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charliegodman/Desktop/Topics CW2/"/>
    </mc:Choice>
  </mc:AlternateContent>
  <xr:revisionPtr revIDLastSave="0" documentId="13_ncr:1_{EA31D03C-050D-274D-8E26-5C445F397FF0}" xr6:coauthVersionLast="36" xr6:coauthVersionMax="36" xr10:uidLastSave="{00000000-0000-0000-0000-000000000000}"/>
  <bookViews>
    <workbookView xWindow="0" yWindow="500" windowWidth="28800" windowHeight="16080" activeTab="1" xr2:uid="{00000000-000D-0000-FFFF-FFFF00000000}"/>
  </bookViews>
  <sheets>
    <sheet name="Data" sheetId="1" r:id="rId1"/>
    <sheet name="Data-Cleaned" sheetId="2" r:id="rId2"/>
    <sheet name="Box Plot" sheetId="4" r:id="rId3"/>
    <sheet name="Performance Trends" sheetId="6" r:id="rId4"/>
    <sheet name="Strategic Insights" sheetId="7" r:id="rId5"/>
    <sheet name="Move-Based Optimization" sheetId="8" r:id="rId6"/>
  </sheets>
  <definedNames>
    <definedName name="_xlchart.v1.0" hidden="1">'Box Plot'!$F$1</definedName>
    <definedName name="_xlchart.v1.1" hidden="1">'Box Plot'!$F$2:$F$1885</definedName>
    <definedName name="_xlchart.v1.2" hidden="1">'Box Plot'!$G$1</definedName>
    <definedName name="_xlchart.v1.3" hidden="1">'Box Plot'!$G$2:$G$1885</definedName>
    <definedName name="Slicer_Avg_Player">#N/A</definedName>
  </definedNames>
  <calcPr calcId="181029"/>
  <pivotCaches>
    <pivotCache cacheId="18" r:id="rId7"/>
  </pivotCaches>
  <fileRecoveryPr repairLoad="1"/>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885" i="4" l="1"/>
  <c r="B1884" i="4"/>
  <c r="B1883" i="4"/>
  <c r="B1882" i="4"/>
  <c r="B1881" i="4"/>
  <c r="B1880" i="4"/>
  <c r="B1879" i="4"/>
  <c r="B1878" i="4"/>
  <c r="B1877" i="4"/>
  <c r="B1876" i="4"/>
  <c r="B1875" i="4"/>
  <c r="B1874" i="4"/>
  <c r="B1873" i="4"/>
  <c r="B1872" i="4"/>
  <c r="B1871" i="4"/>
  <c r="B1870" i="4"/>
  <c r="B1869" i="4"/>
  <c r="B1868" i="4"/>
  <c r="B1867" i="4"/>
  <c r="B1866" i="4"/>
  <c r="B1865" i="4"/>
  <c r="B1864" i="4"/>
  <c r="B1863" i="4"/>
  <c r="B1862" i="4"/>
  <c r="B1861" i="4"/>
  <c r="B1860" i="4"/>
  <c r="B1859" i="4"/>
  <c r="B1858" i="4"/>
  <c r="B1857" i="4"/>
  <c r="B1856" i="4"/>
  <c r="B1855" i="4"/>
  <c r="B1854" i="4"/>
  <c r="B1853" i="4"/>
  <c r="B1852" i="4"/>
  <c r="B1851" i="4"/>
  <c r="B1850" i="4"/>
  <c r="B1849" i="4"/>
  <c r="B1848" i="4"/>
  <c r="B1847" i="4"/>
  <c r="B1846" i="4"/>
  <c r="B1845" i="4"/>
  <c r="B1844" i="4"/>
  <c r="B1843" i="4"/>
  <c r="B1842" i="4"/>
  <c r="B1841" i="4"/>
  <c r="B1840" i="4"/>
  <c r="B1839" i="4"/>
  <c r="B1838" i="4"/>
  <c r="B1837" i="4"/>
  <c r="B1836" i="4"/>
  <c r="B1835" i="4"/>
  <c r="B1834" i="4"/>
  <c r="B1833" i="4"/>
  <c r="B1832" i="4"/>
  <c r="B1831" i="4"/>
  <c r="B1830" i="4"/>
  <c r="B1829" i="4"/>
  <c r="B1828" i="4"/>
  <c r="B1827" i="4"/>
  <c r="B1826" i="4"/>
  <c r="B1825" i="4"/>
  <c r="B1824" i="4"/>
  <c r="B1823" i="4"/>
  <c r="B1822" i="4"/>
  <c r="B1821" i="4"/>
  <c r="B1820" i="4"/>
  <c r="B1819" i="4"/>
  <c r="B1818" i="4"/>
  <c r="B1817" i="4"/>
  <c r="B1816" i="4"/>
  <c r="B1815" i="4"/>
  <c r="B1814" i="4"/>
  <c r="B1813" i="4"/>
  <c r="B1812" i="4"/>
  <c r="B1811" i="4"/>
  <c r="B1810" i="4"/>
  <c r="B1809" i="4"/>
  <c r="B1808" i="4"/>
  <c r="B1807" i="4"/>
  <c r="B1806" i="4"/>
  <c r="B1805" i="4"/>
  <c r="B1804" i="4"/>
  <c r="B1803" i="4"/>
  <c r="B1802" i="4"/>
  <c r="B1801" i="4"/>
  <c r="B1800" i="4"/>
  <c r="B1799" i="4"/>
  <c r="B1798" i="4"/>
  <c r="B1797" i="4"/>
  <c r="B1796" i="4"/>
  <c r="B1795" i="4"/>
  <c r="B1794" i="4"/>
  <c r="B1793" i="4"/>
  <c r="B1792" i="4"/>
  <c r="B1791" i="4"/>
  <c r="B1790" i="4"/>
  <c r="B1789" i="4"/>
  <c r="B1788" i="4"/>
  <c r="B1787" i="4"/>
  <c r="B1786" i="4"/>
  <c r="B1785" i="4"/>
  <c r="B1784" i="4"/>
  <c r="B1783" i="4"/>
  <c r="B1782" i="4"/>
  <c r="B1781" i="4"/>
  <c r="B1780" i="4"/>
  <c r="B1779" i="4"/>
  <c r="B1778" i="4"/>
  <c r="B1777" i="4"/>
  <c r="B1776" i="4"/>
  <c r="B1775" i="4"/>
  <c r="B1774" i="4"/>
  <c r="B1773" i="4"/>
  <c r="B1772" i="4"/>
  <c r="B1771" i="4"/>
  <c r="B1770" i="4"/>
  <c r="B1769" i="4"/>
  <c r="B1768" i="4"/>
  <c r="B1767" i="4"/>
  <c r="B1766" i="4"/>
  <c r="B1765" i="4"/>
  <c r="B1764" i="4"/>
  <c r="B1763" i="4"/>
  <c r="B1762" i="4"/>
  <c r="B1761" i="4"/>
  <c r="B1760" i="4"/>
  <c r="B1759" i="4"/>
  <c r="B1758" i="4"/>
  <c r="B1757" i="4"/>
  <c r="B1756" i="4"/>
  <c r="B1755" i="4"/>
  <c r="B1754" i="4"/>
  <c r="B1753" i="4"/>
  <c r="B1752" i="4"/>
  <c r="B1751" i="4"/>
  <c r="B1750" i="4"/>
  <c r="B1749" i="4"/>
  <c r="B1748" i="4"/>
  <c r="B1747" i="4"/>
  <c r="B1746" i="4"/>
  <c r="B1745" i="4"/>
  <c r="B1744" i="4"/>
  <c r="B1743" i="4"/>
  <c r="B1742" i="4"/>
  <c r="B1741" i="4"/>
  <c r="B1740" i="4"/>
  <c r="B1739" i="4"/>
  <c r="B1738" i="4"/>
  <c r="B1737" i="4"/>
  <c r="B1736" i="4"/>
  <c r="B1735" i="4"/>
  <c r="B1734" i="4"/>
  <c r="B1733" i="4"/>
  <c r="B1732" i="4"/>
  <c r="B1731" i="4"/>
  <c r="B1730" i="4"/>
  <c r="B1729" i="4"/>
  <c r="B1728" i="4"/>
  <c r="B1727" i="4"/>
  <c r="B1726" i="4"/>
  <c r="B1725" i="4"/>
  <c r="B1724" i="4"/>
  <c r="B1723" i="4"/>
  <c r="B1722" i="4"/>
  <c r="B1721" i="4"/>
  <c r="B1720" i="4"/>
  <c r="B1719" i="4"/>
  <c r="B1718" i="4"/>
  <c r="B1717" i="4"/>
  <c r="B1716" i="4"/>
  <c r="B1715" i="4"/>
  <c r="B1714" i="4"/>
  <c r="B1713" i="4"/>
  <c r="B1712" i="4"/>
  <c r="B1711" i="4"/>
  <c r="B1710" i="4"/>
  <c r="B1709" i="4"/>
  <c r="B1708" i="4"/>
  <c r="B1707" i="4"/>
  <c r="B1706" i="4"/>
  <c r="B1705" i="4"/>
  <c r="B1704" i="4"/>
  <c r="B1703" i="4"/>
  <c r="B1702" i="4"/>
  <c r="B1701" i="4"/>
  <c r="B1700" i="4"/>
  <c r="B1699" i="4"/>
  <c r="B1698" i="4"/>
  <c r="B1697" i="4"/>
  <c r="B1696" i="4"/>
  <c r="B1695" i="4"/>
  <c r="B1694" i="4"/>
  <c r="B1693" i="4"/>
  <c r="B1692" i="4"/>
  <c r="B1691" i="4"/>
  <c r="B1690" i="4"/>
  <c r="B1689" i="4"/>
  <c r="B1688" i="4"/>
  <c r="B1687" i="4"/>
  <c r="B1686" i="4"/>
  <c r="B1685" i="4"/>
  <c r="B1684" i="4"/>
  <c r="B1683" i="4"/>
  <c r="B1682" i="4"/>
  <c r="B1681" i="4"/>
  <c r="B1680" i="4"/>
  <c r="B1679" i="4"/>
  <c r="B1678" i="4"/>
  <c r="B1677" i="4"/>
  <c r="B1676" i="4"/>
  <c r="B1675" i="4"/>
  <c r="B1674" i="4"/>
  <c r="B1673" i="4"/>
  <c r="B1672" i="4"/>
  <c r="B1671" i="4"/>
  <c r="B1670" i="4"/>
  <c r="B1669" i="4"/>
  <c r="B1668" i="4"/>
  <c r="B1667" i="4"/>
  <c r="B1666" i="4"/>
  <c r="B1665" i="4"/>
  <c r="B1664" i="4"/>
  <c r="B1663" i="4"/>
  <c r="B1662" i="4"/>
  <c r="B1661" i="4"/>
  <c r="B1660" i="4"/>
  <c r="B1659" i="4"/>
  <c r="B1658" i="4"/>
  <c r="B1657" i="4"/>
  <c r="B1656" i="4"/>
  <c r="B1655" i="4"/>
  <c r="B1654" i="4"/>
  <c r="B1653" i="4"/>
  <c r="B1652" i="4"/>
  <c r="B1651" i="4"/>
  <c r="B1650" i="4"/>
  <c r="B1649" i="4"/>
  <c r="B1648" i="4"/>
  <c r="B1647" i="4"/>
  <c r="B1646" i="4"/>
  <c r="B1645" i="4"/>
  <c r="B1644" i="4"/>
  <c r="B1643" i="4"/>
  <c r="B1642" i="4"/>
  <c r="B1641" i="4"/>
  <c r="B1640" i="4"/>
  <c r="B1639" i="4"/>
  <c r="B1638" i="4"/>
  <c r="B1637" i="4"/>
  <c r="B1636" i="4"/>
  <c r="B1635" i="4"/>
  <c r="B1634" i="4"/>
  <c r="B1633" i="4"/>
  <c r="B1632" i="4"/>
  <c r="B1631" i="4"/>
  <c r="B1630" i="4"/>
  <c r="B1629" i="4"/>
  <c r="B1628" i="4"/>
  <c r="B1627" i="4"/>
  <c r="B1626" i="4"/>
  <c r="B1625" i="4"/>
  <c r="B1624" i="4"/>
  <c r="B1623" i="4"/>
  <c r="B1622" i="4"/>
  <c r="B1621" i="4"/>
  <c r="B1620" i="4"/>
  <c r="B1619" i="4"/>
  <c r="B1618" i="4"/>
  <c r="B1617" i="4"/>
  <c r="B1616" i="4"/>
  <c r="B1615" i="4"/>
  <c r="B1614" i="4"/>
  <c r="B1613" i="4"/>
  <c r="B1612" i="4"/>
  <c r="B1611" i="4"/>
  <c r="B1610" i="4"/>
  <c r="B1609" i="4"/>
  <c r="B1608" i="4"/>
  <c r="B1607" i="4"/>
  <c r="B1606" i="4"/>
  <c r="B1605" i="4"/>
  <c r="B1604" i="4"/>
  <c r="B1603" i="4"/>
  <c r="B1602" i="4"/>
  <c r="B1601" i="4"/>
  <c r="B1600" i="4"/>
  <c r="B1599" i="4"/>
  <c r="B1598" i="4"/>
  <c r="B1597" i="4"/>
  <c r="B1596" i="4"/>
  <c r="B1595" i="4"/>
  <c r="B1594" i="4"/>
  <c r="B1593" i="4"/>
  <c r="B1592" i="4"/>
  <c r="B1591" i="4"/>
  <c r="B1590" i="4"/>
  <c r="B1589" i="4"/>
  <c r="B1588" i="4"/>
  <c r="B1587" i="4"/>
  <c r="B1586" i="4"/>
  <c r="B1585" i="4"/>
  <c r="B1584" i="4"/>
  <c r="B1583" i="4"/>
  <c r="B1582" i="4"/>
  <c r="B1581" i="4"/>
  <c r="B1580" i="4"/>
  <c r="B1579" i="4"/>
  <c r="B1578" i="4"/>
  <c r="B1577" i="4"/>
  <c r="B1576" i="4"/>
  <c r="B1575" i="4"/>
  <c r="B1574" i="4"/>
  <c r="B1573" i="4"/>
  <c r="B1572" i="4"/>
  <c r="B1571" i="4"/>
  <c r="B1570" i="4"/>
  <c r="B1569" i="4"/>
  <c r="B1568" i="4"/>
  <c r="B1567" i="4"/>
  <c r="B1566" i="4"/>
  <c r="B1565" i="4"/>
  <c r="B1564" i="4"/>
  <c r="B1563" i="4"/>
  <c r="B1562" i="4"/>
  <c r="B1561" i="4"/>
  <c r="B1560" i="4"/>
  <c r="B1559" i="4"/>
  <c r="B1558" i="4"/>
  <c r="B1557" i="4"/>
  <c r="B1556" i="4"/>
  <c r="B1555" i="4"/>
  <c r="B1554" i="4"/>
  <c r="B1553" i="4"/>
  <c r="B1552" i="4"/>
  <c r="B1551" i="4"/>
  <c r="B1550" i="4"/>
  <c r="B1549" i="4"/>
  <c r="B1548" i="4"/>
  <c r="B1547" i="4"/>
  <c r="B1546" i="4"/>
  <c r="B1545" i="4"/>
  <c r="B1544" i="4"/>
  <c r="B1543" i="4"/>
  <c r="B1542" i="4"/>
  <c r="B1541" i="4"/>
  <c r="B1540" i="4"/>
  <c r="B1539" i="4"/>
  <c r="B1538" i="4"/>
  <c r="B1537" i="4"/>
  <c r="B1536" i="4"/>
  <c r="B1535" i="4"/>
  <c r="B1534" i="4"/>
  <c r="B1533" i="4"/>
  <c r="B1532" i="4"/>
  <c r="B1531" i="4"/>
  <c r="B1530" i="4"/>
  <c r="B1529" i="4"/>
  <c r="B1528" i="4"/>
  <c r="B1527" i="4"/>
  <c r="B1526" i="4"/>
  <c r="B1525" i="4"/>
  <c r="B1524" i="4"/>
  <c r="B1523" i="4"/>
  <c r="B1522" i="4"/>
  <c r="B1521" i="4"/>
  <c r="B1520" i="4"/>
  <c r="B1519" i="4"/>
  <c r="B1518" i="4"/>
  <c r="B1517" i="4"/>
  <c r="B1516" i="4"/>
  <c r="B1515" i="4"/>
  <c r="B1514" i="4"/>
  <c r="B1513" i="4"/>
  <c r="B1512" i="4"/>
  <c r="B1511" i="4"/>
  <c r="B1510" i="4"/>
  <c r="B1509" i="4"/>
  <c r="B1508" i="4"/>
  <c r="B1507" i="4"/>
  <c r="B1506" i="4"/>
  <c r="B1505" i="4"/>
  <c r="B1504" i="4"/>
  <c r="B1503" i="4"/>
  <c r="B1502" i="4"/>
  <c r="B1501" i="4"/>
  <c r="B1500" i="4"/>
  <c r="B1499" i="4"/>
  <c r="B1498" i="4"/>
  <c r="B1497" i="4"/>
  <c r="B1496" i="4"/>
  <c r="B1495" i="4"/>
  <c r="B1494" i="4"/>
  <c r="B1493" i="4"/>
  <c r="B1492" i="4"/>
  <c r="B1491" i="4"/>
  <c r="B1490" i="4"/>
  <c r="B1489" i="4"/>
  <c r="B1488" i="4"/>
  <c r="B1487" i="4"/>
  <c r="B1486" i="4"/>
  <c r="B1485" i="4"/>
  <c r="B1484" i="4"/>
  <c r="B1483" i="4"/>
  <c r="B1482" i="4"/>
  <c r="B1481" i="4"/>
  <c r="B1480" i="4"/>
  <c r="B1479" i="4"/>
  <c r="B1478" i="4"/>
  <c r="B1477" i="4"/>
  <c r="B1476" i="4"/>
  <c r="B1475" i="4"/>
  <c r="B1474" i="4"/>
  <c r="B1473" i="4"/>
  <c r="B1472" i="4"/>
  <c r="B1471" i="4"/>
  <c r="B1470" i="4"/>
  <c r="B1469" i="4"/>
  <c r="B1468" i="4"/>
  <c r="B1467" i="4"/>
  <c r="B1466" i="4"/>
  <c r="B1465" i="4"/>
  <c r="B1464" i="4"/>
  <c r="B1463" i="4"/>
  <c r="B1462" i="4"/>
  <c r="B1461" i="4"/>
  <c r="B1460" i="4"/>
  <c r="B1459" i="4"/>
  <c r="B1458" i="4"/>
  <c r="B1457" i="4"/>
  <c r="B1456" i="4"/>
  <c r="B1455" i="4"/>
  <c r="B1454" i="4"/>
  <c r="B1453" i="4"/>
  <c r="B1452" i="4"/>
  <c r="B1451" i="4"/>
  <c r="B1450" i="4"/>
  <c r="B1449" i="4"/>
  <c r="B1448" i="4"/>
  <c r="B1447" i="4"/>
  <c r="B1446" i="4"/>
  <c r="B1445" i="4"/>
  <c r="B1444" i="4"/>
  <c r="B1443" i="4"/>
  <c r="B1442" i="4"/>
  <c r="B1441" i="4"/>
  <c r="B1440" i="4"/>
  <c r="B1439" i="4"/>
  <c r="B1438" i="4"/>
  <c r="B1437" i="4"/>
  <c r="B1436" i="4"/>
  <c r="B1435" i="4"/>
  <c r="B1434" i="4"/>
  <c r="B1433" i="4"/>
  <c r="B1432" i="4"/>
  <c r="B1431" i="4"/>
  <c r="B1430" i="4"/>
  <c r="B1429" i="4"/>
  <c r="B1428" i="4"/>
  <c r="B1427" i="4"/>
  <c r="B1426" i="4"/>
  <c r="B1425" i="4"/>
  <c r="B1424" i="4"/>
  <c r="B1423" i="4"/>
  <c r="B1422" i="4"/>
  <c r="B1421" i="4"/>
  <c r="B1420" i="4"/>
  <c r="B1419" i="4"/>
  <c r="B1418" i="4"/>
  <c r="B1417" i="4"/>
  <c r="B1416" i="4"/>
  <c r="B1415" i="4"/>
  <c r="B1414" i="4"/>
  <c r="B1413" i="4"/>
  <c r="B1412" i="4"/>
  <c r="B1411" i="4"/>
  <c r="B1410" i="4"/>
  <c r="B1409" i="4"/>
  <c r="B1408" i="4"/>
  <c r="B1407" i="4"/>
  <c r="B1406" i="4"/>
  <c r="B1405" i="4"/>
  <c r="B1404" i="4"/>
  <c r="B1403" i="4"/>
  <c r="B1402" i="4"/>
  <c r="B1401" i="4"/>
  <c r="B1400" i="4"/>
  <c r="B1399" i="4"/>
  <c r="B1398" i="4"/>
  <c r="B1397" i="4"/>
  <c r="B1396" i="4"/>
  <c r="B1395" i="4"/>
  <c r="B1394" i="4"/>
  <c r="B1393" i="4"/>
  <c r="B1392" i="4"/>
  <c r="B1391" i="4"/>
  <c r="B1390" i="4"/>
  <c r="B1389" i="4"/>
  <c r="B1388" i="4"/>
  <c r="B1387" i="4"/>
  <c r="B1386" i="4"/>
  <c r="B1385" i="4"/>
  <c r="B1384" i="4"/>
  <c r="B1383" i="4"/>
  <c r="B1382" i="4"/>
  <c r="B1381" i="4"/>
  <c r="B1380" i="4"/>
  <c r="B1379" i="4"/>
  <c r="B1378" i="4"/>
  <c r="B1377" i="4"/>
  <c r="B1376" i="4"/>
  <c r="B1375" i="4"/>
  <c r="B1374" i="4"/>
  <c r="B1373" i="4"/>
  <c r="B1372" i="4"/>
  <c r="B1371" i="4"/>
  <c r="B1370" i="4"/>
  <c r="B1369" i="4"/>
  <c r="B1368" i="4"/>
  <c r="B1367" i="4"/>
  <c r="B1366" i="4"/>
  <c r="B1365" i="4"/>
  <c r="B1364" i="4"/>
  <c r="B1363" i="4"/>
  <c r="B1362" i="4"/>
  <c r="B1361" i="4"/>
  <c r="B1360" i="4"/>
  <c r="B1359" i="4"/>
  <c r="B1358" i="4"/>
  <c r="B1357" i="4"/>
  <c r="B1356" i="4"/>
  <c r="B1355" i="4"/>
  <c r="B1354" i="4"/>
  <c r="B1353" i="4"/>
  <c r="B1352" i="4"/>
  <c r="B1351" i="4"/>
  <c r="B1350" i="4"/>
  <c r="B1349" i="4"/>
  <c r="B1348" i="4"/>
  <c r="B1347" i="4"/>
  <c r="B1346" i="4"/>
  <c r="B1345" i="4"/>
  <c r="B1344" i="4"/>
  <c r="B1343" i="4"/>
  <c r="B1342" i="4"/>
  <c r="B1341" i="4"/>
  <c r="B1340" i="4"/>
  <c r="B1339" i="4"/>
  <c r="B1338" i="4"/>
  <c r="B1337" i="4"/>
  <c r="B1336" i="4"/>
  <c r="B1335" i="4"/>
  <c r="B1334" i="4"/>
  <c r="B1333" i="4"/>
  <c r="B1332" i="4"/>
  <c r="B1331" i="4"/>
  <c r="B1330" i="4"/>
  <c r="B1329" i="4"/>
  <c r="B1328" i="4"/>
  <c r="B1327" i="4"/>
  <c r="B1326" i="4"/>
  <c r="B1325" i="4"/>
  <c r="B1324" i="4"/>
  <c r="B1323" i="4"/>
  <c r="B1322" i="4"/>
  <c r="B1321" i="4"/>
  <c r="B1320" i="4"/>
  <c r="B1319" i="4"/>
  <c r="B1318" i="4"/>
  <c r="B1317" i="4"/>
  <c r="B1316" i="4"/>
  <c r="B1315" i="4"/>
  <c r="B1314" i="4"/>
  <c r="B1313" i="4"/>
  <c r="B1312" i="4"/>
  <c r="B1311" i="4"/>
  <c r="B1310" i="4"/>
  <c r="B1309" i="4"/>
  <c r="B1308" i="4"/>
  <c r="B1307" i="4"/>
  <c r="B1306" i="4"/>
  <c r="B1305" i="4"/>
  <c r="B1304" i="4"/>
  <c r="B1303" i="4"/>
  <c r="B1302" i="4"/>
  <c r="B1301" i="4"/>
  <c r="B1300" i="4"/>
  <c r="B1299" i="4"/>
  <c r="B1298" i="4"/>
  <c r="B1297" i="4"/>
  <c r="B1296" i="4"/>
  <c r="B1295" i="4"/>
  <c r="B1294" i="4"/>
  <c r="B1293" i="4"/>
  <c r="B1292" i="4"/>
  <c r="B1291" i="4"/>
  <c r="B1290" i="4"/>
  <c r="B1289" i="4"/>
  <c r="B1288" i="4"/>
  <c r="B1287" i="4"/>
  <c r="B1286" i="4"/>
  <c r="B1285" i="4"/>
  <c r="B1284" i="4"/>
  <c r="B1283" i="4"/>
  <c r="B1282" i="4"/>
  <c r="B1281" i="4"/>
  <c r="B1280" i="4"/>
  <c r="B1279" i="4"/>
  <c r="B1278" i="4"/>
  <c r="B1277" i="4"/>
  <c r="B1276" i="4"/>
  <c r="B1275" i="4"/>
  <c r="B1274" i="4"/>
  <c r="B1273" i="4"/>
  <c r="B1272" i="4"/>
  <c r="B1271" i="4"/>
  <c r="B1270" i="4"/>
  <c r="B1269" i="4"/>
  <c r="B1268" i="4"/>
  <c r="B1267" i="4"/>
  <c r="B1266" i="4"/>
  <c r="B1265" i="4"/>
  <c r="B1264" i="4"/>
  <c r="B1263" i="4"/>
  <c r="B1262" i="4"/>
  <c r="B1261" i="4"/>
  <c r="B1260" i="4"/>
  <c r="B1259" i="4"/>
  <c r="B1258" i="4"/>
  <c r="B1257" i="4"/>
  <c r="B1256" i="4"/>
  <c r="B1255" i="4"/>
  <c r="B1254" i="4"/>
  <c r="B1253" i="4"/>
  <c r="B1252" i="4"/>
  <c r="B1251" i="4"/>
  <c r="B1250" i="4"/>
  <c r="B1249" i="4"/>
  <c r="B1248" i="4"/>
  <c r="B1247" i="4"/>
  <c r="B1246" i="4"/>
  <c r="B1245" i="4"/>
  <c r="B1244" i="4"/>
  <c r="B1243" i="4"/>
  <c r="B1242" i="4"/>
  <c r="B1241" i="4"/>
  <c r="B1240" i="4"/>
  <c r="B1239" i="4"/>
  <c r="B1238" i="4"/>
  <c r="B1237" i="4"/>
  <c r="B1236" i="4"/>
  <c r="B1235" i="4"/>
  <c r="B1234" i="4"/>
  <c r="B1233" i="4"/>
  <c r="B1232" i="4"/>
  <c r="B1231" i="4"/>
  <c r="B1230" i="4"/>
  <c r="B1229" i="4"/>
  <c r="B1228" i="4"/>
  <c r="B1227" i="4"/>
  <c r="B1226" i="4"/>
  <c r="B1225" i="4"/>
  <c r="B1224" i="4"/>
  <c r="B1223" i="4"/>
  <c r="B1222" i="4"/>
  <c r="B1221" i="4"/>
  <c r="B1220" i="4"/>
  <c r="B1219" i="4"/>
  <c r="B1218" i="4"/>
  <c r="B1217" i="4"/>
  <c r="B1216" i="4"/>
  <c r="B1215" i="4"/>
  <c r="B1214" i="4"/>
  <c r="B1213" i="4"/>
  <c r="B1212" i="4"/>
  <c r="B1211" i="4"/>
  <c r="B1210" i="4"/>
  <c r="B1209" i="4"/>
  <c r="B1208" i="4"/>
  <c r="B1207" i="4"/>
  <c r="B1206" i="4"/>
  <c r="B1205" i="4"/>
  <c r="B1204" i="4"/>
  <c r="B1203" i="4"/>
  <c r="B1202" i="4"/>
  <c r="B1201" i="4"/>
  <c r="B1200" i="4"/>
  <c r="B1199" i="4"/>
  <c r="B1198" i="4"/>
  <c r="B1197" i="4"/>
  <c r="B1196" i="4"/>
  <c r="B1195" i="4"/>
  <c r="B1194" i="4"/>
  <c r="B1193" i="4"/>
  <c r="B1192" i="4"/>
  <c r="B1191" i="4"/>
  <c r="B1190" i="4"/>
  <c r="B1189" i="4"/>
  <c r="B1188" i="4"/>
  <c r="B1187" i="4"/>
  <c r="B1186" i="4"/>
  <c r="B1185" i="4"/>
  <c r="B1184" i="4"/>
  <c r="B1183" i="4"/>
  <c r="B1182" i="4"/>
  <c r="B1181" i="4"/>
  <c r="B1180" i="4"/>
  <c r="B1179" i="4"/>
  <c r="B1178" i="4"/>
  <c r="B1177" i="4"/>
  <c r="B1176" i="4"/>
  <c r="B1175" i="4"/>
  <c r="B1174" i="4"/>
  <c r="B1173" i="4"/>
  <c r="B1172" i="4"/>
  <c r="B1171" i="4"/>
  <c r="B1170" i="4"/>
  <c r="B1169" i="4"/>
  <c r="B1168" i="4"/>
  <c r="B1167" i="4"/>
  <c r="B1166" i="4"/>
  <c r="B1165" i="4"/>
  <c r="B1164" i="4"/>
  <c r="B1163" i="4"/>
  <c r="B1162" i="4"/>
  <c r="B1161" i="4"/>
  <c r="B1160" i="4"/>
  <c r="B1159" i="4"/>
  <c r="B1158" i="4"/>
  <c r="B1157" i="4"/>
  <c r="B1156" i="4"/>
  <c r="B1155" i="4"/>
  <c r="B1154" i="4"/>
  <c r="B1153" i="4"/>
  <c r="B1152" i="4"/>
  <c r="B1151" i="4"/>
  <c r="B1150" i="4"/>
  <c r="B1149" i="4"/>
  <c r="B1148" i="4"/>
  <c r="B1147" i="4"/>
  <c r="B1146" i="4"/>
  <c r="B1145" i="4"/>
  <c r="B1144" i="4"/>
  <c r="B1143" i="4"/>
  <c r="B1142" i="4"/>
  <c r="B1141" i="4"/>
  <c r="B1140" i="4"/>
  <c r="B1139" i="4"/>
  <c r="B1138" i="4"/>
  <c r="B1137" i="4"/>
  <c r="B1136" i="4"/>
  <c r="B1135" i="4"/>
  <c r="B1134" i="4"/>
  <c r="B1133" i="4"/>
  <c r="B1132" i="4"/>
  <c r="B1131" i="4"/>
  <c r="B1130" i="4"/>
  <c r="B1129" i="4"/>
  <c r="B1128" i="4"/>
  <c r="B1127" i="4"/>
  <c r="B1126" i="4"/>
  <c r="B1125" i="4"/>
  <c r="B1124" i="4"/>
  <c r="B1123" i="4"/>
  <c r="B1122" i="4"/>
  <c r="B1121" i="4"/>
  <c r="B1120" i="4"/>
  <c r="B1119" i="4"/>
  <c r="B1118" i="4"/>
  <c r="B1117" i="4"/>
  <c r="B1116" i="4"/>
  <c r="B1115" i="4"/>
  <c r="B1114" i="4"/>
  <c r="B1113" i="4"/>
  <c r="B1112" i="4"/>
  <c r="B1111" i="4"/>
  <c r="B1110" i="4"/>
  <c r="B1109" i="4"/>
  <c r="B1108" i="4"/>
  <c r="B1107" i="4"/>
  <c r="B1106" i="4"/>
  <c r="B1105" i="4"/>
  <c r="B1104" i="4"/>
  <c r="B1103" i="4"/>
  <c r="B1102" i="4"/>
  <c r="B1101" i="4"/>
  <c r="B1100" i="4"/>
  <c r="B1099" i="4"/>
  <c r="B1098" i="4"/>
  <c r="B1097" i="4"/>
  <c r="B1096" i="4"/>
  <c r="B1095" i="4"/>
  <c r="B1094" i="4"/>
  <c r="B1093" i="4"/>
  <c r="B1092" i="4"/>
  <c r="B1091" i="4"/>
  <c r="B1090" i="4"/>
  <c r="B1089" i="4"/>
  <c r="B1088" i="4"/>
  <c r="B1087" i="4"/>
  <c r="B1086" i="4"/>
  <c r="B1085" i="4"/>
  <c r="B1084" i="4"/>
  <c r="B1083" i="4"/>
  <c r="B1082" i="4"/>
  <c r="B1081" i="4"/>
  <c r="B1080" i="4"/>
  <c r="B1079" i="4"/>
  <c r="B1078" i="4"/>
  <c r="B1077" i="4"/>
  <c r="B1076" i="4"/>
  <c r="B1075" i="4"/>
  <c r="B1074" i="4"/>
  <c r="B1073" i="4"/>
  <c r="B1072" i="4"/>
  <c r="B1071" i="4"/>
  <c r="B1070" i="4"/>
  <c r="B1069" i="4"/>
  <c r="B1068" i="4"/>
  <c r="B1067" i="4"/>
  <c r="B1066" i="4"/>
  <c r="B1065" i="4"/>
  <c r="B1064" i="4"/>
  <c r="B1063" i="4"/>
  <c r="B1062" i="4"/>
  <c r="B1061" i="4"/>
  <c r="B1060" i="4"/>
  <c r="B1059" i="4"/>
  <c r="B1058" i="4"/>
  <c r="B1057" i="4"/>
  <c r="B1056" i="4"/>
  <c r="B1055" i="4"/>
  <c r="B1054" i="4"/>
  <c r="B1053" i="4"/>
  <c r="B1052" i="4"/>
  <c r="B1051" i="4"/>
  <c r="B1050" i="4"/>
  <c r="B1049" i="4"/>
  <c r="B1048" i="4"/>
  <c r="B1047" i="4"/>
  <c r="B1046" i="4"/>
  <c r="B1045" i="4"/>
  <c r="B1044" i="4"/>
  <c r="B1043" i="4"/>
  <c r="B1042" i="4"/>
  <c r="B1041" i="4"/>
  <c r="B1040" i="4"/>
  <c r="B1039" i="4"/>
  <c r="B1038" i="4"/>
  <c r="B1037" i="4"/>
  <c r="B1036" i="4"/>
  <c r="B1035" i="4"/>
  <c r="B1034" i="4"/>
  <c r="B1033" i="4"/>
  <c r="B1032" i="4"/>
  <c r="B1031" i="4"/>
  <c r="B1030" i="4"/>
  <c r="B1029" i="4"/>
  <c r="B1028" i="4"/>
  <c r="B1027" i="4"/>
  <c r="B1026" i="4"/>
  <c r="B1025" i="4"/>
  <c r="B1024" i="4"/>
  <c r="B1023" i="4"/>
  <c r="B1022" i="4"/>
  <c r="B1021" i="4"/>
  <c r="B1020" i="4"/>
  <c r="B1019" i="4"/>
  <c r="B1018" i="4"/>
  <c r="B1017" i="4"/>
  <c r="B1016" i="4"/>
  <c r="B1015" i="4"/>
  <c r="B1014" i="4"/>
  <c r="B1013" i="4"/>
  <c r="B1012" i="4"/>
  <c r="B1011" i="4"/>
  <c r="B1010" i="4"/>
  <c r="B1009" i="4"/>
  <c r="B1008" i="4"/>
  <c r="B1007" i="4"/>
  <c r="B1006" i="4"/>
  <c r="B1005" i="4"/>
  <c r="B1004" i="4"/>
  <c r="B1003" i="4"/>
  <c r="B1002" i="4"/>
  <c r="B1001" i="4"/>
  <c r="B1000" i="4"/>
  <c r="B999" i="4"/>
  <c r="B998" i="4"/>
  <c r="B997" i="4"/>
  <c r="B996" i="4"/>
  <c r="B995" i="4"/>
  <c r="B994" i="4"/>
  <c r="B993" i="4"/>
  <c r="B992" i="4"/>
  <c r="B991" i="4"/>
  <c r="B990" i="4"/>
  <c r="B989" i="4"/>
  <c r="B988" i="4"/>
  <c r="B987" i="4"/>
  <c r="B986" i="4"/>
  <c r="B985" i="4"/>
  <c r="B984" i="4"/>
  <c r="B983" i="4"/>
  <c r="B982" i="4"/>
  <c r="B981" i="4"/>
  <c r="B980" i="4"/>
  <c r="B979" i="4"/>
  <c r="B978" i="4"/>
  <c r="B977" i="4"/>
  <c r="B976" i="4"/>
  <c r="B975" i="4"/>
  <c r="B974" i="4"/>
  <c r="B973" i="4"/>
  <c r="B972" i="4"/>
  <c r="B971" i="4"/>
  <c r="B970" i="4"/>
  <c r="B969" i="4"/>
  <c r="B968" i="4"/>
  <c r="B967" i="4"/>
  <c r="B966" i="4"/>
  <c r="B965" i="4"/>
  <c r="B964" i="4"/>
  <c r="B963" i="4"/>
  <c r="B962" i="4"/>
  <c r="B961" i="4"/>
  <c r="B960" i="4"/>
  <c r="B959" i="4"/>
  <c r="B958" i="4"/>
  <c r="B957" i="4"/>
  <c r="B956" i="4"/>
  <c r="B955" i="4"/>
  <c r="B954" i="4"/>
  <c r="B953" i="4"/>
  <c r="B952" i="4"/>
  <c r="B951" i="4"/>
  <c r="B950" i="4"/>
  <c r="B949" i="4"/>
  <c r="B948" i="4"/>
  <c r="B947" i="4"/>
  <c r="B946" i="4"/>
  <c r="B945" i="4"/>
  <c r="B944" i="4"/>
  <c r="B943" i="4"/>
  <c r="B942" i="4"/>
  <c r="B941" i="4"/>
  <c r="B940" i="4"/>
  <c r="B939" i="4"/>
  <c r="B938" i="4"/>
  <c r="B937" i="4"/>
  <c r="B936" i="4"/>
  <c r="B935" i="4"/>
  <c r="B934" i="4"/>
  <c r="B933" i="4"/>
  <c r="B932" i="4"/>
  <c r="B931" i="4"/>
  <c r="B930" i="4"/>
  <c r="B929" i="4"/>
  <c r="B928" i="4"/>
  <c r="B927" i="4"/>
  <c r="B926" i="4"/>
  <c r="B925" i="4"/>
  <c r="B924" i="4"/>
  <c r="B923" i="4"/>
  <c r="B922" i="4"/>
  <c r="B921" i="4"/>
  <c r="B920" i="4"/>
  <c r="B919" i="4"/>
  <c r="B918" i="4"/>
  <c r="B917" i="4"/>
  <c r="B916" i="4"/>
  <c r="B915" i="4"/>
  <c r="B914" i="4"/>
  <c r="B913" i="4"/>
  <c r="B912" i="4"/>
  <c r="B911" i="4"/>
  <c r="B910" i="4"/>
  <c r="B909" i="4"/>
  <c r="B908" i="4"/>
  <c r="B907" i="4"/>
  <c r="B906" i="4"/>
  <c r="B905" i="4"/>
  <c r="B904" i="4"/>
  <c r="B903" i="4"/>
  <c r="B902" i="4"/>
  <c r="B901" i="4"/>
  <c r="B900" i="4"/>
  <c r="B899" i="4"/>
  <c r="B898" i="4"/>
  <c r="B897" i="4"/>
  <c r="B896" i="4"/>
  <c r="B895" i="4"/>
  <c r="B894" i="4"/>
  <c r="B893" i="4"/>
  <c r="B892" i="4"/>
  <c r="B891" i="4"/>
  <c r="B890" i="4"/>
  <c r="B889" i="4"/>
  <c r="B888" i="4"/>
  <c r="B887" i="4"/>
  <c r="B886" i="4"/>
  <c r="B885" i="4"/>
  <c r="B884" i="4"/>
  <c r="B883" i="4"/>
  <c r="B882" i="4"/>
  <c r="B881" i="4"/>
  <c r="B880" i="4"/>
  <c r="B879" i="4"/>
  <c r="B878" i="4"/>
  <c r="B877" i="4"/>
  <c r="B876" i="4"/>
  <c r="B875" i="4"/>
  <c r="B874" i="4"/>
  <c r="B873" i="4"/>
  <c r="B872" i="4"/>
  <c r="B871" i="4"/>
  <c r="B870" i="4"/>
  <c r="B869" i="4"/>
  <c r="B868" i="4"/>
  <c r="B867" i="4"/>
  <c r="B866" i="4"/>
  <c r="B865" i="4"/>
  <c r="B864" i="4"/>
  <c r="B863" i="4"/>
  <c r="B862" i="4"/>
  <c r="B861" i="4"/>
  <c r="B860" i="4"/>
  <c r="B859" i="4"/>
  <c r="B858" i="4"/>
  <c r="B857" i="4"/>
  <c r="B856" i="4"/>
  <c r="B855" i="4"/>
  <c r="B854" i="4"/>
  <c r="B853" i="4"/>
  <c r="B852" i="4"/>
  <c r="B851" i="4"/>
  <c r="B850" i="4"/>
  <c r="B849" i="4"/>
  <c r="B848" i="4"/>
  <c r="B847" i="4"/>
  <c r="B846" i="4"/>
  <c r="B845" i="4"/>
  <c r="B844" i="4"/>
  <c r="B843" i="4"/>
  <c r="B842" i="4"/>
  <c r="B841" i="4"/>
  <c r="B840" i="4"/>
  <c r="B839" i="4"/>
  <c r="B838" i="4"/>
  <c r="B837" i="4"/>
  <c r="B836" i="4"/>
  <c r="B835" i="4"/>
  <c r="B834" i="4"/>
  <c r="B833" i="4"/>
  <c r="B832" i="4"/>
  <c r="B831" i="4"/>
  <c r="B830" i="4"/>
  <c r="B829" i="4"/>
  <c r="B828" i="4"/>
  <c r="B827" i="4"/>
  <c r="B826" i="4"/>
  <c r="B825" i="4"/>
  <c r="B824" i="4"/>
  <c r="B823" i="4"/>
  <c r="B822" i="4"/>
  <c r="B821" i="4"/>
  <c r="B820" i="4"/>
  <c r="B819" i="4"/>
  <c r="B818" i="4"/>
  <c r="B817" i="4"/>
  <c r="B816" i="4"/>
  <c r="B815" i="4"/>
  <c r="B814" i="4"/>
  <c r="B813" i="4"/>
  <c r="B812" i="4"/>
  <c r="B811" i="4"/>
  <c r="B810" i="4"/>
  <c r="B809" i="4"/>
  <c r="B808" i="4"/>
  <c r="B807" i="4"/>
  <c r="B806" i="4"/>
  <c r="B805" i="4"/>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4"/>
  <c r="B756" i="4"/>
  <c r="B755" i="4"/>
  <c r="B754" i="4"/>
  <c r="B753" i="4"/>
  <c r="B752" i="4"/>
  <c r="B751" i="4"/>
  <c r="B750" i="4"/>
  <c r="B749" i="4"/>
  <c r="B748" i="4"/>
  <c r="B747" i="4"/>
  <c r="B746" i="4"/>
  <c r="B745" i="4"/>
  <c r="B744" i="4"/>
  <c r="B743" i="4"/>
  <c r="B742" i="4"/>
  <c r="B741" i="4"/>
  <c r="B740" i="4"/>
  <c r="B739" i="4"/>
  <c r="B738" i="4"/>
  <c r="B737" i="4"/>
  <c r="B736" i="4"/>
  <c r="B735" i="4"/>
  <c r="B734" i="4"/>
  <c r="B733" i="4"/>
  <c r="B732" i="4"/>
  <c r="B731" i="4"/>
  <c r="B730" i="4"/>
  <c r="B729" i="4"/>
  <c r="B728" i="4"/>
  <c r="B727" i="4"/>
  <c r="B726" i="4"/>
  <c r="B725" i="4"/>
  <c r="B724" i="4"/>
  <c r="B723" i="4"/>
  <c r="B722" i="4"/>
  <c r="B721" i="4"/>
  <c r="B720" i="4"/>
  <c r="B719" i="4"/>
  <c r="B718" i="4"/>
  <c r="B717" i="4"/>
  <c r="B716" i="4"/>
  <c r="B715" i="4"/>
  <c r="B714" i="4"/>
  <c r="B713" i="4"/>
  <c r="B712" i="4"/>
  <c r="B711" i="4"/>
  <c r="B710" i="4"/>
  <c r="B709" i="4"/>
  <c r="B708" i="4"/>
  <c r="B707" i="4"/>
  <c r="B706" i="4"/>
  <c r="B705" i="4"/>
  <c r="B704" i="4"/>
  <c r="B703" i="4"/>
  <c r="B702" i="4"/>
  <c r="B701" i="4"/>
  <c r="B700" i="4"/>
  <c r="B699" i="4"/>
  <c r="B698" i="4"/>
  <c r="B697" i="4"/>
  <c r="B696" i="4"/>
  <c r="B695" i="4"/>
  <c r="B694" i="4"/>
  <c r="B693" i="4"/>
  <c r="B692" i="4"/>
  <c r="B691" i="4"/>
  <c r="B690" i="4"/>
  <c r="B689" i="4"/>
  <c r="B688" i="4"/>
  <c r="B687" i="4"/>
  <c r="B686" i="4"/>
  <c r="B685" i="4"/>
  <c r="B684" i="4"/>
  <c r="B683" i="4"/>
  <c r="B682" i="4"/>
  <c r="B681" i="4"/>
  <c r="B680" i="4"/>
  <c r="B679" i="4"/>
  <c r="B678" i="4"/>
  <c r="B677" i="4"/>
  <c r="B676" i="4"/>
  <c r="B675" i="4"/>
  <c r="B674" i="4"/>
  <c r="B673" i="4"/>
  <c r="B672" i="4"/>
  <c r="B671" i="4"/>
  <c r="B670" i="4"/>
  <c r="B669" i="4"/>
  <c r="B668" i="4"/>
  <c r="B667" i="4"/>
  <c r="B666" i="4"/>
  <c r="B665" i="4"/>
  <c r="B664" i="4"/>
  <c r="B663" i="4"/>
  <c r="B662" i="4"/>
  <c r="B661" i="4"/>
  <c r="B660" i="4"/>
  <c r="B659" i="4"/>
  <c r="B658" i="4"/>
  <c r="B657" i="4"/>
  <c r="B656" i="4"/>
  <c r="B655" i="4"/>
  <c r="B654" i="4"/>
  <c r="B653" i="4"/>
  <c r="B652" i="4"/>
  <c r="B651" i="4"/>
  <c r="B650" i="4"/>
  <c r="B649" i="4"/>
  <c r="B648" i="4"/>
  <c r="B647" i="4"/>
  <c r="B646" i="4"/>
  <c r="B645" i="4"/>
  <c r="B644" i="4"/>
  <c r="B643" i="4"/>
  <c r="B642" i="4"/>
  <c r="B641" i="4"/>
  <c r="B640" i="4"/>
  <c r="B639" i="4"/>
  <c r="B638" i="4"/>
  <c r="B637" i="4"/>
  <c r="B636" i="4"/>
  <c r="B635" i="4"/>
  <c r="B634" i="4"/>
  <c r="B633" i="4"/>
  <c r="B632" i="4"/>
  <c r="B631" i="4"/>
  <c r="B630" i="4"/>
  <c r="B629" i="4"/>
  <c r="B628" i="4"/>
  <c r="B627" i="4"/>
  <c r="B626" i="4"/>
  <c r="B625" i="4"/>
  <c r="B624" i="4"/>
  <c r="B623" i="4"/>
  <c r="B622" i="4"/>
  <c r="B621" i="4"/>
  <c r="B620" i="4"/>
  <c r="B619" i="4"/>
  <c r="B618" i="4"/>
  <c r="B617" i="4"/>
  <c r="B616" i="4"/>
  <c r="B615" i="4"/>
  <c r="B614" i="4"/>
  <c r="B613" i="4"/>
  <c r="B612" i="4"/>
  <c r="B611" i="4"/>
  <c r="B610" i="4"/>
  <c r="B609" i="4"/>
  <c r="B608" i="4"/>
  <c r="B607" i="4"/>
  <c r="B606" i="4"/>
  <c r="B605" i="4"/>
  <c r="B604" i="4"/>
  <c r="B603" i="4"/>
  <c r="B602" i="4"/>
  <c r="B601" i="4"/>
  <c r="B600" i="4"/>
  <c r="B599" i="4"/>
  <c r="B598" i="4"/>
  <c r="B597" i="4"/>
  <c r="B596" i="4"/>
  <c r="B595" i="4"/>
  <c r="B594" i="4"/>
  <c r="B593" i="4"/>
  <c r="B592" i="4"/>
  <c r="B591" i="4"/>
  <c r="B590" i="4"/>
  <c r="B589" i="4"/>
  <c r="B588" i="4"/>
  <c r="B587" i="4"/>
  <c r="B586" i="4"/>
  <c r="B585" i="4"/>
  <c r="B584" i="4"/>
  <c r="B583" i="4"/>
  <c r="B582" i="4"/>
  <c r="B581" i="4"/>
  <c r="B580" i="4"/>
  <c r="B579" i="4"/>
  <c r="B578" i="4"/>
  <c r="B577" i="4"/>
  <c r="B576" i="4"/>
  <c r="B575" i="4"/>
  <c r="B574" i="4"/>
  <c r="B573" i="4"/>
  <c r="B572" i="4"/>
  <c r="B571" i="4"/>
  <c r="B570" i="4"/>
  <c r="B569" i="4"/>
  <c r="B568" i="4"/>
  <c r="B567" i="4"/>
  <c r="B566" i="4"/>
  <c r="B565" i="4"/>
  <c r="B564" i="4"/>
  <c r="B563" i="4"/>
  <c r="B562" i="4"/>
  <c r="B561" i="4"/>
  <c r="B560" i="4"/>
  <c r="B559" i="4"/>
  <c r="B558" i="4"/>
  <c r="B557" i="4"/>
  <c r="B556" i="4"/>
  <c r="B555" i="4"/>
  <c r="B554" i="4"/>
  <c r="B553" i="4"/>
  <c r="B552" i="4"/>
  <c r="B551" i="4"/>
  <c r="B550" i="4"/>
  <c r="B549" i="4"/>
  <c r="B548" i="4"/>
  <c r="B547" i="4"/>
  <c r="B546" i="4"/>
  <c r="B545" i="4"/>
  <c r="B544" i="4"/>
  <c r="B543" i="4"/>
  <c r="B542" i="4"/>
  <c r="B541" i="4"/>
  <c r="B540" i="4"/>
  <c r="B539" i="4"/>
  <c r="B538" i="4"/>
  <c r="B537" i="4"/>
  <c r="B536" i="4"/>
  <c r="B535" i="4"/>
  <c r="B534" i="4"/>
  <c r="B533" i="4"/>
  <c r="B532" i="4"/>
  <c r="B531" i="4"/>
  <c r="B530" i="4"/>
  <c r="B529" i="4"/>
  <c r="B528" i="4"/>
  <c r="B527" i="4"/>
  <c r="B526" i="4"/>
  <c r="B525" i="4"/>
  <c r="B524" i="4"/>
  <c r="B523" i="4"/>
  <c r="B522" i="4"/>
  <c r="B521" i="4"/>
  <c r="B520" i="4"/>
  <c r="B519" i="4"/>
  <c r="B518" i="4"/>
  <c r="B517" i="4"/>
  <c r="B516" i="4"/>
  <c r="B515" i="4"/>
  <c r="B514" i="4"/>
  <c r="B513" i="4"/>
  <c r="B512" i="4"/>
  <c r="B511" i="4"/>
  <c r="B510" i="4"/>
  <c r="B509" i="4"/>
  <c r="B508" i="4"/>
  <c r="B507" i="4"/>
  <c r="B506" i="4"/>
  <c r="B505" i="4"/>
  <c r="B504" i="4"/>
  <c r="B503" i="4"/>
  <c r="B502" i="4"/>
  <c r="B501" i="4"/>
  <c r="B500" i="4"/>
  <c r="B499" i="4"/>
  <c r="B498" i="4"/>
  <c r="B497" i="4"/>
  <c r="B496" i="4"/>
  <c r="B495" i="4"/>
  <c r="B494" i="4"/>
  <c r="B493" i="4"/>
  <c r="B492" i="4"/>
  <c r="B491" i="4"/>
  <c r="B490" i="4"/>
  <c r="B489" i="4"/>
  <c r="B488" i="4"/>
  <c r="B487" i="4"/>
  <c r="B486" i="4"/>
  <c r="B485" i="4"/>
  <c r="B484" i="4"/>
  <c r="B483" i="4"/>
  <c r="B482" i="4"/>
  <c r="B481" i="4"/>
  <c r="B480" i="4"/>
  <c r="B479" i="4"/>
  <c r="B478" i="4"/>
  <c r="B477" i="4"/>
  <c r="B476" i="4"/>
  <c r="B475" i="4"/>
  <c r="B474" i="4"/>
  <c r="B473" i="4"/>
  <c r="B472" i="4"/>
  <c r="B471" i="4"/>
  <c r="B470" i="4"/>
  <c r="B469" i="4"/>
  <c r="B468" i="4"/>
  <c r="B467" i="4"/>
  <c r="B466" i="4"/>
  <c r="B465" i="4"/>
  <c r="B464" i="4"/>
  <c r="B463" i="4"/>
  <c r="B462" i="4"/>
  <c r="B461" i="4"/>
  <c r="B460" i="4"/>
  <c r="B459" i="4"/>
  <c r="B458" i="4"/>
  <c r="B457" i="4"/>
  <c r="B456" i="4"/>
  <c r="B455" i="4"/>
  <c r="B454" i="4"/>
  <c r="B453" i="4"/>
  <c r="B452" i="4"/>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AU2" i="2"/>
  <c r="AU3" i="2"/>
  <c r="AU4" i="2"/>
  <c r="AU5" i="2"/>
  <c r="AU6" i="2"/>
  <c r="AU7" i="2"/>
  <c r="AU8" i="2"/>
  <c r="AU9" i="2"/>
  <c r="AU10" i="2"/>
  <c r="AU11" i="2"/>
  <c r="AU12" i="2"/>
  <c r="AU13" i="2"/>
  <c r="AU14" i="2"/>
  <c r="AU15" i="2"/>
  <c r="AU16" i="2"/>
  <c r="AU17" i="2"/>
  <c r="AU18" i="2"/>
  <c r="AU19" i="2"/>
  <c r="AU20" i="2"/>
  <c r="AU21" i="2"/>
  <c r="AU22" i="2"/>
  <c r="AU23" i="2"/>
  <c r="AU24" i="2"/>
  <c r="AU25" i="2"/>
  <c r="AU26" i="2"/>
  <c r="AU27" i="2"/>
  <c r="AU28" i="2"/>
  <c r="AU29" i="2"/>
  <c r="AU30" i="2"/>
  <c r="AU31" i="2"/>
  <c r="AU32" i="2"/>
  <c r="AU33" i="2"/>
  <c r="AU34" i="2"/>
  <c r="AU35" i="2"/>
  <c r="AU36" i="2"/>
  <c r="AU37" i="2"/>
  <c r="AU38" i="2"/>
  <c r="AU39" i="2"/>
  <c r="AU40" i="2"/>
  <c r="AU41" i="2"/>
  <c r="AU42" i="2"/>
  <c r="AU43" i="2"/>
  <c r="AU44" i="2"/>
  <c r="AU45" i="2"/>
  <c r="AU46" i="2"/>
  <c r="AU47" i="2"/>
  <c r="AU48" i="2"/>
  <c r="AU49" i="2"/>
  <c r="AU50" i="2"/>
  <c r="AU51" i="2"/>
  <c r="AU52" i="2"/>
  <c r="AU53" i="2"/>
  <c r="AU54" i="2"/>
  <c r="AU55" i="2"/>
  <c r="AU56" i="2"/>
  <c r="AU57" i="2"/>
  <c r="AU58" i="2"/>
  <c r="AU59" i="2"/>
  <c r="AU60" i="2"/>
  <c r="AU61" i="2"/>
  <c r="AU62" i="2"/>
  <c r="AU63" i="2"/>
  <c r="AU64" i="2"/>
  <c r="AU65" i="2"/>
  <c r="AU66" i="2"/>
  <c r="AU67" i="2"/>
  <c r="AU68" i="2"/>
  <c r="AU69" i="2"/>
  <c r="AU70" i="2"/>
  <c r="AU71" i="2"/>
  <c r="AU72" i="2"/>
  <c r="AU73" i="2"/>
  <c r="AU74" i="2"/>
  <c r="AU75" i="2"/>
  <c r="AU76" i="2"/>
  <c r="AU77" i="2"/>
  <c r="AU78" i="2"/>
  <c r="AU79" i="2"/>
  <c r="AU80" i="2"/>
  <c r="AU81" i="2"/>
  <c r="AU82" i="2"/>
  <c r="AU83" i="2"/>
  <c r="AU84" i="2"/>
  <c r="AU85" i="2"/>
  <c r="AU86" i="2"/>
  <c r="AU87" i="2"/>
  <c r="AU88" i="2"/>
  <c r="AU89" i="2"/>
  <c r="AU90" i="2"/>
  <c r="AU91" i="2"/>
  <c r="AU92" i="2"/>
  <c r="AU93" i="2"/>
  <c r="AU94" i="2"/>
  <c r="AU95" i="2"/>
  <c r="AU96" i="2"/>
  <c r="AU97" i="2"/>
  <c r="AU98" i="2"/>
  <c r="AU99" i="2"/>
  <c r="AU100" i="2"/>
  <c r="AU101" i="2"/>
  <c r="AU102" i="2"/>
  <c r="AU103" i="2"/>
  <c r="AU104" i="2"/>
  <c r="AU105" i="2"/>
  <c r="AU106" i="2"/>
  <c r="AU107" i="2"/>
  <c r="AU108" i="2"/>
  <c r="AU109" i="2"/>
  <c r="AU110" i="2"/>
  <c r="AU111" i="2"/>
  <c r="AU112" i="2"/>
  <c r="AU113" i="2"/>
  <c r="AU114" i="2"/>
  <c r="AU115"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39" i="2"/>
  <c r="AU140" i="2"/>
  <c r="AU141" i="2"/>
  <c r="AU142" i="2"/>
  <c r="AU143" i="2"/>
  <c r="AU144" i="2"/>
  <c r="AU145" i="2"/>
  <c r="AU146" i="2"/>
  <c r="AU147" i="2"/>
  <c r="AU148" i="2"/>
  <c r="AU149" i="2"/>
  <c r="AU150" i="2"/>
  <c r="AU151" i="2"/>
  <c r="AU152" i="2"/>
  <c r="AU153" i="2"/>
  <c r="AU154" i="2"/>
  <c r="AU155" i="2"/>
  <c r="AU156" i="2"/>
  <c r="AU157" i="2"/>
  <c r="AU158" i="2"/>
  <c r="AU159" i="2"/>
  <c r="AU160" i="2"/>
  <c r="AU161" i="2"/>
  <c r="AU162" i="2"/>
  <c r="AU163" i="2"/>
  <c r="AU164" i="2"/>
  <c r="AU165" i="2"/>
  <c r="AU166" i="2"/>
  <c r="AU167" i="2"/>
  <c r="AU168" i="2"/>
  <c r="AU169" i="2"/>
  <c r="AU170" i="2"/>
  <c r="AU171" i="2"/>
  <c r="AU172" i="2"/>
  <c r="AU173" i="2"/>
  <c r="AU174" i="2"/>
  <c r="AU175" i="2"/>
  <c r="AU176" i="2"/>
  <c r="AU177" i="2"/>
  <c r="AU178" i="2"/>
  <c r="AU179" i="2"/>
  <c r="AU180" i="2"/>
  <c r="AU181" i="2"/>
  <c r="AU182" i="2"/>
  <c r="AU183" i="2"/>
  <c r="AU184" i="2"/>
  <c r="AU185" i="2"/>
  <c r="AU186" i="2"/>
  <c r="AU187" i="2"/>
  <c r="AU188" i="2"/>
  <c r="AU189" i="2"/>
  <c r="AU190" i="2"/>
  <c r="AU191" i="2"/>
  <c r="AU192" i="2"/>
  <c r="AU193" i="2"/>
  <c r="AU194" i="2"/>
  <c r="AU195" i="2"/>
  <c r="AU196" i="2"/>
  <c r="AU197" i="2"/>
  <c r="AU198" i="2"/>
  <c r="AU199" i="2"/>
  <c r="AU200" i="2"/>
  <c r="AU201" i="2"/>
  <c r="AU202" i="2"/>
  <c r="AU203" i="2"/>
  <c r="AU204" i="2"/>
  <c r="AU205" i="2"/>
  <c r="AU206" i="2"/>
  <c r="AU207" i="2"/>
  <c r="AU208" i="2"/>
  <c r="AU209" i="2"/>
  <c r="AU210" i="2"/>
  <c r="AU211" i="2"/>
  <c r="AU212" i="2"/>
  <c r="AU213" i="2"/>
  <c r="AU214" i="2"/>
  <c r="AU215" i="2"/>
  <c r="AU216" i="2"/>
  <c r="AU217" i="2"/>
  <c r="AU218" i="2"/>
  <c r="AU219" i="2"/>
  <c r="AU220" i="2"/>
  <c r="AU221" i="2"/>
  <c r="AU222" i="2"/>
  <c r="AU223" i="2"/>
  <c r="AU224" i="2"/>
  <c r="AU225" i="2"/>
  <c r="AU226" i="2"/>
  <c r="AU227" i="2"/>
  <c r="AU228" i="2"/>
  <c r="AU229" i="2"/>
  <c r="AU230" i="2"/>
  <c r="AU231" i="2"/>
  <c r="AU232" i="2"/>
  <c r="AU233" i="2"/>
  <c r="AU234" i="2"/>
  <c r="AU235" i="2"/>
  <c r="AU236" i="2"/>
  <c r="AU237" i="2"/>
  <c r="AU238" i="2"/>
  <c r="AU239" i="2"/>
  <c r="AU240" i="2"/>
  <c r="AU241" i="2"/>
  <c r="AU242" i="2"/>
  <c r="AU243" i="2"/>
  <c r="AU244" i="2"/>
  <c r="AU245" i="2"/>
  <c r="AU246" i="2"/>
  <c r="AU247" i="2"/>
  <c r="AU248" i="2"/>
  <c r="AU249" i="2"/>
  <c r="AU250" i="2"/>
  <c r="AU251" i="2"/>
  <c r="AU252" i="2"/>
  <c r="AU253" i="2"/>
  <c r="AU254" i="2"/>
  <c r="AU255" i="2"/>
  <c r="AU256" i="2"/>
  <c r="AU257" i="2"/>
  <c r="AU258" i="2"/>
  <c r="AU259" i="2"/>
  <c r="AU260" i="2"/>
  <c r="AU261" i="2"/>
  <c r="AU262" i="2"/>
  <c r="AU263" i="2"/>
  <c r="AU264" i="2"/>
  <c r="AU265" i="2"/>
  <c r="AU266" i="2"/>
  <c r="AU267" i="2"/>
  <c r="AU268" i="2"/>
  <c r="AU269" i="2"/>
  <c r="AU270" i="2"/>
  <c r="AU271" i="2"/>
  <c r="AU272" i="2"/>
  <c r="AU273" i="2"/>
  <c r="AU274" i="2"/>
  <c r="AU275" i="2"/>
  <c r="AU276" i="2"/>
  <c r="AU277" i="2"/>
  <c r="AU278" i="2"/>
  <c r="AU279" i="2"/>
  <c r="AU280" i="2"/>
  <c r="AU281" i="2"/>
  <c r="AU282" i="2"/>
  <c r="AU283" i="2"/>
  <c r="AU284" i="2"/>
  <c r="AU285" i="2"/>
  <c r="AU286" i="2"/>
  <c r="AU287" i="2"/>
  <c r="AU288" i="2"/>
  <c r="AU289" i="2"/>
  <c r="AU290" i="2"/>
  <c r="AU291" i="2"/>
  <c r="AU292" i="2"/>
  <c r="AU293" i="2"/>
  <c r="AU294" i="2"/>
  <c r="AU295" i="2"/>
  <c r="AU296" i="2"/>
  <c r="AU297" i="2"/>
  <c r="AU298" i="2"/>
  <c r="AU299" i="2"/>
  <c r="AU300" i="2"/>
  <c r="AU301" i="2"/>
  <c r="AU302" i="2"/>
  <c r="AU303" i="2"/>
  <c r="AU304" i="2"/>
  <c r="AU305" i="2"/>
  <c r="AU306" i="2"/>
  <c r="AU307" i="2"/>
  <c r="AU308" i="2"/>
  <c r="AU309" i="2"/>
  <c r="AU310" i="2"/>
  <c r="AU311" i="2"/>
  <c r="AU312" i="2"/>
  <c r="AU313" i="2"/>
  <c r="AU314" i="2"/>
  <c r="AU315" i="2"/>
  <c r="AU316" i="2"/>
  <c r="AU317" i="2"/>
  <c r="AU318" i="2"/>
  <c r="AU319" i="2"/>
  <c r="AU320" i="2"/>
  <c r="AU321" i="2"/>
  <c r="AU322" i="2"/>
  <c r="AU323" i="2"/>
  <c r="AU324" i="2"/>
  <c r="AU325" i="2"/>
  <c r="AU326" i="2"/>
  <c r="AU327" i="2"/>
  <c r="AU328" i="2"/>
  <c r="AU329" i="2"/>
  <c r="AU330" i="2"/>
  <c r="AU331" i="2"/>
  <c r="AU332" i="2"/>
  <c r="AU333" i="2"/>
  <c r="AU334" i="2"/>
  <c r="AU335" i="2"/>
  <c r="AU336" i="2"/>
  <c r="AU337" i="2"/>
  <c r="AU338" i="2"/>
  <c r="AU339" i="2"/>
  <c r="AU340" i="2"/>
  <c r="AU341" i="2"/>
  <c r="AU342" i="2"/>
  <c r="AU343" i="2"/>
  <c r="AU344" i="2"/>
  <c r="AU345" i="2"/>
  <c r="AU346" i="2"/>
  <c r="AU347" i="2"/>
  <c r="AU348" i="2"/>
  <c r="AU349" i="2"/>
  <c r="AU350" i="2"/>
  <c r="AU351" i="2"/>
  <c r="AU352" i="2"/>
  <c r="AU353" i="2"/>
  <c r="AU354" i="2"/>
  <c r="AU355" i="2"/>
  <c r="AU356" i="2"/>
  <c r="AU357" i="2"/>
  <c r="AU358" i="2"/>
  <c r="AU359" i="2"/>
  <c r="AU360" i="2"/>
  <c r="AU361" i="2"/>
  <c r="AU362" i="2"/>
  <c r="AU363" i="2"/>
  <c r="AU364" i="2"/>
  <c r="AU365" i="2"/>
  <c r="AU366" i="2"/>
  <c r="AU367" i="2"/>
  <c r="AU368" i="2"/>
  <c r="AU369" i="2"/>
  <c r="AU370" i="2"/>
  <c r="AU371" i="2"/>
  <c r="AU372" i="2"/>
  <c r="AU373" i="2"/>
  <c r="AU374" i="2"/>
  <c r="AU375" i="2"/>
  <c r="AU376" i="2"/>
  <c r="AU377" i="2"/>
  <c r="AU378" i="2"/>
  <c r="AU379" i="2"/>
  <c r="AU380" i="2"/>
  <c r="AU381" i="2"/>
  <c r="AU382" i="2"/>
  <c r="AU383" i="2"/>
  <c r="AU384" i="2"/>
  <c r="AU385" i="2"/>
  <c r="AU386" i="2"/>
  <c r="AU387" i="2"/>
  <c r="AU388" i="2"/>
  <c r="AU389" i="2"/>
  <c r="AU390" i="2"/>
  <c r="AU391" i="2"/>
  <c r="AU392" i="2"/>
  <c r="AU393" i="2"/>
  <c r="AU394" i="2"/>
  <c r="AU395" i="2"/>
  <c r="AU396" i="2"/>
  <c r="AU397" i="2"/>
  <c r="AU398" i="2"/>
  <c r="AU399" i="2"/>
  <c r="AU400" i="2"/>
  <c r="AU401" i="2"/>
  <c r="AU402" i="2"/>
  <c r="AU403" i="2"/>
  <c r="AU404" i="2"/>
  <c r="AU405" i="2"/>
  <c r="AU406" i="2"/>
  <c r="AU407" i="2"/>
  <c r="AU408" i="2"/>
  <c r="AU409" i="2"/>
  <c r="AU410" i="2"/>
  <c r="AU411" i="2"/>
  <c r="AU412" i="2"/>
  <c r="AU413" i="2"/>
  <c r="AU414" i="2"/>
  <c r="AU415" i="2"/>
  <c r="AU416" i="2"/>
  <c r="AU417" i="2"/>
  <c r="AU418" i="2"/>
  <c r="AU419" i="2"/>
  <c r="AU420" i="2"/>
  <c r="AU421" i="2"/>
  <c r="AU422" i="2"/>
  <c r="AU423" i="2"/>
  <c r="AU424" i="2"/>
  <c r="AU425" i="2"/>
  <c r="AU426" i="2"/>
  <c r="AU427" i="2"/>
  <c r="AU428" i="2"/>
  <c r="AU429" i="2"/>
  <c r="AU430" i="2"/>
  <c r="AU431" i="2"/>
  <c r="AU432" i="2"/>
  <c r="AU433" i="2"/>
  <c r="AU434" i="2"/>
  <c r="AU435" i="2"/>
  <c r="AU436" i="2"/>
  <c r="AU437" i="2"/>
  <c r="AU438" i="2"/>
  <c r="AU439" i="2"/>
  <c r="AU440" i="2"/>
  <c r="AU441" i="2"/>
  <c r="AU442" i="2"/>
  <c r="AU443" i="2"/>
  <c r="AU444" i="2"/>
  <c r="AU445" i="2"/>
  <c r="AU446" i="2"/>
  <c r="AU447" i="2"/>
  <c r="AU448" i="2"/>
  <c r="AU449" i="2"/>
  <c r="AU450" i="2"/>
  <c r="AU451" i="2"/>
  <c r="AU452" i="2"/>
  <c r="AU453" i="2"/>
  <c r="AU454" i="2"/>
  <c r="AU455" i="2"/>
  <c r="AU456" i="2"/>
  <c r="AU457" i="2"/>
  <c r="AU458" i="2"/>
  <c r="AU459" i="2"/>
  <c r="AU460" i="2"/>
  <c r="AU461" i="2"/>
  <c r="AU462" i="2"/>
  <c r="AU463" i="2"/>
  <c r="AU464" i="2"/>
  <c r="AU465" i="2"/>
  <c r="AU466" i="2"/>
  <c r="AU467" i="2"/>
  <c r="AU468" i="2"/>
  <c r="AU469" i="2"/>
  <c r="AU470" i="2"/>
  <c r="AU471" i="2"/>
  <c r="AU472" i="2"/>
  <c r="AU473" i="2"/>
  <c r="AU474" i="2"/>
  <c r="AU475" i="2"/>
  <c r="AU476" i="2"/>
  <c r="AU477" i="2"/>
  <c r="AU478" i="2"/>
  <c r="AU479" i="2"/>
  <c r="AU480" i="2"/>
  <c r="AU481" i="2"/>
  <c r="AU482" i="2"/>
  <c r="AU483" i="2"/>
  <c r="AU484" i="2"/>
  <c r="AU485" i="2"/>
  <c r="AU486" i="2"/>
  <c r="AU487" i="2"/>
  <c r="AU488" i="2"/>
  <c r="AU489" i="2"/>
  <c r="AU490" i="2"/>
  <c r="AU491" i="2"/>
  <c r="AU492" i="2"/>
  <c r="AU493" i="2"/>
  <c r="AU494" i="2"/>
  <c r="AU495" i="2"/>
  <c r="AU496" i="2"/>
  <c r="AU497" i="2"/>
  <c r="AU498" i="2"/>
  <c r="AU499" i="2"/>
  <c r="AU500" i="2"/>
  <c r="AU501" i="2"/>
  <c r="AU502" i="2"/>
  <c r="AU503" i="2"/>
  <c r="AU504" i="2"/>
  <c r="AU505" i="2"/>
  <c r="AU506" i="2"/>
  <c r="AU507" i="2"/>
  <c r="AU508" i="2"/>
  <c r="AU509" i="2"/>
  <c r="AU510" i="2"/>
  <c r="AU511" i="2"/>
  <c r="AU512" i="2"/>
  <c r="AU513" i="2"/>
  <c r="AU514" i="2"/>
  <c r="AU515" i="2"/>
  <c r="AU516" i="2"/>
  <c r="AU517" i="2"/>
  <c r="AU518" i="2"/>
  <c r="AU519" i="2"/>
  <c r="AU520" i="2"/>
  <c r="AU521" i="2"/>
  <c r="AU522" i="2"/>
  <c r="AU523" i="2"/>
  <c r="AU524" i="2"/>
  <c r="AU525" i="2"/>
  <c r="AU526" i="2"/>
  <c r="AU527" i="2"/>
  <c r="AU528" i="2"/>
  <c r="AU529" i="2"/>
  <c r="AU530" i="2"/>
  <c r="AU531" i="2"/>
  <c r="AU532" i="2"/>
  <c r="AU533" i="2"/>
  <c r="AU534" i="2"/>
  <c r="AU535" i="2"/>
  <c r="AU536" i="2"/>
  <c r="AU537" i="2"/>
  <c r="AU538" i="2"/>
  <c r="AU539" i="2"/>
  <c r="AU540" i="2"/>
  <c r="AU541" i="2"/>
  <c r="AU542" i="2"/>
  <c r="AU543" i="2"/>
  <c r="AU544" i="2"/>
  <c r="AU545" i="2"/>
  <c r="AU546" i="2"/>
  <c r="AU547" i="2"/>
  <c r="AU548" i="2"/>
  <c r="AU549" i="2"/>
  <c r="AU550" i="2"/>
  <c r="AU551" i="2"/>
  <c r="AU552" i="2"/>
  <c r="AU553" i="2"/>
  <c r="AU554" i="2"/>
  <c r="AU555" i="2"/>
  <c r="AU556" i="2"/>
  <c r="AU557" i="2"/>
  <c r="AU558" i="2"/>
  <c r="AU559" i="2"/>
  <c r="AU560" i="2"/>
  <c r="AU561" i="2"/>
  <c r="AU562" i="2"/>
  <c r="AU563" i="2"/>
  <c r="AU564" i="2"/>
  <c r="AU565" i="2"/>
  <c r="AU566" i="2"/>
  <c r="AU567" i="2"/>
  <c r="AU568" i="2"/>
  <c r="AU569" i="2"/>
  <c r="AU570" i="2"/>
  <c r="AU571" i="2"/>
  <c r="AU572" i="2"/>
  <c r="AU573" i="2"/>
  <c r="AU574" i="2"/>
  <c r="AU575" i="2"/>
  <c r="AU576" i="2"/>
  <c r="AU577" i="2"/>
  <c r="AU578" i="2"/>
  <c r="AU579" i="2"/>
  <c r="AU580" i="2"/>
  <c r="AU581" i="2"/>
  <c r="AU582" i="2"/>
  <c r="AU583" i="2"/>
  <c r="AU584" i="2"/>
  <c r="AU585" i="2"/>
  <c r="AU586" i="2"/>
  <c r="AU587" i="2"/>
  <c r="AU588" i="2"/>
  <c r="AU589" i="2"/>
  <c r="AU590" i="2"/>
  <c r="AU591" i="2"/>
  <c r="AU592" i="2"/>
  <c r="AU593" i="2"/>
  <c r="AU594" i="2"/>
  <c r="AU595" i="2"/>
  <c r="AU596" i="2"/>
  <c r="AU597" i="2"/>
  <c r="AU598" i="2"/>
  <c r="AU599" i="2"/>
  <c r="AU600" i="2"/>
  <c r="AU601" i="2"/>
  <c r="AU602" i="2"/>
  <c r="AU603" i="2"/>
  <c r="AU604" i="2"/>
  <c r="AU605" i="2"/>
  <c r="AU606" i="2"/>
  <c r="AU607" i="2"/>
  <c r="AU608" i="2"/>
  <c r="AU609" i="2"/>
  <c r="AU610" i="2"/>
  <c r="AU611" i="2"/>
  <c r="AU612" i="2"/>
  <c r="AU613" i="2"/>
  <c r="AU614" i="2"/>
  <c r="AU615" i="2"/>
  <c r="AU616" i="2"/>
  <c r="AU617" i="2"/>
  <c r="AU618" i="2"/>
  <c r="AU619" i="2"/>
  <c r="AU620" i="2"/>
  <c r="AU621" i="2"/>
  <c r="AU622" i="2"/>
  <c r="AU623" i="2"/>
  <c r="AU624" i="2"/>
  <c r="AU625" i="2"/>
  <c r="AU626" i="2"/>
  <c r="AU627" i="2"/>
  <c r="AU628" i="2"/>
  <c r="AU629" i="2"/>
  <c r="AU630" i="2"/>
  <c r="AU631" i="2"/>
  <c r="AU632" i="2"/>
  <c r="AU633" i="2"/>
  <c r="AU634" i="2"/>
  <c r="AU635" i="2"/>
  <c r="AU636" i="2"/>
  <c r="AU637" i="2"/>
  <c r="AU638" i="2"/>
  <c r="AU639" i="2"/>
  <c r="AU640" i="2"/>
  <c r="AU641" i="2"/>
  <c r="AU642" i="2"/>
  <c r="AU643" i="2"/>
  <c r="AU644" i="2"/>
  <c r="AU645" i="2"/>
  <c r="AU646" i="2"/>
  <c r="AU647" i="2"/>
  <c r="AU648" i="2"/>
  <c r="AU649" i="2"/>
  <c r="AU650" i="2"/>
  <c r="AU651" i="2"/>
  <c r="AU652" i="2"/>
  <c r="AU653" i="2"/>
  <c r="AU654" i="2"/>
  <c r="AU655" i="2"/>
  <c r="AU656" i="2"/>
  <c r="AU657" i="2"/>
  <c r="AU658" i="2"/>
  <c r="AU659" i="2"/>
  <c r="AU660" i="2"/>
  <c r="AU661" i="2"/>
  <c r="AU662" i="2"/>
  <c r="AU663" i="2"/>
  <c r="AU664" i="2"/>
  <c r="AU665" i="2"/>
  <c r="AU666" i="2"/>
  <c r="AU667" i="2"/>
  <c r="AU668" i="2"/>
  <c r="AU669" i="2"/>
  <c r="AU670" i="2"/>
  <c r="AU671" i="2"/>
  <c r="AU672" i="2"/>
  <c r="AU673" i="2"/>
  <c r="AU674" i="2"/>
  <c r="AU675" i="2"/>
  <c r="AU676" i="2"/>
  <c r="AU677" i="2"/>
  <c r="AU678" i="2"/>
  <c r="AU679" i="2"/>
  <c r="AU680" i="2"/>
  <c r="AU681" i="2"/>
  <c r="AU682" i="2"/>
  <c r="AU683" i="2"/>
  <c r="AU684" i="2"/>
  <c r="AU685" i="2"/>
  <c r="AU686" i="2"/>
  <c r="AU687" i="2"/>
  <c r="AU688" i="2"/>
  <c r="AU689" i="2"/>
  <c r="AU690" i="2"/>
  <c r="AU691" i="2"/>
  <c r="AU692" i="2"/>
  <c r="AU693" i="2"/>
  <c r="AU694" i="2"/>
  <c r="AU695" i="2"/>
  <c r="AU696" i="2"/>
  <c r="AU697" i="2"/>
  <c r="AU698" i="2"/>
  <c r="AU699" i="2"/>
  <c r="AU700" i="2"/>
  <c r="AU701" i="2"/>
  <c r="AU702" i="2"/>
  <c r="AU703" i="2"/>
  <c r="AU704" i="2"/>
  <c r="AU705" i="2"/>
  <c r="AU706" i="2"/>
  <c r="AU707" i="2"/>
  <c r="AU708" i="2"/>
  <c r="AU709" i="2"/>
  <c r="AU710" i="2"/>
  <c r="AU711" i="2"/>
  <c r="AU712" i="2"/>
  <c r="AU713" i="2"/>
  <c r="AU714" i="2"/>
  <c r="AU715" i="2"/>
  <c r="AU716" i="2"/>
  <c r="AU717" i="2"/>
  <c r="AU718" i="2"/>
  <c r="AU719" i="2"/>
  <c r="AU720" i="2"/>
  <c r="AU721" i="2"/>
  <c r="AU722" i="2"/>
  <c r="AU723" i="2"/>
  <c r="AU724" i="2"/>
  <c r="AU725" i="2"/>
  <c r="AU726" i="2"/>
  <c r="AU727" i="2"/>
  <c r="AU728" i="2"/>
  <c r="AU729" i="2"/>
  <c r="AU730" i="2"/>
  <c r="AU731" i="2"/>
  <c r="AU732" i="2"/>
  <c r="AU733" i="2"/>
  <c r="AU734" i="2"/>
  <c r="AU735" i="2"/>
  <c r="AU736" i="2"/>
  <c r="AU737" i="2"/>
  <c r="AU738" i="2"/>
  <c r="AU739" i="2"/>
  <c r="AU740" i="2"/>
  <c r="AU741" i="2"/>
  <c r="AU742" i="2"/>
  <c r="AU743" i="2"/>
  <c r="AU744" i="2"/>
  <c r="AU745" i="2"/>
  <c r="AU746" i="2"/>
  <c r="AU747" i="2"/>
  <c r="AU748" i="2"/>
  <c r="AU749" i="2"/>
  <c r="AU750" i="2"/>
  <c r="AU751" i="2"/>
  <c r="AU752" i="2"/>
  <c r="AU753" i="2"/>
  <c r="AU754" i="2"/>
  <c r="AU755" i="2"/>
  <c r="AU756" i="2"/>
  <c r="AU757" i="2"/>
  <c r="AU758" i="2"/>
  <c r="AU759" i="2"/>
  <c r="AU760" i="2"/>
  <c r="AU761" i="2"/>
  <c r="AU762" i="2"/>
  <c r="AU763" i="2"/>
  <c r="AU764" i="2"/>
  <c r="AU765" i="2"/>
  <c r="AU766" i="2"/>
  <c r="AU767" i="2"/>
  <c r="AU768" i="2"/>
  <c r="AU769" i="2"/>
  <c r="AU770" i="2"/>
  <c r="AU771" i="2"/>
  <c r="AU772" i="2"/>
  <c r="AU773" i="2"/>
  <c r="AU774" i="2"/>
  <c r="AU775" i="2"/>
  <c r="AU776" i="2"/>
  <c r="AU777" i="2"/>
  <c r="AU778" i="2"/>
  <c r="AU779" i="2"/>
  <c r="AU780" i="2"/>
  <c r="AU781" i="2"/>
  <c r="AU782" i="2"/>
  <c r="AU783" i="2"/>
  <c r="AU784" i="2"/>
  <c r="AU785" i="2"/>
  <c r="AU786" i="2"/>
  <c r="AU787" i="2"/>
  <c r="AU788" i="2"/>
  <c r="AU789" i="2"/>
  <c r="AU790" i="2"/>
  <c r="AU791" i="2"/>
  <c r="AU792" i="2"/>
  <c r="AU793" i="2"/>
  <c r="AU794" i="2"/>
  <c r="AU795" i="2"/>
  <c r="AU796" i="2"/>
  <c r="AU797" i="2"/>
  <c r="AU798" i="2"/>
  <c r="AU799" i="2"/>
  <c r="AU800" i="2"/>
  <c r="AU801" i="2"/>
  <c r="AU802" i="2"/>
  <c r="AU803" i="2"/>
  <c r="AU804" i="2"/>
  <c r="AU805" i="2"/>
  <c r="AU806" i="2"/>
  <c r="AU807" i="2"/>
  <c r="AU808" i="2"/>
  <c r="AU809" i="2"/>
  <c r="AU810" i="2"/>
  <c r="AU811" i="2"/>
  <c r="AU812" i="2"/>
  <c r="AU813" i="2"/>
  <c r="AU814" i="2"/>
  <c r="AU815" i="2"/>
  <c r="AU816" i="2"/>
  <c r="AU817" i="2"/>
  <c r="AU818" i="2"/>
  <c r="AU819" i="2"/>
  <c r="AU820" i="2"/>
  <c r="AU821" i="2"/>
  <c r="AU822" i="2"/>
  <c r="AU823" i="2"/>
  <c r="AU824" i="2"/>
  <c r="AU825" i="2"/>
  <c r="AU826" i="2"/>
  <c r="AU827" i="2"/>
  <c r="AU828" i="2"/>
  <c r="AU829" i="2"/>
  <c r="AU830" i="2"/>
  <c r="AU831" i="2"/>
  <c r="AU832" i="2"/>
  <c r="AU833" i="2"/>
  <c r="AU834" i="2"/>
  <c r="AU835" i="2"/>
  <c r="AU836" i="2"/>
  <c r="AU837" i="2"/>
  <c r="AU838" i="2"/>
  <c r="AU839" i="2"/>
  <c r="AU840" i="2"/>
  <c r="AU841" i="2"/>
  <c r="AU842" i="2"/>
  <c r="AU843" i="2"/>
  <c r="AU844" i="2"/>
  <c r="AU845" i="2"/>
  <c r="AU846" i="2"/>
  <c r="AU847" i="2"/>
  <c r="AU848" i="2"/>
  <c r="AU849" i="2"/>
  <c r="AU850" i="2"/>
  <c r="AU851" i="2"/>
  <c r="AU852" i="2"/>
  <c r="AU853" i="2"/>
  <c r="AU854" i="2"/>
  <c r="AU855" i="2"/>
  <c r="AU856" i="2"/>
  <c r="AU857" i="2"/>
  <c r="AU858" i="2"/>
  <c r="AU859" i="2"/>
  <c r="AU860" i="2"/>
  <c r="AU861" i="2"/>
  <c r="AU862" i="2"/>
  <c r="AU863" i="2"/>
  <c r="AU864" i="2"/>
  <c r="AU865" i="2"/>
  <c r="AU866" i="2"/>
  <c r="AU867" i="2"/>
  <c r="AU868" i="2"/>
  <c r="AU869" i="2"/>
  <c r="AU870" i="2"/>
  <c r="AU871" i="2"/>
  <c r="AU872" i="2"/>
  <c r="AU873" i="2"/>
  <c r="AU874" i="2"/>
  <c r="AU875" i="2"/>
  <c r="AU876" i="2"/>
  <c r="AU877" i="2"/>
  <c r="AU878" i="2"/>
  <c r="AU879" i="2"/>
  <c r="AU880" i="2"/>
  <c r="AU881" i="2"/>
  <c r="AU882" i="2"/>
  <c r="AU883" i="2"/>
  <c r="AU884" i="2"/>
  <c r="AU885" i="2"/>
  <c r="AU886" i="2"/>
  <c r="AU887" i="2"/>
  <c r="AU888" i="2"/>
  <c r="AU889" i="2"/>
  <c r="AU890" i="2"/>
  <c r="AU891" i="2"/>
  <c r="AU892" i="2"/>
  <c r="AU893" i="2"/>
  <c r="AU894" i="2"/>
  <c r="AU895" i="2"/>
  <c r="AU896" i="2"/>
  <c r="AU897" i="2"/>
  <c r="AU898" i="2"/>
  <c r="AU899" i="2"/>
  <c r="AU900" i="2"/>
  <c r="AU901" i="2"/>
  <c r="AU902" i="2"/>
  <c r="AU903" i="2"/>
  <c r="AU904" i="2"/>
  <c r="AU905" i="2"/>
  <c r="AU906" i="2"/>
  <c r="AU907" i="2"/>
  <c r="AU908" i="2"/>
  <c r="AU909" i="2"/>
  <c r="AU910" i="2"/>
  <c r="AU911" i="2"/>
  <c r="AU912" i="2"/>
  <c r="AU913" i="2"/>
  <c r="AU914" i="2"/>
  <c r="AU915" i="2"/>
  <c r="AU916" i="2"/>
  <c r="AU917" i="2"/>
  <c r="AU918" i="2"/>
  <c r="AU919" i="2"/>
  <c r="AU920" i="2"/>
  <c r="AU921" i="2"/>
  <c r="AU922" i="2"/>
  <c r="AU923" i="2"/>
  <c r="AU924" i="2"/>
  <c r="AU925" i="2"/>
  <c r="AU926" i="2"/>
  <c r="AU927" i="2"/>
  <c r="AU928" i="2"/>
  <c r="AU929" i="2"/>
  <c r="AU930" i="2"/>
  <c r="AU931" i="2"/>
  <c r="AU932" i="2"/>
  <c r="AU933" i="2"/>
  <c r="AU934" i="2"/>
  <c r="AU935" i="2"/>
  <c r="AU936" i="2"/>
  <c r="AU937" i="2"/>
  <c r="AU938" i="2"/>
  <c r="AU939" i="2"/>
  <c r="AU940" i="2"/>
  <c r="AU941" i="2"/>
  <c r="AU942" i="2"/>
  <c r="AU943" i="2"/>
  <c r="AU944" i="2"/>
  <c r="AU945" i="2"/>
  <c r="AU946" i="2"/>
  <c r="AU947" i="2"/>
  <c r="AU948" i="2"/>
  <c r="AU949" i="2"/>
  <c r="AU950" i="2"/>
  <c r="AU951" i="2"/>
  <c r="AU952" i="2"/>
  <c r="AU953" i="2"/>
  <c r="AU954" i="2"/>
  <c r="AU955" i="2"/>
  <c r="AU956" i="2"/>
  <c r="AU957" i="2"/>
  <c r="AU958" i="2"/>
  <c r="AU959" i="2"/>
  <c r="AU960" i="2"/>
  <c r="AU961" i="2"/>
  <c r="AU962" i="2"/>
  <c r="AU963" i="2"/>
  <c r="AU964" i="2"/>
  <c r="AU965" i="2"/>
  <c r="AU966" i="2"/>
  <c r="AU967" i="2"/>
  <c r="AU968" i="2"/>
  <c r="AU969" i="2"/>
  <c r="AU970" i="2"/>
  <c r="AU971" i="2"/>
  <c r="AU972" i="2"/>
  <c r="AU973" i="2"/>
  <c r="AU974" i="2"/>
  <c r="AU975" i="2"/>
  <c r="AU976" i="2"/>
  <c r="AU977" i="2"/>
  <c r="AU978" i="2"/>
  <c r="AU979" i="2"/>
  <c r="AU980" i="2"/>
  <c r="AU981" i="2"/>
  <c r="AU982" i="2"/>
  <c r="AU983" i="2"/>
  <c r="AU984" i="2"/>
  <c r="AU985" i="2"/>
  <c r="AU986" i="2"/>
  <c r="AU987" i="2"/>
  <c r="AU988" i="2"/>
  <c r="AU989" i="2"/>
  <c r="AU990" i="2"/>
  <c r="AU991" i="2"/>
  <c r="AU992" i="2"/>
  <c r="AU993" i="2"/>
  <c r="AU994" i="2"/>
  <c r="AU995" i="2"/>
  <c r="AU996" i="2"/>
  <c r="AU997" i="2"/>
  <c r="AU998" i="2"/>
  <c r="AU999" i="2"/>
  <c r="AU1000" i="2"/>
  <c r="AU1001" i="2"/>
  <c r="AU1002" i="2"/>
  <c r="AU1003" i="2"/>
  <c r="AU1004" i="2"/>
  <c r="AU1005" i="2"/>
  <c r="AU1006" i="2"/>
  <c r="AU1007" i="2"/>
  <c r="AU1008" i="2"/>
  <c r="AU1009" i="2"/>
  <c r="AU1010" i="2"/>
  <c r="AU1011" i="2"/>
  <c r="AU1012" i="2"/>
  <c r="AU1013" i="2"/>
  <c r="AU1014" i="2"/>
  <c r="AU1015" i="2"/>
  <c r="AU1016" i="2"/>
  <c r="AU1017" i="2"/>
  <c r="AU1018" i="2"/>
  <c r="AU1019" i="2"/>
  <c r="AU1020" i="2"/>
  <c r="AU1021" i="2"/>
  <c r="AU1022" i="2"/>
  <c r="AU1023" i="2"/>
  <c r="AU1024" i="2"/>
  <c r="AU1025" i="2"/>
  <c r="AU1026" i="2"/>
  <c r="AU1027" i="2"/>
  <c r="AU1028" i="2"/>
  <c r="AU1029" i="2"/>
  <c r="AU1030" i="2"/>
  <c r="AU1031" i="2"/>
  <c r="AU1032" i="2"/>
  <c r="AU1033" i="2"/>
  <c r="AU1034" i="2"/>
  <c r="AU1035" i="2"/>
  <c r="AU1036" i="2"/>
  <c r="AU1037" i="2"/>
  <c r="AU1038" i="2"/>
  <c r="AU1039" i="2"/>
  <c r="AU1040" i="2"/>
  <c r="AU1041" i="2"/>
  <c r="AU1042" i="2"/>
  <c r="AU1043" i="2"/>
  <c r="AU1044" i="2"/>
  <c r="AU1045" i="2"/>
  <c r="AU1046" i="2"/>
  <c r="AU1047" i="2"/>
  <c r="AU1048" i="2"/>
  <c r="AU1049" i="2"/>
  <c r="AU1050" i="2"/>
  <c r="AU1051" i="2"/>
  <c r="AU1052" i="2"/>
  <c r="AU1053" i="2"/>
  <c r="AU1054" i="2"/>
  <c r="AU1055" i="2"/>
  <c r="AU1056" i="2"/>
  <c r="AU1057" i="2"/>
  <c r="AU1058" i="2"/>
  <c r="AU1059" i="2"/>
  <c r="AU1060" i="2"/>
  <c r="AU1061" i="2"/>
  <c r="AU1062" i="2"/>
  <c r="AU1063" i="2"/>
  <c r="AU1064" i="2"/>
  <c r="AU1065" i="2"/>
  <c r="AU1066" i="2"/>
  <c r="AU1067" i="2"/>
  <c r="AU1068" i="2"/>
  <c r="AU1069" i="2"/>
  <c r="AU1070" i="2"/>
  <c r="AU1071" i="2"/>
  <c r="AU1072" i="2"/>
  <c r="AU1073" i="2"/>
  <c r="AU1074" i="2"/>
  <c r="AU1075" i="2"/>
  <c r="AU1076" i="2"/>
  <c r="AU1077" i="2"/>
  <c r="AU1078" i="2"/>
  <c r="AU1079" i="2"/>
  <c r="AU1080" i="2"/>
  <c r="AU1081" i="2"/>
  <c r="AU1082" i="2"/>
  <c r="AU1083" i="2"/>
  <c r="AU1084" i="2"/>
  <c r="AU1085" i="2"/>
  <c r="AU1086" i="2"/>
  <c r="AU1087" i="2"/>
  <c r="AU1088" i="2"/>
  <c r="AU1089" i="2"/>
  <c r="AU1090" i="2"/>
  <c r="AU1091" i="2"/>
  <c r="AU1092" i="2"/>
  <c r="AU1093" i="2"/>
  <c r="AU1094" i="2"/>
  <c r="AU1095" i="2"/>
  <c r="AU1096" i="2"/>
  <c r="AU1097" i="2"/>
  <c r="AU1098" i="2"/>
  <c r="AU1099" i="2"/>
  <c r="AU1100" i="2"/>
  <c r="AU1101" i="2"/>
  <c r="AU1102" i="2"/>
  <c r="AU1103" i="2"/>
  <c r="AU1104" i="2"/>
  <c r="AU1105" i="2"/>
  <c r="AU1106" i="2"/>
  <c r="AU1107" i="2"/>
  <c r="AU1108" i="2"/>
  <c r="AU1109" i="2"/>
  <c r="AU1110" i="2"/>
  <c r="AU1111" i="2"/>
  <c r="AU1112" i="2"/>
  <c r="AU1113" i="2"/>
  <c r="AU1114" i="2"/>
  <c r="AU1115" i="2"/>
  <c r="AU1116" i="2"/>
  <c r="AU1117" i="2"/>
  <c r="AU1118" i="2"/>
  <c r="AU1119" i="2"/>
  <c r="AU1120" i="2"/>
  <c r="AU1121" i="2"/>
  <c r="AU1122" i="2"/>
  <c r="AU1123" i="2"/>
  <c r="AU1124" i="2"/>
  <c r="AU1125" i="2"/>
  <c r="AU1126" i="2"/>
  <c r="AU1127" i="2"/>
  <c r="AU1128" i="2"/>
  <c r="AU1129" i="2"/>
  <c r="AU1130" i="2"/>
  <c r="AU1131" i="2"/>
  <c r="AU1132" i="2"/>
  <c r="AU1133" i="2"/>
  <c r="AU1134" i="2"/>
  <c r="AU1135" i="2"/>
  <c r="AU1136" i="2"/>
  <c r="AU1137" i="2"/>
  <c r="AU1138" i="2"/>
  <c r="AU1139" i="2"/>
  <c r="AU1140" i="2"/>
  <c r="AU1141" i="2"/>
  <c r="AU1142" i="2"/>
  <c r="AU1143" i="2"/>
  <c r="AU1144" i="2"/>
  <c r="AU1145" i="2"/>
  <c r="AU1146" i="2"/>
  <c r="AU1147" i="2"/>
  <c r="AU1148" i="2"/>
  <c r="AU1149" i="2"/>
  <c r="AU1150" i="2"/>
  <c r="AU1151" i="2"/>
  <c r="AU1152" i="2"/>
  <c r="AU1153" i="2"/>
  <c r="AU1154" i="2"/>
  <c r="AU1155" i="2"/>
  <c r="AU1156" i="2"/>
  <c r="AU1157" i="2"/>
  <c r="AU1158" i="2"/>
  <c r="AU1159" i="2"/>
  <c r="AU1160" i="2"/>
  <c r="AU1161" i="2"/>
  <c r="AU1162" i="2"/>
  <c r="AU1163" i="2"/>
  <c r="AU1164" i="2"/>
  <c r="AU1165" i="2"/>
  <c r="AU1166" i="2"/>
  <c r="AU1167" i="2"/>
  <c r="AU1168" i="2"/>
  <c r="AU1169" i="2"/>
  <c r="AU1170" i="2"/>
  <c r="AU1171" i="2"/>
  <c r="AU1172" i="2"/>
  <c r="AU1173" i="2"/>
  <c r="AU1174" i="2"/>
  <c r="AU1175" i="2"/>
  <c r="AU1176" i="2"/>
  <c r="AU1177" i="2"/>
  <c r="AU1178" i="2"/>
  <c r="AU1179" i="2"/>
  <c r="AU1180" i="2"/>
  <c r="AU1181" i="2"/>
  <c r="AU1182" i="2"/>
  <c r="AU1183" i="2"/>
  <c r="AU1184" i="2"/>
  <c r="AU1185" i="2"/>
  <c r="AU1186" i="2"/>
  <c r="AU1187" i="2"/>
  <c r="AU1188" i="2"/>
  <c r="AU1189" i="2"/>
  <c r="AU1190" i="2"/>
  <c r="AU1191" i="2"/>
  <c r="AU1192" i="2"/>
  <c r="AU1193" i="2"/>
  <c r="AU1194" i="2"/>
  <c r="AU1195" i="2"/>
  <c r="AU1196" i="2"/>
  <c r="AU1197" i="2"/>
  <c r="AU1198" i="2"/>
  <c r="AU1199" i="2"/>
  <c r="AU1200" i="2"/>
  <c r="AU1201" i="2"/>
  <c r="AU1202" i="2"/>
  <c r="AU1203" i="2"/>
  <c r="AU1204" i="2"/>
  <c r="AU1205" i="2"/>
  <c r="AU1206" i="2"/>
  <c r="AU1207" i="2"/>
  <c r="AU1208" i="2"/>
  <c r="AU1209" i="2"/>
  <c r="AU1210" i="2"/>
  <c r="AU1211" i="2"/>
  <c r="AU1212" i="2"/>
  <c r="AU1213" i="2"/>
  <c r="AU1214" i="2"/>
  <c r="AU1215" i="2"/>
  <c r="AU1216" i="2"/>
  <c r="AU1217" i="2"/>
  <c r="AU1218" i="2"/>
  <c r="AU1219" i="2"/>
  <c r="AU1220" i="2"/>
  <c r="AU1221" i="2"/>
  <c r="AU1222" i="2"/>
  <c r="AU1223" i="2"/>
  <c r="AU1224" i="2"/>
  <c r="AU1225" i="2"/>
  <c r="AU1226" i="2"/>
  <c r="AU1227" i="2"/>
  <c r="AU1228" i="2"/>
  <c r="AU1229" i="2"/>
  <c r="AU1230" i="2"/>
  <c r="AU1231" i="2"/>
  <c r="AU1232" i="2"/>
  <c r="AU1233" i="2"/>
  <c r="AU1234" i="2"/>
  <c r="AU1235" i="2"/>
  <c r="AU1236" i="2"/>
  <c r="AU1237" i="2"/>
  <c r="AU1238" i="2"/>
  <c r="AU1239" i="2"/>
  <c r="AU1240" i="2"/>
  <c r="AU1241" i="2"/>
  <c r="AU1242" i="2"/>
  <c r="AU1243" i="2"/>
  <c r="AU1244" i="2"/>
  <c r="AU1245" i="2"/>
  <c r="AU1246" i="2"/>
  <c r="AU1247" i="2"/>
  <c r="AU1248" i="2"/>
  <c r="AU1249" i="2"/>
  <c r="AU1250" i="2"/>
  <c r="AU1251" i="2"/>
  <c r="AU1252" i="2"/>
  <c r="AU1253" i="2"/>
  <c r="AU1254" i="2"/>
  <c r="AU1255" i="2"/>
  <c r="AU1256" i="2"/>
  <c r="AU1257" i="2"/>
  <c r="AU1258" i="2"/>
  <c r="AU1259" i="2"/>
  <c r="AU1260" i="2"/>
  <c r="AU1261" i="2"/>
  <c r="AU1262" i="2"/>
  <c r="AU1263" i="2"/>
  <c r="AU1264" i="2"/>
  <c r="AU1265" i="2"/>
  <c r="AU1266" i="2"/>
  <c r="AU1267" i="2"/>
  <c r="AU1268" i="2"/>
  <c r="AU1269" i="2"/>
  <c r="AU1270" i="2"/>
  <c r="AU1271" i="2"/>
  <c r="AU1272" i="2"/>
  <c r="AU1273" i="2"/>
  <c r="AU1274" i="2"/>
  <c r="AU1275" i="2"/>
  <c r="AU1276" i="2"/>
  <c r="AU1277" i="2"/>
  <c r="AU1278" i="2"/>
  <c r="AU1279" i="2"/>
  <c r="AU1280" i="2"/>
  <c r="AU1281" i="2"/>
  <c r="AU1282" i="2"/>
  <c r="AU1283" i="2"/>
  <c r="AU1284" i="2"/>
  <c r="AU1285" i="2"/>
  <c r="AU1286" i="2"/>
  <c r="AU1287" i="2"/>
  <c r="AU1288" i="2"/>
  <c r="AU1289" i="2"/>
  <c r="AU1290" i="2"/>
  <c r="AU1291" i="2"/>
  <c r="AU1292" i="2"/>
  <c r="AU1293" i="2"/>
  <c r="AU1294" i="2"/>
  <c r="AU1295" i="2"/>
  <c r="AU1296" i="2"/>
  <c r="AU1297" i="2"/>
  <c r="AU1298" i="2"/>
  <c r="AU1299" i="2"/>
  <c r="AU1300" i="2"/>
  <c r="AU1301" i="2"/>
  <c r="AU1302" i="2"/>
  <c r="AU1303" i="2"/>
  <c r="AU1304" i="2"/>
  <c r="AU1305" i="2"/>
  <c r="AU1306" i="2"/>
  <c r="AU1307" i="2"/>
  <c r="AU1308" i="2"/>
  <c r="AU1309" i="2"/>
  <c r="AU1310" i="2"/>
  <c r="AU1311" i="2"/>
  <c r="AU1312" i="2"/>
  <c r="AU1313" i="2"/>
  <c r="AU1314" i="2"/>
  <c r="AU1315" i="2"/>
  <c r="AU1316" i="2"/>
  <c r="AU1317" i="2"/>
  <c r="AU1318" i="2"/>
  <c r="AU1319" i="2"/>
  <c r="AU1320" i="2"/>
  <c r="AU1321" i="2"/>
  <c r="AU1322" i="2"/>
  <c r="AU1323" i="2"/>
  <c r="AU1324" i="2"/>
  <c r="AU1325" i="2"/>
  <c r="AU1326" i="2"/>
  <c r="AU1327" i="2"/>
  <c r="AU1328" i="2"/>
  <c r="AU1329" i="2"/>
  <c r="AU1330" i="2"/>
  <c r="AU1331" i="2"/>
  <c r="AU1332" i="2"/>
  <c r="AU1333" i="2"/>
  <c r="AU1334" i="2"/>
  <c r="AU1335" i="2"/>
  <c r="AU1336" i="2"/>
  <c r="AU1337" i="2"/>
  <c r="AU1338" i="2"/>
  <c r="AU1339" i="2"/>
  <c r="AU1340" i="2"/>
  <c r="AU1341" i="2"/>
  <c r="AU1342" i="2"/>
  <c r="AU1343" i="2"/>
  <c r="AU1344" i="2"/>
  <c r="AU1345" i="2"/>
  <c r="AU1346" i="2"/>
  <c r="AU1347" i="2"/>
  <c r="AU1348" i="2"/>
  <c r="AU1349" i="2"/>
  <c r="AU1350" i="2"/>
  <c r="AU1351" i="2"/>
  <c r="AU1352" i="2"/>
  <c r="AU1353" i="2"/>
  <c r="AU1354" i="2"/>
  <c r="AU1355" i="2"/>
  <c r="AU1356" i="2"/>
  <c r="AU1357" i="2"/>
  <c r="AU1358" i="2"/>
  <c r="AU1359" i="2"/>
  <c r="AU1360" i="2"/>
  <c r="AU1361" i="2"/>
  <c r="AU1362" i="2"/>
  <c r="AU1363" i="2"/>
  <c r="AU1364" i="2"/>
  <c r="AU1365" i="2"/>
  <c r="AU1366" i="2"/>
  <c r="AU1367" i="2"/>
  <c r="AU1368" i="2"/>
  <c r="AU1369" i="2"/>
  <c r="AU1370" i="2"/>
  <c r="AU1371" i="2"/>
  <c r="AU1372" i="2"/>
  <c r="AU1373" i="2"/>
  <c r="AU1374" i="2"/>
  <c r="AU1375" i="2"/>
  <c r="AU1376" i="2"/>
  <c r="AU1377" i="2"/>
  <c r="AU1378" i="2"/>
  <c r="AU1379" i="2"/>
  <c r="AU1380" i="2"/>
  <c r="AU1381" i="2"/>
  <c r="AU1382" i="2"/>
  <c r="AU1383" i="2"/>
  <c r="AU1384" i="2"/>
  <c r="AU1385" i="2"/>
  <c r="AU1386" i="2"/>
  <c r="AU1387" i="2"/>
  <c r="AU1388" i="2"/>
  <c r="AU1389" i="2"/>
  <c r="AU1390" i="2"/>
  <c r="AU1391" i="2"/>
  <c r="AU1392" i="2"/>
  <c r="AU1393" i="2"/>
  <c r="AU1394" i="2"/>
  <c r="AU1395" i="2"/>
  <c r="AU1396" i="2"/>
  <c r="AU1397" i="2"/>
  <c r="AU1398" i="2"/>
  <c r="AU1399" i="2"/>
  <c r="AU1400" i="2"/>
  <c r="AU1401" i="2"/>
  <c r="AU1402" i="2"/>
  <c r="AU1403" i="2"/>
  <c r="AU1404" i="2"/>
  <c r="AU1405" i="2"/>
  <c r="AU1406" i="2"/>
  <c r="AU1407" i="2"/>
  <c r="AU1408" i="2"/>
  <c r="AU1409" i="2"/>
  <c r="AU1410" i="2"/>
  <c r="AU1411" i="2"/>
  <c r="AU1412" i="2"/>
  <c r="AU1413" i="2"/>
  <c r="AU1414" i="2"/>
  <c r="AU1415" i="2"/>
  <c r="AU1416" i="2"/>
  <c r="AU1417" i="2"/>
  <c r="AU1418" i="2"/>
  <c r="AU1419" i="2"/>
  <c r="AU1420" i="2"/>
  <c r="AU1421" i="2"/>
  <c r="AU1422" i="2"/>
  <c r="AU1423" i="2"/>
  <c r="AU1424" i="2"/>
  <c r="AU1425" i="2"/>
  <c r="AU1426" i="2"/>
  <c r="AU1427" i="2"/>
  <c r="AU1428" i="2"/>
  <c r="AU1429" i="2"/>
  <c r="AU1430" i="2"/>
  <c r="AU1431" i="2"/>
  <c r="AU1432" i="2"/>
  <c r="AU1433" i="2"/>
  <c r="AU1434" i="2"/>
  <c r="AU1435" i="2"/>
  <c r="AU1436" i="2"/>
  <c r="AU1437" i="2"/>
  <c r="AU1438" i="2"/>
  <c r="AU1439" i="2"/>
  <c r="AU1440" i="2"/>
  <c r="AU1441" i="2"/>
  <c r="AU1442" i="2"/>
  <c r="AU1443" i="2"/>
  <c r="AU1444" i="2"/>
  <c r="AU1445" i="2"/>
  <c r="AU1446" i="2"/>
  <c r="AU1447" i="2"/>
  <c r="AU1448" i="2"/>
  <c r="AU1449" i="2"/>
  <c r="AU1450" i="2"/>
  <c r="AU1451" i="2"/>
  <c r="AU1452" i="2"/>
  <c r="AU1453" i="2"/>
  <c r="AU1454" i="2"/>
  <c r="AU1455" i="2"/>
  <c r="AU1456" i="2"/>
  <c r="AU1457" i="2"/>
  <c r="AU1458" i="2"/>
  <c r="AU1459" i="2"/>
  <c r="AU1460" i="2"/>
  <c r="AU1461" i="2"/>
  <c r="AU1462" i="2"/>
  <c r="AU1463" i="2"/>
  <c r="AU1464" i="2"/>
  <c r="AU1465" i="2"/>
  <c r="AU1466" i="2"/>
  <c r="AU1467" i="2"/>
  <c r="AU1468" i="2"/>
  <c r="AU1469" i="2"/>
  <c r="AU1470" i="2"/>
  <c r="AU1471" i="2"/>
  <c r="AU1472" i="2"/>
  <c r="AU1473" i="2"/>
  <c r="AU1474" i="2"/>
  <c r="AU1475" i="2"/>
  <c r="AU1476" i="2"/>
  <c r="AU1477" i="2"/>
  <c r="AU1478" i="2"/>
  <c r="AU1479" i="2"/>
  <c r="AU1480" i="2"/>
  <c r="AU1481" i="2"/>
  <c r="AU1482" i="2"/>
  <c r="AU1483" i="2"/>
  <c r="AU1484" i="2"/>
  <c r="AU1485" i="2"/>
  <c r="AU1486" i="2"/>
  <c r="AU1487" i="2"/>
  <c r="AU1488" i="2"/>
  <c r="AU1489" i="2"/>
  <c r="AU1490" i="2"/>
  <c r="AU1491" i="2"/>
  <c r="AU1492" i="2"/>
  <c r="AU1493" i="2"/>
  <c r="AU1494" i="2"/>
  <c r="AU1495" i="2"/>
  <c r="AU1496" i="2"/>
  <c r="AU1497" i="2"/>
  <c r="AU1498" i="2"/>
  <c r="AU1499" i="2"/>
  <c r="AU1500" i="2"/>
  <c r="AU1501" i="2"/>
  <c r="AU1502" i="2"/>
  <c r="AU1503" i="2"/>
  <c r="AU1504" i="2"/>
  <c r="AU1505" i="2"/>
  <c r="AU1506" i="2"/>
  <c r="AU1507" i="2"/>
  <c r="AU1508" i="2"/>
  <c r="AU1509" i="2"/>
  <c r="AU1510" i="2"/>
  <c r="AU1511" i="2"/>
  <c r="AU1512" i="2"/>
  <c r="AU1513" i="2"/>
  <c r="AU1514" i="2"/>
  <c r="AU1515" i="2"/>
  <c r="AU1516" i="2"/>
  <c r="AU1517" i="2"/>
  <c r="AU1518" i="2"/>
  <c r="AU1519" i="2"/>
  <c r="AU1520" i="2"/>
  <c r="AU1521" i="2"/>
  <c r="AU1522" i="2"/>
  <c r="AU1523" i="2"/>
  <c r="AU1524" i="2"/>
  <c r="AU1525" i="2"/>
  <c r="AU1526" i="2"/>
  <c r="AU1527" i="2"/>
  <c r="AU1528" i="2"/>
  <c r="AU1529" i="2"/>
  <c r="AU1530" i="2"/>
  <c r="AU1531" i="2"/>
  <c r="AU1532" i="2"/>
  <c r="AU1533" i="2"/>
  <c r="AU1534" i="2"/>
  <c r="AU1535" i="2"/>
  <c r="AU1536" i="2"/>
  <c r="AU1537" i="2"/>
  <c r="AU1538" i="2"/>
  <c r="AU1539" i="2"/>
  <c r="AU1540" i="2"/>
  <c r="AU1541" i="2"/>
  <c r="AU1542" i="2"/>
  <c r="AU1543" i="2"/>
  <c r="AU1544" i="2"/>
  <c r="AU1545" i="2"/>
  <c r="AU1546" i="2"/>
  <c r="AU1547" i="2"/>
  <c r="AU1548" i="2"/>
  <c r="AU1549" i="2"/>
  <c r="AU1550" i="2"/>
  <c r="AU1551" i="2"/>
  <c r="AU1552" i="2"/>
  <c r="AU1553" i="2"/>
  <c r="AU1554" i="2"/>
  <c r="AU1555" i="2"/>
  <c r="AU1556" i="2"/>
  <c r="AU1557" i="2"/>
  <c r="AU1558" i="2"/>
  <c r="AU1559" i="2"/>
  <c r="AU1560" i="2"/>
  <c r="AU1561" i="2"/>
  <c r="AU1562" i="2"/>
  <c r="AU1563" i="2"/>
  <c r="AU1564" i="2"/>
  <c r="AU1565" i="2"/>
  <c r="AU1566" i="2"/>
  <c r="AU1567" i="2"/>
  <c r="AU1568" i="2"/>
  <c r="AU1569" i="2"/>
  <c r="AU1570" i="2"/>
  <c r="AU1571" i="2"/>
  <c r="AU1572" i="2"/>
  <c r="AU1573" i="2"/>
  <c r="AU1574" i="2"/>
  <c r="AU1575" i="2"/>
  <c r="AU1576" i="2"/>
  <c r="AU1577" i="2"/>
  <c r="AU1578" i="2"/>
  <c r="AU1579" i="2"/>
  <c r="AU1580" i="2"/>
  <c r="AU1581" i="2"/>
  <c r="AU1582" i="2"/>
  <c r="AU1583" i="2"/>
  <c r="AU1584" i="2"/>
  <c r="AU1585" i="2"/>
  <c r="AU1586" i="2"/>
  <c r="AU1587" i="2"/>
  <c r="AU1588" i="2"/>
  <c r="AU1589" i="2"/>
  <c r="AU1590" i="2"/>
  <c r="AU1591" i="2"/>
  <c r="AU1592" i="2"/>
  <c r="AU1593" i="2"/>
  <c r="AU1594" i="2"/>
  <c r="AU1595" i="2"/>
  <c r="AU1596" i="2"/>
  <c r="AU1597" i="2"/>
  <c r="AU1598" i="2"/>
  <c r="AU1599" i="2"/>
  <c r="AU1600" i="2"/>
  <c r="AU1601" i="2"/>
  <c r="AU1602" i="2"/>
  <c r="AU1603" i="2"/>
  <c r="AU1604" i="2"/>
  <c r="AU1605" i="2"/>
  <c r="AU1606" i="2"/>
  <c r="AU1607" i="2"/>
  <c r="AU1608" i="2"/>
  <c r="AU1609" i="2"/>
  <c r="AU1610" i="2"/>
  <c r="AU1611" i="2"/>
  <c r="AU1612" i="2"/>
  <c r="AU1613" i="2"/>
  <c r="AU1614" i="2"/>
  <c r="AU1615" i="2"/>
  <c r="AU1616" i="2"/>
  <c r="AU1617" i="2"/>
  <c r="AU1618" i="2"/>
  <c r="AU1619" i="2"/>
  <c r="AU1620" i="2"/>
  <c r="AU1621" i="2"/>
  <c r="AU1622" i="2"/>
  <c r="AU1623" i="2"/>
  <c r="AU1624" i="2"/>
  <c r="AU1625" i="2"/>
  <c r="AU1626" i="2"/>
  <c r="AU1627" i="2"/>
  <c r="AU1628" i="2"/>
  <c r="AU1629" i="2"/>
  <c r="AU1630" i="2"/>
  <c r="AU1631" i="2"/>
  <c r="AU1632" i="2"/>
  <c r="AU1633" i="2"/>
  <c r="AU1634" i="2"/>
  <c r="AU1635" i="2"/>
  <c r="AU1636" i="2"/>
  <c r="AU1637" i="2"/>
  <c r="AU1638" i="2"/>
  <c r="AU1639" i="2"/>
  <c r="AU1640" i="2"/>
  <c r="AU1641" i="2"/>
  <c r="AU1642" i="2"/>
  <c r="AU1643" i="2"/>
  <c r="AU1644" i="2"/>
  <c r="AU1645" i="2"/>
  <c r="AU1646" i="2"/>
  <c r="AU1647" i="2"/>
  <c r="AU1648" i="2"/>
  <c r="AU1649" i="2"/>
  <c r="AU1650" i="2"/>
  <c r="AU1651" i="2"/>
  <c r="AU1652" i="2"/>
  <c r="AU1653" i="2"/>
  <c r="AU1654" i="2"/>
  <c r="AU1655" i="2"/>
  <c r="AU1656" i="2"/>
  <c r="AU1657" i="2"/>
  <c r="AU1658" i="2"/>
  <c r="AU1659" i="2"/>
  <c r="AU1660" i="2"/>
  <c r="AU1661" i="2"/>
  <c r="AU1662" i="2"/>
  <c r="AU1663" i="2"/>
  <c r="AU1664" i="2"/>
  <c r="AU1665" i="2"/>
  <c r="AU1666" i="2"/>
  <c r="AU1667" i="2"/>
  <c r="AU1668" i="2"/>
  <c r="AU1669" i="2"/>
  <c r="AU1670" i="2"/>
  <c r="AU1671" i="2"/>
  <c r="AU1672" i="2"/>
  <c r="AU1673" i="2"/>
  <c r="AU1674" i="2"/>
  <c r="AU1675" i="2"/>
  <c r="AU1676" i="2"/>
  <c r="AU1677" i="2"/>
  <c r="AU1678" i="2"/>
  <c r="AU1679" i="2"/>
  <c r="AU1680" i="2"/>
  <c r="AU1681" i="2"/>
  <c r="AU1682" i="2"/>
  <c r="AU1683" i="2"/>
  <c r="AU1684" i="2"/>
  <c r="AU1685" i="2"/>
  <c r="AU1686" i="2"/>
  <c r="AU1687" i="2"/>
  <c r="AU1688" i="2"/>
  <c r="AU1689" i="2"/>
  <c r="AU1690" i="2"/>
  <c r="AU1691" i="2"/>
  <c r="AU1692" i="2"/>
  <c r="AU1693" i="2"/>
  <c r="AU1694" i="2"/>
  <c r="AU1695" i="2"/>
  <c r="AU1696" i="2"/>
  <c r="AU1697" i="2"/>
  <c r="AU1698" i="2"/>
  <c r="AU1699" i="2"/>
  <c r="AU1700" i="2"/>
  <c r="AU1701" i="2"/>
  <c r="AU1702" i="2"/>
  <c r="AU1703" i="2"/>
  <c r="AU1704" i="2"/>
  <c r="AU1705" i="2"/>
  <c r="AU1706" i="2"/>
  <c r="AU1707" i="2"/>
  <c r="AU1708" i="2"/>
  <c r="AU1709" i="2"/>
  <c r="AU1710" i="2"/>
  <c r="AU1711" i="2"/>
  <c r="AU1712" i="2"/>
  <c r="AU1713" i="2"/>
  <c r="AU1714" i="2"/>
  <c r="AU1715" i="2"/>
  <c r="AU1716" i="2"/>
  <c r="AU1717" i="2"/>
  <c r="AU1718" i="2"/>
  <c r="AU1719" i="2"/>
  <c r="AU1720" i="2"/>
  <c r="AU1721" i="2"/>
  <c r="AU1722" i="2"/>
  <c r="AU1723" i="2"/>
  <c r="AU1724" i="2"/>
  <c r="AU1725" i="2"/>
  <c r="AU1726" i="2"/>
  <c r="AU1727" i="2"/>
  <c r="AU1728" i="2"/>
  <c r="AU1729" i="2"/>
  <c r="AU1730" i="2"/>
  <c r="AU1731" i="2"/>
  <c r="AU1732" i="2"/>
  <c r="AU1733" i="2"/>
  <c r="AU1734" i="2"/>
  <c r="AU1735" i="2"/>
  <c r="AU1736" i="2"/>
  <c r="AU1737" i="2"/>
  <c r="AU1738" i="2"/>
  <c r="AU1739" i="2"/>
  <c r="AU1740" i="2"/>
  <c r="AU1741" i="2"/>
  <c r="AU1742" i="2"/>
  <c r="AU1743" i="2"/>
  <c r="AU1744" i="2"/>
  <c r="AU1745" i="2"/>
  <c r="AU1746" i="2"/>
  <c r="AU1747" i="2"/>
  <c r="AU1748" i="2"/>
  <c r="AU1749" i="2"/>
  <c r="AU1750" i="2"/>
  <c r="AU1751" i="2"/>
  <c r="AU1752" i="2"/>
  <c r="AU1753" i="2"/>
  <c r="AU1754" i="2"/>
  <c r="AU1755" i="2"/>
  <c r="AU1756" i="2"/>
  <c r="AU1757" i="2"/>
  <c r="AU1758" i="2"/>
  <c r="AU1759" i="2"/>
  <c r="AU1760" i="2"/>
  <c r="AU1761" i="2"/>
  <c r="AU1762" i="2"/>
  <c r="AU1763" i="2"/>
  <c r="AU1764" i="2"/>
  <c r="AU1765" i="2"/>
  <c r="AU1766" i="2"/>
  <c r="AU1767" i="2"/>
  <c r="AU1768" i="2"/>
  <c r="AU1769" i="2"/>
  <c r="AU1770" i="2"/>
  <c r="AU1771" i="2"/>
  <c r="AU1772" i="2"/>
  <c r="AU1773" i="2"/>
  <c r="AU1774" i="2"/>
  <c r="AU1775" i="2"/>
  <c r="AU1776" i="2"/>
  <c r="AU1777" i="2"/>
  <c r="AU1778" i="2"/>
  <c r="AU1779" i="2"/>
  <c r="AU1780" i="2"/>
  <c r="AU1781" i="2"/>
  <c r="AU1782" i="2"/>
  <c r="AU1783" i="2"/>
  <c r="AU1784" i="2"/>
  <c r="AU1785" i="2"/>
  <c r="AU1786" i="2"/>
  <c r="AU1787" i="2"/>
  <c r="AU1788" i="2"/>
  <c r="AU1789" i="2"/>
  <c r="AU1790" i="2"/>
  <c r="AU1791" i="2"/>
  <c r="AU1792" i="2"/>
  <c r="AU1793" i="2"/>
  <c r="AU1794" i="2"/>
  <c r="AU1795" i="2"/>
  <c r="AU1796" i="2"/>
  <c r="AU1797" i="2"/>
  <c r="AU1798" i="2"/>
  <c r="AU1799" i="2"/>
  <c r="AU1800" i="2"/>
  <c r="AU1801" i="2"/>
  <c r="AU1802" i="2"/>
  <c r="AU1803" i="2"/>
  <c r="AU1804" i="2"/>
  <c r="AU1805" i="2"/>
  <c r="AU1806" i="2"/>
  <c r="AU1807" i="2"/>
  <c r="AU1808" i="2"/>
  <c r="AU1809" i="2"/>
  <c r="AU1810" i="2"/>
  <c r="AU1811" i="2"/>
  <c r="AU1812" i="2"/>
  <c r="AU1813" i="2"/>
  <c r="AU1814" i="2"/>
  <c r="AU1815" i="2"/>
  <c r="AU1816" i="2"/>
  <c r="AU1817" i="2"/>
  <c r="AU1818" i="2"/>
  <c r="AU1819" i="2"/>
  <c r="AU1820" i="2"/>
  <c r="AU1821" i="2"/>
  <c r="AU1822" i="2"/>
  <c r="AU1823" i="2"/>
  <c r="AU1824" i="2"/>
  <c r="AU1825" i="2"/>
  <c r="AU1826" i="2"/>
  <c r="AU1827" i="2"/>
  <c r="AU1828" i="2"/>
  <c r="AU1829" i="2"/>
  <c r="AU1830" i="2"/>
  <c r="AU1831" i="2"/>
  <c r="AU1832" i="2"/>
  <c r="AU1833" i="2"/>
  <c r="AU1834" i="2"/>
  <c r="AU1835" i="2"/>
  <c r="AU1836" i="2"/>
  <c r="AU1837" i="2"/>
  <c r="AU1838" i="2"/>
  <c r="AU1839" i="2"/>
  <c r="AU1840" i="2"/>
  <c r="AU1841" i="2"/>
  <c r="AU1842" i="2"/>
  <c r="AU1843" i="2"/>
  <c r="AU1844" i="2"/>
  <c r="AU1845" i="2"/>
  <c r="AU1846" i="2"/>
  <c r="AU1847" i="2"/>
  <c r="AU1848" i="2"/>
  <c r="AU1849" i="2"/>
  <c r="AU1850" i="2"/>
  <c r="AU1851" i="2"/>
  <c r="AU1852" i="2"/>
  <c r="AU1853" i="2"/>
  <c r="AU1854" i="2"/>
  <c r="AU1855" i="2"/>
  <c r="AU1856" i="2"/>
  <c r="AU1857" i="2"/>
  <c r="AU1858" i="2"/>
  <c r="AU1859" i="2"/>
  <c r="AU1860" i="2"/>
  <c r="AU1861" i="2"/>
  <c r="AU1862" i="2"/>
  <c r="AU1863" i="2"/>
  <c r="AU1864" i="2"/>
  <c r="AU1865" i="2"/>
  <c r="AU1866" i="2"/>
  <c r="AU1867" i="2"/>
  <c r="AU1868" i="2"/>
  <c r="AU1869" i="2"/>
  <c r="AU1870" i="2"/>
  <c r="AU1871" i="2"/>
  <c r="AU1872" i="2"/>
  <c r="AU1873" i="2"/>
  <c r="AU1874" i="2"/>
  <c r="AU1875" i="2"/>
  <c r="AU1876" i="2"/>
  <c r="AU1877" i="2"/>
  <c r="AU1878" i="2"/>
  <c r="AU1879" i="2"/>
  <c r="AU1880" i="2"/>
  <c r="AU1881" i="2"/>
  <c r="AU1882" i="2"/>
  <c r="AU1883" i="2"/>
  <c r="AU1884" i="2"/>
  <c r="AU1885"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R1" authorId="0" shapeId="0" xr:uid="{0FDB8DCD-4BF0-FB4E-8A00-4372785DC5F9}">
      <text>
        <r>
          <rPr>
            <b/>
            <sz val="10"/>
            <color rgb="FF000000"/>
            <rFont val="Tahoma"/>
            <family val="2"/>
          </rPr>
          <t>Microsoft Office User:</t>
        </r>
        <r>
          <rPr>
            <sz val="10"/>
            <color rgb="FF000000"/>
            <rFont val="Tahoma"/>
            <family val="2"/>
          </rPr>
          <t xml:space="preserve">
</t>
        </r>
        <r>
          <rPr>
            <sz val="10"/>
            <color rgb="FF000000"/>
            <rFont val="Tahoma"/>
            <family val="2"/>
          </rPr>
          <t>Player / Opponent Win % Depending on Player Line</t>
        </r>
      </text>
    </comment>
    <comment ref="AS1" authorId="0" shapeId="0" xr:uid="{8EAF9B19-2107-7E4A-9BE9-4D9D824C78B0}">
      <text>
        <r>
          <rPr>
            <b/>
            <sz val="10"/>
            <color rgb="FF000000"/>
            <rFont val="Tahoma"/>
            <family val="2"/>
          </rPr>
          <t>Microsoft Office User:</t>
        </r>
        <r>
          <rPr>
            <sz val="10"/>
            <color rgb="FF000000"/>
            <rFont val="Tahoma"/>
            <family val="2"/>
          </rPr>
          <t xml:space="preserve">
</t>
        </r>
        <r>
          <rPr>
            <sz val="10"/>
            <color rgb="FF000000"/>
            <rFont val="Calibri"/>
            <scheme val="minor"/>
          </rPr>
          <t>Player / Opponent Win % Depending on Player Line</t>
        </r>
      </text>
    </comment>
    <comment ref="AT1" authorId="0" shapeId="0" xr:uid="{8BF864AA-D827-604C-815F-436319F4E102}">
      <text>
        <r>
          <rPr>
            <b/>
            <sz val="10"/>
            <color rgb="FF000000"/>
            <rFont val="Tahoma"/>
            <family val="2"/>
          </rPr>
          <t>Microsoft Office User:</t>
        </r>
        <r>
          <rPr>
            <sz val="10"/>
            <color rgb="FF000000"/>
            <rFont val="Tahoma"/>
            <family val="2"/>
          </rPr>
          <t xml:space="preserve">
</t>
        </r>
        <r>
          <rPr>
            <sz val="10"/>
            <color rgb="FF000000"/>
            <rFont val="Tahoma"/>
            <family val="2"/>
          </rPr>
          <t>White Win % / Black Win %</t>
        </r>
      </text>
    </comment>
    <comment ref="AU1" authorId="0" shapeId="0" xr:uid="{C21209BE-4418-D347-9C77-025A60461393}">
      <text>
        <r>
          <rPr>
            <b/>
            <sz val="10"/>
            <color rgb="FF000000"/>
            <rFont val="Tahoma"/>
            <family val="2"/>
          </rPr>
          <t>Microsoft Office User:</t>
        </r>
        <r>
          <rPr>
            <sz val="10"/>
            <color rgb="FF000000"/>
            <rFont val="Tahoma"/>
            <family val="2"/>
          </rPr>
          <t xml:space="preserve">
</t>
        </r>
        <r>
          <rPr>
            <sz val="10"/>
            <color rgb="FF000000"/>
            <rFont val="Calibri"/>
            <scheme val="minor"/>
          </rPr>
          <t>Black Win % / White Win %</t>
        </r>
        <r>
          <rPr>
            <sz val="10"/>
            <color rgb="FF000000"/>
            <rFont val="Calibri"/>
            <scheme val="minor"/>
          </rPr>
          <t xml:space="preserve">
</t>
        </r>
      </text>
    </comment>
    <comment ref="AV1" authorId="0" shapeId="0" xr:uid="{60CD4E76-8665-3B45-8E74-C73BC6128A73}">
      <text>
        <r>
          <rPr>
            <b/>
            <sz val="10"/>
            <color rgb="FF000000"/>
            <rFont val="Tahoma"/>
            <family val="2"/>
          </rPr>
          <t>Microsoft Office User:</t>
        </r>
        <r>
          <rPr>
            <sz val="10"/>
            <color rgb="FF000000"/>
            <rFont val="Tahoma"/>
            <family val="2"/>
          </rPr>
          <t xml:space="preserve">
</t>
        </r>
        <r>
          <rPr>
            <sz val="10"/>
            <color rgb="FF000000"/>
            <rFont val="Tahoma"/>
            <family val="2"/>
          </rPr>
          <t>Num Games * White Odds</t>
        </r>
      </text>
    </comment>
    <comment ref="AW1" authorId="0" shapeId="0" xr:uid="{462D7981-A859-FE41-ACC0-5464673ED678}">
      <text>
        <r>
          <rPr>
            <b/>
            <sz val="10"/>
            <color rgb="FF000000"/>
            <rFont val="Tahoma"/>
            <family val="2"/>
          </rPr>
          <t>Microsoft Office User:</t>
        </r>
        <r>
          <rPr>
            <sz val="10"/>
            <color rgb="FF000000"/>
            <rFont val="Tahoma"/>
            <family val="2"/>
          </rPr>
          <t xml:space="preserve">
</t>
        </r>
        <r>
          <rPr>
            <sz val="10"/>
            <color rgb="FF000000"/>
            <rFont val="Calibri"/>
            <scheme val="minor"/>
          </rPr>
          <t>Num Games * Black Odds</t>
        </r>
        <r>
          <rPr>
            <sz val="10"/>
            <color rgb="FF000000"/>
            <rFont val="Calibri"/>
            <scheme val="minor"/>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1" authorId="0" shapeId="0" xr:uid="{B70562B4-AFB8-B749-9621-B129628BE17B}">
      <text>
        <r>
          <rPr>
            <b/>
            <sz val="10"/>
            <color rgb="FF000000"/>
            <rFont val="Tahoma"/>
            <family val="2"/>
          </rPr>
          <t>Microsoft Office User:</t>
        </r>
        <r>
          <rPr>
            <sz val="10"/>
            <color rgb="FF000000"/>
            <rFont val="Tahoma"/>
            <family val="2"/>
          </rPr>
          <t xml:space="preserve">
</t>
        </r>
        <r>
          <rPr>
            <sz val="10"/>
            <color rgb="FF000000"/>
            <rFont val="Tahoma"/>
            <family val="2"/>
          </rPr>
          <t>Player / Opponent Win % Depending on Player Line</t>
        </r>
      </text>
    </comment>
    <comment ref="G1" authorId="0" shapeId="0" xr:uid="{07744466-8816-4046-8D7F-BFA4971125A6}">
      <text>
        <r>
          <rPr>
            <b/>
            <sz val="10"/>
            <color rgb="FF000000"/>
            <rFont val="Tahoma"/>
            <family val="2"/>
          </rPr>
          <t>Microsoft Office User:</t>
        </r>
        <r>
          <rPr>
            <sz val="10"/>
            <color rgb="FF000000"/>
            <rFont val="Tahoma"/>
            <family val="2"/>
          </rPr>
          <t xml:space="preserve">
</t>
        </r>
        <r>
          <rPr>
            <sz val="10"/>
            <color rgb="FF000000"/>
            <rFont val="Calibri"/>
            <scheme val="minor"/>
          </rPr>
          <t>Player / Opponent Win % Depending on Player Line</t>
        </r>
      </text>
    </comment>
  </commentList>
</comments>
</file>

<file path=xl/sharedStrings.xml><?xml version="1.0" encoding="utf-8"?>
<sst xmlns="http://schemas.openxmlformats.org/spreadsheetml/2006/main" count="56573" uniqueCount="7778">
  <si>
    <t>Opening</t>
  </si>
  <si>
    <t>Colour</t>
  </si>
  <si>
    <t>Num Games</t>
  </si>
  <si>
    <t>ECO</t>
  </si>
  <si>
    <t>Last Played</t>
  </si>
  <si>
    <t>Perf Rating</t>
  </si>
  <si>
    <t>Avg Player</t>
  </si>
  <si>
    <t>Player Win %</t>
  </si>
  <si>
    <t>Draw %</t>
  </si>
  <si>
    <t>Opponent Win %</t>
  </si>
  <si>
    <t>Moves</t>
  </si>
  <si>
    <t>moves_list</t>
  </si>
  <si>
    <t>move1w</t>
  </si>
  <si>
    <t>move1b</t>
  </si>
  <si>
    <t>move2w</t>
  </si>
  <si>
    <t>move2b</t>
  </si>
  <si>
    <t>move3w</t>
  </si>
  <si>
    <t>move3b</t>
  </si>
  <si>
    <t>move4w</t>
  </si>
  <si>
    <t>move4b</t>
  </si>
  <si>
    <t>White_win%</t>
  </si>
  <si>
    <t>Black_win%</t>
  </si>
  <si>
    <t>White_odds</t>
  </si>
  <si>
    <t>White_Wins</t>
  </si>
  <si>
    <t>Black_Wins</t>
  </si>
  <si>
    <t>Alekhine Defense, Balogh Variation</t>
  </si>
  <si>
    <t>white</t>
  </si>
  <si>
    <t>B03</t>
  </si>
  <si>
    <t>1.e4 Nf6 2.e5 Nd5 3.d4 d6 4.Bc4</t>
  </si>
  <si>
    <t>['1.e4', 'Nf6', '2.e5', 'Nd5', '3.d4', 'd6', '4.Bc4']</t>
  </si>
  <si>
    <t>e4</t>
  </si>
  <si>
    <t>Nf6</t>
  </si>
  <si>
    <t>e5</t>
  </si>
  <si>
    <t>Nd5</t>
  </si>
  <si>
    <t>d4</t>
  </si>
  <si>
    <t>d6</t>
  </si>
  <si>
    <t>Bc4</t>
  </si>
  <si>
    <t>Alekhine Defense, Brooklyn Variation</t>
  </si>
  <si>
    <t>black</t>
  </si>
  <si>
    <t>B02</t>
  </si>
  <si>
    <t>1.e4 Nf6 2.e5 Ng8</t>
  </si>
  <si>
    <t>['1.e4', 'Nf6', '2.e5', 'Ng8']</t>
  </si>
  <si>
    <t>Ng8</t>
  </si>
  <si>
    <t>Alekhine Defense, Exchange Variation</t>
  </si>
  <si>
    <t>1.e4 Nf6 2.e5 Nd5 3.d4 d6 4.c4 Nb6 5.exd6</t>
  </si>
  <si>
    <t>['1.e4', 'Nf6', '2.e5', 'Nd5', '3.d4', 'd6', '4.c4', 'Nb6', '5.exd6']</t>
  </si>
  <si>
    <t>c4</t>
  </si>
  <si>
    <t>Nb6</t>
  </si>
  <si>
    <t>Alekhine Defense, Four Pawns Attack</t>
  </si>
  <si>
    <t>1.e4 Nf6 2.e5 Nd5 3.d4 d6 4.c4 Nb6 5.f4</t>
  </si>
  <si>
    <t>['1.e4', 'Nf6', '2.e5', 'Nd5', '3.d4', 'd6', '4.c4', 'Nb6', '5.f4']</t>
  </si>
  <si>
    <t>Alekhine Defense, Four Pawns Attack, Fianchetto Variation</t>
  </si>
  <si>
    <t>1.e4 Nf6 2.e5 Nd5 3.d4 d6 4.c4 Nb6 5.f4 g6</t>
  </si>
  <si>
    <t>['1.e4', 'Nf6', '2.e5', 'Nd5', '3.d4', 'd6', '4.c4', 'Nb6', '5.f4', 'g6']</t>
  </si>
  <si>
    <t>Alekhine Defense, Four Pawns Attack, Main Line</t>
  </si>
  <si>
    <t>1.e4 Nf6 2.e5 Nd5 3.d4 d6 4.c4 Nb6 5.f4 dxe5 6.fxe5 Nc6 7.Be3</t>
  </si>
  <si>
    <t>['1.e4', 'Nf6', '2.e5', 'Nd5', '3.d4', 'd6', '4.c4', 'Nb6', '5.f4', 'dxe5', '6.fxe5', 'Nc6', '7.Be3']</t>
  </si>
  <si>
    <t>Alekhine Defense, Four Pawns Attack, Trifunovic Variation</t>
  </si>
  <si>
    <t>1.e4 Nf6 2.e5 Nd5 3.d4 d6 4.c4 Nb6 5.f4 Bf5</t>
  </si>
  <si>
    <t>['1.e4', 'Nf6', '2.e5', 'Nd5', '3.d4', 'd6', '4.c4', 'Nb6', '5.f4', 'Bf5']</t>
  </si>
  <si>
    <t>Alekhine Defense, General</t>
  </si>
  <si>
    <t>1.e4 Nf6</t>
  </si>
  <si>
    <t>['1.e4', 'Nf6']</t>
  </si>
  <si>
    <t>Alekhine Defense, Hunt Variation, Lasker Simul Gambit</t>
  </si>
  <si>
    <t>1.e4 Nf6 2.e5 Nd5 3.c4 Nb6 4.c5 Nd5 5.Nc3 e6 6.Bc4</t>
  </si>
  <si>
    <t>['1.e4', 'Nf6', '2.e5', 'Nd5', '3.c4', 'Nb6', '4.c5', 'Nd5', '5.Nc3', 'e6', '6.Bc4']</t>
  </si>
  <si>
    <t>c5</t>
  </si>
  <si>
    <t>Alekhine Defense, Maroczy Variation</t>
  </si>
  <si>
    <t>1.e4 Nf6 2.d3</t>
  </si>
  <si>
    <t>['1.e4', 'Nf6', '2.d3']</t>
  </si>
  <si>
    <t>d3</t>
  </si>
  <si>
    <t>Alekhine Defense, Modern Variation</t>
  </si>
  <si>
    <t>B04</t>
  </si>
  <si>
    <t>1.e4 Nf6 2.e5 Nd5 3.d4 d6 4.Nf3</t>
  </si>
  <si>
    <t>['1.e4', 'Nf6', '2.e5', 'Nd5', '3.d4', 'd6', '4.Nf3']</t>
  </si>
  <si>
    <t>Nf3</t>
  </si>
  <si>
    <t>Alekhine Defense, Modern Variation, Alburt Variation</t>
  </si>
  <si>
    <t>1.e4 Nf6 2.e5 Nd5 3.d4 d6 4.Nf3 g6</t>
  </si>
  <si>
    <t>['1.e4', 'Nf6', '2.e5', 'Nd5', '3.d4', 'd6', '4.Nf3', 'g6']</t>
  </si>
  <si>
    <t>g6</t>
  </si>
  <si>
    <t>Alekhine Defense, Modern Variation, Alekhine Gambit</t>
  </si>
  <si>
    <t>1.e4 Nf6 2.e5 Nd5 3.d4 d6 4.Nf3 Bg4 5.c4 Nb6 6.Be2</t>
  </si>
  <si>
    <t>['1.e4', 'Nf6', '2.e5', 'Nd5', '3.d4', 'd6', '4.Nf3', 'Bg4', '5.c4', 'Nb6', '6.Be2']</t>
  </si>
  <si>
    <t>Bg4</t>
  </si>
  <si>
    <t>Alekhine Defense, Modern Variation, Keres Variation</t>
  </si>
  <si>
    <t>1.e4 Nf6 2.e5 Nd5 3.d4 d6 4.Nf3 g6 5.Bc4 Nb6 6.Bb3 Bg7 7.a4</t>
  </si>
  <si>
    <t>['1.e4', 'Nf6', '2.e5', 'Nd5', '3.d4', 'd6', '4.Nf3', 'g6', '5.Bc4', 'Nb6', '6.Bb3', 'Bg7', '7.a4']</t>
  </si>
  <si>
    <t>Alekhine Defense, Modern Variation, Larsen Variation</t>
  </si>
  <si>
    <t>1.e4 Nf6 2.e5 Nd5 3.d4 d6 4.Nf3 dxe5</t>
  </si>
  <si>
    <t>['1.e4', 'Nf6', '2.e5', 'Nd5', '3.d4', 'd6', '4.Nf3', 'dxe5']</t>
  </si>
  <si>
    <t>dxe5</t>
  </si>
  <si>
    <t>Alekhine Defense, Modern Variation, Larsen Variation, Miles Line</t>
  </si>
  <si>
    <t>1.e4 Nf6 2.e5 Nd5 3.d4 d6 4.Nf3 dxe5 5.Nxe5 c6</t>
  </si>
  <si>
    <t>['1.e4', 'Nf6', '2.e5', 'Nd5', '3.d4', 'd6', '4.Nf3', 'dxe5', '5.Nxe5', 'c6']</t>
  </si>
  <si>
    <t>Alekhine Defense, Modern Variation, Larsen-Haakert Variation</t>
  </si>
  <si>
    <t>1.e4 Nf6 2.e5 Nd5 3.d4 d6 4.Nf3 Nc6</t>
  </si>
  <si>
    <t>['1.e4', 'Nf6', '2.e5', 'Nd5', '3.d4', 'd6', '4.Nf3', 'Nc6']</t>
  </si>
  <si>
    <t>Nc6</t>
  </si>
  <si>
    <t>Alekhine Defense, Modern Variation, Main Line</t>
  </si>
  <si>
    <t>B05</t>
  </si>
  <si>
    <t>1.e4 Nf6 2.e5 Nd5 3.d4 d6 4.Nf3 Bg4</t>
  </si>
  <si>
    <t>['1.e4', 'Nf6', '2.e5', 'Nd5', '3.d4', 'd6', '4.Nf3', 'Bg4']</t>
  </si>
  <si>
    <t>Alekhine Defense, Modern Variation, Panov Variation</t>
  </si>
  <si>
    <t>1.e4 Nf6 2.e5 Nd5 3.d4 d6 4.Nf3 Bg4 5.h3</t>
  </si>
  <si>
    <t>['1.e4', 'Nf6', '2.e5', 'Nd5', '3.d4', 'd6', '4.Nf3', 'Bg4', '5.h3']</t>
  </si>
  <si>
    <t>Alekhine Defense, Modern Variation, Schmid Variation</t>
  </si>
  <si>
    <t>1.e4 Nf6 2.e5 Nd5 3.d4 d6 4.Nf3 Nb6</t>
  </si>
  <si>
    <t>['1.e4', 'Nf6', '2.e5', 'Nd5', '3.d4', 'd6', '4.Nf3', 'Nb6']</t>
  </si>
  <si>
    <t>Alekhine Defense, Normal Variation</t>
  </si>
  <si>
    <t>1.e4 Nf6 2.e5 Nd5</t>
  </si>
  <si>
    <t>['1.e4', 'Nf6', '2.e5', 'Nd5']</t>
  </si>
  <si>
    <t>1.e4 Nf6 2.e5 Nd5 3.d4 d6</t>
  </si>
  <si>
    <t>['1.e4', 'Nf6', '2.e5', 'Nd5', '3.d4', 'd6']</t>
  </si>
  <si>
    <t>Alekhine Defense, Saemisch Attack</t>
  </si>
  <si>
    <t>1.e4 Nf6 2.e5 Nd5 3.Nc3</t>
  </si>
  <si>
    <t>['1.e4', 'Nf6', '2.e5', 'Nd5', '3.Nc3']</t>
  </si>
  <si>
    <t>Nc3</t>
  </si>
  <si>
    <t>Alekhine Defense, Scandinavian Variation</t>
  </si>
  <si>
    <t>1.e4 Nf6 2.Nc3 d5</t>
  </si>
  <si>
    <t>['1.e4', 'Nf6', '2.Nc3', 'd5']</t>
  </si>
  <si>
    <t>d5</t>
  </si>
  <si>
    <t>Alekhine Defense, Spielmann Gambit</t>
  </si>
  <si>
    <t>1.e4 Nf6 2.Nc3 d5 3.e5 Nfd7 4.e6</t>
  </si>
  <si>
    <t>['1.e4', 'Nf6', '2.Nc3', 'd5', '3.e5', 'Nfd7', '4.e6']</t>
  </si>
  <si>
    <t>Nfd7</t>
  </si>
  <si>
    <t>e6</t>
  </si>
  <si>
    <t>Alekhine Defense, Two Pawn Attack</t>
  </si>
  <si>
    <t>1.e4 Nf6 2.e5 Nd5 3.c4</t>
  </si>
  <si>
    <t>['1.e4', 'Nf6', '2.e5', 'Nd5', '3.c4']</t>
  </si>
  <si>
    <t>Alekhine Defense, Two Pawn Attack, Lasker Variation</t>
  </si>
  <si>
    <t>1.e4 Nf6 2.e5 Nd5 3.c4 Nb6 4.c5</t>
  </si>
  <si>
    <t>['1.e4', 'Nf6', '2.e5', 'Nd5', '3.c4', 'Nb6', '4.c5']</t>
  </si>
  <si>
    <t>Anderssen Opening, General</t>
  </si>
  <si>
    <t>A00</t>
  </si>
  <si>
    <t>1.a3</t>
  </si>
  <si>
    <t>['1.a3']</t>
  </si>
  <si>
    <t>a3</t>
  </si>
  <si>
    <t>Benko Gambit, Accepted, Central Storming Variation</t>
  </si>
  <si>
    <t>A57</t>
  </si>
  <si>
    <t>1.d4 Nf6 2.c4 c5 3.d5 b5 4.cxb5 a6 5.bxa6 g6 6.Nc3 Bxa6 7.f4</t>
  </si>
  <si>
    <t>['1.d4', 'Nf6', '2.c4', 'c5', '3.d5', 'b5', '4.cxb5', 'a6', '5.bxa6', 'g6', '6.Nc3', 'Bxa6', '7.f4']</t>
  </si>
  <si>
    <t>b5</t>
  </si>
  <si>
    <t>cxb5</t>
  </si>
  <si>
    <t>a6</t>
  </si>
  <si>
    <t>Benko Gambit, Accepted, Dlugy Variation</t>
  </si>
  <si>
    <t>1.d4 Nf6 2.c4 c5 3.d5 b5 4.cxb5 a6 5.f3</t>
  </si>
  <si>
    <t>['1.d4', 'Nf6', '2.c4', 'c5', '3.d5', 'b5', '4.cxb5', 'a6', '5.f3']</t>
  </si>
  <si>
    <t>Benko Gambit, Accepted, Fianchetto Variation</t>
  </si>
  <si>
    <t>A58</t>
  </si>
  <si>
    <t>1.d4 Nf6 2.c4 c5 3.d5 b5 4.cxb5 a6 5.bxa6 Bxa6 6.Nc3 g6 7.Nf3 d6 8.g3 Bg7 9.Bg2</t>
  </si>
  <si>
    <t>['1.d4', 'Nf6', '2.c4', 'c5', '3.d5', 'b5', '4.cxb5', 'a6', '5.bxa6', 'Bxa6', '6.Nc3', 'g6', '7.Nf3', 'd6', '8.g3', 'Bg7', '9.Bg2']</t>
  </si>
  <si>
    <t>Benko Gambit, Accepted, Fully Accepted Variation</t>
  </si>
  <si>
    <t>1.d4 Nf6 2.c4 c5 3.d5 b5 4.cxb5 a6 5.bxa6</t>
  </si>
  <si>
    <t>['1.d4', 'Nf6', '2.c4', 'c5', '3.d5', 'b5', '4.cxb5', 'a6', '5.bxa6']</t>
  </si>
  <si>
    <t>Benko Gambit, Accepted, King Walk Variation</t>
  </si>
  <si>
    <t>A59</t>
  </si>
  <si>
    <t>1.d4 Nf6 2.c4 c5 3.d5 b5 4.cxb5 a6 5.bxa6 Bxa6 6.Nc3 d6 7.e4 Bxf1 8.Kxf1 g6 9.g3 Bg7 10.Kg2 O-O 11.Nf3</t>
  </si>
  <si>
    <t>['1.d4', 'Nf6', '2.c4', 'c5', '3.d5', 'b5', '4.cxb5', 'a6', '5.bxa6', 'Bxa6', '6.Nc3', 'd6', '7.e4', 'Bxf1', '8.Kxf1', 'g6', '9.g3', 'Bg7', '10.Kg2', 'O-O', '11.Nf3']</t>
  </si>
  <si>
    <t>Benko Gambit, Accepted, Modern Variation</t>
  </si>
  <si>
    <t>1.d4 Nf6 2.c4 c5 3.d5 b5 4.cxb5 a6 5.e3</t>
  </si>
  <si>
    <t>['1.d4', 'Nf6', '2.c4', 'c5', '3.d5', 'b5', '4.cxb5', 'a6', '5.e3']</t>
  </si>
  <si>
    <t>Benko Gambit, Accepted, Pawn Return Variation</t>
  </si>
  <si>
    <t>1.d4 Nf6 2.c4 c5 3.d5 b5 4.cxb5 a6 5.b6</t>
  </si>
  <si>
    <t>['1.d4', 'Nf6', '2.c4', 'c5', '3.d5', 'b5', '4.cxb5', 'a6', '5.b6']</t>
  </si>
  <si>
    <t>Benko Gambit, Accepted, Yugoslav with 7...Bxf1, Nge2</t>
  </si>
  <si>
    <t>1.d4 Nf6 2.c4 c5 3.d5 b5 4.cxb5 a6 5.bxa6 Bxa6 6.Nc3 d6 7.e4 Bxf1 8.Kxf1 g6 9.Nge2</t>
  </si>
  <si>
    <t>['1.d4', 'Nf6', '2.c4', 'c5', '3.d5', 'b5', '4.cxb5', 'a6', '5.bxa6', 'Bxa6', '6.Nc3', 'd6', '7.e4', 'Bxf1', '8.Kxf1', 'g6', '9.Nge2']</t>
  </si>
  <si>
    <t>Benko Gambit, Accepted, Yugoslav without 7...Bxf1</t>
  </si>
  <si>
    <t>1.d4 Nf6 2.c4 c5 3.d5 b5 4.cxb5 a6 5.bxa6 Bxa6 6.Nc3 d6 7.e4</t>
  </si>
  <si>
    <t>['1.d4', 'Nf6', '2.c4', 'c5', '3.d5', 'b5', '4.cxb5', 'a6', '5.bxa6', 'Bxa6', '6.Nc3', 'd6', '7.e4']</t>
  </si>
  <si>
    <t>Benko Gambit, Declined, Bishop Attack</t>
  </si>
  <si>
    <t>1.d4 Nf6 2.c4 c5 3.d5 b5 4.Bg5</t>
  </si>
  <si>
    <t>['1.d4', 'Nf6', '2.c4', 'c5', '3.d5', 'b5', '4.Bg5']</t>
  </si>
  <si>
    <t>Bg5</t>
  </si>
  <si>
    <t>Benko Gambit, Declined, Main Line</t>
  </si>
  <si>
    <t>1.d4 Nf6 2.c4 c5 3.d5 b5 4.Nf3</t>
  </si>
  <si>
    <t>['1.d4', 'Nf6', '2.c4', 'c5', '3.d5', 'b5', '4.Nf3']</t>
  </si>
  <si>
    <t>Benko Gambit, Declined, Pseudo-Saemisch</t>
  </si>
  <si>
    <t>1.d4 Nf6 2.c4 c5 3.d5 b5 4.f3</t>
  </si>
  <si>
    <t>['1.d4', 'Nf6', '2.c4', 'c5', '3.d5', 'b5', '4.f3']</t>
  </si>
  <si>
    <t>f3</t>
  </si>
  <si>
    <t>Benko Gambit, Declined, Quiet Line</t>
  </si>
  <si>
    <t>1.d4 Nf6 2.c4 c5 3.d5 b5 4.Nd2</t>
  </si>
  <si>
    <t>['1.d4', 'Nf6', '2.c4', 'c5', '3.d5', 'b5', '4.Nd2']</t>
  </si>
  <si>
    <t>Nd2</t>
  </si>
  <si>
    <t>Benko Gambit, Declined, Sosonko Variation</t>
  </si>
  <si>
    <t>1.d4 Nf6 2.c4 c5 3.d5 b5 4.a4</t>
  </si>
  <si>
    <t>['1.d4', 'Nf6', '2.c4', 'c5', '3.d5', 'b5', '4.a4']</t>
  </si>
  <si>
    <t>a4</t>
  </si>
  <si>
    <t>Benko Gambit, General</t>
  </si>
  <si>
    <t>1.d4 Nf6 2.c4 c5 3.d5 b5</t>
  </si>
  <si>
    <t>['1.d4', 'Nf6', '2.c4', 'c5', '3.d5', 'b5']</t>
  </si>
  <si>
    <t>Benko Gambit, Zaitsev System</t>
  </si>
  <si>
    <t>1.d4 Nf6 2.c4 c5 3.d5 b5 4.cxb5 a6 5.Nc3</t>
  </si>
  <si>
    <t>['1.d4', 'Nf6', '2.c4', 'c5', '3.d5', 'b5', '4.cxb5', 'a6', '5.Nc3']</t>
  </si>
  <si>
    <t>Benko Gambit, Zaitsev Variation, Nescafe Frappe Attack</t>
  </si>
  <si>
    <t>1.d4 Nf6 2.c4 c5 3.d5 b5 4.cxb5 a6 5.Nc3 axb5 6.e4 b4 7.Nb5</t>
  </si>
  <si>
    <t>['1.d4', 'Nf6', '2.c4', 'c5', '3.d5', 'b5', '4.cxb5', 'a6', '5.Nc3', 'axb5', '6.e4', 'b4', '7.Nb5']</t>
  </si>
  <si>
    <t>Benoni Defense, Benoni Gambit Accepted</t>
  </si>
  <si>
    <t>A43</t>
  </si>
  <si>
    <t>1.d4 c5 2.dxc5</t>
  </si>
  <si>
    <t>['1.d4', 'c5', '2.dxc5']</t>
  </si>
  <si>
    <t>dxc5</t>
  </si>
  <si>
    <t>Benoni Defense, Benoni Gambit, Schlenker Defense</t>
  </si>
  <si>
    <t>1.d4 c5 2.dxc5 Na6</t>
  </si>
  <si>
    <t>['1.d4', 'c5', '2.dxc5', 'Na6']</t>
  </si>
  <si>
    <t>Na6</t>
  </si>
  <si>
    <t>Benoni Defense, Benoni-Indian Defense</t>
  </si>
  <si>
    <t>1.d4 c5 2.d5 Nf6</t>
  </si>
  <si>
    <t>['1.d4', 'c5', '2.d5', 'Nf6']</t>
  </si>
  <si>
    <t>Benoni Defense, Benoni-Indian Defense, Kingside move order</t>
  </si>
  <si>
    <t>1.d4 c5 2.d5 Nf6 3.Nf3</t>
  </si>
  <si>
    <t>['1.d4', 'c5', '2.d5', 'Nf6', '3.Nf3']</t>
  </si>
  <si>
    <t>Benoni Defense, Classical Variation, Argentine Counterattack</t>
  </si>
  <si>
    <t>A75</t>
  </si>
  <si>
    <t>1.d4 Nf6 2.c4 c5 3.d5 e6 4.Nc3 exd5 5.cxd5 d6 6.e4 g6 7.Nf3 Bg7 8.Be2 O-O 9.O-O a6 10.a4 Bg4</t>
  </si>
  <si>
    <t>['1.d4', 'Nf6', '2.c4', 'c5', '3.d5', 'e6', '4.Nc3', 'exd5', '5.cxd5', 'd6', '6.e4', 'g6', '7.Nf3', 'Bg7', '8.Be2', 'O-O', '9.O-O', 'a6', '10.a4', 'Bg4']</t>
  </si>
  <si>
    <t>exd5</t>
  </si>
  <si>
    <t>Benoni Defense, Classical Variation, Averbakh-Grivas Attack</t>
  </si>
  <si>
    <t>A71</t>
  </si>
  <si>
    <t>1.d4 Nf6 2.c4 c5 3.d5 e6 4.Nc3 exd5 5.cxd5 d6 6.e4 g6 7.Nf3 Bg7 8.Bg5</t>
  </si>
  <si>
    <t>['1.d4', 'Nf6', '2.c4', 'c5', '3.d5', 'e6', '4.Nc3', 'exd5', '5.cxd5', 'd6', '6.e4', 'g6', '7.Nf3', 'Bg7', '8.Bg5']</t>
  </si>
  <si>
    <t>Benoni Defense, Classical Variation, Czerniak Defense</t>
  </si>
  <si>
    <t>A76</t>
  </si>
  <si>
    <t>1.d4 Nf6 2.c4 c5 3.d5 e6 4.Nc3 exd5 5.cxd5 d6 6.e4 g6 7.Nf3 Bg7 8.Be2 O-O 9.O-O Re8</t>
  </si>
  <si>
    <t>['1.d4', 'Nf6', '2.c4', 'c5', '3.d5', 'e6', '4.Nc3', 'exd5', '5.cxd5', 'd6', '6.e4', 'g6', '7.Nf3', 'Bg7', '8.Be2', 'O-O', '9.O-O', 'Re8']</t>
  </si>
  <si>
    <t>A78</t>
  </si>
  <si>
    <t>1.d4 Nf6 2.c4 c5 3.d5 e6 4.Nc3 exd5 5.cxd5 d6 6.e4 g6 7.Nf3 Bg7 8.Be2 O-O 9.O-O Re8 10.Nd2 Na6</t>
  </si>
  <si>
    <t>['1.d4', 'Nf6', '2.c4', 'c5', '3.d5', 'e6', '4.Nc3', 'exd5', '5.cxd5', 'd6', '6.e4', 'g6', '7.Nf3', 'Bg7', '8.Be2', 'O-O', '9.O-O', 'Re8', '10.Nd2', 'Na6']</t>
  </si>
  <si>
    <t>A79</t>
  </si>
  <si>
    <t>1.d4 Nf6 2.c4 c5 3.d5 e6 4.Nc3 exd5 5.cxd5 d6 6.e4 g6 7.Nf3 Bg7 8.Be2 O-O 9.O-O Re8 10.Nd2 Na6 11.f3</t>
  </si>
  <si>
    <t>['1.d4', 'Nf6', '2.c4', 'c5', '3.d5', 'e6', '4.Nc3', 'exd5', '5.cxd5', 'd6', '6.e4', 'g6', '7.Nf3', 'Bg7', '8.Be2', 'O-O', '9.O-O', 'Re8', '10.Nd2', 'Na6', '11.f3']</t>
  </si>
  <si>
    <t>Benoni Defense, Classical Variation, Czerniak Defense, Tal Line</t>
  </si>
  <si>
    <t>A77</t>
  </si>
  <si>
    <t>1.d4 Nf6 2.c4 c5 3.d5 e6 4.Nc3 exd5 5.cxd5 d6 6.e4 g6 7.Nf3 Bg7 8.Be2 O-O 9.O-O Re8 10.Nd2</t>
  </si>
  <si>
    <t>['1.d4', 'Nf6', '2.c4', 'c5', '3.d5', 'e6', '4.Nc3', 'exd5', '5.cxd5', 'd6', '6.e4', 'g6', '7.Nf3', 'Bg7', '8.Be2', 'O-O', '9.O-O', 'Re8', '10.Nd2']</t>
  </si>
  <si>
    <t>Benoni Defense, Classical Variation, Full line</t>
  </si>
  <si>
    <t>A74</t>
  </si>
  <si>
    <t>1.d4 Nf6 2.c4 c5 3.d5 e6 4.Nc3 exd5 5.cxd5 d6 6.e4 g6 7.Nf3 Bg7 8.Be2 O-O 9.O-O a6 10.a4</t>
  </si>
  <si>
    <t>['1.d4', 'Nf6', '2.c4', 'c5', '3.d5', 'e6', '4.Nc3', 'exd5', '5.cxd5', 'd6', '6.e4', 'g6', '7.Nf3', 'Bg7', '8.Be2', 'O-O', '9.O-O', 'a6', '10.a4']</t>
  </si>
  <si>
    <t>Benoni Defense, Classical Variation, General</t>
  </si>
  <si>
    <t>A70</t>
  </si>
  <si>
    <t>1.d4 Nf6 2.c4 c5 3.d5 e6 4.Nc3 exd5 5.cxd5 d6 6.e4 g6 7.Nf3</t>
  </si>
  <si>
    <t>['1.d4', 'Nf6', '2.c4', 'c5', '3.d5', 'e6', '4.Nc3', 'exd5', '5.cxd5', 'd6', '6.e4', 'g6', '7.Nf3']</t>
  </si>
  <si>
    <t>Benoni Defense, Classical Variation, Main line</t>
  </si>
  <si>
    <t>A73</t>
  </si>
  <si>
    <t>1.d4 Nf6 2.c4 c5 3.d5 e6 4.Nc3 exd5 5.cxd5 d6 6.e4 g6 7.Nf3 Bg7 8.Be2 O-O 9.O-O</t>
  </si>
  <si>
    <t>['1.d4', 'Nf6', '2.c4', 'c5', '3.d5', 'e6', '4.Nc3', 'exd5', '5.cxd5', 'd6', '6.e4', 'g6', '7.Nf3', 'Bg7', '8.Be2', 'O-O', '9.O-O']</t>
  </si>
  <si>
    <t>Benoni Defense, Classical Variation, New York Variation</t>
  </si>
  <si>
    <t>1.d4 Nf6 2.c4 c5 3.d5 e6 4.Nc3 exd5 5.cxd5 d6 6.e4 g6 7.Nf3 Bg7 8.h3</t>
  </si>
  <si>
    <t>['1.d4', 'Nf6', '2.c4', 'c5', '3.d5', 'e6', '4.Nc3', 'exd5', '5.cxd5', 'd6', '6.e4', 'g6', '7.Nf3', 'Bg7', '8.h3']</t>
  </si>
  <si>
    <t>Benoni Defense, Classical Variation, Traditional Variation</t>
  </si>
  <si>
    <t>A72</t>
  </si>
  <si>
    <t>1.d4 Nf6 2.c4 c5 3.d5 e6 4.Nc3 exd5 5.cxd5 d6 6.e4 g6 7.Nf3 Bg7 8.Be2</t>
  </si>
  <si>
    <t>['1.d4', 'Nf6', '2.c4', 'c5', '3.d5', 'e6', '4.Nc3', 'exd5', '5.cxd5', 'd6', '6.e4', 'g6', '7.Nf3', 'Bg7', '8.Be2']</t>
  </si>
  <si>
    <t>Benoni Defense, Czech Benoni Defense</t>
  </si>
  <si>
    <t>A56</t>
  </si>
  <si>
    <t>1.d4 Nf6 2.c4 c5 3.d5 e5</t>
  </si>
  <si>
    <t>['1.d4', 'Nf6', '2.c4', 'c5', '3.d5', 'e5']</t>
  </si>
  <si>
    <t>Benoni Defense, Fianchetto Variation</t>
  </si>
  <si>
    <t>A62</t>
  </si>
  <si>
    <t>1.d4 Nf6 2.c4 c5 3.d5 e6 4.Nc3 exd5 5.cxd5 d6 6.Nf3 g6 7.g3 Bg7 8.Bg2 O-O</t>
  </si>
  <si>
    <t>['1.d4', 'Nf6', '2.c4', 'c5', '3.d5', 'e6', '4.Nc3', 'exd5', '5.cxd5', 'd6', '6.Nf3', 'g6', '7.g3', 'Bg7', '8.Bg2', 'O-O']</t>
  </si>
  <si>
    <t>Benoni Defense, Fianchetto Variation, Hastings Defense</t>
  </si>
  <si>
    <t>A63</t>
  </si>
  <si>
    <t>1.d4 Nf6 2.c4 c5 3.d5 e6 4.Nc3 exd5 5.cxd5 d6 6.Nf3 g6 7.g3 Bg7 8.Bg2 O-O 9.O-O Nbd7</t>
  </si>
  <si>
    <t>['1.d4', 'Nf6', '2.c4', 'c5', '3.d5', 'e6', '4.Nc3', 'exd5', '5.cxd5', 'd6', '6.Nf3', 'g6', '7.g3', 'Bg7', '8.Bg2', 'O-O', '9.O-O', 'Nbd7']</t>
  </si>
  <si>
    <t>Benoni Defense, Fianchetto Variation, Hastings Defense, Main Line</t>
  </si>
  <si>
    <t>A64</t>
  </si>
  <si>
    <t>1.d4 Nf6 2.c4 c5 3.d5 e6 4.Nc3 exd5 5.cxd5 d6 6.Nf3 g6 7.g3 Bg7 8.Bg2 O-O 9.O-O Nbd7 10.Nd2 a6 11.a4 Re8</t>
  </si>
  <si>
    <t>['1.d4', 'Nf6', '2.c4', 'c5', '3.d5', 'e6', '4.Nc3', 'exd5', '5.cxd5', 'd6', '6.Nf3', 'g6', '7.g3', 'Bg7', '8.Bg2', 'O-O', '9.O-O', 'Nbd7', '10.Nd2', 'a6', '11.a4', 'Re8']</t>
  </si>
  <si>
    <t>Benoni Defense, Four Pawns Attack</t>
  </si>
  <si>
    <t>A68</t>
  </si>
  <si>
    <t>1.d4 Nf6 2.c4 c5 3.d5 e6 4.Nc3 exd5 5.cxd5 d6 6.e4 g6 7.f4 Bg7 8.Nf3 O-O</t>
  </si>
  <si>
    <t>['1.d4', 'Nf6', '2.c4', 'c5', '3.d5', 'e6', '4.Nc3', 'exd5', '5.cxd5', 'd6', '6.e4', 'g6', '7.f4', 'Bg7', '8.Nf3', 'O-O']</t>
  </si>
  <si>
    <t>Benoni Defense, Four Pawns Attack, Main Line</t>
  </si>
  <si>
    <t>A69</t>
  </si>
  <si>
    <t>1.d4 Nf6 2.c4 c5 3.d5 e6 4.Nc3 exd5 5.cxd5 d6 6.e4 g6 7.f4 Bg7 8.Nf3 O-O 9.Be2 Re8</t>
  </si>
  <si>
    <t>['1.d4', 'Nf6', '2.c4', 'c5', '3.d5', 'e6', '4.Nc3', 'exd5', '5.cxd5', 'd6', '6.e4', 'g6', '7.f4', 'Bg7', '8.Nf3', 'O-O', '9.Be2', 'Re8']</t>
  </si>
  <si>
    <t>Benoni Defense, Franco-Sicilian Defense</t>
  </si>
  <si>
    <t>1.d4 c5 2.d5 e6 3.e4</t>
  </si>
  <si>
    <t>['1.d4', 'c5', '2.d5', 'e6', '3.e4']</t>
  </si>
  <si>
    <t>Benoni Defense, General</t>
  </si>
  <si>
    <t>1.d4 c5</t>
  </si>
  <si>
    <t>['1.d4', 'c5']</t>
  </si>
  <si>
    <t>Benoni Defense, Hromodka System</t>
  </si>
  <si>
    <t>1.d4 Nf6 2.c4 c5 3.d5 d6</t>
  </si>
  <si>
    <t>['1.d4', 'Nf6', '2.c4', 'c5', '3.d5', 'd6']</t>
  </si>
  <si>
    <t>Benoni Defense, King Pawn lines</t>
  </si>
  <si>
    <t>A65</t>
  </si>
  <si>
    <t>1.d4 Nf6 2.c4 c5 3.d5 e6 4.Nc3 exd5 5.cxd5 d6 6.e4</t>
  </si>
  <si>
    <t>['1.d4', 'Nf6', '2.c4', 'c5', '3.d5', 'e6', '4.Nc3', 'exd5', '5.cxd5', 'd6', '6.e4']</t>
  </si>
  <si>
    <t>Benoni Defense, King's Indian System</t>
  </si>
  <si>
    <t>1.d4 Nf6 2.c4 c5 3.d5 e5 4.Nc3 d6 5.e4 g6</t>
  </si>
  <si>
    <t>['1.d4', 'Nf6', '2.c4', 'c5', '3.d5', 'e5', '4.Nc3', 'd6', '5.e4', 'g6']</t>
  </si>
  <si>
    <t>Benoni Defense, Knight's Tour Variation</t>
  </si>
  <si>
    <t>A61</t>
  </si>
  <si>
    <t>1.d4 Nf6 2.c4 c5 3.d5 e6 4.Nc3 exd5 5.cxd5 d6 6.Nf3 g6 7.Nd2</t>
  </si>
  <si>
    <t>['1.d4', 'Nf6', '2.c4', 'c5', '3.d5', 'e6', '4.Nc3', 'exd5', '5.cxd5', 'd6', '6.Nf3', 'g6', '7.Nd2']</t>
  </si>
  <si>
    <t>Benoni Defense, Mikenas Variation</t>
  </si>
  <si>
    <t>A66</t>
  </si>
  <si>
    <t>1.d4 Nf6 2.c4 c5 3.d5 e6 4.Nc3 exd5 5.cxd5 d6 6.e4 g6 7.f4 Bg7 8.e5</t>
  </si>
  <si>
    <t>['1.d4', 'Nf6', '2.c4', 'c5', '3.d5', 'e6', '4.Nc3', 'exd5', '5.cxd5', 'd6', '6.e4', 'g6', '7.f4', 'Bg7', '8.e5']</t>
  </si>
  <si>
    <t>Benoni Defense, Modern Variation</t>
  </si>
  <si>
    <t>1.d4 Nf6 2.c4 c5</t>
  </si>
  <si>
    <t>['1.d4', 'Nf6', '2.c4', 'c5']</t>
  </si>
  <si>
    <t>A60</t>
  </si>
  <si>
    <t>1.d4 Nf6 2.c4 c5 3.d5 e6</t>
  </si>
  <si>
    <t>['1.d4', 'Nf6', '2.c4', 'c5', '3.d5', 'e6']</t>
  </si>
  <si>
    <t>Benoni Defense, Modern Variation, Snake Variation</t>
  </si>
  <si>
    <t>1.d4 Nf6 2.c4 c5 3.d5 e6 4.Nc3 exd5 5.cxd5 Bd6</t>
  </si>
  <si>
    <t>['1.d4', 'Nf6', '2.c4', 'c5', '3.d5', 'e6', '4.Nc3', 'exd5', '5.cxd5', 'Bd6']</t>
  </si>
  <si>
    <t>Benoni Defense, Old Benoni Defense, Clarendon Court Variation</t>
  </si>
  <si>
    <t>1.d4 c5 2.d5 f5</t>
  </si>
  <si>
    <t>['1.d4', 'c5', '2.d5', 'f5']</t>
  </si>
  <si>
    <t>f5</t>
  </si>
  <si>
    <t>Benoni Defense, Old Benoni</t>
  </si>
  <si>
    <t>1.d4 c5 2.d5 d6</t>
  </si>
  <si>
    <t>['1.d4', 'c5', '2.d5', 'd6']</t>
  </si>
  <si>
    <t>Benoni Defense, Old Benoni, Pawn Thrust</t>
  </si>
  <si>
    <t>A44</t>
  </si>
  <si>
    <t>1.d4 c5 2.d5 e5</t>
  </si>
  <si>
    <t>['1.d4', 'c5', '2.d5', 'e5']</t>
  </si>
  <si>
    <t>Benoni Defense, Old Benoni, Russian Variation</t>
  </si>
  <si>
    <t>1.d4 c5 2.d5 e5 3.e4 d6</t>
  </si>
  <si>
    <t>['1.d4', 'c5', '2.d5', 'e5', '3.e4', 'd6']</t>
  </si>
  <si>
    <t>Benoni Defense, Pawn Storm Variation</t>
  </si>
  <si>
    <t>1.d4 Nf6 2.c4 c5 3.d5 e6 4.Nc3 exd5 5.cxd5 d6 6.e4 g6 7.f4</t>
  </si>
  <si>
    <t>['1.d4', 'Nf6', '2.c4', 'c5', '3.d5', 'e6', '4.Nc3', 'exd5', '5.cxd5', 'd6', '6.e4', 'g6', '7.f4']</t>
  </si>
  <si>
    <t>Benoni Defense, Taimanov Variation</t>
  </si>
  <si>
    <t>A67</t>
  </si>
  <si>
    <t>1.d4 Nf6 2.c4 c5 3.d5 e6 4.Nc3 exd5 5.cxd5 d6 6.e4 g6 7.f4 Bg7 8.Bb5+</t>
  </si>
  <si>
    <t>['1.d4', 'Nf6', '2.c4', 'c5', '3.d5', 'e6', '4.Nc3', 'exd5', '5.cxd5', 'd6', '6.e4', 'g6', '7.f4', 'Bg7', '8.Bb5+']</t>
  </si>
  <si>
    <t>Benoni Defense, Uhlmann Variation</t>
  </si>
  <si>
    <t>1.d4 Nf6 2.c4 c5 3.d5 e6 4.Nc3 exd5 5.cxd5 d6 6.Nf3 g6 7.Bg5</t>
  </si>
  <si>
    <t>['1.d4', 'Nf6', '2.c4', 'c5', '3.d5', 'e6', '4.Nc3', 'exd5', '5.cxd5', 'd6', '6.Nf3', 'g6', '7.Bg5']</t>
  </si>
  <si>
    <t>Benoni Defense, Vulture Defense</t>
  </si>
  <si>
    <t>1.d4 c5 2.d5 Nf6 3.c4 Ne4</t>
  </si>
  <si>
    <t>['1.d4', 'c5', '2.d5', 'Nf6', '3.c4', 'Ne4']</t>
  </si>
  <si>
    <t>Ne4</t>
  </si>
  <si>
    <t>Benoni Defense, Weenink Variation</t>
  </si>
  <si>
    <t>1.d4 Nf6 2.c4 c5 3.dxc5 e6</t>
  </si>
  <si>
    <t>['1.d4', 'Nf6', '2.c4', 'c5', '3.dxc5', 'e6']</t>
  </si>
  <si>
    <t>Bird Opening, Dutch Variation</t>
  </si>
  <si>
    <t>A03</t>
  </si>
  <si>
    <t>1.f4 d5</t>
  </si>
  <si>
    <t>['1.f4', 'd5']</t>
  </si>
  <si>
    <t>f4</t>
  </si>
  <si>
    <t>Bird Opening, From Gambit</t>
  </si>
  <si>
    <t>A02</t>
  </si>
  <si>
    <t>1.f4 e5</t>
  </si>
  <si>
    <t>['1.f4', 'e5']</t>
  </si>
  <si>
    <t>Bird Opening, From Gambit, Lasker Variation</t>
  </si>
  <si>
    <t>1.f4 e5 2.fxe5 d6 3.exd6 Bxd6 4.Nf3 g5</t>
  </si>
  <si>
    <t>['1.f4', 'e5', '2.fxe5', 'd6', '3.exd6', 'Bxd6', '4.Nf3', 'g5']</t>
  </si>
  <si>
    <t>fxe5</t>
  </si>
  <si>
    <t>exd6</t>
  </si>
  <si>
    <t>Bxd6</t>
  </si>
  <si>
    <t>g5</t>
  </si>
  <si>
    <t>Bird Opening, General</t>
  </si>
  <si>
    <t>1.f4</t>
  </si>
  <si>
    <t>['1.f4']</t>
  </si>
  <si>
    <t>Bird Opening, Lasker Variation</t>
  </si>
  <si>
    <t>1.f4 d5 2.Nf3 Nf6 3.e3 c5</t>
  </si>
  <si>
    <t>['1.f4', 'd5', '2.Nf3', 'Nf6', '3.e3', 'c5']</t>
  </si>
  <si>
    <t>e3</t>
  </si>
  <si>
    <t>Bishop's Opening, Berlin Defense</t>
  </si>
  <si>
    <t>C24</t>
  </si>
  <si>
    <t>1.e4 e5 2.Bc4 Nf6</t>
  </si>
  <si>
    <t>['1.e4', 'e5', '2.Bc4', 'Nf6']</t>
  </si>
  <si>
    <t>Bishop's Opening, Blanel Gambit</t>
  </si>
  <si>
    <t>C23</t>
  </si>
  <si>
    <t>1.e4 e5 2.Bc4 Nf6 3.Nc3 Nxe4</t>
  </si>
  <si>
    <t>['1.e4', 'e5', '2.Bc4', 'Nf6', '3.Nc3', 'Nxe4']</t>
  </si>
  <si>
    <t>Nxe4</t>
  </si>
  <si>
    <t>Bishop's Opening, Boden-Kieseritsky Gambit</t>
  </si>
  <si>
    <t>C27</t>
  </si>
  <si>
    <t>1.e4 e5 2.Nc3 Nf6 3.Bc4 Nxe4 4.Nf3</t>
  </si>
  <si>
    <t>['1.e4', 'e5', '2.Nc3', 'Nf6', '3.Bc4', 'Nxe4', '4.Nf3']</t>
  </si>
  <si>
    <t>Bishop's Opening, Boi Variation</t>
  </si>
  <si>
    <t>C20</t>
  </si>
  <si>
    <t>1.e4 e5 2.Bc4 Bc5</t>
  </si>
  <si>
    <t>['1.e4', 'e5', '2.Bc4', 'Bc5']</t>
  </si>
  <si>
    <t>Bc5</t>
  </si>
  <si>
    <t>Bishop's Opening, General</t>
  </si>
  <si>
    <t>1.e4 e5 2.Bc4</t>
  </si>
  <si>
    <t>['1.e4', 'e5', '2.Bc4']</t>
  </si>
  <si>
    <t>Bishop's Opening, Ponziani Gambit</t>
  </si>
  <si>
    <t>1.e4 e5 2.Bc4 Nf6 3.d4</t>
  </si>
  <si>
    <t>['1.e4', 'e5', '2.Bc4', 'Nf6', '3.d4']</t>
  </si>
  <si>
    <t>Bishop's Opening, Urusov Gambit</t>
  </si>
  <si>
    <t>1.e4 e5 2.Bc4 Nf6 3.d4 exd4 4.Nf3</t>
  </si>
  <si>
    <t>['1.e4', 'e5', '2.Bc4', 'Nf6', '3.d4', 'exd4', '4.Nf3']</t>
  </si>
  <si>
    <t>exd4</t>
  </si>
  <si>
    <t>Bishop's Opening, Urusov Gambit, Keidansky Gambit</t>
  </si>
  <si>
    <t>1.e4 e5 2.Bc4 Nf6 3.d4 exd4 4.Nf3 Nxe4 5.Qxd4</t>
  </si>
  <si>
    <t>['1.e4', 'e5', '2.Bc4', 'Nf6', '3.d4', 'exd4', '4.Nf3', 'Nxe4', '5.Qxd4']</t>
  </si>
  <si>
    <t>Bishop's Opening, Vienna Hybrid</t>
  </si>
  <si>
    <t>C28</t>
  </si>
  <si>
    <t>1.e4 e5 2.Bc4 Nf6 3.d3 Nc6 4.Nc3</t>
  </si>
  <si>
    <t>['1.e4', 'e5', '2.Bc4', 'Nf6', '3.d3', 'Nc6', '4.Nc3']</t>
  </si>
  <si>
    <t>Bishop's Opening, Vienna Hybrid, Hromadka Variation</t>
  </si>
  <si>
    <t>1.e4 e5 2.Bc4 Nf6 3.d3 Nc6 4.Nc3 Bb4 5.Ne2</t>
  </si>
  <si>
    <t>['1.e4', 'e5', '2.Bc4', 'Nf6', '3.d3', 'Nc6', '4.Nc3', 'Bb4', '5.Ne2']</t>
  </si>
  <si>
    <t>Bb4</t>
  </si>
  <si>
    <t>Bishop's Opening, Vienna Hybrid, Spielmann Attack</t>
  </si>
  <si>
    <t>C26</t>
  </si>
  <si>
    <t>1.e4 e5 2.Bc4 Nf6 3.d3 Bc5 4.Nc3</t>
  </si>
  <si>
    <t>['1.e4', 'e5', '2.Bc4', 'Nf6', '3.d3', 'Bc5', '4.Nc3']</t>
  </si>
  <si>
    <t>Blackmar-Diemer Gambit, Declined, Langeheinecke Defense</t>
  </si>
  <si>
    <t>D00</t>
  </si>
  <si>
    <t>1.d4 d5 2.e4 dxe4 3.Nc3 Nf6 4.f3 e3</t>
  </si>
  <si>
    <t>['1.d4', 'd5', '2.e4', 'dxe4', '3.Nc3', 'Nf6', '4.f3', 'e3']</t>
  </si>
  <si>
    <t>dxe4</t>
  </si>
  <si>
    <t>Blackmar-Diemer Gambit, Euwe Defense</t>
  </si>
  <si>
    <t>1.d4 d5 2.e4 dxe4 3.Nc3 Nf6 4.f3 exf3 5.Nxf3 e6</t>
  </si>
  <si>
    <t>['1.d4', 'd5', '2.e4', 'dxe4', '3.Nc3', 'Nf6', '4.f3', 'exf3', '5.Nxf3', 'e6']</t>
  </si>
  <si>
    <t>exf3</t>
  </si>
  <si>
    <t>Blackmar-Diemer Gambit, Netherlands Variation</t>
  </si>
  <si>
    <t>1.d4 d5 2.e4 dxe4 3.Nc3 f5</t>
  </si>
  <si>
    <t>['1.d4', 'd5', '2.e4', 'dxe4', '3.Nc3', 'f5']</t>
  </si>
  <si>
    <t>Blackmar-Diemer Gambit, Teichmann Variation</t>
  </si>
  <si>
    <t>1.d4 d5 2.e4 dxe4 3.Nc3 Nf6 4.f3 exf3 5.Nxf3 Bg4</t>
  </si>
  <si>
    <t>['1.d4', 'd5', '2.e4', 'dxe4', '3.Nc3', 'Nf6', '4.f3', 'exf3', '5.Nxf3', 'Bg4']</t>
  </si>
  <si>
    <t>Blackmar-Diemer Gambit, Vienna Variation</t>
  </si>
  <si>
    <t>1.d4 d5 2.e4 dxe4 3.Nc3 Nf6 4.f3 Bf5</t>
  </si>
  <si>
    <t>['1.d4', 'd5', '2.e4', 'dxe4', '3.Nc3', 'Nf6', '4.f3', 'Bf5']</t>
  </si>
  <si>
    <t>Bf5</t>
  </si>
  <si>
    <t>Blackmar-Diemer Gambit, Von Popiel Gambit</t>
  </si>
  <si>
    <t>1.d4 d5 2.e4 dxe4 3.Nc3 Nf6 4.Bg5</t>
  </si>
  <si>
    <t>['1.d4', 'd5', '2.e4', 'dxe4', '3.Nc3', 'Nf6', '4.Bg5']</t>
  </si>
  <si>
    <t>Blumenfeld Countergambit, Accepted</t>
  </si>
  <si>
    <t>E10</t>
  </si>
  <si>
    <t>1.d4 Nf6 2.c4 e6 3.Nf3 c5 4.d5 b5 5.dxe6 fxe6 6.cxb5 d5</t>
  </si>
  <si>
    <t>['1.d4', 'Nf6', '2.c4', 'e6', '3.Nf3', 'c5', '4.d5', 'b5', '5.dxe6', 'fxe6', '6.cxb5', 'd5']</t>
  </si>
  <si>
    <t>Blumenfeld Countergambit, Dus-Chotimursky Variation</t>
  </si>
  <si>
    <t>1.d4 Nf6 2.c4 e6 3.Nf3 c5 4.d5 b5 5.Bg5</t>
  </si>
  <si>
    <t>['1.d4', 'Nf6', '2.c4', 'e6', '3.Nf3', 'c5', '4.d5', 'b5', '5.Bg5']</t>
  </si>
  <si>
    <t>Blumenfeld Countergambit, General</t>
  </si>
  <si>
    <t>1.d4 Nf6 2.c4 e6 3.Nf3 c5 4.d5 b5</t>
  </si>
  <si>
    <t>['1.d4', 'Nf6', '2.c4', 'e6', '3.Nf3', 'c5', '4.d5', 'b5']</t>
  </si>
  <si>
    <t>Blumenfeld Countergambit, Spielmann Variation</t>
  </si>
  <si>
    <t>1.d4 Nf6 2.c4 e6 3.Nf3 c5 4.d5 b5 5.Bg5 exd5 6.cxd5 h6</t>
  </si>
  <si>
    <t>['1.d4', 'Nf6', '2.c4', 'e6', '3.Nf3', 'c5', '4.d5', 'b5', '5.Bg5', 'exd5', '6.cxd5', 'h6']</t>
  </si>
  <si>
    <t>Bogo-Indian Defense, Exchange Variation</t>
  </si>
  <si>
    <t>E11</t>
  </si>
  <si>
    <t>1.d4 Nf6 2.c4 e6 3.Nf3 Bb4+ 4.Bd2 Bxd2+</t>
  </si>
  <si>
    <t>['1.d4', 'Nf6', '2.c4', 'e6', '3.Nf3', 'Bb4+', '4.Bd2', 'Bxd2+']</t>
  </si>
  <si>
    <t>Bb4+</t>
  </si>
  <si>
    <t>Bd2</t>
  </si>
  <si>
    <t>Bxd2+</t>
  </si>
  <si>
    <t>Bogo-Indian Defense, Gr√ºnfeld Variation</t>
  </si>
  <si>
    <t>1.d4 Nf6 2.c4 e6 3.Nf3 Bb4+ 4.Nbd2</t>
  </si>
  <si>
    <t>['1.d4', 'Nf6', '2.c4', 'e6', '3.Nf3', 'Bb4+', '4.Nbd2']</t>
  </si>
  <si>
    <t>Nbd2</t>
  </si>
  <si>
    <t>Bogo-Indian Defense, Nimzowitsch Variation</t>
  </si>
  <si>
    <t>1.d4 Nf6 2.c4 e6 3.Nf3 Bb4+ 4.Bd2 Qe7</t>
  </si>
  <si>
    <t>['1.d4', 'Nf6', '2.c4', 'e6', '3.Nf3', 'Bb4+', '4.Bd2', 'Qe7']</t>
  </si>
  <si>
    <t>Qe7</t>
  </si>
  <si>
    <t>Bogo-Indian Defense, Retreat Variation</t>
  </si>
  <si>
    <t>1.d4 Nf6 2.c4 e6 3.Nf3 Bb4+ 4.Bd2 Be7</t>
  </si>
  <si>
    <t>['1.d4', 'Nf6', '2.c4', 'e6', '3.Nf3', 'Bb4+', '4.Bd2', 'Be7']</t>
  </si>
  <si>
    <t>Be7</t>
  </si>
  <si>
    <t>Bogo-Indian Defense, Vitolinsh Variation</t>
  </si>
  <si>
    <t>1.d4 Nf6 2.c4 e6 3.Nf3 Bb4+ 4.Bd2 c5</t>
  </si>
  <si>
    <t>['1.d4', 'Nf6', '2.c4', 'e6', '3.Nf3', 'Bb4+', '4.Bd2', 'c5']</t>
  </si>
  <si>
    <t>Bogo-Indian Defense, Wade-Smyslov Variation</t>
  </si>
  <si>
    <t>1.d4 Nf6 2.c4 e6 3.Nf3 Bb4+ 4.Bd2 a5</t>
  </si>
  <si>
    <t>['1.d4', 'Nf6', '2.c4', 'e6', '3.Nf3', 'Bb4+', '4.Bd2', 'a5']</t>
  </si>
  <si>
    <t>a5</t>
  </si>
  <si>
    <t>Budapest Defense, Adler Variation</t>
  </si>
  <si>
    <t>A52</t>
  </si>
  <si>
    <t>1.d4 Nf6 2.c4 e5 3.dxe5 Ng4 4.Nf3</t>
  </si>
  <si>
    <t>['1.d4', 'Nf6', '2.c4', 'e5', '3.dxe5', 'Ng4', '4.Nf3']</t>
  </si>
  <si>
    <t>Ng4</t>
  </si>
  <si>
    <t>Budapest Defense, Alekhine Variation</t>
  </si>
  <si>
    <t>1.d4 Nf6 2.c4 e5 3.dxe5 Ng4 4.e4</t>
  </si>
  <si>
    <t>['1.d4', 'Nf6', '2.c4', 'e5', '3.dxe5', 'Ng4', '4.e4']</t>
  </si>
  <si>
    <t>Budapest Defense, Alekhine Variation, Abonyi Variation</t>
  </si>
  <si>
    <t>1.d4 Nf6 2.c4 e5 3.dxe5 Ng4 4.e4 Nxe5 5.f4 Nec6</t>
  </si>
  <si>
    <t>['1.d4', 'Nf6', '2.c4', 'e5', '3.dxe5', 'Ng4', '4.e4', 'Nxe5', '5.f4', 'Nec6']</t>
  </si>
  <si>
    <t>Nxe5</t>
  </si>
  <si>
    <t>Budapest Defense, Fajarowicz Variation</t>
  </si>
  <si>
    <t>A51</t>
  </si>
  <si>
    <t>1.d4 Nf6 2.c4 e5 3.dxe5 Ne4</t>
  </si>
  <si>
    <t>['1.d4', 'Nf6', '2.c4', 'e5', '3.dxe5', 'Ne4']</t>
  </si>
  <si>
    <t>Budapest Defense, General</t>
  </si>
  <si>
    <t>1.d4 Nf6 2.c4 e5 3.dxe5 Ng4</t>
  </si>
  <si>
    <t>['1.d4', 'Nf6', '2.c4', 'e5', '3.dxe5', 'Ng4']</t>
  </si>
  <si>
    <t>Budapest Defense, Rubinstein Variation</t>
  </si>
  <si>
    <t>1.d4 Nf6 2.c4 e5 3.dxe5 Ng4 4.Bf4</t>
  </si>
  <si>
    <t>['1.d4', 'Nf6', '2.c4', 'e5', '3.dxe5', 'Ng4', '4.Bf4']</t>
  </si>
  <si>
    <t>Bf4</t>
  </si>
  <si>
    <t>Caro-Kann Defense, Accelerated Panov Attack</t>
  </si>
  <si>
    <t>B10</t>
  </si>
  <si>
    <t>1.e4 c6 2.c4</t>
  </si>
  <si>
    <t>['1.e4', 'c6', '2.c4']</t>
  </si>
  <si>
    <t>c6</t>
  </si>
  <si>
    <t>1.e4 c6 2.c4 d5</t>
  </si>
  <si>
    <t>['1.e4', 'c6', '2.c4', 'd5']</t>
  </si>
  <si>
    <t>Caro-Kann Defense, Accelerated Panov Attack, Modern Variation</t>
  </si>
  <si>
    <t>1.e4 c6 2.c4 d5 3.exd5 cxd5 4.cxd5 Nf6</t>
  </si>
  <si>
    <t>['1.e4', 'c6', '2.c4', 'd5', '3.exd5', 'cxd5', '4.cxd5', 'Nf6']</t>
  </si>
  <si>
    <t>cxd5</t>
  </si>
  <si>
    <t>Caro-Kann Defense, Accelerated Panov Attack, Open Variation</t>
  </si>
  <si>
    <t>1.e4 c6 2.c4 e5</t>
  </si>
  <si>
    <t>['1.e4', 'c6', '2.c4', 'e5']</t>
  </si>
  <si>
    <t>Caro-Kann Defense, Advance Variation</t>
  </si>
  <si>
    <t>B12</t>
  </si>
  <si>
    <t>1.e4 c6 2.d4 d5 3.e5</t>
  </si>
  <si>
    <t>['1.e4', 'c6', '2.d4', 'd5', '3.e5']</t>
  </si>
  <si>
    <t>Caro-Kann Defense, Advance Variation, Bayonet Attack</t>
  </si>
  <si>
    <t>1.e4 c6 2.d4 d5 3.e5 Bf5 4.g4</t>
  </si>
  <si>
    <t>['1.e4', 'c6', '2.d4', 'd5', '3.e5', 'Bf5', '4.g4']</t>
  </si>
  <si>
    <t>g4</t>
  </si>
  <si>
    <t>Caro-Kann Defense, Advance Variation, Botvinnik-Carls Defense</t>
  </si>
  <si>
    <t>1.e4 c6 2.d4 d5 3.e5 c5</t>
  </si>
  <si>
    <t>['1.e4', 'c6', '2.d4', 'd5', '3.e5', 'c5']</t>
  </si>
  <si>
    <t>Caro-Kann Defense, Advance Variation, Bronstein Variation</t>
  </si>
  <si>
    <t>1.e4 c6 2.d4 d5 3.e5 Bf5 4.Ne2</t>
  </si>
  <si>
    <t>['1.e4', 'c6', '2.d4', 'd5', '3.e5', 'Bf5', '4.Ne2']</t>
  </si>
  <si>
    <t>Ne2</t>
  </si>
  <si>
    <t>Caro-Kann Defense, Advance Variation, Short Variation</t>
  </si>
  <si>
    <t>1.e4 c6 2.d4 d5 3.e5 Bf5 4.Nf3</t>
  </si>
  <si>
    <t>['1.e4', 'c6', '2.d4', 'd5', '3.e5', 'Bf5', '4.Nf3']</t>
  </si>
  <si>
    <t>Caro-Kann Defense, Advance Variation, Tal Variation</t>
  </si>
  <si>
    <t>1.e4 c6 2.d4 d5 3.e5 Bf5 4.h4</t>
  </si>
  <si>
    <t>['1.e4', 'c6', '2.d4', 'd5', '3.e5', 'Bf5', '4.h4']</t>
  </si>
  <si>
    <t>h4</t>
  </si>
  <si>
    <t>Caro-Kann Defense, Advance Variation, Van der Wiel Attack</t>
  </si>
  <si>
    <t>1.e4 c6 2.d4 d5 3.e5 Bf5 4.Nc3</t>
  </si>
  <si>
    <t>['1.e4', 'c6', '2.d4', 'd5', '3.e5', 'Bf5', '4.Nc3']</t>
  </si>
  <si>
    <t>Caro-Kann Defense, Advance Variation, Van der Wiel Attack, Bishop Hunt</t>
  </si>
  <si>
    <t>1.e4 c6 2.d4 d5 3.e5 Bf5 4.Nc3 e6 5.g4 Bg6 6.Nge2 c5 7.h4</t>
  </si>
  <si>
    <t>['1.e4', 'c6', '2.d4', 'd5', '3.e5', 'Bf5', '4.Nc3', 'e6', '5.g4', 'Bg6', '6.Nge2', 'c5', '7.h4']</t>
  </si>
  <si>
    <t>Caro-Kann Defense, Advance Variation, Van der Wiel Attack, Dreyev Defense</t>
  </si>
  <si>
    <t>1.e4 c6 2.d4 d5 3.e5 Bf5 4.Nc3 Qb6</t>
  </si>
  <si>
    <t>['1.e4', 'c6', '2.d4', 'd5', '3.e5', 'Bf5', '4.Nc3', 'Qb6']</t>
  </si>
  <si>
    <t>Qb6</t>
  </si>
  <si>
    <t>Caro-Kann Defense, Breyer Variation</t>
  </si>
  <si>
    <t>1.e4 c6 2.d3</t>
  </si>
  <si>
    <t>['1.e4', 'c6', '2.d3']</t>
  </si>
  <si>
    <t>Caro-Kann Defense, Bronstein-Larsen Variation</t>
  </si>
  <si>
    <t>B16</t>
  </si>
  <si>
    <t>1.e4 c6 2.d4 d5 3.Nc3 dxe4 4.Nxe4 Nf6 5.Nxf6+ gxf6</t>
  </si>
  <si>
    <t>['1.e4', 'c6', '2.d4', 'd5', '3.Nc3', 'dxe4', '4.Nxe4', 'Nf6', '5.Nxf6+', 'gxf6']</t>
  </si>
  <si>
    <t>Caro-Kann Defense, Classical Variation</t>
  </si>
  <si>
    <t>B18</t>
  </si>
  <si>
    <t>1.e4 c6 2.d4 d5 3.Nc3 dxe4 4.Nxe4 Bf5</t>
  </si>
  <si>
    <t>['1.e4', 'c6', '2.d4', 'd5', '3.Nc3', 'dxe4', '4.Nxe4', 'Bf5']</t>
  </si>
  <si>
    <t>Caro-Kann Defense, Classical Variation, Flohr Variation</t>
  </si>
  <si>
    <t>1.e4 c6 2.d4 d5 3.Nc3 dxe4 4.Nxe4 Bf5 5.Ng3 Bg6 6.Nh3</t>
  </si>
  <si>
    <t>['1.e4', 'c6', '2.d4', 'd5', '3.Nc3', 'dxe4', '4.Nxe4', 'Bf5', '5.Ng3', 'Bg6', '6.Nh3']</t>
  </si>
  <si>
    <t>Caro-Kann Defense, Classical Variation, Lobron System</t>
  </si>
  <si>
    <t>B19</t>
  </si>
  <si>
    <t>1.e4 c6 2.d4 d5 3.Nc3 dxe4 4.Nxe4 Bf5 5.Ng3 Bg6 6.h4 h6 7.Nf3 Nd7 8.h5 Bh7 9.Bd3 Bxd3 10.Qxd3 e6 11.Bd2 Ngf6 12.O-O-O Be7</t>
  </si>
  <si>
    <t>['1.e4', 'c6', '2.d4', 'd5', '3.Nc3', 'dxe4', '4.Nxe4', 'Bf5', '5.Ng3', 'Bg6', '6.h4', 'h6', '7.Nf3', 'Nd7', '8.h5', 'Bh7', '9.Bd3', 'Bxd3', '10.Qxd3', 'e6', '11.Bd2', 'Ngf6', '12.O-O-O', 'Be7']</t>
  </si>
  <si>
    <t>Caro-Kann Defense, Classical Variation, Main lines</t>
  </si>
  <si>
    <t>1.e4 c6 2.d4 d5 3.Nc3 dxe4 4.Nxe4 Bf5 5.Ng3 Bg6 6.h4</t>
  </si>
  <si>
    <t>['1.e4', 'c6', '2.d4', 'd5', '3.Nc3', 'dxe4', '4.Nxe4', 'Bf5', '5.Ng3', 'Bg6', '6.h4']</t>
  </si>
  <si>
    <t>Caro-Kann Defense, Classical Variation, Maroczy Attack</t>
  </si>
  <si>
    <t>1.e4 c6 2.d4 d5 3.Nc3 dxe4 4.Nxe4 Bf5 5.Ng3 Bg6 6.f4</t>
  </si>
  <si>
    <t>['1.e4', 'c6', '2.d4', 'd5', '3.Nc3', 'dxe4', '4.Nxe4', 'Bf5', '5.Ng3', 'Bg6', '6.f4']</t>
  </si>
  <si>
    <t>Caro-Kann Defense, Classical Variation, Seirawan Variation</t>
  </si>
  <si>
    <t>1.e4 c6 2.d4 d5 3.Nc3 dxe4 4.Nxe4 Bf5 5.Ng3 Bg6 6.h4 h6 7.Nf3 Nd7 8.h5 Bh7 9.Bd3 Bxd3 10.Qxd3</t>
  </si>
  <si>
    <t>['1.e4', 'c6', '2.d4', 'd5', '3.Nc3', 'dxe4', '4.Nxe4', 'Bf5', '5.Ng3', 'Bg6', '6.h4', 'h6', '7.Nf3', 'Nd7', '8.h5', 'Bh7', '9.Bd3', 'Bxd3', '10.Qxd3']</t>
  </si>
  <si>
    <t>Caro-Kann Defense, De Bruycker Defense</t>
  </si>
  <si>
    <t>A40</t>
  </si>
  <si>
    <t>1.e4 c6 2.d4 Na6</t>
  </si>
  <si>
    <t>['1.e4', 'c6', '2.d4', 'Na6']</t>
  </si>
  <si>
    <t>Caro-Kann Defense, Euwe Attack</t>
  </si>
  <si>
    <t>1.e4 c6 2.b3</t>
  </si>
  <si>
    <t>['1.e4', 'c6', '2.b3']</t>
  </si>
  <si>
    <t>b3</t>
  </si>
  <si>
    <t>Caro-Kann Defense, Exchange Variation, Rubinstein Variation</t>
  </si>
  <si>
    <t>B13</t>
  </si>
  <si>
    <t>1.e4 c6 2.d4 d5 3.exd5 cxd5 4.Bd3 Nc6 5.c3 Nf6 6.Bf4</t>
  </si>
  <si>
    <t>['1.e4', 'c6', '2.d4', 'd5', '3.exd5', 'cxd5', '4.Bd3', 'Nc6', '5.c3', 'Nf6', '6.Bf4']</t>
  </si>
  <si>
    <t>Bd3</t>
  </si>
  <si>
    <t>Caro-Kann Defense, Exchange Variation</t>
  </si>
  <si>
    <t>1.e4 c6 2.d4 d5 3.exd5</t>
  </si>
  <si>
    <t>['1.e4', 'c6', '2.d4', 'd5', '3.exd5']</t>
  </si>
  <si>
    <t>Caro-Kann Defense, Finnish Variation</t>
  </si>
  <si>
    <t>1.e4 c6 2.d4 d5 3.Nc3 dxe4 4.Nxe4 h6</t>
  </si>
  <si>
    <t>['1.e4', 'c6', '2.d4', 'd5', '3.Nc3', 'dxe4', '4.Nxe4', 'h6']</t>
  </si>
  <si>
    <t>h6</t>
  </si>
  <si>
    <t>Caro-Kann Defense, Forgacs Variation</t>
  </si>
  <si>
    <t>B15</t>
  </si>
  <si>
    <t>1.e4 c6 2.d4 d5 3.Nc3 dxe4 4.Nxe4 Nf6 5.Nxf6+ exf6 6.Bc4</t>
  </si>
  <si>
    <t>['1.e4', 'c6', '2.d4', 'd5', '3.Nc3', 'dxe4', '4.Nxe4', 'Nf6', '5.Nxf6+', 'exf6', '6.Bc4']</t>
  </si>
  <si>
    <t>Caro-Kann Defense, General</t>
  </si>
  <si>
    <t>1.e4 c6</t>
  </si>
  <si>
    <t>['1.e4', 'c6']</t>
  </si>
  <si>
    <t>Caro-Kann Defense, Goldman Variation</t>
  </si>
  <si>
    <t>1.e4 c6 2.Nc3 d5 3.Qf3</t>
  </si>
  <si>
    <t>['1.e4', 'c6', '2.Nc3', 'd5', '3.Qf3']</t>
  </si>
  <si>
    <t>Qf3</t>
  </si>
  <si>
    <t>Caro-Kann Defense, Gurgenidze Counterattack</t>
  </si>
  <si>
    <t>1.e4 c6 2.d4 d5 3.Nc3 b5</t>
  </si>
  <si>
    <t>['1.e4', 'c6', '2.d4', 'd5', '3.Nc3', 'b5']</t>
  </si>
  <si>
    <t>Caro-Kann Defense, Gurgenidze System</t>
  </si>
  <si>
    <t>1.e4 c6 2.d4 d5 3.Nc3 g6</t>
  </si>
  <si>
    <t>['1.e4', 'c6', '2.d4', 'd5', '3.Nc3', 'g6']</t>
  </si>
  <si>
    <t>Caro-Kann Defense, Hillbilly Attack</t>
  </si>
  <si>
    <t>B00</t>
  </si>
  <si>
    <t>1.e4 c6 2.Bc4</t>
  </si>
  <si>
    <t>['1.e4', 'c6', '2.Bc4']</t>
  </si>
  <si>
    <t>Caro-Kann Defense, Karpov Variation</t>
  </si>
  <si>
    <t>B17</t>
  </si>
  <si>
    <t>1.e4 c6 2.d4 d5 3.Nc3 dxe4 4.Nxe4 Nd7</t>
  </si>
  <si>
    <t>['1.e4', 'c6', '2.d4', 'd5', '3.Nc3', 'dxe4', '4.Nxe4', 'Nd7']</t>
  </si>
  <si>
    <t>Nd7</t>
  </si>
  <si>
    <t>Caro-Kann Defense, Karpov Variation, Modern Main Line</t>
  </si>
  <si>
    <t>1.e4 c6 2.d4 d5 3.Nc3 dxe4 4.Nxe4 Nd7 5.Ng5 Ngf6 6.Bd3 e6 7.N1f3 Bd6 8.Qe2 h6 9.Ne4 Nxe4 10.Qxe4</t>
  </si>
  <si>
    <t>['1.e4', 'c6', '2.d4', 'd5', '3.Nc3', 'dxe4', '4.Nxe4', 'Nd7', '5.Ng5', 'Ngf6', '6.Bd3', 'e6', '7.N1f3', 'Bd6', '8.Qe2', 'h6', '9.Ne4', 'Nxe4', '10.Qxe4']</t>
  </si>
  <si>
    <t>Caro-Kann Defense, Karpov Variation, Modern Variation</t>
  </si>
  <si>
    <t>1.e4 c6 2.d4 d5 3.Nc3 dxe4 4.Nxe4 Nd7 5.Ng5</t>
  </si>
  <si>
    <t>['1.e4', 'c6', '2.d4', 'd5', '3.Nc3', 'dxe4', '4.Nxe4', 'Nd7', '5.Ng5']</t>
  </si>
  <si>
    <t>Caro-Kann Defense, Karpov Variation, Modern Variation, Ivanchuk Defense</t>
  </si>
  <si>
    <t>1.e4 c6 2.d4 d5 3.Nc3 dxe4 4.Nxe4 Nd7 5.Ng5 Ndf6</t>
  </si>
  <si>
    <t>['1.e4', 'c6', '2.d4', 'd5', '3.Nc3', 'dxe4', '4.Nxe4', 'Nd7', '5.Ng5', 'Ndf6']</t>
  </si>
  <si>
    <t>Caro-Kann Defense, Karpov Variation, Modern Variation, Kasparov Attack</t>
  </si>
  <si>
    <t>1.e4 c6 2.d4 d5 3.Nc3 dxe4 4.Nxe4 Nd7 5.Nf3 Ngf6 6.Ng3</t>
  </si>
  <si>
    <t>['1.e4', 'c6', '2.d4', 'd5', '3.Nc3', 'dxe4', '4.Nxe4', 'Nd7', '5.Nf3', 'Ngf6', '6.Ng3']</t>
  </si>
  <si>
    <t>Caro-Kann Defense, Karpov Variation, Smyslov Variation</t>
  </si>
  <si>
    <t>1.e4 c6 2.d4 d5 3.Nc3 dxe4 4.Nxe4 Nd7 5.Bc4 Ngf6 6.Ng5 e6 7.Qe2 Nb6</t>
  </si>
  <si>
    <t>['1.e4', 'c6', '2.d4', 'd5', '3.Nc3', 'dxe4', '4.Nxe4', 'Nd7', '5.Bc4', 'Ngf6', '6.Ng5', 'e6', '7.Qe2', 'Nb6']</t>
  </si>
  <si>
    <t>Caro-Kann Defense, Karpov Variation, Smyslov Variation, Main Line</t>
  </si>
  <si>
    <t>1.e4 c6 2.d4 d5 3.Nc3 dxe4 4.Nxe4 Nd7 5.Bc4 Ngf6 6.Ng5 e6 7.Qe2 Nb6 8.Bb3</t>
  </si>
  <si>
    <t>['1.e4', 'c6', '2.d4', 'd5', '3.Nc3', 'dxe4', '4.Nxe4', 'Nd7', '5.Bc4', 'Ngf6', '6.Ng5', 'e6', '7.Qe2', 'Nb6', '8.Bb3']</t>
  </si>
  <si>
    <t>Caro-Kann Defense, Karpov Variation, Tiviakov-Fischer Attack</t>
  </si>
  <si>
    <t>1.e4 c6 2.d4 d5 3.Nc3 dxe4 4.Nxe4 Nd7 5.Bc4 Ngf6 6.Nxf6+ Nxf6</t>
  </si>
  <si>
    <t>['1.e4', 'c6', '2.d4', 'd5', '3.Nc3', 'dxe4', '4.Nxe4', 'Nd7', '5.Bc4', 'Ngf6', '6.Nxf6+', 'Nxf6']</t>
  </si>
  <si>
    <t>Caro-Kann Defense, Main Line</t>
  </si>
  <si>
    <t>1.e4 c6 2.d4 d5 3.Nc3 dxe4 4.Nxe4</t>
  </si>
  <si>
    <t>['1.e4', 'c6', '2.d4', 'd5', '3.Nc3', 'dxe4', '4.Nxe4']</t>
  </si>
  <si>
    <t>Caro-Kann Defense, Maroczy Variation</t>
  </si>
  <si>
    <t>1.e4 c6 2.d4 d5 3.f3</t>
  </si>
  <si>
    <t>['1.e4', 'c6', '2.d4', 'd5', '3.f3']</t>
  </si>
  <si>
    <t>Caro-Kann Defense, Maroczy Variation, Maroczy Gambit</t>
  </si>
  <si>
    <t>1.e4 c6 2.d4 d5 3.f3 dxe4 4.fxe4 e5 5.Nf3 exd4 6.Bc4</t>
  </si>
  <si>
    <t>['1.e4', 'c6', '2.d4', 'd5', '3.f3', 'dxe4', '4.fxe4', 'e5', '5.Nf3', 'exd4', '6.Bc4']</t>
  </si>
  <si>
    <t>fxe4</t>
  </si>
  <si>
    <t>Caro-Kann Defense, Modern Variation</t>
  </si>
  <si>
    <t>1.e4 c6 2.d4 d5 3.Nd2</t>
  </si>
  <si>
    <t>['1.e4', 'c6', '2.d4', 'd5', '3.Nd2']</t>
  </si>
  <si>
    <t>Caro-Kann Defense, Panov Attack</t>
  </si>
  <si>
    <t>B14</t>
  </si>
  <si>
    <t>1.e4 c6 2.d4 d5 3.exd5 cxd5 4.c4 Nf6 5.Nc3 e6</t>
  </si>
  <si>
    <t>['1.e4', 'c6', '2.d4', 'd5', '3.exd5', 'cxd5', '4.c4', 'Nf6', '5.Nc3', 'e6']</t>
  </si>
  <si>
    <t>1.e4 c6 2.d4 d5 3.exd5 cxd5 4.c4 Nf6 5.Nc3</t>
  </si>
  <si>
    <t>['1.e4', 'c6', '2.d4', 'd5', '3.exd5', 'cxd5', '4.c4', 'Nf6', '5.Nc3']</t>
  </si>
  <si>
    <t>1.e4 c6 2.d4 d5 3.exd5 cxd5 4.c4</t>
  </si>
  <si>
    <t>['1.e4', 'c6', '2.d4', 'd5', '3.exd5', 'cxd5', '4.c4']</t>
  </si>
  <si>
    <t>Caro-Kann Defense, Panov Attack, Fianchetto Defense</t>
  </si>
  <si>
    <t>1.e4 c6 2.d4 d5 3.exd5 cxd5 4.c4 Nf6 5.Nc3 g6</t>
  </si>
  <si>
    <t>['1.e4', 'c6', '2.d4', 'd5', '3.exd5', 'cxd5', '4.c4', 'Nf6', '5.Nc3', 'g6']</t>
  </si>
  <si>
    <t>Caro-Kann Defense, Panov Attack, Fianchetto Defense, Fianchetto Gambit</t>
  </si>
  <si>
    <t>1.e4 c6 2.d4 d5 3.exd5 cxd5 4.c4 Nf6 5.Nc3 g6 6.cxd5 Bg7</t>
  </si>
  <si>
    <t>['1.e4', 'c6', '2.d4', 'd5', '3.exd5', 'cxd5', '4.c4', 'Nf6', '5.Nc3', 'g6', '6.cxd5', 'Bg7']</t>
  </si>
  <si>
    <t>Caro-Kann Defense, Panov Attack, Gunderam Attack</t>
  </si>
  <si>
    <t>1.e4 c6 2.d4 d5 3.exd5 cxd5 4.c4 Nf6 5.c5</t>
  </si>
  <si>
    <t>['1.e4', 'c6', '2.d4', 'd5', '3.exd5', 'cxd5', '4.c4', 'Nf6', '5.c5']</t>
  </si>
  <si>
    <t>Caro-Kann Defense, Panov Attack, Modern Defense</t>
  </si>
  <si>
    <t>1.e4 c6 2.d4 d5 3.exd5 cxd5 4.c4 Nf6 5.Nc3 Nc6</t>
  </si>
  <si>
    <t>['1.e4', 'c6', '2.d4', 'd5', '3.exd5', 'cxd5', '4.c4', 'Nf6', '5.Nc3', 'Nc6']</t>
  </si>
  <si>
    <t>Caro-Kann Defense, Panov Attack, Modern Defense, Carlsbad Line</t>
  </si>
  <si>
    <t>1.e4 c6 2.d4 d5 3.exd5 cxd5 4.c4 Nf6 5.Nc3 Nc6 6.Bg5 e6</t>
  </si>
  <si>
    <t>['1.e4', 'c6', '2.d4', 'd5', '3.exd5', 'cxd5', '4.c4', 'Nf6', '5.Nc3', 'Nc6', '6.Bg5', 'e6']</t>
  </si>
  <si>
    <t>Caro-Kann Defense, Panov Attack, Modern Defense, Czerniak Line</t>
  </si>
  <si>
    <t>1.e4 c6 2.d4 d5 3.exd5 cxd5 4.c4 Nf6 5.Nc3 Nc6 6.Bg5 Qa5</t>
  </si>
  <si>
    <t>['1.e4', 'c6', '2.d4', 'd5', '3.exd5', 'cxd5', '4.c4', 'Nf6', '5.Nc3', 'Nc6', '6.Bg5', 'Qa5']</t>
  </si>
  <si>
    <t>Caro-Kann Defense, Panov Attack, Modern Defense, Mieses Line</t>
  </si>
  <si>
    <t>1.e4 c6 2.d4 d5 3.exd5 cxd5 4.c4 Nf6 5.Nc3 Nc6 6.Nf3 Bg4</t>
  </si>
  <si>
    <t>['1.e4', 'c6', '2.d4', 'd5', '3.exd5', 'cxd5', '4.c4', 'Nf6', '5.Nc3', 'Nc6', '6.Nf3', 'Bg4']</t>
  </si>
  <si>
    <t>Caro-Kann Defense, Rasa-Studier Gambit</t>
  </si>
  <si>
    <t>1.e4 c6 2.d4 d5 3.Nc3 dxe4 4.f3</t>
  </si>
  <si>
    <t>['1.e4', 'c6', '2.d4', 'd5', '3.Nc3', 'dxe4', '4.f3']</t>
  </si>
  <si>
    <t>Caro-Kann Defense, Standard, Unorthodox Replies</t>
  </si>
  <si>
    <t>1.e4 c6 2.d4 d5 3.Nc3</t>
  </si>
  <si>
    <t>['1.e4', 'c6', '2.d4', 'd5', '3.Nc3']</t>
  </si>
  <si>
    <t>Caro-Kann Defense, Tartakower Variation</t>
  </si>
  <si>
    <t>1.e4 c6 2.d4 d5 3.Nc3 dxe4 4.Nxe4 Nf6 5.Nxf6+ exf6</t>
  </si>
  <si>
    <t>['1.e4', 'c6', '2.d4', 'd5', '3.Nc3', 'dxe4', '4.Nxe4', 'Nf6', '5.Nxf6+', 'exf6']</t>
  </si>
  <si>
    <t>Caro-Kann Defense, Two Knights Attack</t>
  </si>
  <si>
    <t>1.e4 c6 2.Nc3 d5 3.Nf3</t>
  </si>
  <si>
    <t>['1.e4', 'c6', '2.Nc3', 'd5', '3.Nf3']</t>
  </si>
  <si>
    <t>Caro-Kann Defense, Two Knights Attack, Mindeno Variation</t>
  </si>
  <si>
    <t>B11</t>
  </si>
  <si>
    <t>1.e4 c6 2.Nc3 d5 3.Nf3 Bg4</t>
  </si>
  <si>
    <t>['1.e4', 'c6', '2.Nc3', 'd5', '3.Nf3', 'Bg4']</t>
  </si>
  <si>
    <t>Caro-Kann Defense, Two Knights Attack, Mindeno Variation, Exchange Line</t>
  </si>
  <si>
    <t>1.e4 c6 2.Nc3 d5 3.Nf3 Bg4 4.h3 Bxf3</t>
  </si>
  <si>
    <t>['1.e4', 'c6', '2.Nc3', 'd5', '3.Nf3', 'Bg4', '4.h3', 'Bxf3']</t>
  </si>
  <si>
    <t>h3</t>
  </si>
  <si>
    <t>Bxf3</t>
  </si>
  <si>
    <t>Caro-Kann Defense, Two Knights Attack, Mindeno Variation, Retreat Line</t>
  </si>
  <si>
    <t>1.e4 c6 2.Nc3 d5 3.Nf3 Bg4 4.h3 Bh5</t>
  </si>
  <si>
    <t>['1.e4', 'c6', '2.Nc3', 'd5', '3.Nf3', 'Bg4', '4.h3', 'Bh5']</t>
  </si>
  <si>
    <t>Bh5</t>
  </si>
  <si>
    <t>Caro-Kann Defense, Von Hennig Gambit</t>
  </si>
  <si>
    <t>1.e4 c6 2.d4 d5 3.Nc3 dxe4 4.Bc4</t>
  </si>
  <si>
    <t>['1.e4', 'c6', '2.d4', 'd5', '3.Nc3', 'dxe4', '4.Bc4']</t>
  </si>
  <si>
    <t>Catalan Opening, Closed Variation</t>
  </si>
  <si>
    <t>E06</t>
  </si>
  <si>
    <t>1.d4 Nf6 2.c4 e6 3.g3 d5 4.Bg2 Be7 5.Nf3</t>
  </si>
  <si>
    <t>['1.d4', 'Nf6', '2.c4', 'e6', '3.g3', 'd5', '4.Bg2', 'Be7', '5.Nf3']</t>
  </si>
  <si>
    <t>g3</t>
  </si>
  <si>
    <t>Bg2</t>
  </si>
  <si>
    <t>E08</t>
  </si>
  <si>
    <t>1.d4 Nf6 2.c4 e6 3.g3 d5 4.Bg2 Be7 5.Nf3 O-O 6.O-O Nbd7 7.Qc2</t>
  </si>
  <si>
    <t>['1.d4', 'Nf6', '2.c4', 'e6', '3.g3', 'd5', '4.Bg2', 'Be7', '5.Nf3', 'O-O', '6.O-O', 'Nbd7', '7.Qc2']</t>
  </si>
  <si>
    <t>E07</t>
  </si>
  <si>
    <t>1.d4 Nf6 2.c4 e6 3.g3 d5 4.Bg2 Be7 5.Nf3 O-O 6.O-O Nbd7</t>
  </si>
  <si>
    <t>['1.d4', 'Nf6', '2.c4', 'e6', '3.g3', 'd5', '4.Bg2', 'Be7', '5.Nf3', 'O-O', '6.O-O', 'Nbd7']</t>
  </si>
  <si>
    <t>E01</t>
  </si>
  <si>
    <t>1.d4 Nf6 2.c4 e6 3.g3 d5 4.Bg2</t>
  </si>
  <si>
    <t>['1.d4', 'Nf6', '2.c4', 'e6', '3.g3', 'd5', '4.Bg2']</t>
  </si>
  <si>
    <t>Catalan Opening, Closed Variation, Botvinnik Variation</t>
  </si>
  <si>
    <t>1.d4 Nf6 2.c4 e6 3.g3 d5 4.Bg2 Be7 5.Nf3 O-O 6.O-O Nbd7 7.Nc3 c6 8.Qd3</t>
  </si>
  <si>
    <t>['1.d4', 'Nf6', '2.c4', 'e6', '3.g3', 'd5', '4.Bg2', 'Be7', '5.Nf3', 'O-O', '6.O-O', 'Nbd7', '7.Nc3', 'c6', '8.Qd3']</t>
  </si>
  <si>
    <t>Catalan Opening, Closed Variation, Rabinovich Variation</t>
  </si>
  <si>
    <t>E09</t>
  </si>
  <si>
    <t>1.d4 Nf6 2.c4 e6 3.g3 d5 4.Bg2 Be7 5.Nf3 O-O 6.O-O Nbd7 7.Qc2 c6 8.Nbd2 b5</t>
  </si>
  <si>
    <t>['1.d4', 'Nf6', '2.c4', 'e6', '3.g3', 'd5', '4.Bg2', 'Be7', '5.Nf3', 'O-O', '6.O-O', 'Nbd7', '7.Qc2', 'c6', '8.Nbd2', 'b5']</t>
  </si>
  <si>
    <t>Catalan Opening, Closed Variation, Traditional Variation</t>
  </si>
  <si>
    <t>1.d4 Nf6 2.c4 e6 3.g3 d5 4.Bg2 Be7 5.Nf3 O-O 6.O-O Nbd7 7.Qc2 c6 8.Nbd2 b6</t>
  </si>
  <si>
    <t>['1.d4', 'Nf6', '2.c4', 'e6', '3.g3', 'd5', '4.Bg2', 'Be7', '5.Nf3', 'O-O', '6.O-O', 'Nbd7', '7.Qc2', 'c6', '8.Nbd2', 'b6']</t>
  </si>
  <si>
    <t>Catalan Opening, General</t>
  </si>
  <si>
    <t>E00</t>
  </si>
  <si>
    <t>1.d4 Nf6 2.c4 e6 3.g3</t>
  </si>
  <si>
    <t>['1.d4', 'Nf6', '2.c4', 'e6', '3.g3']</t>
  </si>
  <si>
    <t>Catalan Opening, Open Defense</t>
  </si>
  <si>
    <t>E02</t>
  </si>
  <si>
    <t>1.d4 Nf6 2.c4 e6 3.g3 d5 4.Bg2 dxc4 5.Qa4+</t>
  </si>
  <si>
    <t>['1.d4', 'Nf6', '2.c4', 'e6', '3.g3', 'd5', '4.Bg2', 'dxc4', '5.Qa4+']</t>
  </si>
  <si>
    <t>dxc4</t>
  </si>
  <si>
    <t>E04</t>
  </si>
  <si>
    <t>1.d4 Nf6 2.c4 e6 3.g3 d5 4.Bg2 dxc4 5.Nf3</t>
  </si>
  <si>
    <t>['1.d4', 'Nf6', '2.c4', 'e6', '3.g3', 'd5', '4.Bg2', 'dxc4', '5.Nf3']</t>
  </si>
  <si>
    <t>Catalan Opening, Open Defense, Classical Line</t>
  </si>
  <si>
    <t>E05</t>
  </si>
  <si>
    <t>1.d4 Nf6 2.c4 e6 3.g3 d5 4.Bg2 dxc4 5.Nf3 Be7</t>
  </si>
  <si>
    <t>['1.d4', 'Nf6', '2.c4', 'e6', '3.g3', 'd5', '4.Bg2', 'dxc4', '5.Nf3', 'Be7']</t>
  </si>
  <si>
    <t>Catalan Opening, Open Defense, Modern Sharp Variation</t>
  </si>
  <si>
    <t>1.d4 Nf6 2.c4 e6 3.g3 d5 4.Bg2 dxc4 5.Nf3 Nc6 6.Qa4 Bb4+</t>
  </si>
  <si>
    <t>['1.d4', 'Nf6', '2.c4', 'e6', '3.g3', 'd5', '4.Bg2', 'dxc4', '5.Nf3', 'Nc6', '6.Qa4', 'Bb4+']</t>
  </si>
  <si>
    <t>Catalan Opening, Open Defense, Tarrasch Defense</t>
  </si>
  <si>
    <t>1.d4 Nf6 2.c4 e6 3.g3 d5 4.Bg2 c5 5.Nf3 Nc6</t>
  </si>
  <si>
    <t>['1.d4', 'Nf6', '2.c4', 'e6', '3.g3', 'd5', '4.Bg2', 'c5', '5.Nf3', 'Nc6']</t>
  </si>
  <si>
    <t>Center Game, Accepted</t>
  </si>
  <si>
    <t>C21</t>
  </si>
  <si>
    <t>1.e4 e5 2.d4 exd4</t>
  </si>
  <si>
    <t>['1.e4', 'e5', '2.d4', 'exd4']</t>
  </si>
  <si>
    <t>Center Game, Berger Variation</t>
  </si>
  <si>
    <t>C22</t>
  </si>
  <si>
    <t>1.e4 e5 2.d4 exd4 3.Qxd4 Nc6 4.Qe3 Nf6</t>
  </si>
  <si>
    <t>['1.e4', 'e5', '2.d4', 'exd4', '3.Qxd4', 'Nc6', '4.Qe3', 'Nf6']</t>
  </si>
  <si>
    <t>Qxd4</t>
  </si>
  <si>
    <t>Qe3</t>
  </si>
  <si>
    <t>Center Game, Normal Variation</t>
  </si>
  <si>
    <t>1.e4 e5 2.d4 exd4 3.Qxd4 Nc6</t>
  </si>
  <si>
    <t>['1.e4', 'e5', '2.d4', 'exd4', '3.Qxd4', 'Nc6']</t>
  </si>
  <si>
    <t>Center Game, Paulsen Attack Variation</t>
  </si>
  <si>
    <t>1.e4 e5 2.d4 exd4 3.Qxd4 Nc6 4.Qe3</t>
  </si>
  <si>
    <t>['1.e4', 'e5', '2.d4', 'exd4', '3.Qxd4', 'Nc6', '4.Qe3']</t>
  </si>
  <si>
    <t>Clemenz Opening, General</t>
  </si>
  <si>
    <t>1.h3</t>
  </si>
  <si>
    <t>['1.h3']</t>
  </si>
  <si>
    <t>Colle System</t>
  </si>
  <si>
    <t>D05</t>
  </si>
  <si>
    <t>1.d4 d5 2.Nf3 Nf6 3.e3 e6</t>
  </si>
  <si>
    <t>['1.d4', 'd5', '2.Nf3', 'Nf6', '3.e3', 'e6']</t>
  </si>
  <si>
    <t>1.d4 d5 2.Nf3 Nf6 3.e3 e6 4.Bd3</t>
  </si>
  <si>
    <t>['1.d4', 'd5', '2.Nf3', 'Nf6', '3.e3', 'e6', '4.Bd3']</t>
  </si>
  <si>
    <t>Colle System, Traditional Colle</t>
  </si>
  <si>
    <t>1.d4 d5 2.Nf3 Nf6 3.e3 e6 4.Bd3 c5 5.c3</t>
  </si>
  <si>
    <t>['1.d4', 'd5', '2.Nf3', 'Nf6', '3.e3', 'e6', '4.Bd3', 'c5', '5.c3']</t>
  </si>
  <si>
    <t>Czech Defense, General</t>
  </si>
  <si>
    <t>B07</t>
  </si>
  <si>
    <t>1.e4 d6 2.d4 Nf6 3.Nc3 c6</t>
  </si>
  <si>
    <t>['1.e4', 'd6', '2.d4', 'Nf6', '3.Nc3', 'c6']</t>
  </si>
  <si>
    <t>Danish Gambit, Declined, Sorensen Defense</t>
  </si>
  <si>
    <t>1.e4 e5 2.d4 exd4 3.c3 d5</t>
  </si>
  <si>
    <t>['1.e4', 'e5', '2.d4', 'exd4', '3.c3', 'd5']</t>
  </si>
  <si>
    <t>c3</t>
  </si>
  <si>
    <t>Danish Gambit, General</t>
  </si>
  <si>
    <t>1.e4 e5 2.d4 exd4 3.c3</t>
  </si>
  <si>
    <t>['1.e4', 'e5', '2.d4', 'exd4', '3.c3']</t>
  </si>
  <si>
    <t>Dutch Defense, Alekhine Variation</t>
  </si>
  <si>
    <t>A92</t>
  </si>
  <si>
    <t>1.d4 f5 2.c4 Nf6 3.g3 e6 4.Bg2 Be7 5.Nf3 O-O 6.O-O Ne4</t>
  </si>
  <si>
    <t>['1.d4', 'f5', '2.c4', 'Nf6', '3.g3', 'e6', '4.Bg2', 'Be7', '5.Nf3', 'O-O', '6.O-O', 'Ne4']</t>
  </si>
  <si>
    <t>Dutch Defense, Blackburne Variation</t>
  </si>
  <si>
    <t>A81</t>
  </si>
  <si>
    <t>1.d4 f5 2.g3 Nf6 3.Bg2 e6 4.Nh3</t>
  </si>
  <si>
    <t>['1.d4', 'f5', '2.g3', 'Nf6', '3.Bg2', 'e6', '4.Nh3']</t>
  </si>
  <si>
    <t>Nh3</t>
  </si>
  <si>
    <t>Dutch Defense, Blackmar's Second Gambit</t>
  </si>
  <si>
    <t>A80</t>
  </si>
  <si>
    <t>1.d4 f5 2.e4 fxe4 3.Nc3 Nf6 4.f3</t>
  </si>
  <si>
    <t>['1.d4', 'f5', '2.e4', 'fxe4', '3.Nc3', 'Nf6', '4.f3']</t>
  </si>
  <si>
    <t>Dutch Defense, Classical Variation</t>
  </si>
  <si>
    <t>A84</t>
  </si>
  <si>
    <t>1.d4 f5 2.c4 e6</t>
  </si>
  <si>
    <t>['1.d4', 'f5', '2.c4', 'e6']</t>
  </si>
  <si>
    <t>A90</t>
  </si>
  <si>
    <t>1.d4 f5 2.c4 Nf6 3.g3 e6 4.Bg2</t>
  </si>
  <si>
    <t>['1.d4', 'f5', '2.c4', 'Nf6', '3.g3', 'e6', '4.Bg2']</t>
  </si>
  <si>
    <t>A91</t>
  </si>
  <si>
    <t>1.d4 f5 2.c4 Nf6 3.g3 e6 4.Bg2 Be7</t>
  </si>
  <si>
    <t>['1.d4', 'f5', '2.c4', 'Nf6', '3.g3', 'e6', '4.Bg2', 'Be7']</t>
  </si>
  <si>
    <t>1.d4 f5 2.c4 Nf6 3.g3 e6 4.Bg2 Be7 5.Nf3 O-O</t>
  </si>
  <si>
    <t>['1.d4', 'f5', '2.c4', 'Nf6', '3.g3', 'e6', '4.Bg2', 'Be7', '5.Nf3', 'O-O']</t>
  </si>
  <si>
    <t>Dutch Defense, Classical Variation, Blackburne Attack</t>
  </si>
  <si>
    <t>1.d4 f5 2.c4 Nf6 3.g3 e6 4.Bg2 Be7 5.Nh3</t>
  </si>
  <si>
    <t>['1.d4', 'f5', '2.c4', 'Nf6', '3.g3', 'e6', '4.Bg2', 'Be7', '5.Nh3']</t>
  </si>
  <si>
    <t>Dutch Defense, Classical Variation, Buenos Aires Variation</t>
  </si>
  <si>
    <t>A96</t>
  </si>
  <si>
    <t>1.d4 f5 2.c4 Nf6 3.g3 e6 4.Bg2 Be7 5.Nf3 O-O 6.O-O d6 7.Nc3 a5</t>
  </si>
  <si>
    <t>['1.d4', 'f5', '2.c4', 'Nf6', '3.g3', 'e6', '4.Bg2', 'Be7', '5.Nf3', 'O-O', '6.O-O', 'd6', '7.Nc3', 'a5']</t>
  </si>
  <si>
    <t>Dutch Defense, Classical Variation, General</t>
  </si>
  <si>
    <t>1.d4 f5 2.c4 Nf6 3.g3 e6 4.Bg2 Be7 5.Nf3 O-O 6.O-O d6</t>
  </si>
  <si>
    <t>['1.d4', 'f5', '2.c4', 'Nf6', '3.g3', 'e6', '4.Bg2', 'Be7', '5.Nf3', 'O-O', '6.O-O', 'd6']</t>
  </si>
  <si>
    <t>Dutch Defense, Classical Variation, Huisl Variation</t>
  </si>
  <si>
    <t>1.d4 f5 2.c4 Nf6 3.g3 e6 4.Bg2 Be7 5.Nf3 O-O 6.O-O d6 7.Nc3 Ne4</t>
  </si>
  <si>
    <t>['1.d4', 'f5', '2.c4', 'Nf6', '3.g3', 'e6', '4.Bg2', 'Be7', '5.Nf3', 'O-O', '6.O-O', 'd6', '7.Nc3', 'Ne4']</t>
  </si>
  <si>
    <t>Dutch Defense, Classical Variation, Ilyin-Zhenevsky Variation, Alatortsev-Lisitsyn Line</t>
  </si>
  <si>
    <t>A98</t>
  </si>
  <si>
    <t>1.d4 f5 2.c4 Nf6 3.g3 e6 4.Bg2 Be7 5.Nf3 O-O 6.O-O d6 7.Nc3 Qe8 8.Qc2</t>
  </si>
  <si>
    <t>['1.d4', 'f5', '2.c4', 'Nf6', '3.g3', 'e6', '4.Bg2', 'Be7', '5.Nf3', 'O-O', '6.O-O', 'd6', '7.Nc3', 'Qe8', '8.Qc2']</t>
  </si>
  <si>
    <t>Dutch Defense, Classical Variation, Ilyin-Zhenevsky Variation, General</t>
  </si>
  <si>
    <t>A97</t>
  </si>
  <si>
    <t>1.d4 f5 2.c4 Nf6 3.g3 e6 4.Bg2 Be7 5.Nf3 O-O 6.O-O d6 7.Nc3 Qe8</t>
  </si>
  <si>
    <t>['1.d4', 'f5', '2.c4', 'Nf6', '3.g3', 'e6', '4.Bg2', 'Be7', '5.Nf3', 'O-O', '6.O-O', 'd6', '7.Nc3', 'Qe8']</t>
  </si>
  <si>
    <t>Dutch Defense, Classical Variation, Ilyin-Zhenevsky Variation, Modern Main Line</t>
  </si>
  <si>
    <t>A99</t>
  </si>
  <si>
    <t>1.d4 f5 2.c4 Nf6 3.g3 e6 4.Bg2 Be7 5.Nf3 O-O 6.O-O d6 7.Nc3 Qe8 8.b3</t>
  </si>
  <si>
    <t>['1.d4', 'f5', '2.c4', 'Nf6', '3.g3', 'e6', '4.Bg2', 'Be7', '5.Nf3', 'O-O', '6.O-O', 'd6', '7.Nc3', 'Qe8', '8.b3']</t>
  </si>
  <si>
    <t>Dutch Defense, Classical Variation, Stonewall Variation</t>
  </si>
  <si>
    <t>A95</t>
  </si>
  <si>
    <t>1.d4 f5 2.c4 Nf6 3.g3 e6 4.Bg2 Be7 5.Nf3 O-O 6.O-O d5 7.Nc3 c6</t>
  </si>
  <si>
    <t>['1.d4', 'f5', '2.c4', 'Nf6', '3.g3', 'e6', '4.Bg2', 'Be7', '5.Nf3', 'O-O', '6.O-O', 'd5', '7.Nc3', 'c6']</t>
  </si>
  <si>
    <t>A94</t>
  </si>
  <si>
    <t>1.d4 f5 2.c4 Nf6 3.g3 e6 4.Bg2 Be7 5.Nf3 O-O 6.O-O d5 7.b3 c6 8.Ba3</t>
  </si>
  <si>
    <t>['1.d4', 'f5', '2.c4', 'Nf6', '3.g3', 'e6', '4.Bg2', 'Be7', '5.Nf3', 'O-O', '6.O-O', 'd5', '7.b3', 'c6', '8.Ba3']</t>
  </si>
  <si>
    <t>Dutch Defense, Classical Variation, Stonewall Variation, Botvinnik Variation</t>
  </si>
  <si>
    <t>A93</t>
  </si>
  <si>
    <t>1.d4 f5 2.c4 Nf6 3.g3 e6 4.Bg2 Be7 5.Nf3 O-O 6.O-O d5 7.b3</t>
  </si>
  <si>
    <t>['1.d4', 'f5', '2.c4', 'Nf6', '3.g3', 'e6', '4.Bg2', 'Be7', '5.Nf3', 'O-O', '6.O-O', 'd5', '7.b3']</t>
  </si>
  <si>
    <t>Dutch Defense, Fianchetto Attack</t>
  </si>
  <si>
    <t>1.d4 f5 2.g3</t>
  </si>
  <si>
    <t>['1.d4', 'f5', '2.g3']</t>
  </si>
  <si>
    <t>Dutch Defense, Fianchetto Variation</t>
  </si>
  <si>
    <t>A86</t>
  </si>
  <si>
    <t>1.d4 f5 2.c4 Nf6 3.g3</t>
  </si>
  <si>
    <t>['1.d4', 'f5', '2.c4', 'Nf6', '3.g3']</t>
  </si>
  <si>
    <t>Dutch Defense, General</t>
  </si>
  <si>
    <t>1.d4 f5</t>
  </si>
  <si>
    <t>['1.d4', 'f5']</t>
  </si>
  <si>
    <t>Dutch Defense, Hopton Attack</t>
  </si>
  <si>
    <t>1.d4 f5 2.Bg5</t>
  </si>
  <si>
    <t>['1.d4', 'f5', '2.Bg5']</t>
  </si>
  <si>
    <t>Dutch Defense, Janzen-Korchnoi Gambit</t>
  </si>
  <si>
    <t>1.d4 f5 2.h3 Nf6 3.g4</t>
  </si>
  <si>
    <t>['1.d4', 'f5', '2.h3', 'Nf6', '3.g4']</t>
  </si>
  <si>
    <t>Dutch Defense, Kmoch Attack</t>
  </si>
  <si>
    <t>1.d4 f5 2.Qd3</t>
  </si>
  <si>
    <t>['1.d4', 'f5', '2.Qd3']</t>
  </si>
  <si>
    <t>Qd3</t>
  </si>
  <si>
    <t>Dutch Defense, Korchnoi Attack</t>
  </si>
  <si>
    <t>1.d4 f5 2.h3</t>
  </si>
  <si>
    <t>['1.d4', 'f5', '2.h3']</t>
  </si>
  <si>
    <t>Dutch Defense, Krejcik Gambit</t>
  </si>
  <si>
    <t>1.d4 f5 2.g4</t>
  </si>
  <si>
    <t>['1.d4', 'f5', '2.g4']</t>
  </si>
  <si>
    <t>Dutch Defense, Leningrad Variation</t>
  </si>
  <si>
    <t>1.d4 f5 2.c4 Nf6 3.g3 g6</t>
  </si>
  <si>
    <t>['1.d4', 'f5', '2.c4', 'Nf6', '3.g3', 'g6']</t>
  </si>
  <si>
    <t>A87</t>
  </si>
  <si>
    <t>1.d4 f5 2.c4 Nf6 3.g3 g6 4.Bg2 Bg7 5.Nf3</t>
  </si>
  <si>
    <t>['1.d4', 'f5', '2.c4', 'Nf6', '3.g3', 'g6', '4.Bg2', 'Bg7', '5.Nf3']</t>
  </si>
  <si>
    <t>Bg7</t>
  </si>
  <si>
    <t>Dutch Defense, Leningrad Variation, Matulovic Variation</t>
  </si>
  <si>
    <t>A89</t>
  </si>
  <si>
    <t>1.d4 f5 2.c4 Nf6 3.g3 g6 4.Bg2 Bg7 5.Nf3 O-O 6.O-O d6 7.Nc3 Nc6</t>
  </si>
  <si>
    <t>['1.d4', 'f5', '2.c4', 'Nf6', '3.g3', 'g6', '4.Bg2', 'Bg7', '5.Nf3', 'O-O', '6.O-O', 'd6', '7.Nc3', 'Nc6']</t>
  </si>
  <si>
    <t>Dutch Defense, Leningrad Variation, Warsaw Variation</t>
  </si>
  <si>
    <t>A88</t>
  </si>
  <si>
    <t>1.d4 f5 2.c4 Nf6 3.g3 g6 4.Bg2 Bg7 5.Nf3 O-O 6.O-O d6 7.Nc3 c6</t>
  </si>
  <si>
    <t>['1.d4', 'f5', '2.c4', 'Nf6', '3.g3', 'g6', '4.Bg2', 'Bg7', '5.Nf3', 'O-O', '6.O-O', 'd6', '7.Nc3', 'c6']</t>
  </si>
  <si>
    <t>Dutch Defense, Modern Stonewall Variation</t>
  </si>
  <si>
    <t>1.d4 f5 2.c4 Nf6 3.g3 e6 4.Bg2 d5 5.Nf3 c6 6.O-O Bd6</t>
  </si>
  <si>
    <t>['1.d4', 'f5', '2.c4', 'Nf6', '3.g3', 'e6', '4.Bg2', 'd5', '5.Nf3', 'c6', '6.O-O', 'Bd6']</t>
  </si>
  <si>
    <t>Dutch Defense, Nimzo-Dutch Variation</t>
  </si>
  <si>
    <t>1.d4 f5 2.c4 Nf6 3.g3 e6 4.Bg2 Bb4+</t>
  </si>
  <si>
    <t>['1.d4', 'f5', '2.c4', 'Nf6', '3.g3', 'e6', '4.Bg2', 'Bb4+']</t>
  </si>
  <si>
    <t>Dutch Defense, Nimzo-Dutch Variation, Alekhine Variation</t>
  </si>
  <si>
    <t>1.d4 f5 2.c4 Nf6 3.g3 e6 4.Bg2 Bb4+ 5.Bd2 Be7</t>
  </si>
  <si>
    <t>['1.d4', 'f5', '2.c4', 'Nf6', '3.g3', 'e6', '4.Bg2', 'Bb4+', '5.Bd2', 'Be7']</t>
  </si>
  <si>
    <t>Dutch Defense, Normal Variation</t>
  </si>
  <si>
    <t>1.d4 f5 2.c4 Nf6</t>
  </si>
  <si>
    <t>['1.d4', 'f5', '2.c4', 'Nf6']</t>
  </si>
  <si>
    <t>Dutch Defense, Queen's Knight Variation</t>
  </si>
  <si>
    <t>A85</t>
  </si>
  <si>
    <t>1.d4 f5 2.c4 Nf6 3.Nc3</t>
  </si>
  <si>
    <t>['1.d4', 'f5', '2.c4', 'Nf6', '3.Nc3']</t>
  </si>
  <si>
    <t>Dutch Defense, Raphael Variation</t>
  </si>
  <si>
    <t>1.d4 f5 2.Nc3</t>
  </si>
  <si>
    <t>['1.d4', 'f5', '2.Nc3']</t>
  </si>
  <si>
    <t>Dutch Defense, Rubinstein Variation</t>
  </si>
  <si>
    <t>1.d4 f5 2.c4 e6 3.Nc3</t>
  </si>
  <si>
    <t>['1.d4', 'f5', '2.c4', 'e6', '3.Nc3']</t>
  </si>
  <si>
    <t>Dutch Defense, Semi-Leningrad Variation</t>
  </si>
  <si>
    <t>1.d4 f5 2.g3 Nf6 3.Bg2 g6</t>
  </si>
  <si>
    <t>['1.d4', 'f5', '2.g3', 'Nf6', '3.Bg2', 'g6']</t>
  </si>
  <si>
    <t>Dutch Defense, Staunton Gambit, Accepted</t>
  </si>
  <si>
    <t>A82</t>
  </si>
  <si>
    <t>1.d4 f5 2.e4 fxe4</t>
  </si>
  <si>
    <t>['1.d4', 'f5', '2.e4', 'fxe4']</t>
  </si>
  <si>
    <t>Dutch Defense, Staunton Gambit, Chigorin Variation</t>
  </si>
  <si>
    <t>A83</t>
  </si>
  <si>
    <t>1.d4 f5 2.e4 fxe4 3.Nc3 Nf6 4.Bg5 c6</t>
  </si>
  <si>
    <t>['1.d4', 'f5', '2.e4', 'fxe4', '3.Nc3', 'Nf6', '4.Bg5', 'c6']</t>
  </si>
  <si>
    <t>Dutch Defense, Staunton Gambit, General Variation</t>
  </si>
  <si>
    <t>1.d4 f5 2.e4 fxe4 3.Nc3 Nf6 4.Bg5</t>
  </si>
  <si>
    <t>['1.d4', 'f5', '2.e4', 'fxe4', '3.Nc3', 'Nf6', '4.Bg5']</t>
  </si>
  <si>
    <t>Dutch Defense, Staunton Gambit, Lasker Variation</t>
  </si>
  <si>
    <t>1.d4 f5 2.e4 fxe4 3.Nc3 Nf6 4.Bg5 g6 5.f3</t>
  </si>
  <si>
    <t>['1.d4', 'f5', '2.e4', 'fxe4', '3.Nc3', 'Nf6', '4.Bg5', 'g6', '5.f3']</t>
  </si>
  <si>
    <t>Dutch Defense, Stonewall Variation, General Variation</t>
  </si>
  <si>
    <t>1.d4 f5 2.c4 Nf6 3.g3 e6 4.Bg2 Be7 5.Nf3 O-O 6.O-O d5</t>
  </si>
  <si>
    <t>['1.d4', 'f5', '2.c4', 'Nf6', '3.g3', 'e6', '4.Bg2', 'Be7', '5.Nf3', 'O-O', '6.O-O', 'd5']</t>
  </si>
  <si>
    <t>Dutch Defense, Stonewall Variation, Modern Variation</t>
  </si>
  <si>
    <t>1.d4 f5 2.c4 e6 3.Nf3 Nf6 4.g3 c6 5.Bg2 d5 6.O-O Bd6</t>
  </si>
  <si>
    <t>['1.d4', 'f5', '2.c4', 'e6', '3.Nf3', 'Nf6', '4.g3', 'c6', '5.Bg2', 'd5', '6.O-O', 'Bd6']</t>
  </si>
  <si>
    <t>Elephant Gambit, General</t>
  </si>
  <si>
    <t>C40</t>
  </si>
  <si>
    <t>1.e4 e5 2.Nf3 d5</t>
  </si>
  <si>
    <t>['1.e4', 'e5', '2.Nf3', 'd5']</t>
  </si>
  <si>
    <t>Elephant Gambit, Maroczy Gambit</t>
  </si>
  <si>
    <t>1.e4 e5 2.Nf3 d5 3.exd5 Bd6</t>
  </si>
  <si>
    <t>['1.e4', 'e5', '2.Nf3', 'd5', '3.exd5', 'Bd6']</t>
  </si>
  <si>
    <t>Bd6</t>
  </si>
  <si>
    <t>Elephant Gambit, Paulsen Countergambit</t>
  </si>
  <si>
    <t>1.e4 e5 2.Nf3 d5 3.exd5 e4</t>
  </si>
  <si>
    <t>['1.e4', 'e5', '2.Nf3', 'd5', '3.exd5', 'e4']</t>
  </si>
  <si>
    <t>English Defense, General</t>
  </si>
  <si>
    <t>1.d4 e6 2.c4 b6</t>
  </si>
  <si>
    <t>['1.d4', 'e6', '2.c4', 'b6']</t>
  </si>
  <si>
    <t>b6</t>
  </si>
  <si>
    <t>English Defense, Perrin Variation</t>
  </si>
  <si>
    <t>1.c4 e6 2.d4 b6 3.e4 Bb7 4.Bd3 Nc6</t>
  </si>
  <si>
    <t>['1.c4', 'e6', '2.d4', 'b6', '3.e4', 'Bb7', '4.Bd3', 'Nc6']</t>
  </si>
  <si>
    <t>Bb7</t>
  </si>
  <si>
    <t>English Opening, Adorjan Defense</t>
  </si>
  <si>
    <t>A10</t>
  </si>
  <si>
    <t>1.c4 g6 2.e4 e5</t>
  </si>
  <si>
    <t>['1.c4', 'g6', '2.e4', 'e5']</t>
  </si>
  <si>
    <t>English Opening, Agincourt Defense</t>
  </si>
  <si>
    <t>A13</t>
  </si>
  <si>
    <t>1.c4 e6</t>
  </si>
  <si>
    <t>['1.c4', 'e6']</t>
  </si>
  <si>
    <t>English Opening, Agincourt Defense, Agincourt Variation</t>
  </si>
  <si>
    <t>1.c4 e6 2.Nf3 d5 3.g3</t>
  </si>
  <si>
    <t>['1.c4', 'e6', '2.Nf3', 'd5', '3.g3']</t>
  </si>
  <si>
    <t>English Opening, Agincourt Defense, Bogoljubow Defense</t>
  </si>
  <si>
    <t>1.c4 e6 2.Nf3 d5 3.g3 Nf6 4.Bg2 Bd6</t>
  </si>
  <si>
    <t>['1.c4', 'e6', '2.Nf3', 'd5', '3.g3', 'Nf6', '4.Bg2', 'Bd6']</t>
  </si>
  <si>
    <t>English Opening, Agincourt Defense, Catalan Defense Accepted</t>
  </si>
  <si>
    <t>1.c4 e6 2.Nf3 d5 3.g3 Nf6 4.Bg2 dxc4</t>
  </si>
  <si>
    <t>['1.c4', 'e6', '2.Nf3', 'd5', '3.g3', 'Nf6', '4.Bg2', 'dxc4']</t>
  </si>
  <si>
    <t>English Opening, Agincourt Defense, Catalan Defense, Semi-Slav Defense</t>
  </si>
  <si>
    <t>1.c4 e6 2.Nf3 d5 3.g3 Nf6 4.Bg2 c6</t>
  </si>
  <si>
    <t>['1.c4', 'e6', '2.Nf3', 'd5', '3.g3', 'Nf6', '4.Bg2', 'c6']</t>
  </si>
  <si>
    <t>English Opening, Agincourt Defense, Keres Defense</t>
  </si>
  <si>
    <t>A14</t>
  </si>
  <si>
    <t>1.c4 e6 2.Nf3 d5 3.g3 Nf6 4.Bg2 Be7 5.O-O c5 6.cxd5 Nxd5 7.Nc3 Nc6</t>
  </si>
  <si>
    <t>['1.c4', 'e6', '2.Nf3', 'd5', '3.g3', 'Nf6', '4.Bg2', 'Be7', '5.O-O', 'c5', '6.cxd5', 'Nxd5', '7.Nc3', 'Nc6']</t>
  </si>
  <si>
    <t>English Opening, Agincourt Defense, King's Knight</t>
  </si>
  <si>
    <t>1.c4 e6 2.Nf3 d5</t>
  </si>
  <si>
    <t>['1.c4', 'e6', '2.Nf3', 'd5']</t>
  </si>
  <si>
    <t>English Opening, Agincourt Defense, Kurajica Defense</t>
  </si>
  <si>
    <t>1.c4 e6 2.Nf3 d5 3.g3 c6</t>
  </si>
  <si>
    <t>['1.c4', 'e6', '2.Nf3', 'd5', '3.g3', 'c6']</t>
  </si>
  <si>
    <t>English Opening, Agincourt Defense, Neo Catalan Declined</t>
  </si>
  <si>
    <t>1.c4 e6 2.Nf3 d5 3.g3 Nf6 4.Bg2 Be7 5.O-O</t>
  </si>
  <si>
    <t>['1.c4', 'e6', '2.Nf3', 'd5', '3.g3', 'Nf6', '4.Bg2', 'Be7', '5.O-O']</t>
  </si>
  <si>
    <t>English Opening, Agincourt Defense, Tarrasch Defense</t>
  </si>
  <si>
    <t>1.c4 e6 2.Nf3 d5 3.g3 Nf6 4.Bg2 c5 5.b3 Nc6 6.O-O Be7</t>
  </si>
  <si>
    <t>['1.c4', 'e6', '2.Nf3', 'd5', '3.g3', 'Nf6', '4.Bg2', 'c5', '5.b3', 'Nc6', '6.O-O', 'Be7']</t>
  </si>
  <si>
    <t>English Opening, Agincourt Defense, Wimpy System</t>
  </si>
  <si>
    <t>1.c4 e6 2.Nf3 d5 3.b3 Nf6 4.Bb2 c5 5.e3</t>
  </si>
  <si>
    <t>['1.c4', 'e6', '2.Nf3', 'd5', '3.b3', 'Nf6', '4.Bb2', 'c5', '5.e3']</t>
  </si>
  <si>
    <t>Bb2</t>
  </si>
  <si>
    <t>English Opening, Anglo-Dutch Defense</t>
  </si>
  <si>
    <t>1.c4 f5</t>
  </si>
  <si>
    <t>['1.c4', 'f5']</t>
  </si>
  <si>
    <t>English Opening, Anglo-Indian Defense, Anglo-Gr√ºnfeld Variation</t>
  </si>
  <si>
    <t>A16</t>
  </si>
  <si>
    <t>1.c4 Nf6 2.Nc3 d5 3.cxd5 Nxd5 4.g3 g6 5.Bg2 Nxc3</t>
  </si>
  <si>
    <t>['1.c4', 'Nf6', '2.Nc3', 'd5', '3.cxd5', 'Nxd5', '4.g3', 'g6', '5.Bg2', 'Nxc3']</t>
  </si>
  <si>
    <t>Nxd5</t>
  </si>
  <si>
    <t>1.c4 Nf6 2.Nc3 d5 3.cxd5 Nxd5 4.g3 g6 5.Bg2 Nb6</t>
  </si>
  <si>
    <t>['1.c4', 'Nf6', '2.Nc3', 'd5', '3.cxd5', 'Nxd5', '4.g3', 'g6', '5.Bg2', 'Nb6']</t>
  </si>
  <si>
    <t>1.c4 Nf6 2.Nc3 d5 3.cxd5 Nxd5 4.Nf3</t>
  </si>
  <si>
    <t>['1.c4', 'Nf6', '2.Nc3', 'd5', '3.cxd5', 'Nxd5', '4.Nf3']</t>
  </si>
  <si>
    <t>English Opening, Anglo-Indian Defense, Anti-Anti-Gr√ºnfeld</t>
  </si>
  <si>
    <t>A17</t>
  </si>
  <si>
    <t>1.c4 Nf6 2.Nc3 g6 3.Nf3 Bg7 4.e4</t>
  </si>
  <si>
    <t>['1.c4', 'Nf6', '2.Nc3', 'g6', '3.Nf3', 'Bg7', '4.e4']</t>
  </si>
  <si>
    <t>English Opening, Anglo-Indian Defense, Flohr-Mikenas-Carls Variation</t>
  </si>
  <si>
    <t>A18</t>
  </si>
  <si>
    <t>1.c4 Nf6 2.Nc3 e6 3.e4 d5 4.e5</t>
  </si>
  <si>
    <t>['1.c4', 'Nf6', '2.Nc3', 'e6', '3.e4', 'd5', '4.e5']</t>
  </si>
  <si>
    <t>1.c4 Nf6 2.Nc3 e6 3.e4</t>
  </si>
  <si>
    <t>['1.c4', 'Nf6', '2.Nc3', 'e6', '3.e4']</t>
  </si>
  <si>
    <t>1.c4 Nf6 2.Nc3 e6 3.e4 Nc6</t>
  </si>
  <si>
    <t>['1.c4', 'Nf6', '2.Nc3', 'e6', '3.e4', 'Nc6']</t>
  </si>
  <si>
    <t>A19</t>
  </si>
  <si>
    <t>1.c4 Nf6 2.Nc3 e6 3.e4 c5</t>
  </si>
  <si>
    <t>['1.c4', 'Nf6', '2.Nc3', 'e6', '3.e4', 'c5']</t>
  </si>
  <si>
    <t>English Opening, Anglo-Indian Defense, Flohr-Mikenas-Carls Variation, Nei Gambit</t>
  </si>
  <si>
    <t>1.c4 Nf6 2.Nc3 e6 3.e4 c5 4.e5 Ng8</t>
  </si>
  <si>
    <t>['1.c4', 'Nf6', '2.Nc3', 'e6', '3.e4', 'c5', '4.e5', 'Ng8']</t>
  </si>
  <si>
    <t>English Opening, Anglo-Indian Defense, Hedgehog System</t>
  </si>
  <si>
    <t>1.c4 Nf6 2.Nc3 e6</t>
  </si>
  <si>
    <t>['1.c4', 'Nf6', '2.Nc3', 'e6']</t>
  </si>
  <si>
    <t>English Opening, Anglo-Indian Defense, King's Indian Formation</t>
  </si>
  <si>
    <t>A15</t>
  </si>
  <si>
    <t>1.c4 Nf6 2.Nf3 g6</t>
  </si>
  <si>
    <t>['1.c4', 'Nf6', '2.Nf3', 'g6']</t>
  </si>
  <si>
    <t>English Opening, Anglo-Indian Defense, King's Indian Formation, Double Fianchetto</t>
  </si>
  <si>
    <t>1.c4 Nf6 2.Nf3 g6 3.g3 b6 4.Bg2 Bb7</t>
  </si>
  <si>
    <t>['1.c4', 'Nf6', '2.Nf3', 'g6', '3.g3', 'b6', '4.Bg2', 'Bb7']</t>
  </si>
  <si>
    <t>English Opening, Anglo-Indian Defense, King's Knight Variation</t>
  </si>
  <si>
    <t>1.c4 Nf6 2.Nf3</t>
  </si>
  <si>
    <t>['1.c4', 'Nf6', '2.Nf3']</t>
  </si>
  <si>
    <t>English Opening, Anglo-Indian Defense, Mikenas-Carls Variation</t>
  </si>
  <si>
    <t>1.c4 Nf6</t>
  </si>
  <si>
    <t>['1.c4', 'Nf6']</t>
  </si>
  <si>
    <t>English Opening, Anglo-Indian Defense, Nimzo-English Opening</t>
  </si>
  <si>
    <t>1.c4 Nf6 2.Nc3 e6 3.Nf3 Bb4</t>
  </si>
  <si>
    <t>['1.c4', 'Nf6', '2.Nc3', 'e6', '3.Nf3', 'Bb4']</t>
  </si>
  <si>
    <t>English Opening, Anglo-Indian Defense, Old Indian Formation</t>
  </si>
  <si>
    <t>1.c4 Nf6 2.Nf3 d6</t>
  </si>
  <si>
    <t>['1.c4', 'Nf6', '2.Nf3', 'd6']</t>
  </si>
  <si>
    <t>English Opening, Anglo-Indian Defense, Queen's Indian Formation</t>
  </si>
  <si>
    <t>1.c4 Nf6 2.Nf3 e6 3.g3 b6 4.Bg2 Bb7</t>
  </si>
  <si>
    <t>['1.c4', 'Nf6', '2.Nf3', 'e6', '3.g3', 'b6', '4.Bg2', 'Bb7']</t>
  </si>
  <si>
    <t>1.c4 Nf6 2.Nf3 b6</t>
  </si>
  <si>
    <t>['1.c4', 'Nf6', '2.Nf3', 'b6']</t>
  </si>
  <si>
    <t>English Opening, Anglo-Indian Defense, Queen's Knight Variation</t>
  </si>
  <si>
    <t>1.c4 Nf6 2.Nc3</t>
  </si>
  <si>
    <t>['1.c4', 'Nf6', '2.Nc3']</t>
  </si>
  <si>
    <t>English Opening, Anglo-Indian Defense, Queens Indian Formation</t>
  </si>
  <si>
    <t>1.c4 Nf6 2.Nc3 e6 3.Nf3 b6</t>
  </si>
  <si>
    <t>['1.c4', 'Nf6', '2.Nc3', 'e6', '3.Nf3', 'b6']</t>
  </si>
  <si>
    <t>English Opening, Anglo-Indian Defense, Queens Indian Variation</t>
  </si>
  <si>
    <t>1.c4 Nf6 2.Nc3 e6 3.Nf3 b6 4.e4 Bb7 5.Bd3</t>
  </si>
  <si>
    <t>['1.c4', 'Nf6', '2.Nc3', 'e6', '3.Nf3', 'b6', '4.e4', 'Bb7', '5.Bd3']</t>
  </si>
  <si>
    <t>English Opening, Anglo-Indian Defense, Romanishin Gambit</t>
  </si>
  <si>
    <t>1.c4 Nf6 2.Nf3 e6 3.g3 a6 4.Bg2 b5</t>
  </si>
  <si>
    <t>['1.c4', 'Nf6', '2.Nf3', 'e6', '3.g3', 'a6', '4.Bg2', 'b5']</t>
  </si>
  <si>
    <t>English Opening, Anglo-Indian Defense, Romanishin Variation</t>
  </si>
  <si>
    <t>A11</t>
  </si>
  <si>
    <t>1.c4 Nf6 2.Nf3 e6 3.g3 a6</t>
  </si>
  <si>
    <t>['1.c4', 'Nf6', '2.Nf3', 'e6', '3.g3', 'a6']</t>
  </si>
  <si>
    <t>English Opening, Anglo-Indian Defense, Scandavian Defense, Exchange Variation</t>
  </si>
  <si>
    <t>1.c4 Nf6 2.Nf3 d5 3.cxd5 Nxd5</t>
  </si>
  <si>
    <t>['1.c4', 'Nf6', '2.Nf3', 'd5', '3.cxd5', 'Nxd5']</t>
  </si>
  <si>
    <t>English Opening, Anglo-Indian Defense, Scandinavian Defense</t>
  </si>
  <si>
    <t>1.c4 Nf6 2.Nf3 d5</t>
  </si>
  <si>
    <t>['1.c4', 'Nf6', '2.Nf3', 'd5']</t>
  </si>
  <si>
    <t>English Opening, Anglo-Indian Defense, Slav Formation</t>
  </si>
  <si>
    <t>1.c4 Nf6 2.Nf3 g6 3.g3 c6</t>
  </si>
  <si>
    <t>['1.c4', 'Nf6', '2.Nf3', 'g6', '3.g3', 'c6']</t>
  </si>
  <si>
    <t>English Opening, Anglo-Indian Defense, Zviagintsev-Krasenkov Attack</t>
  </si>
  <si>
    <t>1.c4 Nf6 2.Nc3 e6 3.Nf3 Bb4 4.g4</t>
  </si>
  <si>
    <t>['1.c4', 'Nf6', '2.Nc3', 'e6', '3.Nf3', 'Bb4', '4.g4']</t>
  </si>
  <si>
    <t>English Opening, Anglo-Lithuanian Variation</t>
  </si>
  <si>
    <t>1.c4 Nc6</t>
  </si>
  <si>
    <t>['1.c4', 'Nc6']</t>
  </si>
  <si>
    <t>English Opening, Anglo-Scandinavian Defense, General</t>
  </si>
  <si>
    <t>1.c4 d5</t>
  </si>
  <si>
    <t>['1.c4', 'd5']</t>
  </si>
  <si>
    <t>English Opening, Anglo-Slav Variation, General</t>
  </si>
  <si>
    <t>1.c4 c6</t>
  </si>
  <si>
    <t>['1.c4', 'c6']</t>
  </si>
  <si>
    <t>English Opening, Drill Variation</t>
  </si>
  <si>
    <t>A20</t>
  </si>
  <si>
    <t>1.c4 e5 2.g3 h5</t>
  </si>
  <si>
    <t>['1.c4', 'e5', '2.g3', 'h5']</t>
  </si>
  <si>
    <t>h5</t>
  </si>
  <si>
    <t>English Opening, English Defense, General</t>
  </si>
  <si>
    <t>1.c4 e6 2.d4 b6</t>
  </si>
  <si>
    <t>['1.c4', 'e6', '2.d4', 'b6']</t>
  </si>
  <si>
    <t>English Opening, General</t>
  </si>
  <si>
    <t>1.c4</t>
  </si>
  <si>
    <t>['1.c4']</t>
  </si>
  <si>
    <t>English Opening, Golombek Defense</t>
  </si>
  <si>
    <t>1.c4 Nf6 2.Nc3 d5</t>
  </si>
  <si>
    <t>['1.c4', 'Nf6', '2.Nc3', 'd5']</t>
  </si>
  <si>
    <t>English Opening, Great Snake Variation</t>
  </si>
  <si>
    <t>1.c4 g6</t>
  </si>
  <si>
    <t>['1.c4', 'g6']</t>
  </si>
  <si>
    <t>English Opening, King's English Variation, Bellon Gambit</t>
  </si>
  <si>
    <t>A22</t>
  </si>
  <si>
    <t>1.c4 e5 2.Nc3 Nf6 3.Nf3 e4 4.Ng5 b5</t>
  </si>
  <si>
    <t>['1.c4', 'e5', '2.Nc3', 'Nf6', '3.Nf3', 'e4', '4.Ng5', 'b5']</t>
  </si>
  <si>
    <t>Ng5</t>
  </si>
  <si>
    <t>English Opening, King's English Variation, Botvinnik System</t>
  </si>
  <si>
    <t>A26</t>
  </si>
  <si>
    <t>1.c4 e5 2.Nc3 Nc6 3.g3 g6 4.Bg2 Bg7 5.d3 d6 6.e4</t>
  </si>
  <si>
    <t>['1.c4', 'e5', '2.Nc3', 'Nc6', '3.g3', 'g6', '4.Bg2', 'Bg7', '5.d3', 'd6', '6.e4']</t>
  </si>
  <si>
    <t>English Opening, King's English Variation, Botvinnik System, Prickly Pawn Pass System</t>
  </si>
  <si>
    <t>1.c4 e5 2.Nc3 Nf6 3.g3 g6 4.Bg2 Bg7 5.d3 d6 6.e4 O-O 7.Nge2 c6 8.O-O a6</t>
  </si>
  <si>
    <t>['1.c4', 'e5', '2.Nc3', 'Nf6', '3.g3', 'g6', '4.Bg2', 'Bg7', '5.d3', 'd6', '6.e4', 'O-O', '7.Nge2', 'c6', '8.O-O', 'a6']</t>
  </si>
  <si>
    <t>English Opening, King's English Variation, Bremen-Hort Variation</t>
  </si>
  <si>
    <t>A25</t>
  </si>
  <si>
    <t>1.c4 e5 2.Nc3 Nc6 3.g3 g6 4.Bg2 Bg7 5.e3 d6 6.Nge2 Be6</t>
  </si>
  <si>
    <t>['1.c4', 'e5', '2.Nc3', 'Nc6', '3.g3', 'g6', '4.Bg2', 'Bg7', '5.e3', 'd6', '6.Nge2', 'Be6']</t>
  </si>
  <si>
    <t>English Opening, King's English Variation, Closed System</t>
  </si>
  <si>
    <t>1.c4 e5 2.Nc3 Nc6 3.g3 g6 4.Bg2 Bg7 5.d3</t>
  </si>
  <si>
    <t>['1.c4', 'e5', '2.Nc3', 'Nc6', '3.g3', 'g6', '4.Bg2', 'Bg7', '5.d3']</t>
  </si>
  <si>
    <t>English Opening, King's English Variation, Closed System, Full Symmetry</t>
  </si>
  <si>
    <t>1.c4 e5 2.Nc3 Nc6 3.g3 g6 4.Bg2 Bg7 5.d3 d6</t>
  </si>
  <si>
    <t>['1.c4', 'e5', '2.Nc3', 'Nc6', '3.g3', 'g6', '4.Bg2', 'Bg7', '5.d3', 'd6']</t>
  </si>
  <si>
    <t>English Opening, King's English Variation, Four Knights Variation</t>
  </si>
  <si>
    <t>A28</t>
  </si>
  <si>
    <t>1.c4 e5 2.Nc3 Nc6 3.Nf3 Nf6 4.d4 exd4 5.Nxd4 Bb4 6.Bg5 h6 7.Bh4 Bxc3+ 8.bxc3 Ne5</t>
  </si>
  <si>
    <t>['1.c4', 'e5', '2.Nc3', 'Nc6', '3.Nf3', 'Nf6', '4.d4', 'exd4', '5.Nxd4', 'Bb4', '6.Bg5', 'h6', '7.Bh4', 'Bxc3+', '8.bxc3', 'Ne5']</t>
  </si>
  <si>
    <t>English Opening, King's English Variation, Four Knights Variation, Botvinnik Line</t>
  </si>
  <si>
    <t>1.c4 e5 2.Nc3 Nc6 3.Nf3 Nf6 4.e4</t>
  </si>
  <si>
    <t>['1.c4', 'e5', '2.Nc3', 'Nc6', '3.Nf3', 'Nf6', '4.e4']</t>
  </si>
  <si>
    <t>English Opening, King's English Variation, Four Knights Variation, Bradley Beach Variation</t>
  </si>
  <si>
    <t>1.c4 e5 2.Nc3 Nc6 3.Nf3 Nf6 4.d4 e4</t>
  </si>
  <si>
    <t>['1.c4', 'e5', '2.Nc3', 'Nc6', '3.Nf3', 'Nf6', '4.d4', 'e4']</t>
  </si>
  <si>
    <t>English Opening, King's English Variation, Four Knights Variation, Fianchetto Lines</t>
  </si>
  <si>
    <t>A29</t>
  </si>
  <si>
    <t>1.c4 e5 2.Nc3 Nc6 3.Nf3 Nf6 4.g3</t>
  </si>
  <si>
    <t>['1.c4', 'e5', '2.Nc3', 'Nc6', '3.Nf3', 'Nf6', '4.g3']</t>
  </si>
  <si>
    <t>English Opening, King's English Variation, Four Knights Variation, Flexible Line</t>
  </si>
  <si>
    <t>1.c4 e5 2.Nc3 Nc6 3.Nf3 Nf6 4.d3</t>
  </si>
  <si>
    <t>['1.c4', 'e5', '2.Nc3', 'Nc6', '3.Nf3', 'Nf6', '4.d3']</t>
  </si>
  <si>
    <t>English Opening, King's English Variation, Four Knights Variation, General</t>
  </si>
  <si>
    <t>1.c4 e5 2.Nc3 Nc6 3.Nf3 Nf6</t>
  </si>
  <si>
    <t>['1.c4', 'e5', '2.Nc3', 'Nc6', '3.Nf3', 'Nf6']</t>
  </si>
  <si>
    <t>English Opening, King's English Variation, Four Knights Variation, Korchnoi Line</t>
  </si>
  <si>
    <t>1.c4 e5 2.Nc3 Nc6 3.Nf3 Nf6 4.a3</t>
  </si>
  <si>
    <t>['1.c4', 'e5', '2.Nc3', 'Nc6', '3.Nf3', 'Nf6', '4.a3']</t>
  </si>
  <si>
    <t>English Opening, King's English Variation, Four Knights Variation, Quiet Line</t>
  </si>
  <si>
    <t>1.c4 e5 2.Nc3 Nc6 3.Nf3 Nf6 4.e3 Bb4 5.Qc2 Bxc3</t>
  </si>
  <si>
    <t>['1.c4', 'e5', '2.Nc3', 'Nc6', '3.Nf3', 'Nf6', '4.e3', 'Bb4', '5.Qc2', 'Bxc3']</t>
  </si>
  <si>
    <t>1.c4 e5 2.Nc3 Nc6 3.Nf3 Nf6 4.e3 Bb4 5.Qc2 O-O 6.Nd5 Re8 7.Qf5</t>
  </si>
  <si>
    <t>['1.c4', 'e5', '2.Nc3', 'Nc6', '3.Nf3', 'Nf6', '4.e3', 'Bb4', '5.Qc2', 'O-O', '6.Nd5', 'Re8', '7.Qf5']</t>
  </si>
  <si>
    <t>1.c4 e5 2.Nc3 Nc6 3.Nf3 Nf6 4.e3</t>
  </si>
  <si>
    <t>['1.c4', 'e5', '2.Nc3', 'Nc6', '3.Nf3', 'Nf6', '4.e3']</t>
  </si>
  <si>
    <t>English Opening, King's English Variation, General Variation</t>
  </si>
  <si>
    <t>A21</t>
  </si>
  <si>
    <t>1.c4 e5 2.Nc3 d6 3.Nf3</t>
  </si>
  <si>
    <t>['1.c4', 'e5', '2.Nc3', 'd6', '3.Nf3']</t>
  </si>
  <si>
    <t>English Opening, King's English Variation, General</t>
  </si>
  <si>
    <t>1.c4 e5</t>
  </si>
  <si>
    <t>['1.c4', 'e5']</t>
  </si>
  <si>
    <t>English Opening, King's English Variation, Hungarian Attack</t>
  </si>
  <si>
    <t>1.c4 e5 2.Nc3 Nc6 3.g3 g6 4.Bg2 Bg7 5.Rb1</t>
  </si>
  <si>
    <t>['1.c4', 'e5', '2.Nc3', 'Nc6', '3.g3', 'g6', '4.Bg2', 'Bg7', '5.Rb1']</t>
  </si>
  <si>
    <t>English Opening, King's English Variation, Kramnik-Shirov Counter</t>
  </si>
  <si>
    <t>1.c4 e5 2.Nc3 Bb4</t>
  </si>
  <si>
    <t>['1.c4', 'e5', '2.Nc3', 'Bb4']</t>
  </si>
  <si>
    <t>English Opening, King's English Variation, Nimzowitsch Variation, General</t>
  </si>
  <si>
    <t>1.c4 e5 2.Nf3</t>
  </si>
  <si>
    <t>['1.c4', 'e5', '2.Nf3']</t>
  </si>
  <si>
    <t>English Opening, King's English Variation, Nimzowitsch-Flohr Variation</t>
  </si>
  <si>
    <t>1.c4 e5 2.Nf3 e4</t>
  </si>
  <si>
    <t>['1.c4', 'e5', '2.Nf3', 'e4']</t>
  </si>
  <si>
    <t>English Opening, King's English Variation, Reversed Closed Sicilian</t>
  </si>
  <si>
    <t>1.c4 e5 2.Nc3 Nc6</t>
  </si>
  <si>
    <t>['1.c4', 'e5', '2.Nc3', 'Nc6']</t>
  </si>
  <si>
    <t>English Opening, King's English Variation, Reversed Sicilian</t>
  </si>
  <si>
    <t>1.c4 e5 2.Nc3</t>
  </si>
  <si>
    <t>['1.c4', 'e5', '2.Nc3']</t>
  </si>
  <si>
    <t>English Opening, King's English Variation, Taimanov Variation</t>
  </si>
  <si>
    <t>1.c4 e5 2.Nc3 Nc6 3.g3 g6 4.Bg2 Bg7</t>
  </si>
  <si>
    <t>['1.c4', 'e5', '2.Nc3', 'Nc6', '3.g3', 'g6', '4.Bg2', 'Bg7']</t>
  </si>
  <si>
    <t>English Opening, King's English Variation, Three Knights System, General</t>
  </si>
  <si>
    <t>A27</t>
  </si>
  <si>
    <t>1.c4 e5 2.Nc3 Nc6 3.Nf3</t>
  </si>
  <si>
    <t>['1.c4', 'e5', '2.Nc3', 'Nc6', '3.Nf3']</t>
  </si>
  <si>
    <t>English Opening, King's English Variation, Troger Defense</t>
  </si>
  <si>
    <t>1.c4 e5 2.Nc3 d6 3.g3 Be6 4.Bg2 Nc6</t>
  </si>
  <si>
    <t>['1.c4', 'e5', '2.Nc3', 'd6', '3.g3', 'Be6', '4.Bg2', 'Nc6']</t>
  </si>
  <si>
    <t>Be6</t>
  </si>
  <si>
    <t>English Opening, King's English Variation, Two Knights' Variation, Fianchetto Line</t>
  </si>
  <si>
    <t>1.c4 e5 2.Nc3 Nf6 3.g3</t>
  </si>
  <si>
    <t>['1.c4', 'e5', '2.Nc3', 'Nf6', '3.g3']</t>
  </si>
  <si>
    <t>English Opening, King's English Variation, Two Knights' Variation, Fianchetto Lines</t>
  </si>
  <si>
    <t>A24</t>
  </si>
  <si>
    <t>1.c4 e5 2.Nc3 Nf6 3.g3 g6</t>
  </si>
  <si>
    <t>['1.c4', 'e5', '2.Nc3', 'Nf6', '3.g3', 'g6']</t>
  </si>
  <si>
    <t>English Opening, King's English Variation, Two Knights' Variation, General</t>
  </si>
  <si>
    <t>1.c4 e5 2.Nc3 Nf6</t>
  </si>
  <si>
    <t>['1.c4', 'e5', '2.Nc3', 'Nf6']</t>
  </si>
  <si>
    <t>English Opening, King's English Variation, Two Knights' Variation, Keres Variation</t>
  </si>
  <si>
    <t>A23</t>
  </si>
  <si>
    <t>1.c4 e5 2.Nc3 Nf6 3.g3 c6</t>
  </si>
  <si>
    <t>['1.c4', 'e5', '2.Nc3', 'Nf6', '3.g3', 'c6']</t>
  </si>
  <si>
    <t>English Opening, King's English Variation, Two Knights' Variation, Reversed Dragon</t>
  </si>
  <si>
    <t>1.c4 e5 2.Nc3 Nf6 3.g3 d5</t>
  </si>
  <si>
    <t>['1.c4', 'e5', '2.Nc3', 'Nf6', '3.g3', 'd5']</t>
  </si>
  <si>
    <t>English Opening, King's English Variation, Two Knights' Variation, Smyslov System</t>
  </si>
  <si>
    <t>1.c4 e5 2.Nc3 Nf6 3.g3 Bb4</t>
  </si>
  <si>
    <t>['1.c4', 'e5', '2.Nc3', 'Nf6', '3.g3', 'Bb4']</t>
  </si>
  <si>
    <t>English Opening, Symmetrical Variation, Anti-Benoni Variation</t>
  </si>
  <si>
    <t>A31</t>
  </si>
  <si>
    <t>1.c4 c5 2.Nf3 Nf6 3.d4</t>
  </si>
  <si>
    <t>['1.c4', 'c5', '2.Nf3', 'Nf6', '3.d4']</t>
  </si>
  <si>
    <t>English Opening, Symmetrical Variation, Anti-Benoni Variation, Geller Variation</t>
  </si>
  <si>
    <t>A33</t>
  </si>
  <si>
    <t>1.c4 c5 2.Nf3 Nf6 3.d4 cxd4 4.Nxd4 e6 5.Nc3 Nc6 6.g3 Qb6</t>
  </si>
  <si>
    <t>['1.c4', 'c5', '2.Nf3', 'Nf6', '3.d4', 'cxd4', '4.Nxd4', 'e6', '5.Nc3', 'Nc6', '6.g3', 'Qb6']</t>
  </si>
  <si>
    <t>cxd4</t>
  </si>
  <si>
    <t>Nxd4</t>
  </si>
  <si>
    <t>English Opening, Symmetrical Variation, Anti-Benoni Variation, Spielmann Defense</t>
  </si>
  <si>
    <t>A32</t>
  </si>
  <si>
    <t>1.c4 c5 2.Nf3 Nf6 3.d4 cxd4 4.Nxd4 e6</t>
  </si>
  <si>
    <t>['1.c4', 'c5', '2.Nf3', 'Nf6', '3.d4', 'cxd4', '4.Nxd4', 'e6']</t>
  </si>
  <si>
    <t>1.c4 c5 2.Nf3 Nf6 3.d4 cxd4 4.Nxd4 e6 5.Nc3 Nc6</t>
  </si>
  <si>
    <t>['1.c4', 'c5', '2.Nf3', 'Nf6', '3.d4', 'cxd4', '4.Nxd4', 'e6', '5.Nc3', 'Nc6']</t>
  </si>
  <si>
    <t>English Opening, Symmetrical Variation, Botvinnik System Reversed</t>
  </si>
  <si>
    <t>A36</t>
  </si>
  <si>
    <t>1.c4 c5 2.Nc3 Nc6 3.g3 g6 4.Bg2 Bg7 5.e3 e5</t>
  </si>
  <si>
    <t>['1.c4', 'c5', '2.Nc3', 'Nc6', '3.g3', 'g6', '4.Bg2', 'Bg7', '5.e3', 'e5']</t>
  </si>
  <si>
    <t>A37</t>
  </si>
  <si>
    <t>1.c4 c5 2.Nc3 Nc6 3.g3 g6 4.Bg2 Bg7 5.Nf3 e5</t>
  </si>
  <si>
    <t>['1.c4', 'c5', '2.Nc3', 'Nc6', '3.g3', 'g6', '4.Bg2', 'Bg7', '5.Nf3', 'e5']</t>
  </si>
  <si>
    <t>English Opening, Symmetrical Variation, Botvinnik System</t>
  </si>
  <si>
    <t>1.c4 c5 2.Nc3 Nc6 3.g3 g6 4.Bg2 Bg7 5.e4</t>
  </si>
  <si>
    <t>['1.c4', 'c5', '2.Nc3', 'Nc6', '3.g3', 'g6', '4.Bg2', 'Bg7', '5.e4']</t>
  </si>
  <si>
    <t>English Opening, Symmetrical Variation, Duchamp Variation</t>
  </si>
  <si>
    <t>A38</t>
  </si>
  <si>
    <t>1.c4 c5 2.Nc3 Nc6 3.g3 g6 4.Bg2 Bg7 5.Nf3 Nf6 6.O-O O-O 7.d3</t>
  </si>
  <si>
    <t>['1.c4', 'c5', '2.Nc3', 'Nc6', '3.g3', 'g6', '4.Bg2', 'Bg7', '5.Nf3', 'Nf6', '6.O-O', 'O-O', '7.d3']</t>
  </si>
  <si>
    <t>English Opening, Symmetrical Variation, Fianchetto Variation</t>
  </si>
  <si>
    <t>A34</t>
  </si>
  <si>
    <t>1.c4 c5 2.Nc3 Nf6 3.g3</t>
  </si>
  <si>
    <t>['1.c4', 'c5', '2.Nc3', 'Nf6', '3.g3']</t>
  </si>
  <si>
    <t>1.c4 c5 2.Nc3 Nc6 3.g3</t>
  </si>
  <si>
    <t>['1.c4', 'c5', '2.Nc3', 'Nc6', '3.g3']</t>
  </si>
  <si>
    <t>English Opening, Symmetrical Variation, Four Knights Variation</t>
  </si>
  <si>
    <t>A35</t>
  </si>
  <si>
    <t>1.c4 c5 2.Nc3 Nc6 3.Nf3 Nf6</t>
  </si>
  <si>
    <t>['1.c4', 'c5', '2.Nc3', 'Nc6', '3.Nf3', 'Nf6']</t>
  </si>
  <si>
    <t>English Opening, Symmetrical Variation, Full Symmetry Line</t>
  </si>
  <si>
    <t>1.c4 c5 2.Nc3 Nc6 3.g3 g6 4.Bg2 Bg7 5.Nf3 Nf6</t>
  </si>
  <si>
    <t>['1.c4', 'c5', '2.Nc3', 'Nc6', '3.g3', 'g6', '4.Bg2', 'Bg7', '5.Nf3', 'Nf6']</t>
  </si>
  <si>
    <t>English Opening, Symmetrical Variation, General</t>
  </si>
  <si>
    <t>A30</t>
  </si>
  <si>
    <t>1.c4 c5</t>
  </si>
  <si>
    <t>['1.c4', 'c5']</t>
  </si>
  <si>
    <t>English Opening, Symmetrical Variation, Hedgehog Defense</t>
  </si>
  <si>
    <t>1.c4 c5 2.Nf3 Nf6 3.g3 b6 4.Bg2 Bb7 5.O-O e6 6.Nc3 Be7</t>
  </si>
  <si>
    <t>['1.c4', 'c5', '2.Nf3', 'Nf6', '3.g3', 'b6', '4.Bg2', 'Bb7', '5.O-O', 'e6', '6.Nc3', 'Be7']</t>
  </si>
  <si>
    <t>English Opening, Symmetrical Variation, Mecking Variation</t>
  </si>
  <si>
    <t>A39</t>
  </si>
  <si>
    <t>1.c4 c5 2.Nc3 Nc6 3.g3 g6 4.Bg2 Bg7 5.Nf3 Nf6 6.O-O O-O 7.d4</t>
  </si>
  <si>
    <t>['1.c4', 'c5', '2.Nc3', 'Nc6', '3.g3', 'g6', '4.Bg2', 'Bg7', '5.Nf3', 'Nf6', '6.O-O', 'O-O', '7.d4']</t>
  </si>
  <si>
    <t>English Opening, Symmetrical Variation, Normal Variation</t>
  </si>
  <si>
    <t>1.c4 c5 2.Nc3</t>
  </si>
  <si>
    <t>['1.c4', 'c5', '2.Nc3']</t>
  </si>
  <si>
    <t>English Opening, Symmetrical Variation, Rubinstein Variation</t>
  </si>
  <si>
    <t>1.c4 c5 2.Nc3 Nf6 3.g3 d5 4.cxd5 Nxd5 5.Bg2 Nc7</t>
  </si>
  <si>
    <t>['1.c4', 'c5', '2.Nc3', 'Nf6', '3.g3', 'd5', '4.cxd5', 'Nxd5', '5.Bg2', 'Nc7']</t>
  </si>
  <si>
    <t>English Opening, Symmetrical Variation, Symmetrical Variation</t>
  </si>
  <si>
    <t>1.c4 c5 2.Nc3 Nc6 3.g3 g6 4.Bg2 Bg7</t>
  </si>
  <si>
    <t>['1.c4', 'c5', '2.Nc3', 'Nc6', '3.g3', 'g6', '4.Bg2', 'Bg7']</t>
  </si>
  <si>
    <t>English Opening, Symmetrical Variation, Three Knights Variation</t>
  </si>
  <si>
    <t>1.c4 c5 2.Nc3 Nf6 3.Nf3 d5 4.cxd5 Nxd5</t>
  </si>
  <si>
    <t>['1.c4', 'c5', '2.Nc3', 'Nf6', '3.Nf3', 'd5', '4.cxd5', 'Nxd5']</t>
  </si>
  <si>
    <t>English Opening, Symmetrical Variation, Two Knights Line</t>
  </si>
  <si>
    <t>1.c4 c5 2.Nc3 Nc6 3.g3 g6 4.Bg2 Bg7 5.Nf3</t>
  </si>
  <si>
    <t>['1.c4', 'c5', '2.Nc3', 'Nc6', '3.g3', 'g6', '4.Bg2', 'Bg7', '5.Nf3']</t>
  </si>
  <si>
    <t>English Opening, Symmetrical Variation, Two Knights Variation</t>
  </si>
  <si>
    <t>1.c4 c5 2.Nc3 Nc6</t>
  </si>
  <si>
    <t>['1.c4', 'c5', '2.Nc3', 'Nc6']</t>
  </si>
  <si>
    <t>English Opening, The Whale</t>
  </si>
  <si>
    <t>1.e4 e5 2.c4</t>
  </si>
  <si>
    <t>['1.e4', 'e5', '2.c4']</t>
  </si>
  <si>
    <t>Englund Gambit Complex, Englund Gambit</t>
  </si>
  <si>
    <t>1.d4 e5 2.dxe5 Nc6 3.Nf3 Qe7</t>
  </si>
  <si>
    <t>['1.d4', 'e5', '2.dxe5', 'Nc6', '3.Nf3', 'Qe7']</t>
  </si>
  <si>
    <t>Englund Gambit Complex, General</t>
  </si>
  <si>
    <t>1.d4 e5</t>
  </si>
  <si>
    <t>['1.d4', 'e5']</t>
  </si>
  <si>
    <t>Englund Gambit, Declined, Reversed French</t>
  </si>
  <si>
    <t>1.d4 e5 2.e3</t>
  </si>
  <si>
    <t>['1.d4', 'e5', '2.e3']</t>
  </si>
  <si>
    <t>Four Knights Game, Double Spanish</t>
  </si>
  <si>
    <t>C49</t>
  </si>
  <si>
    <t>1.e4 e5 2.Nf3 Nc6 3.Nc3 Nf6 4.Bb5 Bb4</t>
  </si>
  <si>
    <t>['1.e4', 'e5', '2.Nf3', 'Nc6', '3.Nc3', 'Nf6', '4.Bb5', 'Bb4']</t>
  </si>
  <si>
    <t>Bb5</t>
  </si>
  <si>
    <t>Four Knights Game, General</t>
  </si>
  <si>
    <t>C46</t>
  </si>
  <si>
    <t>1.e4 e5 2.Nf3 Nc6 3.Nc3 Nf6</t>
  </si>
  <si>
    <t>['1.e4', 'e5', '2.Nf3', 'Nc6', '3.Nc3', 'Nf6']</t>
  </si>
  <si>
    <t>Four Knights Game, Gunsberg Variation</t>
  </si>
  <si>
    <t>1.e4 e5 2.Nf3 Nc6 3.Nc3 Nf6 4.a3</t>
  </si>
  <si>
    <t>['1.e4', 'e5', '2.Nf3', 'Nc6', '3.Nc3', 'Nf6', '4.a3']</t>
  </si>
  <si>
    <t>Four Knights Game, Italian Variation</t>
  </si>
  <si>
    <t>C50</t>
  </si>
  <si>
    <t>1.e4 e5 2.Nf3 Nc6 3.Bc4 Bc5 4.Nc3 Nf6</t>
  </si>
  <si>
    <t>['1.e4', 'e5', '2.Nf3', 'Nc6', '3.Bc4', 'Bc5', '4.Nc3', 'Nf6']</t>
  </si>
  <si>
    <t>1.e4 e5 2.Nf3 Nc6 3.Nc3 Nf6 4.Bc4</t>
  </si>
  <si>
    <t>['1.e4', 'e5', '2.Nf3', 'Nc6', '3.Nc3', 'Nf6', '4.Bc4']</t>
  </si>
  <si>
    <t>Four Knights Game, Italian Variation, Noa Gambit</t>
  </si>
  <si>
    <t>C47</t>
  </si>
  <si>
    <t>1.e4 e5 2.Nf3 Nc6 3.Nc3 Nf6 4.Bc4 Nxe4 5.Bxf7+</t>
  </si>
  <si>
    <t>['1.e4', 'e5', '2.Nf3', 'Nc6', '3.Nc3', 'Nf6', '4.Bc4', 'Nxe4', '5.Bxf7+']</t>
  </si>
  <si>
    <t>Four Knights Game, Janowski Variation</t>
  </si>
  <si>
    <t>1.e4 e5 2.Nf3 Nc6 3.Nc3 Nf6 4.Bb5 Bb4 5.O-O O-O 6.d3 Bxc3 7.bxc3 d6 8.Re1</t>
  </si>
  <si>
    <t>['1.e4', 'e5', '2.Nf3', 'Nc6', '3.Nc3', 'Nf6', '4.Bb5', 'Bb4', '5.O-O', 'O-O', '6.d3', 'Bxc3', '7.bxc3', 'd6', '8.Re1']</t>
  </si>
  <si>
    <t>Four Knights Game, Nimzowitsch (Paulsen)</t>
  </si>
  <si>
    <t>1.e4 e5 2.Nf3 Nc6 3.Nc3 Nf6 4.Bb5 Bb4 5.O-O O-O 6.Bxc6</t>
  </si>
  <si>
    <t>['1.e4', 'e5', '2.Nf3', 'Nc6', '3.Nc3', 'Nf6', '4.Bb5', 'Bb4', '5.O-O', 'O-O', '6.Bxc6']</t>
  </si>
  <si>
    <t>Four Knights Game, Ranken Variation</t>
  </si>
  <si>
    <t>C48</t>
  </si>
  <si>
    <t>1.e4 e5 2.Nf3 Nc6 3.Nc3 Nf6 4.Bb5 a6 5.Bxc6</t>
  </si>
  <si>
    <t>['1.e4', 'e5', '2.Nf3', 'Nc6', '3.Nc3', 'Nf6', '4.Bb5', 'a6', '5.Bxc6']</t>
  </si>
  <si>
    <t>Four Knights Game, Scotch Variation</t>
  </si>
  <si>
    <t>1.e4 e5 2.Nf3 Nc6 3.Nc3 Nf6 4.d4</t>
  </si>
  <si>
    <t>['1.e4', 'e5', '2.Nf3', 'Nc6', '3.Nc3', 'Nf6', '4.d4']</t>
  </si>
  <si>
    <t>Four Knights Game, Scotch Variation, Accepted</t>
  </si>
  <si>
    <t>1.e4 e5 2.Nf3 Nc6 3.Nc3 Nf6 4.d4 exd4</t>
  </si>
  <si>
    <t>['1.e4', 'e5', '2.Nf3', 'Nc6', '3.Nc3', 'Nf6', '4.d4', 'exd4']</t>
  </si>
  <si>
    <t>Four Knights Game, Scotch Variation, Belgrade Gambit</t>
  </si>
  <si>
    <t>1.e4 e5 2.Nf3 Nc6 3.Nc3 Nf6 4.d4 exd4 5.Nd5</t>
  </si>
  <si>
    <t>['1.e4', 'e5', '2.Nf3', 'Nc6', '3.Nc3', 'Nf6', '4.d4', 'exd4', '5.Nd5']</t>
  </si>
  <si>
    <t>Four Knights Game, Scotch Variation, Krause Gambit</t>
  </si>
  <si>
    <t>1.e4 e5 2.Nf3 Nc6 3.Nc3 Nf6 4.d4 Bb4 5.Nxe5</t>
  </si>
  <si>
    <t>['1.e4', 'e5', '2.Nf3', 'Nc6', '3.Nc3', 'Nf6', '4.d4', 'Bb4', '5.Nxe5']</t>
  </si>
  <si>
    <t>Four Knights Game, Scotch Variation, Krause Gambit, Leonhardt Defense</t>
  </si>
  <si>
    <t>1.e4 e5 2.Nf3 Nc6 3.Nc3 Nf6 4.d4 Bb4 5.Nxe5 Qe7</t>
  </si>
  <si>
    <t>['1.e4', 'e5', '2.Nf3', 'Nc6', '3.Nc3', 'Nf6', '4.d4', 'Bb4', '5.Nxe5', 'Qe7']</t>
  </si>
  <si>
    <t>Four Knights Game, Spanish Variation</t>
  </si>
  <si>
    <t>1.e4 e5 2.Nf3 Nc6 3.Nc3 Nf6 4.Bb5</t>
  </si>
  <si>
    <t>['1.e4', 'e5', '2.Nf3', 'Nc6', '3.Nc3', 'Nf6', '4.Bb5']</t>
  </si>
  <si>
    <t>1.e4 e5 2.Nf3 Nc6 3.Nc3 Nf6 4.Bb5 Bb4 5.O-O O-O 6.d3 Bxc3</t>
  </si>
  <si>
    <t>['1.e4', 'e5', '2.Nf3', 'Nc6', '3.Nc3', 'Nf6', '4.Bb5', 'Bb4', '5.O-O', 'O-O', '6.d3', 'Bxc3']</t>
  </si>
  <si>
    <t>Four Knights Game, Spanish Variation, Classical Variation</t>
  </si>
  <si>
    <t>1.e4 e5 2.Nf3 Nc6 3.Nc3 Nf6 4.Bb5 Bc5</t>
  </si>
  <si>
    <t>['1.e4', 'e5', '2.Nf3', 'Nc6', '3.Nc3', 'Nf6', '4.Bb5', 'Bc5']</t>
  </si>
  <si>
    <t>Four Knights Game, Spanish Variation, Classical Variation, Marshall Gambit</t>
  </si>
  <si>
    <t>1.e4 e5 2.Nf3 Nc6 3.Nc3 Nf6 4.Bb5 Bc5 5.Nxe5 Nd4 6.Ba4 O-O</t>
  </si>
  <si>
    <t>['1.e4', 'e5', '2.Nf3', 'Nc6', '3.Nc3', 'Nf6', '4.Bb5', 'Bc5', '5.Nxe5', 'Nd4', '6.Ba4', 'O-O']</t>
  </si>
  <si>
    <t>Four Knights Game, Spanish Variation, Rubinstein Variation</t>
  </si>
  <si>
    <t>1.e4 e5 2.Nf3 Nc6 3.Nc3 Nf6 4.Bb5 Nd4</t>
  </si>
  <si>
    <t>['1.e4', 'e5', '2.Nf3', 'Nc6', '3.Nc3', 'Nf6', '4.Bb5', 'Nd4']</t>
  </si>
  <si>
    <t>Nd4</t>
  </si>
  <si>
    <t>Four Knights Game, Spanish Variation, Rubinstein Variation, Accepted</t>
  </si>
  <si>
    <t>1.e4 e5 2.Nf3 Nc6 3.Nc3 Nf6 4.Bb5 Nd4 5.Nxd4</t>
  </si>
  <si>
    <t>['1.e4', 'e5', '2.Nf3', 'Nc6', '3.Nc3', 'Nf6', '4.Bb5', 'Nd4', '5.Nxd4']</t>
  </si>
  <si>
    <t>Four Knights Game, Spanish Variation, Symmetrical Variation</t>
  </si>
  <si>
    <t>1.e4 e5 2.Nf3 Nc6 3.Nc3 Nf6 4.Bb5 Bb4 5.O-O O-O 6.d3 d6 7.Bg5 Bxc3 8.bxc3 Qe7 9.Re1 Nd8 10.d4 Bg4</t>
  </si>
  <si>
    <t>['1.e4', 'e5', '2.Nf3', 'Nc6', '3.Nc3', 'Nf6', '4.Bb5', 'Bb4', '5.O-O', 'O-O', '6.d3', 'd6', '7.Bg5', 'Bxc3', '8.bxc3', 'Qe7', '9.Re1', 'Nd8', '10.d4', 'Bg4']</t>
  </si>
  <si>
    <t>1.e4 e5 2.Nf3 Nc6 3.Nc3 Nf6 4.Bb5 Bb4 5.O-O O-O 6.d3 d6 7.Bg5 Ne7</t>
  </si>
  <si>
    <t>['1.e4', 'e5', '2.Nf3', 'Nc6', '3.Nc3', 'Nf6', '4.Bb5', 'Bb4', '5.O-O', 'O-O', '6.d3', 'd6', '7.Bg5', 'Ne7']</t>
  </si>
  <si>
    <t>1.e4 e5 2.Nf3 Nc6 3.Nc3 Nf6 4.Bb5 Bb4 5.O-O O-O 6.d3 d6</t>
  </si>
  <si>
    <t>['1.e4', 'e5', '2.Nf3', 'Nc6', '3.Nc3', 'Nf6', '4.Bb5', 'Bb4', '5.O-O', 'O-O', '6.d3', 'd6']</t>
  </si>
  <si>
    <t>1.e4 e5 2.Nf3 Nc6 3.Nc3 Nf6 4.Bb5 Bb4 5.O-O O-O 6.d3 d6 7.Ne2</t>
  </si>
  <si>
    <t>['1.e4', 'e5', '2.Nf3', 'Nc6', '3.Nc3', 'Nf6', '4.Bb5', 'Bb4', '5.O-O', 'O-O', '6.d3', 'd6', '7.Ne2']</t>
  </si>
  <si>
    <t>French Defense, Advance Variation</t>
  </si>
  <si>
    <t>C02</t>
  </si>
  <si>
    <t>1.e4 e6 2.d4 d5 3.e5 c5 4.c3 Nc6</t>
  </si>
  <si>
    <t>['1.e4', 'e6', '2.d4', 'd5', '3.e5', 'c5', '4.c3', 'Nc6']</t>
  </si>
  <si>
    <t>1.e4 e6 2.d4 d5 3.e5 c5 4.c3</t>
  </si>
  <si>
    <t>['1.e4', 'e6', '2.d4', 'd5', '3.e5', 'c5', '4.c3']</t>
  </si>
  <si>
    <t>1.e4 e6 2.d4 d5 3.e5</t>
  </si>
  <si>
    <t>['1.e4', 'e6', '2.d4', 'd5', '3.e5']</t>
  </si>
  <si>
    <t>French Defense, Advance Variation, Euwe Variation</t>
  </si>
  <si>
    <t>1.e4 e6 2.d4 d5 3.e5 c5 4.c3 Nc6 5.Nf3 Bd7</t>
  </si>
  <si>
    <t>['1.e4', 'e6', '2.d4', 'd5', '3.e5', 'c5', '4.c3', 'Nc6', '5.Nf3', 'Bd7']</t>
  </si>
  <si>
    <t>French Defense, Advance Variation, Extended Bishop Swap</t>
  </si>
  <si>
    <t>1.e4 e6 2.d4 d5 3.e5 Bd7</t>
  </si>
  <si>
    <t>['1.e4', 'e6', '2.d4', 'd5', '3.e5', 'Bd7']</t>
  </si>
  <si>
    <t>Bd7</t>
  </si>
  <si>
    <t>French Defense, Advance Variation, Lputian Variation</t>
  </si>
  <si>
    <t>1.e4 e6 2.d4 d5 3.e5 c5 4.c3 Nc6 5.Nf3 Qb6 6.a3 Nh6</t>
  </si>
  <si>
    <t>['1.e4', 'e6', '2.d4', 'd5', '3.e5', 'c5', '4.c3', 'Nc6', '5.Nf3', 'Qb6', '6.a3', 'Nh6']</t>
  </si>
  <si>
    <t>French Defense, Advance Variation, Main Line</t>
  </si>
  <si>
    <t>1.e4 e6 2.d4 d5 3.e5 c5 4.c3 Nc6 5.Nf3 Qb6 6.a3</t>
  </si>
  <si>
    <t>['1.e4', 'e6', '2.d4', 'd5', '3.e5', 'c5', '4.c3', 'Nc6', '5.Nf3', 'Qb6', '6.a3']</t>
  </si>
  <si>
    <t>French Defense, Advance Variation, Milner-Barry Gambit</t>
  </si>
  <si>
    <t>1.e4 e6 2.d4 d5 3.e5 c5 4.c3 Nc6 5.Nf3 Qb6 6.Bd3</t>
  </si>
  <si>
    <t>['1.e4', 'e6', '2.d4', 'd5', '3.e5', 'c5', '4.c3', 'Nc6', '5.Nf3', 'Qb6', '6.Bd3']</t>
  </si>
  <si>
    <t>French Defense, Advance Variation, Nimzowitsch Attack</t>
  </si>
  <si>
    <t>1.e4 e6 2.d4 d5 3.e5 c5 4.Qg4</t>
  </si>
  <si>
    <t>['1.e4', 'e6', '2.d4', 'd5', '3.e5', 'c5', '4.Qg4']</t>
  </si>
  <si>
    <t>Qg4</t>
  </si>
  <si>
    <t>French Defense, Advance Variation, Nimzowitsch Gambit</t>
  </si>
  <si>
    <t>1.e4 e6 2.d4 d5 3.e5 c5 4.Qg4 cxd4 5.Nf3</t>
  </si>
  <si>
    <t>['1.e4', 'e6', '2.d4', 'd5', '3.e5', 'c5', '4.Qg4', 'cxd4', '5.Nf3']</t>
  </si>
  <si>
    <t>French Defense, Advance Variation, Nimzowitsch System</t>
  </si>
  <si>
    <t>1.e4 e6 2.d4 d5 3.e5 c5 4.Nf3</t>
  </si>
  <si>
    <t>['1.e4', 'e6', '2.d4', 'd5', '3.e5', 'c5', '4.Nf3']</t>
  </si>
  <si>
    <t>French Defense, Advance Variation, Paulsen Attack</t>
  </si>
  <si>
    <t>1.e4 e6 2.d4 d5 3.e5 c5 4.c3 Nc6 5.Nf3</t>
  </si>
  <si>
    <t>['1.e4', 'e6', '2.d4', 'd5', '3.e5', 'c5', '4.c3', 'Nc6', '5.Nf3']</t>
  </si>
  <si>
    <t>French Defense, Advance Variation, Ruisdonk Gambit</t>
  </si>
  <si>
    <t>1.e4 e6 2.d4 d5 3.e5 c5 4.Nf3 cxd4 5.Bd3</t>
  </si>
  <si>
    <t>['1.e4', 'e6', '2.d4', 'd5', '3.e5', 'c5', '4.Nf3', 'cxd4', '5.Bd3']</t>
  </si>
  <si>
    <t>French Defense, Advance Variation, Wade Variation</t>
  </si>
  <si>
    <t>1.e4 e6 2.d4 d5 3.e5 c5 4.c3 Qb6 5.Nf3 Bd7</t>
  </si>
  <si>
    <t>['1.e4', 'e6', '2.d4', 'd5', '3.e5', 'c5', '4.c3', 'Qb6', '5.Nf3', 'Bd7']</t>
  </si>
  <si>
    <t>French Defense, Alapin Gambit</t>
  </si>
  <si>
    <t>C00</t>
  </si>
  <si>
    <t>1.e4 e6 2.d4 d5 3.Be3</t>
  </si>
  <si>
    <t>['1.e4', 'e6', '2.d4', 'd5', '3.Be3']</t>
  </si>
  <si>
    <t>Be3</t>
  </si>
  <si>
    <t>French Defense, Alekhine-Chatard Attack</t>
  </si>
  <si>
    <t>C13</t>
  </si>
  <si>
    <t>1.e4 e6 2.d4 d5 3.Nc3 Nf6 4.Bg5 Be7 5.e5 Nfd7 6.h4</t>
  </si>
  <si>
    <t>['1.e4', 'e6', '2.d4', 'd5', '3.Nc3', 'Nf6', '4.Bg5', 'Be7', '5.e5', 'Nfd7', '6.h4']</t>
  </si>
  <si>
    <t>French Defense, Alekhine-Chatard Attack, Albin-Chatard Gambit</t>
  </si>
  <si>
    <t>1.e4 e6 2.d4 d5 3.Nc3 Nf6 4.Bg5 Be7 5.e5 Nfd7 6.h4 Bxg5 7.hxg5 Qxg5</t>
  </si>
  <si>
    <t>['1.e4', 'e6', '2.d4', 'd5', '3.Nc3', 'Nf6', '4.Bg5', 'Be7', '5.e5', 'Nfd7', '6.h4', 'Bxg5', '7.hxg5', 'Qxg5']</t>
  </si>
  <si>
    <t>French Defense, Alekhine-Chatard Attack, Breyer Variation</t>
  </si>
  <si>
    <t>1.e4 e6 2.d4 d5 3.Nc3 Nf6 4.Bg5 Be7 5.e5 Nfd7 6.h4 c5</t>
  </si>
  <si>
    <t>['1.e4', 'e6', '2.d4', 'd5', '3.Nc3', 'Nf6', '4.Bg5', 'Be7', '5.e5', 'Nfd7', '6.h4', 'c5']</t>
  </si>
  <si>
    <t>French Defense, Alekhine-Chatard Attack, Maroczy Variation</t>
  </si>
  <si>
    <t>1.e4 e6 2.d4 d5 3.Nc3 Nf6 4.Bg5 Be7 5.e5 Nfd7 6.h4 a6</t>
  </si>
  <si>
    <t>['1.e4', 'e6', '2.d4', 'd5', '3.Nc3', 'Nf6', '4.Bg5', 'Be7', '5.e5', 'Nfd7', '6.h4', 'a6']</t>
  </si>
  <si>
    <t>French Defense, Alekhine-Chatard Attack, Spielmann Variation</t>
  </si>
  <si>
    <t>1.e4 e6 2.d4 d5 3.Nc3 Nf6 4.Bg5 Be7 5.e5 Nfd7 6.h4 O-O</t>
  </si>
  <si>
    <t>['1.e4', 'e6', '2.d4', 'd5', '3.Nc3', 'Nf6', '4.Bg5', 'Be7', '5.e5', 'Nfd7', '6.h4', 'O-O']</t>
  </si>
  <si>
    <t>French Defense, Chigorin Variation</t>
  </si>
  <si>
    <t>1.e4 e6 2.Qe2</t>
  </si>
  <si>
    <t>['1.e4', 'e6', '2.Qe2']</t>
  </si>
  <si>
    <t>Qe2</t>
  </si>
  <si>
    <t>French Defense, Classical Variation, Alapin Variation</t>
  </si>
  <si>
    <t>C14</t>
  </si>
  <si>
    <t>1.e4 e6 2.d4 d5 3.Nc3 Nf6 4.Bg5 Be7 5.e5 Nfd7 6.Bxe7 Qxe7 7.Nb5</t>
  </si>
  <si>
    <t>['1.e4', 'e6', '2.d4', 'd5', '3.Nc3', 'Nf6', '4.Bg5', 'Be7', '5.e5', 'Nfd7', '6.Bxe7', 'Qxe7', '7.Nb5']</t>
  </si>
  <si>
    <t>French Defense, Classical Variation, Burn Variation</t>
  </si>
  <si>
    <t>C11</t>
  </si>
  <si>
    <t>1.e4 e6 2.d4 d5 3.Nc3 Nf6 4.Bg5 dxe4</t>
  </si>
  <si>
    <t>['1.e4', 'e6', '2.d4', 'd5', '3.Nc3', 'Nf6', '4.Bg5', 'dxe4']</t>
  </si>
  <si>
    <t>French Defense, Classical Variation, Burn Variation, Main Line</t>
  </si>
  <si>
    <t>1.e4 e6 2.d4 d5 3.Nc3 Nf6 4.Bg5 dxe4 5.Nxe4 Be7 6.Bxf6 Bxf6 7.Nf3 O-O</t>
  </si>
  <si>
    <t>['1.e4', 'e6', '2.d4', 'd5', '3.Nc3', 'Nf6', '4.Bg5', 'dxe4', '5.Nxe4', 'Be7', '6.Bxf6', 'Bxf6', '7.Nf3', 'O-O']</t>
  </si>
  <si>
    <t>French Defense, Classical Variation, Burn Variation, Morozevich Line</t>
  </si>
  <si>
    <t>1.e4 e6 2.d4 d5 3.Nc3 Nf6 4.Bg5 dxe4 5.Nxe4 Be7 6.Bxf6 gxf6</t>
  </si>
  <si>
    <t>['1.e4', 'e6', '2.d4', 'd5', '3.Nc3', 'Nf6', '4.Bg5', 'dxe4', '5.Nxe4', 'Be7', '6.Bxf6', 'gxf6']</t>
  </si>
  <si>
    <t>French Defense, Classical Variation, Delayed Exchange Variation</t>
  </si>
  <si>
    <t>1.e4 e6 2.d4 d5 3.Nc3 Nf6 4.exd5</t>
  </si>
  <si>
    <t>['1.e4', 'e6', '2.d4', 'd5', '3.Nc3', 'Nf6', '4.exd5']</t>
  </si>
  <si>
    <t>French Defense, Classical Variation, General Variation</t>
  </si>
  <si>
    <t>1.e4 e6 2.d4 d5 3.Nc3 Nf6 4.Bg5 Be7 5.e5 Nfd7 6.Bxe7 Qxe7</t>
  </si>
  <si>
    <t>['1.e4', 'e6', '2.d4', 'd5', '3.Nc3', 'Nf6', '4.Bg5', 'Be7', '5.e5', 'Nfd7', '6.Bxe7', 'Qxe7']</t>
  </si>
  <si>
    <t>French Defense, Classical Variation, Normal Variation</t>
  </si>
  <si>
    <t>1.e4 e6 2.d4 d5 3.Nc3 Nf6 4.Bg5 Be7</t>
  </si>
  <si>
    <t>['1.e4', 'e6', '2.d4', 'd5', '3.Nc3', 'Nf6', '4.Bg5', 'Be7']</t>
  </si>
  <si>
    <t>French Defense, Classical Variation, Pollock Variation</t>
  </si>
  <si>
    <t>1.e4 e6 2.d4 d5 3.Nc3 Nf6 4.Bg5 Be7 5.e5 Nfd7 6.Bxe7 Qxe7 7.Qg4</t>
  </si>
  <si>
    <t>['1.e4', 'e6', '2.d4', 'd5', '3.Nc3', 'Nf6', '4.Bg5', 'Be7', '5.e5', 'Nfd7', '6.Bxe7', 'Qxe7', '7.Qg4']</t>
  </si>
  <si>
    <t>French Defense, Classical Variation, Richter Attack</t>
  </si>
  <si>
    <t>1.e4 e6 2.d4 d5 3.Nc3 Nf6 4.Bg5 Be7 5.Bxf6 Bxf6 6.e5 Be7 7.Qg4</t>
  </si>
  <si>
    <t>['1.e4', 'e6', '2.d4', 'd5', '3.Nc3', 'Nf6', '4.Bg5', 'Be7', '5.Bxf6', 'Bxf6', '6.e5', 'Be7', '7.Qg4']</t>
  </si>
  <si>
    <t>1.e4 e6 2.d4 d5 3.Nc3 Nf6 4.Bg5 Be7 5.Bxf6</t>
  </si>
  <si>
    <t>['1.e4', 'e6', '2.d4', 'd5', '3.Nc3', 'Nf6', '4.Bg5', 'Be7', '5.Bxf6']</t>
  </si>
  <si>
    <t>French Defense, Classical Variation, Rubinstein Variation</t>
  </si>
  <si>
    <t>1.e4 e6 2.d4 d5 3.Nc3 Nf6 4.Bg5 Be7 5.e5 Nfd7 6.Bxe7 Qxe7 7.Qd2</t>
  </si>
  <si>
    <t>['1.e4', 'e6', '2.d4', 'd5', '3.Nc3', 'Nf6', '4.Bg5', 'Be7', '5.e5', 'Nfd7', '6.Bxe7', 'Qxe7', '7.Qd2']</t>
  </si>
  <si>
    <t>French Defense, Classical Variation, Steinitz Variation</t>
  </si>
  <si>
    <t>1.e4 e6 2.d4 d5 3.Nc3 Nf6 4.e5</t>
  </si>
  <si>
    <t>['1.e4', 'e6', '2.d4', 'd5', '3.Nc3', 'Nf6', '4.e5']</t>
  </si>
  <si>
    <t>1.e4 e6 2.d4 d5 3.Nc3 Nf6 4.Bg5 Be7 5.e5 Nfd7 6.Bxe7 Qxe7 7.f4</t>
  </si>
  <si>
    <t>['1.e4', 'e6', '2.d4', 'd5', '3.Nc3', 'Nf6', '4.Bg5', 'Be7', '5.e5', 'Nfd7', '6.Bxe7', 'Qxe7', '7.f4']</t>
  </si>
  <si>
    <t>French Defense, Classical Variation, Swiss Variation</t>
  </si>
  <si>
    <t>1.e4 e6 2.d4 d5 3.Nc3 Nf6 4.Bd3</t>
  </si>
  <si>
    <t>['1.e4', 'e6', '2.d4', 'd5', '3.Nc3', 'Nf6', '4.Bd3']</t>
  </si>
  <si>
    <t>French Defense, Classical Variation, Tartakower Variation</t>
  </si>
  <si>
    <t>1.e4 e6 2.d4 d5 3.Nc3 Nf6 4.Bg5 Be7 5.e5 Ne4</t>
  </si>
  <si>
    <t>['1.e4', 'e6', '2.d4', 'd5', '3.Nc3', 'Nf6', '4.Bg5', 'Be7', '5.e5', 'Ne4']</t>
  </si>
  <si>
    <t>French Defense, Exchange Variation</t>
  </si>
  <si>
    <t>C01</t>
  </si>
  <si>
    <t>1.e4 e6 2.d4 d5 3.exd5</t>
  </si>
  <si>
    <t>['1.e4', 'e6', '2.d4', 'd5', '3.exd5']</t>
  </si>
  <si>
    <t>French Defense, Exchange Variation, Monte Carlo Variation</t>
  </si>
  <si>
    <t>1.e4 e6 2.d4 d5 3.exd5 exd5 4.c4</t>
  </si>
  <si>
    <t>['1.e4', 'e6', '2.d4', 'd5', '3.exd5', 'exd5', '4.c4']</t>
  </si>
  <si>
    <t>French Defense, Exchange Variation, Svenonius Variation</t>
  </si>
  <si>
    <t>1.e4 e6 2.d4 d5 3.exd5 exd5 4.Nc3 Nf6 5.Bg5</t>
  </si>
  <si>
    <t>['1.e4', 'e6', '2.d4', 'd5', '3.exd5', 'exd5', '4.Nc3', 'Nf6', '5.Bg5']</t>
  </si>
  <si>
    <t>French Defense, General</t>
  </si>
  <si>
    <t>1.e4 e6</t>
  </si>
  <si>
    <t>['1.e4', 'e6']</t>
  </si>
  <si>
    <t>French Defense, Horwitz Attack</t>
  </si>
  <si>
    <t>1.e4 e6 2.b3</t>
  </si>
  <si>
    <t>['1.e4', 'e6', '2.b3']</t>
  </si>
  <si>
    <t>French Defense, Horwitz Attack, Papa-Ticulat Gambit</t>
  </si>
  <si>
    <t>1.e4 e6 2.b3 d5 3.Bb2</t>
  </si>
  <si>
    <t>['1.e4', 'e6', '2.b3', 'd5', '3.Bb2']</t>
  </si>
  <si>
    <t>French Defense, King's Indian Attack</t>
  </si>
  <si>
    <t>1.e4 e6 2.d3</t>
  </si>
  <si>
    <t>['1.e4', 'e6', '2.d3']</t>
  </si>
  <si>
    <t>French Defense, Knight Variation</t>
  </si>
  <si>
    <t>1.e4 e6 2.Nf3</t>
  </si>
  <si>
    <t>['1.e4', 'e6', '2.Nf3']</t>
  </si>
  <si>
    <t>French Defense, La Bourdonnais Variation</t>
  </si>
  <si>
    <t>1.e4 e6 2.f4</t>
  </si>
  <si>
    <t>['1.e4', 'e6', '2.f4']</t>
  </si>
  <si>
    <t>French Defense, MacCutcheon Variation</t>
  </si>
  <si>
    <t>C12</t>
  </si>
  <si>
    <t>1.e4 e6 2.d4 d5 3.Nc3 Nf6 4.Bg5 Bb4</t>
  </si>
  <si>
    <t>['1.e4', 'e6', '2.d4', 'd5', '3.Nc3', 'Nf6', '4.Bg5', 'Bb4']</t>
  </si>
  <si>
    <t>French Defense, MacCutcheon Variation, Bernstein Variation</t>
  </si>
  <si>
    <t>1.e4 e6 2.d4 d5 3.Nc3 Nf6 4.Bg5 Bb4 5.e5 h6 6.Bh4</t>
  </si>
  <si>
    <t>['1.e4', 'e6', '2.d4', 'd5', '3.Nc3', 'Nf6', '4.Bg5', 'Bb4', '5.e5', 'h6', '6.Bh4']</t>
  </si>
  <si>
    <t>French Defense, MacCutcheon Variation, Chigorin Variation</t>
  </si>
  <si>
    <t>1.e4 e6 2.d4 d5 3.Nc3 Nf6 4.Bg5 Bb4 5.e5 h6 6.exf6</t>
  </si>
  <si>
    <t>['1.e4', 'e6', '2.d4', 'd5', '3.Nc3', 'Nf6', '4.Bg5', 'Bb4', '5.e5', 'h6', '6.exf6']</t>
  </si>
  <si>
    <t>French Defense, MacCutcheon Variation, Dr. Olland (Dutch) Variation</t>
  </si>
  <si>
    <t>1.e4 e6 2.d4 d5 3.Nc3 Nf6 4.Bg5 Bb4 5.e5 h6 6.Bc1</t>
  </si>
  <si>
    <t>['1.e4', 'e6', '2.d4', 'd5', '3.Nc3', 'Nf6', '4.Bg5', 'Bb4', '5.e5', 'h6', '6.Bc1']</t>
  </si>
  <si>
    <t>French Defense, MacCutcheon Variation, Exchange Variation</t>
  </si>
  <si>
    <t>1.e4 e6 2.d4 d5 3.Nc3 Nf6 4.Bg5 Bb4 5.exd5</t>
  </si>
  <si>
    <t>['1.e4', 'e6', '2.d4', 'd5', '3.Nc3', 'Nf6', '4.Bg5', 'Bb4', '5.exd5']</t>
  </si>
  <si>
    <t>French Defense, MacCutcheon Variation, Janowski Variation</t>
  </si>
  <si>
    <t>1.e4 e6 2.d4 d5 3.Nc3 Nf6 4.Bg5 Bb4 5.e5 h6 6.Be3</t>
  </si>
  <si>
    <t>['1.e4', 'e6', '2.d4', 'd5', '3.Nc3', 'Nf6', '4.Bg5', 'Bb4', '5.e5', 'h6', '6.Be3']</t>
  </si>
  <si>
    <t>French Defense, MacCutcheon Variation, Lasker Variation</t>
  </si>
  <si>
    <t>1.e4 e6 2.d4 d5 3.Nc3 Nf6 4.Bg5 Bb4 5.e5 h6 6.Bd2 Bxc3</t>
  </si>
  <si>
    <t>['1.e4', 'e6', '2.d4', 'd5', '3.Nc3', 'Nf6', '4.Bg5', 'Bb4', '5.e5', 'h6', '6.Bd2', 'Bxc3']</t>
  </si>
  <si>
    <t>1.e4 e6 2.d4 d5 3.Nc3 Nf6 4.Bg5 Bb4 5.e5 h6 6.Bd2 Bxc3 7.bxc3 Ne4 8.Qg4 g6</t>
  </si>
  <si>
    <t>['1.e4', 'e6', '2.d4', 'd5', '3.Nc3', 'Nf6', '4.Bg5', 'Bb4', '5.e5', 'h6', '6.Bd2', 'Bxc3', '7.bxc3', 'Ne4', '8.Qg4', 'g6']</t>
  </si>
  <si>
    <t>French Defense, MacCutcheon Variation, Wolf Gambit</t>
  </si>
  <si>
    <t>1.e4 e6 2.d4 d5 3.Nc3 Nf6 4.Bg5 Bb4 5.Ne2</t>
  </si>
  <si>
    <t>['1.e4', 'e6', '2.d4', 'd5', '3.Nc3', 'Nf6', '4.Bg5', 'Bb4', '5.Ne2']</t>
  </si>
  <si>
    <t>French Defense, Mediterranean Defense</t>
  </si>
  <si>
    <t>1.e4 e6 2.d4 Nf6</t>
  </si>
  <si>
    <t>['1.e4', 'e6', '2.d4', 'Nf6']</t>
  </si>
  <si>
    <t>French Defense, Normal Variation</t>
  </si>
  <si>
    <t>1.e4 e6 2.d4</t>
  </si>
  <si>
    <t>['1.e4', 'e6', '2.d4']</t>
  </si>
  <si>
    <t>C10</t>
  </si>
  <si>
    <t>1.e4 e6 2.d4 d5 3.Nc3</t>
  </si>
  <si>
    <t>['1.e4', 'e6', '2.d4', 'd5', '3.Nc3']</t>
  </si>
  <si>
    <t>French Defense, Pelikan Variation</t>
  </si>
  <si>
    <t>1.e4 e6 2.Nc3 d5 3.f4</t>
  </si>
  <si>
    <t>['1.e4', 'e6', '2.Nc3', 'd5', '3.f4']</t>
  </si>
  <si>
    <t>French Defense, Queen's Knight</t>
  </si>
  <si>
    <t>1.e4 e6 2.Nc3</t>
  </si>
  <si>
    <t>['1.e4', 'e6', '2.Nc3']</t>
  </si>
  <si>
    <t>French Defense, Reti-Spielmann Attack</t>
  </si>
  <si>
    <t>1.e4 e6 2.g3</t>
  </si>
  <si>
    <t>['1.e4', 'e6', '2.g3']</t>
  </si>
  <si>
    <t>French Defense, Reversed Philidor Formation</t>
  </si>
  <si>
    <t>1.e4 e6 2.d3 d5 3.Nd2 Nf6 4.Ngf3 Nc6 5.Be2</t>
  </si>
  <si>
    <t>['1.e4', 'e6', '2.d3', 'd5', '3.Nd2', 'Nf6', '4.Ngf3', 'Nc6', '5.Be2']</t>
  </si>
  <si>
    <t>Ngf3</t>
  </si>
  <si>
    <t>French Defense, Rubinstein Variation</t>
  </si>
  <si>
    <t>1.e4 e6 2.d4 d5 3.Nc3 dxe4</t>
  </si>
  <si>
    <t>['1.e4', 'e6', '2.d4', 'd5', '3.Nc3', 'dxe4']</t>
  </si>
  <si>
    <t>French Defense, Rubinstein Variation, Blackburne Defense</t>
  </si>
  <si>
    <t>1.e4 e6 2.d4 d5 3.Nc3 dxe4 4.Nxe4 Nd7</t>
  </si>
  <si>
    <t>['1.e4', 'e6', '2.d4', 'd5', '3.Nc3', 'dxe4', '4.Nxe4', 'Nd7']</t>
  </si>
  <si>
    <t>French Defense, Rubinstein Variation, Fort Knox Variation</t>
  </si>
  <si>
    <t>1.e4 e6 2.d4 d5 3.Nc3 dxe4 4.Nxe4 Bd7 5.Nf3 Bc6</t>
  </si>
  <si>
    <t>['1.e4', 'e6', '2.d4', 'd5', '3.Nc3', 'dxe4', '4.Nxe4', 'Bd7', '5.Nf3', 'Bc6']</t>
  </si>
  <si>
    <t>French Defense, Rubinstein Variation, Maric Variation</t>
  </si>
  <si>
    <t>1.e4 e6 2.d4 d5 3.Nc3 dxe4 4.Nxe4 Qd5</t>
  </si>
  <si>
    <t>['1.e4', 'e6', '2.d4', 'd5', '3.Nc3', 'dxe4', '4.Nxe4', 'Qd5']</t>
  </si>
  <si>
    <t>Qd5</t>
  </si>
  <si>
    <t>French Defense, Schlechter Variation</t>
  </si>
  <si>
    <t>1.e4 e6 2.d4 d5 3.Bd3</t>
  </si>
  <si>
    <t>['1.e4', 'e6', '2.d4', 'd5', '3.Bd3']</t>
  </si>
  <si>
    <t>French Defense, Steinitz Attack</t>
  </si>
  <si>
    <t>1.e4 e6 2.e5</t>
  </si>
  <si>
    <t>['1.e4', 'e6', '2.e5']</t>
  </si>
  <si>
    <t>French Defense, Steinitz Variation</t>
  </si>
  <si>
    <t>1.e4 e6 2.d4 d5 3.Nc3 Nf6 4.e5 Nfd7 5.f4 c5 6.Nf3</t>
  </si>
  <si>
    <t>['1.e4', 'e6', '2.d4', 'd5', '3.Nc3', 'Nf6', '4.e5', 'Nfd7', '5.f4', 'c5', '6.Nf3']</t>
  </si>
  <si>
    <t>French Defense, Steinitz Variation, Boleslavsky Variation</t>
  </si>
  <si>
    <t>1.e4 e6 2.d4 d5 3.Nc3 Nf6 4.e5 Nfd7 5.f4 c5 6.Nf3 Nc6 7.Be3</t>
  </si>
  <si>
    <t>['1.e4', 'e6', '2.d4', 'd5', '3.Nc3', 'Nf6', '4.e5', 'Nfd7', '5.f4', 'c5', '6.Nf3', 'Nc6', '7.Be3']</t>
  </si>
  <si>
    <t>French Defense, Tarrasch Variation</t>
  </si>
  <si>
    <t>C03</t>
  </si>
  <si>
    <t>1.e4 e6 2.d4 d5 3.Nd2</t>
  </si>
  <si>
    <t>['1.e4', 'e6', '2.d4', 'd5', '3.Nd2']</t>
  </si>
  <si>
    <t>French Defense, Tarrasch Variation, Botvinnik Variation</t>
  </si>
  <si>
    <t>C05</t>
  </si>
  <si>
    <t>1.e4 e6 2.d4 d5 3.Nd2 Nf6 4.e5 Nfd7 5.Bd3 c5 6.c3 b6</t>
  </si>
  <si>
    <t>['1.e4', 'e6', '2.d4', 'd5', '3.Nd2', 'Nf6', '4.e5', 'Nfd7', '5.Bd3', 'c5', '6.c3', 'b6']</t>
  </si>
  <si>
    <t>French Defense, Tarrasch Variation, Chistyakov Defense</t>
  </si>
  <si>
    <t>C07</t>
  </si>
  <si>
    <t>1.e4 e6 2.d4 d5 3.Nd2 c5 4.exd5 Qxd5</t>
  </si>
  <si>
    <t>['1.e4', 'e6', '2.d4', 'd5', '3.Nd2', 'c5', '4.exd5', 'Qxd5']</t>
  </si>
  <si>
    <t>Qxd5</t>
  </si>
  <si>
    <t>French Defense, Tarrasch Variation, Chistyakov Defense, Modern Line</t>
  </si>
  <si>
    <t>1.e4 e6 2.d4 d5 3.Nd2 c5 4.exd5 Qxd5 5.Ngf3 cxd4 6.Bc4 Qd6 7.O-O Nf6 8.Nb3 Nc6 9.Nbxd4 Nxd4 10.Nxd4 a6</t>
  </si>
  <si>
    <t>['1.e4', 'e6', '2.d4', 'd5', '3.Nd2', 'c5', '4.exd5', 'Qxd5', '5.Ngf3', 'cxd4', '6.Bc4', 'Qd6', '7.O-O', 'Nf6', '8.Nb3', 'Nc6', '9.Nbxd4', 'Nxd4', '10.Nxd4', 'a6']</t>
  </si>
  <si>
    <t>French Defense, Tarrasch Variation, Closed Variation</t>
  </si>
  <si>
    <t>1.e4 e6 2.d4 d5 3.Nd2 Nf6</t>
  </si>
  <si>
    <t>['1.e4', 'e6', '2.d4', 'd5', '3.Nd2', 'Nf6']</t>
  </si>
  <si>
    <t>1.e4 e6 2.d4 d5 3.Nd2 Nf6 4.e5 Nfd7 5.Bd3 c5 6.c3 Nc6</t>
  </si>
  <si>
    <t>['1.e4', 'e6', '2.d4', 'd5', '3.Nd2', 'Nf6', '4.e5', 'Nfd7', '5.Bd3', 'c5', '6.c3', 'Nc6']</t>
  </si>
  <si>
    <t>French Defense, Tarrasch Variation, Closed Variation, Main Line</t>
  </si>
  <si>
    <t>C06</t>
  </si>
  <si>
    <t>1.e4 e6 2.d4 d5 3.Nd2 Nf6 4.e5 Nfd7 5.Bd3 c5 6.c3 Nc6 7.Ne2 cxd4 8.cxd4</t>
  </si>
  <si>
    <t>['1.e4', 'e6', '2.d4', 'd5', '3.Nd2', 'Nf6', '4.e5', 'Nfd7', '5.Bd3', 'c5', '6.c3', 'Nc6', '7.Ne2', 'cxd4', '8.cxd4']</t>
  </si>
  <si>
    <t>French Defense, Tarrasch Variation, Guimard Defense</t>
  </si>
  <si>
    <t>1.e4 e6 2.d4 d5 3.Nd2 Nc6</t>
  </si>
  <si>
    <t>['1.e4', 'e6', '2.d4', 'd5', '3.Nd2', 'Nc6']</t>
  </si>
  <si>
    <t>French Defense, Tarrasch Variation, Guimard Defense, Main Line</t>
  </si>
  <si>
    <t>C04</t>
  </si>
  <si>
    <t>1.e4 e6 2.d4 d5 3.Nd2 Nc6 4.Ngf3 Nf6</t>
  </si>
  <si>
    <t>['1.e4', 'e6', '2.d4', 'd5', '3.Nd2', 'Nc6', '4.Ngf3', 'Nf6']</t>
  </si>
  <si>
    <t>French Defense, Tarrasch Variation, Haberditz Variation</t>
  </si>
  <si>
    <t>1.e4 e6 2.d4 d5 3.Nd2 f5</t>
  </si>
  <si>
    <t>['1.e4', 'e6', '2.d4', 'd5', '3.Nd2', 'f5']</t>
  </si>
  <si>
    <t>French Defense, Tarrasch Variation, Leningrad Variation</t>
  </si>
  <si>
    <t>1.e4 e6 2.d4 d5 3.Nd2 Nf6 4.e5 Nfd7 5.Bd3 c5 6.c3 Nc6 7.Ne2 cxd4 8.cxd4 Nb6</t>
  </si>
  <si>
    <t>['1.e4', 'e6', '2.d4', 'd5', '3.Nd2', 'Nf6', '4.e5', 'Nfd7', '5.Bd3', 'c5', '6.c3', 'Nc6', '7.Ne2', 'cxd4', '8.cxd4', 'Nb6']</t>
  </si>
  <si>
    <t>French Defense, Tarrasch Variation, Modern System</t>
  </si>
  <si>
    <t>1.e4 e6 2.d4 d5 3.Nd2 a6</t>
  </si>
  <si>
    <t>['1.e4', 'e6', '2.d4', 'd5', '3.Nd2', 'a6']</t>
  </si>
  <si>
    <t>French Defense, Tarrasch Variation, Morozevich Variation</t>
  </si>
  <si>
    <t>1.e4 e6 2.d4 d5 3.Nd2 Be7</t>
  </si>
  <si>
    <t>['1.e4', 'e6', '2.d4', 'd5', '3.Nd2', 'Be7']</t>
  </si>
  <si>
    <t>French Defense, Tarrasch Variation, Open System</t>
  </si>
  <si>
    <t>1.e4 e6 2.d4 d5 3.Nd2 c5</t>
  </si>
  <si>
    <t>['1.e4', 'e6', '2.d4', 'd5', '3.Nd2', 'c5']</t>
  </si>
  <si>
    <t>French Defense, Tarrasch Variation, Open System, Advance Line</t>
  </si>
  <si>
    <t>C08</t>
  </si>
  <si>
    <t>1.e4 e6 2.d4 d5 3.Nd2 c5 4.exd5 exd5 5.Ngf3 c4</t>
  </si>
  <si>
    <t>['1.e4', 'e6', '2.d4', 'd5', '3.Nd2', 'c5', '4.exd5', 'exd5', '5.Ngf3', 'c4']</t>
  </si>
  <si>
    <t>French Defense, Tarrasch Variation, Open System, Euwe-Keres Line</t>
  </si>
  <si>
    <t>1.e4 e6 2.d4 d5 3.Nd2 c5 4.Ngf3</t>
  </si>
  <si>
    <t>['1.e4', 'e6', '2.d4', 'd5', '3.Nd2', 'c5', '4.Ngf3']</t>
  </si>
  <si>
    <t>French Defense, Tarrasch Variation, Open System, Main Line</t>
  </si>
  <si>
    <t>C09</t>
  </si>
  <si>
    <t>1.e4 e6 2.d4 d5 3.Nd2 c5 4.exd5 exd5 5.Ngf3 Nc6</t>
  </si>
  <si>
    <t>['1.e4', 'e6', '2.d4', 'd5', '3.Nd2', 'c5', '4.exd5', 'exd5', '5.Ngf3', 'Nc6']</t>
  </si>
  <si>
    <t>French Defense, Tarrasch Variation, Open System, Suechting Line</t>
  </si>
  <si>
    <t>1.e4 e6 2.d4 d5 3.Nd2 c5 4.c3</t>
  </si>
  <si>
    <t>['1.e4', 'e6', '2.d4', 'd5', '3.Nd2', 'c5', '4.c3']</t>
  </si>
  <si>
    <t>French Defense, Tarrasch Variation, Pawn Center Variation</t>
  </si>
  <si>
    <t>1.e4 e6 2.d4 d5 3.Nd2 Nf6 4.e5 Nfd7 5.f4</t>
  </si>
  <si>
    <t>['1.e4', 'e6', '2.d4', 'd5', '3.Nd2', 'Nf6', '4.e5', 'Nfd7', '5.f4']</t>
  </si>
  <si>
    <t>French Defense, Two Knights Variation</t>
  </si>
  <si>
    <t>1.e4 e6 2.Nc3 d5 3.Nf3</t>
  </si>
  <si>
    <t>['1.e4', 'e6', '2.Nc3', 'd5', '3.Nf3']</t>
  </si>
  <si>
    <t>French Defense, Winawer Variation</t>
  </si>
  <si>
    <t>C15</t>
  </si>
  <si>
    <t>1.e4 e6 2.d4 d5 3.Nc3 Bb4</t>
  </si>
  <si>
    <t>['1.e4', 'e6', '2.d4', 'd5', '3.Nc3', 'Bb4']</t>
  </si>
  <si>
    <t>French Defense, Winawer Variation, Advance Variation</t>
  </si>
  <si>
    <t>C17</t>
  </si>
  <si>
    <t>1.e4 e6 2.d4 d5 3.Nc3 Bb4 4.e5 c5 5.a3</t>
  </si>
  <si>
    <t>['1.e4', 'e6', '2.d4', 'd5', '3.Nc3', 'Bb4', '4.e5', 'c5', '5.a3']</t>
  </si>
  <si>
    <t>1.e4 e6 2.d4 d5 3.Nc3 Bb4 4.e5 c5</t>
  </si>
  <si>
    <t>['1.e4', 'e6', '2.d4', 'd5', '3.Nc3', 'Bb4', '4.e5', 'c5']</t>
  </si>
  <si>
    <t>C18</t>
  </si>
  <si>
    <t>1.e4 e6 2.d4 d5 3.Nc3 Bb4 4.e5 c5 5.a3 Bxc3+ 6.bxc3 Ne7</t>
  </si>
  <si>
    <t>['1.e4', 'e6', '2.d4', 'd5', '3.Nc3', 'Bb4', '4.e5', 'c5', '5.a3', 'Bxc3+', '6.bxc3', 'Ne7']</t>
  </si>
  <si>
    <t>1.e4 e6 2.d4 d5 3.Nc3 Bb4 4.e5 c5 5.a3 Bxc3+ 6.bxc3</t>
  </si>
  <si>
    <t>['1.e4', 'e6', '2.d4', 'd5', '3.Nc3', 'Bb4', '4.e5', 'c5', '5.a3', 'Bxc3+', '6.bxc3']</t>
  </si>
  <si>
    <t>C19</t>
  </si>
  <si>
    <t>1.e4 e6 2.d4 d5 3.Nc3 Bb4 4.e5 c5 5.a3 Bxc3+ 6.bxc3 Ne7 7.a4</t>
  </si>
  <si>
    <t>['1.e4', 'e6', '2.d4', 'd5', '3.Nc3', 'Bb4', '4.e5', 'c5', '5.a3', 'Bxc3+', '6.bxc3', 'Ne7', '7.a4']</t>
  </si>
  <si>
    <t>French Defense, Winawer Variation, Advance Variation, General</t>
  </si>
  <si>
    <t>C16</t>
  </si>
  <si>
    <t>1.e4 e6 2.d4 d5 3.Nc3 Bb4 4.e5</t>
  </si>
  <si>
    <t>['1.e4', 'e6', '2.d4', 'd5', '3.Nc3', 'Bb4', '4.e5']</t>
  </si>
  <si>
    <t>French Defense, Winawer Variation, Advance Variation, Moscow Variation</t>
  </si>
  <si>
    <t>1.e4 e6 2.d4 d5 3.Nc3 Bb4 4.e5 c5 5.Qg4</t>
  </si>
  <si>
    <t>['1.e4', 'e6', '2.d4', 'd5', '3.Nc3', 'Bb4', '4.e5', 'c5', '5.Qg4']</t>
  </si>
  <si>
    <t>French Defense, Winawer Variation, Alekhine Gambit, Accepted</t>
  </si>
  <si>
    <t>1.e4 e6 2.d4 d5 3.Nc3 Bb4 4.Ne2 dxe4 5.a3 Bxc3+</t>
  </si>
  <si>
    <t>['1.e4', 'e6', '2.d4', 'd5', '3.Nc3', 'Bb4', '4.Ne2', 'dxe4', '5.a3', 'Bxc3+']</t>
  </si>
  <si>
    <t>French Defense, Winawer Variation, Alekhine Gambit, Kan Variation</t>
  </si>
  <si>
    <t>1.e4 e6 2.d4 d5 3.Nc3 Bb4 4.Ne2 dxe4 5.a3 Bxc3+ 6.Nxc3 Nc6</t>
  </si>
  <si>
    <t>['1.e4', 'e6', '2.d4', 'd5', '3.Nc3', 'Bb4', '4.Ne2', 'dxe4', '5.a3', 'Bxc3+', '6.Nxc3', 'Nc6']</t>
  </si>
  <si>
    <t>French Defense, Winawer Variation, Alekhine-Maroczy Gambit</t>
  </si>
  <si>
    <t>1.e4 e6 2.d4 d5 3.Nc3 Bb4 4.Ne2</t>
  </si>
  <si>
    <t>['1.e4', 'e6', '2.d4', 'd5', '3.Nc3', 'Bb4', '4.Ne2']</t>
  </si>
  <si>
    <t>French Defense, Winawer Variation, Bogoljubow Variation</t>
  </si>
  <si>
    <t>1.e4 e6 2.d4 d5 3.Nc3 Bb4 4.e5 c5 5.Bd2</t>
  </si>
  <si>
    <t>['1.e4', 'e6', '2.d4', 'd5', '3.Nc3', 'Bb4', '4.e5', 'c5', '5.Bd2']</t>
  </si>
  <si>
    <t>French Defense, Winawer Variation, Bogoljubow Variation, Icelandic Defense</t>
  </si>
  <si>
    <t>1.e4 e6 2.d4 d5 3.Nc3 Bb4 4.e5 c5 5.Bd2 Ne7 6.f4</t>
  </si>
  <si>
    <t>['1.e4', 'e6', '2.d4', 'd5', '3.Nc3', 'Bb4', '4.e5', 'c5', '5.Bd2', 'Ne7', '6.f4']</t>
  </si>
  <si>
    <t>French Defense, Winawer Variation, Classical Variation</t>
  </si>
  <si>
    <t>1.e4 e6 2.d4 d5 3.Nc3 Bb4 4.e5 c5 5.a3 Bxc3+ 6.bxc3 Qc7</t>
  </si>
  <si>
    <t>['1.e4', 'e6', '2.d4', 'd5', '3.Nc3', 'Bb4', '4.e5', 'c5', '5.a3', 'Bxc3+', '6.bxc3', 'Qc7']</t>
  </si>
  <si>
    <t>French Defense, Winawer Variation, Delayed Exchange Variation</t>
  </si>
  <si>
    <t>1.e4 e6 2.d4 d5 3.Nc3 Bb4 4.exd5</t>
  </si>
  <si>
    <t>['1.e4', 'e6', '2.d4', 'd5', '3.Nc3', 'Bb4', '4.exd5']</t>
  </si>
  <si>
    <t>French Defense, Winawer Variation, Exchange Variation, Canal Attack</t>
  </si>
  <si>
    <t>1.e4 e6 2.d4 d5 3.Nc3 Bb4 4.exd5 exd5 5.Bd3 Ne7 6.Qh5</t>
  </si>
  <si>
    <t>['1.e4', 'e6', '2.d4', 'd5', '3.Nc3', 'Bb4', '4.exd5', 'exd5', '5.Bd3', 'Ne7', '6.Qh5']</t>
  </si>
  <si>
    <t>French Defense, Winawer Variation, Fingerslip Variation</t>
  </si>
  <si>
    <t>1.e4 e6 2.d4 d5 3.Nc3 Bb4 4.Bd2</t>
  </si>
  <si>
    <t>['1.e4', 'e6', '2.d4', 'd5', '3.Nc3', 'Bb4', '4.Bd2']</t>
  </si>
  <si>
    <t>French Defense, Winawer Variation, Fingerslip Variation, Kunin Double Gambit</t>
  </si>
  <si>
    <t>1.e4 e6 2.d4 d5 3.Nc3 Bb4 4.Bd2 dxe4 5.Qg4 Qxd4</t>
  </si>
  <si>
    <t>['1.e4', 'e6', '2.d4', 'd5', '3.Nc3', 'Bb4', '4.Bd2', 'dxe4', '5.Qg4', 'Qxd4']</t>
  </si>
  <si>
    <t>French Defense, Winawer Variation, Fingerslip Variation, Main Line</t>
  </si>
  <si>
    <t>1.e4 e6 2.d4 d5 3.Nc3 Bb4 4.Bd2 dxe4 5.Qg4 Nf6 6.Qxg7 Rg8 7.Qh6</t>
  </si>
  <si>
    <t>['1.e4', 'e6', '2.d4', 'd5', '3.Nc3', 'Bb4', '4.Bd2', 'dxe4', '5.Qg4', 'Nf6', '6.Qxg7', 'Rg8', '7.Qh6']</t>
  </si>
  <si>
    <t>French Defense, Winawer Variation, Maroczy-Wallis Variation</t>
  </si>
  <si>
    <t>1.e4 e6 2.d4 d5 3.Nc3 Bb4 4.e5 c5 5.a3 cxd4 6.axb4 dxc3</t>
  </si>
  <si>
    <t>['1.e4', 'e6', '2.d4', 'd5', '3.Nc3', 'Bb4', '4.e5', 'c5', '5.a3', 'cxd4', '6.axb4', 'dxc3']</t>
  </si>
  <si>
    <t>French Defense, Winawer Variation, Petrosian Variation</t>
  </si>
  <si>
    <t>1.e4 e6 2.d4 d5 3.Nc3 Bb4 4.e5 Qd7</t>
  </si>
  <si>
    <t>['1.e4', 'e6', '2.d4', 'd5', '3.Nc3', 'Bb4', '4.e5', 'Qd7']</t>
  </si>
  <si>
    <t>Qd7</t>
  </si>
  <si>
    <t>French Defense, Winawer Variation, Poisoned Pawn Variation, General</t>
  </si>
  <si>
    <t>1.e4 e6 2.d4 d5 3.Nc3 Bb4 4.e5 c5 5.a3 Bxc3+ 6.bxc3 Ne7 7.Qg4</t>
  </si>
  <si>
    <t>['1.e4', 'e6', '2.d4', 'd5', '3.Nc3', 'Bb4', '4.e5', 'c5', '5.a3', 'Bxc3+', '6.bxc3', 'Ne7', '7.Qg4']</t>
  </si>
  <si>
    <t>French Defense, Winawer Variation, Poisoned Pawn Variation, Main Line</t>
  </si>
  <si>
    <t>1.e4 e6 2.d4 d5 3.Nc3 Bb4 4.e5 c5 5.a3 Bxc3+ 6.bxc3 Ne7 7.Qg4 Qc7 8.Qxg7 Rg8 9.Qxh7 cxd4 10.Ne2</t>
  </si>
  <si>
    <t>['1.e4', 'e6', '2.d4', 'd5', '3.Nc3', 'Bb4', '4.e5', 'c5', '5.a3', 'Bxc3+', '6.bxc3', 'Ne7', '7.Qg4', 'Qc7', '8.Qxg7', 'Rg8', '9.Qxh7', 'cxd4', '10.Ne2']</t>
  </si>
  <si>
    <t>French Defense, Winawer Variation, Poisoned Pawn Variation, Paoli Variation</t>
  </si>
  <si>
    <t>1.e4 e6 2.d4 d5 3.Nc3 Bb4 4.e5 c5 5.a3 Bxc3+ 6.bxc3 Ne7 7.Qg4 Qc7 8.Qxg7 Rg8 9.Qxh7 cxd4 10.Kd1</t>
  </si>
  <si>
    <t>['1.e4', 'e6', '2.d4', 'd5', '3.Nc3', 'Bb4', '4.e5', 'c5', '5.a3', 'Bxc3+', '6.bxc3', 'Ne7', '7.Qg4', 'Qc7', '8.Qxg7', 'Rg8', '9.Qxh7', 'cxd4', '10.Kd1']</t>
  </si>
  <si>
    <t>French Defense, Winawer Variation, Positional Variation</t>
  </si>
  <si>
    <t>1.e4 e6 2.d4 d5 3.Nc3 Bb4 4.e5 c5 5.a3 Bxc3+ 6.bxc3 Ne7 7.Nf3</t>
  </si>
  <si>
    <t>['1.e4', 'e6', '2.d4', 'd5', '3.Nc3', 'Bb4', '4.e5', 'c5', '5.a3', 'Bxc3+', '6.bxc3', 'Ne7', '7.Nf3']</t>
  </si>
  <si>
    <t>French Defense, Winawer Variation, Retreat Variation, Armenian Line</t>
  </si>
  <si>
    <t>1.e4 e6 2.d4 d5 3.Nc3 Bb4 4.e5 c5 5.a3 Ba5 6.b4 cxd4</t>
  </si>
  <si>
    <t>['1.e4', 'e6', '2.d4', 'd5', '3.Nc3', 'Bb4', '4.e5', 'c5', '5.a3', 'Ba5', '6.b4', 'cxd4']</t>
  </si>
  <si>
    <t>French Defense, Winawer Variation, Retreat Variation, General</t>
  </si>
  <si>
    <t>1.e4 e6 2.d4 d5 3.Nc3 Bb4 4.e5 c5 5.a3 Ba5</t>
  </si>
  <si>
    <t>['1.e4', 'e6', '2.d4', 'd5', '3.Nc3', 'Bb4', '4.e5', 'c5', '5.a3', 'Ba5']</t>
  </si>
  <si>
    <t>French Defense, Winawer Variation, Winckelmann-Riemer Gambit</t>
  </si>
  <si>
    <t>1.e4 e6 2.d4 d5 3.Nc3 Bb4 4.a3</t>
  </si>
  <si>
    <t>['1.e4', 'e6', '2.d4', 'd5', '3.Nc3', 'Bb4', '4.a3']</t>
  </si>
  <si>
    <t>French Defense, Wing Gambit</t>
  </si>
  <si>
    <t>1.e4 e6 2.Nf3 d5 3.e5 c5 4.b4</t>
  </si>
  <si>
    <t>['1.e4', 'e6', '2.Nf3', 'd5', '3.e5', 'c5', '4.b4']</t>
  </si>
  <si>
    <t>b4</t>
  </si>
  <si>
    <t>Grob Opening, General</t>
  </si>
  <si>
    <t>1.g4</t>
  </si>
  <si>
    <t>['1.g4']</t>
  </si>
  <si>
    <t>Grob Opening, Grob Gambit, Declined</t>
  </si>
  <si>
    <t>1.g4 d5 2.Bg2 c6</t>
  </si>
  <si>
    <t>['1.g4', 'd5', '2.Bg2', 'c6']</t>
  </si>
  <si>
    <t>Grob Opening, Grob Gambit, Fritz Gambit</t>
  </si>
  <si>
    <t>1.g4 d5 2.Bg2 Bxg4 3.c4</t>
  </si>
  <si>
    <t>['1.g4', 'd5', '2.Bg2', 'Bxg4', '3.c4']</t>
  </si>
  <si>
    <t>Bxg4</t>
  </si>
  <si>
    <t>Grob Opening, Keene Defense</t>
  </si>
  <si>
    <t>1.g4 d5 2.h3 e5 3.Bg2 c6</t>
  </si>
  <si>
    <t>['1.g4', 'd5', '2.h3', 'e5', '3.Bg2', 'c6']</t>
  </si>
  <si>
    <t>Gruenfeld Defense, Botvinnik Variation</t>
  </si>
  <si>
    <t>D95</t>
  </si>
  <si>
    <t>1.d4 Nf6 2.c4 g6 3.Nc3 d5 4.Nf3 Bg7 5.e3 O-O 6.Qb3 e6</t>
  </si>
  <si>
    <t>['1.d4', 'Nf6', '2.c4', 'g6', '3.Nc3', 'd5', '4.Nf3', 'Bg7', '5.e3', 'O-O', '6.Qb3', 'e6']</t>
  </si>
  <si>
    <t>Gruenfeld Defense, Brinckmann Attack</t>
  </si>
  <si>
    <t>D82</t>
  </si>
  <si>
    <t>1.d4 Nf6 2.c4 g6 3.Nc3 d5 4.Bf4</t>
  </si>
  <si>
    <t>['1.d4', 'Nf6', '2.c4', 'g6', '3.Nc3', 'd5', '4.Bf4']</t>
  </si>
  <si>
    <t>Gruenfeld Defense, Brinckmann Attack, Gr√ºnfeld Gambit</t>
  </si>
  <si>
    <t>D83</t>
  </si>
  <si>
    <t>1.d4 Nf6 2.c4 g6 3.Nc3 d5 4.Bf4 Bg7 5.e3 O-O</t>
  </si>
  <si>
    <t>['1.d4', 'Nf6', '2.c4', 'g6', '3.Nc3', 'd5', '4.Bf4', 'Bg7', '5.e3', 'O-O']</t>
  </si>
  <si>
    <t>Gruenfeld Defense, Brinckmann Attack, Gr√ºnfeld Gambit, Accepted</t>
  </si>
  <si>
    <t>D84</t>
  </si>
  <si>
    <t>1.d4 Nf6 2.c4 g6 3.Nc3 d5 4.Bf4 Bg7 5.e3 O-O 6.cxd5 Nxd5 7.Nxd5 Qxd5 8.Bxc7</t>
  </si>
  <si>
    <t>['1.d4', 'Nf6', '2.c4', 'g6', '3.Nc3', 'd5', '4.Bf4', 'Bg7', '5.e3', 'O-O', '6.cxd5', 'Nxd5', '7.Nxd5', 'Qxd5', '8.Bxc7']</t>
  </si>
  <si>
    <t>Gruenfeld Defense, Brinckmann Attack, Gr√ºnfeld Gambit, Botvinnik Variation</t>
  </si>
  <si>
    <t>1.d4 Nf6 2.c4 g6 3.Nc3 d5 4.Bf4 Bg7 5.e3 O-O 6.Rc1 c5 7.dxc5 Be6</t>
  </si>
  <si>
    <t>['1.d4', 'Nf6', '2.c4', 'g6', '3.Nc3', 'd5', '4.Bf4', 'Bg7', '5.e3', 'O-O', '6.Rc1', 'c5', '7.dxc5', 'Be6']</t>
  </si>
  <si>
    <t>Gruenfeld Defense, Brinckmann Attack, Gr√ºnfeld Gambit, Capablanca Variation</t>
  </si>
  <si>
    <t>1.d4 Nf6 2.c4 g6 3.Nc3 d5 4.Bf4 Bg7 5.e3 O-O 6.Rc1</t>
  </si>
  <si>
    <t>['1.d4', 'Nf6', '2.c4', 'g6', '3.Nc3', 'd5', '4.Bf4', 'Bg7', '5.e3', 'O-O', '6.Rc1']</t>
  </si>
  <si>
    <t>Gruenfeld Defense, Brinckmann Attack, Reshevsky Gambit</t>
  </si>
  <si>
    <t>1.d4 Nf6 2.c4 g6 3.Nc3 d5 4.Bf4 Bg7 5.e3 O-O 6.Rc1 c5 7.dxc5 Qa5</t>
  </si>
  <si>
    <t>['1.d4', 'Nf6', '2.c4', 'g6', '3.Nc3', 'd5', '4.Bf4', 'Bg7', '5.e3', 'O-O', '6.Rc1', 'c5', '7.dxc5', 'Qa5']</t>
  </si>
  <si>
    <t>Gruenfeld Defense, Exchange Variation</t>
  </si>
  <si>
    <t>D85</t>
  </si>
  <si>
    <t>1.d4 Nf6 2.c4 g6 3.Nc3 d5 4.cxd5 Nxd5</t>
  </si>
  <si>
    <t>['1.d4', 'Nf6', '2.c4', 'g6', '3.Nc3', 'd5', '4.cxd5', 'Nxd5']</t>
  </si>
  <si>
    <t>Gruenfeld Defense, Exchange Variation, Classical Variation</t>
  </si>
  <si>
    <t>D86</t>
  </si>
  <si>
    <t>1.d4 Nf6 2.c4 g6 3.Nc3 d5 4.cxd5 Nxd5 5.e4 Nxc3 6.bxc3 Bg7 7.Bc4</t>
  </si>
  <si>
    <t>['1.d4', 'Nf6', '2.c4', 'g6', '3.Nc3', 'd5', '4.cxd5', 'Nxd5', '5.e4', 'Nxc3', '6.bxc3', 'Bg7', '7.Bc4']</t>
  </si>
  <si>
    <t>Gruenfeld Defense, Exchange Variation, Modern Exchange Variation</t>
  </si>
  <si>
    <t>1.d4 Nf6 2.c4 g6 3.Nc3 d5 4.cxd5 Nxd5 5.e4 Nxc3 6.bxc3 Bg7 7.Nf3</t>
  </si>
  <si>
    <t>['1.d4', 'Nf6', '2.c4', 'g6', '3.Nc3', 'd5', '4.cxd5', 'Nxd5', '5.e4', 'Nxc3', '6.bxc3', 'Bg7', '7.Nf3']</t>
  </si>
  <si>
    <t>Gruenfeld Defense, Exchange Variation, Modern Exchange Variation, Kramnik's line</t>
  </si>
  <si>
    <t>1.d4 Nf6 2.c4 g6 3.Nc3 d5 4.cxd5 Nxd5 5.e4 Nxc3 6.bxc3 Bg7 7.Nf3 c5 8.h3</t>
  </si>
  <si>
    <t>['1.d4', 'Nf6', '2.c4', 'g6', '3.Nc3', 'd5', '4.cxd5', 'Nxd5', '5.e4', 'Nxc3', '6.bxc3', 'Bg7', '7.Nf3', 'c5', '8.h3']</t>
  </si>
  <si>
    <t>Gruenfeld Defense, Exchange Variation, Modern Exchange Variation, Pawn Grab line</t>
  </si>
  <si>
    <t>1.d4 Nf6 2.c4 g6 3.Nc3 d5 4.cxd5 Nxd5 5.e4 Nxc3 6.bxc3 Bg7 7.Nf3 c5 8.Rb1 O-O 9.Be2 Nc6 10.d5 Bxc3+</t>
  </si>
  <si>
    <t>['1.d4', 'Nf6', '2.c4', 'g6', '3.Nc3', 'd5', '4.cxd5', 'Nxd5', '5.e4', 'Nxc3', '6.bxc3', 'Bg7', '7.Nf3', 'c5', '8.Rb1', 'O-O', '9.Be2', 'Nc6', '10.d5', 'Bxc3+']</t>
  </si>
  <si>
    <t>Gruenfeld Defense, Exchange Variation, Nadanian Attack</t>
  </si>
  <si>
    <t>1.d4 Nf6 2.c4 g6 3.Nc3 d5 4.cxd5 Nxd5 5.Na4</t>
  </si>
  <si>
    <t>['1.d4', 'Nf6', '2.c4', 'g6', '3.Nc3', 'd5', '4.cxd5', 'Nxd5', '5.Na4']</t>
  </si>
  <si>
    <t>Gruenfeld Defense, Exchange Variation, Seville Variation</t>
  </si>
  <si>
    <t>D87</t>
  </si>
  <si>
    <t>1.d4 Nf6 2.c4 g6 3.Nc3 d5 4.cxd5 Nxd5 5.e4 Nxc3 6.bxc3 Bg7 7.Bc4 O-O 8.Ne2 c5 9.O-O Nc6 10.Be3 Bg4 11.f3 Na5 12.Bxf7+</t>
  </si>
  <si>
    <t>['1.d4', 'Nf6', '2.c4', 'g6', '3.Nc3', 'd5', '4.cxd5', 'Nxd5', '5.e4', 'Nxc3', '6.bxc3', 'Bg7', '7.Bc4', 'O-O', '8.Ne2', 'c5', '9.O-O', 'Nc6', '10.Be3', 'Bg4', '11.f3', 'Na5', '12.Bxf7+']</t>
  </si>
  <si>
    <t>Gruenfeld Defense, Exchange Variation, Simagin's Improved Variation</t>
  </si>
  <si>
    <t>1.d4 Nf6 2.c4 g6 3.Nc3 d5 4.cxd5 Nxd5 5.e4 Nxc3 6.bxc3 Bg7 7.Bc4 O-O 8.Ne2 Nc6</t>
  </si>
  <si>
    <t>['1.d4', 'Nf6', '2.c4', 'g6', '3.Nc3', 'd5', '4.cxd5', 'Nxd5', '5.e4', 'Nxc3', '6.bxc3', 'Bg7', '7.Bc4', 'O-O', '8.Ne2', 'Nc6']</t>
  </si>
  <si>
    <t>Gruenfeld Defense, Exchange Variation, Sokolsky Variation</t>
  </si>
  <si>
    <t>D89</t>
  </si>
  <si>
    <t>1.d4 Nf6 2.c4 g6 3.Nc3 d5 4.cxd5 Nxd5 5.e4 Nxc3 6.bxc3 Bg7 7.Bc4 O-O 8.Ne2 c5 9.O-O Nc6 10.Be3 cxd4 11.cxd4 Bg4 12.f3 Na5 13.Bd3 Be6 14.d5</t>
  </si>
  <si>
    <t>['1.d4', 'Nf6', '2.c4', 'g6', '3.Nc3', 'd5', '4.cxd5', 'Nxd5', '5.e4', 'Nxc3', '6.bxc3', 'Bg7', '7.Bc4', 'O-O', '8.Ne2', 'c5', '9.O-O', 'Nc6', '10.Be3', 'cxd4', '11.cxd4', 'Bg4', '12.f3', 'Na5', '13.Bd3', 'Be6', '14.d5']</t>
  </si>
  <si>
    <t>Gruenfeld Defense, Exchange Variation, Spassky Variation</t>
  </si>
  <si>
    <t>D88</t>
  </si>
  <si>
    <t>1.d4 Nf6 2.c4 g6 3.Nc3 d5 4.cxd5 Nxd5 5.e4 Nxc3 6.bxc3 Bg7 7.Bc4 O-O 8.Ne2 c5 9.O-O Nc6 10.Be3 cxd4 11.cxd4</t>
  </si>
  <si>
    <t>['1.d4', 'Nf6', '2.c4', 'g6', '3.Nc3', 'd5', '4.cxd5', 'Nxd5', '5.e4', 'Nxc3', '6.bxc3', 'Bg7', '7.Bc4', 'O-O', '8.Ne2', 'c5', '9.O-O', 'Nc6', '10.Be3', 'cxd4', '11.cxd4']</t>
  </si>
  <si>
    <t>1.d4 Nf6 2.c4 g6 3.Nc3 d5 4.cxd5 Nxd5 5.e4 Nxc3 6.bxc3 Bg7 7.Bc4 O-O 8.Ne2 c5</t>
  </si>
  <si>
    <t>['1.d4', 'Nf6', '2.c4', 'g6', '3.Nc3', 'd5', '4.cxd5', 'Nxd5', '5.e4', 'Nxc3', '6.bxc3', 'Bg7', '7.Bc4', 'O-O', '8.Ne2', 'c5']</t>
  </si>
  <si>
    <t>1.d4 Nf6 2.c4 g6 3.Nc3 d5 4.cxd5 Nxd5 5.e4 Nxc3 6.bxc3 Bg7 7.Bc4 O-O 8.Ne2 c5 9.O-O Nc6 10.Be3 cxd4 11.cxd4 Bg4 12.f3 Na5 13.Bd3 Be6</t>
  </si>
  <si>
    <t>['1.d4', 'Nf6', '2.c4', 'g6', '3.Nc3', 'd5', '4.cxd5', 'Nxd5', '5.e4', 'Nxc3', '6.bxc3', 'Bg7', '7.Bc4', 'O-O', '8.Ne2', 'c5', '9.O-O', 'Nc6', '10.Be3', 'cxd4', '11.cxd4', 'Bg4', '12.f3', 'Na5', '13.Bd3', 'Be6']</t>
  </si>
  <si>
    <t>Gruenfeld Defense, Flohr Defense</t>
  </si>
  <si>
    <t>D94</t>
  </si>
  <si>
    <t>1.d4 Nf6 2.c4 g6 3.Nc3 d5 4.Nf3 Bg7 5.e3 O-O 6.Bd3 c6 7.O-O Bf5</t>
  </si>
  <si>
    <t>['1.d4', 'Nf6', '2.c4', 'g6', '3.Nc3', 'd5', '4.Nf3', 'Bg7', '5.e3', 'O-O', '6.Bd3', 'c6', '7.O-O', 'Bf5']</t>
  </si>
  <si>
    <t>Gruenfeld Defense, Flohr Variation</t>
  </si>
  <si>
    <t>D90</t>
  </si>
  <si>
    <t>1.d4 Nf6 2.c4 g6 3.Nc3 d5 4.Nf3 Bg7 5.Qa4+</t>
  </si>
  <si>
    <t>['1.d4', 'Nf6', '2.c4', 'g6', '3.Nc3', 'd5', '4.Nf3', 'Bg7', '5.Qa4+']</t>
  </si>
  <si>
    <t>Gruenfeld Defense, General</t>
  </si>
  <si>
    <t>D80</t>
  </si>
  <si>
    <t>1.d4 Nf6 2.c4 g6 3.Nc3 d5</t>
  </si>
  <si>
    <t>['1.d4', 'Nf6', '2.c4', 'g6', '3.Nc3', 'd5']</t>
  </si>
  <si>
    <t>Gruenfeld Defense, Lutikov Variation</t>
  </si>
  <si>
    <t>D70</t>
  </si>
  <si>
    <t>1.d4 Nf6 2.c4 g6 3.Nc3 d5 4.f3</t>
  </si>
  <si>
    <t>['1.d4', 'Nf6', '2.c4', 'g6', '3.Nc3', 'd5', '4.f3']</t>
  </si>
  <si>
    <t>Gruenfeld Defense, Makogonov Variation</t>
  </si>
  <si>
    <t>1.d4 Nf6 2.c4 g6 3.Nc3 d5 4.Nf3 Bg7 5.e3 O-O 6.b4</t>
  </si>
  <si>
    <t>['1.d4', 'Nf6', '2.c4', 'g6', '3.Nc3', 'd5', '4.Nf3', 'Bg7', '5.e3', 'O-O', '6.b4']</t>
  </si>
  <si>
    <t>Gruenfeld Defense, Opocensky Variation</t>
  </si>
  <si>
    <t>1.d4 Nf6 2.c4 g6 3.Nc3 d5 4.Nf3 Bg7 5.e3 O-O 6.Bd2</t>
  </si>
  <si>
    <t>['1.d4', 'Nf6', '2.c4', 'g6', '3.Nc3', 'd5', '4.Nf3', 'Bg7', '5.e3', 'O-O', '6.Bd2']</t>
  </si>
  <si>
    <t>Gruenfeld Defense, Russian Variation</t>
  </si>
  <si>
    <t>D96</t>
  </si>
  <si>
    <t>1.d4 Nf6 2.c4 g6 3.Nc3 d5 4.Nf3 Bg7 5.Qb3</t>
  </si>
  <si>
    <t>['1.d4', 'Nf6', '2.c4', 'g6', '3.Nc3', 'd5', '4.Nf3', 'Bg7', '5.Qb3']</t>
  </si>
  <si>
    <t>Gruenfeld Defense, Russian Variation, Accelerated Variation</t>
  </si>
  <si>
    <t>D81</t>
  </si>
  <si>
    <t>1.d4 Nf6 2.c4 g6 3.Nc3 d5 4.Qb3</t>
  </si>
  <si>
    <t>['1.d4', 'Nf6', '2.c4', 'g6', '3.Nc3', 'd5', '4.Qb3']</t>
  </si>
  <si>
    <t>Qb3</t>
  </si>
  <si>
    <t>Gruenfeld Defense, Russian Variation, Byrne (Simagin) Variation</t>
  </si>
  <si>
    <t>D97</t>
  </si>
  <si>
    <t>1.d4 Nf6 2.c4 g6 3.Nc3 d5 4.Nf3 Bg7 5.Qb3 dxc4 6.Qxc4 O-O 7.e4 Nc6</t>
  </si>
  <si>
    <t>['1.d4', 'Nf6', '2.c4', 'g6', '3.Nc3', 'd5', '4.Nf3', 'Bg7', '5.Qb3', 'dxc4', '6.Qxc4', 'O-O', '7.e4', 'Nc6']</t>
  </si>
  <si>
    <t>Gruenfeld Defense, Russian Variation, Hungarian Variation</t>
  </si>
  <si>
    <t>1.d4 Nf6 2.c4 g6 3.Nc3 d5 4.Nf3 Bg7 5.Qb3 dxc4 6.Qxc4 O-O 7.e4 a6</t>
  </si>
  <si>
    <t>['1.d4', 'Nf6', '2.c4', 'g6', '3.Nc3', 'd5', '4.Nf3', 'Bg7', '5.Qb3', 'dxc4', '6.Qxc4', 'O-O', '7.e4', 'a6']</t>
  </si>
  <si>
    <t>Gruenfeld Defense, Russian Variation, Prins Variation</t>
  </si>
  <si>
    <t>1.d4 Nf6 2.c4 g6 3.Nc3 d5 4.Nf3 Bg7 5.Qb3 dxc4 6.Qxc4 O-O 7.e4 Na6</t>
  </si>
  <si>
    <t>['1.d4', 'Nf6', '2.c4', 'g6', '3.Nc3', 'd5', '4.Nf3', 'Bg7', '5.Qb3', 'dxc4', '6.Qxc4', 'O-O', '7.e4', 'Na6']</t>
  </si>
  <si>
    <t>Gruenfeld Defense, Russian Variation, Smyslov Variation</t>
  </si>
  <si>
    <t>D98</t>
  </si>
  <si>
    <t>1.d4 Nf6 2.c4 g6 3.Nc3 d5 4.Nf3 Bg7 5.Qb3 dxc4 6.Qxc4 O-O 7.e4 Bg4</t>
  </si>
  <si>
    <t>['1.d4', 'Nf6', '2.c4', 'g6', '3.Nc3', 'd5', '4.Nf3', 'Bg7', '5.Qb3', 'dxc4', '6.Qxc4', 'O-O', '7.e4', 'Bg4']</t>
  </si>
  <si>
    <t>D99</t>
  </si>
  <si>
    <t>1.d4 Nf6 2.c4 g6 3.Nc3 d5 4.Nf3 Bg7 5.Qb3 dxc4 6.Qxc4 O-O 7.e4 Bg4 8.Be3 Nfd7 9.Qb3</t>
  </si>
  <si>
    <t>['1.d4', 'Nf6', '2.c4', 'g6', '3.Nc3', 'd5', '4.Nf3', 'Bg7', '5.Qb3', 'dxc4', '6.Qxc4', 'O-O', '7.e4', 'Bg4', '8.Be3', 'Nfd7', '9.Qb3']</t>
  </si>
  <si>
    <t>Gruenfeld Defense, Russian Variation, Szabo (Boleslavsky)</t>
  </si>
  <si>
    <t>1.d4 Nf6 2.c4 g6 3.Nc3 d5 4.Nf3 Bg7 5.Qb3 dxc4 6.Qxc4 O-O 7.e4 c6</t>
  </si>
  <si>
    <t>['1.d4', 'Nf6', '2.c4', 'g6', '3.Nc3', 'd5', '4.Nf3', 'Bg7', '5.Qb3', 'dxc4', '6.Qxc4', 'O-O', '7.e4', 'c6']</t>
  </si>
  <si>
    <t>Gruenfeld Defense, Russian Variation, With e4</t>
  </si>
  <si>
    <t>1.d4 Nf6 2.c4 g6 3.Nc3 d5 4.Nf3 Bg7 5.Qb3 dxc4 6.Qxc4 O-O 7.e4</t>
  </si>
  <si>
    <t>['1.d4', 'Nf6', '2.c4', 'g6', '3.Nc3', 'd5', '4.Nf3', 'Bg7', '5.Qb3', 'dxc4', '6.Qxc4', 'O-O', '7.e4']</t>
  </si>
  <si>
    <t>Gruenfeld Defense, Smyslov Defense</t>
  </si>
  <si>
    <t>1.d4 Nf6 2.c4 g6 3.Nc3 d5 4.Nf3 Bg7 5.e3 O-O 6.Bd3 c6 7.O-O Bg4</t>
  </si>
  <si>
    <t>['1.d4', 'Nf6', '2.c4', 'g6', '3.Nc3', 'd5', '4.Nf3', 'Bg7', '5.e3', 'O-O', '6.Bd3', 'c6', '7.O-O', 'Bg4']</t>
  </si>
  <si>
    <t>Gruenfeld Defense, Three Knights Variation</t>
  </si>
  <si>
    <t>1.d4 Nf6 2.c4 g6 3.Nc3 d5 4.Nf3 Bg7</t>
  </si>
  <si>
    <t>['1.d4', 'Nf6', '2.c4', 'g6', '3.Nc3', 'd5', '4.Nf3', 'Bg7']</t>
  </si>
  <si>
    <t>Gruenfeld Defense, Three Knights Variation, Burille Variation</t>
  </si>
  <si>
    <t>1.d4 Nf6 2.c4 g6 3.Nc3 d5 4.Nf3 Bg7 5.e3</t>
  </si>
  <si>
    <t>['1.d4', 'Nf6', '2.c4', 'g6', '3.Nc3', 'd5', '4.Nf3', 'Bg7', '5.e3']</t>
  </si>
  <si>
    <t>Gruenfeld Defense, Three Knights Variation, Burille Variation, Reversed Tarrasch</t>
  </si>
  <si>
    <t>1.d4 Nf6 2.c4 g6 3.Nc3 d5 4.Nf3 Bg7 5.e3 c5 6.Be2 cxd4 7.exd4 Nc6 8.O-O O-O</t>
  </si>
  <si>
    <t>['1.d4', 'Nf6', '2.c4', 'g6', '3.Nc3', 'd5', '4.Nf3', 'Bg7', '5.e3', 'c5', '6.Be2', 'cxd4', '7.exd4', 'Nc6', '8.O-O', 'O-O']</t>
  </si>
  <si>
    <t>Gruenfeld Defense, Three Knights Variation, Hungarian Attack</t>
  </si>
  <si>
    <t>D92</t>
  </si>
  <si>
    <t>1.d4 Nf6 2.c4 g6 3.Nc3 d5 4.Nf3 Bg7 5.Bf4</t>
  </si>
  <si>
    <t>['1.d4', 'Nf6', '2.c4', 'g6', '3.Nc3', 'd5', '4.Nf3', 'Bg7', '5.Bf4']</t>
  </si>
  <si>
    <t>Gruenfeld Defense, Three Knights Variation, Hungarian Variation</t>
  </si>
  <si>
    <t>D93</t>
  </si>
  <si>
    <t>1.d4 Nf6 2.c4 g6 3.Nc3 d5 4.Nf3 Bg7 5.Bf4 O-O 6.e3</t>
  </si>
  <si>
    <t>['1.d4', 'Nf6', '2.c4', 'g6', '3.Nc3', 'd5', '4.Nf3', 'Bg7', '5.Bf4', 'O-O', '6.e3']</t>
  </si>
  <si>
    <t>Gruenfeld Defense, Three Knights Variation, Paris Variation</t>
  </si>
  <si>
    <t>1.d4 Nf6 2.c4 g6 3.Nc3 d5 4.Nf3 Bg7 5.e3 O-O 6.Bd3</t>
  </si>
  <si>
    <t>['1.d4', 'Nf6', '2.c4', 'g6', '3.Nc3', 'd5', '4.Nf3', 'Bg7', '5.e3', 'O-O', '6.Bd3']</t>
  </si>
  <si>
    <t>Gruenfeld Defense, Three Knights Variation, Petrosian System</t>
  </si>
  <si>
    <t>D91</t>
  </si>
  <si>
    <t>1.d4 Nf6 2.c4 g6 3.Nc3 d5 4.Nf3 Bg7 5.Bg5</t>
  </si>
  <si>
    <t>['1.d4', 'Nf6', '2.c4', 'g6', '3.Nc3', 'd5', '4.Nf3', 'Bg7', '5.Bg5']</t>
  </si>
  <si>
    <t>Gruenfeld Defense, Three Knights Variation, Vienna Variation</t>
  </si>
  <si>
    <t>1.d4 Nf6 2.c4 g6 3.Nc3 d5 4.Nf3 Bg7 5.e3 O-O 6.Qb3</t>
  </si>
  <si>
    <t>['1.d4', 'Nf6', '2.c4', 'g6', '3.Nc3', 'd5', '4.Nf3', 'Bg7', '5.e3', 'O-O', '6.Qb3']</t>
  </si>
  <si>
    <t>Gruenfeld Defense, Zaitsev Gambit</t>
  </si>
  <si>
    <t>1.d4 Nf6 2.c4 g6 3.Nc3 d5 4.h4</t>
  </si>
  <si>
    <t>['1.d4', 'Nf6', '2.c4', 'g6', '3.Nc3', 'd5', '4.h4']</t>
  </si>
  <si>
    <t>Gunderam Defense, General</t>
  </si>
  <si>
    <t>1.e4 e5 2.Nf3 Qe7</t>
  </si>
  <si>
    <t>['1.e4', 'e5', '2.Nf3', 'Qe7']</t>
  </si>
  <si>
    <t>Horwitz Defense, General</t>
  </si>
  <si>
    <t>1.d4 e6</t>
  </si>
  <si>
    <t>['1.d4', 'e6']</t>
  </si>
  <si>
    <t>Hungarian Opening, Catalan Formation</t>
  </si>
  <si>
    <t>1.g3 d5 2.Bg2 e6</t>
  </si>
  <si>
    <t>['1.g3', 'd5', '2.Bg2', 'e6']</t>
  </si>
  <si>
    <t>Hungarian Opening, Dutch Defense</t>
  </si>
  <si>
    <t>1.g3 f5</t>
  </si>
  <si>
    <t>['1.g3', 'f5']</t>
  </si>
  <si>
    <t>Hungarian Opening, General</t>
  </si>
  <si>
    <t>1.g3</t>
  </si>
  <si>
    <t>['1.g3']</t>
  </si>
  <si>
    <t>Hungarian Opening, Indian Defense</t>
  </si>
  <si>
    <t>1.g3 Nf6</t>
  </si>
  <si>
    <t>['1.g3', 'Nf6']</t>
  </si>
  <si>
    <t>Hungarian Opening, Reversed Modern Defense</t>
  </si>
  <si>
    <t>1.g3 d5 2.Bg2 c5</t>
  </si>
  <si>
    <t>['1.g3', 'd5', '2.Bg2', 'c5']</t>
  </si>
  <si>
    <t>Hungarian Opening, Sicilian Invitation</t>
  </si>
  <si>
    <t>1.g3 c5</t>
  </si>
  <si>
    <t>['1.g3', 'c5']</t>
  </si>
  <si>
    <t>Hungarian Opening, Slav Formation</t>
  </si>
  <si>
    <t>1.g3 d5 2.Bg2 c6</t>
  </si>
  <si>
    <t>['1.g3', 'd5', '2.Bg2', 'c6']</t>
  </si>
  <si>
    <t>Hungarian Opening, Symmetrical Variation</t>
  </si>
  <si>
    <t>1.g3 g6</t>
  </si>
  <si>
    <t>['1.g3', 'g6']</t>
  </si>
  <si>
    <t>Indian Game Defense, Pseudo-Queen's Indian, Marienbad System</t>
  </si>
  <si>
    <t>A47</t>
  </si>
  <si>
    <t>1.d4 Nf6 2.Nf3 b6 3.g3 Bb7 4.Bg2 c5</t>
  </si>
  <si>
    <t>['1.d4', 'Nf6', '2.Nf3', 'b6', '3.g3', 'Bb7', '4.Bg2', 'c5']</t>
  </si>
  <si>
    <t>Indian Game, Anti-Gr√ºnfeld, Advance Variation</t>
  </si>
  <si>
    <t>E60</t>
  </si>
  <si>
    <t>1.d4 Nf6 2.c4 g6 3.d5</t>
  </si>
  <si>
    <t>['1.d4', 'Nf6', '2.c4', 'g6', '3.d5']</t>
  </si>
  <si>
    <t>Indian Game, Anti-Gr√ºnfeld, Alekhine Variation</t>
  </si>
  <si>
    <t>1.d4 Nf6 2.c4 g6 3.f3</t>
  </si>
  <si>
    <t>['1.d4', 'Nf6', '2.c4', 'g6', '3.f3']</t>
  </si>
  <si>
    <t>Indian Game, Anti-Nimzo-indian</t>
  </si>
  <si>
    <t>1.d4 Nf6 2.c4 e6 3.Nf3</t>
  </si>
  <si>
    <t>['1.d4', 'Nf6', '2.c4', 'e6', '3.Nf3']</t>
  </si>
  <si>
    <t>Indian Game, Budapest Defense</t>
  </si>
  <si>
    <t>1.d4 Nf6 2.c4 e5</t>
  </si>
  <si>
    <t>['1.d4', 'Nf6', '2.c4', 'e5']</t>
  </si>
  <si>
    <t>Indian Game, Colle System, King's Indian Variation</t>
  </si>
  <si>
    <t>A48</t>
  </si>
  <si>
    <t>1.d4 Nf6 2.Nf3 g6 3.e3 Bg7 4.Bd3 d6</t>
  </si>
  <si>
    <t>['1.d4', 'Nf6', '2.Nf3', 'g6', '3.e3', 'Bg7', '4.Bd3', 'd6']</t>
  </si>
  <si>
    <t>Indian Game, Czech-Indian</t>
  </si>
  <si>
    <t>A46</t>
  </si>
  <si>
    <t>1.d4 Nf6 2.Nf3 c6</t>
  </si>
  <si>
    <t>['1.d4', 'Nf6', '2.Nf3', 'c6']</t>
  </si>
  <si>
    <t>Indian Game, Dzindzi-Indian Defense</t>
  </si>
  <si>
    <t>1.d4 Nf6 2.c4 e6 3.Nf3 a6</t>
  </si>
  <si>
    <t>['1.d4', 'Nf6', '2.c4', 'e6', '3.Nf3', 'a6']</t>
  </si>
  <si>
    <t>Indian Game, General</t>
  </si>
  <si>
    <t>A45</t>
  </si>
  <si>
    <t>1.d4 Nf6</t>
  </si>
  <si>
    <t>['1.d4', 'Nf6']</t>
  </si>
  <si>
    <t>Indian Game, Kingside Fianchetto</t>
  </si>
  <si>
    <t>E61</t>
  </si>
  <si>
    <t>1.d4 Nf6 2.c4 g6</t>
  </si>
  <si>
    <t>['1.d4', 'Nf6', '2.c4', 'g6']</t>
  </si>
  <si>
    <t>Indian Game, Knights Variation, General</t>
  </si>
  <si>
    <t>1.d4 Nf6 2.Nf3</t>
  </si>
  <si>
    <t>['1.d4', 'Nf6', '2.Nf3']</t>
  </si>
  <si>
    <t>Indian Game, London System</t>
  </si>
  <si>
    <t>1.d4 Nf6 2.Nf3 e6 3.Bf4</t>
  </si>
  <si>
    <t>['1.d4', 'Nf6', '2.Nf3', 'e6', '3.Bf4']</t>
  </si>
  <si>
    <t>1.d4 Nf6 2.Nf3 g6 3.Bf4</t>
  </si>
  <si>
    <t>['1.d4', 'Nf6', '2.Nf3', 'g6', '3.Bf4']</t>
  </si>
  <si>
    <t>Indian Game, Normal Variation</t>
  </si>
  <si>
    <t>A50</t>
  </si>
  <si>
    <t>1.d4 Nf6 2.c4</t>
  </si>
  <si>
    <t>['1.d4', 'Nf6', '2.c4']</t>
  </si>
  <si>
    <t>Indian Game, Polish Variation</t>
  </si>
  <si>
    <t>1.d4 Nf6 2.Nf3 b5</t>
  </si>
  <si>
    <t>['1.d4', 'Nf6', '2.Nf3', 'b5']</t>
  </si>
  <si>
    <t>Indian Game, Przepiorka Variation</t>
  </si>
  <si>
    <t>A49</t>
  </si>
  <si>
    <t>1.d4 Nf6 2.Nf3 g6 3.g3</t>
  </si>
  <si>
    <t>['1.d4', 'Nf6', '2.Nf3', 'g6', '3.g3']</t>
  </si>
  <si>
    <t>Indian Game, Pseudo-Benko</t>
  </si>
  <si>
    <t>1.d4 Nf6 2.Nf3 c5 3.d5 b5</t>
  </si>
  <si>
    <t>['1.d4', 'Nf6', '2.Nf3', 'c5', '3.d5', 'b5']</t>
  </si>
  <si>
    <t>Indian Game, Pseudo-King's Indian Variation</t>
  </si>
  <si>
    <t>1.d4 Nf6 2.Nf3 g6</t>
  </si>
  <si>
    <t>['1.d4', 'Nf6', '2.Nf3', 'g6']</t>
  </si>
  <si>
    <t>Indian Game, Pseudo-Queen's Indian</t>
  </si>
  <si>
    <t>1.d4 Nf6 2.Nf3 b6</t>
  </si>
  <si>
    <t>['1.d4', 'Nf6', '2.Nf3', 'b6']</t>
  </si>
  <si>
    <t>Indian Game, Queen's Pawn Opening</t>
  </si>
  <si>
    <t>1.d4 Nf6 2.c4 e6</t>
  </si>
  <si>
    <t>['1.d4', 'Nf6', '2.c4', 'e6']</t>
  </si>
  <si>
    <t>Indian Game, Reversed Chigorin Defense</t>
  </si>
  <si>
    <t>1.d4 Nf6 2.Nc3 c5</t>
  </si>
  <si>
    <t>['1.d4', 'Nf6', '2.Nc3', 'c5']</t>
  </si>
  <si>
    <t>Indian Game, Saemisch-Indian</t>
  </si>
  <si>
    <t>1.d4 Nf6 2.c4 b6</t>
  </si>
  <si>
    <t>['1.d4', 'Nf6', '2.c4', 'b6']</t>
  </si>
  <si>
    <t>Indian Game, Seirawan Attack</t>
  </si>
  <si>
    <t>1.d4 Nf6 2.c4 e6 3.Bg5</t>
  </si>
  <si>
    <t>['1.d4', 'Nf6', '2.c4', 'e6', '3.Bg5']</t>
  </si>
  <si>
    <t>Indian Game, Spielmann-Indian</t>
  </si>
  <si>
    <t>1.d4 Nf6 2.Nf3 c5</t>
  </si>
  <si>
    <t>['1.d4', 'Nf6', '2.Nf3', 'c5']</t>
  </si>
  <si>
    <t>Indian Game, Tartakower Attack</t>
  </si>
  <si>
    <t>1.d4 Nf6 2.g3</t>
  </si>
  <si>
    <t>['1.d4', 'Nf6', '2.g3']</t>
  </si>
  <si>
    <t>Indian Game, Wade-Tarkatower Defense</t>
  </si>
  <si>
    <t>1.d4 Nf6 2.Nf3 d6</t>
  </si>
  <si>
    <t>['1.d4', 'Nf6', '2.Nf3', 'd6']</t>
  </si>
  <si>
    <t>Indian Game, Yusupov-Rubinstein System</t>
  </si>
  <si>
    <t>1.d4 Nf6 2.Nf3 e6 3.e3</t>
  </si>
  <si>
    <t>['1.d4', 'Nf6', '2.Nf3', 'e6', '3.e3']</t>
  </si>
  <si>
    <t>Italian Game, Anti-Fried Liver Defense</t>
  </si>
  <si>
    <t>C55</t>
  </si>
  <si>
    <t>1.e4 e5 2.Nf3 Nc6 3.Bc4 h6</t>
  </si>
  <si>
    <t>['1.e4', 'e5', '2.Nf3', 'Nc6', '3.Bc4', 'h6']</t>
  </si>
  <si>
    <t>Italian Game, Bird's Attack</t>
  </si>
  <si>
    <t>C53</t>
  </si>
  <si>
    <t>1.e4 e5 2.Nf3 Nc6 3.Bc4 Bc5 4.c3 Nf6 5.b4</t>
  </si>
  <si>
    <t>['1.e4', 'e5', '2.Nf3', 'Nc6', '3.Bc4', 'Bc5', '4.c3', 'Nf6', '5.b4']</t>
  </si>
  <si>
    <t>Italian Game, Classical Variation</t>
  </si>
  <si>
    <t>1.e4 e5 2.Nf3 Nc6 3.Bc4 Bc5 4.c3 Nf6</t>
  </si>
  <si>
    <t>['1.e4', 'e5', '2.Nf3', 'Nc6', '3.Bc4', 'Bc5', '4.c3', 'Nf6']</t>
  </si>
  <si>
    <t>Italian Game, Classical Variation, Albin Gambit</t>
  </si>
  <si>
    <t>1.e4 e5 2.Nf3 Nc6 3.Bc4 Bc5 4.c3 Nf6 5.O-O</t>
  </si>
  <si>
    <t>['1.e4', 'e5', '2.Nf3', 'Nc6', '3.Bc4', 'Bc5', '4.c3', 'Nf6', '5.O-O']</t>
  </si>
  <si>
    <t>Italian Game, Classical Variation, Center Atttack</t>
  </si>
  <si>
    <t>1.e4 e5 2.Nf3 Nc6 3.Bc4 Bc5 4.c3 Nf6 5.d4</t>
  </si>
  <si>
    <t>['1.e4', 'e5', '2.Nf3', 'Nc6', '3.Bc4', 'Bc5', '4.c3', 'Nf6', '5.d4']</t>
  </si>
  <si>
    <t>Italian Game, Classical Variation, Center Holding Variation</t>
  </si>
  <si>
    <t>1.e4 e5 2.Nf3 Nc6 3.Bc4 Bc5 4.c3 Qe7 5.d4 Bb6</t>
  </si>
  <si>
    <t>['1.e4', 'e5', '2.Nf3', 'Nc6', '3.Bc4', 'Bc5', '4.c3', 'Qe7', '5.d4', 'Bb6']</t>
  </si>
  <si>
    <t>Italian Game, Classical Variation, Closed Variation</t>
  </si>
  <si>
    <t>1.e4 e5 2.Nf3 Nc6 3.Bc4 Bc5 4.c3 Qe7</t>
  </si>
  <si>
    <t>['1.e4', 'e5', '2.Nf3', 'Nc6', '3.Bc4', 'Bc5', '4.c3', 'Qe7']</t>
  </si>
  <si>
    <t>Italian Game, Classical Variation, De la Bourdonnais Variation</t>
  </si>
  <si>
    <t>1.e4 e5 2.Nf3 Nc6 3.Bc4 Bc5 4.c3 d6 5.d4 exd4 6.cxd4 Bb6</t>
  </si>
  <si>
    <t>['1.e4', 'e5', '2.Nf3', 'Nc6', '3.Bc4', 'Bc5', '4.c3', 'd6', '5.d4', 'exd4', '6.cxd4', 'Bb6']</t>
  </si>
  <si>
    <t>Italian Game, Classical Variation, General</t>
  </si>
  <si>
    <t>1.e4 e5 2.Nf3 Nc6 3.Bc4 Bc5 4.c3</t>
  </si>
  <si>
    <t>['1.e4', 'e5', '2.Nf3', 'Nc6', '3.Bc4', 'Bc5', '4.c3']</t>
  </si>
  <si>
    <t>Italian Game, Classical Variation, Giuoco Pianissimo</t>
  </si>
  <si>
    <t>1.e4 e5 2.Nf3 Nc6 3.Bc4 Bc5 4.c3 Nf6 5.d3</t>
  </si>
  <si>
    <t>['1.e4', 'e5', '2.Nf3', 'Nc6', '3.Bc4', 'Bc5', '4.c3', 'Nf6', '5.d3']</t>
  </si>
  <si>
    <t>Italian Game, Classical Variation, Giuoco Pianissimo, Main line</t>
  </si>
  <si>
    <t>1.e4 e5 2.Nf3 Nc6 3.Bc4 Bc5 4.c3 Nf6 5.d3 a6 6.Bb3 Ba7 7.h3 O-O 8.O-O d6 9.Re1</t>
  </si>
  <si>
    <t>['1.e4', 'e5', '2.Nf3', 'Nc6', '3.Bc4', 'Bc5', '4.c3', 'Nf6', '5.d3', 'a6', '6.Bb3', 'Ba7', '7.h3', 'O-O', '8.O-O', 'd6', '9.Re1']</t>
  </si>
  <si>
    <t>Italian Game, Classical Variation, Greco Gambit</t>
  </si>
  <si>
    <t>1.e4 e5 2.Nf3 Nc6 3.Bc4 Bc5 4.c3 Nf6 5.d4 exd4 6.e5 d5</t>
  </si>
  <si>
    <t>['1.e4', 'e5', '2.Nf3', 'Nc6', '3.Bc4', 'Bc5', '4.c3', 'Nf6', '5.d4', 'exd4', '6.e5', 'd5']</t>
  </si>
  <si>
    <t>Italian Game, Classical Variation, Greco Gambit, Anderssen Variation</t>
  </si>
  <si>
    <t>C54</t>
  </si>
  <si>
    <t>1.e4 e5 2.Nf3 Nc6 3.Bc4 Bc5 4.c3 Nf6 5.d4 exd4 6.e5 d5 7.Bb5 Ne4 8.cxd4 Bb4+</t>
  </si>
  <si>
    <t>['1.e4', 'e5', '2.Nf3', 'Nc6', '3.Bc4', 'Bc5', '4.c3', 'Nf6', '5.d4', 'exd4', '6.e5', 'd5', '7.Bb5', 'Ne4', '8.cxd4', 'Bb4+']</t>
  </si>
  <si>
    <t>Italian Game, Classical Variation, Greco Gambit, Greco Variation</t>
  </si>
  <si>
    <t>1.e4 e5 2.Nf3 Nc6 3.Bc4 Bc5 4.c3 Nf6 5.d4 exd4 6.cxd4 Bb4+ 7.Nc3 Nxe4 8.O-O Nxc3</t>
  </si>
  <si>
    <t>['1.e4', 'e5', '2.Nf3', 'Nc6', '3.Bc4', 'Bc5', '4.c3', 'Nf6', '5.d4', 'exd4', '6.cxd4', 'Bb4+', '7.Nc3', 'Nxe4', '8.O-O', 'Nxc3']</t>
  </si>
  <si>
    <t>Italian Game, Classical Variation, Greco Gambit, Main Line</t>
  </si>
  <si>
    <t>1.e4 e5 2.Nf3 Nc6 3.Bc4 Bc5 4.c3 Nf6 5.d4 exd4 6.cxd4 Bb4+ 7.Nc3 Nxe4 8.O-O Bxc3</t>
  </si>
  <si>
    <t>['1.e4', 'e5', '2.Nf3', 'Nc6', '3.Bc4', 'Bc5', '4.c3', 'Nf6', '5.d4', 'exd4', '6.cxd4', 'Bb4+', '7.Nc3', 'Nxe4', '8.O-O', 'Bxc3']</t>
  </si>
  <si>
    <t>Italian Game, Classical Variation, Greco Gambit, Mason Gambit</t>
  </si>
  <si>
    <t>1.e4 e5 2.Nf3 Nc6 3.Bc4 Bc5 4.c3 Nf6 5.d4 exd4 6.O-O</t>
  </si>
  <si>
    <t>['1.e4', 'e5', '2.Nf3', 'Nc6', '3.Bc4', 'Bc5', '4.c3', 'Nf6', '5.d4', 'exd4', '6.O-O']</t>
  </si>
  <si>
    <t>Italian Game, Classical Variation, Greco Gambit, Moeller-Therkatz Attack</t>
  </si>
  <si>
    <t>1.e4 e5 2.Nf3 Nc6 3.Bc4 Bc5 4.c3 Nf6 5.d4 exd4 6.cxd4 Bb4+ 7.Nc3 Nxe4 8.O-O Bxc3 9.d5</t>
  </si>
  <si>
    <t>['1.e4', 'e5', '2.Nf3', 'Nc6', '3.Bc4', 'Bc5', '4.c3', 'Nf6', '5.d4', 'exd4', '6.cxd4', 'Bb4+', '7.Nc3', 'Nxe4', '8.O-O', 'Bxc3', '9.d5']</t>
  </si>
  <si>
    <t>Italian Game, Classical Variation, Greco Gambit, Traditional Line</t>
  </si>
  <si>
    <t>1.e4 e5 2.Nf3 Nc6 3.Bc4 Bc5 4.c3 Nf6 5.d4 exd4 6.cxd4</t>
  </si>
  <si>
    <t>['1.e4', 'e5', '2.Nf3', 'Nc6', '3.Bc4', 'Bc5', '4.c3', 'Nf6', '5.d4', 'exd4', '6.cxd4']</t>
  </si>
  <si>
    <t>Italian Game, Deutz Gambit</t>
  </si>
  <si>
    <t>1.e4 e5 2.Nf3 Nc6 3.Bc4 Bc5 4.O-O Nf6 5.d4</t>
  </si>
  <si>
    <t>['1.e4', 'e5', '2.Nf3', 'Nc6', '3.Bc4', 'Bc5', '4.O-O', 'Nf6', '5.d4']</t>
  </si>
  <si>
    <t>O-O</t>
  </si>
  <si>
    <t>Italian Game, Evans Gambit, Anderssen Variation</t>
  </si>
  <si>
    <t>C51</t>
  </si>
  <si>
    <t>1.e4 e5 2.Nf3 Nc6 3.Bc4 Bc5 4.b4 Bxb4 5.c3 Be7</t>
  </si>
  <si>
    <t>['1.e4', 'e5', '2.Nf3', 'Nc6', '3.Bc4', 'Bc5', '4.b4', 'Bxb4', '5.c3', 'Be7']</t>
  </si>
  <si>
    <t>Bxb4</t>
  </si>
  <si>
    <t>Italian Game, Evans Gambit, Anderssen Variation, Cordel Line</t>
  </si>
  <si>
    <t>1.e4 e5 2.Nf3 Nc6 3.Bc4 Bc5 4.b4 Bxb4 5.c3 Be7 6.d4 Na5</t>
  </si>
  <si>
    <t>['1.e4', 'e5', '2.Nf3', 'Nc6', '3.Bc4', 'Bc5', '4.b4', 'Bxb4', '5.c3', 'Be7', '6.d4', 'Na5']</t>
  </si>
  <si>
    <t>Italian Game, Evans Gambit, Declined</t>
  </si>
  <si>
    <t>1.e4 e5 2.Nf3 Nc6 3.Bc4 Bc5 4.b4 Bb6</t>
  </si>
  <si>
    <t>['1.e4', 'e5', '2.Nf3', 'Nc6', '3.Bc4', 'Bc5', '4.b4', 'Bb6']</t>
  </si>
  <si>
    <t>Bb6</t>
  </si>
  <si>
    <t>Italian Game, Evans Gambit, MacDonnell Defense</t>
  </si>
  <si>
    <t>1.e4 e5 2.Nf3 Nc6 3.Bc4 Bc5 4.b4 Bxb4 5.c3 Bc5</t>
  </si>
  <si>
    <t>['1.e4', 'e5', '2.Nf3', 'Nc6', '3.Bc4', 'Bc5', '4.b4', 'Bxb4', '5.c3', 'Bc5']</t>
  </si>
  <si>
    <t>Italian Game, Evans Gambit, MacDonnell Defense, Main Line</t>
  </si>
  <si>
    <t>1.e4 e5 2.Nf3 Nc6 3.Bc4 Bc5 4.b4 Bxb4 5.c3 Bc5 6.d4 exd4 7.O-O d6 8.cxd4 Bb6</t>
  </si>
  <si>
    <t>['1.e4', 'e5', '2.Nf3', 'Nc6', '3.Bc4', 'Bc5', '4.b4', 'Bxb4', '5.c3', 'Bc5', '6.d4', 'exd4', '7.O-O', 'd6', '8.cxd4', 'Bb6']</t>
  </si>
  <si>
    <t>Italian Game, Evans Gambit, Main Line</t>
  </si>
  <si>
    <t>C52</t>
  </si>
  <si>
    <t>1.e4 e5 2.Nf3 Nc6 3.Bc4 Bc5 4.b4 Bxb4 5.c3 Ba5</t>
  </si>
  <si>
    <t>['1.e4', 'e5', '2.Nf3', 'Nc6', '3.Bc4', 'Bc5', '4.b4', 'Bxb4', '5.c3', 'Ba5']</t>
  </si>
  <si>
    <t>Italian Game, Evans Gambit, Mieses Defense</t>
  </si>
  <si>
    <t>1.e4 e5 2.Nf3 Nc6 3.Bc4 Bc5 4.b4 Bxb4 5.c3 Ba5 6.d4 exd4 7.O-O Nge7</t>
  </si>
  <si>
    <t>['1.e4', 'e5', '2.Nf3', 'Nc6', '3.Bc4', 'Bc5', '4.b4', 'Bxb4', '5.c3', 'Ba5', '6.d4', 'exd4', '7.O-O', 'Nge7']</t>
  </si>
  <si>
    <t>Italian Game, Evans Gambit, Pierce Defense</t>
  </si>
  <si>
    <t>1.e4 e5 2.Nf3 Nc6 3.Bc4 Bc5 4.b4 Bxb4 5.c3 Ba5 6.d4 exd4</t>
  </si>
  <si>
    <t>['1.e4', 'e5', '2.Nf3', 'Nc6', '3.Bc4', 'Bc5', '4.b4', 'Bxb4', '5.c3', 'Ba5', '6.d4', 'exd4']</t>
  </si>
  <si>
    <t>Italian Game, Evans Gambit, Stone-Ware Variation</t>
  </si>
  <si>
    <t>1.e4 e5 2.Nf3 Nc6 3.Bc4 Bc5 4.b4 Bxb4 5.c3 Bd6</t>
  </si>
  <si>
    <t>['1.e4', 'e5', '2.Nf3', 'Nc6', '3.Bc4', 'Bc5', '4.b4', 'Bxb4', '5.c3', 'Bd6']</t>
  </si>
  <si>
    <t>Italian Game, Evans Gambit, Tartakower Attack</t>
  </si>
  <si>
    <t>1.e4 e5 2.Nf3 Nc6 3.Bc4 Bc5 4.b4 Bxb4 5.c3 Ba5 6.d4 d6 7.Qb3</t>
  </si>
  <si>
    <t>['1.e4', 'e5', '2.Nf3', 'Nc6', '3.Bc4', 'Bc5', '4.b4', 'Bxb4', '5.c3', 'Ba5', '6.d4', 'd6', '7.Qb3']</t>
  </si>
  <si>
    <t>Italian Game, General</t>
  </si>
  <si>
    <t>1.e4 e5 2.Nf3 Nc6 3.Bc4</t>
  </si>
  <si>
    <t>['1.e4', 'e5', '2.Nf3', 'Nc6', '3.Bc4']</t>
  </si>
  <si>
    <t>Italian Game, Giuoco Pianissimo</t>
  </si>
  <si>
    <t>1.e4 e5 2.Nf3 Nc6 3.Bc4 Bc5 4.d3</t>
  </si>
  <si>
    <t>['1.e4', 'e5', '2.Nf3', 'Nc6', '3.Bc4', 'Bc5', '4.d3']</t>
  </si>
  <si>
    <t>Italian Game, Giuoco Pianissimo, Canal Variation</t>
  </si>
  <si>
    <t>1.e4 e5 2.Nf3 Nc6 3.Bc4 Bc5 4.d3 Nf6 5.Nc3 d6 6.Bg5</t>
  </si>
  <si>
    <t>['1.e4', 'e5', '2.Nf3', 'Nc6', '3.Bc4', 'Bc5', '4.d3', 'Nf6', '5.Nc3', 'd6', '6.Bg5']</t>
  </si>
  <si>
    <t>Italian Game, Giuoco Pianissimo, Italian Four Knights Variation</t>
  </si>
  <si>
    <t>1.e4 e5 2.Nf3 Nc6 3.Bc4 Bc5 4.d3 Nf6 5.Nc3</t>
  </si>
  <si>
    <t>['1.e4', 'e5', '2.Nf3', 'Nc6', '3.Bc4', 'Bc5', '4.d3', 'Nf6', '5.Nc3']</t>
  </si>
  <si>
    <t>Italian Game, Giuoco Pianissimo, Normal</t>
  </si>
  <si>
    <t>1.e4 e5 2.Nf3 Nc6 3.Bc4 Bc5 4.d3 Nf6</t>
  </si>
  <si>
    <t>['1.e4', 'e5', '2.Nf3', 'Nc6', '3.Bc4', 'Bc5', '4.d3', 'Nf6']</t>
  </si>
  <si>
    <t>Italian Game, Hungarian Defense</t>
  </si>
  <si>
    <t>1.e4 e5 2.Nf3 Nc6 3.Bc4 Be7</t>
  </si>
  <si>
    <t>['1.e4', 'e5', '2.Nf3', 'Nc6', '3.Bc4', 'Be7']</t>
  </si>
  <si>
    <t>Italian Game, Hungarian Defense, Tartakower Variation</t>
  </si>
  <si>
    <t>1.e4 e5 2.Nf3 Nc6 3.Bc4 Be7 4.d4 exd4 5.c3 Nf6 6.e5 Ne4</t>
  </si>
  <si>
    <t>['1.e4', 'e5', '2.Nf3', 'Nc6', '3.Bc4', 'Be7', '4.d4', 'exd4', '5.c3', 'Nf6', '6.e5', 'Ne4']</t>
  </si>
  <si>
    <t>Italian Game, Italian Variation</t>
  </si>
  <si>
    <t>1.e4 e5 2.Nf3 Nc6 3.Bc4 Bc5</t>
  </si>
  <si>
    <t>['1.e4', 'e5', '2.Nf3', 'Nc6', '3.Bc4', 'Bc5']</t>
  </si>
  <si>
    <t>Italian Game, Schilling-Kostic Gambit</t>
  </si>
  <si>
    <t>1.e4 e5 2.Nf3 Nc6 3.Bc4 Nd4</t>
  </si>
  <si>
    <t>['1.e4', 'e5', '2.Nf3', 'Nc6', '3.Bc4', 'Nd4']</t>
  </si>
  <si>
    <t>Italian Game, Scotch Gambit, Anderssen Attack</t>
  </si>
  <si>
    <t>C56</t>
  </si>
  <si>
    <t>1.e4 e5 2.Nf3 Nc6 3.Bc4 Nf6 4.d4 exd4 5.O-O Nxe4 6.Re1 d5 7.Bxd5 Qxd5 8.Nc3</t>
  </si>
  <si>
    <t>['1.e4', 'e5', '2.Nf3', 'Nc6', '3.Bc4', 'Nf6', '4.d4', 'exd4', '5.O-O', 'Nxe4', '6.Re1', 'd5', '7.Bxd5', 'Qxd5', '8.Nc3']</t>
  </si>
  <si>
    <t>Italian Game, Scotch Gambit, De Riviere Defense</t>
  </si>
  <si>
    <t>1.e4 e5 2.Nf3 Nc6 3.Bc4 Nf6 4.d4 exd4 5.O-O Be7</t>
  </si>
  <si>
    <t>['1.e4', 'e5', '2.Nf3', 'Nc6', '3.Bc4', 'Nf6', '4.d4', 'exd4', '5.O-O', 'Be7']</t>
  </si>
  <si>
    <t>Italian Game, Scotch Gambit, Janowski Defense</t>
  </si>
  <si>
    <t>1.e4 e5 2.Nf3 Nc6 3.Bc4 Nf6 4.d4 exd4 5.O-O d6</t>
  </si>
  <si>
    <t>['1.e4', 'e5', '2.Nf3', 'Nc6', '3.Bc4', 'Nf6', '4.d4', 'exd4', '5.O-O', 'd6']</t>
  </si>
  <si>
    <t>Italian Game, Scotch Gambit, Max Lange Attack</t>
  </si>
  <si>
    <t>1.e4 e5 2.Nf3 Nc6 3.Bc4 Nf6 4.d4 exd4 5.O-O Bc5</t>
  </si>
  <si>
    <t>['1.e4', 'e5', '2.Nf3', 'Nc6', '3.Bc4', 'Nf6', '4.d4', 'exd4', '5.O-O', 'Bc5']</t>
  </si>
  <si>
    <t>Italian Game, Scotch Gambit, Max Lange Attack, Long Variation</t>
  </si>
  <si>
    <t>1.e4 e5 2.Nf3 Nc6 3.Bc4 Nf6 4.d4 exd4 5.O-O Bc5 6.e5 d5 7.exf6 dxc4 8.Re1+ Be6 9.Ng5 Qd5 10.Nc3 Qf5 11.Nce4</t>
  </si>
  <si>
    <t>['1.e4', 'e5', '2.Nf3', 'Nc6', '3.Bc4', 'Nf6', '4.d4', 'exd4', '5.O-O', 'Bc5', '6.e5', 'd5', '7.exf6', 'dxc4', '8.Re1+', 'Be6', '9.Ng5', 'Qd5', '10.Nc3', 'Qf5', '11.Nce4']</t>
  </si>
  <si>
    <t>Italian Game, Scotch Gambit, Walbrodt-Baird Gambit</t>
  </si>
  <si>
    <t>1.e4 e5 2.Nf3 Nc6 3.Bc4 Nf6 4.d4 exd4 5.O-O Bc5 6.c3</t>
  </si>
  <si>
    <t>['1.e4', 'e5', '2.Nf3', 'Nc6', '3.Bc4', 'Nf6', '4.d4', 'exd4', '5.O-O', 'Bc5', '6.c3']</t>
  </si>
  <si>
    <t>Italian Game, Two Knights Defense</t>
  </si>
  <si>
    <t>1.e4 e5 2.Nf3 Nc6 3.Bc4 Nf6</t>
  </si>
  <si>
    <t>['1.e4', 'e5', '2.Nf3', 'Nc6', '3.Bc4', 'Nf6']</t>
  </si>
  <si>
    <t>Italian Game, Two Knights Defense, Fried Liver Attack</t>
  </si>
  <si>
    <t>C57</t>
  </si>
  <si>
    <t>1.e4 e5 2.Nf3 Nc6 3.Bc4 Nf6 4.Ng5 d5 5.exd5 Nxd5 6.Nxf7</t>
  </si>
  <si>
    <t>['1.e4', 'e5', '2.Nf3', 'Nc6', '3.Bc4', 'Nf6', '4.Ng5', 'd5', '5.exd5', 'Nxd5', '6.Nxf7']</t>
  </si>
  <si>
    <t>Italian Game, Two Knights Defense, Fritz Variation</t>
  </si>
  <si>
    <t>1.e4 e5 2.Nf3 Nc6 3.Bc4 Nf6 4.Ng5 d5 5.exd5 Nd4</t>
  </si>
  <si>
    <t>['1.e4', 'e5', '2.Nf3', 'Nc6', '3.Bc4', 'Nf6', '4.Ng5', 'd5', '5.exd5', 'Nd4']</t>
  </si>
  <si>
    <t>Italian Game, Two Knights Defense, Knight Attack, Normal Variation</t>
  </si>
  <si>
    <t>1.e4 e5 2.Nf3 Nc6 3.Bc4 Nf6 4.Ng5 d5</t>
  </si>
  <si>
    <t>['1.e4', 'e5', '2.Nf3', 'Nc6', '3.Bc4', 'Nf6', '4.Ng5', 'd5']</t>
  </si>
  <si>
    <t>Italian Game, Two Knights Defense, Modern Bishop's Opening</t>
  </si>
  <si>
    <t>1.e4 e5 2.Nf3 Nc6 3.Bc4 Nf6 4.d3</t>
  </si>
  <si>
    <t>['1.e4', 'e5', '2.Nf3', 'Nc6', '3.Bc4', 'Nf6', '4.d3']</t>
  </si>
  <si>
    <t>Italian Game, Two Knights Defense, Perreux Variation</t>
  </si>
  <si>
    <t>1.e4 e5 2.Nf3 Nc6 3.Bc4 Nf6 4.d4 exd4 5.Ng5</t>
  </si>
  <si>
    <t>['1.e4', 'e5', '2.Nf3', 'Nc6', '3.Bc4', 'Nf6', '4.d4', 'exd4', '5.Ng5']</t>
  </si>
  <si>
    <t>Italian Game, Two Knights Defense, Polerio Defense, Bishop Check line</t>
  </si>
  <si>
    <t>C58</t>
  </si>
  <si>
    <t>1.e4 e5 2.Nf3 Nc6 3.Bc4 Nf6 4.Ng5 d5 5.exd5 Na5 6.Bb5+</t>
  </si>
  <si>
    <t>['1.e4', 'e5', '2.Nf3', 'Nc6', '3.Bc4', 'Nf6', '4.Ng5', 'd5', '5.exd5', 'Na5', '6.Bb5+']</t>
  </si>
  <si>
    <t>Italian Game, Two Knights Defense, Polerio Defense, Bogoljubow Variation</t>
  </si>
  <si>
    <t>1.e4 e5 2.Nf3 Nc6 3.Bc4 Nf6 4.Ng5 d5 5.exd5 Na5 6.Bb5+ c6 7.dxc6 bxc6 8.Qf3</t>
  </si>
  <si>
    <t>['1.e4', 'e5', '2.Nf3', 'Nc6', '3.Bc4', 'Nf6', '4.Ng5', 'd5', '5.exd5', 'Na5', '6.Bb5+', 'c6', '7.dxc6', 'bxc6', '8.Qf3']</t>
  </si>
  <si>
    <t>Italian Game, Two Knights Defense, Polerio Defense, Kieseritsky Variation</t>
  </si>
  <si>
    <t>1.e4 e5 2.Nf3 Nc6 3.Bc4 Nf6 4.Ng5 d5 5.exd5 Na5 6.d3</t>
  </si>
  <si>
    <t>['1.e4', 'e5', '2.Nf3', 'Nc6', '3.Bc4', 'Nf6', '4.Ng5', 'd5', '5.exd5', 'Na5', '6.d3']</t>
  </si>
  <si>
    <t>Italian Game, Two Knights Defense, Polerio Defense, Suhle Defense</t>
  </si>
  <si>
    <t>C59</t>
  </si>
  <si>
    <t>1.e4 e5 2.Nf3 Nc6 3.Bc4 Nf6 4.Ng5 d5 5.exd5 Na5 6.Bb5+ c6 7.dxc6 bxc6 8.Be2 h6</t>
  </si>
  <si>
    <t>['1.e4', 'e5', '2.Nf3', 'Nc6', '3.Bc4', 'Nf6', '4.Ng5', 'd5', '5.exd5', 'Na5', '6.Bb5+', 'c6', '7.dxc6', 'bxc6', '8.Be2', 'h6']</t>
  </si>
  <si>
    <t>Italian Game, Two Knights Defense, Traxler Counterattack, Bishop sac line</t>
  </si>
  <si>
    <t>1.e4 e5 2.Nf3 Nc6 3.Bc4 Nf6 4.Ng5 Bc5 5.Bxf7+</t>
  </si>
  <si>
    <t>['1.e4', 'e5', '2.Nf3', 'Nc6', '3.Bc4', 'Nf6', '4.Ng5', 'Bc5', '5.Bxf7+']</t>
  </si>
  <si>
    <t>Italian Game, Two Knights Defense, Traxler Counterattack, Knight sac line</t>
  </si>
  <si>
    <t>1.e4 e5 2.Nf3 Nc6 3.Bc4 Nf6 4.Ng5 Bc5 5.Nxf7</t>
  </si>
  <si>
    <t>['1.e4', 'e5', '2.Nf3', 'Nc6', '3.Bc4', 'Nf6', '4.Ng5', 'Bc5', '5.Nxf7']</t>
  </si>
  <si>
    <t>Italian Game, Two Knights Defense, Ulvestad Variation</t>
  </si>
  <si>
    <t>1.e4 e5 2.Nf3 Nc6 3.Bc4 Nf6 4.Ng5 d5 5.exd5 b5</t>
  </si>
  <si>
    <t>['1.e4', 'e5', '2.Nf3', 'Nc6', '3.Bc4', 'Nf6', '4.Ng5', 'd5', '5.exd5', 'b5']</t>
  </si>
  <si>
    <t>Kadas Opening, General</t>
  </si>
  <si>
    <t>1.h4</t>
  </si>
  <si>
    <t>['1.h4']</t>
  </si>
  <si>
    <t>Kangaroo Defense, General</t>
  </si>
  <si>
    <t>1.d4 e6 2.c4 Bb4+</t>
  </si>
  <si>
    <t>['1.d4', 'e6', '2.c4', 'Bb4+']</t>
  </si>
  <si>
    <t>Kangaroo Defense, Keres Defense, Transpositional Variation</t>
  </si>
  <si>
    <t>1.d4 e6 2.c4 Bb4+ 3.Nc3</t>
  </si>
  <si>
    <t>['1.d4', 'e6', '2.c4', 'Bb4+', '3.Nc3']</t>
  </si>
  <si>
    <t>King Pawn Game, Alapin Opening</t>
  </si>
  <si>
    <t>1.e4 e5 2.Ne2</t>
  </si>
  <si>
    <t>['1.e4', 'e5', '2.Ne2']</t>
  </si>
  <si>
    <t>King Pawn Game, General</t>
  </si>
  <si>
    <t>1.e4 e5</t>
  </si>
  <si>
    <t>['1.e4', 'e5']</t>
  </si>
  <si>
    <t>King Pawn Game, Leonardis Variation</t>
  </si>
  <si>
    <t>1.e4 e5 2.d3</t>
  </si>
  <si>
    <t>['1.e4', 'e5', '2.d3']</t>
  </si>
  <si>
    <t>King Pawn Game, Macleod Attack</t>
  </si>
  <si>
    <t>1.e4 e5 2.c3</t>
  </si>
  <si>
    <t>['1.e4', 'e5', '2.c3']</t>
  </si>
  <si>
    <t>King Pawn Game, Maroczy Defense</t>
  </si>
  <si>
    <t>1.e4 d6 2.d4 e5</t>
  </si>
  <si>
    <t>['1.e4', 'd6', '2.d4', 'e5']</t>
  </si>
  <si>
    <t>King Pawn Game, Tayler Opening</t>
  </si>
  <si>
    <t>C44</t>
  </si>
  <si>
    <t>1.e4 e5 2.Nf3 Nc6 3.Be2</t>
  </si>
  <si>
    <t>['1.e4', 'e5', '2.Nf3', 'Nc6', '3.Be2']</t>
  </si>
  <si>
    <t>Be2</t>
  </si>
  <si>
    <t>King Pawn Game, Tayler Opening, Inverted Hanham</t>
  </si>
  <si>
    <t>1.e4 e5 2.Nf3 Nc6 3.Be2 Nf6 4.d3 d5 5.Nbd2</t>
  </si>
  <si>
    <t>['1.e4', 'e5', '2.Nf3', 'Nc6', '3.Be2', 'Nf6', '4.d3', 'd5', '5.Nbd2']</t>
  </si>
  <si>
    <t>King's Gambit, Accepted, Abbazia Defense</t>
  </si>
  <si>
    <t>C36</t>
  </si>
  <si>
    <t>1.e4 e5 2.f4 exf4 3.Nf3 d5 4.exd5 Nf6</t>
  </si>
  <si>
    <t>['1.e4', 'e5', '2.f4', 'exf4', '3.Nf3', 'd5', '4.exd5', 'Nf6']</t>
  </si>
  <si>
    <t>exf4</t>
  </si>
  <si>
    <t>King's Gambit, Accepted, Becker Defense</t>
  </si>
  <si>
    <t>C34</t>
  </si>
  <si>
    <t>1.e4 e5 2.f4 exf4 3.Nf3 h6</t>
  </si>
  <si>
    <t>['1.e4', 'e5', '2.f4', 'exf4', '3.Nf3', 'h6']</t>
  </si>
  <si>
    <t>King's Gambit, Accepted, Bishop's Gambit</t>
  </si>
  <si>
    <t>C33</t>
  </si>
  <si>
    <t>1.e4 e5 2.f4 exf4 3.Bc4</t>
  </si>
  <si>
    <t>['1.e4', 'e5', '2.f4', 'exf4', '3.Bc4']</t>
  </si>
  <si>
    <t>King's Gambit, Accepted, Bishop's Gambit, Bledow Countergambit</t>
  </si>
  <si>
    <t>1.e4 e5 2.f4 exf4 3.Bc4 d5 4.Bxd5 Nf6</t>
  </si>
  <si>
    <t>['1.e4', 'e5', '2.f4', 'exf4', '3.Bc4', 'd5', '4.Bxd5', 'Nf6']</t>
  </si>
  <si>
    <t>Bxd5</t>
  </si>
  <si>
    <t>King's Gambit, Accepted, Bishop's Gambit, Bogoljubow Defense</t>
  </si>
  <si>
    <t>1.e4 e5 2.f4 exf4 3.Bc4 Nf6 4.Nc3 c6</t>
  </si>
  <si>
    <t>['1.e4', 'e5', '2.f4', 'exf4', '3.Bc4', 'Nf6', '4.Nc3', 'c6']</t>
  </si>
  <si>
    <t>King's Gambit, Accepted, Bishop's Gambit, Bogoljubow Variation</t>
  </si>
  <si>
    <t>1.e4 e5 2.f4 exf4 3.Bc4 Nf6 4.Nc3</t>
  </si>
  <si>
    <t>['1.e4', 'e5', '2.f4', 'exf4', '3.Bc4', 'Nf6', '4.Nc3']</t>
  </si>
  <si>
    <t>King's Gambit, Accepted, Bishop's Gambit, Cozio Variation</t>
  </si>
  <si>
    <t>1.e4 e5 2.f4 exf4 3.Bc4 Qh4+ 4.Kf1 d6</t>
  </si>
  <si>
    <t>['1.e4', 'e5', '2.f4', 'exf4', '3.Bc4', 'Qh4+', '4.Kf1', 'd6']</t>
  </si>
  <si>
    <t>Qh4+</t>
  </si>
  <si>
    <t>Kf1</t>
  </si>
  <si>
    <t>King's Gambit, Accepted, Bonsch-Osmolovsky Variation</t>
  </si>
  <si>
    <t>1.e4 e5 2.f4 exf4 3.Nf3 Ne7</t>
  </si>
  <si>
    <t>['1.e4', 'e5', '2.f4', 'exf4', '3.Nf3', 'Ne7']</t>
  </si>
  <si>
    <t>Ne7</t>
  </si>
  <si>
    <t>King's Gambit, Accepted, Cunningham Defense</t>
  </si>
  <si>
    <t>C35</t>
  </si>
  <si>
    <t>1.e4 e5 2.f4 exf4 3.Nf3 Be7</t>
  </si>
  <si>
    <t>['1.e4', 'e5', '2.f4', 'exf4', '3.Nf3', 'Be7']</t>
  </si>
  <si>
    <t>King's Gambit, Accepted, Cunningham Defense, McCormick Defense</t>
  </si>
  <si>
    <t>1.e4 e5 2.f4 exf4 3.Nf3 Be7 4.Bc4 Nf6</t>
  </si>
  <si>
    <t>['1.e4', 'e5', '2.f4', 'exf4', '3.Nf3', 'Be7', '4.Bc4', 'Nf6']</t>
  </si>
  <si>
    <t>King's Gambit, Accepted, Fischer Defense</t>
  </si>
  <si>
    <t>1.e4 e5 2.f4 exf4 3.Nf3 d6</t>
  </si>
  <si>
    <t>['1.e4', 'e5', '2.f4', 'exf4', '3.Nf3', 'd6']</t>
  </si>
  <si>
    <t>King's Gambit, Accepted, Greco Gambit</t>
  </si>
  <si>
    <t>C38</t>
  </si>
  <si>
    <t>1.e4 e5 2.f4 exf4 3.Nf3 g5 4.Bc4 Bg7 5.h4 h6 6.d4 d6</t>
  </si>
  <si>
    <t>['1.e4', 'e5', '2.f4', 'exf4', '3.Nf3', 'g5', '4.Bc4', 'Bg7', '5.h4', 'h6', '6.d4', 'd6']</t>
  </si>
  <si>
    <t>King's Gambit, Accepted, Hanstein Gambit</t>
  </si>
  <si>
    <t>1.e4 e5 2.f4 exf4 3.Nf3 g5 4.Bc4 Bg7 5.O-O</t>
  </si>
  <si>
    <t>['1.e4', 'e5', '2.f4', 'exf4', '3.Nf3', 'g5', '4.Bc4', 'Bg7', '5.O-O']</t>
  </si>
  <si>
    <t>King's Gambit, Accepted, Kieseritsky Gambit, Kolisch Defense</t>
  </si>
  <si>
    <t>C39</t>
  </si>
  <si>
    <t>1.e4 e5 2.f4 exf4 3.Nf3 g5 4.h4 g4 5.Ne5 d6</t>
  </si>
  <si>
    <t>['1.e4', 'e5', '2.f4', 'exf4', '3.Nf3', 'g5', '4.h4', 'g4', '5.Ne5', 'd6']</t>
  </si>
  <si>
    <t>King's Gambit, Accepted, Kieseritsky Gambit, Rubinstein Variation</t>
  </si>
  <si>
    <t>1.e4 e5 2.f4 exf4 3.Nf3 g5 4.h4 g4 5.Ne5 Nf6 6.d4</t>
  </si>
  <si>
    <t>['1.e4', 'e5', '2.f4', 'exf4', '3.Nf3', 'g5', '4.h4', 'g4', '5.Ne5', 'Nf6', '6.d4']</t>
  </si>
  <si>
    <t>King's Gambit, Accepted, King's Knight Gambit</t>
  </si>
  <si>
    <t>1.e4 e5 2.f4 exf4 3.Nf3</t>
  </si>
  <si>
    <t>['1.e4', 'e5', '2.f4', 'exf4', '3.Nf3']</t>
  </si>
  <si>
    <t>King's Gambit, Accepted, MacLeod Defense</t>
  </si>
  <si>
    <t>1.e4 e5 2.f4 exf4 3.Nf3 Nc6</t>
  </si>
  <si>
    <t>['1.e4', 'e5', '2.f4', 'exf4', '3.Nf3', 'Nc6']</t>
  </si>
  <si>
    <t>King's Gambit, Accepted, Mason-Keres Gambit</t>
  </si>
  <si>
    <t>1.e4 e5 2.f4 exf4 3.Nc3</t>
  </si>
  <si>
    <t>['1.e4', 'e5', '2.f4', 'exf4', '3.Nc3']</t>
  </si>
  <si>
    <t>King's Gambit, Accepted, Modern Defense</t>
  </si>
  <si>
    <t>1.e4 e5 2.f4 exf4 3.Nf3 d5</t>
  </si>
  <si>
    <t>['1.e4', 'e5', '2.f4', 'exf4', '3.Nf3', 'd5']</t>
  </si>
  <si>
    <t>King's Gambit, Accepted, Schallop Defense</t>
  </si>
  <si>
    <t>1.e4 e5 2.f4 exf4 3.Nf3 Nf6</t>
  </si>
  <si>
    <t>['1.e4', 'e5', '2.f4', 'exf4', '3.Nf3', 'Nf6']</t>
  </si>
  <si>
    <t>King's Gambit, Accepted, Traditional Variation</t>
  </si>
  <si>
    <t>1.e4 e5 2.f4 exf4 3.Nf3 g5 4.Bc4 Bg7</t>
  </si>
  <si>
    <t>['1.e4', 'e5', '2.f4', 'exf4', '3.Nf3', 'g5', '4.Bc4', 'Bg7']</t>
  </si>
  <si>
    <t>King's Gambit, Declined, Classical Variation</t>
  </si>
  <si>
    <t>C30</t>
  </si>
  <si>
    <t>1.e4 e5 2.f4 Bc5</t>
  </si>
  <si>
    <t>['1.e4', 'e5', '2.f4', 'Bc5']</t>
  </si>
  <si>
    <t>King's Gambit, Declined, Classical Variation, General</t>
  </si>
  <si>
    <t>1.e4 e5 2.f4 Bc5 3.Nf3 d6 4.c3</t>
  </si>
  <si>
    <t>['1.e4', 'e5', '2.f4', 'Bc5', '3.Nf3', 'd6', '4.c3']</t>
  </si>
  <si>
    <t>King's Gambit, Declined, Keene Defense</t>
  </si>
  <si>
    <t>1.e4 e5 2.f4 Qh4+ 3.g3 Qe7</t>
  </si>
  <si>
    <t>['1.e4', 'e5', '2.f4', 'Qh4+', '3.g3', 'Qe7']</t>
  </si>
  <si>
    <t>King's Gambit, Declined, Miles Defense</t>
  </si>
  <si>
    <t>1.e4 e5 2.f4 Nc6 3.Nf3 f5</t>
  </si>
  <si>
    <t>['1.e4', 'e5', '2.f4', 'Nc6', '3.Nf3', 'f5']</t>
  </si>
  <si>
    <t>King's Gambit, Declined, Petrov's Defense</t>
  </si>
  <si>
    <t>1.e4 e5 2.f4 Nf6</t>
  </si>
  <si>
    <t>['1.e4', 'e5', '2.f4', 'Nf6']</t>
  </si>
  <si>
    <t>King's Gambit, Declined, Queen's Knight Defense</t>
  </si>
  <si>
    <t>1.e4 e5 2.f4 Nc6</t>
  </si>
  <si>
    <t>['1.e4', 'e5', '2.f4', 'Nc6']</t>
  </si>
  <si>
    <t>King's Gambit, Falkbeer Countergambit, Charousek Gambit</t>
  </si>
  <si>
    <t>C31</t>
  </si>
  <si>
    <t>1.e4 e5 2.f4 d5 3.exd5 e4 4.d3</t>
  </si>
  <si>
    <t>['1.e4', 'e5', '2.f4', 'd5', '3.exd5', 'e4', '4.d3']</t>
  </si>
  <si>
    <t>King's Gambit, Falkbeer Countergambit, Charousek Gambit, Accepted</t>
  </si>
  <si>
    <t>C32</t>
  </si>
  <si>
    <t>1.e4 e5 2.f4 d5 3.exd5 e4 4.d3 Nf6 5.dxe4</t>
  </si>
  <si>
    <t>['1.e4', 'e5', '2.f4', 'd5', '3.exd5', 'e4', '4.d3', 'Nf6', '5.dxe4']</t>
  </si>
  <si>
    <t>King's Gambit, Falkbeer Countergambit, Modern Transfer</t>
  </si>
  <si>
    <t>1.e4 e5 2.f4 d5 3.exd5 exf4</t>
  </si>
  <si>
    <t>['1.e4', 'e5', '2.f4', 'd5', '3.exd5', 'exf4']</t>
  </si>
  <si>
    <t>King's Gambit, Falkbeer Countergambit, Nimzowitsch-Marshall Countergambit</t>
  </si>
  <si>
    <t>1.e4 e5 2.f4 d5 3.exd5 c6</t>
  </si>
  <si>
    <t>['1.e4', 'e5', '2.f4', 'd5', '3.exd5', 'c6']</t>
  </si>
  <si>
    <t>King's Gambit, Falkbeer Countergambit, Staunton Line</t>
  </si>
  <si>
    <t>1.e4 e5 2.f4 d5 3.exd5 e4</t>
  </si>
  <si>
    <t>['1.e4', 'e5', '2.f4', 'd5', '3.exd5', 'e4']</t>
  </si>
  <si>
    <t>King's Gambit, General</t>
  </si>
  <si>
    <t>1.e4 e5 2.f4</t>
  </si>
  <si>
    <t>['1.e4', 'e5', '2.f4']</t>
  </si>
  <si>
    <t>King's Indian Attack, Double Fianchetto</t>
  </si>
  <si>
    <t>A07</t>
  </si>
  <si>
    <t>1.Nf3 d5 2.g3 g6</t>
  </si>
  <si>
    <t>['1.Nf3', 'd5', '2.g3', 'g6']</t>
  </si>
  <si>
    <t>King's Indian Attack, General</t>
  </si>
  <si>
    <t>1.Nf3 d5 2.g3</t>
  </si>
  <si>
    <t>['1.Nf3', 'd5', '2.g3']</t>
  </si>
  <si>
    <t>King's Indian Attack, Keres Variation</t>
  </si>
  <si>
    <t>1.Nf3 d5 2.g3 Bg4 3.Bg2 Nd7</t>
  </si>
  <si>
    <t>['1.Nf3', 'd5', '2.g3', 'Bg4', '3.Bg2', 'Nd7']</t>
  </si>
  <si>
    <t>King's Indian Attack, Pachman System</t>
  </si>
  <si>
    <t>1.Nf3 d5 2.g3 g6 3.Bg2 Bg7 4.O-O e5 5.d3 Ne7</t>
  </si>
  <si>
    <t>['1.Nf3', 'd5', '2.g3', 'g6', '3.Bg2', 'Bg7', '4.O-O', 'e5', '5.d3', 'Ne7']</t>
  </si>
  <si>
    <t>King's Indian Attack, Sicilian Variation</t>
  </si>
  <si>
    <t>A08</t>
  </si>
  <si>
    <t>1.Nf3 d5 2.g3 c5 3.Bg2</t>
  </si>
  <si>
    <t>['1.Nf3', 'd5', '2.g3', 'c5', '3.Bg2']</t>
  </si>
  <si>
    <t>1.Nf3 d5 2.g3 c5 3.Bg2 Nc6 4.O-O e6 5.d3 Nf6 6.Nbd2 Be7 7.e4 O-O 8.Re1</t>
  </si>
  <si>
    <t>['1.Nf3', 'd5', '2.g3', 'c5', '3.Bg2', 'Nc6', '4.O-O', 'e6', '5.d3', 'Nf6', '6.Nbd2', 'Be7', '7.e4', 'O-O', '8.Re1']</t>
  </si>
  <si>
    <t>1.Nf3 d5 2.g3 c5</t>
  </si>
  <si>
    <t>['1.Nf3', 'd5', '2.g3', 'c5']</t>
  </si>
  <si>
    <t>King's Indian Attack, Smyslov Variation</t>
  </si>
  <si>
    <t>A05</t>
  </si>
  <si>
    <t>1.Nf3 Nf6 2.g3 g6 3.b4</t>
  </si>
  <si>
    <t>['1.Nf3', 'Nf6', '2.g3', 'g6', '3.b4']</t>
  </si>
  <si>
    <t>King's Indian Attack, Spassky Variation</t>
  </si>
  <si>
    <t>1.Nf3 Nf6 2.g3 b5</t>
  </si>
  <si>
    <t>['1.Nf3', 'Nf6', '2.g3', 'b5']</t>
  </si>
  <si>
    <t>King's Indian Attack, Symmterical Defense</t>
  </si>
  <si>
    <t>1.Nf3 Nf6 2.g3 g6</t>
  </si>
  <si>
    <t>['1.Nf3', 'Nf6', '2.g3', 'g6']</t>
  </si>
  <si>
    <t>King's Indian Attack, Wahls Defense</t>
  </si>
  <si>
    <t>1.Nf3 Nf6 2.g3 g6 3.Bg2 Bg7 4.O-O O-O 5.d3 d5</t>
  </si>
  <si>
    <t>['1.Nf3', 'Nf6', '2.g3', 'g6', '3.Bg2', 'Bg7', '4.O-O', 'O-O', '5.d3', 'd5']</t>
  </si>
  <si>
    <t>King's Indian Attack, Yugoslav Variation</t>
  </si>
  <si>
    <t>1.Nf3 d5 2.g3 Nf6 3.Bg2 c6 4.O-O Bg4</t>
  </si>
  <si>
    <t>['1.Nf3', 'd5', '2.g3', 'Nf6', '3.Bg2', 'c6', '4.O-O', 'Bg4']</t>
  </si>
  <si>
    <t>King's Indian Defense, Accelerated Averbakh Variation</t>
  </si>
  <si>
    <t>E70</t>
  </si>
  <si>
    <t>1.d4 Nf6 2.c4 g6 3.Nc3 Bg7 4.e4 d6 5.Bg5</t>
  </si>
  <si>
    <t>['1.d4', 'Nf6', '2.c4', 'g6', '3.Nc3', 'Bg7', '4.e4', 'd6', '5.Bg5']</t>
  </si>
  <si>
    <t>King's Indian Defense, Averbakh Variation, 6¬ÖNc6 Defense</t>
  </si>
  <si>
    <t>E73</t>
  </si>
  <si>
    <t>1.d4 Nf6 2.c4 g6 3.Nc3 Bg7 4.e4 d6 5.Be2 O-O 6.Bg5 Nc6</t>
  </si>
  <si>
    <t>['1.d4', 'Nf6', '2.c4', 'g6', '3.Nc3', 'Bg7', '4.e4', 'd6', '5.Be2', 'O-O', '6.Bg5', 'Nc6']</t>
  </si>
  <si>
    <t>King's Indian Defense, Averbakh Variation</t>
  </si>
  <si>
    <t>1.d4 Nf6 2.c4 g6 3.Nc3 Bg7 4.e4 d6 5.Be2 O-O 6.Bg5</t>
  </si>
  <si>
    <t>['1.d4', 'Nf6', '2.c4', 'g6', '3.Nc3', 'Bg7', '4.e4', 'd6', '5.Be2', 'O-O', '6.Bg5']</t>
  </si>
  <si>
    <t>King's Indian Defense, Averbakh Variation, Benoni Defense, Advance Variation</t>
  </si>
  <si>
    <t>E75</t>
  </si>
  <si>
    <t>1.d4 Nf6 2.c4 g6 3.Nc3 Bg7 4.e4 d6 5.Be2 O-O 6.Bg5 c5 7.d5</t>
  </si>
  <si>
    <t>['1.d4', 'Nf6', '2.c4', 'g6', '3.Nc3', 'Bg7', '4.e4', 'd6', '5.Be2', 'O-O', '6.Bg5', 'c5', '7.d5']</t>
  </si>
  <si>
    <t>King's Indian Defense, Averbakh Variation, Benoni Defense, Exchange Variation</t>
  </si>
  <si>
    <t>E74</t>
  </si>
  <si>
    <t>1.d4 Nf6 2.c4 g6 3.Nc3 Bg7 4.e4 d6 5.Be2 O-O 6.Bg5 c5 7.dxc5</t>
  </si>
  <si>
    <t>['1.d4', 'Nf6', '2.c4', 'g6', '3.Nc3', 'Bg7', '4.e4', 'd6', '5.Be2', 'O-O', '6.Bg5', 'c5', '7.dxc5']</t>
  </si>
  <si>
    <t>King's Indian Defense, Averbakh Variation, Flexible Defense</t>
  </si>
  <si>
    <t>1.d4 Nf6 2.c4 g6 3.Nc3 Bg7 4.e4 d6 5.Be2 O-O 6.Bg5 h6</t>
  </si>
  <si>
    <t>['1.d4', 'Nf6', '2.c4', 'g6', '3.Nc3', 'Bg7', '4.e4', 'd6', '5.Be2', 'O-O', '6.Bg5', 'h6']</t>
  </si>
  <si>
    <t>King's Indian Defense, Averbakh Variation, Geller Defense</t>
  </si>
  <si>
    <t>1.d4 Nf6 2.c4 g6 3.Nc3 Bg7 4.e4 d6 5.Be2 O-O 6.Bg5 Nbd7</t>
  </si>
  <si>
    <t>['1.d4', 'Nf6', '2.c4', 'g6', '3.Nc3', 'Bg7', '4.e4', 'd6', '5.Be2', 'O-O', '6.Bg5', 'Nbd7']</t>
  </si>
  <si>
    <t>King's Indian Defense, Averbakh Variation, Modern Defense</t>
  </si>
  <si>
    <t>1.d4 Nf6 2.c4 g6 3.Nc3 Bg7 4.e4 d6 5.Be2 O-O 6.Bg5 Na6</t>
  </si>
  <si>
    <t>['1.d4', 'Nf6', '2.c4', 'g6', '3.Nc3', 'Bg7', '4.e4', 'd6', '5.Be2', 'O-O', '6.Bg5', 'Na6']</t>
  </si>
  <si>
    <t>King's Indian Defense, Averbakh Variation, Modern Defense, Burgess Line</t>
  </si>
  <si>
    <t>1.d4 Nf6 2.c4 g6 3.Nc3 Bg7 4.e4 d6 5.Be2 O-O 6.Bg5 Na6 7.Qd2 c6</t>
  </si>
  <si>
    <t>['1.d4', 'Nf6', '2.c4', 'g6', '3.Nc3', 'Bg7', '4.e4', 'd6', '5.Be2', 'O-O', '6.Bg5', 'Na6', '7.Qd2', 'c6']</t>
  </si>
  <si>
    <t>King's Indian Defense, Averbakh Variation, Spanish Defense</t>
  </si>
  <si>
    <t>1.d4 Nf6 2.c4 g6 3.Nc3 Bg7 4.e4 d6 5.Be2 O-O 6.Bg5 a6</t>
  </si>
  <si>
    <t>['1.d4', 'Nf6', '2.c4', 'g6', '3.Nc3', 'Bg7', '4.e4', 'd6', '5.Be2', 'O-O', '6.Bg5', 'a6']</t>
  </si>
  <si>
    <t>King's Indian Defense, Exchange Variation</t>
  </si>
  <si>
    <t>E92</t>
  </si>
  <si>
    <t>1.d4 Nf6 2.c4 g6 3.Nc3 Bg7 4.e4 d6 5.Nf3 O-O 6.Be2 e5 7.dxe5</t>
  </si>
  <si>
    <t>['1.d4', 'Nf6', '2.c4', 'g6', '3.Nc3', 'Bg7', '4.e4', 'd6', '5.Nf3', 'O-O', '6.Be2', 'e5', '7.dxe5']</t>
  </si>
  <si>
    <t>King's Indian Defense, Fianchetto Variation, Benjamin Defense</t>
  </si>
  <si>
    <t>1.d4 Nf6 2.c4 g6 3.Nc3 Bg7 4.Nf3 d6 5.g3 O-O 6.Bg2 c6 7.O-O Qb6</t>
  </si>
  <si>
    <t>['1.d4', 'Nf6', '2.c4', 'g6', '3.Nc3', 'Bg7', '4.Nf3', 'd6', '5.g3', 'O-O', '6.Bg2', 'c6', '7.O-O', 'Qb6']</t>
  </si>
  <si>
    <t>King's Indian Defense, Fianchetto Variation, Classical Fianchetto</t>
  </si>
  <si>
    <t>E67</t>
  </si>
  <si>
    <t>1.d4 Nf6 2.c4 g6 3.Nc3 Bg7 4.Nf3 d6 5.g3 O-O 6.Bg2 Nbd7 7.O-O e5</t>
  </si>
  <si>
    <t>['1.d4', 'Nf6', '2.c4', 'g6', '3.Nc3', 'Bg7', '4.Nf3', 'd6', '5.g3', 'O-O', '6.Bg2', 'Nbd7', '7.O-O', 'e5']</t>
  </si>
  <si>
    <t>King's Indian Defense, Fianchetto Variation, Classical Main Line</t>
  </si>
  <si>
    <t>E69</t>
  </si>
  <si>
    <t>1.d4 Nf6 2.c4 g6 3.Nc3 Bg7 4.Nf3 d6 5.g3 O-O 6.Bg2 Nbd7 7.O-O e5 8.e4 c6 9.h3</t>
  </si>
  <si>
    <t>['1.d4', 'Nf6', '2.c4', 'g6', '3.Nc3', 'Bg7', '4.Nf3', 'd6', '5.g3', 'O-O', '6.Bg2', 'Nbd7', '7.O-O', 'e5', '8.e4', 'c6', '9.h3']</t>
  </si>
  <si>
    <t>King's Indian Defense, Fianchetto Variation, Debrecen Defense</t>
  </si>
  <si>
    <t>1.d4 Nf6 2.c4 g6 3.Nc3 Bg7 4.Nf3 d6 5.g3 O-O 6.Bg2 Nbd7</t>
  </si>
  <si>
    <t>['1.d4', 'Nf6', '2.c4', 'g6', '3.Nc3', 'Bg7', '4.Nf3', 'd6', '5.g3', 'O-O', '6.Bg2', 'Nbd7']</t>
  </si>
  <si>
    <t>King's Indian Defense, Fianchetto Variation, Delayed Fianchetto</t>
  </si>
  <si>
    <t>E62</t>
  </si>
  <si>
    <t>1.d4 Nf6 2.c4 g6 3.Nc3 Bg7 4.Nf3 d6 5.g3</t>
  </si>
  <si>
    <t>['1.d4', 'Nf6', '2.c4', 'g6', '3.Nc3', 'Bg7', '4.Nf3', 'd6', '5.g3']</t>
  </si>
  <si>
    <t>King's Indian Defense, Fianchetto Variation, Double Fianchetto Attack</t>
  </si>
  <si>
    <t>E64</t>
  </si>
  <si>
    <t>1.d4 Nf6 2.c4 g6 3.Nf3 Bg7 4.g3 d6 5.Bg2 O-O 6.O-O Nbd7 7.Nc3 e5 8.b3</t>
  </si>
  <si>
    <t>['1.d4', 'Nf6', '2.c4', 'g6', '3.Nf3', 'Bg7', '4.g3', 'd6', '5.Bg2', 'O-O', '6.O-O', 'Nbd7', '7.Nc3', 'e5', '8.b3']</t>
  </si>
  <si>
    <t>King's Indian Defense, Fianchetto Variation, Hungarian Variation</t>
  </si>
  <si>
    <t>1.d4 Nf6 2.c4 g6 3.Nf3 Bg7 4.g3 d6 5.Bg2 O-O 6.O-O Nbd7 7.Nc3 a6</t>
  </si>
  <si>
    <t>['1.d4', 'Nf6', '2.c4', 'g6', '3.Nf3', 'Bg7', '4.g3', 'd6', '5.Bg2', 'O-O', '6.O-O', 'Nbd7', '7.Nc3', 'a6']</t>
  </si>
  <si>
    <t>King's Indian Defense, Fianchetto Variation, Immediate Fianchetto</t>
  </si>
  <si>
    <t>1.d4 Nf6 2.c4 g6 3.g3</t>
  </si>
  <si>
    <t>['1.d4', 'Nf6', '2.c4', 'g6', '3.g3']</t>
  </si>
  <si>
    <t>King's Indian Defense, Fianchetto Variation, Karlsbad Variation</t>
  </si>
  <si>
    <t>1.d4 Nf6 2.c4 g6 3.Nc3 Bg7 4.Nf3 d6 5.g3 O-O 6.Bg2 Nc6</t>
  </si>
  <si>
    <t>['1.d4', 'Nf6', '2.c4', 'g6', '3.Nc3', 'Bg7', '4.Nf3', 'd6', '5.g3', 'O-O', '6.Bg2', 'Nc6']</t>
  </si>
  <si>
    <t>King's Indian Defense, Fianchetto Variation, Kavalek Defense</t>
  </si>
  <si>
    <t>1.d4 Nf6 2.c4 g6 3.Nc3 Bg7 4.Nf3 d6 5.g3 O-O 6.Bg2 c6 7.O-O Qa5</t>
  </si>
  <si>
    <t>['1.d4', 'Nf6', '2.c4', 'g6', '3.Nc3', 'Bg7', '4.Nf3', 'd6', '5.g3', 'O-O', '6.Bg2', 'c6', '7.O-O', 'Qa5']</t>
  </si>
  <si>
    <t>King's Indian Defense, Fianchetto Variation, Larsen Defense</t>
  </si>
  <si>
    <t>1.d4 Nf6 2.c4 g6 3.Nc3 Bg7 4.Nf3 d6 5.g3 O-O 6.Bg2 c6 7.O-O Bf5</t>
  </si>
  <si>
    <t>['1.d4', 'Nf6', '2.c4', 'g6', '3.Nc3', 'Bg7', '4.Nf3', 'd6', '5.g3', 'O-O', '6.Bg2', 'c6', '7.O-O', 'Bf5']</t>
  </si>
  <si>
    <t>King's Indian Defense, Fianchetto Variation, Lesser Simagin (Spassky)</t>
  </si>
  <si>
    <t>1.d4 Nf6 2.c4 g6 3.Nc3 Bg7 4.Nf3 d6 5.g3 O-O 6.Bg2 Nc6 7.O-O Bf5</t>
  </si>
  <si>
    <t>['1.d4', 'Nf6', '2.c4', 'g6', '3.Nc3', 'Bg7', '4.Nf3', 'd6', '5.g3', 'O-O', '6.Bg2', 'Nc6', '7.O-O', 'Bf5']</t>
  </si>
  <si>
    <t>King's Indian Defense, Fianchetto Variation, Long Variation</t>
  </si>
  <si>
    <t>E68</t>
  </si>
  <si>
    <t>1.d4 Nf6 2.c4 g6 3.Nc3 Bg7 4.Nf3 d6 5.g3 O-O 6.Bg2 Nbd7 7.O-O e5 8.e4 Re8 9.h3 exd4 10.Nxd4 Nc5 11.Re1 a5</t>
  </si>
  <si>
    <t>['1.d4', 'Nf6', '2.c4', 'g6', '3.Nc3', 'Bg7', '4.Nf3', 'd6', '5.g3', 'O-O', '6.Bg2', 'Nbd7', '7.O-O', 'e5', '8.e4', 'Re8', '9.h3', 'exd4', '10.Nxd4', 'Nc5', '11.Re1', 'a5']</t>
  </si>
  <si>
    <t>King's Indian Defense, Fianchetto Variation, Panno Variation</t>
  </si>
  <si>
    <t>E63</t>
  </si>
  <si>
    <t>1.d4 Nf6 2.c4 g6 3.Nc3 Bg7 4.Nf3 d6 5.g3 O-O 6.Bg2 Nc6 7.O-O a6</t>
  </si>
  <si>
    <t>['1.d4', 'Nf6', '2.c4', 'g6', '3.Nc3', 'Bg7', '4.Nf3', 'd6', '5.g3', 'O-O', '6.Bg2', 'Nc6', '7.O-O', 'a6']</t>
  </si>
  <si>
    <t>King's Indian Defense, Fianchetto Variation, Panno Variation, Donner Line</t>
  </si>
  <si>
    <t>1.d4 Nf6 2.c4 g6 3.Nc3 Bg7 4.Nf3 d6 5.g3 O-O 6.Bg2 Nc6 7.O-O a6 8.d5 Na5 9.Nd2 c5 10.Qc2 Rb8 11.b3 b5 12.Bb2 bxc4 13.bxc4 Bh6</t>
  </si>
  <si>
    <t>['1.d4', 'Nf6', '2.c4', 'g6', '3.Nc3', 'Bg7', '4.Nf3', 'd6', '5.g3', 'O-O', '6.Bg2', 'Nc6', '7.O-O', 'a6', '8.d5', 'Na5', '9.Nd2', 'c5', '10.Qc2', 'Rb8', '11.b3', 'b5', '12.Bb2', 'bxc4', '13.bxc4', 'Bh6']</t>
  </si>
  <si>
    <t>King's Indian Defense, Fianchetto Variation, Panno Variation, Korchnoi Line</t>
  </si>
  <si>
    <t>1.d4 Nf6 2.c4 g6 3.Nc3 Bg7 4.Nf3 d6 5.g3 O-O 6.Bg2 Nc6 7.O-O a6 8.h3 Rb8 9.Be3 b5 10.Nd2</t>
  </si>
  <si>
    <t>['1.d4', 'Nf6', '2.c4', 'g6', '3.Nc3', 'Bg7', '4.Nf3', 'd6', '5.g3', 'O-O', '6.Bg2', 'Nc6', '7.O-O', 'a6', '8.h3', 'Rb8', '9.Be3', 'b5', '10.Nd2']</t>
  </si>
  <si>
    <t>King's Indian Defense, Fianchetto Variation, Pterodactyl Variation</t>
  </si>
  <si>
    <t>1.d4 Nf6 2.c4 g6 3.Nf3 Bg7 4.g3 c5 5.Bg2 Qa5+</t>
  </si>
  <si>
    <t>['1.d4', 'Nf6', '2.c4', 'g6', '3.Nf3', 'Bg7', '4.g3', 'c5', '5.Bg2', 'Qa5+']</t>
  </si>
  <si>
    <t>King's Indian Defense, Fianchetto Variation, Simagin Variation</t>
  </si>
  <si>
    <t>1.d4 Nf6 2.c4 g6 3.Nc3 Bg7 4.Nf3 d6 5.g3 O-O 6.Bg2 Nc6 7.O-O Bg4</t>
  </si>
  <si>
    <t>['1.d4', 'Nf6', '2.c4', 'g6', '3.Nc3', 'Bg7', '4.Nf3', 'd6', '5.g3', 'O-O', '6.Bg2', 'Nc6', '7.O-O', 'Bg4']</t>
  </si>
  <si>
    <t>King's Indian Defense, Fianchetto Variation, Uhlmann-Szabo System</t>
  </si>
  <si>
    <t>1.d4 Nf6 2.c4 g6 3.Nc3 Bg7 4.Nf3 d6 5.g3 O-O 6.Bg2 Nc6 7.O-O e5</t>
  </si>
  <si>
    <t>['1.d4', 'Nf6', '2.c4', 'g6', '3.Nc3', 'Bg7', '4.Nf3', 'd6', '5.g3', 'O-O', '6.Bg2', 'Nc6', '7.O-O', 'e5']</t>
  </si>
  <si>
    <t>King's Indian Defense, Fianchetto Variation, Yugoslav System w/o Nc3</t>
  </si>
  <si>
    <t>1.d4 Nf6 2.c4 g6 3.Nf3 Bg7 4.g3 d6 5.Bg2 O-O 6.O-O c5</t>
  </si>
  <si>
    <t>['1.d4', 'Nf6', '2.c4', 'g6', '3.Nf3', 'Bg7', '4.g3', 'd6', '5.Bg2', 'O-O', '6.O-O', 'c5']</t>
  </si>
  <si>
    <t>King's Indian Defense, Fianchetto Variation, Yugoslav Variation</t>
  </si>
  <si>
    <t>E65</t>
  </si>
  <si>
    <t>1.d4 Nf6 2.c4 g6 3.Nc3 Bg7 4.Nf3 d6 5.g3 O-O 6.Bg2 c5 7.O-O</t>
  </si>
  <si>
    <t>['1.d4', 'Nf6', '2.c4', 'g6', '3.Nc3', 'Bg7', '4.Nf3', 'd6', '5.g3', 'O-O', '6.Bg2', 'c5', '7.O-O']</t>
  </si>
  <si>
    <t>King's Indian Defense, Fianchetto Variation, Yugoslav Variation, Advance Line</t>
  </si>
  <si>
    <t>E66</t>
  </si>
  <si>
    <t>1.d4 Nf6 2.c4 g6 3.Nc3 Bg7 4.Nf3 d6 5.g3 O-O 6.Bg2 c5 7.O-O Nc6 8.d5</t>
  </si>
  <si>
    <t>['1.d4', 'Nf6', '2.c4', 'g6', '3.Nc3', 'Bg7', '4.Nf3', 'd6', '5.g3', 'O-O', '6.Bg2', 'c5', '7.O-O', 'Nc6', '8.d5']</t>
  </si>
  <si>
    <t>King's Indian Defense, Fianchetto Variation, Yugoslav Variation, Exchange Line</t>
  </si>
  <si>
    <t>1.d4 Nf6 2.c4 g6 3.Nc3 Bg7 4.Nf3 d6 5.g3 O-O 6.Bg2 c5 7.O-O Nc6 8.dxc5 dxc5</t>
  </si>
  <si>
    <t>['1.d4', 'Nf6', '2.c4', 'g6', '3.Nc3', 'Bg7', '4.Nf3', 'd6', '5.g3', 'O-O', '6.Bg2', 'c5', '7.O-O', 'Nc6', '8.dxc5', 'dxc5']</t>
  </si>
  <si>
    <t>King's Indian Defense, Fianchetto Variation, Yugoslav Variation, Rare Lines</t>
  </si>
  <si>
    <t>1.d4 Nf6 2.c4 g6 3.Nc3 Bg7 4.Nf3 d6 5.g3 O-O 6.Bg2 c5</t>
  </si>
  <si>
    <t>['1.d4', 'Nf6', '2.c4', 'g6', '3.Nc3', 'Bg7', '4.Nf3', 'd6', '5.g3', 'O-O', '6.Bg2', 'c5']</t>
  </si>
  <si>
    <t>King's Indian Defense, Four Pawns Attack</t>
  </si>
  <si>
    <t>E76</t>
  </si>
  <si>
    <t>1.d4 Nf6 2.c4 g6 3.Nc3 Bg7 4.e4 d6 5.f4</t>
  </si>
  <si>
    <t>['1.d4', 'Nf6', '2.c4', 'g6', '3.Nc3', 'Bg7', '4.e4', 'd6', '5.f4']</t>
  </si>
  <si>
    <t>King's Indian Defense, Four Pawns Attack, Dynamic Attack</t>
  </si>
  <si>
    <t>1.d4 Nf6 2.c4 g6 3.Nc3 Bg7 4.e4 d6 5.f4 O-O 6.Nf3 c5 7.d5</t>
  </si>
  <si>
    <t>['1.d4', 'Nf6', '2.c4', 'g6', '3.Nc3', 'Bg7', '4.e4', 'd6', '5.f4', 'O-O', '6.Nf3', 'c5', '7.d5']</t>
  </si>
  <si>
    <t>King's Indian Defense, Four Pawns Attack, Exchange Variation</t>
  </si>
  <si>
    <t>E79</t>
  </si>
  <si>
    <t>1.d4 Nf6 2.c4 g6 3.Nc3 Bg7 4.e4 d6 5.f4 O-O 6.Be2 c5 7.Nf3 cxd4 8.Nxd4 Nc6 9.Be3</t>
  </si>
  <si>
    <t>['1.d4', 'Nf6', '2.c4', 'g6', '3.Nc3', 'Bg7', '4.e4', 'd6', '5.f4', 'O-O', '6.Be2', 'c5', '7.Nf3', 'cxd4', '8.Nxd4', 'Nc6', '9.Be3']</t>
  </si>
  <si>
    <t>King's Indian Defense, Four Pawns Attack, Florentine Gambit</t>
  </si>
  <si>
    <t>E77</t>
  </si>
  <si>
    <t>1.d4 Nf6 2.c4 g6 3.Nc3 Bg7 4.e4 d6 5.f4 O-O 6.Be2 c5 7.d5 e6 8.Nf3 exd5 9.e5</t>
  </si>
  <si>
    <t>['1.d4', 'Nf6', '2.c4', 'g6', '3.Nc3', 'Bg7', '4.e4', 'd6', '5.f4', 'O-O', '6.Be2', 'c5', '7.d5', 'e6', '8.Nf3', 'exd5', '9.e5']</t>
  </si>
  <si>
    <t>King's Indian Defense, Four Pawns Attack, Fluid Attack</t>
  </si>
  <si>
    <t>E78</t>
  </si>
  <si>
    <t>1.d4 Nf6 2.c4 g6 3.Nc3 Bg7 4.e4 d6 5.f4 O-O 6.Be2 c5 7.Nf3</t>
  </si>
  <si>
    <t>['1.d4', 'Nf6', '2.c4', 'g6', '3.Nc3', 'Bg7', '4.e4', 'd6', '5.f4', 'O-O', '6.Be2', 'c5', '7.Nf3']</t>
  </si>
  <si>
    <t>King's Indian Defense, Four Pawns Attack, General</t>
  </si>
  <si>
    <t>1.d4 Nf6 2.c4 g6 3.Nc3 Bg7 4.e4 d6 5.f4 O-O 6.Be2</t>
  </si>
  <si>
    <t>['1.d4', 'Nf6', '2.c4', 'g6', '3.Nc3', 'Bg7', '4.e4', 'd6', '5.f4', 'O-O', '6.Be2']</t>
  </si>
  <si>
    <t>King's Indian Defense, Four Pawns Attack, Normal Attack</t>
  </si>
  <si>
    <t>1.d4 Nf6 2.c4 g6 3.Nc3 Bg7 4.e4 d6 5.f4 O-O 6.Be2 c5 7.d5 e6 8.Nf3</t>
  </si>
  <si>
    <t>['1.d4', 'Nf6', '2.c4', 'g6', '3.Nc3', 'Bg7', '4.e4', 'd6', '5.f4', 'O-O', '6.Be2', 'c5', '7.d5', 'e6', '8.Nf3']</t>
  </si>
  <si>
    <t>King's Indian Defense, Kazakh Variation</t>
  </si>
  <si>
    <t>E91</t>
  </si>
  <si>
    <t>1.d4 Nf6 2.c4 g6 3.Nc3 Bg7 4.e4 d6 5.Nf3 O-O 6.Be2 Na6</t>
  </si>
  <si>
    <t>['1.d4', 'Nf6', '2.c4', 'g6', '3.Nc3', 'Bg7', '4.e4', 'd6', '5.Nf3', 'O-O', '6.Be2', 'Na6']</t>
  </si>
  <si>
    <t>King's Indian Defense, Kramer Variation</t>
  </si>
  <si>
    <t>1.d4 Nf6 2.c4 g6 3.Nc3 Bg7 4.e4 d6 5.Nge2</t>
  </si>
  <si>
    <t>['1.d4', 'Nf6', '2.c4', 'g6', '3.Nc3', 'Bg7', '4.e4', 'd6', '5.Nge2']</t>
  </si>
  <si>
    <t>King's Indian Defense, Larsen Variation</t>
  </si>
  <si>
    <t>E90</t>
  </si>
  <si>
    <t>1.d4 Nf6 2.c4 g6 3.Nc3 Bg7 4.e4 d6 5.Nf3 O-O 6.Be3</t>
  </si>
  <si>
    <t>['1.d4', 'Nf6', '2.c4', 'g6', '3.Nc3', 'Bg7', '4.e4', 'd6', '5.Nf3', 'O-O', '6.Be3']</t>
  </si>
  <si>
    <t>King's Indian Defense, Makagonov Variation</t>
  </si>
  <si>
    <t>E71</t>
  </si>
  <si>
    <t>1.d4 Nf6 2.c4 g6 3.Nc3 Bg7 4.e4 d6 5.h3</t>
  </si>
  <si>
    <t>['1.d4', 'Nf6', '2.c4', 'g6', '3.Nc3', 'Bg7', '4.e4', 'd6', '5.h3']</t>
  </si>
  <si>
    <t>King's Indian Defense, Normal Variation</t>
  </si>
  <si>
    <t>1.d4 Nf6 2.c4 g6 3.Nc3 Bg7 4.e4</t>
  </si>
  <si>
    <t>['1.d4', 'Nf6', '2.c4', 'g6', '3.Nc3', 'Bg7', '4.e4']</t>
  </si>
  <si>
    <t>King's Indian Defense, Normal Variation, Deferred Fianchetto</t>
  </si>
  <si>
    <t>E72</t>
  </si>
  <si>
    <t>1.d4 Nf6 2.c4 g6 3.Nc3 Bg7 4.e4 d6 5.g3</t>
  </si>
  <si>
    <t>['1.d4', 'Nf6', '2.c4', 'g6', '3.Nc3', 'Bg7', '4.e4', 'd6', '5.g3']</t>
  </si>
  <si>
    <t>King's Indian Defense, Normal Variation, King's Knight Variation</t>
  </si>
  <si>
    <t>1.d4 Nf6 2.c4 g6 3.Nf3</t>
  </si>
  <si>
    <t>['1.d4', 'Nf6', '2.c4', 'g6', '3.Nf3']</t>
  </si>
  <si>
    <t>King's Indian Defense, Normal Variation, Rare Defenses</t>
  </si>
  <si>
    <t>1.d4 Nf6 2.c4 g6 3.Nc3 Bg7 4.e4 d6 5.Nf3</t>
  </si>
  <si>
    <t>['1.d4', 'Nf6', '2.c4', 'g6', '3.Nc3', 'Bg7', '4.e4', 'd6', '5.Nf3']</t>
  </si>
  <si>
    <t>King's Indian Defense, Normal Variation, Standard Development</t>
  </si>
  <si>
    <t>1.d4 Nf6 2.c4 g6 3.Nc3 Bg7 4.e4 d6 5.Be2</t>
  </si>
  <si>
    <t>['1.d4', 'Nf6', '2.c4', 'g6', '3.Nc3', 'Bg7', '4.e4', 'd6', '5.Be2']</t>
  </si>
  <si>
    <t>King's Indian Defense, Orthodox Variation</t>
  </si>
  <si>
    <t>E94</t>
  </si>
  <si>
    <t>1.d4 Nf6 2.c4 g6 3.Nc3 Bg7 4.e4 d6 5.Nf3 O-O 6.Be2 e5 7.O-O</t>
  </si>
  <si>
    <t>['1.d4', 'Nf6', '2.c4', 'g6', '3.Nc3', 'Bg7', '4.e4', 'd6', '5.Nf3', 'O-O', '6.Be2', 'e5', '7.O-O']</t>
  </si>
  <si>
    <t>1.d4 Nf6 2.c4 g6 3.Nc3 Bg7 4.e4 d6 5.Nf3 O-O 6.Be2 e5</t>
  </si>
  <si>
    <t>['1.d4', 'Nf6', '2.c4', 'g6', '3.Nc3', 'Bg7', '4.e4', 'd6', '5.Nf3', 'O-O', '6.Be2', 'e5']</t>
  </si>
  <si>
    <t>King's Indian Defense, Orthodox Variation, Aronin-Taimanov Defense</t>
  </si>
  <si>
    <t>E97</t>
  </si>
  <si>
    <t>1.d4 Nf6 2.c4 g6 3.Nc3 Bg7 4.e4 d6 5.Nf3 O-O 6.Be2 e5 7.O-O Nc6</t>
  </si>
  <si>
    <t>['1.d4', 'Nf6', '2.c4', 'g6', '3.Nc3', 'Bg7', '4.e4', 'd6', '5.Nf3', 'O-O', '6.Be2', 'e5', '7.O-O', 'Nc6']</t>
  </si>
  <si>
    <t>King's Indian Defense, Orthodox Variation, Bayonet Attack</t>
  </si>
  <si>
    <t>1.d4 Nf6 2.c4 g6 3.Nc3 Bg7 4.e4 d6 5.Nf3 O-O 6.Be2 e5 7.O-O Nc6 8.d5 Ne7 9.b4</t>
  </si>
  <si>
    <t>['1.d4', 'Nf6', '2.c4', 'g6', '3.Nc3', 'Bg7', '4.e4', 'd6', '5.Nf3', 'O-O', '6.Be2', 'e5', '7.O-O', 'Nc6', '8.d5', 'Ne7', '9.b4']</t>
  </si>
  <si>
    <t>King's Indian Defense, Orthodox Variation, Bayonet Attack, Sokolov's Line</t>
  </si>
  <si>
    <t>1.d4 Nf6 2.c4 g6 3.Nc3 Bg7 4.e4 d6 5.Nf3 O-O 6.Be2 e5 7.O-O Nc6 8.d5 Ne7 9.b4 Nh5 10.Re1</t>
  </si>
  <si>
    <t>['1.d4', 'Nf6', '2.c4', 'g6', '3.Nc3', 'Bg7', '4.e4', 'd6', '5.Nf3', 'O-O', '6.Be2', 'e5', '7.O-O', 'Nc6', '8.d5', 'Ne7', '9.b4', 'Nh5', '10.Re1']</t>
  </si>
  <si>
    <t>King's Indian Defense, Orthodox Variation, Classical System, Benko Attack</t>
  </si>
  <si>
    <t>E99</t>
  </si>
  <si>
    <t>1.d4 Nf6 2.c4 g6 3.Nc3 Bg7 4.e4 d6 5.Nf3 O-O 6.Be2 e5 7.O-O Nc6 8.d5 Ne7 9.Ne1 Nd7 10.f3 f5 11.g4</t>
  </si>
  <si>
    <t>['1.d4', 'Nf6', '2.c4', 'g6', '3.Nc3', 'Bg7', '4.e4', 'd6', '5.Nf3', 'O-O', '6.Be2', 'e5', '7.O-O', 'Nc6', '8.d5', 'Ne7', '9.Ne1', 'Nd7', '10.f3', 'f5', '11.g4']</t>
  </si>
  <si>
    <t>King's Indian Defense, Orthodox Variation, Classical System, Kozul Gambit</t>
  </si>
  <si>
    <t>1.d4 Nf6 2.c4 g6 3.Nc3 Bg7 4.e4 d6 5.Nf3 O-O 6.Be2 e5 7.O-O Nc6 8.d5 Ne7 9.Ne1 Nd7 10.Be3 f5 11.f3 f4 12.Bf2 g5 13.Rc1 Ng6 14.c5</t>
  </si>
  <si>
    <t>['1.d4', 'Nf6', '2.c4', 'g6', '3.Nc3', 'Bg7', '4.e4', 'd6', '5.Nf3', 'O-O', '6.Be2', 'e5', '7.O-O', 'Nc6', '8.d5', 'Ne7', '9.Ne1', 'Nd7', '10.Be3', 'f5', '11.f3', 'f4', '12.Bf2', 'g5', '13.Rc1', 'Ng6', '14.c5']</t>
  </si>
  <si>
    <t>King's Indian Defense, Orthodox Variation, Classical System, Misc. Lines</t>
  </si>
  <si>
    <t>E98</t>
  </si>
  <si>
    <t>1.d4 Nf6 2.c4 g6 3.Nc3 Bg7 4.e4 d6 5.Nf3 O-O 6.Be2 e5 7.O-O Nc6 8.d5 Ne7 9.Ne1</t>
  </si>
  <si>
    <t>['1.d4', 'Nf6', '2.c4', 'g6', '3.Nc3', 'Bg7', '4.e4', 'd6', '5.Nf3', 'O-O', '6.Be2', 'e5', '7.O-O', 'Nc6', '8.d5', 'Ne7', '9.Ne1']</t>
  </si>
  <si>
    <t>King's Indian Defense, Orthodox Variation, Classical System, Neo-Classsical Line</t>
  </si>
  <si>
    <t>1.d4 Nf6 2.c4 g6 3.Nc3 Bg7 4.e4 d6 5.Nf3 O-O 6.Be2 e5 7.O-O Nc6 8.d5 Ne7 9.Ne1 Nd7 10.Be3</t>
  </si>
  <si>
    <t>['1.d4', 'Nf6', '2.c4', 'g6', '3.Nc3', 'Bg7', '4.e4', 'd6', '5.Nf3', 'O-O', '6.Be2', 'e5', '7.O-O', 'Nc6', '8.d5', 'Ne7', '9.Ne1', 'Nd7', '10.Be3']</t>
  </si>
  <si>
    <t>King's Indian Defense, Orthodox Variation, Classical System, Traditional Line</t>
  </si>
  <si>
    <t>1.d4 Nf6 2.c4 g6 3.Nc3 Bg7 4.e4 d6 5.Nf3 O-O 6.Be2 e5 7.O-O Nc6 8.d5 Ne7 9.Ne1 Nd7 10.f3 f5</t>
  </si>
  <si>
    <t>['1.d4', 'Nf6', '2.c4', 'g6', '3.Nc3', 'Bg7', '4.e4', 'd6', '5.Nf3', 'O-O', '6.Be2', 'e5', '7.O-O', 'Nc6', '8.d5', 'Ne7', '9.Ne1', 'Nd7', '10.f3', 'f5']</t>
  </si>
  <si>
    <t>King's Indian Defense, Orthodox Variation, Donner Defense</t>
  </si>
  <si>
    <t>1.d4 Nf6 2.c4 g6 3.Nc3 Bg7 4.e4 d6 5.Nf3 O-O 6.Be2 e5 7.O-O c6</t>
  </si>
  <si>
    <t>['1.d4', 'Nf6', '2.c4', 'g6', '3.Nc3', 'Bg7', '4.e4', 'd6', '5.Nf3', 'O-O', '6.Be2', 'e5', '7.O-O', 'c6']</t>
  </si>
  <si>
    <t>King's Indian Defense, Orthodox Variation, General</t>
  </si>
  <si>
    <t>1.d4 Nf6 2.c4 g6 3.Nc3 Bg7 4.e4 d6 5.Nf3 O-O 6.Be2</t>
  </si>
  <si>
    <t>['1.d4', 'Nf6', '2.c4', 'g6', '3.Nc3', 'Bg7', '4.e4', 'd6', '5.Nf3', 'O-O', '6.Be2']</t>
  </si>
  <si>
    <t>King's Indian Defense, Orthodox Variation, Glek Defense</t>
  </si>
  <si>
    <t>1.d4 Nf6 2.c4 g6 3.Nc3 Bg7 4.e4 d6 5.Nf3 O-O 6.Be2 e5 7.O-O Na6</t>
  </si>
  <si>
    <t>['1.d4', 'Nf6', '2.c4', 'g6', '3.Nc3', 'Bg7', '4.e4', 'd6', '5.Nf3', 'O-O', '6.Be2', 'e5', '7.O-O', 'Na6']</t>
  </si>
  <si>
    <t>King's Indian Defense, Orthodox Variation, Gligoric-Taimanov System</t>
  </si>
  <si>
    <t>1.d4 Nf6 2.c4 g6 3.Nc3 Bg7 4.e4 d6 5.Nf3 O-O 6.Be2 e5 7.Be3</t>
  </si>
  <si>
    <t>['1.d4', 'Nf6', '2.c4', 'g6', '3.Nc3', 'Bg7', '4.e4', 'd6', '5.Nf3', 'O-O', '6.Be2', 'e5', '7.Be3']</t>
  </si>
  <si>
    <t>King's Indian Defense, Orthodox Variation, Korchnoi Attack</t>
  </si>
  <si>
    <t>1.d4 Nf6 2.c4 g6 3.Nc3 Bg7 4.e4 d6 5.Nf3 O-O 6.Be2 e5 7.O-O Nc6 8.d5 Ne7 9.Bd2</t>
  </si>
  <si>
    <t>['1.d4', 'Nf6', '2.c4', 'g6', '3.Nc3', 'Bg7', '4.e4', 'd6', '5.Nf3', 'O-O', '6.Be2', 'e5', '7.O-O', 'Nc6', '8.d5', 'Ne7', '9.Bd2']</t>
  </si>
  <si>
    <t>King's Indian Defense, Orthodox Variation, Modern System</t>
  </si>
  <si>
    <t>1.d4 Nf6 2.c4 g6 3.Nc3 Bg7 4.e4 d6 5.Nf3 O-O 6.Be2 e5 7.O-O Nc6 8.d5 Ne7 9.Nd2</t>
  </si>
  <si>
    <t>['1.d4', 'Nf6', '2.c4', 'g6', '3.Nc3', 'Bg7', '4.e4', 'd6', '5.Nf3', 'O-O', '6.Be2', 'e5', '7.O-O', 'Nc6', '8.d5', 'Ne7', '9.Nd2']</t>
  </si>
  <si>
    <t>King's Indian Defense, Orthodox Variation, Positional Defense</t>
  </si>
  <si>
    <t>1.d4 Nf6 2.c4 g6 3.Nc3 Bg7 4.e4 d6 5.Nf3 O-O 6.Be2 e5 7.O-O Nbd7</t>
  </si>
  <si>
    <t>['1.d4', 'Nf6', '2.c4', 'g6', '3.Nc3', 'Bg7', '4.e4', 'd6', '5.Nf3', 'O-O', '6.Be2', 'e5', '7.O-O', 'Nbd7']</t>
  </si>
  <si>
    <t>King's Indian Defense, Orthodox Variation, Positional Defense, Closed Line</t>
  </si>
  <si>
    <t>1.d4 Nf6 2.c4 g6 3.Nc3 Bg7 4.e4 d6 5.Nf3 O-O 6.Be2 e5 7.O-O Nbd7 8.d5</t>
  </si>
  <si>
    <t>['1.d4', 'Nf6', '2.c4', 'g6', '3.Nc3', 'Bg7', '4.e4', 'd6', '5.Nf3', 'O-O', '6.Be2', 'e5', '7.O-O', 'Nbd7', '8.d5']</t>
  </si>
  <si>
    <t>King's Indian Defense, Orthodox Variation, Positional Defense, Main Line</t>
  </si>
  <si>
    <t>E96</t>
  </si>
  <si>
    <t>1.d4 Nf6 2.c4 g6 3.Nc3 Bg7 4.e4 d6 5.Nf3 O-O 6.Be2 e5 7.O-O Nbd7 8.Re1 c6 9.Bf1 a5</t>
  </si>
  <si>
    <t>['1.d4', 'Nf6', '2.c4', 'g6', '3.Nc3', 'Bg7', '4.e4', 'd6', '5.Nf3', 'O-O', '6.Be2', 'e5', '7.O-O', 'Nbd7', '8.Re1', 'c6', '9.Bf1', 'a5']</t>
  </si>
  <si>
    <t>King's Indian Defense, Petrosian Variation</t>
  </si>
  <si>
    <t>1.d4 Nf6 2.c4 g6 3.Nc3 Bg7 4.e4 d6 5.Nf3 O-O 6.Be2 e5 7.d5</t>
  </si>
  <si>
    <t>['1.d4', 'Nf6', '2.c4', 'g6', '3.Nc3', 'Bg7', '4.e4', 'd6', '5.Nf3', 'O-O', '6.Be2', 'e5', '7.d5']</t>
  </si>
  <si>
    <t>King's Indian Defense, Petrosian Variation, Keres Defense</t>
  </si>
  <si>
    <t>E93</t>
  </si>
  <si>
    <t>1.d4 Nf6 2.c4 g6 3.Nc3 Bg7 4.e4 d6 5.Nf3 O-O 6.Be2 e5 7.d5 Nbd7 8.Bg5 h6 9.Bh4 g5 10.Bg3 Nh5 11.h4</t>
  </si>
  <si>
    <t>['1.d4', 'Nf6', '2.c4', 'g6', '3.Nc3', 'Bg7', '4.e4', 'd6', '5.Nf3', 'O-O', '6.Be2', 'e5', '7.d5', 'Nbd7', '8.Bg5', 'h6', '9.Bh4', 'g5', '10.Bg3', 'Nh5', '11.h4']</t>
  </si>
  <si>
    <t>King's Indian Defense, Petrosian Variation, Normal Defense</t>
  </si>
  <si>
    <t>1.d4 Nf6 2.c4 g6 3.Nc3 Bg7 4.e4 d6 5.Nf3 O-O 6.Be2 e5 7.d5 Nbd7</t>
  </si>
  <si>
    <t>['1.d4', 'Nf6', '2.c4', 'g6', '3.Nc3', 'Bg7', '4.e4', 'd6', '5.Nf3', 'O-O', '6.Be2', 'e5', '7.d5', 'Nbd7']</t>
  </si>
  <si>
    <t>King's Indian Defense, Petrosian Variation, Stein Defense</t>
  </si>
  <si>
    <t>1.d4 Nf6 2.c4 g6 3.Nc3 Bg7 4.e4 d6 5.Nf3 O-O 6.Be2 e5 7.d5 a5</t>
  </si>
  <si>
    <t>['1.d4', 'Nf6', '2.c4', 'g6', '3.Nc3', 'Bg7', '4.e4', 'd6', '5.Nf3', 'O-O', '6.Be2', 'e5', '7.d5', 'a5']</t>
  </si>
  <si>
    <t>King's Indian Defense, Pomar System</t>
  </si>
  <si>
    <t>1.d4 Nf6 2.c4 g6 3.Nc3 Bg7 4.e4 d6 5.g3 O-O 6.Bg2 e5 7.Nge2</t>
  </si>
  <si>
    <t>['1.d4', 'Nf6', '2.c4', 'g6', '3.Nc3', 'Bg7', '4.e4', 'd6', '5.g3', 'O-O', '6.Bg2', 'e5', '7.Nge2']</t>
  </si>
  <si>
    <t>King's Indian Defense, Saemisch Variation</t>
  </si>
  <si>
    <t>E80</t>
  </si>
  <si>
    <t>1.d4 Nf6 2.c4 g6 3.Nc3 Bg7 4.e4 d6 5.f3</t>
  </si>
  <si>
    <t>['1.d4', 'Nf6', '2.c4', 'g6', '3.Nc3', 'Bg7', '4.e4', 'd6', '5.f3']</t>
  </si>
  <si>
    <t>E86</t>
  </si>
  <si>
    <t>1.d4 Nf6 2.c4 g6 3.Nc3 Bg7 4.e4 d6 5.f3 O-O 6.Be3 e5 7.Nge2 c6</t>
  </si>
  <si>
    <t>['1.d4', 'Nf6', '2.c4', 'g6', '3.Nc3', 'Bg7', '4.e4', 'd6', '5.f3', 'O-O', '6.Be3', 'e5', '7.Nge2', 'c6']</t>
  </si>
  <si>
    <t>King's Indian Defense, Saemisch Variation, Bobotsov-Korchnoi-Petrosian Variation</t>
  </si>
  <si>
    <t>E81</t>
  </si>
  <si>
    <t>1.d4 Nf6 2.c4 g6 3.Nc3 Bg7 4.e4 d6 5.f3 O-O 6.Nge2</t>
  </si>
  <si>
    <t>['1.d4', 'Nf6', '2.c4', 'g6', '3.Nc3', 'Bg7', '4.e4', 'd6', '5.f3', 'O-O', '6.Nge2']</t>
  </si>
  <si>
    <t>King's Indian Defense, Saemisch Variation, Byrne Defense</t>
  </si>
  <si>
    <t>1.d4 Nf6 2.c4 g6 3.Nc3 Bg7 4.e4 d6 5.f3 O-O 6.Be3 c6 7.Bd3 a6</t>
  </si>
  <si>
    <t>['1.d4', 'Nf6', '2.c4', 'g6', '3.Nc3', 'Bg7', '4.e4', 'd6', '5.f3', 'O-O', '6.Be3', 'c6', '7.Bd3', 'a6']</t>
  </si>
  <si>
    <t>King's Indian Defense, Saemisch Variation, Closed Variation</t>
  </si>
  <si>
    <t>E87</t>
  </si>
  <si>
    <t>1.d4 Nf6 2.c4 g6 3.Nc3 Bg7 4.e4 d6 5.f3 O-O 6.Be3 e5 7.d5</t>
  </si>
  <si>
    <t>['1.d4', 'Nf6', '2.c4', 'g6', '3.Nc3', 'Bg7', '4.e4', 'd6', '5.f3', 'O-O', '6.Be3', 'e5', '7.d5']</t>
  </si>
  <si>
    <t>King's Indian Defense, Saemisch Variation, Closed Variation, 7¬Öc6</t>
  </si>
  <si>
    <t>E88</t>
  </si>
  <si>
    <t>1.d4 Nf6 2.c4 g6 3.Nc3 Bg7 4.e4 d6 5.f3 O-O 6.Be3 e5 7.d5 c6</t>
  </si>
  <si>
    <t>['1.d4', 'Nf6', '2.c4', 'g6', '3.Nc3', 'Bg7', '4.e4', 'd6', '5.f3', 'O-O', '6.Be3', 'e5', '7.d5', 'c6']</t>
  </si>
  <si>
    <t>King's Indian Defense, Saemisch Variation, Closed Variation, Main Line</t>
  </si>
  <si>
    <t>E89</t>
  </si>
  <si>
    <t>1.d4 Nf6 2.c4 g6 3.Nc3 Bg7 4.e4 d6 5.f3 O-O 6.Be3 e5 7.d5 c6 8.Nge2 cxd5</t>
  </si>
  <si>
    <t>['1.d4', 'Nf6', '2.c4', 'g6', '3.Nc3', 'Bg7', '4.e4', 'd6', '5.f3', 'O-O', '6.Be3', 'e5', '7.d5', 'c6', '8.Nge2', 'cxd5']</t>
  </si>
  <si>
    <t>King's Indian Defense, Saemisch Variation, Double Fianchetto</t>
  </si>
  <si>
    <t>E82</t>
  </si>
  <si>
    <t>1.d4 Nf6 2.c4 g6 3.Nc3 Bg7 4.e4 d6 5.f3 O-O 6.Be3 b6</t>
  </si>
  <si>
    <t>['1.d4', 'Nf6', '2.c4', 'g6', '3.Nc3', 'Bg7', '4.e4', 'd6', '5.f3', 'O-O', '6.Be3', 'b6']</t>
  </si>
  <si>
    <t>King's Indian Defense, Saemisch Variation, Normal Defense</t>
  </si>
  <si>
    <t>1.d4 Nf6 2.c4 g6 3.Nc3 Bg7 4.e4 d6 5.f3 O-O</t>
  </si>
  <si>
    <t>['1.d4', 'Nf6', '2.c4', 'g6', '3.Nc3', 'Bg7', '4.e4', 'd6', '5.f3', 'O-O']</t>
  </si>
  <si>
    <t>King's Indian Defense, Saemisch Variation, Orthodox Variation</t>
  </si>
  <si>
    <t>E85</t>
  </si>
  <si>
    <t>1.d4 Nf6 2.c4 g6 3.Nc3 Bg7 4.e4 d6 5.f3 O-O 6.Be3 e5</t>
  </si>
  <si>
    <t>['1.d4', 'Nf6', '2.c4', 'g6', '3.Nc3', 'Bg7', '4.e4', 'd6', '5.f3', 'O-O', '6.Be3', 'e5']</t>
  </si>
  <si>
    <t>King's Indian Defense, Saemisch Variation, Panno Formation</t>
  </si>
  <si>
    <t>E83</t>
  </si>
  <si>
    <t>1.d4 Nf6 2.c4 g6 3.Nc3 Bg7 4.e4 d6 5.f3 O-O 6.Be3 Nc6 7.Nge2 a6</t>
  </si>
  <si>
    <t>['1.d4', 'Nf6', '2.c4', 'g6', '3.Nc3', 'Bg7', '4.e4', 'd6', '5.f3', 'O-O', '6.Be3', 'Nc6', '7.Nge2', 'a6']</t>
  </si>
  <si>
    <t>King's Indian Defense, Saemisch Variation, Yates Defense</t>
  </si>
  <si>
    <t>1.d4 Nf6 2.c4 g6 3.Nc3 Bg7 4.e4 d6 5.f3 O-O 6.Be3 Nc6</t>
  </si>
  <si>
    <t>['1.d4', 'Nf6', '2.c4', 'g6', '3.Nc3', 'Bg7', '4.e4', 'd6', '5.f3', 'O-O', '6.Be3', 'Nc6']</t>
  </si>
  <si>
    <t>King's Indian Defense, Semi-Averbakh System</t>
  </si>
  <si>
    <t>1.d4 Nf6 2.c4 g6 3.Nc3 Bg7 4.e4 d6 5.Be2 O-O 6.Be3</t>
  </si>
  <si>
    <t>['1.d4', 'Nf6', '2.c4', 'g6', '3.Nc3', 'Bg7', '4.e4', 'd6', '5.Be2', 'O-O', '6.Be3']</t>
  </si>
  <si>
    <t>King's Indian Defense, Six Pawns Attack</t>
  </si>
  <si>
    <t>1.d4 Nf6 2.c4 g6 3.Nc3 Bg7 4.e4 d6</t>
  </si>
  <si>
    <t>['1.d4', 'Nf6', '2.c4', 'g6', '3.Nc3', 'Bg7', '4.e4', 'd6']</t>
  </si>
  <si>
    <t>King's Indian Defense, Smyslov Variation</t>
  </si>
  <si>
    <t>1.d4 Nf6 2.c4 g6 3.Nc3 Bg7 4.Nf3 d6 5.Bg5</t>
  </si>
  <si>
    <t>['1.d4', 'Nf6', '2.c4', 'g6', '3.Nc3', 'Bg7', '4.Nf3', 'd6', '5.Bg5']</t>
  </si>
  <si>
    <t>King's Indian Defense, Steiner Attack</t>
  </si>
  <si>
    <t>1.d4 Nf6 2.c4 g6 3.Nc3 Bg7 4.e4 d6 5.f3 O-O 6.Bg5</t>
  </si>
  <si>
    <t>['1.d4', 'Nf6', '2.c4', 'g6', '3.Nc3', 'Bg7', '4.e4', 'd6', '5.f3', 'O-O', '6.Bg5']</t>
  </si>
  <si>
    <t>King's Indian Defense, Zinnowitz Variation</t>
  </si>
  <si>
    <t>1.d4 Nf6 2.c4 g6 3.Nc3 Bg7 4.e4 d6 5.Nf3 O-O 6.Bg5</t>
  </si>
  <si>
    <t>['1.d4', 'Nf6', '2.c4', 'g6', '3.Nc3', 'Bg7', '4.e4', 'd6', '5.Nf3', 'O-O', '6.Bg5']</t>
  </si>
  <si>
    <t>King's Knight Opening, Konstantinopolsky Opening</t>
  </si>
  <si>
    <t>1.e4 e5 2.Nf3 Nc6 3.g3</t>
  </si>
  <si>
    <t>['1.e4', 'e5', '2.Nf3', 'Nc6', '3.g3']</t>
  </si>
  <si>
    <t>King's Knight Opening, Normal Variation</t>
  </si>
  <si>
    <t>1.e4 e5 2.Nf3 Nc6</t>
  </si>
  <si>
    <t>['1.e4', 'e5', '2.Nf3', 'Nc6']</t>
  </si>
  <si>
    <t>King's Pawn Opening, General</t>
  </si>
  <si>
    <t>['1.00E+04']</t>
  </si>
  <si>
    <t>Latvian Gambit, Accepted</t>
  </si>
  <si>
    <t>1.e4 e5 2.Nf3 f5 3.exf5</t>
  </si>
  <si>
    <t>['1.e4', 'e5', '2.Nf3', 'f5', '3.exf5']</t>
  </si>
  <si>
    <t>exf5</t>
  </si>
  <si>
    <t>Latvian Gambit, Accepted, Bilguer Variation</t>
  </si>
  <si>
    <t>1.e4 e5 2.Nf3 f5 3.Nxe5 Qf6 4.d4 d6 5.Nc4</t>
  </si>
  <si>
    <t>['1.e4', 'e5', '2.Nf3', 'f5', '3.Nxe5', 'Qf6', '4.d4', 'd6', '5.Nc4']</t>
  </si>
  <si>
    <t>Qf6</t>
  </si>
  <si>
    <t>Latvian Gambit, Accepted, Leonhardt Variation</t>
  </si>
  <si>
    <t>1.e4 e5 2.Nf3 f5 3.Nxe5 Qf6 4.Nc4 fxe4 5.Nc3</t>
  </si>
  <si>
    <t>['1.e4', 'e5', '2.Nf3', 'f5', '3.Nxe5', 'Qf6', '4.Nc4', 'fxe4', '5.Nc3']</t>
  </si>
  <si>
    <t>Nc4</t>
  </si>
  <si>
    <t>Latvian Gambit, Fraser Defense</t>
  </si>
  <si>
    <t>1.e4 e5 2.Nf3 f5 3.Nxe5 Nc6</t>
  </si>
  <si>
    <t>['1.e4', 'e5', '2.Nf3', 'f5', '3.Nxe5', 'Nc6']</t>
  </si>
  <si>
    <t>Latvian Gambit, General</t>
  </si>
  <si>
    <t>1.e4 e5 2.Nf3 f5</t>
  </si>
  <si>
    <t>['1.e4', 'e5', '2.Nf3', 'f5']</t>
  </si>
  <si>
    <t>Latvian Gambit, Mason Countergambit</t>
  </si>
  <si>
    <t>1.e4 e5 2.Nf3 f5 3.d4</t>
  </si>
  <si>
    <t>['1.e4', 'e5', '2.Nf3', 'f5', '3.d4']</t>
  </si>
  <si>
    <t>Lion Defense, Anti-Philidor</t>
  </si>
  <si>
    <t>1.e4 d6 2.d4 Nf6 3.Nc3 Nbd7 4.f4</t>
  </si>
  <si>
    <t>['1.e4', 'd6', '2.d4', 'Nf6', '3.Nc3', 'Nbd7', '4.f4']</t>
  </si>
  <si>
    <t>Nbd7</t>
  </si>
  <si>
    <t>Lion Defense, Anti-Philidor, Lion's Cave</t>
  </si>
  <si>
    <t>1.e4 d6 2.d4 Nf6 3.Nc3 Nbd7 4.f4 e5</t>
  </si>
  <si>
    <t>['1.e4', 'd6', '2.d4', 'Nf6', '3.Nc3', 'Nbd7', '4.f4', 'e5']</t>
  </si>
  <si>
    <t>Lion Defense, Bayonet Attack</t>
  </si>
  <si>
    <t>1.e4 d6 2.d4 Nf6 3.Nc3 Nbd7 4.g4</t>
  </si>
  <si>
    <t>['1.e4', 'd6', '2.d4', 'Nf6', '3.Nc3', 'Nbd7', '4.g4']</t>
  </si>
  <si>
    <t>Lion Defense, Lion's Jaw</t>
  </si>
  <si>
    <t>1.e4 d6 2.d4 Nf6 3.f3</t>
  </si>
  <si>
    <t>['1.e4', 'd6', '2.d4', 'Nf6', '3.f3']</t>
  </si>
  <si>
    <t>London System, Poisoned Pawn Variation</t>
  </si>
  <si>
    <t>D02</t>
  </si>
  <si>
    <t>1.d4 d5 2.Nf3 Nf6 3.Bf4 c5 4.e3 Qb6 5.Nc3</t>
  </si>
  <si>
    <t>['1.d4', 'd5', '2.Nf3', 'Nf6', '3.Bf4', 'c5', '4.e3', 'Qb6', '5.Nc3']</t>
  </si>
  <si>
    <t>Mexican Defense, General</t>
  </si>
  <si>
    <t>1.d4 Nf6 2.c4 Nc6</t>
  </si>
  <si>
    <t>['1.d4', 'Nf6', '2.c4', 'Nc6']</t>
  </si>
  <si>
    <t>Mieses Opening, General</t>
  </si>
  <si>
    <t>1.d3</t>
  </si>
  <si>
    <t>['1.d3']</t>
  </si>
  <si>
    <t>Mieses Opening, Reversed Rat</t>
  </si>
  <si>
    <t>1.d3 e5</t>
  </si>
  <si>
    <t>['1.d3', 'e5']</t>
  </si>
  <si>
    <t>Mikenas Defense</t>
  </si>
  <si>
    <t>1.d4 Nc6</t>
  </si>
  <si>
    <t>['1.d4', 'Nc6']</t>
  </si>
  <si>
    <t>Mikenas Defense, Lithuanian Variation</t>
  </si>
  <si>
    <t>1.d4 Nc6 2.c4 e5 3.d5 Nce7</t>
  </si>
  <si>
    <t>['1.d4', 'Nc6', '2.c4', 'e5', '3.d5', 'Nce7']</t>
  </si>
  <si>
    <t>Nce7</t>
  </si>
  <si>
    <t>Modern Defense, Averbakh System, Kotov Variation</t>
  </si>
  <si>
    <t>A42</t>
  </si>
  <si>
    <t>1.d4 g6 2.c4 Bg7 3.Nc3 d6 4.e4 Nc6</t>
  </si>
  <si>
    <t>['1.d4', 'g6', '2.c4', 'Bg7', '3.Nc3', 'd6', '4.e4', 'Nc6']</t>
  </si>
  <si>
    <t>Modern Defense, Averbakh System, Randspringer Variation</t>
  </si>
  <si>
    <t>1.d4 g6 2.c4 Bg7 3.Nc3 d6 4.e4 f5</t>
  </si>
  <si>
    <t>['1.d4', 'g6', '2.c4', 'Bg7', '3.Nc3', 'd6', '4.e4', 'f5']</t>
  </si>
  <si>
    <t>Modern Defense, Averbakh Variation</t>
  </si>
  <si>
    <t>1.d4 g6 2.c4 Bg7 3.Nc3 d6 4.e4</t>
  </si>
  <si>
    <t>['1.d4', 'g6', '2.c4', 'Bg7', '3.Nc3', 'd6', '4.e4']</t>
  </si>
  <si>
    <t>Modern Defense, Averbakh Variation, Pseudo-Saemisch</t>
  </si>
  <si>
    <t>1.d4 g6 2.c4 Bg7 3.e4 d6 4.Be3 Nf6 5.f3</t>
  </si>
  <si>
    <t>['1.d4', 'g6', '2.c4', 'Bg7', '3.e4', 'd6', '4.Be3', 'Nf6', '5.f3']</t>
  </si>
  <si>
    <t>Modern Defense, Beefeater Variation</t>
  </si>
  <si>
    <t>1.d4 g6 2.c4 Bg7 3.Nc3 c5 4.d5 Bxc3+ 5.bxc3 f5</t>
  </si>
  <si>
    <t>['1.d4', 'g6', '2.c4', 'Bg7', '3.Nc3', 'c5', '4.d5', 'Bxc3+', '5.bxc3', 'f5']</t>
  </si>
  <si>
    <t>Bxc3+</t>
  </si>
  <si>
    <t>Modern Defense, Bishop Attack</t>
  </si>
  <si>
    <t>B06</t>
  </si>
  <si>
    <t>1.e4 g6 2.d4 Bg7 3.Bc4</t>
  </si>
  <si>
    <t>['1.e4', 'g6', '2.d4', 'Bg7', '3.Bc4']</t>
  </si>
  <si>
    <t>Modern Defense, Geller's System</t>
  </si>
  <si>
    <t>1.e4 g6 2.d4 Bg7 3.Nf3 d6 4.c3</t>
  </si>
  <si>
    <t>['1.e4', 'g6', '2.d4', 'Bg7', '3.Nf3', 'd6', '4.c3']</t>
  </si>
  <si>
    <t>Modern Defense, General</t>
  </si>
  <si>
    <t>A41</t>
  </si>
  <si>
    <t>1.d4 g6 2.c4 Bg7 3.Nc3 d6</t>
  </si>
  <si>
    <t>['1.d4', 'g6', '2.c4', 'Bg7', '3.Nc3', 'd6']</t>
  </si>
  <si>
    <t>Modern Defense, Gurgenidze Defense</t>
  </si>
  <si>
    <t>1.e4 g6 2.d4 Bg7 3.Nc3 c6 4.f4 d5 5.e5 h5</t>
  </si>
  <si>
    <t>['1.e4', 'g6', '2.d4', 'Bg7', '3.Nc3', 'c6', '4.f4', 'd5', '5.e5', 'h5']</t>
  </si>
  <si>
    <t>Modern Defense, Improved Maroczy</t>
  </si>
  <si>
    <t>1.e4 g6 2.d4 Bg7 3.Nf3 c5 4.c4 Qb6</t>
  </si>
  <si>
    <t>['1.e4', 'g6', '2.d4', 'Bg7', '3.Nf3', 'c5', '4.c4', 'Qb6']</t>
  </si>
  <si>
    <t>Modern Defense, King Pawn Fianchetto</t>
  </si>
  <si>
    <t>1.e4 g6</t>
  </si>
  <si>
    <t>['1.e4', 'g6']</t>
  </si>
  <si>
    <t>Modern Defense, Lizard Defense, Mittenberger Gambit</t>
  </si>
  <si>
    <t>1.e4 g6 2.d4 Bg7 3.Nc3 d5</t>
  </si>
  <si>
    <t>['1.e4', 'g6', '2.d4', 'Bg7', '3.Nc3', 'd5']</t>
  </si>
  <si>
    <t>Modern Defense, Modern Pterodactyl</t>
  </si>
  <si>
    <t>1.e4 g6 2.d4 Bg7 3.Nc3 c5</t>
  </si>
  <si>
    <t>['1.e4', 'g6', '2.d4', 'Bg7', '3.Nc3', 'c5']</t>
  </si>
  <si>
    <t>Modern Defense, Norwegian Defense</t>
  </si>
  <si>
    <t>1.e4 g6 2.d4 Nf6</t>
  </si>
  <si>
    <t>['1.e4', 'g6', '2.d4', 'Nf6']</t>
  </si>
  <si>
    <t>Modern Defense, Pseudo-Austrian Attack</t>
  </si>
  <si>
    <t>1.e4 g6 2.d4 Bg7 3.Nc3 d6 4.f4</t>
  </si>
  <si>
    <t>['1.e4', 'g6', '2.d4', 'Bg7', '3.Nc3', 'd6', '4.f4']</t>
  </si>
  <si>
    <t>Modern Defense, Queen Pawn Fianchetto</t>
  </si>
  <si>
    <t>1.d4 g6</t>
  </si>
  <si>
    <t>['1.d4', 'g6']</t>
  </si>
  <si>
    <t>Modern Defense, Rossolimo Variation</t>
  </si>
  <si>
    <t>1.e4 g6 2.d4 Bg7 3.Nf3 d6 4.c4 Bg4</t>
  </si>
  <si>
    <t>['1.e4', 'g6', '2.d4', 'Bg7', '3.Nf3', 'd6', '4.c4', 'Bg4']</t>
  </si>
  <si>
    <t>Modern Defense, Semi-Averbakh Variation, Pterodactyl Variation</t>
  </si>
  <si>
    <t>1.e4 g6 2.d4 Bg7 3.c4 c5 4.Nf3 Qa5+</t>
  </si>
  <si>
    <t>['1.e4', 'g6', '2.d4', 'Bg7', '3.c4', 'c5', '4.Nf3', 'Qa5+']</t>
  </si>
  <si>
    <t>Qa5+</t>
  </si>
  <si>
    <t>Modern Defense, Standard Defense</t>
  </si>
  <si>
    <t>1.e4 g6 2.d4 Bg7 3.Nc3 d6</t>
  </si>
  <si>
    <t>['1.e4', 'g6', '2.d4', 'Bg7', '3.Nc3', 'd6']</t>
  </si>
  <si>
    <t>Modern Defense, Standard Line</t>
  </si>
  <si>
    <t>1.e4 g6 2.d4 Bg7 3.Nc3</t>
  </si>
  <si>
    <t>['1.e4', 'g6', '2.d4', 'Bg7', '3.Nc3']</t>
  </si>
  <si>
    <t>Modern Defense, Three Pawns Attack</t>
  </si>
  <si>
    <t>1.e4 g6 2.d4 Bg7 3.f4</t>
  </si>
  <si>
    <t>['1.e4', 'g6', '2.d4', 'Bg7', '3.f4']</t>
  </si>
  <si>
    <t>Modern Defense, Two Knights Variation</t>
  </si>
  <si>
    <t>1.e4 g6 2.d4 Bg7 3.Nc3 d6 4.Nf3</t>
  </si>
  <si>
    <t>['1.e4', 'g6', '2.d4', 'Bg7', '3.Nc3', 'd6', '4.Nf3']</t>
  </si>
  <si>
    <t>Modern Defense, Two Knights Variation, Suttles Variation</t>
  </si>
  <si>
    <t>1.e4 g6 2.d4 Bg7 3.Nc3 d6 4.Nf3 c6</t>
  </si>
  <si>
    <t>['1.e4', 'g6', '2.d4', 'Bg7', '3.Nc3', 'd6', '4.Nf3', 'c6']</t>
  </si>
  <si>
    <t>Neo-Gruenfeld Defense, Classical Variation</t>
  </si>
  <si>
    <t>D77</t>
  </si>
  <si>
    <t>1.d4 Nf6 2.c4 g6 3.g3 d5 4.Bg2 Bg7 5.Nf3 O-O 6.O-O</t>
  </si>
  <si>
    <t>['1.d4', 'Nf6', '2.c4', 'g6', '3.g3', 'd5', '4.Bg2', 'Bg7', '5.Nf3', 'O-O', '6.O-O']</t>
  </si>
  <si>
    <t>Neo-Gruenfeld Defense, Classical Variation, Modern Defense</t>
  </si>
  <si>
    <t>D78</t>
  </si>
  <si>
    <t>1.d4 Nf6 2.c4 g6 3.g3 d5 4.Bg2 Bg7 5.Nf3 O-O 6.O-O dxc4</t>
  </si>
  <si>
    <t>['1.d4', 'Nf6', '2.c4', 'g6', '3.g3', 'd5', '4.Bg2', 'Bg7', '5.Nf3', 'O-O', '6.O-O', 'dxc4']</t>
  </si>
  <si>
    <t>Neo-Gruenfeld Defense, Classical Variation, Original Defense</t>
  </si>
  <si>
    <t>1.d4 Nf6 2.c4 g6 3.g3 d5 4.Bg2 Bg7 5.Nf3 O-O 6.O-O c6</t>
  </si>
  <si>
    <t>['1.d4', 'Nf6', '2.c4', 'g6', '3.g3', 'd5', '4.Bg2', 'Bg7', '5.Nf3', 'O-O', '6.O-O', 'c6']</t>
  </si>
  <si>
    <t>Neo-Gruenfeld Defense, Classical Variation, Polgar Variation</t>
  </si>
  <si>
    <t>1.d4 Nf6 2.c4 g6 3.g3 d5 4.Bg2 Bg7 5.Nf3 O-O 6.O-O Nc6</t>
  </si>
  <si>
    <t>['1.d4', 'Nf6', '2.c4', 'g6', '3.g3', 'd5', '4.Bg2', 'Bg7', '5.Nf3', 'O-O', '6.O-O', 'Nc6']</t>
  </si>
  <si>
    <t>Neo-Gruenfeld Defense, Delayed Exchange Variation</t>
  </si>
  <si>
    <t>D76</t>
  </si>
  <si>
    <t>1.d4 Nf6 2.c4 g6 3.g3 d5 4.Bg2 Bg7 5.Nf3 O-O 6.cxd5 Nxd5 7.O-O Nb6</t>
  </si>
  <si>
    <t>['1.d4', 'Nf6', '2.c4', 'g6', '3.g3', 'd5', '4.Bg2', 'Bg7', '5.Nf3', 'O-O', '6.cxd5', 'Nxd5', '7.O-O', 'Nb6']</t>
  </si>
  <si>
    <t>D74</t>
  </si>
  <si>
    <t>1.d4 Nf6 2.c4 g6 3.g3 d5 4.Bg2 Bg7 5.Nf3 O-O 6.cxd5 Nxd5 7.O-O</t>
  </si>
  <si>
    <t>['1.d4', 'Nf6', '2.c4', 'g6', '3.g3', 'd5', '4.Bg2', 'Bg7', '5.Nf3', 'O-O', '6.cxd5', 'Nxd5', '7.O-O']</t>
  </si>
  <si>
    <t>D75</t>
  </si>
  <si>
    <t>1.d4 Nf6 2.c4 g6 3.g3 d5 4.Bg2 Bg7 5.Nf3 O-O 6.cxd5 Nxd5 7.O-O c5 8.dxc5</t>
  </si>
  <si>
    <t>['1.d4', 'Nf6', '2.c4', 'g6', '3.g3', 'd5', '4.Bg2', 'Bg7', '5.Nf3', 'O-O', '6.cxd5', 'Nxd5', '7.O-O', 'c5', '8.dxc5']</t>
  </si>
  <si>
    <t>1.d4 Nf6 2.c4 g6 3.g3 d5 4.Bg2 Bg7 5.Nf3 O-O 6.cxd5 Nxd5 7.O-O c5 8.Nc3</t>
  </si>
  <si>
    <t>['1.d4', 'Nf6', '2.c4', 'g6', '3.g3', 'd5', '4.Bg2', 'Bg7', '5.Nf3', 'O-O', '6.cxd5', 'Nxd5', '7.O-O', 'c5', '8.Nc3']</t>
  </si>
  <si>
    <t>Neo-Gruenfeld Defense, Exchange Variation with 6.e4</t>
  </si>
  <si>
    <t>D72</t>
  </si>
  <si>
    <t>1.d4 Nf6 2.c4 g6 3.g3 d5 4.Bg2 Bg7 5.cxd5 Nxd5 6.e4 Nb6 7.Ne2</t>
  </si>
  <si>
    <t>['1.d4', 'Nf6', '2.c4', 'g6', '3.g3', 'd5', '4.Bg2', 'Bg7', '5.cxd5', 'Nxd5', '6.e4', 'Nb6', '7.Ne2']</t>
  </si>
  <si>
    <t>Neo-Gruenfeld Defense, Exchange Variation</t>
  </si>
  <si>
    <t>D71</t>
  </si>
  <si>
    <t>1.d4 Nf6 2.c4 g6 3.g3 d5 4.Bg2 Bg7 5.cxd5 Nxd5</t>
  </si>
  <si>
    <t>['1.d4', 'Nf6', '2.c4', 'g6', '3.g3', 'd5', '4.Bg2', 'Bg7', '5.cxd5', 'Nxd5']</t>
  </si>
  <si>
    <t>Neo-Gruenfeld Defense, Misc. with 5.Nf3</t>
  </si>
  <si>
    <t>D73</t>
  </si>
  <si>
    <t>1.d4 Nf6 2.c4 g6 3.g3 d5 4.Bg2 Bg7 5.Nf3</t>
  </si>
  <si>
    <t>['1.d4', 'Nf6', '2.c4', 'g6', '3.g3', 'd5', '4.Bg2', 'Bg7', '5.Nf3']</t>
  </si>
  <si>
    <t>Neo-Gruenfeld Defense, Ultra-delayed Exchange Variation</t>
  </si>
  <si>
    <t>D79</t>
  </si>
  <si>
    <t>1.d4 Nf6 2.c4 g6 3.g3 d5 4.Bg2 Bg7 5.Nf3 O-O 6.O-O c6 7.cxd5 cxd5</t>
  </si>
  <si>
    <t>['1.d4', 'Nf6', '2.c4', 'g6', '3.g3', 'd5', '4.Bg2', 'Bg7', '5.Nf3', 'O-O', '6.O-O', 'c6', '7.cxd5', 'cxd5']</t>
  </si>
  <si>
    <t>Neo-Gr√ºnfeld Defense, Goglidze Attack</t>
  </si>
  <si>
    <t>1.d4 Nf6 2.c4 g6 3.f3 d5</t>
  </si>
  <si>
    <t>['1.d4', 'Nf6', '2.c4', 'g6', '3.f3', 'd5']</t>
  </si>
  <si>
    <t>Neo-Gr√ºnfeld Defense, Non- or Delayed Fianchetto</t>
  </si>
  <si>
    <t>1.d4 Nf6 2.c4 g6 3.Nf3 d5</t>
  </si>
  <si>
    <t>['1.d4', 'Nf6', '2.c4', 'g6', '3.Nf3', 'd5']</t>
  </si>
  <si>
    <t>Nimzo-Indian Defense, Classical Variation</t>
  </si>
  <si>
    <t>E32</t>
  </si>
  <si>
    <t>1.d4 Nf6 2.c4 e6 3.Nc3 Bb4 4.Qc2</t>
  </si>
  <si>
    <t>['1.d4', 'Nf6', '2.c4', 'e6', '3.Nc3', 'Bb4', '4.Qc2']</t>
  </si>
  <si>
    <t>Qc2</t>
  </si>
  <si>
    <t>Nimzo-Indian Defense, Classical Variation, Berlin Variation</t>
  </si>
  <si>
    <t>E38</t>
  </si>
  <si>
    <t>1.d4 Nf6 2.c4 e6 3.Nc3 Bb4 4.Qc2 c5</t>
  </si>
  <si>
    <t>['1.d4', 'Nf6', '2.c4', 'e6', '3.Nc3', 'Bb4', '4.Qc2', 'c5']</t>
  </si>
  <si>
    <t>Nimzo-Indian Defense, Classical Variation, Berlin Variation, Macieja System</t>
  </si>
  <si>
    <t>E39</t>
  </si>
  <si>
    <t>1.d4 Nf6 2.c4 e6 3.Nc3 Bb4 4.Qc2 c5 5.dxc5 O-O 6.a3 Bxc5 7.Nf3 b6 8.Bf4</t>
  </si>
  <si>
    <t>['1.d4', 'Nf6', '2.c4', 'e6', '3.Nc3', 'Bb4', '4.Qc2', 'c5', '5.dxc5', 'O-O', '6.a3', 'Bxc5', '7.Nf3', 'b6', '8.Bf4']</t>
  </si>
  <si>
    <t>Nimzo-Indian Defense, Classical Variation, Keres Defense</t>
  </si>
  <si>
    <t>1.d4 Nf6 2.c4 e6 3.Nc3 Bb4 4.Qc2 O-O 5.a3 Bxc3+ 6.Qxc3 b6</t>
  </si>
  <si>
    <t>['1.d4', 'Nf6', '2.c4', 'e6', '3.Nc3', 'Bb4', '4.Qc2', 'O-O', '5.a3', 'Bxc3+', '6.Qxc3', 'b6']</t>
  </si>
  <si>
    <t>Nimzo-Indian Defense, Classical Variation, Lisitsyn-Bondarevsky Gambit</t>
  </si>
  <si>
    <t>1.d4 Nf6 2.c4 e6 3.Nc3 Bb4 4.Qc2 c5 5.dxc5 O-O</t>
  </si>
  <si>
    <t>['1.d4', 'Nf6', '2.c4', 'e6', '3.Nc3', 'Bb4', '4.Qc2', 'c5', '5.dxc5', 'O-O']</t>
  </si>
  <si>
    <t>Nimzo-Indian Defense, Classical Variation, Milner-Barry Variation</t>
  </si>
  <si>
    <t>E33</t>
  </si>
  <si>
    <t>1.d4 Nf6 2.c4 e6 3.Nc3 Bb4 4.Qc2 Nc6 5.Nf3 d6</t>
  </si>
  <si>
    <t>['1.d4', 'Nf6', '2.c4', 'e6', '3.Nc3', 'Bb4', '4.Qc2', 'Nc6', '5.Nf3', 'd6']</t>
  </si>
  <si>
    <t>Nimzo-Indian Defense, Classical Variation, Noa Variation</t>
  </si>
  <si>
    <t>E34</t>
  </si>
  <si>
    <t>1.d4 Nf6 2.c4 e6 3.Nc3 Bb4 4.Qc2 d5</t>
  </si>
  <si>
    <t>['1.d4', 'Nf6', '2.c4', 'e6', '3.Nc3', 'Bb4', '4.Qc2', 'd5']</t>
  </si>
  <si>
    <t>E37</t>
  </si>
  <si>
    <t>1.d4 Nf6 2.c4 e6 3.Nc3 Bb4 4.Qc2 d5 5.a3 Bxc3+ 6.Qxc3 Ne4 7.Qc2</t>
  </si>
  <si>
    <t>['1.d4', 'Nf6', '2.c4', 'e6', '3.Nc3', 'Bb4', '4.Qc2', 'd5', '5.a3', 'Bxc3+', '6.Qxc3', 'Ne4', '7.Qc2']</t>
  </si>
  <si>
    <t>E36</t>
  </si>
  <si>
    <t>1.d4 Nf6 2.c4 e6 3.Nc3 Bb4 4.Qc2 d5 5.a3</t>
  </si>
  <si>
    <t>['1.d4', 'Nf6', '2.c4', 'e6', '3.Nc3', 'Bb4', '4.Qc2', 'd5', '5.a3']</t>
  </si>
  <si>
    <t>Nimzo-Indian Defense, Classical Variation, Noa Variation, Modern Line</t>
  </si>
  <si>
    <t>E35</t>
  </si>
  <si>
    <t>1.d4 Nf6 2.c4 e6 3.Nc3 Bb4 4.Qc2 d5 5.cxd5 Qxd5</t>
  </si>
  <si>
    <t>['1.d4', 'Nf6', '2.c4', 'e6', '3.Nc3', 'Bb4', '4.Qc2', 'd5', '5.cxd5', 'Qxd5']</t>
  </si>
  <si>
    <t>Nimzo-Indian Defense, Classical Variation, Vitolinsh-Adorjan Gambit</t>
  </si>
  <si>
    <t>1.d4 Nf6 2.c4 e6 3.Nc3 Bb4 4.Qc2 O-O 5.a3 Bxc3+ 6.Qxc3 b5</t>
  </si>
  <si>
    <t>['1.d4', 'Nf6', '2.c4', 'e6', '3.Nc3', 'Bb4', '4.Qc2', 'O-O', '5.a3', 'Bxc3+', '6.Qxc3', 'b5']</t>
  </si>
  <si>
    <t>Nimzo-Indian Defense, Classical Variation, Zurich Variation</t>
  </si>
  <si>
    <t>1.d4 Nf6 2.c4 e6 3.Nc3 Bb4 4.Qc2 Nc6</t>
  </si>
  <si>
    <t>['1.d4', 'Nf6', '2.c4', 'e6', '3.Nc3', 'Bb4', '4.Qc2', 'Nc6']</t>
  </si>
  <si>
    <t>Nimzo-Indian Defense, Fischer Variation</t>
  </si>
  <si>
    <t>E44</t>
  </si>
  <si>
    <t>1.d4 Nf6 2.c4 e6 3.Nc3 Bb4 4.e3 b6 5.Ne2</t>
  </si>
  <si>
    <t>['1.d4', 'Nf6', '2.c4', 'e6', '3.Nc3', 'Bb4', '4.e3', 'b6', '5.Ne2']</t>
  </si>
  <si>
    <t>Nimzo-Indian Defense, General</t>
  </si>
  <si>
    <t>E20</t>
  </si>
  <si>
    <t>1.d4 Nf6 2.c4 e6 3.Nc3 Bb4</t>
  </si>
  <si>
    <t>['1.d4', 'Nf6', '2.c4', 'e6', '3.Nc3', 'Bb4']</t>
  </si>
  <si>
    <t>Nimzo-Indian Defense, Huebner Variation</t>
  </si>
  <si>
    <t>E41</t>
  </si>
  <si>
    <t>1.d4 Nf6 2.c4 e6 3.Nc3 Bb4 4.e3 c5</t>
  </si>
  <si>
    <t>['1.d4', 'Nf6', '2.c4', 'e6', '3.Nc3', 'Bb4', '4.e3', 'c5']</t>
  </si>
  <si>
    <t>Nimzo-Indian Defense, Huebner Variation, Main Line</t>
  </si>
  <si>
    <t>1.d4 Nf6 2.c4 e6 3.Nc3 Bb4 4.e3 c5 5.Bd3 Nc6 6.Nf3 Bxc3+ 7.bxc3 d6</t>
  </si>
  <si>
    <t>['1.d4', 'Nf6', '2.c4', 'e6', '3.Nc3', 'Bb4', '4.e3', 'c5', '5.Bd3', 'Nc6', '6.Nf3', 'Bxc3+', '7.bxc3', 'd6']</t>
  </si>
  <si>
    <t>Nimzo-Indian Defense, Huebner Variation, Rubinstein Variation</t>
  </si>
  <si>
    <t>E42</t>
  </si>
  <si>
    <t>1.d4 Nf6 2.c4 e6 3.Nc3 Bb4 4.e3 c5 5.Ne2</t>
  </si>
  <si>
    <t>['1.d4', 'Nf6', '2.c4', 'e6', '3.Nc3', 'Bb4', '4.e3', 'c5', '5.Ne2']</t>
  </si>
  <si>
    <t>Nimzo-Indian Defense, Huebner Variation, Rubinstein Variation, Main Line</t>
  </si>
  <si>
    <t>1.d4 Nf6 2.c4 e6 3.Nc3 Bb4 4.e3 c5 5.Ne2 cxd4 6.exd4 O-O 7.a3</t>
  </si>
  <si>
    <t>['1.d4', 'Nf6', '2.c4', 'e6', '3.Nc3', 'Bb4', '4.e3', 'c5', '5.Ne2', 'cxd4', '6.exd4', 'O-O', '7.a3']</t>
  </si>
  <si>
    <t>Nimzo-Indian Defense, Kmoch Variation</t>
  </si>
  <si>
    <t>1.d4 Nf6 2.c4 e6 3.Nc3 Bb4 4.f3</t>
  </si>
  <si>
    <t>['1.d4', 'Nf6', '2.c4', 'e6', '3.Nc3', 'Bb4', '4.f3']</t>
  </si>
  <si>
    <t>Nimzo-Indian Defense, Leningrad Variation</t>
  </si>
  <si>
    <t>E30</t>
  </si>
  <si>
    <t>1.d4 Nf6 2.c4 e6 3.Nc3 Bb4 4.Bg5</t>
  </si>
  <si>
    <t>['1.d4', 'Nf6', '2.c4', 'e6', '3.Nc3', 'Bb4', '4.Bg5']</t>
  </si>
  <si>
    <t>Nimzo-Indian Defense, Leningrad Variation, Averbakh Gambit</t>
  </si>
  <si>
    <t>1.d4 Nf6 2.c4 e6 3.Nc3 Bb4 4.Bg5 h6 5.Bh4 c5 6.d5 b5</t>
  </si>
  <si>
    <t>['1.d4', 'Nf6', '2.c4', 'e6', '3.Nc3', 'Bb4', '4.Bg5', 'h6', '5.Bh4', 'c5', '6.d5', 'b5']</t>
  </si>
  <si>
    <t>Nimzo-Indian Defense, Leningrad Variation, Benoni Defense</t>
  </si>
  <si>
    <t>E31</t>
  </si>
  <si>
    <t>1.d4 Nf6 2.c4 e6 3.Nc3 Bb4 4.Bg5 h6 5.Bh4 c5 6.d5 d6</t>
  </si>
  <si>
    <t>['1.d4', 'Nf6', '2.c4', 'e6', '3.Nc3', 'Bb4', '4.Bg5', 'h6', '5.Bh4', 'c5', '6.d5', 'd6']</t>
  </si>
  <si>
    <t>Nimzo-Indian Defense, Normal Line</t>
  </si>
  <si>
    <t>E40</t>
  </si>
  <si>
    <t>1.d4 Nf6 2.c4 e6 3.Nc3 Bb4 4.e3</t>
  </si>
  <si>
    <t>['1.d4', 'Nf6', '2.c4', 'e6', '3.Nc3', 'Bb4', '4.e3']</t>
  </si>
  <si>
    <t>Nimzo-Indian Defense, Normal Variation</t>
  </si>
  <si>
    <t>E46</t>
  </si>
  <si>
    <t>1.d4 Nf6 2.c4 e6 3.Nc3 Bb4 4.e3 O-O</t>
  </si>
  <si>
    <t>['1.d4', 'Nf6', '2.c4', 'e6', '3.Nc3', 'Bb4', '4.e3', 'O-O']</t>
  </si>
  <si>
    <t>Nimzo-Indian Defense, Normal Variation, Bernstein Defense</t>
  </si>
  <si>
    <t>E59</t>
  </si>
  <si>
    <t>1.d4 Nf6 2.c4 e6 3.Nc3 Bb4 4.e3 O-O 5.Nf3 d5 6.Bd3 c5 7.O-O Nc6 8.a3 Bxc3 9.bxc3 dxc4 10.Bxc4</t>
  </si>
  <si>
    <t>['1.d4', 'Nf6', '2.c4', 'e6', '3.Nc3', 'Bb4', '4.e3', 'O-O', '5.Nf3', 'd5', '6.Bd3', 'c5', '7.O-O', 'Nc6', '8.a3', 'Bxc3', '9.bxc3', 'dxc4', '10.Bxc4']</t>
  </si>
  <si>
    <t>Nimzo-Indian Defense, Normal Variation, Bernstein Defense, Except Gligoric System</t>
  </si>
  <si>
    <t>E53</t>
  </si>
  <si>
    <t>1.d4 Nf6 2.c4 e6 3.Nc3 Bb4 4.e3 O-O 5.Nf3 d5 6.Bd3 c5</t>
  </si>
  <si>
    <t>['1.d4', 'Nf6', '2.c4', 'e6', '3.Nc3', 'Bb4', '4.e3', 'O-O', '5.Nf3', 'd5', '6.Bd3', 'c5']</t>
  </si>
  <si>
    <t>Nimzo-Indian Defense, Normal Variation, Bernstein Defense, Exchange Line</t>
  </si>
  <si>
    <t>E58</t>
  </si>
  <si>
    <t>1.d4 Nf6 2.c4 e6 3.Nc3 Bb4 4.e3 O-O 5.Nf3 d5 6.Bd3 c5 7.O-O Nc6 8.a3 Bxc3 9.bxc3</t>
  </si>
  <si>
    <t>['1.d4', 'Nf6', '2.c4', 'e6', '3.Nc3', 'Bb4', '4.e3', 'O-O', '5.Nf3', 'd5', '6.Bd3', 'c5', '7.O-O', 'Nc6', '8.a3', 'Bxc3', '9.bxc3']</t>
  </si>
  <si>
    <t>Nimzo-Indian Defense, Normal Variation, Bishop Attack</t>
  </si>
  <si>
    <t>E47</t>
  </si>
  <si>
    <t>1.d4 Nf6 2.c4 e6 3.Nc3 Bb4 4.e3 O-O 5.Bd3</t>
  </si>
  <si>
    <t>['1.d4', 'Nf6', '2.c4', 'e6', '3.Nc3', 'Bb4', '4.e3', 'O-O', '5.Bd3']</t>
  </si>
  <si>
    <t>Nimzo-Indian Defense, Normal Variation, Bishop Attack, Classical Defense</t>
  </si>
  <si>
    <t>E48</t>
  </si>
  <si>
    <t>1.d4 Nf6 2.c4 e6 3.Nc3 Bb4 4.e3 O-O 5.Bd3 d5</t>
  </si>
  <si>
    <t>['1.d4', 'Nf6', '2.c4', 'e6', '3.Nc3', 'Bb4', '4.e3', 'O-O', '5.Bd3', 'd5']</t>
  </si>
  <si>
    <t>Nimzo-Indian Defense, Normal Variation, Botvinnik System</t>
  </si>
  <si>
    <t>E49</t>
  </si>
  <si>
    <t>1.d4 Nf6 2.c4 e6 3.Nc3 Bb4 4.e3 O-O 5.Bd3 d5 6.a3 Bxc3+ 7.bxc3</t>
  </si>
  <si>
    <t>['1.d4', 'Nf6', '2.c4', 'e6', '3.Nc3', 'Bb4', '4.e3', 'O-O', '5.Bd3', 'd5', '6.a3', 'Bxc3+', '7.bxc3']</t>
  </si>
  <si>
    <t>Nimzo-Indian Defense, Normal Variation, Bronstein (Byrne) Variation</t>
  </si>
  <si>
    <t>E45</t>
  </si>
  <si>
    <t>1.d4 Nf6 2.c4 e6 3.Nc3 Bb4 4.e3 b6 5.Ne2 Ba6</t>
  </si>
  <si>
    <t>['1.d4', 'Nf6', '2.c4', 'e6', '3.Nc3', 'Bb4', '4.e3', 'b6', '5.Ne2', 'Ba6']</t>
  </si>
  <si>
    <t>Nimzo-Indian Defense, Normal Variation, Gligoric System</t>
  </si>
  <si>
    <t>1.d4 Nf6 2.c4 e6 3.Nc3 Bb4 4.e3 O-O 5.Nf3 d5 6.Bd3 c5 7.O-O Nbd7</t>
  </si>
  <si>
    <t>['1.d4', 'Nf6', '2.c4', 'e6', '3.Nc3', 'Bb4', '4.e3', 'O-O', '5.Nf3', 'd5', '6.Bd3', 'c5', '7.O-O', 'Nbd7']</t>
  </si>
  <si>
    <t>Nimzo-Indian Defense, Normal Variation, Gligoric System, Bernstein Defense</t>
  </si>
  <si>
    <t>E56</t>
  </si>
  <si>
    <t>1.d4 Nf6 2.c4 e6 3.Nc3 Bb4 4.e3 O-O 5.Nf3 d5 6.Bd3 c5 7.O-O Nc6</t>
  </si>
  <si>
    <t>['1.d4', 'Nf6', '2.c4', 'e6', '3.Nc3', 'Bb4', '4.e3', 'O-O', '5.Nf3', 'd5', '6.Bd3', 'c5', '7.O-O', 'Nc6']</t>
  </si>
  <si>
    <t>Nimzo-Indian Defense, Normal Variation, Gligoric System, Bronstein Variation</t>
  </si>
  <si>
    <t>E55</t>
  </si>
  <si>
    <t>1.d4 Nf6 2.c4 e6 3.Nc3 Bb4 4.e3 O-O 5.Nf3 d5 6.Bd3 c5 7.O-O dxc4 8.Bxc4 Nbd7</t>
  </si>
  <si>
    <t>['1.d4', 'Nf6', '2.c4', 'e6', '3.Nc3', 'Bb4', '4.e3', 'O-O', '5.Nf3', 'd5', '6.Bd3', 'c5', '7.O-O', 'dxc4', '8.Bxc4', 'Nbd7']</t>
  </si>
  <si>
    <t>Nimzo-Indian Defense, Normal Variation, Gligoric System, Exchange at c4</t>
  </si>
  <si>
    <t>E54</t>
  </si>
  <si>
    <t>1.d4 Nf6 2.c4 e6 3.Nc3 Bb4 4.e3 O-O 5.Nf3 d5 6.Bd3 c5 7.O-O dxc4 8.Bxc4</t>
  </si>
  <si>
    <t>['1.d4', 'Nf6', '2.c4', 'e6', '3.Nc3', 'Bb4', '4.e3', 'O-O', '5.Nf3', 'd5', '6.Bd3', 'c5', '7.O-O', 'dxc4', '8.Bxc4']</t>
  </si>
  <si>
    <t>Nimzo-Indian Defense, Normal Variation, Gligoric System, Keres Variation</t>
  </si>
  <si>
    <t>1.d4 Nf6 2.c4 e6 3.Nc3 Bb4 4.e3 O-O 5.Nf3 d5 6.Bd3 c5 7.O-O b6</t>
  </si>
  <si>
    <t>['1.d4', 'Nf6', '2.c4', 'e6', '3.Nc3', 'Bb4', '4.e3', 'O-O', '5.Nf3', 'd5', '6.Bd3', 'c5', '7.O-O', 'b6']</t>
  </si>
  <si>
    <t>Nimzo-Indian Defense, Normal Variation, Gligoric System, Smyslov Variation</t>
  </si>
  <si>
    <t>1.d4 Nf6 2.c4 e6 3.Nc3 Bb4 4.e3 O-O 5.Nf3 d5 6.Bd3 c5 7.O-O dxc4 8.Bxc4 Qe7</t>
  </si>
  <si>
    <t>['1.d4', 'Nf6', '2.c4', 'e6', '3.Nc3', 'Bb4', '4.e3', 'O-O', '5.Nf3', 'd5', '6.Bd3', 'c5', '7.O-O', 'dxc4', '8.Bxc4', 'Qe7']</t>
  </si>
  <si>
    <t>Nimzo-Indian Defense, Normal Variation, H√ºbner Deferred</t>
  </si>
  <si>
    <t>E50</t>
  </si>
  <si>
    <t>1.d4 Nf6 2.c4 e6 3.Nc3 Bb4 4.e3 O-O 5.Nf3 c5</t>
  </si>
  <si>
    <t>['1.d4', 'Nf6', '2.c4', 'e6', '3.Nc3', 'Bb4', '4.e3', 'O-O', '5.Nf3', 'c5']</t>
  </si>
  <si>
    <t>Nimzo-Indian Defense, Normal Variation, Ragozin Variation</t>
  </si>
  <si>
    <t>E51</t>
  </si>
  <si>
    <t>1.d4 Nf6 2.c4 e6 3.Nc3 Bb4 4.e3 O-O 5.Nf3 d5</t>
  </si>
  <si>
    <t>['1.d4', 'Nf6', '2.c4', 'e6', '3.Nc3', 'Bb4', '4.e3', 'O-O', '5.Nf3', 'd5']</t>
  </si>
  <si>
    <t>Nimzo-Indian Defense, Normal Variation, Saemisch Deferred</t>
  </si>
  <si>
    <t>1.d4 Nf6 2.c4 e6 3.Nc3 Bb4 4.e3 O-O 5.Nf3 d5 6.a3</t>
  </si>
  <si>
    <t>['1.d4', 'Nf6', '2.c4', 'e6', '3.Nc3', 'Bb4', '4.e3', 'O-O', '5.Nf3', 'd5', '6.a3']</t>
  </si>
  <si>
    <t>Nimzo-Indian Defense, Normal Variation, Schlechter Defense</t>
  </si>
  <si>
    <t>E52</t>
  </si>
  <si>
    <t>1.d4 Nf6 2.c4 e6 3.Nc3 Bb4 4.e3 O-O 5.Nf3 d5 6.Bd3 b6</t>
  </si>
  <si>
    <t>['1.d4', 'Nf6', '2.c4', 'e6', '3.Nc3', 'Bb4', '4.e3', 'O-O', '5.Nf3', 'd5', '6.Bd3', 'b6']</t>
  </si>
  <si>
    <t>Nimzo-Indian Defense, Normal Variation, Taimanov Variation</t>
  </si>
  <si>
    <t>1.d4 Nf6 2.c4 e6 3.Nc3 Bb4 4.e3 Nc6</t>
  </si>
  <si>
    <t>['1.d4', 'Nf6', '2.c4', 'e6', '3.Nc3', 'Bb4', '4.e3', 'Nc6']</t>
  </si>
  <si>
    <t>Nimzo-Indian Defense, Panov Attack, Main Line</t>
  </si>
  <si>
    <t>1.d4 Nf6 2.c4 e6 3.Nc3 Bb4 4.e3 c5 5.Nf3 cxd4 6.exd4 d5</t>
  </si>
  <si>
    <t>['1.d4', 'Nf6', '2.c4', 'e6', '3.Nc3', 'Bb4', '4.e3', 'c5', '5.Nf3', 'cxd4', '6.exd4', 'd5']</t>
  </si>
  <si>
    <t>Nimzo-Indian Defense, Ragozin Defense</t>
  </si>
  <si>
    <t>1.d4 Nf6 2.c4 e6 3.Nc3 Bb4 4.e3 Nc6 5.Nf3 O-O 6.Bd3 d5 7.O-O</t>
  </si>
  <si>
    <t>['1.d4', 'Nf6', '2.c4', 'e6', '3.Nc3', 'Bb4', '4.e3', 'Nc6', '5.Nf3', 'O-O', '6.Bd3', 'd5', '7.O-O']</t>
  </si>
  <si>
    <t>Nimzo-Indian Defense, Ragozin Variation</t>
  </si>
  <si>
    <t>1.d4 Nf6 2.c4 e6 3.Nc3 Bb4 4.Nf3 d5</t>
  </si>
  <si>
    <t>['1.d4', 'Nf6', '2.c4', 'e6', '3.Nc3', 'Bb4', '4.Nf3', 'd5']</t>
  </si>
  <si>
    <t>Nimzo-Indian Defense, Reshevsky Variation</t>
  </si>
  <si>
    <t>1.d4 Nf6 2.c4 e6 3.Nc3 Bb4 4.e3 O-O 5.Ne2</t>
  </si>
  <si>
    <t>['1.d4', 'Nf6', '2.c4', 'e6', '3.Nc3', 'Bb4', '4.e3', 'O-O', '5.Ne2']</t>
  </si>
  <si>
    <t>Nimzo-Indian Defense, Romanishin Variation</t>
  </si>
  <si>
    <t>1.d4 Nf6 2.c4 e6 3.Nc3 Bb4 4.Nf3 c5 5.g3 O-O 6.Bg2</t>
  </si>
  <si>
    <t>['1.d4', 'Nf6', '2.c4', 'e6', '3.Nc3', 'Bb4', '4.Nf3', 'c5', '5.g3', 'O-O', '6.Bg2']</t>
  </si>
  <si>
    <t>1.d4 Nf6 2.c4 e6 3.Nc3 Bb4 4.g3</t>
  </si>
  <si>
    <t>['1.d4', 'Nf6', '2.c4', 'e6', '3.Nc3', 'Bb4', '4.g3']</t>
  </si>
  <si>
    <t>Nimzo-Indian Defense, Romanishin Variation, English Hybrid</t>
  </si>
  <si>
    <t>1.d4 Nf6 2.c4 e6 3.Nc3 Bb4 4.Nf3 c5 5.g3 O-O 6.Bg2 cxd4 7.Nxd4 d5 8.cxd5 Nxd5</t>
  </si>
  <si>
    <t>['1.d4', 'Nf6', '2.c4', 'e6', '3.Nc3', 'Bb4', '4.Nf3', 'c5', '5.g3', 'O-O', '6.Bg2', 'cxd4', '7.Nxd4', 'd5', '8.cxd5', 'Nxd5']</t>
  </si>
  <si>
    <t>Nimzo-Indian Defense, Saemisch Variation</t>
  </si>
  <si>
    <t>E28</t>
  </si>
  <si>
    <t>1.d4 Nf6 2.c4 e6 3.Nc3 Bb4 4.a3 Bxc3+ 5.bxc3 O-O 6.e3</t>
  </si>
  <si>
    <t>['1.d4', 'Nf6', '2.c4', 'e6', '3.Nc3', 'Bb4', '4.a3', 'Bxc3+', '5.bxc3', 'O-O', '6.e3']</t>
  </si>
  <si>
    <t>E27</t>
  </si>
  <si>
    <t>1.d4 Nf6 2.c4 e6 3.Nc3 Bb4 4.a3 Bxc3+ 5.bxc3 O-O</t>
  </si>
  <si>
    <t>['1.d4', 'Nf6', '2.c4', 'e6', '3.Nc3', 'Bb4', '4.a3', 'Bxc3+', '5.bxc3', 'O-O']</t>
  </si>
  <si>
    <t>E25</t>
  </si>
  <si>
    <t>1.d4 Nf6 2.c4 e6 3.Nc3 Bb4 4.a3 Bxc3+ 5.bxc3 c5 6.f3 d5 7.cxd5</t>
  </si>
  <si>
    <t>['1.d4', 'Nf6', '2.c4', 'e6', '3.Nc3', 'Bb4', '4.a3', 'Bxc3+', '5.bxc3', 'c5', '6.f3', 'd5', '7.cxd5']</t>
  </si>
  <si>
    <t>E26</t>
  </si>
  <si>
    <t>1.d4 Nf6 2.c4 e6 3.Nc3 Bb4 4.a3 Bxc3+ 5.bxc3 c5 6.e3</t>
  </si>
  <si>
    <t>['1.d4', 'Nf6', '2.c4', 'e6', '3.Nc3', 'Bb4', '4.a3', 'Bxc3+', '5.bxc3', 'c5', '6.e3']</t>
  </si>
  <si>
    <t>E29</t>
  </si>
  <si>
    <t>1.d4 Nf6 2.c4 e6 3.Nc3 Bb4 4.a3 Bxc3+ 5.bxc3 O-O 6.e3 c5 7.Bd3 Nc6</t>
  </si>
  <si>
    <t>['1.d4', 'Nf6', '2.c4', 'e6', '3.Nc3', 'Bb4', '4.a3', 'Bxc3+', '5.bxc3', 'O-O', '6.e3', 'c5', '7.Bd3', 'Nc6']</t>
  </si>
  <si>
    <t>Nimzo-Indian Defense, Saemisch Variation, Accelerated</t>
  </si>
  <si>
    <t>E24</t>
  </si>
  <si>
    <t>1.d4 Nf6 2.c4 e6 3.Nc3 Bb4 4.a3 Bxc3+ 5.bxc3</t>
  </si>
  <si>
    <t>['1.d4', 'Nf6', '2.c4', 'e6', '3.Nc3', 'Bb4', '4.a3', 'Bxc3+', '5.bxc3']</t>
  </si>
  <si>
    <t>Nimzo-Indian Defense, Saemisch Variation, Capablanca Variation</t>
  </si>
  <si>
    <t>1.d4 Nf6 2.c4 e6 3.Nc3 Bb4 4.a3 Bxc3+ 5.bxc3 O-O 6.e3 c5 7.Bd3 Nc6 8.Ne2 b6 9.e4 Ne8</t>
  </si>
  <si>
    <t>['1.d4', 'Nf6', '2.c4', 'e6', '3.Nc3', 'Bb4', '4.a3', 'Bxc3+', '5.bxc3', 'O-O', '6.e3', 'c5', '7.Bd3', 'Nc6', '8.Ne2', 'b6', '9.e4', 'Ne8']</t>
  </si>
  <si>
    <t>Nimzo-Indian Defense, Saemisch Variation, Keres Variation</t>
  </si>
  <si>
    <t>1.d4 Nf6 2.c4 e6 3.Nc3 Bb4 4.a3 Bxc3+ 5.bxc3 c5 6.f3 d5 7.cxd5 Nxd5 8.dxc5</t>
  </si>
  <si>
    <t>['1.d4', 'Nf6', '2.c4', 'e6', '3.Nc3', 'Bb4', '4.a3', 'Bxc3+', '5.bxc3', 'c5', '6.f3', 'd5', '7.cxd5', 'Nxd5', '8.dxc5']</t>
  </si>
  <si>
    <t>Nimzo-Indian Defense, Saemisch Variation, O'Kelly Variation</t>
  </si>
  <si>
    <t>1.d4 Nf6 2.c4 e6 3.Nc3 Bb4 4.a3 Bxc3+ 5.bxc3 c5 6.e3 b6</t>
  </si>
  <si>
    <t>['1.d4', 'Nf6', '2.c4', 'e6', '3.Nc3', 'Bb4', '4.a3', 'Bxc3+', '5.bxc3', 'c5', '6.e3', 'b6']</t>
  </si>
  <si>
    <t>Nimzo-Indian Defense, Simagin Variation</t>
  </si>
  <si>
    <t>1.d4 Nf6 2.c4 e6 3.Nc3 Bb4 4.e3 O-O 5.Ne2 d5 6.a3 Bd6</t>
  </si>
  <si>
    <t>['1.d4', 'Nf6', '2.c4', 'e6', '3.Nc3', 'Bb4', '4.e3', 'O-O', '5.Ne2', 'd5', '6.a3', 'Bd6']</t>
  </si>
  <si>
    <t>Nimzo-Indian Defense, Spielmann Variation</t>
  </si>
  <si>
    <t>E22</t>
  </si>
  <si>
    <t>1.d4 Nf6 2.c4 e6 3.Nc3 Bb4 4.Qb3</t>
  </si>
  <si>
    <t>['1.d4', 'Nf6', '2.c4', 'e6', '3.Nc3', 'Bb4', '4.Qb3']</t>
  </si>
  <si>
    <t>Nimzo-Indian Defense, Spielmann Variation, Karlsbad Variation</t>
  </si>
  <si>
    <t>E23</t>
  </si>
  <si>
    <t>1.d4 Nf6 2.c4 e6 3.Nc3 Bb4 4.Qb3 c5 5.dxc5 Nc6 6.Nf3 Ne4 7.Bd2 Nxd2</t>
  </si>
  <si>
    <t>['1.d4', 'Nf6', '2.c4', 'e6', '3.Nc3', 'Bb4', '4.Qb3', 'c5', '5.dxc5', 'Nc6', '6.Nf3', 'Ne4', '7.Bd2', 'Nxd2']</t>
  </si>
  <si>
    <t>Nimzo-Indian Defense, Spielmann Variation, Romanovsky Gambit</t>
  </si>
  <si>
    <t>1.d4 Nf6 2.c4 e6 3.Nc3 Bb4 4.Qb3 c5 5.dxc5 Nc6</t>
  </si>
  <si>
    <t>['1.d4', 'Nf6', '2.c4', 'e6', '3.Nc3', 'Bb4', '4.Qb3', 'c5', '5.dxc5', 'Nc6']</t>
  </si>
  <si>
    <t>Nimzo-Indian Defense, St. Petersburg Variation</t>
  </si>
  <si>
    <t>E43</t>
  </si>
  <si>
    <t>1.d4 Nf6 2.c4 e6 3.Nc3 Bb4 4.e3 b6</t>
  </si>
  <si>
    <t>['1.d4', 'Nf6', '2.c4', 'e6', '3.Nc3', 'Bb4', '4.e3', 'b6']</t>
  </si>
  <si>
    <t>Nimzo-Indian Defense, Three Knights Variation</t>
  </si>
  <si>
    <t>E21</t>
  </si>
  <si>
    <t>1.d4 Nf6 2.c4 e6 3.Nc3 Bb4 4.Nf3</t>
  </si>
  <si>
    <t>['1.d4', 'Nf6', '2.c4', 'e6', '3.Nc3', 'Bb4', '4.Nf3']</t>
  </si>
  <si>
    <t>Nimzo-Indian Defense, Three Knights Variation, Duchamp Variation</t>
  </si>
  <si>
    <t>1.d4 Nf6 2.c4 e6 3.Nc3 Bb4 4.Nf3 b6</t>
  </si>
  <si>
    <t>['1.d4', 'Nf6', '2.c4', 'e6', '3.Nc3', 'Bb4', '4.Nf3', 'b6']</t>
  </si>
  <si>
    <t>Nimzo-Indian Defense, Three Knights Variation, Duchamp Variation, Modern Line</t>
  </si>
  <si>
    <t>1.d4 Nf6 2.c4 e6 3.Nc3 Bb4 4.Nf3 b6 5.Bg5 Bb7 6.Nd2</t>
  </si>
  <si>
    <t>['1.d4', 'Nf6', '2.c4', 'e6', '3.Nc3', 'Bb4', '4.Nf3', 'b6', '5.Bg5', 'Bb7', '6.Nd2']</t>
  </si>
  <si>
    <t>Nimzo-Larsen Attack, Classical Variation</t>
  </si>
  <si>
    <t>A01</t>
  </si>
  <si>
    <t>1.b3 d5</t>
  </si>
  <si>
    <t>['1.b3', 'd5']</t>
  </si>
  <si>
    <t>Nimzo-Larsen Attack, Dutch Variation</t>
  </si>
  <si>
    <t>1.b3 f5</t>
  </si>
  <si>
    <t>['1.b3', 'f5']</t>
  </si>
  <si>
    <t>Nimzo-Larsen Attack, English Variation</t>
  </si>
  <si>
    <t>1.b3 c5</t>
  </si>
  <si>
    <t>['1.b3', 'c5']</t>
  </si>
  <si>
    <t>Nimzo-Larsen Attack, General</t>
  </si>
  <si>
    <t>1.b3</t>
  </si>
  <si>
    <t>['1.b3']</t>
  </si>
  <si>
    <t>Nimzo-Larsen Attack, Indian Variation</t>
  </si>
  <si>
    <t>1.b3 Nf6</t>
  </si>
  <si>
    <t>['1.b3', 'Nf6']</t>
  </si>
  <si>
    <t>Nimzo-Larsen Attack, Modern Variation</t>
  </si>
  <si>
    <t>1.b3 e5</t>
  </si>
  <si>
    <t>['1.b3', 'e5']</t>
  </si>
  <si>
    <t>Nimzo-Larsen Attack, Symmetrical Variation</t>
  </si>
  <si>
    <t>1.b3 b6</t>
  </si>
  <si>
    <t>['1.b3', 'b6']</t>
  </si>
  <si>
    <t>Nimzowitsch Defense, Declined Variation</t>
  </si>
  <si>
    <t>1.e4 Nc6 2.Nf3</t>
  </si>
  <si>
    <t>['1.e4', 'Nc6', '2.Nf3']</t>
  </si>
  <si>
    <t>Nimzowitsch Defense, Franco-Nimzowitsch Variation</t>
  </si>
  <si>
    <t>1.e4 Nc6 2.Nf3 e6</t>
  </si>
  <si>
    <t>['1.e4', 'Nc6', '2.Nf3', 'e6']</t>
  </si>
  <si>
    <t>Nimzowitsch Defense, French Connection</t>
  </si>
  <si>
    <t>1.e4 Nc6 2.Nc3 e6</t>
  </si>
  <si>
    <t>['1.e4', 'Nc6', '2.Nc3', 'e6']</t>
  </si>
  <si>
    <t>Nimzowitsch Defense, General</t>
  </si>
  <si>
    <t>1.e4 Nc6</t>
  </si>
  <si>
    <t>['1.e4', 'Nc6']</t>
  </si>
  <si>
    <t>Nimzowitsch Defense, Kennedy Variation, Linksspringer Variation</t>
  </si>
  <si>
    <t>1.e4 Nc6 2.d4 e5 3.d5</t>
  </si>
  <si>
    <t>['1.e4', 'Nc6', '2.d4', 'e5', '3.d5']</t>
  </si>
  <si>
    <t>Nimzowitsch Defense, Kennedy Variation, Main Line</t>
  </si>
  <si>
    <t>1.e4 Nc6 2.d4 e5 3.dxe5 Nxe5 4.f4 Ng6</t>
  </si>
  <si>
    <t>['1.e4', 'Nc6', '2.d4', 'e5', '3.dxe5', 'Nxe5', '4.f4', 'Ng6']</t>
  </si>
  <si>
    <t>Ng6</t>
  </si>
  <si>
    <t>Nimzowitsch Defense, Kennedy Variation, Paulsen Attack</t>
  </si>
  <si>
    <t>1.e4 Nc6 2.d4 e5 3.dxe5 Nxe5 4.Nf3</t>
  </si>
  <si>
    <t>['1.e4', 'Nc6', '2.d4', 'e5', '3.dxe5', 'Nxe5', '4.Nf3']</t>
  </si>
  <si>
    <t>Nimzowitsch Defense, Lean Variation, Colorado Counter Accepted</t>
  </si>
  <si>
    <t>1.e4 Nc6 2.Nf3 f5 3.exf5</t>
  </si>
  <si>
    <t>['1.e4', 'Nc6', '2.Nf3', 'f5', '3.exf5']</t>
  </si>
  <si>
    <t>Nimzowitsch Defense, Mikenas Variation</t>
  </si>
  <si>
    <t>1.e4 Nc6 2.d4 d6</t>
  </si>
  <si>
    <t>['1.e4', 'Nc6', '2.d4', 'd6']</t>
  </si>
  <si>
    <t>Nimzowitsch Defense, Scandinavian Variation, Advance Variation</t>
  </si>
  <si>
    <t>1.e4 Nc6 2.d4 d5 3.e5</t>
  </si>
  <si>
    <t>['1.e4', 'Nc6', '2.d4', 'd5', '3.e5']</t>
  </si>
  <si>
    <t>Nimzowitsch Defense, Scandinavian Variation, Bogoljubow Variation</t>
  </si>
  <si>
    <t>1.e4 Nc6 2.d4 d5 3.Nc3</t>
  </si>
  <si>
    <t>['1.e4', 'Nc6', '2.d4', 'd5', '3.Nc3']</t>
  </si>
  <si>
    <t>Nimzowitsch Defense, Scandinavian Variation, Bogoljubow Variation, Heinola-Deppe Gambit</t>
  </si>
  <si>
    <t>1.e4 Nc6 2.d4 d5 3.Nc3 e5</t>
  </si>
  <si>
    <t>['1.e4', 'Nc6', '2.d4', 'd5', '3.Nc3', 'e5']</t>
  </si>
  <si>
    <t>Nimzowitsch Defense, Scandinavian Variation, Bogoljubow Variation, Nimzowitsch Gambit</t>
  </si>
  <si>
    <t>1.e4 Nc6 2.d4 d5 3.Nc3 dxe4 4.d5 Ne5</t>
  </si>
  <si>
    <t>['1.e4', 'Nc6', '2.d4', 'd5', '3.Nc3', 'dxe4', '4.d5', 'Ne5']</t>
  </si>
  <si>
    <t>Ne5</t>
  </si>
  <si>
    <t>Nimzowitsch Defense, Scandinavian Variation, Bogoljubow Variation, Vehre Variation</t>
  </si>
  <si>
    <t>1.e4 Nc6 2.d4 d5 3.Nc3 Nf6</t>
  </si>
  <si>
    <t>['1.e4', 'Nc6', '2.d4', 'd5', '3.Nc3', 'Nf6']</t>
  </si>
  <si>
    <t>Nimzowitsch Defense, Scandinavian Variation, Exchange Variation</t>
  </si>
  <si>
    <t>1.e4 Nc6 2.d4 d5 3.exd5 Qxd5</t>
  </si>
  <si>
    <t>['1.e4', 'Nc6', '2.d4', 'd5', '3.exd5', 'Qxd5']</t>
  </si>
  <si>
    <t>Nimzowitsch Defense, Williams Variation</t>
  </si>
  <si>
    <t>1.e4 Nc6 2.Nf3 d6</t>
  </si>
  <si>
    <t>['1.e4', 'Nc6', '2.Nf3', 'd6']</t>
  </si>
  <si>
    <t>Nimzowitsch-Larsen Attack, General</t>
  </si>
  <si>
    <t>A06</t>
  </si>
  <si>
    <t>1.Nf3 d5 2.b3</t>
  </si>
  <si>
    <t>['1.Nf3', 'd5', '2.b3']</t>
  </si>
  <si>
    <t>Old Indian Defense, General</t>
  </si>
  <si>
    <t>A53</t>
  </si>
  <si>
    <t>1.d4 Nf6 2.c4 d6</t>
  </si>
  <si>
    <t>['1.d4', 'Nf6', '2.c4', 'd6']</t>
  </si>
  <si>
    <t>Old Indian Defense, Janowski Variation, Fianchetto Variation</t>
  </si>
  <si>
    <t>1.d4 Nf6 2.c4 d6 3.Nc3 Bf5 4.g3</t>
  </si>
  <si>
    <t>['1.d4', 'Nf6', '2.c4', 'd6', '3.Nc3', 'Bf5', '4.g3']</t>
  </si>
  <si>
    <t>1.d4 Nf6 2.c4 d6 3.Nc3 Bf5 4.Nf3</t>
  </si>
  <si>
    <t>['1.d4', 'Nf6', '2.c4', 'd6', '3.Nc3', 'Bf5', '4.Nf3']</t>
  </si>
  <si>
    <t>Old Indian Defense, Janowski Variation, Main Line</t>
  </si>
  <si>
    <t>1.d4 Nf6 2.c4 d6 3.Nc3 Bf5 4.f3</t>
  </si>
  <si>
    <t>['1.d4', 'Nf6', '2.c4', 'd6', '3.Nc3', 'Bf5', '4.f3']</t>
  </si>
  <si>
    <t>Old Indian Defense, Normal Variation</t>
  </si>
  <si>
    <t>A55</t>
  </si>
  <si>
    <t>1.d4 Nf6 2.c4 d6 3.Nc3 e5 4.Nf3 Nbd7 5.e4</t>
  </si>
  <si>
    <t>['1.d4', 'Nf6', '2.c4', 'd6', '3.Nc3', 'e5', '4.Nf3', 'Nbd7', '5.e4']</t>
  </si>
  <si>
    <t>Old Indian Defense, Tartakower-Indian</t>
  </si>
  <si>
    <t>A54</t>
  </si>
  <si>
    <t>1.d4 Nf6 2.c4 d6 3.Nf3 Bg4</t>
  </si>
  <si>
    <t>['1.d4', 'Nf6', '2.c4', 'd6', '3.Nf3', 'Bg4']</t>
  </si>
  <si>
    <t>Old Indian Defense, Two Knights Variation</t>
  </si>
  <si>
    <t>1.d4 Nf6 2.c4 d6 3.Nc3 e5 4.Nf3</t>
  </si>
  <si>
    <t>['1.d4', 'Nf6', '2.c4', 'd6', '3.Nc3', 'e5', '4.Nf3']</t>
  </si>
  <si>
    <t>Old Indian Defense, Ukrainian Variation</t>
  </si>
  <si>
    <t>1.d4 Nf6 2.c4 d6 3.Nc3 e5</t>
  </si>
  <si>
    <t>['1.d4', 'Nf6', '2.c4', 'd6', '3.Nc3', 'e5']</t>
  </si>
  <si>
    <t>Old Indian, Czech Variation w/Nc3</t>
  </si>
  <si>
    <t>1.d4 Nf6 2.c4 d6 3.Nc3 c6</t>
  </si>
  <si>
    <t>['1.d4', 'Nf6', '2.c4', 'd6', '3.Nc3', 'c6']</t>
  </si>
  <si>
    <t>Old Indian, Czech Variation w/Nf3</t>
  </si>
  <si>
    <t>1.d4 Nf6 2.c4 d6 3.Nf3 c6</t>
  </si>
  <si>
    <t>['1.d4', 'Nf6', '2.c4', 'd6', '3.Nf3', 'c6']</t>
  </si>
  <si>
    <t>Old Indian, Czech Variation</t>
  </si>
  <si>
    <t>1.d4 Nf6 2.c4 d6 3.Nc3 c6 4.Nf3</t>
  </si>
  <si>
    <t>['1.d4', 'Nf6', '2.c4', 'd6', '3.Nc3', 'c6', '4.Nf3']</t>
  </si>
  <si>
    <t>Owen Defense, General</t>
  </si>
  <si>
    <t>1.e4 b6</t>
  </si>
  <si>
    <t>['1.e4', 'b6']</t>
  </si>
  <si>
    <t>Philidor Defense, Exchange Variation</t>
  </si>
  <si>
    <t>C41</t>
  </si>
  <si>
    <t>1.e4 e5 2.Nf3 d6 3.d4 exd4 4.Nxd4 Nf6</t>
  </si>
  <si>
    <t>['1.e4', 'e5', '2.Nf3', 'd6', '3.d4', 'exd4', '4.Nxd4', 'Nf6']</t>
  </si>
  <si>
    <t>1.e4 e5 2.Nf3 d6 3.d4 exd4 4.Nxd4</t>
  </si>
  <si>
    <t>['1.e4', 'e5', '2.Nf3', 'd6', '3.d4', 'exd4', '4.Nxd4']</t>
  </si>
  <si>
    <t>1.e4 e5 2.Nf3 d6 3.d4 exd4</t>
  </si>
  <si>
    <t>['1.e4', 'e5', '2.Nf3', 'd6', '3.d4', 'exd4']</t>
  </si>
  <si>
    <t>Philidor Defense, General</t>
  </si>
  <si>
    <t>1.e4 e5 2.Nf3 d6 3.d4</t>
  </si>
  <si>
    <t>['1.e4', 'e5', '2.Nf3', 'd6', '3.d4']</t>
  </si>
  <si>
    <t>1.e4 e5 2.Nf3 d6</t>
  </si>
  <si>
    <t>['1.e4', 'e5', '2.Nf3', 'd6']</t>
  </si>
  <si>
    <t>Philidor Defense, Hanham Variation</t>
  </si>
  <si>
    <t>1.e4 e5 2.Nf3 d6 3.d4 Nd7</t>
  </si>
  <si>
    <t>['1.e4', 'e5', '2.Nf3', 'd6', '3.d4', 'Nd7']</t>
  </si>
  <si>
    <t>Philidor Defense, Hanham Variation, Krause Variation</t>
  </si>
  <si>
    <t>1.e4 e5 2.Nf3 d6 3.d4 Nd7 4.Bc4 c6 5.O-O</t>
  </si>
  <si>
    <t>['1.e4', 'e5', '2.Nf3', 'd6', '3.d4', 'Nd7', '4.Bc4', 'c6', '5.O-O']</t>
  </si>
  <si>
    <t>Philidor Defense, Hanham Variation, Schlechter Variation</t>
  </si>
  <si>
    <t>1.e4 e5 2.Nf3 d6 3.d4 Nd7 4.Bc4 c6 5.Nc3</t>
  </si>
  <si>
    <t>['1.e4', 'e5', '2.Nf3', 'd6', '3.d4', 'Nd7', '4.Bc4', 'c6', '5.Nc3']</t>
  </si>
  <si>
    <t>Philidor Defense, Hanham Variation, Steiner Variation</t>
  </si>
  <si>
    <t>1.e4 e5 2.Nf3 d6 3.d4 Nd7 4.Bc4 c6 5.O-O Be7 6.dxe5</t>
  </si>
  <si>
    <t>['1.e4', 'e5', '2.Nf3', 'd6', '3.d4', 'Nd7', '4.Bc4', 'c6', '5.O-O', 'Be7', '6.dxe5']</t>
  </si>
  <si>
    <t>Philidor Defense, Larsen Variation</t>
  </si>
  <si>
    <t>1.e4 e5 2.Nf3 d6 3.d4 exd4 4.Nxd4 g6</t>
  </si>
  <si>
    <t>['1.e4', 'e5', '2.Nf3', 'd6', '3.d4', 'exd4', '4.Nxd4', 'g6']</t>
  </si>
  <si>
    <t>Philidor Defense, Lion Variation</t>
  </si>
  <si>
    <t>1.e4 e5 2.Nf3 d6 3.d4 Nd7 4.Nc3 Ngf6</t>
  </si>
  <si>
    <t>['1.e4', 'e5', '2.Nf3', 'd6', '3.d4', 'Nd7', '4.Nc3', 'Ngf6']</t>
  </si>
  <si>
    <t>Ngf6</t>
  </si>
  <si>
    <t>Philidor Defense, Lion Variation, Bishop Sac</t>
  </si>
  <si>
    <t>1.e4 e5 2.Nf3 d6 3.d4 Nf6 4.Nc3 Nbd7 5.Bc4 Be7 6.Bxf7+</t>
  </si>
  <si>
    <t>['1.e4', 'e5', '2.Nf3', 'd6', '3.d4', 'Nf6', '4.Nc3', 'Nbd7', '5.Bc4', 'Be7', '6.Bxf7+']</t>
  </si>
  <si>
    <t>Philidor Defense, Lion Variation, Forcing Line</t>
  </si>
  <si>
    <t>1.e4 e5 2.Nf3 d6 3.d4 Nf6 4.Nc3 Nbd7 5.Bc4 Be7 6.Ng5 O-O 7.Bxf7+ Rxf7 8.Ne6</t>
  </si>
  <si>
    <t>['1.e4', 'e5', '2.Nf3', 'd6', '3.d4', 'Nf6', '4.Nc3', 'Nbd7', '5.Bc4', 'Be7', '6.Ng5', 'O-O', '7.Bxf7+', 'Rxf7', '8.Ne6']</t>
  </si>
  <si>
    <t>Philidor Defense, Lion Variation, Lion's Claw I</t>
  </si>
  <si>
    <t>1.e4 e5 2.Nf3 d6 3.d4 Nd7 4.Nc3 Ngf6 5.Be2 Be7 6.O-O c6</t>
  </si>
  <si>
    <t>['1.e4', 'e5', '2.Nf3', 'd6', '3.d4', 'Nd7', '4.Nc3', 'Ngf6', '5.Be2', 'Be7', '6.O-O', 'c6']</t>
  </si>
  <si>
    <t>Philidor Defense, Lion Variation, Lion's Claw II</t>
  </si>
  <si>
    <t>1.e4 e5 2.Nf3 d6 3.d4 Nd7 4.Nc3 Ngf6 5.Bc4 Be7 6.O-O h6</t>
  </si>
  <si>
    <t>['1.e4', 'e5', '2.Nf3', 'd6', '3.d4', 'Nd7', '4.Nc3', 'Ngf6', '5.Bc4', 'Be7', '6.O-O', 'h6']</t>
  </si>
  <si>
    <t>Philidor Defense, Lion Variation, Shirov Gambit</t>
  </si>
  <si>
    <t>1.e4 e5 2.Nf3 d6 3.d4 Nd7 4.Nc3 Ngf6 5.g4</t>
  </si>
  <si>
    <t>['1.e4', 'e5', '2.Nf3', 'd6', '3.d4', 'Nd7', '4.Nc3', 'Ngf6', '5.g4']</t>
  </si>
  <si>
    <t>Philidor Defense, Lion Variation, Sozin Variation</t>
  </si>
  <si>
    <t>1.e4 e5 2.Nf3 d6 3.d4 Nf6 4.Nc3 Nbd7 5.Bc4 Be7 6.O-O O-O 7.Qe2 c6 8.a4 exd4</t>
  </si>
  <si>
    <t>['1.e4', 'e5', '2.Nf3', 'd6', '3.d4', 'Nf6', '4.Nc3', 'Nbd7', '5.Bc4', 'Be7', '6.O-O', 'O-O', '7.Qe2', 'c6', '8.a4', 'exd4']</t>
  </si>
  <si>
    <t>Philidor Defense, Morphy Gambit</t>
  </si>
  <si>
    <t>1.e4 e5 2.Nf3 d6 3.d4 exd4 4.Bc4</t>
  </si>
  <si>
    <t>['1.e4', 'e5', '2.Nf3', 'd6', '3.d4', 'exd4', '4.Bc4']</t>
  </si>
  <si>
    <t>Philidor Defense, Nimzowitsch Variation</t>
  </si>
  <si>
    <t>1.e4 e5 2.Nf3 d6 3.d4 Nf6 4.dxe5</t>
  </si>
  <si>
    <t>['1.e4', 'e5', '2.Nf3', 'd6', '3.d4', 'Nf6', '4.dxe5']</t>
  </si>
  <si>
    <t>1.e4 e5 2.Nf3 d6 3.d4 Nf6</t>
  </si>
  <si>
    <t>['1.e4', 'e5', '2.Nf3', 'd6', '3.d4', 'Nf6']</t>
  </si>
  <si>
    <t>Philidor Defense, Nimzowitsch Variation, Rellstab Variation</t>
  </si>
  <si>
    <t>1.e4 e5 2.Nf3 d6 3.d4 Nf6 4.dxe5 Nxe4 5.Qd5</t>
  </si>
  <si>
    <t>['1.e4', 'e5', '2.Nf3', 'd6', '3.d4', 'Nf6', '4.dxe5', 'Nxe4', '5.Qd5']</t>
  </si>
  <si>
    <t>Pirc Defense, 150 Attack</t>
  </si>
  <si>
    <t>1.e4 d6 2.d4 Nf6 3.Nc3 g6 4.Be3 c6 5.Qd2</t>
  </si>
  <si>
    <t>['1.e4', 'd6', '2.d4', 'Nf6', '3.Nc3', 'g6', '4.Be3', 'c6', '5.Qd2']</t>
  </si>
  <si>
    <t>Pirc Defense, 150 Attack, Sveshnikov-Jansa Attack</t>
  </si>
  <si>
    <t>1.e4 d6 2.d4 Nf6 3.Nc3 g6 4.Be3 c6 5.h3</t>
  </si>
  <si>
    <t>['1.e4', 'd6', '2.d4', 'Nf6', '3.Nc3', 'g6', '4.Be3', 'c6', '5.h3']</t>
  </si>
  <si>
    <t>Pirc Defense, Austrian Attack</t>
  </si>
  <si>
    <t>B09</t>
  </si>
  <si>
    <t>1.e4 d6 2.d4 Nf6 3.Nc3 g6 4.f4</t>
  </si>
  <si>
    <t>['1.e4', 'd6', '2.d4', 'Nf6', '3.Nc3', 'g6', '4.f4']</t>
  </si>
  <si>
    <t>1.e4 d6 2.d4 Nf6 3.Nc3 g6 4.f4 Bg7 5.Nf3 O-O</t>
  </si>
  <si>
    <t>['1.e4', 'd6', '2.d4', 'Nf6', '3.Nc3', 'g6', '4.f4', 'Bg7', '5.Nf3', 'O-O']</t>
  </si>
  <si>
    <t>Pirc Defense, Austrian Attack, Dragon Formation</t>
  </si>
  <si>
    <t>1.e4 d6 2.d4 Nf6 3.Nc3 g6 4.f4 Bg7 5.Nf3 c5</t>
  </si>
  <si>
    <t>['1.e4', 'd6', '2.d4', 'Nf6', '3.Nc3', 'g6', '4.f4', 'Bg7', '5.Nf3', 'c5']</t>
  </si>
  <si>
    <t>Pirc Defense, Austrian Attack, Kurajica Variation</t>
  </si>
  <si>
    <t>1.e4 d6 2.d4 Nf6 3.Nc3 g6 4.f4 Bg7 5.Nf3 O-O 6.Be3</t>
  </si>
  <si>
    <t>['1.e4', 'd6', '2.d4', 'Nf6', '3.Nc3', 'g6', '4.f4', 'Bg7', '5.Nf3', 'O-O', '6.Be3']</t>
  </si>
  <si>
    <t>Pirc Defense, Austrian Attack, Ljubojevic Variation</t>
  </si>
  <si>
    <t>1.e4 d6 2.d4 Nf6 3.Nc3 g6 4.f4 Bg7 5.Bc4</t>
  </si>
  <si>
    <t>['1.e4', 'd6', '2.d4', 'Nf6', '3.Nc3', 'g6', '4.f4', 'Bg7', '5.Bc4']</t>
  </si>
  <si>
    <t>Pirc Defense, Austrian Attack, Unzicker Attack</t>
  </si>
  <si>
    <t>1.e4 d6 2.d4 Nf6 3.Nc3 g6 4.f4 Bg7 5.Nf3 O-O 6.e5</t>
  </si>
  <si>
    <t>['1.e4', 'd6', '2.d4', 'Nf6', '3.Nc3', 'g6', '4.f4', 'Bg7', '5.Nf3', 'O-O', '6.e5']</t>
  </si>
  <si>
    <t>Pirc Defense, Austrian Attack, Unzicker Attack, Bronstein Variation</t>
  </si>
  <si>
    <t>1.e4 d6 2.d4 Nf6 3.Nc3 g6 4.f4 Bg7 5.Nf3 O-O 6.e5 Nfd7 7.h4</t>
  </si>
  <si>
    <t>['1.e4', 'd6', '2.d4', 'Nf6', '3.Nc3', 'g6', '4.f4', 'Bg7', '5.Nf3', 'O-O', '6.e5', 'Nfd7', '7.h4']</t>
  </si>
  <si>
    <t>Pirc Defense, Austrian Attack, Weiss Variation</t>
  </si>
  <si>
    <t>1.e4 d6 2.d4 Nf6 3.Nc3 g6 4.f4 Bg7 5.Nf3 O-O 6.Bd3</t>
  </si>
  <si>
    <t>['1.e4', 'd6', '2.d4', 'Nf6', '3.Nc3', 'g6', '4.f4', 'Bg7', '5.Nf3', 'O-O', '6.Bd3']</t>
  </si>
  <si>
    <t>Pirc Defense, Bayonet Attack</t>
  </si>
  <si>
    <t>1.e4 d6 2.d4 Nf6 3.Nc3 g6 4.Be2 Bg7 5.h4</t>
  </si>
  <si>
    <t>['1.e4', 'd6', '2.d4', 'Nf6', '3.Nc3', 'g6', '4.Be2', 'Bg7', '5.h4']</t>
  </si>
  <si>
    <t>Pirc Defense, Byrne Variation</t>
  </si>
  <si>
    <t>1.e4 d6 2.d4 Nf6 3.Nc3 g6 4.Bg5</t>
  </si>
  <si>
    <t>['1.e4', 'd6', '2.d4', 'Nf6', '3.Nc3', 'g6', '4.Bg5']</t>
  </si>
  <si>
    <t>Pirc Defense, Chinese Variation</t>
  </si>
  <si>
    <t>1.e4 d6 2.d4 Nf6 3.Nc3 g6 4.Be2 Bg7 5.g4</t>
  </si>
  <si>
    <t>['1.e4', 'd6', '2.d4', 'Nf6', '3.Nc3', 'g6', '4.Be2', 'Bg7', '5.g4']</t>
  </si>
  <si>
    <t>Pirc Defense, Classical Variation</t>
  </si>
  <si>
    <t>1.e4 d6 2.d4 Nf6 3.Nc3 g6 4.Be2</t>
  </si>
  <si>
    <t>['1.e4', 'd6', '2.d4', 'Nf6', '3.Nc3', 'g6', '4.Be2']</t>
  </si>
  <si>
    <t>1.e4 d6 2.d4 Nf6 3.Nc3 g6 4.Nf3</t>
  </si>
  <si>
    <t>['1.e4', 'd6', '2.d4', 'Nf6', '3.Nc3', 'g6', '4.Nf3']</t>
  </si>
  <si>
    <t>Pirc Defense, Classical Variation, Quiet System</t>
  </si>
  <si>
    <t>B08</t>
  </si>
  <si>
    <t>1.e4 d6 2.d4 Nf6 3.Nc3 g6 4.Nf3 Bg7 5.Be2</t>
  </si>
  <si>
    <t>['1.e4', 'd6', '2.d4', 'Nf6', '3.Nc3', 'g6', '4.Nf3', 'Bg7', '5.Be2']</t>
  </si>
  <si>
    <t>Pirc Defense, Classical Variation, Quiet System, Chigorin Line</t>
  </si>
  <si>
    <t>1.e4 d6 2.d4 Nf6 3.Nc3 g6 4.Nf3 Bg7 5.Be2 O-O 6.O-O Nc6</t>
  </si>
  <si>
    <t>['1.e4', 'd6', '2.d4', 'Nf6', '3.Nc3', 'g6', '4.Nf3', 'Bg7', '5.Be2', 'O-O', '6.O-O', 'Nc6']</t>
  </si>
  <si>
    <t>Pirc Defense, Classical Variation, Quiet System, Czech Defense</t>
  </si>
  <si>
    <t>1.e4 d6 2.d4 Nf6 3.Nc3 g6 4.Nf3 Bg7 5.Be2 O-O 6.O-O c6</t>
  </si>
  <si>
    <t>['1.e4', 'd6', '2.d4', 'Nf6', '3.Nc3', 'g6', '4.Nf3', 'Bg7', '5.Be2', 'O-O', '6.O-O', 'c6']</t>
  </si>
  <si>
    <t>Pirc Defense, Classical Variation, Quiet System, Parma Defense</t>
  </si>
  <si>
    <t>1.e4 d6 2.d4 Nf6 3.Nc3 g6 4.Nf3 Bg7 5.Be2 O-O 6.O-O Bg4</t>
  </si>
  <si>
    <t>['1.e4', 'd6', '2.d4', 'Nf6', '3.Nc3', 'g6', '4.Nf3', 'Bg7', '5.Be2', 'O-O', '6.O-O', 'Bg4']</t>
  </si>
  <si>
    <t>Pirc Defense, Classical Variation, Schlechter Variation</t>
  </si>
  <si>
    <t>1.e4 d6 2.d4 Nf6 3.Nc3 g6 4.Nf3 Bg7 5.h3</t>
  </si>
  <si>
    <t>['1.e4', 'd6', '2.d4', 'Nf6', '3.Nc3', 'g6', '4.Nf3', 'Bg7', '5.h3']</t>
  </si>
  <si>
    <t>Pirc Defense, Classical Variation, Two Knights System</t>
  </si>
  <si>
    <t>1.e4 d6 2.d4 Nf6 3.Nc3 g6 4.Nf3 Bg7</t>
  </si>
  <si>
    <t>['1.e4', 'd6', '2.d4', 'Nf6', '3.Nc3', 'g6', '4.Nf3', 'Bg7']</t>
  </si>
  <si>
    <t>Pirc Defense, General</t>
  </si>
  <si>
    <t>1.e4 d6 2.d4 Nf6</t>
  </si>
  <si>
    <t>['1.e4', 'd6', '2.d4', 'Nf6']</t>
  </si>
  <si>
    <t>Pirc Defense, Kholmov System</t>
  </si>
  <si>
    <t>1.e4 d6 2.d4 Nf6 3.Nc3 g6 4.Bc4</t>
  </si>
  <si>
    <t>['1.e4', 'd6', '2.d4', 'Nf6', '3.Nc3', 'g6', '4.Bc4']</t>
  </si>
  <si>
    <t>Polish Defense, General</t>
  </si>
  <si>
    <t>1.d4 b5</t>
  </si>
  <si>
    <t>['1.d4', 'b5']</t>
  </si>
  <si>
    <t>Polish Opening, Czech Defense</t>
  </si>
  <si>
    <t>1.b4 e5 2.Bb2 d6</t>
  </si>
  <si>
    <t>['1.b4', 'e5', '2.Bb2', 'd6']</t>
  </si>
  <si>
    <t>Polish Opening, Baltic Defense</t>
  </si>
  <si>
    <t>1.b4 d5 2.Bb2 Bf5</t>
  </si>
  <si>
    <t>['1.b4', 'd5', '2.Bb2', 'Bf5']</t>
  </si>
  <si>
    <t>Polish Opening, Bugayev Attack</t>
  </si>
  <si>
    <t>1.b4 e5 2.a3</t>
  </si>
  <si>
    <t>['1.b4', 'e5', '2.a3']</t>
  </si>
  <si>
    <t>Polish Opening, General</t>
  </si>
  <si>
    <t>1.b4</t>
  </si>
  <si>
    <t>['1.b4']</t>
  </si>
  <si>
    <t>Polish Opening, German Defense</t>
  </si>
  <si>
    <t>1.b4 d5 2.Bb2 Qd6</t>
  </si>
  <si>
    <t>['1.b4', 'd5', '2.Bb2', 'Qd6']</t>
  </si>
  <si>
    <t>Qd6</t>
  </si>
  <si>
    <t>Polish Opening, King's Indian Variation</t>
  </si>
  <si>
    <t>1.b4 Nf6 2.Bb2 g6</t>
  </si>
  <si>
    <t>['1.b4', 'Nf6', '2.Bb2', 'g6']</t>
  </si>
  <si>
    <t>Polish Opening, King's Indian Variation, Sokolsky Attack</t>
  </si>
  <si>
    <t>1.b4 Nf6 2.Bb2 g6 3.c4 Bg7 4.e3 d6 5.Nf3 O-O 6.d4</t>
  </si>
  <si>
    <t>['1.b4', 'Nf6', '2.Bb2', 'g6', '3.c4', 'Bg7', '4.e3', 'd6', '5.Nf3', 'O-O', '6.d4']</t>
  </si>
  <si>
    <t>Polish Opening, Outflank Variation</t>
  </si>
  <si>
    <t>1.b4 c6</t>
  </si>
  <si>
    <t>['1.b4', 'c6']</t>
  </si>
  <si>
    <t>Polish Opening, Schiffler-Sokolsky Variation</t>
  </si>
  <si>
    <t>1.b4 Nf6 2.Bb2 d5 3.e3 e6 4.b5</t>
  </si>
  <si>
    <t>['1.b4', 'Nf6', '2.Bb2', 'd5', '3.e3', 'e6', '4.b5']</t>
  </si>
  <si>
    <t>Polish Opening, Tartakower Gambit</t>
  </si>
  <si>
    <t>1.b4 e5 2.Bb2 f6 3.e4</t>
  </si>
  <si>
    <t>['1.b4', 'e5', '2.Bb2', 'f6', '3.e4']</t>
  </si>
  <si>
    <t>f6</t>
  </si>
  <si>
    <t>Polish Opening, Zukertort System</t>
  </si>
  <si>
    <t>A04</t>
  </si>
  <si>
    <t>1.b4 Nf6 2.Nf3</t>
  </si>
  <si>
    <t>['1.b4', 'Nf6', '2.Nf3']</t>
  </si>
  <si>
    <t>Ponziani Opening, Caro Gambit</t>
  </si>
  <si>
    <t>1.e4 e5 2.Nf3 Nc6 3.c3 d5 4.Qa4 Bd7</t>
  </si>
  <si>
    <t>['1.e4', 'e5', '2.Nf3', 'Nc6', '3.c3', 'd5', '4.Qa4', 'Bd7']</t>
  </si>
  <si>
    <t>Qa4</t>
  </si>
  <si>
    <t>Ponziani Opening, General</t>
  </si>
  <si>
    <t>1.e4 e5 2.Nf3 Nc6 3.c3</t>
  </si>
  <si>
    <t>['1.e4', 'e5', '2.Nf3', 'Nc6', '3.c3']</t>
  </si>
  <si>
    <t>Ponziani Opening, Jaenisch Counterattack</t>
  </si>
  <si>
    <t>1.e4 e5 2.Nf3 Nc6 3.c3 Nf6</t>
  </si>
  <si>
    <t>['1.e4', 'e5', '2.Nf3', 'Nc6', '3.c3', 'Nf6']</t>
  </si>
  <si>
    <t>Ponziani Opening, Ponziani Countergambit</t>
  </si>
  <si>
    <t>1.e4 e5 2.Nf3 Nc6 3.c3 f5</t>
  </si>
  <si>
    <t>['1.e4', 'e5', '2.Nf3', 'Nc6', '3.c3', 'f5']</t>
  </si>
  <si>
    <t>Ponziani Opening, Steinitz Variation</t>
  </si>
  <si>
    <t>1.e4 e5 2.Nf3 Nc6 3.c3 d5 4.Qa4 f6</t>
  </si>
  <si>
    <t>['1.e4', 'e5', '2.Nf3', 'Nc6', '3.c3', 'd5', '4.Qa4', 'f6']</t>
  </si>
  <si>
    <t>Portuguese Opening, General</t>
  </si>
  <si>
    <t>1.e4 e5 2.Bb5</t>
  </si>
  <si>
    <t>['1.e4', 'e5', '2.Bb5']</t>
  </si>
  <si>
    <t>Pterodactyl Defense, Eastern, Anhanguera</t>
  </si>
  <si>
    <t>1.e4 g6 2.d4 Bg7 3.Nc3 c5 4.Be3</t>
  </si>
  <si>
    <t>['1.e4', 'g6', '2.d4', 'Bg7', '3.Nc3', 'c5', '4.Be3']</t>
  </si>
  <si>
    <t>Pterodactyl Defense, Eastern, Benoni</t>
  </si>
  <si>
    <t>1.e4 g6 2.d4 Bg7 3.Nc3 c5 4.d5</t>
  </si>
  <si>
    <t>['1.e4', 'g6', '2.d4', 'Bg7', '3.Nc3', 'c5', '4.d5']</t>
  </si>
  <si>
    <t>Pterodactyl Defense, Eastern, Pterodactyl</t>
  </si>
  <si>
    <t>1.e4 g6 2.d4 Bg7 3.Nc3 c5 4.dxc5 Qa5</t>
  </si>
  <si>
    <t>['1.e4', 'g6', '2.d4', 'Bg7', '3.Nc3', 'c5', '4.dxc5', 'Qa5']</t>
  </si>
  <si>
    <t>Qa5</t>
  </si>
  <si>
    <t>Pterodactyl Defense, Eastern, Pteronodon</t>
  </si>
  <si>
    <t>1.e4 g6 2.d4 Bg7 3.Nc3 c5 4.dxc5 Bxc3+ 5.bxc3 Qa5</t>
  </si>
  <si>
    <t>['1.e4', 'g6', '2.d4', 'Bg7', '3.Nc3', 'c5', '4.dxc5', 'Bxc3+', '5.bxc3', 'Qa5']</t>
  </si>
  <si>
    <t>Pterodactyl Defense, Miscellany, Queen Pterodactyl, Quiet</t>
  </si>
  <si>
    <t>1.d4 g6 2.c4 Bg7 3.Nc3 c5 4.e3</t>
  </si>
  <si>
    <t>['1.d4', 'g6', '2.c4', 'Bg7', '3.Nc3', 'c5', '4.e3']</t>
  </si>
  <si>
    <t>Pterodactyl Defense, Sicilian, Anhanguera</t>
  </si>
  <si>
    <t>1.e4 g6 2.d4 Bg7 3.Nc3 c5 4.Nf3 Qa5 5.Be3</t>
  </si>
  <si>
    <t>['1.e4', 'g6', '2.d4', 'Bg7', '3.Nc3', 'c5', '4.Nf3', 'Qa5', '5.Be3']</t>
  </si>
  <si>
    <t>Pterodactyl Defense, Sicilian, Rhamporhynchus</t>
  </si>
  <si>
    <t>1.e4 g6 2.d4 Bg7 3.Nc3 c5 4.Nf3 Qa5 5.dxc5</t>
  </si>
  <si>
    <t>['1.e4', 'g6', '2.d4', 'Bg7', '3.Nc3', 'c5', '4.Nf3', 'Qa5', '5.dxc5']</t>
  </si>
  <si>
    <t>Pterodactyl Defense, Western, Rhamporhynchus</t>
  </si>
  <si>
    <t>1.e4 g6 2.d4 Bg7 3.Nf3 c5 4.dxc5 Qa5+</t>
  </si>
  <si>
    <t>['1.e4', 'g6', '2.d4', 'Bg7', '3.Nf3', 'c5', '4.dxc5', 'Qa5+']</t>
  </si>
  <si>
    <t>Queen Pawn Game, Anglo-Slav Opening</t>
  </si>
  <si>
    <t>1.d4 c6 2.c4 d6</t>
  </si>
  <si>
    <t>['1.d4', 'c6', '2.c4', 'd6']</t>
  </si>
  <si>
    <t>Queen Pawn Game, Anti-Torre</t>
  </si>
  <si>
    <t>1.d4 d5 2.Nf3 Bg4</t>
  </si>
  <si>
    <t>['1.d4', 'd5', '2.Nf3', 'Bg4']</t>
  </si>
  <si>
    <t>Queen Pawn Game, Barry Attack, Gruenfeld Variation</t>
  </si>
  <si>
    <t>1.d4 Nf6 2.Nf3 g6 3.Nc3 d5 4.Bf4 Bg7 5.e3 O-O 6.Be2</t>
  </si>
  <si>
    <t>['1.d4', 'Nf6', '2.Nf3', 'g6', '3.Nc3', 'd5', '4.Bf4', 'Bg7', '5.e3', 'O-O', '6.Be2']</t>
  </si>
  <si>
    <t>Queen Pawn Game, Chigorin Variation</t>
  </si>
  <si>
    <t>1.d4 d5 2.Nf3 Nc6</t>
  </si>
  <si>
    <t>['1.d4', 'd5', '2.Nf3', 'Nc6']</t>
  </si>
  <si>
    <t>Queen Pawn Game, Colle System</t>
  </si>
  <si>
    <t>D04</t>
  </si>
  <si>
    <t>1.d4 d5 2.Nf3 Nf6 3.e3</t>
  </si>
  <si>
    <t>['1.d4', 'd5', '2.Nf3', 'Nf6', '3.e3']</t>
  </si>
  <si>
    <t>Queen Pawn Game, Colle System, Anti-Colle</t>
  </si>
  <si>
    <t>1.d4 d5 2.Nf3 Nf6 3.e3 Bf5</t>
  </si>
  <si>
    <t>['1.d4', 'd5', '2.Nf3', 'Nf6', '3.e3', 'Bf5']</t>
  </si>
  <si>
    <t>Queen Pawn Game, Colle System, Gruenfeld Formation</t>
  </si>
  <si>
    <t>1.d4 Nf6 2.Nf3 g6 3.e3 Bg7 4.Bd3 d5</t>
  </si>
  <si>
    <t>['1.d4', 'Nf6', '2.Nf3', 'g6', '3.e3', 'Bg7', '4.Bd3', 'd5']</t>
  </si>
  <si>
    <t>Queen Pawn Game, Franco-Sicilian Defense</t>
  </si>
  <si>
    <t>1.d4 e6 2.e4 c5</t>
  </si>
  <si>
    <t>['1.d4', 'e6', '2.e4', 'c5']</t>
  </si>
  <si>
    <t>Queen Pawn Game, General</t>
  </si>
  <si>
    <t>1.d4 d5</t>
  </si>
  <si>
    <t>['1.d4', 'd5']</t>
  </si>
  <si>
    <t>Queen Pawn Game, H√ºbsch Gambit</t>
  </si>
  <si>
    <t>1.d4 Nf6 2.Nc3 d5 3.e4 Nxe4</t>
  </si>
  <si>
    <t>['1.d4', 'Nf6', '2.Nc3', 'd5', '3.e4', 'Nxe4']</t>
  </si>
  <si>
    <t>Queen Pawn Game, Levitsky Attack</t>
  </si>
  <si>
    <t>1.d4 d5 2.Bg5</t>
  </si>
  <si>
    <t>['1.d4', 'd5', '2.Bg5']</t>
  </si>
  <si>
    <t>Queen Pawn Game, Levitsky Attack, Euwe Variation, Modern Line</t>
  </si>
  <si>
    <t>1.d4 d5 2.Bg5 h6 3.Bh4 c6 4.Nf3 Qb6</t>
  </si>
  <si>
    <t>['1.d4', 'd5', '2.Bg5', 'h6', '3.Bh4', 'c6', '4.Nf3', 'Qb6']</t>
  </si>
  <si>
    <t>Bh4</t>
  </si>
  <si>
    <t>Queen Pawn Game, London System</t>
  </si>
  <si>
    <t>1.d4 d5 2.Nf3 Nf6 3.Bf4</t>
  </si>
  <si>
    <t>['1.d4', 'd5', '2.Nf3', 'Nf6', '3.Bf4']</t>
  </si>
  <si>
    <t>Queen Pawn Game, Mason Attack</t>
  </si>
  <si>
    <t>1.d4 d5 2.f4</t>
  </si>
  <si>
    <t>['1.d4', 'd5', '2.f4']</t>
  </si>
  <si>
    <t>Queen Pawn Game, Queen Fianchetto</t>
  </si>
  <si>
    <t>1.d4 b6</t>
  </si>
  <si>
    <t>['1.d4', 'b6']</t>
  </si>
  <si>
    <t>Queen Pawn Game, Sarratt Attack</t>
  </si>
  <si>
    <t>1.d4 d5 2.Bf4</t>
  </si>
  <si>
    <t>['1.d4', 'd5', '2.Bf4']</t>
  </si>
  <si>
    <t>Queen Pawn Game, Steinitz Countergambit</t>
  </si>
  <si>
    <t>1.d4 d5 2.Bf4 c5</t>
  </si>
  <si>
    <t>['1.d4', 'd5', '2.Bf4', 'c5']</t>
  </si>
  <si>
    <t>Queen Pawn Game, Stonewall Attack</t>
  </si>
  <si>
    <t>1.d4 d5 2.e3 Nf6 3.Bd3</t>
  </si>
  <si>
    <t>['1.d4', 'd5', '2.e3', 'Nf6', '3.Bd3']</t>
  </si>
  <si>
    <t>Queen Pawn Game, Symmetrical Variation</t>
  </si>
  <si>
    <t>1.d4 d5 2.Nf3 Nf6</t>
  </si>
  <si>
    <t>['1.d4', 'd5', '2.Nf3', 'Nf6']</t>
  </si>
  <si>
    <t>Queen Pawn Game, Symmetrical Variation, Pseudo-Catalan</t>
  </si>
  <si>
    <t>1.d4 d5 2.Nf3 Nf6 3.g3</t>
  </si>
  <si>
    <t>['1.d4', 'd5', '2.Nf3', 'Nf6', '3.g3']</t>
  </si>
  <si>
    <t>Queen Pawn Game, Torre Attack</t>
  </si>
  <si>
    <t>D03</t>
  </si>
  <si>
    <t>1.d4 d5 2.Nf3 Nf6 3.Bg5</t>
  </si>
  <si>
    <t>['1.d4', 'd5', '2.Nf3', 'Nf6', '3.Bg5']</t>
  </si>
  <si>
    <t>Queen Pawn Game, Torre Attack, Gossip Variation</t>
  </si>
  <si>
    <t>1.d4 d5 2.Nf3 Nf6 3.Bg5 Ne4</t>
  </si>
  <si>
    <t>['1.d4', 'd5', '2.Nf3', 'Nf6', '3.Bg5', 'Ne4']</t>
  </si>
  <si>
    <t>Queen Pawn Game, Torre Attack, Gruenfeld Variation</t>
  </si>
  <si>
    <t>1.d4 d5 2.Nf3 Nf6 3.Bg5 g6</t>
  </si>
  <si>
    <t>['1.d4', 'd5', '2.Nf3', 'Nf6', '3.Bg5', 'g6']</t>
  </si>
  <si>
    <t>Queen Pawn Game, Torre Attack, Gruenfeld Variation, Main Line</t>
  </si>
  <si>
    <t>1.d4 d5 2.Nf3 Nf6 3.Bg5 g6 4.e3 Bg7 5.Nbd2 O-O</t>
  </si>
  <si>
    <t>['1.d4', 'd5', '2.Nf3', 'Nf6', '3.Bg5', 'g6', '4.e3', 'Bg7', '5.Nbd2', 'O-O']</t>
  </si>
  <si>
    <t>Queen Pawn Game, Veresov Atack, Alburt Defense</t>
  </si>
  <si>
    <t>1.d4 d5 2.Nc3 Bf5</t>
  </si>
  <si>
    <t>['1.d4', 'd5', '2.Nc3', 'Bf5']</t>
  </si>
  <si>
    <t>Queen Pawn Game, Veresov Atack, Boyce Defense</t>
  </si>
  <si>
    <t>D01</t>
  </si>
  <si>
    <t>1.d4 d5 2.Nc3 Nf6 3.Bg5 Ne4</t>
  </si>
  <si>
    <t>['1.d4', 'd5', '2.Nc3', 'Nf6', '3.Bg5', 'Ne4']</t>
  </si>
  <si>
    <t>Queen Pawn Game, Veresov Atack, Classical Defense</t>
  </si>
  <si>
    <t>1.d4 d5 2.Nc3 Nf6 3.Bg5 e6 4.Nf3</t>
  </si>
  <si>
    <t>['1.d4', 'd5', '2.Nc3', 'Nf6', '3.Bg5', 'e6', '4.Nf3']</t>
  </si>
  <si>
    <t>Queen Pawn Game, Veresov Atack, Dutch System</t>
  </si>
  <si>
    <t>1.d4 d5 2.Nc3 f5</t>
  </si>
  <si>
    <t>['1.d4', 'd5', '2.Nc3', 'f5']</t>
  </si>
  <si>
    <t>Queen Pawn Game, Veresov Atack, Richter Variation</t>
  </si>
  <si>
    <t>1.d4 d5 2.Nc3 Nf6 3.Bg5 Bf5 4.f3</t>
  </si>
  <si>
    <t>['1.d4', 'd5', '2.Nc3', 'Nf6', '3.Bg5', 'Bf5', '4.f3']</t>
  </si>
  <si>
    <t>Queen Pawn Game, Veresov Atack, Veresov Variation</t>
  </si>
  <si>
    <t>1.d4 d5 2.Nc3 Nf6 3.Bg5 Bf5 4.Bxf6</t>
  </si>
  <si>
    <t>['1.d4', 'd5', '2.Nc3', 'Nf6', '3.Bg5', 'Bf5', '4.Bxf6']</t>
  </si>
  <si>
    <t>Bxf6</t>
  </si>
  <si>
    <t>Queen Pawn Game, Veresov Attack</t>
  </si>
  <si>
    <t>1.d4 d5 2.Nc3</t>
  </si>
  <si>
    <t>['1.d4', 'd5', '2.Nc3']</t>
  </si>
  <si>
    <t>Queen Pawn Game, Veresov Attack, Two Knights System</t>
  </si>
  <si>
    <t>1.d4 d5 2.Nc3 Nf6 3.Bg5 Nbd7 4.Nf3</t>
  </si>
  <si>
    <t>['1.d4', 'd5', '2.Nc3', 'Nf6', '3.Bg5', 'Nbd7', '4.Nf3']</t>
  </si>
  <si>
    <t>Queen Pawn Game, Veresov Attack, Two Knights System, Gruenfeld Defense</t>
  </si>
  <si>
    <t>1.d4 d5 2.Nc3 Nf6 3.Bg5 Nbd7 4.Nf3 g6</t>
  </si>
  <si>
    <t>['1.d4', 'd5', '2.Nc3', 'Nf6', '3.Bg5', 'Nbd7', '4.Nf3', 'g6']</t>
  </si>
  <si>
    <t>Queen Pawn Game, Zukertort Variation</t>
  </si>
  <si>
    <t>1.d4 d5 2.Nf3</t>
  </si>
  <si>
    <t>['1.d4', 'd5', '2.Nf3']</t>
  </si>
  <si>
    <t>Queen Pawn Opening, General</t>
  </si>
  <si>
    <t>1.d4</t>
  </si>
  <si>
    <t>['1.d4']</t>
  </si>
  <si>
    <t>Queen's Gambit Accepted, Accelerated Mannheim Variation</t>
  </si>
  <si>
    <t>D20</t>
  </si>
  <si>
    <t>1.d4 d5 2.c4 dxc4 3.Qa4+</t>
  </si>
  <si>
    <t>['1.d4', 'd5', '2.c4', 'dxc4', '3.Qa4+']</t>
  </si>
  <si>
    <t>Qa4+</t>
  </si>
  <si>
    <t>Queen's Gambit Accepted, Alekhine Defense</t>
  </si>
  <si>
    <t>D22</t>
  </si>
  <si>
    <t>1.d4 d5 2.c4 dxc4 3.Nf3 a6</t>
  </si>
  <si>
    <t>['1.d4', 'd5', '2.c4', 'dxc4', '3.Nf3', 'a6']</t>
  </si>
  <si>
    <t>Queen's Gambit Accepted, Alekhine Defense, Borisenko-Furman Variation</t>
  </si>
  <si>
    <t>D21</t>
  </si>
  <si>
    <t>1.d4 d5 2.c4 dxc4 3.Nf3 a6 4.e4</t>
  </si>
  <si>
    <t>['1.d4', 'd5', '2.c4', 'dxc4', '3.Nf3', 'a6', '4.e4']</t>
  </si>
  <si>
    <t>Queen's Gambit Accepted, Alekhine Defense, Haberditz Variation</t>
  </si>
  <si>
    <t>1.d4 d5 2.c4 dxc4 3.Nf3 a6 4.e3 b5</t>
  </si>
  <si>
    <t>['1.d4', 'd5', '2.c4', 'dxc4', '3.Nf3', 'a6', '4.e3', 'b5']</t>
  </si>
  <si>
    <t>Queen's Gambit Accepted, Bogoljubow Defense</t>
  </si>
  <si>
    <t>D24</t>
  </si>
  <si>
    <t>1.d4 d5 2.c4 dxc4 3.Nf3 Nf6 4.Nc3 a6 5.e4</t>
  </si>
  <si>
    <t>['1.d4', 'd5', '2.c4', 'dxc4', '3.Nf3', 'Nf6', '4.Nc3', 'a6', '5.e4']</t>
  </si>
  <si>
    <t>Queen's Gambit Accepted, Central Variation, Alekhine System</t>
  </si>
  <si>
    <t>1.d4 d5 2.c4 dxc4 3.e4 Nf6</t>
  </si>
  <si>
    <t>['1.d4', 'd5', '2.c4', 'dxc4', '3.e4', 'Nf6']</t>
  </si>
  <si>
    <t>Queen's Gambit Accepted, Central Variation, Greco Variation</t>
  </si>
  <si>
    <t>1.d4 d5 2.c4 dxc4 3.e4 b5</t>
  </si>
  <si>
    <t>['1.d4', 'd5', '2.c4', 'dxc4', '3.e4', 'b5']</t>
  </si>
  <si>
    <t>Queen's Gambit Accepted, Central Variation, McDonnell Defense</t>
  </si>
  <si>
    <t>1.d4 d5 2.c4 dxc4 3.e4 e5</t>
  </si>
  <si>
    <t>['1.d4', 'd5', '2.c4', 'dxc4', '3.e4', 'e5']</t>
  </si>
  <si>
    <t>Queen's Gambit Accepted, Central Variation, Modern Defense</t>
  </si>
  <si>
    <t>1.d4 d5 2.c4 dxc4 3.e4 Nc6</t>
  </si>
  <si>
    <t>['1.d4', 'd5', '2.c4', 'dxc4', '3.e4', 'Nc6']</t>
  </si>
  <si>
    <t>Queen's Gambit Accepted, Central Variation, Rubinstein Defense</t>
  </si>
  <si>
    <t>1.d4 d5 2.c4 dxc4 3.e4 c5</t>
  </si>
  <si>
    <t>['1.d4', 'd5', '2.c4', 'dxc4', '3.e4', 'c5']</t>
  </si>
  <si>
    <t>Queen's Gambit Accepted, Classical Defense</t>
  </si>
  <si>
    <t>D26</t>
  </si>
  <si>
    <t>1.d4 d5 2.c4 dxc4 3.Nf3 Nf6 4.e3 e6 5.Bxc4 c5</t>
  </si>
  <si>
    <t>['1.d4', 'd5', '2.c4', 'dxc4', '3.Nf3', 'Nf6', '4.e3', 'e6', '5.Bxc4', 'c5']</t>
  </si>
  <si>
    <t>Queen's Gambit Accepted, Classical Defense, Alekhine System</t>
  </si>
  <si>
    <t>D28</t>
  </si>
  <si>
    <t>1.d4 d5 2.c4 dxc4 3.Nf3 Nf6 4.e3 e6 5.Bxc4 c5 6.O-O a6 7.Qe2</t>
  </si>
  <si>
    <t>['1.d4', 'd5', '2.c4', 'dxc4', '3.Nf3', 'Nf6', '4.e3', 'e6', '5.Bxc4', 'c5', '6.O-O', 'a6', '7.Qe2']</t>
  </si>
  <si>
    <t>Queen's Gambit Accepted, Classical Defense, Alekhine System, Except Main Line</t>
  </si>
  <si>
    <t>1.d4 d5 2.c4 dxc4 3.Nf3 Nf6 4.e3 e6 5.Bxc4 c5 6.O-O a6 7.Qe2 b5</t>
  </si>
  <si>
    <t>['1.d4', 'd5', '2.c4', 'dxc4', '3.Nf3', 'Nf6', '4.e3', 'e6', '5.Bxc4', 'c5', '6.O-O', 'a6', '7.Qe2', 'b5']</t>
  </si>
  <si>
    <t>Queen's Gambit Accepted, Classical Defense, Alekhine System, Main Line</t>
  </si>
  <si>
    <t>D29</t>
  </si>
  <si>
    <t>1.d4 d5 2.c4 dxc4 3.Nf3 Nf6 4.e3 e6 5.Bxc4 c5 6.O-O a6 7.Qe2 b5 8.Bb3 Bb7</t>
  </si>
  <si>
    <t>['1.d4', 'd5', '2.c4', 'dxc4', '3.Nf3', 'Nf6', '4.e3', 'e6', '5.Bxc4', 'c5', '6.O-O', 'a6', '7.Qe2', 'b5', '8.Bb3', 'Bb7']</t>
  </si>
  <si>
    <t>Queen's Gambit Accepted, Classical Defense, Main Lines</t>
  </si>
  <si>
    <t>D27</t>
  </si>
  <si>
    <t>1.d4 d5 2.c4 dxc4 3.Nf3 Nf6 4.e3 e6 5.Bxc4 c5 6.O-O a6</t>
  </si>
  <si>
    <t>['1.d4', 'd5', '2.c4', 'dxc4', '3.Nf3', 'Nf6', '4.e3', 'e6', '5.Bxc4', 'c5', '6.O-O', 'a6']</t>
  </si>
  <si>
    <t>Queen's Gambit Accepted, Classical Defense, Normal Lines</t>
  </si>
  <si>
    <t>1.d4 d5 2.c4 dxc4 3.Nf3 Nf6 4.e3 e6 5.Bxc4 c5 6.O-O</t>
  </si>
  <si>
    <t>['1.d4', 'd5', '2.c4', 'dxc4', '3.Nf3', 'Nf6', '4.e3', 'e6', '5.Bxc4', 'c5', '6.O-O']</t>
  </si>
  <si>
    <t>Queen's Gambit Accepted, Classical Defense, Rubinstein Variation</t>
  </si>
  <si>
    <t>1.d4 d5 2.c4 dxc4 3.Nf3 Nf6 4.e3 e6 5.Bxc4 c5 6.O-O a6 7.a4</t>
  </si>
  <si>
    <t>['1.d4', 'd5', '2.c4', 'dxc4', '3.Nf3', 'Nf6', '4.e3', 'e6', '5.Bxc4', 'c5', '6.O-O', 'a6', '7.a4']</t>
  </si>
  <si>
    <t>Queen's Gambit Accepted, Classical Defense, Russian Gambit</t>
  </si>
  <si>
    <t>1.d4 d5 2.c4 dxc4 3.Nf3 Nf6 4.e3 e6 5.Bxc4 c5 6.O-O a6 7.e4</t>
  </si>
  <si>
    <t>['1.d4', 'd5', '2.c4', 'dxc4', '3.Nf3', 'Nf6', '4.e3', 'e6', '5.Bxc4', 'c5', '6.O-O', 'a6', '7.e4']</t>
  </si>
  <si>
    <t>Queen's Gambit Accepted, Classical Defense, Steinitz Variation, Development Variation</t>
  </si>
  <si>
    <t>1.d4 d5 2.c4 dxc4 3.Nf3 Nf6 4.e3 e6 5.Bxc4 c5 6.O-O Nc6</t>
  </si>
  <si>
    <t>['1.d4', 'd5', '2.c4', 'dxc4', '3.Nf3', 'Nf6', '4.e3', 'e6', '5.Bxc4', 'c5', '6.O-O', 'Nc6']</t>
  </si>
  <si>
    <t>Queen's Gambit Accepted, Classical Defense, Steinitz Variation, Exchange Variation</t>
  </si>
  <si>
    <t>1.d4 d5 2.c4 dxc4 3.Nf3 Nf6 4.e3 e6 5.Bxc4 c5 6.O-O cxd4</t>
  </si>
  <si>
    <t>['1.d4', 'd5', '2.c4', 'dxc4', '3.Nf3', 'Nf6', '4.e3', 'e6', '5.Bxc4', 'c5', '6.O-O', 'cxd4']</t>
  </si>
  <si>
    <t>Queen's Gambit Accepted, Deferred</t>
  </si>
  <si>
    <t>D25</t>
  </si>
  <si>
    <t>1.d4 d5 2.Nf3 Nf6 3.c4 dxc4</t>
  </si>
  <si>
    <t>['1.d4', 'd5', '2.Nf3', 'Nf6', '3.c4', 'dxc4']</t>
  </si>
  <si>
    <t>Queen's Gambit Accepted, Furman Variation</t>
  </si>
  <si>
    <t>1.d4 d5 2.c4 dxc4 3.Nf3 Nf6 4.e3 e6 5.Bxc4 c5 6.O-O a6 7.dxc5 Bxc5</t>
  </si>
  <si>
    <t>['1.d4', 'd5', '2.c4', 'dxc4', '3.Nf3', 'Nf6', '4.e3', 'e6', '5.Bxc4', 'c5', '6.O-O', 'a6', '7.dxc5', 'Bxc5']</t>
  </si>
  <si>
    <t>Queen's Gambit Accepted, General</t>
  </si>
  <si>
    <t>1.d4 d5 2.c4 dxc4</t>
  </si>
  <si>
    <t>['1.d4', 'd5', '2.c4', 'dxc4']</t>
  </si>
  <si>
    <t>Queen's Gambit Accepted, Gunsberg Defense</t>
  </si>
  <si>
    <t>1.d4 d5 2.c4 dxc4 3.Nf3 c5</t>
  </si>
  <si>
    <t>['1.d4', 'd5', '2.c4', 'dxc4', '3.Nf3', 'c5']</t>
  </si>
  <si>
    <t>Queen's Gambit Accepted, Gunsberg Defense, Prianishenmo Gambit</t>
  </si>
  <si>
    <t>1.d4 d5 2.c4 dxc4 3.Nc3 c5 4.d5 Nf6 5.Nf3 e6 6.e4 exd5 7.e5</t>
  </si>
  <si>
    <t>['1.d4', 'd5', '2.c4', 'dxc4', '3.Nc3', 'c5', '4.d5', 'Nf6', '5.Nf3', 'e6', '6.e4', 'exd5', '7.e5']</t>
  </si>
  <si>
    <t>Queen's Gambit Accepted, Janowski-Larsen Variation</t>
  </si>
  <si>
    <t>1.d4 d5 2.c4 dxc4 3.Nf3 Nf6 4.e3 Bg4</t>
  </si>
  <si>
    <t>['1.d4', 'd5', '2.c4', 'dxc4', '3.Nf3', 'Nf6', '4.e3', 'Bg4']</t>
  </si>
  <si>
    <t>Queen's Gambit Accepted, Linares Variation</t>
  </si>
  <si>
    <t>1.d4 d5 2.c4 dxc4 3.e4 c5 4.d5 Nf6 5.Nc3 b5</t>
  </si>
  <si>
    <t>['1.d4', 'd5', '2.c4', 'dxc4', '3.e4', 'c5', '4.d5', 'Nf6', '5.Nc3', 'b5']</t>
  </si>
  <si>
    <t>Queen's Gambit Accepted, Mannheim Variation</t>
  </si>
  <si>
    <t>D23</t>
  </si>
  <si>
    <t>1.d4 d5 2.c4 dxc4 3.Nf3 Nf6 4.Qa4+</t>
  </si>
  <si>
    <t>['1.d4', 'd5', '2.c4', 'dxc4', '3.Nf3', 'Nf6', '4.Qa4+']</t>
  </si>
  <si>
    <t>Qa</t>
  </si>
  <si>
    <t>Queen's Gambit Accepted, Normal Variation</t>
  </si>
  <si>
    <t>1.d4 d5 2.c4 dxc4 3.Nf3</t>
  </si>
  <si>
    <t>['1.d4', 'd5', '2.c4', 'dxc4', '3.Nf3']</t>
  </si>
  <si>
    <t>1.d4 d5 2.c4 dxc4 3.Nf3 Nf6 4.e3</t>
  </si>
  <si>
    <t>['1.d4', 'd5', '2.c4', 'dxc4', '3.Nf3', 'Nf6', '4.e3']</t>
  </si>
  <si>
    <t>Queen's Gambit Accepted, Normal Variation, Traditional System</t>
  </si>
  <si>
    <t>1.d4 d5 2.c4 dxc4 3.Nf3 Nf6 4.e3 e6</t>
  </si>
  <si>
    <t>['1.d4', 'd5', '2.c4', 'dxc4', '3.Nf3', 'Nf6', '4.e3', 'e6']</t>
  </si>
  <si>
    <t>Queen's Gambit Accepted, Old Variation</t>
  </si>
  <si>
    <t>1.d4 d5 2.c4 dxc4 3.e3</t>
  </si>
  <si>
    <t>['1.d4', 'd5', '2.c4', 'dxc4', '3.e3']</t>
  </si>
  <si>
    <t>Queen's Gambit Accepted, Rosenthal Variation</t>
  </si>
  <si>
    <t>1.d4 d5 2.c4 dxc4 3.Nf3 e6</t>
  </si>
  <si>
    <t>['1.d4', 'd5', '2.c4', 'dxc4', '3.Nf3', 'e6']</t>
  </si>
  <si>
    <t>Queen's Gambit Accepted, Saduleto Variation</t>
  </si>
  <si>
    <t>1.d4 d5 2.c4 dxc4 3.e4</t>
  </si>
  <si>
    <t>['1.d4', 'd5', '2.c4', 'dxc4', '3.e4']</t>
  </si>
  <si>
    <t>Queen's Gambit Accepted, Showalter Variation</t>
  </si>
  <si>
    <t>1.d4 d5 2.c4 dxc4 3.Nf3 Nf6 4.Nc3</t>
  </si>
  <si>
    <t>['1.d4', 'd5', '2.c4', 'dxc4', '3.Nf3', 'Nf6', '4.Nc3']</t>
  </si>
  <si>
    <t>Queen's Gambit Accepted, Smyslov Variation</t>
  </si>
  <si>
    <t>1.d4 d5 2.c4 dxc4 3.Nf3 Nf6 4.e3 g6</t>
  </si>
  <si>
    <t>['1.d4', 'd5', '2.c4', 'dxc4', '3.Nf3', 'Nf6', '4.e3', 'g6']</t>
  </si>
  <si>
    <t>Queen's Gambit Accepted, Winawer Defense</t>
  </si>
  <si>
    <t>1.d4 d5 2.c4 dxc4 3.Nf3 Nf6 4.e3 Be6</t>
  </si>
  <si>
    <t>['1.d4', 'd5', '2.c4', 'dxc4', '3.Nf3', 'Nf6', '4.e3', 'Be6']</t>
  </si>
  <si>
    <t>Queen's Gambit Declined, Anti-Tartakower Variation</t>
  </si>
  <si>
    <t>D55</t>
  </si>
  <si>
    <t>1.d4 d5 2.c4 e6 3.Nc3 Nf6 4.Bg5 Be7 5.e3 O-O 6.Nf3 h6 7.Bxf6</t>
  </si>
  <si>
    <t>['1.d4', 'd5', '2.c4', 'e6', '3.Nc3', 'Nf6', '4.Bg5', 'Be7', '5.e3', 'O-O', '6.Nf3', 'h6', '7.Bxf6']</t>
  </si>
  <si>
    <t>Queen's Gambit Declined, Anti-Tartakower Variation, Petrosian Variation</t>
  </si>
  <si>
    <t>1.d4 d5 2.c4 e6 3.Nc3 Nf6 4.Bg5 Be7 5.e3 O-O 6.Nf3 h6 7.Bxf6 Bxf6 8.Rc1 c6 9.Bd3 Nd7 10.O-O dxc4 11.Bxc4</t>
  </si>
  <si>
    <t>['1.d4', 'd5', '2.c4', 'e6', '3.Nc3', 'Nf6', '4.Bg5', 'Be7', '5.e3', 'O-O', '6.Nf3', 'h6', '7.Bxf6', 'Bxf6', '8.Rc1', 'c6', '9.Bd3', 'Nd7', '10.O-O', 'dxc4', '11.Bxc4']</t>
  </si>
  <si>
    <t>Queen's Gambit Declined, Barmen Variation</t>
  </si>
  <si>
    <t>D37</t>
  </si>
  <si>
    <t>1.d4 d5 2.c4 e6 3.Nc3 Nf6 4.Nf3 Nbd7</t>
  </si>
  <si>
    <t>['1.d4', 'd5', '2.c4', 'e6', '3.Nc3', 'Nf6', '4.Nf3', 'Nbd7']</t>
  </si>
  <si>
    <t>Queen's Gambit Declined, Cambridge Springs Variation</t>
  </si>
  <si>
    <t>D52</t>
  </si>
  <si>
    <t>1.d4 d5 2.c4 e6 3.Nc3 Nf6 4.Bg5 Nbd7 5.Nf3 c6 6.e3 Qa5</t>
  </si>
  <si>
    <t>['1.d4', 'd5', '2.c4', 'e6', '3.Nc3', 'Nf6', '4.Bg5', 'Nbd7', '5.Nf3', 'c6', '6.e3', 'Qa5']</t>
  </si>
  <si>
    <t>Queen's Gambit Declined, Capablanca - General</t>
  </si>
  <si>
    <t>D30</t>
  </si>
  <si>
    <t>1.d4 d5 2.c4 e6 3.Nf3 Nf6 4.Bg5 h6</t>
  </si>
  <si>
    <t>['1.d4', 'd5', '2.c4', 'e6', '3.Nf3', 'Nf6', '4.Bg5', 'h6']</t>
  </si>
  <si>
    <t>Queen's Gambit Declined, Capablanca Variation</t>
  </si>
  <si>
    <t>1.d4 d5 2.c4 e6 3.Nf3 Nf6 4.Bg5 Nbd7 5.e3 c6 6.Nbd2</t>
  </si>
  <si>
    <t>['1.d4', 'd5', '2.c4', 'e6', '3.Nf3', 'Nf6', '4.Bg5', 'Nbd7', '5.e3', 'c6', '6.Nbd2']</t>
  </si>
  <si>
    <t>Queen's Gambit Declined, Charousek (Petrosian) Variation</t>
  </si>
  <si>
    <t>D31</t>
  </si>
  <si>
    <t>1.d4 d5 2.c4 e6 3.Nc3 Be7</t>
  </si>
  <si>
    <t>['1.d4', 'd5', '2.c4', 'e6', '3.Nc3', 'Be7']</t>
  </si>
  <si>
    <t>Queen's Gambit Declined, Exchange Variation</t>
  </si>
  <si>
    <t>D35</t>
  </si>
  <si>
    <t>1.d4 d5 2.c4 e6 3.Nc3 Nf6 4.cxd5</t>
  </si>
  <si>
    <t>['1.d4', 'd5', '2.c4', 'e6', '3.Nc3', 'Nf6', '4.cxd5']</t>
  </si>
  <si>
    <t>Queen's Gambit Declined, Exchange Variation, Positional Variation</t>
  </si>
  <si>
    <t>1.d4 d5 2.c4 e6 3.Nc3 Nf6 4.cxd5 exd5 5.Bg5 c6</t>
  </si>
  <si>
    <t>['1.d4', 'd5', '2.c4', 'e6', '3.Nc3', 'Nf6', '4.cxd5', 'exd5', '5.Bg5', 'c6']</t>
  </si>
  <si>
    <t>1.d4 d5 2.c4 e6 3.Nc3 Nf6 4.cxd5 exd5 5.Bg5</t>
  </si>
  <si>
    <t>['1.d4', 'd5', '2.c4', 'e6', '3.Nc3', 'Nf6', '4.cxd5', 'exd5', '5.Bg5']</t>
  </si>
  <si>
    <t>Queen's Gambit Declined, Exchange Variation, Reshevsky Variation</t>
  </si>
  <si>
    <t>D36</t>
  </si>
  <si>
    <t>1.d4 d5 2.c4 e6 3.Nc3 Nf6 4.cxd5 exd5 5.Bg5 c6 6.Qc2</t>
  </si>
  <si>
    <t>['1.d4', 'd5', '2.c4', 'e6', '3.Nc3', 'Nf6', '4.cxd5', 'exd5', '5.Bg5', 'c6', '6.Qc2']</t>
  </si>
  <si>
    <t>Queen's Gambit Declined, Exchange Variation, Saemisch Variation</t>
  </si>
  <si>
    <t>1.d4 d5 2.c4 e6 3.Nc3 Nf6 4.cxd5 exd5 5.Nf3 Nbd7 6.Bf4</t>
  </si>
  <si>
    <t>['1.d4', 'd5', '2.c4', 'e6', '3.Nc3', 'Nf6', '4.cxd5', 'exd5', '5.Nf3', 'Nbd7', '6.Bf4']</t>
  </si>
  <si>
    <t>Queen's Gambit Declined, General</t>
  </si>
  <si>
    <t>1.d4 d5 2.c4 e6</t>
  </si>
  <si>
    <t>['1.d4', 'd5', '2.c4', 'e6']</t>
  </si>
  <si>
    <t>Queen's Gambit Declined, Harrwitz Attack</t>
  </si>
  <si>
    <t>1.d4 d5 2.c4 e6 3.Nc3 Nf6 4.Nf3 Be7 5.Bf4</t>
  </si>
  <si>
    <t>['1.d4', 'd5', '2.c4', 'e6', '3.Nc3', 'Nf6', '4.Nf3', 'Be7', '5.Bf4']</t>
  </si>
  <si>
    <t>1.d4 d5 2.c4 e6 3.Nc3 Nf6 4.Bf4</t>
  </si>
  <si>
    <t>['1.d4', 'd5', '2.c4', 'e6', '3.Nc3', 'Nf6', '4.Bf4']</t>
  </si>
  <si>
    <t>Queen's Gambit Declined, Harrwitz Attack, Fianchetto Defense</t>
  </si>
  <si>
    <t>1.d4 d5 2.c4 e6 3.Nc3 Nf6 4.Nf3 Be7 5.Bf4 O-O 6.e3 b6</t>
  </si>
  <si>
    <t>['1.d4', 'd5', '2.c4', 'e6', '3.Nc3', 'Nf6', '4.Nf3', 'Be7', '5.Bf4', 'O-O', '6.e3', 'b6']</t>
  </si>
  <si>
    <t>Queen's Gambit Declined, Harrwitz Attack, Main Line</t>
  </si>
  <si>
    <t>1.d4 d5 2.c4 e6 3.Nc3 Nf6 4.Nf3 Be7 5.Bf4 O-O 6.e3 c5 7.dxc5 Bxc5</t>
  </si>
  <si>
    <t>['1.d4', 'd5', '2.c4', 'e6', '3.Nc3', 'Nf6', '4.Nf3', 'Be7', '5.Bf4', 'O-O', '6.e3', 'c5', '7.dxc5', 'Bxc5']</t>
  </si>
  <si>
    <t>Queen's Gambit Declined, Harrwitz Attack, Main Line, New Main Line</t>
  </si>
  <si>
    <t>1.d4 d5 2.c4 e6 3.Nc3 Nf6 4.Nf3 Be7 5.Bf4 O-O 6.e3 c5 7.dxc5 Bxc5 8.Qc2 Nc6 9.a3 Qa5 10.O-O-O</t>
  </si>
  <si>
    <t>['1.d4', 'd5', '2.c4', 'e6', '3.Nc3', 'Nf6', '4.Nf3', 'Be7', '5.Bf4', 'O-O', '6.e3', 'c5', '7.dxc5', 'Bxc5', '8.Qc2', 'Nc6', '9.a3', 'Qa5', '10.O-O-O']</t>
  </si>
  <si>
    <t>Queen's Gambit Declined, Harrwitz Attack, Main Line, Old Main Line</t>
  </si>
  <si>
    <t>1.d4 d5 2.c4 e6 3.Nc3 Nf6 4.Nf3 Be7 5.Bf4 O-O 6.e3 c5 7.dxc5 Bxc5 8.Qc2 Nc6 9.a3 Qa5 10.Rd1</t>
  </si>
  <si>
    <t>['1.d4', 'd5', '2.c4', 'e6', '3.Nc3', 'Nf6', '4.Nf3', 'Be7', '5.Bf4', 'O-O', '6.e3', 'c5', '7.dxc5', 'Bxc5', '8.Qc2', 'Nc6', '9.a3', 'Qa5', '10.Rd1']</t>
  </si>
  <si>
    <t>Queen's Gambit Declined, Harrwitz Attack, Orthodox Defense</t>
  </si>
  <si>
    <t>1.d4 d5 2.c4 e6 3.Nc3 Nf6 4.Nf3 Be7 5.Bf4 O-O 6.e3 c6</t>
  </si>
  <si>
    <t>['1.d4', 'd5', '2.c4', 'e6', '3.Nc3', 'Nf6', '4.Nf3', 'Be7', '5.Bf4', 'O-O', '6.e3', 'c6']</t>
  </si>
  <si>
    <t>Queen's Gambit Declined, Harrwitz Attack, Two Knights Defense</t>
  </si>
  <si>
    <t>1.d4 d5 2.c4 e6 3.Nc3 Nf6 4.Nf3 Be7 5.Bf4 O-O 6.e3 Nbd7</t>
  </si>
  <si>
    <t>['1.d4', 'd5', '2.c4', 'e6', '3.Nc3', 'Nf6', '4.Nf3', 'Be7', '5.Bf4', 'O-O', '6.e3', 'Nbd7']</t>
  </si>
  <si>
    <t>Queen's Gambit Declined, Harrwitz Attack, Two Knights Defense, Blockade Line</t>
  </si>
  <si>
    <t>1.d4 d5 2.c4 e6 3.Nc3 Nf6 4.Nf3 Be7 5.Bf4 O-O 6.e3 Nbd7 7.c5</t>
  </si>
  <si>
    <t>['1.d4', 'd5', '2.c4', 'e6', '3.Nc3', 'Nf6', '4.Nf3', 'Be7', '5.Bf4', 'O-O', '6.e3', 'Nbd7', '7.c5']</t>
  </si>
  <si>
    <t>Queen's Gambit Declined, Hastings Variation</t>
  </si>
  <si>
    <t>1.d4 d5 2.c4 e6 3.Nf3 Nf6 4.Bg5 h6 5.Bxf6 Qxf6 6.Nc3 c6 7.Qb3</t>
  </si>
  <si>
    <t>['1.d4', 'd5', '2.c4', 'e6', '3.Nf3', 'Nf6', '4.Bg5', 'h6', '5.Bxf6', 'Qxf6', '6.Nc3', 'c6', '7.Qb3']</t>
  </si>
  <si>
    <t>Queen's Gambit Declined, Janowski Variation</t>
  </si>
  <si>
    <t>1.d4 d5 2.c4 e6 3.Nc3 a6</t>
  </si>
  <si>
    <t>['1.d4', 'd5', '2.c4', 'e6', '3.Nc3', 'a6']</t>
  </si>
  <si>
    <t>Queen's Gambit Declined, Lasker Defense</t>
  </si>
  <si>
    <t>D56</t>
  </si>
  <si>
    <t>1.d4 d5 2.c4 e6 3.Nc3 Nf6 4.Bg5 Be7 5.e3 O-O 6.Nf3 h6 7.Bh4 Ne4</t>
  </si>
  <si>
    <t>['1.d4', 'd5', '2.c4', 'e6', '3.Nc3', 'Nf6', '4.Bg5', 'Be7', '5.e3', 'O-O', '6.Nf3', 'h6', '7.Bh4', 'Ne4']</t>
  </si>
  <si>
    <t>Queen's Gambit Declined, Lasker Defense, Main Line</t>
  </si>
  <si>
    <t>D57</t>
  </si>
  <si>
    <t>1.d4 d5 2.c4 e6 3.Nc3 Nf6 4.Bg5 Be7 5.e3 O-O 6.Nf3 h6 7.Bh4 Ne4 8.Bxe7 Qxe7 9.cxd5 Nxc3 10.bxc3</t>
  </si>
  <si>
    <t>['1.d4', 'd5', '2.c4', 'e6', '3.Nc3', 'Nf6', '4.Bg5', 'Be7', '5.e3', 'O-O', '6.Nf3', 'h6', '7.Bh4', 'Ne4', '8.Bxe7', 'Qxe7', '9.cxd5', 'Nxc3', '10.bxc3']</t>
  </si>
  <si>
    <t>Queen's Gambit Declined, Lasker Defense, Teichmann Variation</t>
  </si>
  <si>
    <t>1.d4 d5 2.c4 e6 3.Nc3 Nf6 4.Bg5 Be7 5.e3 O-O 6.Nf3 h6 7.Bh4 Ne4 8.Bxe7 Qxe7 9.Qc2</t>
  </si>
  <si>
    <t>['1.d4', 'd5', '2.c4', 'e6', '3.Nc3', 'Nf6', '4.Bg5', 'Be7', '5.e3', 'O-O', '6.Nf3', 'h6', '7.Bh4', 'Ne4', '8.Bxe7', 'Qxe7', '9.Qc2']</t>
  </si>
  <si>
    <t>Queen's Gambit Declined, Manhattan Variation</t>
  </si>
  <si>
    <t>D51</t>
  </si>
  <si>
    <t>1.d4 d5 2.c4 e6 3.Nc3 Nf6 4.Bg5 Nbd7 5.e3 Bb4</t>
  </si>
  <si>
    <t>['1.d4', 'd5', '2.c4', 'e6', '3.Nc3', 'Nf6', '4.Bg5', 'Nbd7', '5.e3', 'Bb4']</t>
  </si>
  <si>
    <t>Queen's Gambit Declined, Miles Variation, Dzhindzhi Attack</t>
  </si>
  <si>
    <t>D53</t>
  </si>
  <si>
    <t>1.d4 d5 2.c4 e6 3.Nc3 Nf6 4.Bg5 Be7 5.Nf3 O-O 6.Qc2</t>
  </si>
  <si>
    <t>['1.d4', 'd5', '2.c4', 'e6', '3.Nc3', 'Nf6', '4.Bg5', 'Be7', '5.Nf3', 'O-O', '6.Qc2']</t>
  </si>
  <si>
    <t>Queen's Gambit Declined, Modern Variation</t>
  </si>
  <si>
    <t>D50</t>
  </si>
  <si>
    <t>1.d4 d5 2.c4 e6 3.Nc3 Nf6 4.Bg5</t>
  </si>
  <si>
    <t>['1.d4', 'd5', '2.c4', 'e6', '3.Nc3', 'Nf6', '4.Bg5']</t>
  </si>
  <si>
    <t>Queen's Gambit Declined, Modern Variation, Normal Line</t>
  </si>
  <si>
    <t>1.d4 d5 2.c4 e6 3.Nc3 Nf6 4.Bg5 Be7 5.e3 O-O 6.Nf3</t>
  </si>
  <si>
    <t>['1.d4', 'd5', '2.c4', 'e6', '3.Nc3', 'Nf6', '4.Bg5', 'Be7', '5.e3', 'O-O', '6.Nf3']</t>
  </si>
  <si>
    <t>Queen's Gambit Declined, Modern, Knight Defense</t>
  </si>
  <si>
    <t>1.d4 d5 2.c4 e6 3.Nc3 Nf6 4.Bg5 Nbd7 5.e3 c6</t>
  </si>
  <si>
    <t>['1.d4', 'd5', '2.c4', 'e6', '3.Nc3', 'Nf6', '4.Bg5', 'Nbd7', '5.e3', 'c6']</t>
  </si>
  <si>
    <t>1.d4 d5 2.c4 e6 3.Nc3 Nf6 4.Bg5 Nbd7</t>
  </si>
  <si>
    <t>['1.d4', 'd5', '2.c4', 'e6', '3.Nc3', 'Nf6', '4.Bg5', 'Nbd7']</t>
  </si>
  <si>
    <t>1.d4 d5 2.c4 e6 3.Nc3 Nf6 4.Bg5 Nbd7 5.e3</t>
  </si>
  <si>
    <t>['1.d4', 'd5', '2.c4', 'e6', '3.Nc3', 'Nf6', '4.Bg5', 'Nbd7', '5.e3']</t>
  </si>
  <si>
    <t>Queen's Gambit Declined, Neo-Orthodox Variation</t>
  </si>
  <si>
    <t>D54</t>
  </si>
  <si>
    <t>1.d4 d5 2.c4 e6 3.Nc3 Nf6 4.Bg5 Be7 5.e3 O-O 6.Rc1</t>
  </si>
  <si>
    <t>['1.d4', 'd5', '2.c4', 'e6', '3.Nc3', 'Nf6', '4.Bg5', 'Be7', '5.e3', 'O-O', '6.Rc1']</t>
  </si>
  <si>
    <t>1.d4 d5 2.c4 e6 3.Nc3 Nf6 4.Bg5 Be7 5.e3 O-O 6.Nf3 h6</t>
  </si>
  <si>
    <t>['1.d4', 'd5', '2.c4', 'e6', '3.Nc3', 'Nf6', '4.Bg5', 'Be7', '5.e3', 'O-O', '6.Nf3', 'h6']</t>
  </si>
  <si>
    <t>Queen's Gambit Declined, Neo-Orthodox Variation, Main Line</t>
  </si>
  <si>
    <t>1.d4 d5 2.c4 e6 3.Nc3 Nf6 4.Bg5 Be7 5.e3 O-O 6.Nf3 h6 7.Bh4</t>
  </si>
  <si>
    <t>['1.d4', 'd5', '2.c4', 'e6', '3.Nc3', 'Nf6', '4.Bg5', 'Be7', '5.e3', 'O-O', '6.Nf3', 'h6', '7.Bh4']</t>
  </si>
  <si>
    <t>Queen's Gambit Declined, Normal Defense</t>
  </si>
  <si>
    <t>1.d4 d5 2.c4 e6 3.Nc3 Nf6</t>
  </si>
  <si>
    <t>['1.d4', 'd5', '2.c4', 'e6', '3.Nc3', 'Nf6']</t>
  </si>
  <si>
    <t>Queen's Gambit Declined, Orthodox Defense, Alekhine Variation</t>
  </si>
  <si>
    <t>D67</t>
  </si>
  <si>
    <t>1.d4 d5 2.c4 e6 3.Nc3 Nf6 4.Bg5 Be7 5.e3 O-O 6.Nf3 Nbd7 7.Rc1 c6 8.Bd3 dxc4 9.Bxc4 Nd5 10.Bxe7 Qxe7 11.Ne4</t>
  </si>
  <si>
    <t>['1.d4', 'd5', '2.c4', 'e6', '3.Nc3', 'Nf6', '4.Bg5', 'Be7', '5.e3', 'O-O', '6.Nf3', 'Nbd7', '7.Rc1', 'c6', '8.Bd3', 'dxc4', '9.Bxc4', 'Nd5', '10.Bxe7', 'Qxe7', '11.Ne4']</t>
  </si>
  <si>
    <t>Queen's Gambit Declined, Orthodox Defense, Botvinnik Variation</t>
  </si>
  <si>
    <t>D60</t>
  </si>
  <si>
    <t>1.d4 d5 2.c4 e6 3.Nc3 Nf6 4.Bg5 Be7 5.e3 O-O 6.Nf3 Nbd7 7.Bd3</t>
  </si>
  <si>
    <t>['1.d4', 'd5', '2.c4', 'e6', '3.Nc3', 'Nf6', '4.Bg5', 'Be7', '5.e3', 'O-O', '6.Nf3', 'Nbd7', '7.Bd3']</t>
  </si>
  <si>
    <t>Queen's Gambit Declined, Orthodox Defense, Classical Variation</t>
  </si>
  <si>
    <t>D68</t>
  </si>
  <si>
    <t>1.d4 d5 2.c4 e6 3.Nc3 Nf6 4.Bg5 Be7 5.e3 O-O 6.Nf3 Nbd7 7.Rc1 c6 8.Bd3 dxc4 9.Bxc4 Nd5 10.Bxe7 Qxe7 11.O-O Nxc3 12.Rxc3 e5</t>
  </si>
  <si>
    <t>['1.d4', 'd5', '2.c4', 'e6', '3.Nc3', 'Nf6', '4.Bg5', 'Be7', '5.e3', 'O-O', '6.Nf3', 'Nbd7', '7.Rc1', 'c6', '8.Bd3', 'dxc4', '9.Bxc4', 'Nd5', '10.Bxe7', 'Qxe7', '11.O-O', 'Nxc3', '12.Rxc3', 'e5']</t>
  </si>
  <si>
    <t>1.d4 d5 2.c4 e6 3.Nc3 Nf6 4.Bg5 Be7 5.e3 O-O 6.Nf3 Nbd7 7.Rc1 c6 8.Bd3 dxc4 9.Bxc4 Nd5 10.Bxe7 Qxe7 11.O-O Nxc3 12.Rxc3 e5 13.Qc2</t>
  </si>
  <si>
    <t>['1.d4', 'd5', '2.c4', 'e6', '3.Nc3', 'Nf6', '4.Bg5', 'Be7', '5.e3', 'O-O', '6.Nf3', 'Nbd7', '7.Rc1', 'c6', '8.Bd3', 'dxc4', '9.Bxc4', 'Nd5', '10.Bxe7', 'Qxe7', '11.O-O', 'Nxc3', '12.Rxc3', 'e5', '13.Qc2']</t>
  </si>
  <si>
    <t>D69</t>
  </si>
  <si>
    <t>1.d4 d5 2.c4 e6 3.Nc3 Nf6 4.Bg5 Be7 5.e3 O-O 6.Nf3 Nbd7 7.Rc1 c6 8.Bd3 dxc4 9.Bxc4 Nd5 10.Bxe7 Qxe7 11.O-O Nxc3 12.Rxc3 e5 13.dxe5 Nxe5 14.Nxe5</t>
  </si>
  <si>
    <t>['1.d4', 'd5', '2.c4', 'e6', '3.Nc3', 'Nf6', '4.Bg5', 'Be7', '5.e3', 'O-O', '6.Nf3', 'Nbd7', '7.Rc1', 'c6', '8.Bd3', 'dxc4', '9.Bxc4', 'Nd5', '10.Bxe7', 'Qxe7', '11.O-O', 'Nxc3', '12.Rxc3', 'e5', '13.dxe5', 'Nxe5', '14.Nxe5']</t>
  </si>
  <si>
    <t>Queen's Gambit Declined, Orthodox Defense, Fianchetto Variation</t>
  </si>
  <si>
    <t>D66</t>
  </si>
  <si>
    <t>1.d4 d5 2.c4 e6 3.Nc3 Nf6 4.Bg5 Be7 5.e3 O-O 6.Nf3 Nbd7 7.Rc1 c6 8.Bd3 dxc4 9.Bxc4 b5</t>
  </si>
  <si>
    <t>['1.d4', 'd5', '2.c4', 'e6', '3.Nc3', 'Nf6', '4.Bg5', 'Be7', '5.e3', 'O-O', '6.Nf3', 'Nbd7', '7.Rc1', 'c6', '8.Bd3', 'dxc4', '9.Bxc4', 'b5']</t>
  </si>
  <si>
    <t>Queen's Gambit Declined, Orthodox Defense, General</t>
  </si>
  <si>
    <t>1.d4 d5 2.c4 e6 3.Nc3 Nf6 4.Bg5 Be7 5.e3 O-O 6.Nf3 Nbd7</t>
  </si>
  <si>
    <t>['1.d4', 'd5', '2.c4', 'e6', '3.Nc3', 'Nf6', '4.Bg5', 'Be7', '5.e3', 'O-O', '6.Nf3', 'Nbd7']</t>
  </si>
  <si>
    <t>Queen's Gambit Declined, Orthodox Defense, Hennegerger Variation</t>
  </si>
  <si>
    <t>D63</t>
  </si>
  <si>
    <t>1.d4 d5 2.c4 e6 3.Nc3 Nf6 4.Bg5 Be7 5.e3 O-O 6.Nf3 Nbd7 7.Rc1 a6</t>
  </si>
  <si>
    <t>['1.d4', 'd5', '2.c4', 'e6', '3.Nc3', 'Nf6', '4.Bg5', 'Be7', '5.e3', 'O-O', '6.Nf3', 'Nbd7', '7.Rc1', 'a6']</t>
  </si>
  <si>
    <t>Queen's Gambit Declined, Orthodox Defense, Main Line</t>
  </si>
  <si>
    <t>1.d4 d5 2.c4 e6 3.Nc3 Nf6 4.Bg5 Be7 5.e3 O-O 6.Nf3 Nbd7 7.Rc1 c6</t>
  </si>
  <si>
    <t>['1.d4', 'd5', '2.c4', 'e6', '3.Nc3', 'Nf6', '4.Bg5', 'Be7', '5.e3', 'O-O', '6.Nf3', 'Nbd7', '7.Rc1', 'c6']</t>
  </si>
  <si>
    <t>1.d4 d5 2.c4 e6 3.Nc3 Nf6 4.Bg5 Be7 5.e3 O-O 6.Nf3 Nbd7 7.Rc1</t>
  </si>
  <si>
    <t>['1.d4', 'd5', '2.c4', 'e6', '3.Nc3', 'Nf6', '4.Bg5', 'Be7', '5.e3', 'O-O', '6.Nf3', 'Nbd7', '7.Rc1']</t>
  </si>
  <si>
    <t>1.d4 d5 2.c4 e6 3.Nc3 Nf6 4.Bg5 Be7 5.e3 O-O 6.Nf3 Nbd7 7.Rc1 c6 8.Bd3 dxc4 9.Bxc4 Nd5 10.Bxe7 Qxe7 11.O-O</t>
  </si>
  <si>
    <t>['1.d4', 'd5', '2.c4', 'e6', '3.Nc3', 'Nf6', '4.Bg5', 'Be7', '5.e3', 'O-O', '6.Nf3', 'Nbd7', '7.Rc1', 'c6', '8.Bd3', 'dxc4', '9.Bxc4', 'Nd5', '10.Bxe7', 'Qxe7', '11.O-O']</t>
  </si>
  <si>
    <t>Queen's Gambit Declined, Orthodox Defense, Pillsbury Variation</t>
  </si>
  <si>
    <t>1.d4 d5 2.c4 e6 3.Nc3 Nf6 4.Bg5 Be7 5.e3 O-O 6.Nf3 Nbd7 7.Rc1 b6 8.cxd5 exd5 9.Bd3</t>
  </si>
  <si>
    <t>['1.d4', 'd5', '2.c4', 'e6', '3.Nc3', 'Nf6', '4.Bg5', 'Be7', '5.e3', 'O-O', '6.Nf3', 'Nbd7', '7.Rc1', 'b6', '8.cxd5', 'exd5', '9.Bd3']</t>
  </si>
  <si>
    <t>Queen's Gambit Declined, Orthodox Defense, Rubinstein Variation</t>
  </si>
  <si>
    <t>D61</t>
  </si>
  <si>
    <t>1.d4 d5 2.c4 e6 3.Nc3 Nf6 4.Bg5 Be7 5.e3 O-O 6.Nf3 Nbd7 7.Qc2</t>
  </si>
  <si>
    <t>['1.d4', 'd5', '2.c4', 'e6', '3.Nc3', 'Nf6', '4.Bg5', 'Be7', '5.e3', 'O-O', '6.Nf3', 'Nbd7', '7.Qc2']</t>
  </si>
  <si>
    <t>Queen's Gambit Declined, Orthodox Defense, Rubinstein Variation, Flohr Line</t>
  </si>
  <si>
    <t>D62</t>
  </si>
  <si>
    <t>1.d4 d5 2.c4 e6 3.Nc3 Nf6 4.Bg5 Be7 5.e3 O-O 6.Nf3 Nbd7 7.Qc2 c5 8.cxd5</t>
  </si>
  <si>
    <t>['1.d4', 'd5', '2.c4', 'e6', '3.Nc3', 'Nf6', '4.Bg5', 'Be7', '5.e3', 'O-O', '6.Nf3', 'Nbd7', '7.Qc2', 'c5', '8.cxd5']</t>
  </si>
  <si>
    <t>Queen's Gambit Declined, Pseudo-Tarrasch Variation</t>
  </si>
  <si>
    <t>1.d4 d5 2.c4 e6 3.Nc3 Nf6 4.Bg5 c5 5.cxd5</t>
  </si>
  <si>
    <t>['1.d4', 'd5', '2.c4', 'e6', '3.Nc3', 'Nf6', '4.Bg5', 'c5', '5.cxd5']</t>
  </si>
  <si>
    <t>Queen's Gambit Declined, Queen's Knight Variation</t>
  </si>
  <si>
    <t>1.d4 d5 2.c4 e6 3.Nc3</t>
  </si>
  <si>
    <t>['1.d4', 'd5', '2.c4', 'e6', '3.Nc3']</t>
  </si>
  <si>
    <t>Queen's Gambit Declined, Ragozin Defense</t>
  </si>
  <si>
    <t>D38</t>
  </si>
  <si>
    <t>1.d4 d5 2.c4 e6 3.Nc3 Nf6 4.Nf3 Bb4</t>
  </si>
  <si>
    <t>['1.d4', 'd5', '2.c4', 'e6', '3.Nc3', 'Nf6', '4.Nf3', 'Bb4']</t>
  </si>
  <si>
    <t>Queen's Gambit Declined, Ragozin Defense, Alekhine Variation</t>
  </si>
  <si>
    <t>1.d4 d5 2.c4 e6 3.Nc3 Nf6 4.Nf3 Bb4 5.Qa4+</t>
  </si>
  <si>
    <t>['1.d4', 'd5', '2.c4', 'e6', '3.Nc3', 'Nf6', '4.Nf3', 'Bb4', '5.Qa4+']</t>
  </si>
  <si>
    <t>Queen's Gambit Declined, Ragozin Defense, Vienna Variation</t>
  </si>
  <si>
    <t>D39</t>
  </si>
  <si>
    <t>1.d4 d5 2.c4 e6 3.Nc3 Nf6 4.Nf3 Bb4 5.Bg5 dxc4</t>
  </si>
  <si>
    <t>['1.d4', 'd5', '2.c4', 'e6', '3.Nc3', 'Nf6', '4.Nf3', 'Bb4', '5.Bg5', 'dxc4']</t>
  </si>
  <si>
    <t>Queen's Gambit Declined, Semi-Tarrasch Defense</t>
  </si>
  <si>
    <t>D40</t>
  </si>
  <si>
    <t>1.d4 d5 2.c4 e6 3.Nc3 Nf6 4.Nf3 c5</t>
  </si>
  <si>
    <t>['1.d4', 'd5', '2.c4', 'e6', '3.Nc3', 'Nf6', '4.Nf3', 'c5']</t>
  </si>
  <si>
    <t>Queen's Gambit Declined, Semi-Tarrasch Defense, Exchange Variation</t>
  </si>
  <si>
    <t>D41</t>
  </si>
  <si>
    <t>1.d4 d5 2.c4 e6 3.Nc3 Nf6 4.Nf3 c5 5.cxd5 Nxd5 6.e4</t>
  </si>
  <si>
    <t>['1.d4', 'd5', '2.c4', 'e6', '3.Nc3', 'Nf6', '4.Nf3', 'c5', '5.cxd5', 'Nxd5', '6.e4']</t>
  </si>
  <si>
    <t>Queen's Gambit Declined, Semi-Tarrasch Defense, Main Line</t>
  </si>
  <si>
    <t>D42</t>
  </si>
  <si>
    <t>1.d4 d5 2.c4 e6 3.Nc3 Nf6 4.Nf3 c5 5.cxd5 Nxd5 6.e3 Nc6 7.Bd3</t>
  </si>
  <si>
    <t>['1.d4', 'd5', '2.c4', 'e6', '3.Nc3', 'Nf6', '4.Nf3', 'c5', '5.cxd5', 'Nxd5', '6.e3', 'Nc6', '7.Bd3']</t>
  </si>
  <si>
    <t>Queen's Gambit Declined, Semi-Tarrasch Defense, Pillsbury Variation</t>
  </si>
  <si>
    <t>1.d4 d5 2.c4 e6 3.Nc3 Nf6 4.Nf3 c5 5.Bg5</t>
  </si>
  <si>
    <t>['1.d4', 'd5', '2.c4', 'e6', '3.Nc3', 'Nf6', '4.Nf3', 'c5', '5.Bg5']</t>
  </si>
  <si>
    <t>1.d4 d5 2.c4 e6 3.Nc3 Nf6 4.Nf3 c5 5.cxd5 Nxd5 6.e3</t>
  </si>
  <si>
    <t>['1.d4', 'd5', '2.c4', 'e6', '3.Nc3', 'Nf6', '4.Nf3', 'c5', '5.cxd5', 'Nxd5', '6.e3']</t>
  </si>
  <si>
    <t>Queen's Gambit Declined, Semmering Variation</t>
  </si>
  <si>
    <t>1.d4 d5 2.c4 e6 3.Nf3 Nf6 4.e3 c6 5.Nbd2 Nbd7 6.Bd3 c5</t>
  </si>
  <si>
    <t>['1.d4', 'd5', '2.c4', 'e6', '3.Nf3', 'Nf6', '4.e3', 'c6', '5.Nbd2', 'Nbd7', '6.Bd3', 'c5']</t>
  </si>
  <si>
    <t>Queen's Gambit Declined, Tarrasch Defense, Pseudo-Tarrasch</t>
  </si>
  <si>
    <t>1.d4 d5 2.c4 e6 3.Nf3 c5</t>
  </si>
  <si>
    <t>['1.d4', 'd5', '2.c4', 'e6', '3.Nf3', 'c5']</t>
  </si>
  <si>
    <t>Queen's Gambit Declined, Tarrasch Defense, Pseudo-Tarrasch, Bishop Attack</t>
  </si>
  <si>
    <t>1.d4 d5 2.c4 e6 3.Nf3 c5 4.cxd5 exd5 5.Bg5</t>
  </si>
  <si>
    <t>['1.d4', 'd5', '2.c4', 'e6', '3.Nf3', 'c5', '4.cxd5', 'exd5', '5.Bg5']</t>
  </si>
  <si>
    <t>Queen's Gambit Declined, Tartakower Defense, General</t>
  </si>
  <si>
    <t>D58</t>
  </si>
  <si>
    <t>1.d4 d5 2.c4 e6 3.Nc3 Nf6 4.Bg5 Be7 5.e3 O-O 6.Nf3 h6 7.Bh4 b6</t>
  </si>
  <si>
    <t>['1.d4', 'd5', '2.c4', 'e6', '3.Nc3', 'Nf6', '4.Bg5', 'Be7', '5.e3', 'O-O', '6.Nf3', 'h6', '7.Bh4', 'b6']</t>
  </si>
  <si>
    <t>Queen's Gambit Declined, Tartakower Defense, Makogonov Exchange Variation</t>
  </si>
  <si>
    <t>D59</t>
  </si>
  <si>
    <t>1.d4 d5 2.c4 e6 3.Nc3 Nf6 4.Bg5 Be7 5.e3 O-O 6.Nf3 h6 7.Bh4 b6 8.cxd5 Nxd5</t>
  </si>
  <si>
    <t>['1.d4', 'd5', '2.c4', 'e6', '3.Nc3', 'Nf6', '4.Bg5', 'Be7', '5.e3', 'O-O', '6.Nf3', 'h6', '7.Bh4', 'b6', '8.cxd5', 'Nxd5']</t>
  </si>
  <si>
    <t>Queen's Gambit Declined, Tartakower Variation, Exchange Variation</t>
  </si>
  <si>
    <t>1.d4 d5 2.c4 e6 3.Nc3 Nf6 4.Bg5 Be7 5.e3 O-O 6.Nf3 h6 7.Bh4 b6 8.cxd5 exd5</t>
  </si>
  <si>
    <t>['1.d4', 'd5', '2.c4', 'e6', '3.Nc3', 'Nf6', '4.Bg5', 'Be7', '5.e3', 'O-O', '6.Nf3', 'h6', '7.Bh4', 'b6', '8.cxd5', 'exd5']</t>
  </si>
  <si>
    <t>Queen's Gambit Declined, Three Knights Variation, General</t>
  </si>
  <si>
    <t>1.d4 d5 2.c4 e6 3.Nc3 Nf6 4.Nf3</t>
  </si>
  <si>
    <t>['1.d4', 'd5', '2.c4', 'e6', '3.Nc3', 'Nf6', '4.Nf3']</t>
  </si>
  <si>
    <t>Queen's Gambit Declined, Traditional Variation</t>
  </si>
  <si>
    <t>1.d4 d5 2.c4 e6 3.Nf3 Nf6 4.Bg5</t>
  </si>
  <si>
    <t>['1.d4', 'd5', '2.c4', 'e6', '3.Nf3', 'Nf6', '4.Bg5']</t>
  </si>
  <si>
    <t>Queen's Gambit Declined, Vienna Variation</t>
  </si>
  <si>
    <t>D44</t>
  </si>
  <si>
    <t>1.d4 d5 2.c4 e6 3.Nc3 Nf6 4.Nf3 dxc4</t>
  </si>
  <si>
    <t>['1.d4', 'd5', '2.c4', 'e6', '3.Nc3', 'Nf6', '4.Nf3', 'dxc4']</t>
  </si>
  <si>
    <t>1.d4 d5 2.c4 e6 3.Nf3 Nf6 4.Bg5 Bb4+</t>
  </si>
  <si>
    <t>['1.d4', 'd5', '2.c4', 'e6', '3.Nf3', 'Nf6', '4.Bg5', 'Bb4+']</t>
  </si>
  <si>
    <t>Queen's Gambit Declined, Vienna Variation, Quiet Variation</t>
  </si>
  <si>
    <t>1.d4 d5 2.c4 e6 3.Nc3 Nf6 4.Nf3 dxc4 5.e3</t>
  </si>
  <si>
    <t>['1.d4', 'd5', '2.c4', 'e6', '3.Nc3', 'Nf6', '4.Nf3', 'dxc4', '5.e3']</t>
  </si>
  <si>
    <t>Queen's Gambit Declined, Westphalian Variation</t>
  </si>
  <si>
    <t>1.d4 d5 2.c4 e6 3.Nc3 Nf6 4.Bg5 Nbd7 5.e3 Bb4 6.Nf3 c5</t>
  </si>
  <si>
    <t>['1.d4', 'd5', '2.c4', 'e6', '3.Nc3', 'Nf6', '4.Bg5', 'Nbd7', '5.e3', 'Bb4', '6.Nf3', 'c5']</t>
  </si>
  <si>
    <t>Queen's Gambit Refused, Albin Countergambit</t>
  </si>
  <si>
    <t>D08</t>
  </si>
  <si>
    <t>1.d4 d5 2.c4 e5</t>
  </si>
  <si>
    <t>['1.d4', 'd5', '2.c4', 'e5']</t>
  </si>
  <si>
    <t>Queen's Gambit Refused, Albin Countergambit, Fianchetto Variation</t>
  </si>
  <si>
    <t>D09</t>
  </si>
  <si>
    <t>1.d4 d5 2.c4 e5 3.dxe5 d4 4.Nf3 Nc6 5.g3</t>
  </si>
  <si>
    <t>['1.d4', 'd5', '2.c4', 'e5', '3.dxe5', 'd4', '4.Nf3', 'Nc6', '5.g3']</t>
  </si>
  <si>
    <t>Queen's Gambit Refused, Albin Countergambit, Fianchetto Variation, Be6 Line</t>
  </si>
  <si>
    <t>1.d4 d5 2.c4 e5 3.dxe5 d4 4.Nf3 Nc6 5.g3 Be6</t>
  </si>
  <si>
    <t>['1.d4', 'd5', '2.c4', 'e5', '3.dxe5', 'd4', '4.Nf3', 'Nc6', '5.g3', 'Be6']</t>
  </si>
  <si>
    <t>Queen's Gambit Refused, Albin Countergambit, Fianchetto Variation, Bg4 Line</t>
  </si>
  <si>
    <t>1.d4 d5 2.c4 e5 3.dxe5 d4 4.Nf3 Nc6 5.g3 Bg4</t>
  </si>
  <si>
    <t>['1.d4', 'd5', '2.c4', 'e5', '3.dxe5', 'd4', '4.Nf3', 'Nc6', '5.g3', 'Bg4']</t>
  </si>
  <si>
    <t>Queen's Gambit Refused, Albin Countergambit, Modern Line</t>
  </si>
  <si>
    <t>1.d4 d5 2.c4 e5 3.dxe5 d4 4.Nf3 Nc6 5.Nbd2</t>
  </si>
  <si>
    <t>['1.d4', 'd5', '2.c4', 'e5', '3.dxe5', 'd4', '4.Nf3', 'Nc6', '5.Nbd2']</t>
  </si>
  <si>
    <t>Queen's Gambit Refused, Albin Countergambit, Normal Line</t>
  </si>
  <si>
    <t>1.d4 d5 2.c4 e5 3.dxe5 d4 4.Nf3</t>
  </si>
  <si>
    <t>['1.d4', 'd5', '2.c4', 'e5', '3.dxe5', 'd4', '4.Nf3']</t>
  </si>
  <si>
    <t>Queen's Gambit Refused, Austrian Defense</t>
  </si>
  <si>
    <t>D06</t>
  </si>
  <si>
    <t>1.d4 d5 2.c4 c5</t>
  </si>
  <si>
    <t>['1.d4', 'd5', '2.c4', 'c5']</t>
  </si>
  <si>
    <t>Queen's Gambit Refused, Baltic Defense</t>
  </si>
  <si>
    <t>1.d4 d5 2.c4 Bf5</t>
  </si>
  <si>
    <t>['1.d4', 'd5', '2.c4', 'Bf5']</t>
  </si>
  <si>
    <t>Queen's Gambit Refused, Baltic Defense, Argentinian Gambit</t>
  </si>
  <si>
    <t>1.d4 d5 2.c4 Bf5 3.cxd5 Bxb1 4.Qa4+ c6 5.dxc6 Nxc6</t>
  </si>
  <si>
    <t>['1.d4', 'd5', '2.c4', 'Bf5', '3.cxd5', 'Bxb1', '4.Qa4+', 'c6', '5.dxc6', 'Nxc6']</t>
  </si>
  <si>
    <t>Bxb1</t>
  </si>
  <si>
    <t>Queen's Gambit Refused, Baltic Defense, Pseudo-Chigorin</t>
  </si>
  <si>
    <t>1.d4 d5 2.c4 Bf5 3.Nc3 e6 4.Nf3 Nc6</t>
  </si>
  <si>
    <t>['1.d4', 'd5', '2.c4', 'Bf5', '3.Nc3', 'e6', '4.Nf3', 'Nc6']</t>
  </si>
  <si>
    <t>Queen's Gambit Refused, Baltic Defense, Pseudo-Slav</t>
  </si>
  <si>
    <t>1.d4 d5 2.c4 Bf5 3.Nc3 e6 4.Nf3 c6</t>
  </si>
  <si>
    <t>['1.d4', 'd5', '2.c4', 'Bf5', '3.Nc3', 'e6', '4.Nf3', 'c6']</t>
  </si>
  <si>
    <t>Queen's Gambit Refused, Baltic Defense, Queen Attack</t>
  </si>
  <si>
    <t>1.d4 d5 2.c4 Bf5 3.Qb3</t>
  </si>
  <si>
    <t>['1.d4', 'd5', '2.c4', 'Bf5', '3.Qb3']</t>
  </si>
  <si>
    <t>Queen's Gambit Refused, Chigorin Defense</t>
  </si>
  <si>
    <t>D07</t>
  </si>
  <si>
    <t>1.d4 d5 2.c4 Nc6</t>
  </si>
  <si>
    <t>['1.d4', 'd5', '2.c4', 'Nc6']</t>
  </si>
  <si>
    <t>Queen's Gambit Refused, Chigorin Defense, Exchange Variation</t>
  </si>
  <si>
    <t>1.d4 d5 2.c4 Nc6 3.cxd5 Qxd5</t>
  </si>
  <si>
    <t>['1.d4', 'd5', '2.c4', 'Nc6', '3.cxd5', 'Qxd5']</t>
  </si>
  <si>
    <t>Queen's Gambit Refused, Chigorin Defense, Exchange Variation, Costa's Line</t>
  </si>
  <si>
    <t>1.d4 d5 2.c4 Nc6 3.cxd5 Qxd5 4.e3 e5 5.Nc3 Bb4 6.Bd2 Bxc3 7.Bxc3 exd4 8.Ne2</t>
  </si>
  <si>
    <t>['1.d4', 'd5', '2.c4', 'Nc6', '3.cxd5', 'Qxd5', '4.e3', 'e5', '5.Nc3', 'Bb4', '6.Bd2', 'Bxc3', '7.Bxc3', 'exd4', '8.Ne2']</t>
  </si>
  <si>
    <t>Queen's Gambit Refused, Chigorin Defense, Janowski Variation</t>
  </si>
  <si>
    <t>1.d4 d5 2.c4 Nc6 3.Nc3 dxc4 4.Nf3</t>
  </si>
  <si>
    <t>['1.d4', 'd5', '2.c4', 'Nc6', '3.Nc3', 'dxc4', '4.Nf3']</t>
  </si>
  <si>
    <t>Queen's Gambit Refused, Chigorin Defense, Lazard Gambit</t>
  </si>
  <si>
    <t>1.d4 d5 2.c4 Nc6 3.Nf3 e5</t>
  </si>
  <si>
    <t>['1.d4', 'd5', '2.c4', 'Nc6', '3.Nf3', 'e5']</t>
  </si>
  <si>
    <t>Queen's Gambit Refused, Chigorin Defense, Main Line</t>
  </si>
  <si>
    <t>1.d4 d5 2.c4 Nc6 3.Nf3 Bg4</t>
  </si>
  <si>
    <t>['1.d4', 'd5', '2.c4', 'Nc6', '3.Nf3', 'Bg4']</t>
  </si>
  <si>
    <t>Queen's Gambit Refused, Chigorin Defense, Modern Gambit</t>
  </si>
  <si>
    <t>1.d4 d5 2.c4 Nc6 3.Nc3 Nf6 4.Nf3 dxc4</t>
  </si>
  <si>
    <t>['1.d4', 'd5', '2.c4', 'Nc6', '3.Nc3', 'Nf6', '4.Nf3', 'dxc4']</t>
  </si>
  <si>
    <t>Queen's Gambit Refused, Chigorin Defense, Tartakower Gambit</t>
  </si>
  <si>
    <t>1.d4 d5 2.c4 Nc6 3.Nc3 e5</t>
  </si>
  <si>
    <t>['1.d4', 'd5', '2.c4', 'Nc6', '3.Nc3', 'e5']</t>
  </si>
  <si>
    <t>Queen's Gambit Refused, Marshall Defense</t>
  </si>
  <si>
    <t>1.d4 d5 2.c4 Nf6</t>
  </si>
  <si>
    <t>['1.d4', 'd5', '2.c4', 'Nf6']</t>
  </si>
  <si>
    <t>Queen's Indian Defense, Anti-Queen's Indian System</t>
  </si>
  <si>
    <t>E17</t>
  </si>
  <si>
    <t>1.d4 Nf6 2.c4 e6 3.Nf3 b6 4.g3 Bb7 5.Bg2 Be7 6.Nc3</t>
  </si>
  <si>
    <t>['1.d4', 'Nf6', '2.c4', 'e6', '3.Nf3', 'b6', '4.g3', 'Bb7', '5.Bg2', 'Be7', '6.Nc3']</t>
  </si>
  <si>
    <t>Queen's Indian Defense, Capablanca Variation</t>
  </si>
  <si>
    <t>E16</t>
  </si>
  <si>
    <t>1.d4 Nf6 2.c4 e6 3.Nf3 b6 4.g3 Bb7 5.Bg2 Bb4+</t>
  </si>
  <si>
    <t>['1.d4', 'Nf6', '2.c4', 'e6', '3.Nf3', 'b6', '4.g3', 'Bb7', '5.Bg2', 'Bb4+']</t>
  </si>
  <si>
    <t>Queen's Indian Defense, Classical Variation</t>
  </si>
  <si>
    <t>1.d4 Nf6 2.c4 e6 3.Nf3 b6 4.g3 Bb7 5.Bg2 Be7 6.O-O</t>
  </si>
  <si>
    <t>['1.d4', 'Nf6', '2.c4', 'e6', '3.Nf3', 'b6', '4.g3', 'Bb7', '5.Bg2', 'Be7', '6.O-O']</t>
  </si>
  <si>
    <t>Queen's Indian Defense, Classical Variation, Polugayevsky Gambit</t>
  </si>
  <si>
    <t>1.d4 Nf6 2.c4 e6 3.Nf3 b6 4.g3 Bb7 5.Bg2 Be7 6.O-O O-O 7.d5 exd5 8.Nh4</t>
  </si>
  <si>
    <t>['1.d4', 'Nf6', '2.c4', 'e6', '3.Nf3', 'b6', '4.g3', 'Bb7', '5.Bg2', 'Be7', '6.O-O', 'O-O', '7.d5', 'exd5', '8.Nh4']</t>
  </si>
  <si>
    <t>Queen's Indian Defense, Classical Variation, Tiviakov Defense</t>
  </si>
  <si>
    <t>1.d4 Nf6 2.c4 e6 3.Nf3 b6 4.g3 Bb7 5.Bg2 Be7 6.O-O O-O 7.Nc3 Na6</t>
  </si>
  <si>
    <t>['1.d4', 'Nf6', '2.c4', 'e6', '3.Nf3', 'b6', '4.g3', 'Bb7', '5.Bg2', 'Be7', '6.O-O', 'O-O', '7.Nc3', 'Na6']</t>
  </si>
  <si>
    <t>Queen's Indian Defense, Classical Variation, Traditional Variation</t>
  </si>
  <si>
    <t>1.d4 Nf6 2.c4 e6 3.Nf3 b6 4.g3 Bb7 5.Bg2 Be7 6.O-O O-O 7.Nc3</t>
  </si>
  <si>
    <t>['1.d4', 'Nf6', '2.c4', 'e6', '3.Nf3', 'b6', '4.g3', 'Bb7', '5.Bg2', 'Be7', '6.O-O', 'O-O', '7.Nc3']</t>
  </si>
  <si>
    <t>Queen's Indian Defense, Classical Variation, Traditional Variation, Main Line</t>
  </si>
  <si>
    <t>E19</t>
  </si>
  <si>
    <t>1.d4 Nf6 2.c4 e6 3.Nf3 b6 4.g3 Bb7 5.Bg2 Be7 6.O-O O-O 7.Nc3 Ne4 8.Qc2 Nxc3 9.Qxc3</t>
  </si>
  <si>
    <t>['1.d4', 'Nf6', '2.c4', 'e6', '3.Nf3', 'b6', '4.g3', 'Bb7', '5.Bg2', 'Be7', '6.O-O', 'O-O', '7.Nc3', 'Ne4', '8.Qc2', 'Nxc3', '9.Qxc3']</t>
  </si>
  <si>
    <t>Queen's Indian Defense, Classical Variation, Traditional Variation, Nimowitsch Line</t>
  </si>
  <si>
    <t>E18</t>
  </si>
  <si>
    <t>1.d4 Nf6 2.c4 e6 3.Nf3 b6 4.g3 Bb7 5.Bg2 Be7 6.O-O O-O 7.Nc3 d5</t>
  </si>
  <si>
    <t>['1.d4', 'Nf6', '2.c4', 'e6', '3.Nf3', 'b6', '4.g3', 'Bb7', '5.Bg2', 'Be7', '6.O-O', 'O-O', '7.Nc3', 'd5']</t>
  </si>
  <si>
    <t>Queen's Indian Defense, Euwe Variation</t>
  </si>
  <si>
    <t>1.d4 Nf6 2.c4 e6 3.Nf3 b6 4.g3 Bb7 5.Bg2 Be7 6.O-O O-O 7.b3</t>
  </si>
  <si>
    <t>['1.d4', 'Nf6', '2.c4', 'e6', '3.Nf3', 'b6', '4.g3', 'Bb7', '5.Bg2', 'Be7', '6.O-O', 'O-O', '7.b3']</t>
  </si>
  <si>
    <t>Queen's Indian Defense, Fianchetto Traditional</t>
  </si>
  <si>
    <t>E15</t>
  </si>
  <si>
    <t>1.d4 Nf6 2.c4 e6 3.Nf3 b6 4.g3 Bb7</t>
  </si>
  <si>
    <t>['1.d4', 'Nf6', '2.c4', 'e6', '3.Nf3', 'b6', '4.g3', 'Bb7']</t>
  </si>
  <si>
    <t>Queen's Indian Defense, Fianchetto Variation, Check Variation</t>
  </si>
  <si>
    <t>1.d4 Nf6 2.c4 e6 3.Nf3 b6 4.g3 Ba6 5.b3 Bb4+</t>
  </si>
  <si>
    <t>['1.d4', 'Nf6', '2.c4', 'e6', '3.Nf3', 'b6', '4.g3', 'Ba6', '5.b3', 'Bb4+']</t>
  </si>
  <si>
    <t>Ba6</t>
  </si>
  <si>
    <t>Queen's Indian Defense, Fianchetto Variation, Check Variation, Intermezzo Line</t>
  </si>
  <si>
    <t>1.d4 Nf6 2.c4 e6 3.Nf3 b6 4.g3 Ba6 5.b3 Bb4+ 6.Bd2 Be7</t>
  </si>
  <si>
    <t>['1.d4', 'Nf6', '2.c4', 'e6', '3.Nf3', 'b6', '4.g3', 'Ba6', '5.b3', 'Bb4+', '6.Bd2', 'Be7']</t>
  </si>
  <si>
    <t>Queen's Indian Defense, Fianchetto Variation, General</t>
  </si>
  <si>
    <t>1.d4 Nf6 2.c4 e6 3.Nf3 b6 4.g3</t>
  </si>
  <si>
    <t>['1.d4', 'Nf6', '2.c4', 'e6', '3.Nf3', 'b6', '4.g3']</t>
  </si>
  <si>
    <t>Queen's Indian Defense, Fianchetto Variation, Kramnik Variation</t>
  </si>
  <si>
    <t>1.d4 Nf6 2.c4 e6 3.Nf3 b6 4.g3 Bb7 5.Bg2 Be7 6.O-O O-O 7.Re1</t>
  </si>
  <si>
    <t>['1.d4', 'Nf6', '2.c4', 'e6', '3.Nf3', 'b6', '4.g3', 'Bb7', '5.Bg2', 'Be7', '6.O-O', 'O-O', '7.Re1']</t>
  </si>
  <si>
    <t>Queen's Indian Defense, Fianchetto Variation, Nimzowitsch Variation</t>
  </si>
  <si>
    <t>1.d4 Nf6 2.c4 e6 3.Nf3 b6 4.g3 Ba6</t>
  </si>
  <si>
    <t>['1.d4', 'Nf6', '2.c4', 'e6', '3.Nf3', 'b6', '4.g3', 'Ba6']</t>
  </si>
  <si>
    <t>Queen's Indian Defense, Fianchetto Variation, Nimzowitsch Variation, Nimzowitsch Attack</t>
  </si>
  <si>
    <t>1.d4 Nf6 2.c4 e6 3.Nf3 b6 4.g3 Ba6 5.Qa4</t>
  </si>
  <si>
    <t>['1.d4', 'Nf6', '2.c4', 'e6', '3.Nf3', 'b6', '4.g3', 'Ba6', '5.Qa4']</t>
  </si>
  <si>
    <t>Queen's Indian Defense, Fianchetto Variation, Nimzowitsch Variation, Quiet Line</t>
  </si>
  <si>
    <t>1.d4 Nf6 2.c4 e6 3.Nf3 b6 4.g3 Ba6 5.b3</t>
  </si>
  <si>
    <t>['1.d4', 'Nf6', '2.c4', 'e6', '3.Nf3', 'b6', '4.g3', 'Ba6', '5.b3']</t>
  </si>
  <si>
    <t>Queen's Indian Defense, Fianchetto Variation, Nimzowitsch Variation, Timman's Line</t>
  </si>
  <si>
    <t>1.d4 Nf6 2.c4 e6 3.Nf3 b6 4.g3 Ba6 5.Qb3</t>
  </si>
  <si>
    <t>['1.d4', 'Nf6', '2.c4', 'e6', '3.Nf3', 'b6', '4.g3', 'Ba6', '5.Qb3']</t>
  </si>
  <si>
    <t>Queen's Indian Defense, Fianchetto Variation, Rubinstein Variation</t>
  </si>
  <si>
    <t>1.d4 Nf6 2.c4 e6 3.Nf3 b6 4.g3 Bb7 5.Bg2 c5 6.d5 exd5 7.Nh4</t>
  </si>
  <si>
    <t>['1.d4', 'Nf6', '2.c4', 'e6', '3.Nf3', 'b6', '4.g3', 'Bb7', '5.Bg2', 'c5', '6.d5', 'exd5', '7.Nh4']</t>
  </si>
  <si>
    <t>Queen's Indian Defense, Fianchetto Variation, Saemisch Variation</t>
  </si>
  <si>
    <t>1.d4 Nf6 2.c4 e6 3.Nf3 b6 4.g3 Bb7 5.Bg2 c5</t>
  </si>
  <si>
    <t>['1.d4', 'Nf6', '2.c4', 'e6', '3.Nf3', 'b6', '4.g3', 'Bb7', '5.Bg2', 'c5']</t>
  </si>
  <si>
    <t>Queen's Indian Defense, General</t>
  </si>
  <si>
    <t>E12</t>
  </si>
  <si>
    <t>1.d4 Nf6 2.c4 e6 3.Nf3 b6</t>
  </si>
  <si>
    <t>['1.d4', 'Nf6', '2.c4', 'e6', '3.Nf3', 'b6']</t>
  </si>
  <si>
    <t>Queen's Indian Defense, Kasparov Variation</t>
  </si>
  <si>
    <t>1.d4 Nf6 2.c4 e6 3.Nf3 b6 4.Nc3</t>
  </si>
  <si>
    <t>['1.d4', 'Nf6', '2.c4', 'e6', '3.Nf3', 'b6', '4.Nc3']</t>
  </si>
  <si>
    <t>Queen's Indian Defense, Kasparov Variation, Botvinnik Attack</t>
  </si>
  <si>
    <t>1.d4 Nf6 2.c4 e6 3.Nf3 b6 4.Nc3 Bb7 5.Bg5 h6 6.Bh4 g5 7.Bg3 Nh5</t>
  </si>
  <si>
    <t>['1.d4', 'Nf6', '2.c4', 'e6', '3.Nf3', 'b6', '4.Nc3', 'Bb7', '5.Bg5', 'h6', '6.Bh4', 'g5', '7.Bg3', 'Nh5']</t>
  </si>
  <si>
    <t>Queen's Indian Defense, Kasparov Variation, General</t>
  </si>
  <si>
    <t>E13</t>
  </si>
  <si>
    <t>1.d4 Nf6 2.c4 e6 3.Nf3 b6 4.Nc3 Bb7 5.Bg5 h6 6.Bh4 Bb4</t>
  </si>
  <si>
    <t>['1.d4', 'Nf6', '2.c4', 'e6', '3.Nf3', 'b6', '4.Nc3', 'Bb7', '5.Bg5', 'h6', '6.Bh4', 'Bb4']</t>
  </si>
  <si>
    <t>Queen's Indian Defense, Kasparov-Petrosian Variation</t>
  </si>
  <si>
    <t>1.d4 Nf6 2.c4 e6 3.Nf3 b6 4.Nc3 Bb7 5.a3</t>
  </si>
  <si>
    <t>['1.d4', 'Nf6', '2.c4', 'e6', '3.Nf3', 'b6', '4.Nc3', 'Bb7', '5.a3']</t>
  </si>
  <si>
    <t>Queen's Indian Defense, Kasparov-Petrosian Variation, Andersson Variation</t>
  </si>
  <si>
    <t>1.d4 Nf6 2.c4 e6 3.Nf3 b6 4.Nc3 Bb7 5.a3 Ne4</t>
  </si>
  <si>
    <t>['1.d4', 'Nf6', '2.c4', 'e6', '3.Nf3', 'b6', '4.Nc3', 'Bb7', '5.a3', 'Ne4']</t>
  </si>
  <si>
    <t>Queen's Indian Defense, Kasparov-Petrosian Variation, Classical Variation</t>
  </si>
  <si>
    <t>1.d4 Nf6 2.c4 e6 3.Nf3 b6 4.Nc3 Bb7 5.a3 d5 6.cxd5 exd5</t>
  </si>
  <si>
    <t>['1.d4', 'Nf6', '2.c4', 'e6', '3.Nf3', 'b6', '4.Nc3', 'Bb7', '5.a3', 'd5', '6.cxd5', 'exd5']</t>
  </si>
  <si>
    <t>Queen's Indian Defense, Kasparov-Petrosian Variation, Hedgehog Variation</t>
  </si>
  <si>
    <t>1.d4 Nf6 2.c4 e6 3.Nf3 b6 4.Nc3 Bb7 5.a3 g6</t>
  </si>
  <si>
    <t>['1.d4', 'Nf6', '2.c4', 'e6', '3.Nf3', 'b6', '4.Nc3', 'Bb7', '5.a3', 'g6']</t>
  </si>
  <si>
    <t>Queen's Indian Defense, Kasparov-Petrosian Variation, Kasparov Attack</t>
  </si>
  <si>
    <t>1.d4 Nf6 2.c4 e6 3.Nf3 b6 4.Nc3 Bb7 5.a3 d5 6.cxd5 Nxd5 7.Qc2</t>
  </si>
  <si>
    <t>['1.d4', 'Nf6', '2.c4', 'e6', '3.Nf3', 'b6', '4.Nc3', 'Bb7', '5.a3', 'd5', '6.cxd5', 'Nxd5', '7.Qc2']</t>
  </si>
  <si>
    <t>Queen's Indian Defense, Kasparov-Petrosian Variation, Main Line</t>
  </si>
  <si>
    <t>1.d4 Nf6 2.c4 e6 3.Nf3 b6 4.Nc3 Bb7 5.a3 d5</t>
  </si>
  <si>
    <t>['1.d4', 'Nf6', '2.c4', 'e6', '3.Nf3', 'b6', '4.Nc3', 'Bb7', '5.a3', 'd5']</t>
  </si>
  <si>
    <t>Queen's Indian Defense, Kasparov-Petrosian Variation, Marco Defense</t>
  </si>
  <si>
    <t>1.d4 Nf6 2.c4 e6 3.Nf3 b6 4.Nc3 Bb7 5.a3 Be7</t>
  </si>
  <si>
    <t>['1.d4', 'Nf6', '2.c4', 'e6', '3.Nf3', 'b6', '4.Nc3', 'Bb7', '5.a3', 'Be7']</t>
  </si>
  <si>
    <t>Queen's Indian Defense, Kasparov-Petrosian Variation, Petrosian Attack</t>
  </si>
  <si>
    <t>1.d4 Nf6 2.c4 e6 3.Nf3 b6 4.Nc3 Bb7 5.a3 d5 6.cxd5 Nxd5 7.e3</t>
  </si>
  <si>
    <t>['1.d4', 'Nf6', '2.c4', 'e6', '3.Nf3', 'b6', '4.Nc3', 'Bb7', '5.a3', 'd5', '6.cxd5', 'Nxd5', '7.e3']</t>
  </si>
  <si>
    <t>Queen's Indian Defense, Kasparov-Petrosian Variation, Rashkovsky Attack</t>
  </si>
  <si>
    <t>1.d4 Nf6 2.c4 e6 3.Nf3 b6 4.Nc3 Bb7 5.a3 d5 6.cxd5 Nxd5 7.Qa4+</t>
  </si>
  <si>
    <t>['1.d4', 'Nf6', '2.c4', 'e6', '3.Nf3', 'b6', '4.Nc3', 'Bb7', '5.a3', 'd5', '6.cxd5', 'Nxd5', '7.Qa4+']</t>
  </si>
  <si>
    <t>Queen's Indian Defense, Kasparov-Petrosian Variation, Romanishin Attack</t>
  </si>
  <si>
    <t>1.d4 Nf6 2.c4 e6 3.Nf3 b6 4.Nc3 Bb7 5.a3 d5 6.cxd5 Nxd5 7.Bd2</t>
  </si>
  <si>
    <t>['1.d4', 'Nf6', '2.c4', 'e6', '3.Nf3', 'b6', '4.Nc3', 'Bb7', '5.a3', 'd5', '6.cxd5', 'Nxd5', '7.Bd2']</t>
  </si>
  <si>
    <t>Queen's Indian Defense, Miles Variation</t>
  </si>
  <si>
    <t>1.d4 Nf6 2.c4 e6 3.Nf3 b6 4.Bf4</t>
  </si>
  <si>
    <t>['1.d4', 'Nf6', '2.c4', 'e6', '3.Nf3', 'b6', '4.Bf4']</t>
  </si>
  <si>
    <t>Queen's Indian Defense, Opocensky Variation</t>
  </si>
  <si>
    <t>1.d4 Nf6 2.c4 e6 3.Nf3 b6 4.g3 Bb7 5.Bg2 Be7 6.Nc3 Ne4 7.Bd2</t>
  </si>
  <si>
    <t>['1.d4', 'Nf6', '2.c4', 'e6', '3.Nf3', 'b6', '4.g3', 'Bb7', '5.Bg2', 'Be7', '6.Nc3', 'Ne4', '7.Bd2']</t>
  </si>
  <si>
    <t>Queen's Indian Defense, Petrosian Variation</t>
  </si>
  <si>
    <t>1.d4 Nf6 2.c4 e6 3.Nf3 b6 4.a3</t>
  </si>
  <si>
    <t>['1.d4', 'Nf6', '2.c4', 'e6', '3.Nf3', 'b6', '4.a3']</t>
  </si>
  <si>
    <t>Queen's Indian Defense, Petrosian Variation, Farago Defense</t>
  </si>
  <si>
    <t>1.d4 Nf6 2.c4 e6 3.Nf3 b6 4.a3 Ba6 5.Qc2 Bb7</t>
  </si>
  <si>
    <t>['1.d4', 'Nf6', '2.c4', 'e6', '3.Nf3', 'b6', '4.a3', 'Ba6', '5.Qc2', 'Bb7']</t>
  </si>
  <si>
    <t>Queen's Indian Defense, Riumin Variation</t>
  </si>
  <si>
    <t>1.d4 Nf6 2.c4 e6 3.Nf3 b6 4.g3 Bb7 5.Bg2 Bb4+ 6.Bd2 Be7</t>
  </si>
  <si>
    <t>['1.d4', 'Nf6', '2.c4', 'e6', '3.Nf3', 'b6', '4.g3', 'Bb7', '5.Bg2', 'Bb4+', '6.Bd2', 'Be7']</t>
  </si>
  <si>
    <t>Queen's Indian Defense, Spassky System</t>
  </si>
  <si>
    <t>E14</t>
  </si>
  <si>
    <t>1.d4 Nf6 2.c4 e6 3.Nf3 b6 4.e3</t>
  </si>
  <si>
    <t>['1.d4', 'Nf6', '2.c4', 'e6', '3.Nf3', 'b6', '4.e3']</t>
  </si>
  <si>
    <t>Queen's Indian Defense, Yates Variation</t>
  </si>
  <si>
    <t>1.d4 Nf6 2.c4 e6 3.Nf3 b6 4.g3 Bb7 5.Bg2 Bb4+ 6.Bd2 a5</t>
  </si>
  <si>
    <t>['1.d4', 'Nf6', '2.c4', 'e6', '3.Nf3', 'b6', '4.g3', 'Bb7', '5.Bg2', 'Bb4+', '6.Bd2', 'a5']</t>
  </si>
  <si>
    <t>Rat Defense, Accelerated Gurgenidze</t>
  </si>
  <si>
    <t>1.e4 g6 2.d4 d6 3.Nc3 c6</t>
  </si>
  <si>
    <t>['1.e4', 'g6', '2.d4', 'd6', '3.Nc3', 'c6']</t>
  </si>
  <si>
    <t>Rat Defense, Antal Defense</t>
  </si>
  <si>
    <t>1.e4 d6 2.d4 Nd7</t>
  </si>
  <si>
    <t>['1.e4', 'd6', '2.d4', 'Nd7']</t>
  </si>
  <si>
    <t>Rat Defense, English Rat</t>
  </si>
  <si>
    <t>1.d4 d6 2.c4 e5</t>
  </si>
  <si>
    <t>['1.d4', 'd6', '2.c4', 'e5']</t>
  </si>
  <si>
    <t>Rat Defense, Harmonist</t>
  </si>
  <si>
    <t>1.e4 d6 2.f4</t>
  </si>
  <si>
    <t>['1.e4', 'd6', '2.f4']</t>
  </si>
  <si>
    <t>Rat Defense, See also, Modern Defense (for lines with ...g6)</t>
  </si>
  <si>
    <t>1.d4 d6</t>
  </si>
  <si>
    <t>['1.d4', 'd6']</t>
  </si>
  <si>
    <t>Rat Defense, Small Center Defense</t>
  </si>
  <si>
    <t>1.e4 d6 2.d4 e6</t>
  </si>
  <si>
    <t>['1.e4', 'd6', '2.d4', 'e6']</t>
  </si>
  <si>
    <t>Reti Opening, Advance Variation</t>
  </si>
  <si>
    <t>A09</t>
  </si>
  <si>
    <t>1.Nf3 d5 2.c4 d4</t>
  </si>
  <si>
    <t>['1.Nf3', 'd5', '2.c4', 'd4']</t>
  </si>
  <si>
    <t>Reti Opening, Advance Variation, Michel Gambit</t>
  </si>
  <si>
    <t>1.Nf3 d5 2.c4 d4 3.b4 c5</t>
  </si>
  <si>
    <t>['1.Nf3', 'd5', '2.c4', 'd4', '3.b4', 'c5']</t>
  </si>
  <si>
    <t>Reti Opening, Anglo-Slav Variation, Bled Variation</t>
  </si>
  <si>
    <t>A12</t>
  </si>
  <si>
    <t>1.Nf3 d5 2.c4 c6 3.b3 Nf6 4.Bb2 g6</t>
  </si>
  <si>
    <t>['1.Nf3', 'd5', '2.c4', 'c6', '3.b3', 'Nf6', '4.Bb2', 'g6']</t>
  </si>
  <si>
    <t>Reti Opening, Anglo-Slav Variation, Bogoljubow Variation II</t>
  </si>
  <si>
    <t>1.Nf3 d5 2.c4 c6 3.b3 Bg4</t>
  </si>
  <si>
    <t>['1.Nf3', 'd5', '2.c4', 'c6', '3.b3', 'Bg4']</t>
  </si>
  <si>
    <t>Reti Opening, Anglo-Slav Variation, Bogoljubow Variation III</t>
  </si>
  <si>
    <t>1.Nf3 d5 2.c4 c6 3.b3</t>
  </si>
  <si>
    <t>['1.Nf3', 'd5', '2.c4', 'c6', '3.b3']</t>
  </si>
  <si>
    <t>Reti Opening, Anglo-Slav Variation, Bogoljubow Variation</t>
  </si>
  <si>
    <t>1.Nf3 d5 2.c4 c6 3.b3 Nf6 4.Bb2</t>
  </si>
  <si>
    <t>['1.Nf3', 'd5', '2.c4', 'c6', '3.b3', 'Nf6', '4.Bb2']</t>
  </si>
  <si>
    <t>Reti Opening, Anglo-Slav Variation, Bogoljubow Variation, Stonewall Line</t>
  </si>
  <si>
    <t>1.Nf3 d5 2.c4 c6 3.b3 Nf6 4.Bb2 e6 5.g3 Be7 6.Bg2 O-O 7.O-O</t>
  </si>
  <si>
    <t>['1.Nf3', 'd5', '2.c4', 'c6', '3.b3', 'Nf6', '4.Bb2', 'e6', '5.g3', 'Be7', '6.Bg2', 'O-O', '7.O-O']</t>
  </si>
  <si>
    <t>Reti Opening, Anglo-Slav Variation, Capablanca Variation</t>
  </si>
  <si>
    <t>1.Nf3 d5 2.c4 c6 3.b3 Nf6 4.Bb2 Bg4</t>
  </si>
  <si>
    <t>['1.Nf3', 'd5', '2.c4', 'c6', '3.b3', 'Nf6', '4.Bb2', 'Bg4']</t>
  </si>
  <si>
    <t>Reti Opening, Anglo-Slav Variation, London Defensive System</t>
  </si>
  <si>
    <t>1.Nf3 d5 2.c4 c6 3.b3 Nf6 4.g3 Bf5</t>
  </si>
  <si>
    <t>['1.Nf3', 'd5', '2.c4', 'c6', '3.b3', 'Nf6', '4.g3', 'Bf5']</t>
  </si>
  <si>
    <t>Reti Opening, Anglo-Slav Variation, New York System</t>
  </si>
  <si>
    <t>1.Nf3 d5 2.c4 c6 3.b3 Nf6 4.Bb2 Bf5</t>
  </si>
  <si>
    <t>['1.Nf3', 'd5', '2.c4', 'c6', '3.b3', 'Nf6', '4.Bb2', 'Bf5']</t>
  </si>
  <si>
    <t>Reti Opening, Anglo-Slav Variation, Torre System</t>
  </si>
  <si>
    <t>1.Nf3 d5 2.c4 c6 3.b3 Nf6 4.g3 Bg4</t>
  </si>
  <si>
    <t>['1.Nf3', 'd5', '2.c4', 'c6', '3.b3', 'Nf6', '4.g3', 'Bg4']</t>
  </si>
  <si>
    <t>Reti Opening, General</t>
  </si>
  <si>
    <t>1.Nf3 d5 2.c4</t>
  </si>
  <si>
    <t>['1.Nf3', 'd5', '2.c4']</t>
  </si>
  <si>
    <t>Reti Opening, Reti Gambit</t>
  </si>
  <si>
    <t>1.Nf3 d5 2.c4 dxc4</t>
  </si>
  <si>
    <t>['1.Nf3', 'd5', '2.c4', 'dxc4']</t>
  </si>
  <si>
    <t>Reti Opening, Reversed Blumenfeld Gambit</t>
  </si>
  <si>
    <t>1.Nf3 d5 2.c4 d4 3.e3 c5 4.b4</t>
  </si>
  <si>
    <t>['1.Nf3', 'd5', '2.c4', 'd4', '3.e3', 'c5', '4.b4']</t>
  </si>
  <si>
    <t>Rubinstein Opening</t>
  </si>
  <si>
    <t>1.d4 d5 2.Nf3 Nf6 3.e3 e6 4.Bd3 c5 5.b3</t>
  </si>
  <si>
    <t>['1.d4', 'd5', '2.Nf3', 'Nf6', '3.e3', 'e6', '4.Bd3', 'c5', '5.b3']</t>
  </si>
  <si>
    <t>Rubinstein Opening, Bogoljubow Defense</t>
  </si>
  <si>
    <t>1.d4 d5 2.Nf3 Nf6 3.e3 e6 4.Bd3 c5 5.b3 Nc6 6.Bb2 Bd6 7.O-O O-O</t>
  </si>
  <si>
    <t>['1.d4', 'd5', '2.Nf3', 'Nf6', '3.e3', 'e6', '4.Bd3', 'c5', '5.b3', 'Nc6', '6.Bb2', 'Bd6', '7.O-O', 'O-O']</t>
  </si>
  <si>
    <t>Rubinstein Opening, Classical Defense</t>
  </si>
  <si>
    <t>1.d4 d5 2.Nf3 Nf6 3.e3 e6 4.Bd3 c5 5.b3 Nc6 6.Bb2 Be7 7.O-O O-O</t>
  </si>
  <si>
    <t>['1.d4', 'd5', '2.Nf3', 'Nf6', '3.e3', 'e6', '4.Bd3', 'c5', '5.b3', 'Nc6', '6.Bb2', 'Be7', '7.O-O', 'O-O']</t>
  </si>
  <si>
    <t>Russian Game, Classical Attack</t>
  </si>
  <si>
    <t>C42</t>
  </si>
  <si>
    <t>1.e4 e5 2.Nf3 Nf6 3.Nxe5 d6 4.Nf3 Nxe4 5.d4</t>
  </si>
  <si>
    <t>['1.e4', 'e5', '2.Nf3', 'Nf6', '3.Nxe5', 'd6', '4.Nf3', 'Nxe4', '5.d4']</t>
  </si>
  <si>
    <t>Russian Game, Classical Attack, Berger Variation</t>
  </si>
  <si>
    <t>1.e4 e5 2.Nf3 Nf6 3.Nxe5 d6 4.Nf3 Nxe4 5.d4 d5 6.Bd3 Be7 7.O-O Nc6 8.Re1 Bg4 9.c3 f5 10.Nbd2</t>
  </si>
  <si>
    <t>['1.e4', 'e5', '2.Nf3', 'Nf6', '3.Nxe5', 'd6', '4.Nf3', 'Nxe4', '5.d4', 'd5', '6.Bd3', 'Be7', '7.O-O', 'Nc6', '8.Re1', 'Bg4', '9.c3', 'f5', '10.Nbd2']</t>
  </si>
  <si>
    <t>Russian Game, Classical Attack, Chigorin Variation</t>
  </si>
  <si>
    <t>1.e4 e5 2.Nf3 Nf6 3.Nxe5 d6 4.Nf3 Nxe4 5.d4 d5 6.Bd3 Be7 7.O-O Nc6 8.Re1</t>
  </si>
  <si>
    <t>['1.e4', 'e5', '2.Nf3', 'Nf6', '3.Nxe5', 'd6', '4.Nf3', 'Nxe4', '5.d4', 'd5', '6.Bd3', 'Be7', '7.O-O', 'Nc6', '8.Re1']</t>
  </si>
  <si>
    <t>Russian Game, Classical Attack, Chigorin Variation, Browne Attack</t>
  </si>
  <si>
    <t>1.e4 e5 2.Nf3 Nf6 3.Nxe5 d6 4.Nf3 Nxe4 5.d4 d5 6.Bd3 Be7 7.O-O Nc6 8.c4 Nb4 9.cxd5</t>
  </si>
  <si>
    <t>['1.e4', 'e5', '2.Nf3', 'Nf6', '3.Nxe5', 'd6', '4.Nf3', 'Nxe4', '5.d4', 'd5', '6.Bd3', 'Be7', '7.O-O', 'Nc6', '8.c4', 'Nb4', '9.cxd5']</t>
  </si>
  <si>
    <t>Russian Game, Classical Attack, Chigorin Variation, Main Line</t>
  </si>
  <si>
    <t>1.e4 e5 2.Nf3 Nf6 3.Nxe5 d6 4.Nf3 Nxe4 5.d4 d5 6.Bd3 Be7 7.O-O Nc6 8.c4 Nb4 9.Be2</t>
  </si>
  <si>
    <t>['1.e4', 'e5', '2.Nf3', 'Nf6', '3.Nxe5', 'd6', '4.Nf3', 'Nxe4', '5.d4', 'd5', '6.Bd3', 'Be7', '7.O-O', 'Nc6', '8.c4', 'Nb4', '9.Be2']</t>
  </si>
  <si>
    <t>Russian Game, Classical Attack, Jaenisch Variation</t>
  </si>
  <si>
    <t>1.e4 e5 2.Nf3 Nf6 3.Nxe5 d6 4.Nf3 Nxe4 5.d4 d5 6.Bd3 Be7 7.O-O Nc6 8.c4</t>
  </si>
  <si>
    <t>['1.e4', 'e5', '2.Nf3', 'Nf6', '3.Nxe5', 'd6', '4.Nf3', 'Nxe4', '5.d4', 'd5', '6.Bd3', 'Be7', '7.O-O', 'Nc6', '8.c4']</t>
  </si>
  <si>
    <t>Russian Game, Classical Attack, Marshall Variation</t>
  </si>
  <si>
    <t>1.e4 e5 2.Nf3 Nf6 3.Nxe5 d6 4.Nf3 Nxe4 5.d4 d5 6.Bd3 Bd6</t>
  </si>
  <si>
    <t>['1.e4', 'e5', '2.Nf3', 'Nf6', '3.Nxe5', 'd6', '4.Nf3', 'Nxe4', '5.d4', 'd5', '6.Bd3', 'Bd6']</t>
  </si>
  <si>
    <t>Russian Game, Classical Attack, Mason Variation</t>
  </si>
  <si>
    <t>1.e4 e5 2.Nf3 Nf6 3.Nxe5 d6 4.Nf3 Nxe4 5.d4 d5 6.Bd3 Be7 7.O-O O-O</t>
  </si>
  <si>
    <t>['1.e4', 'e5', '2.Nf3', 'Nf6', '3.Nxe5', 'd6', '4.Nf3', 'Nxe4', '5.d4', 'd5', '6.Bd3', 'Be7', '7.O-O', 'O-O']</t>
  </si>
  <si>
    <t>Russian Game, Classical Attack, Mason-Showalter Variation</t>
  </si>
  <si>
    <t>1.e4 e5 2.Nf3 Nf6 3.Nxe5 d6 4.Nf3 Nxe4 5.d4 d5 6.Bd3 Nc6</t>
  </si>
  <si>
    <t>['1.e4', 'e5', '2.Nf3', 'Nf6', '3.Nxe5', 'd6', '4.Nf3', 'Nxe4', '5.d4', 'd5', '6.Bd3', 'Nc6']</t>
  </si>
  <si>
    <t>Russian Game, Classical Attack, Staunton Variation</t>
  </si>
  <si>
    <t>1.e4 e5 2.Nf3 Nf6 3.Nxe5 d6 4.Nf3 Nxe4 5.d4 d5 6.Bd3 Bd6 7.O-O O-O 8.c4 c6</t>
  </si>
  <si>
    <t>['1.e4', 'e5', '2.Nf3', 'Nf6', '3.Nxe5', 'd6', '4.Nf3', 'Nxe4', '5.d4', 'd5', '6.Bd3', 'Bd6', '7.O-O', 'O-O', '8.c4', 'c6']</t>
  </si>
  <si>
    <t>Russian Game, Cochrane Gambit, Center Variation</t>
  </si>
  <si>
    <t>1.e4 e5 2.Nf3 Nf6 3.Nxe5 d6 4.Nxf7 Kxf7 5.d4</t>
  </si>
  <si>
    <t>['1.e4', 'e5', '2.Nf3', 'Nf6', '3.Nxe5', 'd6', '4.Nxf7', 'Kxf7', '5.d4']</t>
  </si>
  <si>
    <t>Nxf7</t>
  </si>
  <si>
    <t>Kxf7</t>
  </si>
  <si>
    <t>Russian Game, Cozio (Lasker) Attack</t>
  </si>
  <si>
    <t>1.e4 e5 2.Nf3 Nf6 3.Nxe5 d6 4.Nf3 Nxe4 5.Qe2</t>
  </si>
  <si>
    <t>['1.e4', 'e5', '2.Nf3', 'Nf6', '3.Nxe5', 'd6', '4.Nf3', 'Nxe4', '5.Qe2']</t>
  </si>
  <si>
    <t>Russian Game, Damiano Variation, Kholmov Gambit</t>
  </si>
  <si>
    <t>1.e4 e5 2.Nf3 Nf6 3.Nxe5 Nxe4 4.Qe2 Qe7</t>
  </si>
  <si>
    <t>['1.e4', 'e5', '2.Nf3', 'Nf6', '3.Nxe5', 'Nxe4', '4.Qe2', 'Qe7']</t>
  </si>
  <si>
    <t>Russian Game, French Attack</t>
  </si>
  <si>
    <t>1.e4 e5 2.Nf3 Nf6 3.Nxe5 d6 4.Nf3 Nxe4 5.d3</t>
  </si>
  <si>
    <t>['1.e4', 'e5', '2.Nf3', 'Nf6', '3.Nxe5', 'd6', '4.Nf3', 'Nxe4', '5.d3']</t>
  </si>
  <si>
    <t>Russian Game, General</t>
  </si>
  <si>
    <t>1.e4 e5 2.Nf3 Nf6</t>
  </si>
  <si>
    <t>['1.e4', 'e5', '2.Nf3', 'Nf6']</t>
  </si>
  <si>
    <t>Russian Game, Kaufmann Attack</t>
  </si>
  <si>
    <t>1.e4 e5 2.Nf3 Nf6 3.Nxe5 d6 4.Nf3 Nxe4 5.c4</t>
  </si>
  <si>
    <t>['1.e4', 'e5', '2.Nf3', 'Nf6', '3.Nxe5', 'd6', '4.Nf3', 'Nxe4', '5.c4']</t>
  </si>
  <si>
    <t>Russian Game, Millenium Attack</t>
  </si>
  <si>
    <t>1.e4 e5 2.Nf3 Nf6 3.Nxe5 d6 4.Nf3 Nxe4 5.Bd3</t>
  </si>
  <si>
    <t>['1.e4', 'e5', '2.Nf3', 'Nf6', '3.Nxe5', 'd6', '4.Nf3', 'Nxe4', '5.Bd3']</t>
  </si>
  <si>
    <t>Russian Game, Modern Attack</t>
  </si>
  <si>
    <t>C43</t>
  </si>
  <si>
    <t>1.e4 e5 2.Nf3 Nf6 3.d4</t>
  </si>
  <si>
    <t>['1.e4', 'e5', '2.Nf3', 'Nf6', '3.d4']</t>
  </si>
  <si>
    <t>Russian Game, Modern Attack, Center Attack</t>
  </si>
  <si>
    <t>1.e4 e5 2.Nf3 Nf6 3.d4 exd4 4.e5 Ne4 5.Qxd4</t>
  </si>
  <si>
    <t>['1.e4', 'e5', '2.Nf3', 'Nf6', '3.d4', 'exd4', '4.e5', 'Ne4', '5.Qxd4']</t>
  </si>
  <si>
    <t>Russian Game, Modern Attack, Center Variation</t>
  </si>
  <si>
    <t>1.e4 e5 2.Nf3 Nf6 3.d4 Nxe4 4.Bd3</t>
  </si>
  <si>
    <t>['1.e4', 'e5', '2.Nf3', 'Nf6', '3.d4', 'Nxe4', '4.Bd3']</t>
  </si>
  <si>
    <t>Russian Game, Modern Attack, Murrey Variation</t>
  </si>
  <si>
    <t>1.e4 e5 2.Nf3 Nf6 3.d4 Nxe4 4.Bd3 Nc6</t>
  </si>
  <si>
    <t>['1.e4', 'e5', '2.Nf3', 'Nf6', '3.d4', 'Nxe4', '4.Bd3', 'Nc6']</t>
  </si>
  <si>
    <t>Russian Game, Modern Attack, Trifunovic Variation</t>
  </si>
  <si>
    <t>1.e4 e5 2.Nf3 Nf6 3.d4 Nxe4 4.Bd3 d5 5.Nxe5 Bd6 6.O-O O-O 7.c4 Bxe5</t>
  </si>
  <si>
    <t>['1.e4', 'e5', '2.Nf3', 'Nf6', '3.d4', 'Nxe4', '4.Bd3', 'd5', '5.Nxe5', 'Bd6', '6.O-O', 'O-O', '7.c4', 'Bxe5']</t>
  </si>
  <si>
    <t>Russian Game, Nimzowitsch Attack</t>
  </si>
  <si>
    <t>1.e4 e5 2.Nf3 Nf6 3.Nxe5 d6 4.Nf3 Nxe4 5.Nc3</t>
  </si>
  <si>
    <t>['1.e4', 'e5', '2.Nf3', 'Nf6', '3.Nxe5', 'd6', '4.Nf3', 'Nxe4', '5.Nc3']</t>
  </si>
  <si>
    <t>Russian Game, Paulsen Attack</t>
  </si>
  <si>
    <t>1.e4 e5 2.Nf3 Nf6 3.Nxe5 d6 4.Nc4</t>
  </si>
  <si>
    <t>['1.e4', 'e5', '2.Nf3', 'Nf6', '3.Nxe5', 'd6', '4.Nc4']</t>
  </si>
  <si>
    <t>Russian Game, Three Knights Game</t>
  </si>
  <si>
    <t>1.e4 e5 2.Nf3 Nf6 3.Nc3</t>
  </si>
  <si>
    <t>['1.e4', 'e5', '2.Nf3', 'Nf6', '3.Nc3']</t>
  </si>
  <si>
    <t>Russian Game, Urusov Gambit</t>
  </si>
  <si>
    <t>1.e4 e5 2.Nf3 Nf6 3.Bc4</t>
  </si>
  <si>
    <t>['1.e4', 'e5', '2.Nf3', 'Nf6', '3.Bc4']</t>
  </si>
  <si>
    <t>Saragossa Opening, General</t>
  </si>
  <si>
    <t>1.c3</t>
  </si>
  <si>
    <t>['1.c3']</t>
  </si>
  <si>
    <t>Scandinavian Defense, Anderssen Counterattack</t>
  </si>
  <si>
    <t>B01</t>
  </si>
  <si>
    <t>1.e4 d5 2.exd5 Qxd5 3.Nc3 Qa5 4.d4 e5</t>
  </si>
  <si>
    <t>['1.e4', 'd5', '2.exd5', 'Qxd5', '3.Nc3', 'Qa5', '4.d4', 'e5']</t>
  </si>
  <si>
    <t>Scandinavian Defense, Bronstein Variation</t>
  </si>
  <si>
    <t>1.e4 d5 2.exd5 Qxd5 3.Nc3 Qd6 4.d4 Nf6 5.Nf3 a6</t>
  </si>
  <si>
    <t>['1.e4', 'd5', '2.exd5', 'Qxd5', '3.Nc3', 'Qd6', '4.d4', 'Nf6', '5.Nf3', 'a6']</t>
  </si>
  <si>
    <t>Scandinavian Defense, Classical Variation</t>
  </si>
  <si>
    <t>1.e4 d5 2.exd5 Qxd5 3.Nc3 Qa5 4.d4 Nf6 5.Nf3 Bf5</t>
  </si>
  <si>
    <t>['1.e4', 'd5', '2.exd5', 'Qxd5', '3.Nc3', 'Qa5', '4.d4', 'Nf6', '5.Nf3', 'Bf5']</t>
  </si>
  <si>
    <t>Scandinavian Defense, General</t>
  </si>
  <si>
    <t>1.e4 d5</t>
  </si>
  <si>
    <t>['1.e4', 'd5']</t>
  </si>
  <si>
    <t>Scandinavian Defense, Gr√ºnfeld Variation</t>
  </si>
  <si>
    <t>1.e4 d5 2.exd5 Qxd5 3.Nc3 Qa5 4.d4 Nf6 5.Nf3 Bf5 6.Ne5 c6 7.g4</t>
  </si>
  <si>
    <t>['1.e4', 'd5', '2.exd5', 'Qxd5', '3.Nc3', 'Qa5', '4.d4', 'Nf6', '5.Nf3', 'Bf5', '6.Ne5', 'c6', '7.g4']</t>
  </si>
  <si>
    <t>Scandinavian Defense, Gubinsky-Melts Defense</t>
  </si>
  <si>
    <t>1.e4 d5 2.exd5 Qxd5 3.Nc3 Qd6</t>
  </si>
  <si>
    <t>['1.e4', 'd5', '2.exd5', 'Qxd5', '3.Nc3', 'Qd6']</t>
  </si>
  <si>
    <t>Scandinavian Defense, Icelandic-Palme Gambit</t>
  </si>
  <si>
    <t>1.e4 d5 2.exd5 Nf6 3.c4 e6</t>
  </si>
  <si>
    <t>['1.e4', 'd5', '2.exd5', 'Nf6', '3.c4', 'e6']</t>
  </si>
  <si>
    <t>Scandinavian Defense, Kiel Variation</t>
  </si>
  <si>
    <t>1.e4 d5 2.exd5 Nf6 3.d4 Nxd5 4.c4 Nb4</t>
  </si>
  <si>
    <t>['1.e4', 'd5', '2.exd5', 'Nf6', '3.d4', 'Nxd5', '4.c4', 'Nb4']</t>
  </si>
  <si>
    <t>Nb4</t>
  </si>
  <si>
    <t>Scandinavian Defense, Lasker Variation</t>
  </si>
  <si>
    <t>1.e4 d5 2.exd5 Qxd5 3.Nc3 Qa5 4.d4 Nf6 5.Nf3 Bg4 6.h3</t>
  </si>
  <si>
    <t>['1.e4', 'd5', '2.exd5', 'Qxd5', '3.Nc3', 'Qa5', '4.d4', 'Nf6', '5.Nf3', 'Bg4', '6.h3']</t>
  </si>
  <si>
    <t>Scandinavian Defense, Main Lines</t>
  </si>
  <si>
    <t>1.e4 d5 2.exd5 Qxd5 3.Nc3 Qa5</t>
  </si>
  <si>
    <t>['1.e4', 'd5', '2.exd5', 'Qxd5', '3.Nc3', 'Qa5']</t>
  </si>
  <si>
    <t>Scandinavian Defense, Main Lines, Leonhardt Gambit</t>
  </si>
  <si>
    <t>1.e4 d5 2.exd5 Qxd5 3.Nc3 Qa5 4.b4</t>
  </si>
  <si>
    <t>['1.e4', 'd5', '2.exd5', 'Qxd5', '3.Nc3', 'Qa5', '4.b4']</t>
  </si>
  <si>
    <t>Scandinavian Defense, Main Lines, Mieses Variation</t>
  </si>
  <si>
    <t>1.e4 d5 2.exd5 Qxd5 3.Nc3 Qa5 4.d4 Nf6</t>
  </si>
  <si>
    <t>['1.e4', 'd5', '2.exd5', 'Qxd5', '3.Nc3', 'Qa5', '4.d4', 'Nf6']</t>
  </si>
  <si>
    <t>Scandinavian Defense, Marshall Variation</t>
  </si>
  <si>
    <t>1.e4 d5 2.exd5 Nf6 3.d4 Nxd5</t>
  </si>
  <si>
    <t>['1.e4', 'd5', '2.exd5', 'Nf6', '3.d4', 'Nxd5']</t>
  </si>
  <si>
    <t>Scandinavian Defense, Mieses-Kotroc Variation</t>
  </si>
  <si>
    <t>1.e4 d5 2.exd5 Qxd5</t>
  </si>
  <si>
    <t>['1.e4', 'd5', '2.exd5', 'Qxd5']</t>
  </si>
  <si>
    <t>Scandinavian Defense, Modern Variation</t>
  </si>
  <si>
    <t>1.e4 d5 2.exd5 Nf6 3.d4</t>
  </si>
  <si>
    <t>['1.e4', 'd5', '2.exd5', 'Nf6', '3.d4']</t>
  </si>
  <si>
    <t>1.e4 d5 2.exd5 Nf6</t>
  </si>
  <si>
    <t>['1.e4', 'd5', '2.exd5', 'Nf6']</t>
  </si>
  <si>
    <t>Scandinavian Defense, Modern Variation, Gipslis Variation</t>
  </si>
  <si>
    <t>1.e4 d5 2.exd5 Nf6 3.d4 Nxd5 4.Nf3 Bg4</t>
  </si>
  <si>
    <t>['1.e4', 'd5', '2.exd5', 'Nf6', '3.d4', 'Nxd5', '4.Nf3', 'Bg4']</t>
  </si>
  <si>
    <t>Scandinavian Defense, Panov Transfer</t>
  </si>
  <si>
    <t>1.e4 d5 2.exd5 Nf6 3.c4 c6</t>
  </si>
  <si>
    <t>['1.e4', 'd5', '2.exd5', 'Nf6', '3.c4', 'c6']</t>
  </si>
  <si>
    <t>Scandinavian Defense, Portuguese Variation</t>
  </si>
  <si>
    <t>1.e4 d5 2.exd5 Nf6 3.d4 Bg4</t>
  </si>
  <si>
    <t>['1.e4', 'd5', '2.exd5', 'Nf6', '3.d4', 'Bg4']</t>
  </si>
  <si>
    <t>Scandinavian Defense, Portuguese Variation, Portuguese Gambit</t>
  </si>
  <si>
    <t>1.e4 d5 2.exd5 Nf6 3.d4 Bg4 4.f3 Bf5 5.Bb5+ Nbd7</t>
  </si>
  <si>
    <t>['1.e4', 'd5', '2.exd5', 'Nf6', '3.d4', 'Bg4', '4.f3', 'Bf5', '5.Bb5+', 'Nbd7']</t>
  </si>
  <si>
    <t>Scandinavian Defense, Richter Variation</t>
  </si>
  <si>
    <t>1.e4 d5 2.exd5 Nf6 3.d4 Nxd5 4.Nf3 g6</t>
  </si>
  <si>
    <t>['1.e4', 'd5', '2.exd5', 'Nf6', '3.d4', 'Nxd5', '4.Nf3', 'g6']</t>
  </si>
  <si>
    <t>Scandinavian Defense, Schiller-Pytel Variation</t>
  </si>
  <si>
    <t>1.e4 d5 2.exd5 Qxd5 3.Nc3 Qd6 4.d4 c6</t>
  </si>
  <si>
    <t>['1.e4', 'd5', '2.exd5', 'Qxd5', '3.Nc3', 'Qd6', '4.d4', 'c6']</t>
  </si>
  <si>
    <t>Scotch Game, Classical Variation</t>
  </si>
  <si>
    <t>C45</t>
  </si>
  <si>
    <t>1.e4 e5 2.Nf3 Nc6 3.d4 exd4 4.Nxd4 Bc5</t>
  </si>
  <si>
    <t>['1.e4', 'e5', '2.Nf3', 'Nc6', '3.d4', 'exd4', '4.Nxd4', 'Bc5']</t>
  </si>
  <si>
    <t>Scotch Game, Classical Variation, Blackburne Attack</t>
  </si>
  <si>
    <t>1.e4 e5 2.Nf3 Nc6 3.d4 exd4 4.Nxd4 Bc5 5.Be3 Qf6 6.c3 Nge7 7.Qd2</t>
  </si>
  <si>
    <t>['1.e4', 'e5', '2.Nf3', 'Nc6', '3.d4', 'exd4', '4.Nxd4', 'Bc5', '5.Be3', 'Qf6', '6.c3', 'Nge7', '7.Qd2']</t>
  </si>
  <si>
    <t>Scotch Game, Classical Variation, Intermezzo Variation</t>
  </si>
  <si>
    <t>1.e4 e5 2.Nf3 Nc6 3.d4 exd4 4.Nxd4 Bc5 5.Nxc6 Qf6</t>
  </si>
  <si>
    <t>['1.e4', 'e5', '2.Nf3', 'Nc6', '3.d4', 'exd4', '4.Nxd4', 'Bc5', '5.Nxc6', 'Qf6']</t>
  </si>
  <si>
    <t>Scotch Game, Classical Variation, Millennium Variation</t>
  </si>
  <si>
    <t>1.e4 e5 2.Nf3 Nc6 3.d4 exd4 4.Nxd4 Bc5 5.Be3 Qf6 6.c3 Qg6</t>
  </si>
  <si>
    <t>['1.e4', 'e5', '2.Nf3', 'Nc6', '3.d4', 'exd4', '4.Nxd4', 'Bc5', '5.Be3', 'Qf6', '6.c3', 'Qg6']</t>
  </si>
  <si>
    <t>Scotch Game, General</t>
  </si>
  <si>
    <t>1.e4 e5 2.Nf3 Nc6 3.d4</t>
  </si>
  <si>
    <t>['1.e4', 'e5', '2.Nf3', 'Nc6', '3.d4']</t>
  </si>
  <si>
    <t>1.e4 e5 2.Nf3 Nc6 3.d4 exd4 4.Nxd4</t>
  </si>
  <si>
    <t>['1.e4', 'e5', '2.Nf3', 'Nc6', '3.d4', 'exd4', '4.Nxd4']</t>
  </si>
  <si>
    <t>Scotch Game, G√∂ring Gambit</t>
  </si>
  <si>
    <t>1.e4 e5 2.Nf3 Nc6 3.d4 exd4 4.c3</t>
  </si>
  <si>
    <t>['1.e4', 'e5', '2.Nf3', 'Nc6', '3.d4', 'exd4', '4.c3']</t>
  </si>
  <si>
    <t>Scotch Game, G√∂ring Gambit, Double Pawn Sacrifice</t>
  </si>
  <si>
    <t>1.e4 e5 2.Nf3 Nc6 3.d4 exd4 4.c3 dxc3 5.Bc4</t>
  </si>
  <si>
    <t>['1.e4', 'e5', '2.Nf3', 'Nc6', '3.d4', 'exd4', '4.c3', 'dxc3', '5.Bc4']</t>
  </si>
  <si>
    <t>dxc3</t>
  </si>
  <si>
    <t>Scotch Game, G√∂ring Gambit, Main Line</t>
  </si>
  <si>
    <t>1.e4 e5 2.Nf3 Nc6 3.d4 exd4 4.c3 dxc3 5.Nxc3 Bb4</t>
  </si>
  <si>
    <t>['1.e4', 'e5', '2.Nf3', 'Nc6', '3.d4', 'exd4', '4.c3', 'dxc3', '5.Nxc3', 'Bb4']</t>
  </si>
  <si>
    <t>Scotch Game, Haxo Gambit</t>
  </si>
  <si>
    <t>1.e4 e5 2.Nf3 Nc6 3.d4 exd4 4.Bc4 Bc5</t>
  </si>
  <si>
    <t>['1.e4', 'e5', '2.Nf3', 'Nc6', '3.d4', 'exd4', '4.Bc4', 'Bc5']</t>
  </si>
  <si>
    <t>Scotch Game, Horwitz Attack</t>
  </si>
  <si>
    <t>1.e4 e5 2.Nf3 Nc6 3.d4 exd4 4.Nxd4 Qh4 5.Nb5</t>
  </si>
  <si>
    <t>['1.e4', 'e5', '2.Nf3', 'Nc6', '3.d4', 'exd4', '4.Nxd4', 'Qh4', '5.Nb5']</t>
  </si>
  <si>
    <t>Qh4</t>
  </si>
  <si>
    <t>Scotch Game, Malaniuk Variation</t>
  </si>
  <si>
    <t>1.e4 e5 2.Nf3 Nc6 3.d4 exd4 4.Nxd4 Bb4+</t>
  </si>
  <si>
    <t>['1.e4', 'e5', '2.Nf3', 'Nc6', '3.d4', 'exd4', '4.Nxd4', 'Bb4+']</t>
  </si>
  <si>
    <t>Scotch Game, Meitner Variation</t>
  </si>
  <si>
    <t>1.e4 e5 2.Nf3 Nc6 3.d4 exd4 4.Nxd4 Bc5 5.Be3 Qf6 6.c3 Nge7 7.Nc2</t>
  </si>
  <si>
    <t>['1.e4', 'e5', '2.Nf3', 'Nc6', '3.d4', 'exd4', '4.Nxd4', 'Bc5', '5.Be3', 'Qf6', '6.c3', 'Nge7', '7.Nc2']</t>
  </si>
  <si>
    <t>Scotch Game, Mieses Variation</t>
  </si>
  <si>
    <t>1.e4 e5 2.Nf3 Nc6 3.d4 exd4 4.Nxd4 Nf6 5.Nxc6 bxc6 6.e5</t>
  </si>
  <si>
    <t>['1.e4', 'e5', '2.Nf3', 'Nc6', '3.d4', 'exd4', '4.Nxd4', 'Nf6', '5.Nxc6', 'bxc6', '6.e5']</t>
  </si>
  <si>
    <t>Scotch Game, Modern Defense</t>
  </si>
  <si>
    <t>1.e4 e5 2.Nf3 Nc6 3.d4 exd4 4.Nxd4 Qh4 5.Nc3 Bb4</t>
  </si>
  <si>
    <t>['1.e4', 'e5', '2.Nf3', 'Nc6', '3.d4', 'exd4', '4.Nxd4', 'Qh4', '5.Nc3', 'Bb4']</t>
  </si>
  <si>
    <t>Scotch Game, Potter Variation</t>
  </si>
  <si>
    <t>1.e4 e5 2.Nf3 Nc6 3.d4 exd4 4.Nxd4 Bc5 5.Nb3</t>
  </si>
  <si>
    <t>['1.e4', 'e5', '2.Nf3', 'Nc6', '3.d4', 'exd4', '4.Nxd4', 'Bc5', '5.Nb3']</t>
  </si>
  <si>
    <t>Scotch Game, Romanishin Variation</t>
  </si>
  <si>
    <t>1.e4 e5 2.Nf3 Nc6 3.d4 exd4 4.Nxd4 Bc5 5.Nb3 Bb4+</t>
  </si>
  <si>
    <t>['1.e4', 'e5', '2.Nf3', 'Nc6', '3.d4', 'exd4', '4.Nxd4', 'Bc5', '5.Nb3', 'Bb4+']</t>
  </si>
  <si>
    <t>Scotch Game, Schmidt Variation</t>
  </si>
  <si>
    <t>1.e4 e5 2.Nf3 Nc6 3.d4 exd4 4.Nxd4 Nf6</t>
  </si>
  <si>
    <t>['1.e4', 'e5', '2.Nf3', 'Nc6', '3.d4', 'exd4', '4.Nxd4', 'Nf6']</t>
  </si>
  <si>
    <t>Scotch Game, Scotch Gambit</t>
  </si>
  <si>
    <t>1.e4 e5 2.Nf3 Nc6 3.d4 exd4 4.Bc4</t>
  </si>
  <si>
    <t>['1.e4', 'e5', '2.Nf3', 'Nc6', '3.d4', 'exd4', '4.Bc4']</t>
  </si>
  <si>
    <t>Scotch Game, Scotch Gambit, Advance Variation</t>
  </si>
  <si>
    <t>1.e4 e5 2.Nf3 Nc6 3.d4 exd4 4.Bc4 Nf6 5.e5</t>
  </si>
  <si>
    <t>['1.e4', 'e5', '2.Nf3', 'Nc6', '3.d4', 'exd4', '4.Bc4', 'Nf6', '5.e5']</t>
  </si>
  <si>
    <t>Scotch Game, Scotch Gambit, Dubois Reti Defense</t>
  </si>
  <si>
    <t>1.e4 e5 2.Nf3 Nc6 3.d4 exd4 4.Bc4 Nf6</t>
  </si>
  <si>
    <t>['1.e4', 'e5', '2.Nf3', 'Nc6', '3.d4', 'exd4', '4.Bc4', 'Nf6']</t>
  </si>
  <si>
    <t>Scotch Game, Scotch Gambit, G√∂ring Gambit, Declined</t>
  </si>
  <si>
    <t>1.e4 e5 2.Nf3 Nc6 3.d4 exd4 4.c3 d5</t>
  </si>
  <si>
    <t>['1.e4', 'e5', '2.Nf3', 'Nc6', '3.d4', 'exd4', '4.c3', 'd5']</t>
  </si>
  <si>
    <t>Scotch Game, Scotch Gambit, Kingside Variation</t>
  </si>
  <si>
    <t>1.e4 e5 2.Nf3 Nc6 3.d4 exd4 4.Bc4 Nf6 5.e5 Ng4</t>
  </si>
  <si>
    <t>['1.e4', 'e5', '2.Nf3', 'Nc6', '3.d4', 'exd4', '4.Bc4', 'Nf6', '5.e5', 'Ng4']</t>
  </si>
  <si>
    <t>Scotch Game, Scotch Gambit, London Defense</t>
  </si>
  <si>
    <t>1.e4 e5 2.Nf3 Nc6 3.d4 exd4 4.Bc4 Bb4+</t>
  </si>
  <si>
    <t>['1.e4', 'e5', '2.Nf3', 'Nc6', '3.d4', 'exd4', '4.Bc4', 'Bb4+']</t>
  </si>
  <si>
    <t>Scotch Game, Scotch Gambit, Saratt Variation</t>
  </si>
  <si>
    <t>1.e4 e5 2.Nf3 Nc6 3.d4 exd4 4.Bc4 Bc5 5.Ng5</t>
  </si>
  <si>
    <t>['1.e4', 'e5', '2.Nf3', 'Nc6', '3.d4', 'exd4', '4.Bc4', 'Bc5', '5.Ng5']</t>
  </si>
  <si>
    <t>Scotch Game, Steinitz Variation</t>
  </si>
  <si>
    <t>1.e4 e5 2.Nf3 Nc6 3.d4 exd4 4.Nxd4 Qh4</t>
  </si>
  <si>
    <t>['1.e4', 'e5', '2.Nf3', 'Nc6', '3.d4', 'exd4', '4.Nxd4', 'Qh4']</t>
  </si>
  <si>
    <t>Semi-Slav Defense, Accelerated Meran Variation</t>
  </si>
  <si>
    <t>D45</t>
  </si>
  <si>
    <t>1.d4 d5 2.c4 e6 3.Nc3 Nf6 4.Nf3 c6 5.e3 a6</t>
  </si>
  <si>
    <t>['1.d4', 'd5', '2.c4', 'e6', '3.Nc3', 'Nf6', '4.Nf3', 'c6', '5.e3', 'a6']</t>
  </si>
  <si>
    <t>Semi-Slav Defense, Accelerated Move Order</t>
  </si>
  <si>
    <t>1.d4 d5 2.c4 e6 3.Nc3 c6</t>
  </si>
  <si>
    <t>['1.d4', 'd5', '2.c4', 'e6', '3.Nc3', 'c6']</t>
  </si>
  <si>
    <t>Semi-Slav Defense, Accepted</t>
  </si>
  <si>
    <t>1.d4 d5 2.c4 e6 3.Nc3 Nf6 4.Nf3 c6 5.Bg5 dxc4</t>
  </si>
  <si>
    <t>['1.d4', 'd5', '2.c4', 'e6', '3.Nc3', 'Nf6', '4.Nf3', 'c6', '5.Bg5', 'dxc4']</t>
  </si>
  <si>
    <t>Semi-Slav Defense, Anti-Moscow Gambit</t>
  </si>
  <si>
    <t>1.d4 d5 2.c4 e6 3.Nc3 Nf6 4.Nf3 c6 5.Bg5 h6 6.Bh4</t>
  </si>
  <si>
    <t>['1.d4', 'd5', '2.c4', 'e6', '3.Nc3', 'Nf6', '4.Nf3', 'c6', '5.Bg5', 'h6', '6.Bh4']</t>
  </si>
  <si>
    <t>Semi-Slav Defense, Anti-Noteboom, Stonewall Variation, Portisch Gambit</t>
  </si>
  <si>
    <t>1.d4 d5 2.c4 e6 3.Nc3 c6 4.e3 f5 5.g4</t>
  </si>
  <si>
    <t>['1.d4', 'd5', '2.c4', 'e6', '3.Nc3', 'c6', '4.e3', 'f5', '5.g4']</t>
  </si>
  <si>
    <t>Semi-Slav Defense, Bogoljubow Variation</t>
  </si>
  <si>
    <t>D46</t>
  </si>
  <si>
    <t>1.d4 d5 2.c4 e6 3.Nc3 Nf6 4.Nf3 c6 5.e3 Nbd7 6.Bd3 Be7</t>
  </si>
  <si>
    <t>['1.d4', 'd5', '2.c4', 'e6', '3.Nc3', 'Nf6', '4.Nf3', 'c6', '5.e3', 'Nbd7', '6.Bd3', 'Be7']</t>
  </si>
  <si>
    <t>Semi-Slav Defense, Botvinnik System</t>
  </si>
  <si>
    <t>1.d4 d5 2.c4 e6 3.Nc3 Nf6 4.Nf3 c6 5.Bg5 dxc4 6.e4 b5 7.e5 h6 8.Bh4 g5 9.Nxg5</t>
  </si>
  <si>
    <t>['1.d4', 'd5', '2.c4', 'e6', '3.Nc3', 'Nf6', '4.Nf3', 'c6', '5.Bg5', 'dxc4', '6.e4', 'b5', '7.e5', 'h6', '8.Bh4', 'g5', '9.Nxg5']</t>
  </si>
  <si>
    <t>Semi-Slav Defense, Botvinnik System, Alatortsev System</t>
  </si>
  <si>
    <t>1.d4 d5 2.c4 e6 3.Nc3 Nf6 4.Nf3 c6 5.Bg5 dxc4 6.e4 b5 7.e5 h6 8.Bh4 g5 9.Nxg5 Nd5</t>
  </si>
  <si>
    <t>['1.d4', 'd5', '2.c4', 'e6', '3.Nc3', 'Nf6', '4.Nf3', 'c6', '5.Bg5', 'dxc4', '6.e4', 'b5', '7.e5', 'h6', '8.Bh4', 'g5', '9.Nxg5', 'Nd5']</t>
  </si>
  <si>
    <t>Semi-Slav Defense, Botvinnik System, Ekstrom Variation</t>
  </si>
  <si>
    <t>1.d4 d5 2.c4 e6 3.Nc3 Nf6 4.Nf3 c6 5.Bg5 dxc4 6.e4 b5 7.e5 h6 8.Bh4 g5 9.exf6 gxh4 10.Ne5</t>
  </si>
  <si>
    <t>['1.d4', 'd5', '2.c4', 'e6', '3.Nc3', 'Nf6', '4.Nf3', 'c6', '5.Bg5', 'dxc4', '6.e4', 'b5', '7.e5', 'h6', '8.Bh4', 'g5', '9.exf6', 'gxh4', '10.Ne5']</t>
  </si>
  <si>
    <t>Semi-Slav Defense, Botvinnik System, Lilienthal Variation</t>
  </si>
  <si>
    <t>1.d4 d5 2.c4 e6 3.Nc3 Nf6 4.Nf3 c6 5.Bg5 dxc4 6.e4 b5 7.e5 h6 8.Bh4 g5 9.Nxg5 hxg5 10.Bxg5 Nbd7 11.g3</t>
  </si>
  <si>
    <t>['1.d4', 'd5', '2.c4', 'e6', '3.Nc3', 'Nf6', '4.Nf3', 'c6', '5.Bg5', 'dxc4', '6.e4', 'b5', '7.e5', 'h6', '8.Bh4', 'g5', '9.Nxg5', 'hxg5', '10.Bxg5', 'Nbd7', '11.g3']</t>
  </si>
  <si>
    <t>Semi-Slav Defense, Botvinnik Variation</t>
  </si>
  <si>
    <t>1.d4 d5 2.c4 e6 3.Nc3 Nf6 4.Nf3 c6 5.Bg5 dxc4 6.e4</t>
  </si>
  <si>
    <t>['1.d4', 'd5', '2.c4', 'e6', '3.Nc3', 'Nf6', '4.Nf3', 'c6', '5.Bg5', 'dxc4', '6.e4']</t>
  </si>
  <si>
    <t>Semi-Slav Defense, Chigorin Defense</t>
  </si>
  <si>
    <t>1.d4 d5 2.c4 e6 3.Nc3 Nf6 4.Nf3 c6 5.e3 Nbd7 6.Bd3 Bd6</t>
  </si>
  <si>
    <t>['1.d4', 'd5', '2.c4', 'e6', '3.Nc3', 'Nf6', '4.Nf3', 'c6', '5.e3', 'Nbd7', '6.Bd3', 'Bd6']</t>
  </si>
  <si>
    <t>Semi-Slav Defense, General</t>
  </si>
  <si>
    <t>D43</t>
  </si>
  <si>
    <t>1.d4 d5 2.c4 e6 3.Nc3 Nf6 4.Nf3 c6</t>
  </si>
  <si>
    <t>['1.d4', 'd5', '2.c4', 'e6', '3.Nc3', 'Nf6', '4.Nf3', 'c6']</t>
  </si>
  <si>
    <t>Semi-Slav Defense, Main Lines</t>
  </si>
  <si>
    <t>1.d4 d5 2.c4 e6 3.Nc3 Nf6 4.Nf3 c6 5.e3 Nbd7 6.Bd3</t>
  </si>
  <si>
    <t>['1.d4', 'd5', '2.c4', 'e6', '3.Nc3', 'Nf6', '4.Nf3', 'c6', '5.e3', 'Nbd7', '6.Bd3']</t>
  </si>
  <si>
    <t>1.d4 d5 2.c4 e6 3.Nc3 Nf6 4.Nf3 c6 5.e3</t>
  </si>
  <si>
    <t>['1.d4', 'd5', '2.c4', 'e6', '3.Nc3', 'Nf6', '4.Nf3', 'c6', '5.e3']</t>
  </si>
  <si>
    <t>Semi-Slav Defense, Marshall Gambit</t>
  </si>
  <si>
    <t>1.d4 d5 2.c4 e6 3.Nc3 c6 4.e4</t>
  </si>
  <si>
    <t>['1.d4', 'd5', '2.c4', 'e6', '3.Nc3', 'c6', '4.e4']</t>
  </si>
  <si>
    <t>Semi-Slav Defense, Marshall Gambit, Forgotten Variation</t>
  </si>
  <si>
    <t>1.d4 d5 2.c4 e6 3.Nc3 c6 4.e4 dxe4 5.Nxe4 Bb4+ 6.Nc3</t>
  </si>
  <si>
    <t>['1.d4', 'd5', '2.c4', 'e6', '3.Nc3', 'c6', '4.e4', 'dxe4', '5.Nxe4', 'Bb4+', '6.Nc3']</t>
  </si>
  <si>
    <t>Semi-Slav Defense, Marshall Gambit, Main Line</t>
  </si>
  <si>
    <t>1.d4 d5 2.c4 e6 3.Nc3 c6 4.e4 dxe4 5.Nxe4 Bb4+ 6.Bd2</t>
  </si>
  <si>
    <t>['1.d4', 'd5', '2.c4', 'e6', '3.Nc3', 'c6', '4.e4', 'dxe4', '5.Nxe4', 'Bb4+', '6.Bd2']</t>
  </si>
  <si>
    <t>Semi-Slav Defense, Meran Variation</t>
  </si>
  <si>
    <t>D47</t>
  </si>
  <si>
    <t>1.d4 d5 2.c4 e6 3.Nc3 Nf6 4.Nf3 c6 5.e3 Nbd7 6.Bd3 dxc4 7.Bxc4 b5</t>
  </si>
  <si>
    <t>['1.d4', 'd5', '2.c4', 'e6', '3.Nc3', 'Nf6', '4.Nf3', 'c6', '5.e3', 'Nbd7', '6.Bd3', 'dxc4', '7.Bxc4', 'b5']</t>
  </si>
  <si>
    <t>D48</t>
  </si>
  <si>
    <t>1.d4 d5 2.c4 e6 3.Nc3 Nf6 4.Nf3 c6 5.e3 Nbd7 6.Bd3 dxc4 7.Bxc4 b5 8.Bd3 a6</t>
  </si>
  <si>
    <t>['1.d4', 'd5', '2.c4', 'e6', '3.Nc3', 'Nf6', '4.Nf3', 'c6', '5.e3', 'Nbd7', '6.Bd3', 'dxc4', '7.Bxc4', 'b5', '8.Bd3', 'a6']</t>
  </si>
  <si>
    <t>Semi-Slav Defense, Meran Variation, Blumenfeld Variation</t>
  </si>
  <si>
    <t>D49</t>
  </si>
  <si>
    <t>1.d4 d5 2.c4 e6 3.Nc3 Nf6 4.Nf3 c6 5.e3 Nbd7 6.Bd3 dxc4 7.Bxc4 b5 8.Bd3 a6 9.e4 c5 10.e5 cxd4 11.Nxb5</t>
  </si>
  <si>
    <t>['1.d4', 'd5', '2.c4', 'e6', '3.Nc3', 'Nf6', '4.Nf3', 'c6', '5.e3', 'Nbd7', '6.Bd3', 'dxc4', '7.Bxc4', 'b5', '8.Bd3', 'a6', '9.e4', 'c5', '10.e5', 'cxd4', '11.Nxb5']</t>
  </si>
  <si>
    <t>Semi-Slav Defense, Meran Variation, Lundin Variation</t>
  </si>
  <si>
    <t>1.d4 d5 2.c4 e6 3.Nc3 Nf6 4.Nf3 c6 5.e3 Nbd7 6.Bd3 dxc4 7.Bxc4 b5 8.Bd3 b4</t>
  </si>
  <si>
    <t>['1.d4', 'd5', '2.c4', 'e6', '3.Nc3', 'Nf6', '4.Nf3', 'c6', '5.e3', 'Nbd7', '6.Bd3', 'dxc4', '7.Bxc4', 'b5', '8.Bd3', 'b4']</t>
  </si>
  <si>
    <t>Semi-Slav Defense, Meran Variation, Old Variation</t>
  </si>
  <si>
    <t>1.d4 d5 2.c4 e6 3.Nc3 Nf6 4.Nf3 c6 5.e3 Nbd7 6.Bd3 dxc4 7.Bxc4 b5 8.Bd3 a6 9.e4 c5 10.e5</t>
  </si>
  <si>
    <t>['1.d4', 'd5', '2.c4', 'e6', '3.Nc3', 'Nf6', '4.Nf3', 'c6', '5.e3', 'Nbd7', '6.Bd3', 'dxc4', '7.Bxc4', 'b5', '8.Bd3', 'a6', '9.e4', 'c5', '10.e5']</t>
  </si>
  <si>
    <t>Semi-Slav Defense, Meran Variation, Rabinovich Variation</t>
  </si>
  <si>
    <t>1.d4 d5 2.c4 e6 3.Nc3 Nf6 4.Nf3 c6 5.e3 Nbd7 6.Bd3 dxc4 7.Bxc4 b5 8.Bd3 a6 9.e4 c5 10.e5 cxd4 11.Nxb5 Ng4</t>
  </si>
  <si>
    <t>['1.d4', 'd5', '2.c4', 'e6', '3.Nc3', 'Nf6', '4.Nf3', 'c6', '5.e3', 'Nbd7', '6.Bd3', 'dxc4', '7.Bxc4', 'b5', '8.Bd3', 'a6', '9.e4', 'c5', '10.e5', 'cxd4', '11.Nxb5', 'Ng4']</t>
  </si>
  <si>
    <t>Semi-Slav Defense, Meran Variation, Reynolds' Variation</t>
  </si>
  <si>
    <t>1.d4 d5 2.c4 e6 3.Nc3 Nf6 4.Nf3 c6 5.e3 Nbd7 6.Bd3 dxc4 7.Bxc4 b5 8.Bd3 a6 9.e4 c5 10.d5</t>
  </si>
  <si>
    <t>['1.d4', 'd5', '2.c4', 'e6', '3.Nc3', 'Nf6', '4.Nf3', 'c6', '5.e3', 'Nbd7', '6.Bd3', 'dxc4', '7.Bxc4', 'b5', '8.Bd3', 'a6', '9.e4', 'c5', '10.d5']</t>
  </si>
  <si>
    <t>Semi-Slav Defense, Meran Variation, Sozin Variation II</t>
  </si>
  <si>
    <t>1.d4 d5 2.c4 e6 3.Nc3 Nf6 4.Nf3 c6 5.e3 Nbd7 6.Bd3 dxc4 7.Bxc4 b5 8.Bd3 a6 9.e4 c5 10.e5 cxd4 11.Nxb5 Nxe5</t>
  </si>
  <si>
    <t>['1.d4', 'd5', '2.c4', 'e6', '3.Nc3', 'Nf6', '4.Nf3', 'c6', '5.e3', 'Nbd7', '6.Bd3', 'dxc4', '7.Bxc4', 'b5', '8.Bd3', 'a6', '9.e4', 'c5', '10.e5', 'cxd4', '11.Nxb5', 'Nxe5']</t>
  </si>
  <si>
    <t>Semi-Slav Defense, Meran Variation, Wade Variation</t>
  </si>
  <si>
    <t>1.d4 d5 2.c4 e6 3.Nc3 Nf6 4.Nf3 c6 5.e3 Nbd7 6.Bd3 dxc4 7.Bxc4 b5 8.Bd3 Bb7</t>
  </si>
  <si>
    <t>['1.d4', 'd5', '2.c4', 'e6', '3.Nc3', 'Nf6', '4.Nf3', 'c6', '5.e3', 'Nbd7', '6.Bd3', 'dxc4', '7.Bxc4', 'b5', '8.Bd3', 'Bb7']</t>
  </si>
  <si>
    <t>Semi-Slav Defense, Meran Variation, Wade Variation, Kaidanov Gambit</t>
  </si>
  <si>
    <t>1.d4 d5 2.c4 e6 3.Nc3 Nf6 4.Nf3 c6 5.e3 Nbd7 6.Bd3 dxc4 7.Bxc4 b5 8.Bd3 Bb7 9.e4 b4 10.Na4 c5 11.e5 Nd5 12.O-O cxd4 13.Nxd4</t>
  </si>
  <si>
    <t>['1.d4', 'd5', '2.c4', 'e6', '3.Nc3', 'Nf6', '4.Nf3', 'c6', '5.e3', 'Nbd7', '6.Bd3', 'dxc4', '7.Bxc4', 'b5', '8.Bd3', 'Bb7', '9.e4', 'b4', '10.Na4', 'c5', '11.e5', 'Nd5', '12.O-O', 'cxd4', '13.Nxd4']</t>
  </si>
  <si>
    <t>Semi-Slav Defense, Meran Variation, Wade Variation, Larsen Variation</t>
  </si>
  <si>
    <t>1.d4 d5 2.c4 e6 3.Nc3 Nf6 4.Nf3 c6 5.e3 Nbd7 6.Bd3 dxc4 7.Bxc4 b5 8.Bd3 Bb7 9.e4 b4 10.Na4 c5 11.e5 Nd5</t>
  </si>
  <si>
    <t>['1.d4', 'd5', '2.c4', 'e6', '3.Nc3', 'Nf6', '4.Nf3', 'c6', '5.e3', 'Nbd7', '6.Bd3', 'dxc4', '7.Bxc4', 'b5', '8.Bd3', 'Bb7', '9.e4', 'b4', '10.Na4', 'c5', '11.e5', 'Nd5']</t>
  </si>
  <si>
    <t>Semi-Slav Defense, Normal Variation</t>
  </si>
  <si>
    <t>1.d4 d5 2.c4 e6 3.Nc3 Nf6 4.Nf3 c6 5.e3 Nbd7</t>
  </si>
  <si>
    <t>['1.d4', 'd5', '2.c4', 'e6', '3.Nc3', 'Nf6', '4.Nf3', 'c6', '5.e3', 'Nbd7']</t>
  </si>
  <si>
    <t>Semi-Slav Defense, Noteboom Variation</t>
  </si>
  <si>
    <t>1.d4 d5 2.c4 e6 3.Nc3 c6 4.Nf3 dxc4</t>
  </si>
  <si>
    <t>['1.d4', 'd5', '2.c4', 'e6', '3.Nc3', 'c6', '4.Nf3', 'dxc4']</t>
  </si>
  <si>
    <t>Semi-Slav Defense, Noteboom Variation, Abrahams Variation</t>
  </si>
  <si>
    <t>1.d4 d5 2.c4 e6 3.Nc3 c6 4.Nf3 dxc4 5.a4 Bb4 6.e3 b5 7.Bd2 a5 8.axb5 Bxc3 9.Bxc3 cxb5 10.b3 Bb7</t>
  </si>
  <si>
    <t>['1.d4', 'd5', '2.c4', 'e6', '3.Nc3', 'c6', '4.Nf3', 'dxc4', '5.a4', 'Bb4', '6.e3', 'b5', '7.Bd2', 'a5', '8.axb5', 'Bxc3', '9.Bxc3', 'cxb5', '10.b3', 'Bb7']</t>
  </si>
  <si>
    <t>Semi-Slav Defense, Noteboom Variation, Anti-Noteboom Gambit</t>
  </si>
  <si>
    <t>1.d4 d5 2.Nf3 c6 3.c4 e6 4.Nc3 dxc4 5.g3</t>
  </si>
  <si>
    <t>['1.d4', 'd5', '2.Nf3', 'c6', '3.c4', 'e6', '4.Nc3', 'dxc4', '5.g3']</t>
  </si>
  <si>
    <t>Semi-Slav Defense, Quiet Variation</t>
  </si>
  <si>
    <t>1.d4 d5 2.c4 e6 3.Nf3 Nf6 4.e3 c6 5.Nbd2 Nbd7</t>
  </si>
  <si>
    <t>['1.d4', 'd5', '2.c4', 'e6', '3.Nf3', 'Nf6', '4.e3', 'c6', '5.Nbd2', 'Nbd7']</t>
  </si>
  <si>
    <t>1.d4 d5 2.c4 e6 3.Nf3 Nf6 4.e3 c6 5.Nbd2</t>
  </si>
  <si>
    <t>['1.d4', 'd5', '2.c4', 'e6', '3.Nf3', 'Nf6', '4.e3', 'c6', '5.Nbd2']</t>
  </si>
  <si>
    <t>Semi-Slav Defense, Romih Variation</t>
  </si>
  <si>
    <t>1.d4 d5 2.c4 e6 3.Nc3 Nf6 4.Nf3 c6 5.e3 Nbd7 6.Bd3 Bb4</t>
  </si>
  <si>
    <t>['1.d4', 'd5', '2.c4', 'e6', '3.Nc3', 'Nf6', '4.Nf3', 'c6', '5.e3', 'Nbd7', '6.Bd3', 'Bb4']</t>
  </si>
  <si>
    <t>Semi-Slav Defense, Semi-Meran Variation</t>
  </si>
  <si>
    <t>1.d4 d5 2.c4 e6 3.Nc3 Nf6 4.Nf3 c6 5.e3 Nbd7 6.Bd3 dxc4 7.Bxc4</t>
  </si>
  <si>
    <t>['1.d4', 'd5', '2.c4', 'e6', '3.Nc3', 'Nf6', '4.Nf3', 'c6', '5.e3', 'Nbd7', '6.Bd3', 'dxc4', '7.Bxc4']</t>
  </si>
  <si>
    <t>Semi-Slav Defense, Stoltz Variation</t>
  </si>
  <si>
    <t>1.d4 d5 2.c4 e6 3.Nc3 Nf6 4.Nf3 c6 5.e3 Nbd7 6.Qc2</t>
  </si>
  <si>
    <t>['1.d4', 'd5', '2.c4', 'e6', '3.Nc3', 'Nf6', '4.Nf3', 'c6', '5.e3', 'Nbd7', '6.Qc2']</t>
  </si>
  <si>
    <t>Semi-Slav Defense, Stoltz Variation, Center Variation</t>
  </si>
  <si>
    <t>1.d4 d5 2.c4 e6 3.Nc3 Nf6 4.Nf3 c6 5.e3 Nbd7 6.Qc2 Bd6 7.e4</t>
  </si>
  <si>
    <t>['1.d4', 'd5', '2.c4', 'e6', '3.Nc3', 'Nf6', '4.Nf3', 'c6', '5.e3', 'Nbd7', '6.Qc2', 'Bd6', '7.e4']</t>
  </si>
  <si>
    <t>Semi-Slav Defense, Stoltz Variation, Shabalov Attack</t>
  </si>
  <si>
    <t>1.d4 d5 2.c4 e6 3.Nc3 Nf6 4.Nf3 c6 5.e3 Nbd7 6.Qc2 Bd6 7.g4</t>
  </si>
  <si>
    <t>['1.d4', 'd5', '2.c4', 'e6', '3.Nc3', 'Nf6', '4.Nf3', 'c6', '5.e3', 'Nbd7', '6.Qc2', 'Bd6', '7.g4']</t>
  </si>
  <si>
    <t>Sicilian Defense, Accelerated Dragon, Exchange Variation</t>
  </si>
  <si>
    <t>B34</t>
  </si>
  <si>
    <t>1.e4 c5 2.Nf3 Nc6 3.d4 cxd4 4.Nxd4 g6 5.Nxc6</t>
  </si>
  <si>
    <t>['1.e4', 'c5', '2.Nf3', 'Nc6', '3.d4', 'cxd4', '4.Nxd4', 'g6', '5.Nxc6']</t>
  </si>
  <si>
    <t>Sicilian Defense, Accelerated Dragon, General</t>
  </si>
  <si>
    <t>B36</t>
  </si>
  <si>
    <t>1.e4 c5 2.Nf3 Nc6 3.d4 cxd4 4.Nxd4 g6</t>
  </si>
  <si>
    <t>['1.e4', 'c5', '2.Nf3', 'Nc6', '3.d4', 'cxd4', '4.Nxd4', 'g6']</t>
  </si>
  <si>
    <t>Sicilian Defense, Accelerated Dragon, Maroczy Bind</t>
  </si>
  <si>
    <t>B38</t>
  </si>
  <si>
    <t>1.e4 c5 2.Nf3 Nc6 3.d4 cxd4 4.Nxd4 g6 5.c4 Bg7 6.Be3</t>
  </si>
  <si>
    <t>['1.e4', 'c5', '2.Nf3', 'Nc6', '3.d4', 'cxd4', '4.Nxd4', 'g6', '5.c4', 'Bg7', '6.Be3']</t>
  </si>
  <si>
    <t>Sicilian Defense, Accelerated Dragon, Maroczy Bind, Breyer Variation</t>
  </si>
  <si>
    <t>B39</t>
  </si>
  <si>
    <t>1.e4 c5 2.Nf3 Nc6 3.d4 cxd4 4.Nxd4 g6 5.c4 Bg7 6.Be3 Nf6 7.Nc3 Ng4</t>
  </si>
  <si>
    <t>['1.e4', 'c5', '2.Nf3', 'Nc6', '3.d4', 'cxd4', '4.Nxd4', 'g6', '5.c4', 'Bg7', '6.Be3', 'Nf6', '7.Nc3', 'Ng4']</t>
  </si>
  <si>
    <t>Sicilian Defense, Accelerated Dragon, Maroczy Bind, General</t>
  </si>
  <si>
    <t>1.e4 c5 2.Nf3 Nc6 3.d4 cxd4 4.Nxd4 g6 5.c4</t>
  </si>
  <si>
    <t>['1.e4', 'c5', '2.Nf3', 'Nc6', '3.d4', 'cxd4', '4.Nxd4', 'g6', '5.c4']</t>
  </si>
  <si>
    <t>Sicilian Defense, Accelerated Dragon, Maroczy Bind, Gurgenidze Variation</t>
  </si>
  <si>
    <t>1.e4 c5 2.Nf3 Nc6 3.d4 cxd4 4.Nxd4 g6 5.c4 Nf6 6.Nc3 Nxd4 7.Qxd4 d6</t>
  </si>
  <si>
    <t>['1.e4', 'c5', '2.Nf3', 'Nc6', '3.d4', 'cxd4', '4.Nxd4', 'g6', '5.c4', 'Nf6', '6.Nc3', 'Nxd4', '7.Qxd4', 'd6']</t>
  </si>
  <si>
    <t>Sicilian Defense, Accelerated Dragon, Modern Bc4 Variation</t>
  </si>
  <si>
    <t>B35</t>
  </si>
  <si>
    <t>1.e4 c5 2.Nf3 Nc6 3.d4 cxd4 4.Nxd4 g6 5.Nc3 Bg7 6.Be3 Nf6 7.Bc4</t>
  </si>
  <si>
    <t>['1.e4', 'c5', '2.Nf3', 'Nc6', '3.d4', 'cxd4', '4.Nxd4', 'g6', '5.Nc3', 'Bg7', '6.Be3', 'Nf6', '7.Bc4']</t>
  </si>
  <si>
    <t>Sicilian Defense, Accelerated Dragon, Modern Variation</t>
  </si>
  <si>
    <t>1.e4 c5 2.Nf3 Nc6 3.d4 cxd4 4.Nxd4 g6 5.Nc3</t>
  </si>
  <si>
    <t>['1.e4', 'c5', '2.Nf3', 'Nc6', '3.d4', 'cxd4', '4.Nxd4', 'g6', '5.Nc3']</t>
  </si>
  <si>
    <t>Sicilian Defense, Alapin Variation, Barmen Defense</t>
  </si>
  <si>
    <t>B22</t>
  </si>
  <si>
    <t>1.e4 c5 2.c3 d5 3.exd5 Qxd5</t>
  </si>
  <si>
    <t>['1.e4', 'c5', '2.c3', 'd5', '3.exd5', 'Qxd5']</t>
  </si>
  <si>
    <t>Sicilian Defense, Alapin Variation, Barmen Defense, Central Exchange</t>
  </si>
  <si>
    <t>1.e4 c5 2.c3 d5 3.exd5 Qxd5 4.d4 cxd4 5.cxd4 Nc6 6.Nf3 Bg4</t>
  </si>
  <si>
    <t>['1.e4', 'c5', '2.c3', 'd5', '3.exd5', 'Qxd5', '4.d4', 'cxd4', '5.cxd4', 'Nc6', '6.Nf3', 'Bg4']</t>
  </si>
  <si>
    <t>Sicilian Defense, Alapin Variation, Barmen Defense, Milner-Barry Attack</t>
  </si>
  <si>
    <t>1.e4 c5 2.c3 d5 3.exd5 Qxd5 4.d4 cxd4 5.cxd4 Nc6 6.Nf3 e5 7.Nc3 Bb4 8.Be2</t>
  </si>
  <si>
    <t>['1.e4', 'c5', '2.c3', 'd5', '3.exd5', 'Qxd5', '4.d4', 'cxd4', '5.cxd4', 'Nc6', '6.Nf3', 'e5', '7.Nc3', 'Bb4', '8.Be2']</t>
  </si>
  <si>
    <t>Sicilian Defense, Alapin Variation, Barmen Defense, Modern Line</t>
  </si>
  <si>
    <t>1.e4 c5 2.c3 d5 3.exd5 Qxd5 4.d4 Nf6 5.Nf3 Bg4</t>
  </si>
  <si>
    <t>['1.e4', 'c5', '2.c3', 'd5', '3.exd5', 'Qxd5', '4.d4', 'Nf6', '5.Nf3', 'Bg4']</t>
  </si>
  <si>
    <t>Sicilian Defense, Alapin Variation, General</t>
  </si>
  <si>
    <t>1.e4 c5 2.c3</t>
  </si>
  <si>
    <t>['1.e4', 'c5', '2.c3']</t>
  </si>
  <si>
    <t>Sicilian Defense, Alapin Variation, Sherzer Variation</t>
  </si>
  <si>
    <t>1.e4 c5 2.c3 Nf6 3.e5 Nd5 4.d4 e6 5.Nf3 Nc6</t>
  </si>
  <si>
    <t>['1.e4', 'c5', '2.c3', 'Nf6', '3.e5', 'Nd5', '4.d4', 'e6', '5.Nf3', 'Nc6']</t>
  </si>
  <si>
    <t>Sicilian Defense, Alapin Variation, Smith-Morra Declined</t>
  </si>
  <si>
    <t>1.e4 c5 2.c3 Nf6 3.e5 Nd5 4.d4 cxd4</t>
  </si>
  <si>
    <t>['1.e4', 'c5', '2.c3', 'Nf6', '3.e5', 'Nd5', '4.d4', 'cxd4']</t>
  </si>
  <si>
    <t>Sicilian Defense, Alapin Variation, Stoltz Attack</t>
  </si>
  <si>
    <t>1.e4 c5 2.c3 Nf6 3.e5 Nd5 4.Nf3 Nc6 5.Bc4 Nb6 6.Bb3</t>
  </si>
  <si>
    <t>['1.e4', 'c5', '2.c3', 'Nf6', '3.e5', 'Nd5', '4.Nf3', 'Nc6', '5.Bc4', 'Nb6', '6.Bb3']</t>
  </si>
  <si>
    <t>Sicilian Defense, Alapin Variation, Stoltz Attack, Ivanchuk Line</t>
  </si>
  <si>
    <t>1.e4 c5 2.c3 Nf6 3.e5 Nd5 4.Nf3 Nc6 5.Bc4 Nb6 6.Bb3 c4 7.Bc2 Qc7 8.Qe2 g5</t>
  </si>
  <si>
    <t>['1.e4', 'c5', '2.c3', 'Nf6', '3.e5', 'Nd5', '4.Nf3', 'Nc6', '5.Bc4', 'Nb6', '6.Bb3', 'c4', '7.Bc2', 'Qc7', '8.Qe2', 'g5']</t>
  </si>
  <si>
    <t>Sicilian Defense, Boleslavsky Variation</t>
  </si>
  <si>
    <t>B59</t>
  </si>
  <si>
    <t>1.e4 c5 2.Nf3 d6 3.d4 cxd4 4.Nxd4 Nf6 5.Nc3 Nc6 6.Be2 e5 7.Nb3</t>
  </si>
  <si>
    <t>['1.e4', 'c5', '2.Nf3', 'd6', '3.d4', 'cxd4', '4.Nxd4', 'Nf6', '5.Nc3', 'Nc6', '6.Be2', 'e5', '7.Nb3']</t>
  </si>
  <si>
    <t>Sicilian Defense, Boleslavsky Variation, General Variation</t>
  </si>
  <si>
    <t>B58</t>
  </si>
  <si>
    <t>1.e4 c5 2.Nf3 d6 3.d4 cxd4 4.Nxd4 Nf6 5.Nc3 Nc6 6.Be2 e5</t>
  </si>
  <si>
    <t>['1.e4', 'c5', '2.Nf3', 'd6', '3.d4', 'cxd4', '4.Nxd4', 'Nf6', '5.Nc3', 'Nc6', '6.Be2', 'e5']</t>
  </si>
  <si>
    <t>Sicilian Defense, Boleslavsky Variation, Louma Variation</t>
  </si>
  <si>
    <t>1.e4 c5 2.Nf3 d6 3.d4 cxd4 4.Nxd4 Nf6 5.Nc3 Nc6 6.Be2 e5 7.Nxc6</t>
  </si>
  <si>
    <t>['1.e4', 'c5', '2.Nf3', 'd6', '3.d4', 'cxd4', '4.Nxd4', 'Nf6', '5.Nc3', 'Nc6', '6.Be2', 'e5', '7.Nxc6']</t>
  </si>
  <si>
    <t>Sicilian Defense, Bowlder Attack</t>
  </si>
  <si>
    <t>B20</t>
  </si>
  <si>
    <t>1.e4 c5 2.Bc4</t>
  </si>
  <si>
    <t>['1.e4', 'c5', '2.Bc4']</t>
  </si>
  <si>
    <t>Sicilian Defense, Canal Attack</t>
  </si>
  <si>
    <t>B51</t>
  </si>
  <si>
    <t>1.e4 c5 2.Nf3 d6 3.Bb5+</t>
  </si>
  <si>
    <t>['1.e4', 'c5', '2.Nf3', 'd6', '3.Bb5+']</t>
  </si>
  <si>
    <t>Bb5+</t>
  </si>
  <si>
    <t>Sicilian Defense, Canal Attack, Haag Gambit</t>
  </si>
  <si>
    <t>1.e4 c5 2.Nf3 d6 3.Bb5+ Bd7 4.Bxd7+ Qxd7 5.O-O Nc6 6.c3 Nf6 7.d4</t>
  </si>
  <si>
    <t>['1.e4', 'c5', '2.Nf3', 'd6', '3.Bb5+', 'Bd7', '4.Bxd7+', 'Qxd7', '5.O-O', 'Nc6', '6.c3', 'Nf6', '7.d4']</t>
  </si>
  <si>
    <t>Bxd7+</t>
  </si>
  <si>
    <t>Qxd7</t>
  </si>
  <si>
    <t>Sicilian Defense, Canal Attack, Main Line</t>
  </si>
  <si>
    <t>B52</t>
  </si>
  <si>
    <t>1.e4 c5 2.Nf3 d6 3.Bb5+ Bd7</t>
  </si>
  <si>
    <t>['1.e4', 'c5', '2.Nf3', 'd6', '3.Bb5+', 'Bd7']</t>
  </si>
  <si>
    <t>Sicilian Defense, Canal Attack, Moscow Gambit</t>
  </si>
  <si>
    <t>1.e4 c5 2.Nf3 d6 3.Bb5+ Nc6 4.O-O Bd7 5.c3 a6 6.Bxc6 Bxc6 7.Re1 Nf6 8.d4 Bxe4 9.Bg5</t>
  </si>
  <si>
    <t>['1.e4', 'c5', '2.Nf3', 'd6', '3.Bb5+', 'Nc6', '4.O-O', 'Bd7', '5.c3', 'a6', '6.Bxc6', 'Bxc6', '7.Re1', 'Nf6', '8.d4', 'Bxe4', '9.Bg5']</t>
  </si>
  <si>
    <t>Sicilian Defense, Chameleon</t>
  </si>
  <si>
    <t>1.e4 c5 2.Ne2</t>
  </si>
  <si>
    <t>['1.e4', 'c5', '2.Ne2']</t>
  </si>
  <si>
    <t>Sicilian Defense, Chekhover Variation</t>
  </si>
  <si>
    <t>B53</t>
  </si>
  <si>
    <t>1.e4 c5 2.Nf3 d6 3.d4 cxd4 4.Qxd4</t>
  </si>
  <si>
    <t>['1.e4', 'c5', '2.Nf3', 'd6', '3.d4', 'cxd4', '4.Qxd4']</t>
  </si>
  <si>
    <t>Sicilian Defense, Chekhover Variation, Zaitsev Defense</t>
  </si>
  <si>
    <t>1.e4 c5 2.Nf3 d6 3.d4 cxd4 4.Qxd4 Nc6 5.Bb5 Qd7</t>
  </si>
  <si>
    <t>['1.e4', 'c5', '2.Nf3', 'd6', '3.d4', 'cxd4', '4.Qxd4', 'Nc6', '5.Bb5', 'Qd7']</t>
  </si>
  <si>
    <t>Sicilian Defense, Classical Variation</t>
  </si>
  <si>
    <t>1.e4 c5 2.Nf3 d6 3.d4 cxd4 4.Nxd4 Nf6 5.Nc3 Nc6 6.Be2</t>
  </si>
  <si>
    <t>['1.e4', 'c5', '2.Nf3', 'd6', '3.d4', 'cxd4', '4.Nxd4', 'Nf6', '5.Nc3', 'Nc6', '6.Be2']</t>
  </si>
  <si>
    <t>Sicilian Defense, Classical Variation, Anti-Sozin Variation</t>
  </si>
  <si>
    <t>B57</t>
  </si>
  <si>
    <t>1.e4 c5 2.Nf3 d6 3.d4 cxd4 4.Nxd4 Nf6 5.Nc3 Nc6 6.Bc4 Qb6</t>
  </si>
  <si>
    <t>['1.e4', 'c5', '2.Nf3', 'd6', '3.d4', 'cxd4', '4.Nxd4', 'Nf6', '5.Nc3', 'Nc6', '6.Bc4', 'Qb6']</t>
  </si>
  <si>
    <t>Sicilian Defense, Classical Variation, Dragon Transfer</t>
  </si>
  <si>
    <t>1.e4 c5 2.Nf3 d6 3.d4 cxd4 4.Nxd4 Nf6 5.Nc3 Nc6 6.Be2 Nxd4 7.Qxd4 g6</t>
  </si>
  <si>
    <t>['1.e4', 'c5', '2.Nf3', 'd6', '3.d4', 'cxd4', '4.Nxd4', 'Nf6', '5.Nc3', 'Nc6', '6.Be2', 'Nxd4', '7.Qxd4', 'g6']</t>
  </si>
  <si>
    <t>Sicilian Defense, Classical Variation, Fianchetto Variation</t>
  </si>
  <si>
    <t>1.e4 c5 2.Nf3 d6 3.d4 cxd4 4.Nxd4 Nf6 5.Nc3 Nc6 6.g3</t>
  </si>
  <si>
    <t>['1.e4', 'c5', '2.Nf3', 'd6', '3.d4', 'cxd4', '4.Nxd4', 'Nf6', '5.Nc3', 'Nc6', '6.g3']</t>
  </si>
  <si>
    <t>Sicilian Defense, Classical Variation, General</t>
  </si>
  <si>
    <t>B56</t>
  </si>
  <si>
    <t>1.e4 c5 2.Nf3 d6 3.d4 cxd4 4.Nxd4 Nf6 5.Nc3 Nc6</t>
  </si>
  <si>
    <t>['1.e4', 'c5', '2.Nf3', 'd6', '3.d4', 'cxd4', '4.Nxd4', 'Nf6', '5.Nc3', 'Nc6']</t>
  </si>
  <si>
    <t>Sicilian Defense, Closed Sicilian, Anti-Sveshnikov Variation, Kharlov-Kramnik Line</t>
  </si>
  <si>
    <t>B30</t>
  </si>
  <si>
    <t>1.e4 c5 2.Nc3 Nc6 3.Nf3 e5 4.Bc4 d6 5.d3 Be7 6.Nd2 Bg5</t>
  </si>
  <si>
    <t>['1.e4', 'c5', '2.Nc3', 'Nc6', '3.Nf3', 'e5', '4.Bc4', 'd6', '5.d3', 'Be7', '6.Nd2', 'Bg5']</t>
  </si>
  <si>
    <t>Sicilian Defense, Closed Variation</t>
  </si>
  <si>
    <t>B25</t>
  </si>
  <si>
    <t>1.e4 c5 2.Nc3 Nc6 3.g3 g6 4.Bg2 Bg7 5.d3 d6 6.f4</t>
  </si>
  <si>
    <t>['1.e4', 'c5', '2.Nc3', 'Nc6', '3.g3', 'g6', '4.Bg2', 'Bg7', '5.d3', 'd6', '6.f4']</t>
  </si>
  <si>
    <t>B26</t>
  </si>
  <si>
    <t>1.e4 c5 2.Nc3 Nc6 3.g3 g6 4.Bg2 Bg7 5.d3 d6 6.Be3</t>
  </si>
  <si>
    <t>['1.e4', 'c5', '2.Nc3', 'Nc6', '3.g3', 'g6', '4.Bg2', 'Bg7', '5.d3', 'd6', '6.Be3']</t>
  </si>
  <si>
    <t>B23</t>
  </si>
  <si>
    <t>1.e4 c5 2.Nc3</t>
  </si>
  <si>
    <t>['1.e4', 'c5', '2.Nc3']</t>
  </si>
  <si>
    <t>Sicilian Defense, Closed Variation, Botvinnik Defense I</t>
  </si>
  <si>
    <t>1.e4 c5 2.Nc3 Nc6 3.g3 g6 4.Bg2 Bg7 5.d3 d6 6.f4 e5</t>
  </si>
  <si>
    <t>['1.e4', 'c5', '2.Nc3', 'Nc6', '3.g3', 'g6', '4.Bg2', 'Bg7', '5.d3', 'd6', '6.f4', 'e5']</t>
  </si>
  <si>
    <t>Sicilian Defense, Closed Variation, Botvinnik Defense I, Edge Variation</t>
  </si>
  <si>
    <t>1.e4 c5 2.Nc3 Nc6 3.g3 g6 4.Bg2 Bg7 5.d3 d6 6.f4 e5 7.Nh3 Nge7</t>
  </si>
  <si>
    <t>['1.e4', 'c5', '2.Nc3', 'Nc6', '3.g3', 'g6', '4.Bg2', 'Bg7', '5.d3', 'd6', '6.f4', 'e5', '7.Nh3', 'Nge7']</t>
  </si>
  <si>
    <t>Sicilian Defense, Closed Variation, Botvinnik Defense II</t>
  </si>
  <si>
    <t>1.e4 c5 2.Nc3 Nc6 3.g3 g6 4.Bg2 Bg7 5.d3 d6 6.Nge2 e5</t>
  </si>
  <si>
    <t>['1.e4', 'c5', '2.Nc3', 'Nc6', '3.g3', 'g6', '4.Bg2', 'Bg7', '5.d3', 'd6', '6.Nge2', 'e5']</t>
  </si>
  <si>
    <t>Sicilian Defense, Closed Variation, Chameleon Variation</t>
  </si>
  <si>
    <t>1.e4 c5 2.Nc3 Nc6 3.Nge2</t>
  </si>
  <si>
    <t>['1.e4', 'c5', '2.Nc3', 'Nc6', '3.Nge2']</t>
  </si>
  <si>
    <t>Nge2</t>
  </si>
  <si>
    <t>Sicilian Defense, Closed Variation, Fianchetto Variation</t>
  </si>
  <si>
    <t>B24</t>
  </si>
  <si>
    <t>1.e4 c5 2.Nc3 Nc6 3.g3</t>
  </si>
  <si>
    <t>['1.e4', 'c5', '2.Nc3', 'Nc6', '3.g3']</t>
  </si>
  <si>
    <t>Sicilian Defense, Closed Variation, Korchnoi Defense</t>
  </si>
  <si>
    <t>1.e4 c5 2.Nc3 e6 3.g3 d5</t>
  </si>
  <si>
    <t>['1.e4', 'c5', '2.Nc3', 'e6', '3.g3', 'd5']</t>
  </si>
  <si>
    <t>Sicilian Defense, Closed Variation, Traditional</t>
  </si>
  <si>
    <t>1.e4 c5 2.Nc3 Nc6</t>
  </si>
  <si>
    <t>['1.e4', 'c5', '2.Nc3', 'Nc6']</t>
  </si>
  <si>
    <t>Sicilian Defense, Delayed Alapin Variation</t>
  </si>
  <si>
    <t>B40</t>
  </si>
  <si>
    <t>1.e4 c5 2.Nf3 e6 3.c3</t>
  </si>
  <si>
    <t>['1.e4', 'c5', '2.Nf3', 'e6', '3.c3']</t>
  </si>
  <si>
    <t>Sicilian Defense, Delayed Alapin</t>
  </si>
  <si>
    <t>B50</t>
  </si>
  <si>
    <t>1.e4 c5 2.Nf3 d6 3.c3</t>
  </si>
  <si>
    <t>['1.e4', 'c5', '2.Nf3', 'd6', '3.c3']</t>
  </si>
  <si>
    <t>Sicilian Defense, Delayed Alapin, Basman-Palatnik Double Gambit</t>
  </si>
  <si>
    <t>1.e4 c5 2.Nf3 d6 3.c3 Nf6 4.Be2 Nc6 5.d4 cxd4 6.cxd4 Nxe4 7.d5 Qa5+ 8.Nc3 Nxc3 9.bxc3</t>
  </si>
  <si>
    <t>['1.e4', 'c5', '2.Nf3', 'd6', '3.c3', 'Nf6', '4.Be2', 'Nc6', '5.d4', 'cxd4', '6.cxd4', 'Nxe4', '7.d5', 'Qa5+', '8.Nc3', 'Nxc3', '9.bxc3']</t>
  </si>
  <si>
    <t>Sicilian Defense, Dragon Variation, Classical Variation</t>
  </si>
  <si>
    <t>B72</t>
  </si>
  <si>
    <t>1.e4 c5 2.Nf3 d6 3.d4 cxd4 4.Nxd4 Nf6 5.Nc3 g6 6.Be2 Bg7 7.Be3 Nc6 8.Nb3</t>
  </si>
  <si>
    <t>['1.e4', 'c5', '2.Nf3', 'd6', '3.d4', 'cxd4', '4.Nxd4', 'Nf6', '5.Nc3', 'g6', '6.Be2', 'Bg7', '7.Be3', 'Nc6', '8.Nb3']</t>
  </si>
  <si>
    <t>B73</t>
  </si>
  <si>
    <t>1.e4 c5 2.Nf3 d6 3.d4 cxd4 4.Nxd4 Nf6 5.Nc3 g6 6.Be2 Bg7 7.Be3 Nc6 8.O-O</t>
  </si>
  <si>
    <t>['1.e4', 'c5', '2.Nf3', 'd6', '3.d4', 'cxd4', '4.Nxd4', 'Nf6', '5.Nc3', 'g6', '6.Be2', 'Bg7', '7.Be3', 'Nc6', '8.O-O']</t>
  </si>
  <si>
    <t>1.e4 c5 2.Nf3 d6 3.d4 cxd4 4.Nxd4 Nf6 5.Nc3 g6 6.Be2 Bg7 7.Be3</t>
  </si>
  <si>
    <t>['1.e4', 'c5', '2.Nf3', 'd6', '3.d4', 'cxd4', '4.Nxd4', 'Nf6', '5.Nc3', 'g6', '6.Be2', 'Bg7', '7.Be3']</t>
  </si>
  <si>
    <t>1.e4 c5 2.Nf3 d6 3.d4 cxd4 4.Nxd4 Nf6 5.Nc3 g6 6.Be2 Bg7 7.Be3 Nc6</t>
  </si>
  <si>
    <t>['1.e4', 'c5', '2.Nf3', 'd6', '3.d4', 'cxd4', '4.Nxd4', 'Nf6', '5.Nc3', 'g6', '6.Be2', 'Bg7', '7.Be3', 'Nc6']</t>
  </si>
  <si>
    <t>Sicilian Defense, Dragon Variation, Classical Variation, Alekhine Line</t>
  </si>
  <si>
    <t>B74</t>
  </si>
  <si>
    <t>1.e4 c5 2.Nf3 d6 3.d4 cxd4 4.Nxd4 Nf6 5.Nc3 g6 6.Be2 Bg7 7.Be3 Nc6 8.O-O O-O 9.Nb3 a5</t>
  </si>
  <si>
    <t>['1.e4', 'c5', '2.Nf3', 'd6', '3.d4', 'cxd4', '4.Nxd4', 'Nf6', '5.Nc3', 'g6', '6.Be2', 'Bg7', '7.Be3', 'Nc6', '8.O-O', 'O-O', '9.Nb3', 'a5']</t>
  </si>
  <si>
    <t>Sicilian Defense, Dragon Variation, Classical Variation, Battery Variation</t>
  </si>
  <si>
    <t>1.e4 c5 2.Nf3 d6 3.d4 cxd4 4.Nxd4 Nf6 5.Nc3 g6 6.Be2 Bg7 7.Be3 Nc6 8.O-O O-O 9.Qd2</t>
  </si>
  <si>
    <t>['1.e4', 'c5', '2.Nf3', 'd6', '3.d4', 'cxd4', '4.Nxd4', 'Nf6', '5.Nc3', 'g6', '6.Be2', 'Bg7', '7.Be3', 'Nc6', '8.O-O', 'O-O', '9.Qd2']</t>
  </si>
  <si>
    <t>Sicilian Defense, Dragon Variation, Classical Variation, General</t>
  </si>
  <si>
    <t>1.e4 c5 2.Nf3 d6 3.d4 cxd4 4.Nxd4 Nf6 5.Nc3 g6 6.Be2</t>
  </si>
  <si>
    <t>['1.e4', 'c5', '2.Nf3', 'd6', '3.d4', 'cxd4', '4.Nxd4', 'Nf6', '5.Nc3', 'g6', '6.Be2']</t>
  </si>
  <si>
    <t>Sicilian Defense, Dragon Variation, Classical Variation, Maroczy Line</t>
  </si>
  <si>
    <t>1.e4 c5 2.Nf3 d6 3.d4 cxd4 4.Nxd4 Nf6 5.Nc3 g6 6.Be2 Bg7 7.Be3 Nc6 8.O-O O-O 9.Nb3 Be6 10.f4 Na5</t>
  </si>
  <si>
    <t>['1.e4', 'c5', '2.Nf3', 'd6', '3.d4', 'cxd4', '4.Nxd4', 'Nf6', '5.Nc3', 'g6', '6.Be2', 'Bg7', '7.Be3', 'Nc6', '8.O-O', 'O-O', '9.Nb3', 'Be6', '10.f4', 'Na5']</t>
  </si>
  <si>
    <t>Sicilian Defense, Dragon Variation, Classical Variation, Normal Line</t>
  </si>
  <si>
    <t>1.e4 c5 2.Nf3 d6 3.d4 cxd4 4.Nxd4 Nf6 5.Nc3 g6 6.Be2 Bg7 7.Be3 Nc6 8.O-O O-O 9.Nb3</t>
  </si>
  <si>
    <t>['1.e4', 'c5', '2.Nf3', 'd6', '3.d4', 'cxd4', '4.Nxd4', 'Nf6', '5.Nc3', 'g6', '6.Be2', 'Bg7', '7.Be3', 'Nc6', '8.O-O', 'O-O', '9.Nb3']</t>
  </si>
  <si>
    <t>Sicilian Defense, Dragon Variation, Classical Variation, Tartakower Line</t>
  </si>
  <si>
    <t>1.e4 c5 2.Nf3 d6 3.d4 cxd4 4.Nxd4 Nf6 5.Nc3 g6 6.Be2 Bg7 7.Be3 Nc6 8.O-O O-O 9.Nb3 Be6 10.f4 Qc8</t>
  </si>
  <si>
    <t>['1.e4', 'c5', '2.Nf3', 'd6', '3.d4', 'cxd4', '4.Nxd4', 'Nf6', '5.Nc3', 'g6', '6.Be2', 'Bg7', '7.Be3', 'Nc6', '8.O-O', 'O-O', '9.Nb3', 'Be6', '10.f4', 'Qc8']</t>
  </si>
  <si>
    <t>Sicilian Defense, Dragon Variation, Fianchetto Variation</t>
  </si>
  <si>
    <t>B70</t>
  </si>
  <si>
    <t>1.e4 c5 2.Nf3 d6 3.d4 cxd4 4.Nxd4 Nf6 5.Nc3 g6 6.g3</t>
  </si>
  <si>
    <t>['1.e4', 'c5', '2.Nf3', 'd6', '3.d4', 'cxd4', '4.Nxd4', 'Nf6', '5.Nc3', 'g6', '6.g3']</t>
  </si>
  <si>
    <t>Sicilian Defense, Dragon Variation, General</t>
  </si>
  <si>
    <t>1.e4 c5 2.Nf3 d6 3.d4 cxd4 4.Nxd4 Nf6 5.Nc3 g6</t>
  </si>
  <si>
    <t>['1.e4', 'c5', '2.Nf3', 'd6', '3.d4', 'cxd4', '4.Nxd4', 'Nf6', '5.Nc3', 'g6']</t>
  </si>
  <si>
    <t>Sicilian Defense, Dragon Variation, Levenfish Variation</t>
  </si>
  <si>
    <t>B71</t>
  </si>
  <si>
    <t>1.e4 c5 2.Nf3 d6 3.d4 cxd4 4.Nxd4 Nf6 5.Nc3 g6 6.f4</t>
  </si>
  <si>
    <t>['1.e4', 'c5', '2.Nf3', 'd6', '3.d4', 'cxd4', '4.Nxd4', 'Nf6', '5.Nc3', 'g6', '6.f4']</t>
  </si>
  <si>
    <t>Sicilian Defense, Dragon Variation, Levenfish Variation, Main Line</t>
  </si>
  <si>
    <t>1.e4 c5 2.Nf3 d6 3.d4 cxd4 4.Nxd4 Nf6 5.Nc3 g6 6.f4 Nbd7</t>
  </si>
  <si>
    <t>['1.e4', 'c5', '2.Nf3', 'd6', '3.d4', 'cxd4', '4.Nxd4', 'Nf6', '5.Nc3', 'g6', '6.f4', 'Nbd7']</t>
  </si>
  <si>
    <t>Sicilian Defense, Dragon Variation, Modern Bc4 Variation</t>
  </si>
  <si>
    <t>1.e4 c5 2.Nf3 d6 3.d4 cxd4 4.Nxd4 g6 5.Nc3 Bg7 6.Be3 Nf6 7.Bc4 Nc6</t>
  </si>
  <si>
    <t>['1.e4', 'c5', '2.Nf3', 'd6', '3.d4', 'cxd4', '4.Nxd4', 'g6', '5.Nc3', 'Bg7', '6.Be3', 'Nf6', '7.Bc4', 'Nc6']</t>
  </si>
  <si>
    <t>Sicilian Defense, Dragon Variation, Yugoslav Attack</t>
  </si>
  <si>
    <t>B77</t>
  </si>
  <si>
    <t>1.e4 c5 2.Nf3 d6 3.d4 cxd4 4.Nxd4 Nf6 5.Nc3 g6 6.Be3 Bg7 7.f3 O-O 8.Qd2 Nc6 9.Bc4 Bd7</t>
  </si>
  <si>
    <t>['1.e4', 'c5', '2.Nf3', 'd6', '3.d4', 'cxd4', '4.Nxd4', 'Nf6', '5.Nc3', 'g6', '6.Be3', 'Bg7', '7.f3', 'O-O', '8.Qd2', 'Nc6', '9.Bc4', 'Bd7']</t>
  </si>
  <si>
    <t>B76</t>
  </si>
  <si>
    <t>1.e4 c5 2.Nf3 d6 3.d4 cxd4 4.Nxd4 Nf6 5.Nc3 g6 6.Be3 Bg7 7.f3 O-O</t>
  </si>
  <si>
    <t>['1.e4', 'c5', '2.Nf3', 'd6', '3.d4', 'cxd4', '4.Nxd4', 'Nf6', '5.Nc3', 'g6', '6.Be3', 'Bg7', '7.f3', 'O-O']</t>
  </si>
  <si>
    <t>1.e4 c5 2.Nf3 d6 3.d4 cxd4 4.Nxd4 Nf6 5.Nc3 g6 6.Be3 Bg7 7.f3 O-O 8.Qd2 Nc6</t>
  </si>
  <si>
    <t>['1.e4', 'c5', '2.Nf3', 'd6', '3.d4', 'cxd4', '4.Nxd4', 'Nf6', '5.Nc3', 'g6', '6.Be3', 'Bg7', '7.f3', 'O-O', '8.Qd2', 'Nc6']</t>
  </si>
  <si>
    <t>B78</t>
  </si>
  <si>
    <t>1.e4 c5 2.Nf3 d6 3.d4 cxd4 4.Nxd4 Nf6 5.Nc3 g6 6.Be3 Bg7 7.f3 O-O 8.Qd2 Nc6 9.Bc4 Bd7 10.O-O-O</t>
  </si>
  <si>
    <t>['1.e4', 'c5', '2.Nf3', 'd6', '3.d4', 'cxd4', '4.Nxd4', 'Nf6', '5.Nc3', 'g6', '6.Be3', 'Bg7', '7.f3', 'O-O', '8.Qd2', 'Nc6', '9.Bc4', 'Bd7', '10.O-O-O']</t>
  </si>
  <si>
    <t>Sicilian Defense, Dragon Variation, Yugoslav Attack, Belezky Line</t>
  </si>
  <si>
    <t>1.e4 c5 2.Nf3 d6 3.d4 cxd4 4.Nxd4 Nf6 5.Nc3 g6 6.Be3 Bg7 7.f3 Nc6</t>
  </si>
  <si>
    <t>['1.e4', 'c5', '2.Nf3', 'd6', '3.d4', 'cxd4', '4.Nxd4', 'Nf6', '5.Nc3', 'g6', '6.Be3', 'Bg7', '7.f3', 'Nc6']</t>
  </si>
  <si>
    <t>Sicilian Defense, Dragon Variation, Yugoslav Attack, Czerniak Variation</t>
  </si>
  <si>
    <t>1.e4 c5 2.Nf3 d6 3.d4 cxd4 4.Nxd4 Nf6 5.Nc3 g6 6.Be3 Bg7 7.f3 O-O 8.Qd2 Nc6 9.Bc4 Nxd4 10.Bxd4 Be6</t>
  </si>
  <si>
    <t>['1.e4', 'c5', '2.Nf3', 'd6', '3.d4', 'cxd4', '4.Nxd4', 'Nf6', '5.Nc3', 'g6', '6.Be3', 'Bg7', '7.f3', 'O-O', '8.Qd2', 'Nc6', '9.Bc4', 'Nxd4', '10.Bxd4', 'Be6']</t>
  </si>
  <si>
    <t>Sicilian Defense, Dragon Variation, Yugoslav Attack, Early deviations</t>
  </si>
  <si>
    <t>B75</t>
  </si>
  <si>
    <t>1.e4 c5 2.Nf3 d6 3.d4 cxd4 4.Nxd4 Nf6 5.Nc3 g6 6.Be3 Bg7 7.f3</t>
  </si>
  <si>
    <t>['1.e4', 'c5', '2.Nf3', 'd6', '3.d4', 'cxd4', '4.Nxd4', 'Nf6', '5.Nc3', 'g6', '6.Be3', 'Bg7', '7.f3']</t>
  </si>
  <si>
    <t>Sicilian Defense, Dragon Variation, Yugoslav Attack, Main Line</t>
  </si>
  <si>
    <t>1.e4 c5 2.Nf3 d6 3.d4 cxd4 4.Nxd4 Nf6 5.Nc3 g6 6.Be3 Bg7 7.f3 O-O 8.Qd2 Nc6 9.Bc4</t>
  </si>
  <si>
    <t>['1.e4', 'c5', '2.Nf3', 'd6', '3.d4', 'cxd4', '4.Nxd4', 'Nf6', '5.Nc3', 'g6', '6.Be3', 'Bg7', '7.f3', 'O-O', '8.Qd2', 'Nc6', '9.Bc4']</t>
  </si>
  <si>
    <t>Sicilian Defense, Dragon Variation, Yugoslav Attack, Modern Line</t>
  </si>
  <si>
    <t>1.e4 c5 2.Nf3 d6 3.d4 cxd4 4.Nxd4 Nf6 5.Nc3 g6 6.Be3 Bg7 7.f3 O-O 8.Qd2 Nc6 9.O-O-O</t>
  </si>
  <si>
    <t>['1.e4', 'c5', '2.Nf3', 'd6', '3.d4', 'cxd4', '4.Nxd4', 'Nf6', '5.Nc3', 'g6', '6.Be3', 'Bg7', '7.f3', 'O-O', '8.Qd2', 'Nc6', '9.O-O-O']</t>
  </si>
  <si>
    <t>Sicilian Defense, Dragon Variation, Yugoslav Attack, Old Line</t>
  </si>
  <si>
    <t>1.e4 c5 2.Nf3 d6 3.d4 cxd4 4.Nxd4 Nf6 5.Nc3 g6 6.Be3 Bg7 7.f3 O-O 8.Qd2 Nc6 9.Bc4 Bd7 10.O-O-O Rc8</t>
  </si>
  <si>
    <t>['1.e4', 'c5', '2.Nf3', 'd6', '3.d4', 'cxd4', '4.Nxd4', 'Nf6', '5.Nc3', 'g6', '6.Be3', 'Bg7', '7.f3', 'O-O', '8.Qd2', 'Nc6', '9.Bc4', 'Bd7', '10.O-O-O', 'Rc8']</t>
  </si>
  <si>
    <t>Sicilian Defense, Dragon Variation, Yugoslav Attack, Panov Variation</t>
  </si>
  <si>
    <t>1.e4 c5 2.Nf3 d6 3.d4 cxd4 4.Nxd4 Nf6 5.Nc3 g6 6.Be3 Bg7 7.f3 O-O 8.Qd2 Nc6 9.g4</t>
  </si>
  <si>
    <t>['1.e4', 'c5', '2.Nf3', 'd6', '3.d4', 'cxd4', '4.Nxd4', 'Nf6', '5.Nc3', 'g6', '6.Be3', 'Bg7', '7.f3', 'O-O', '8.Qd2', 'Nc6', '9.g4']</t>
  </si>
  <si>
    <t>Sicilian Defense, Dragon Variation, Yugoslav Attack, Sosonko Variation</t>
  </si>
  <si>
    <t>1.e4 c5 2.Nf3 d6 3.d4 cxd4 4.Nxd4 Nf6 5.Nc3 g6 6.Be3 Bg7 7.f3 O-O 8.Qd2 Nc6 9.Bc4 Nd7</t>
  </si>
  <si>
    <t>['1.e4', 'c5', '2.Nf3', 'd6', '3.d4', 'cxd4', '4.Nxd4', 'Nf6', '5.Nc3', 'g6', '6.Be3', 'Bg7', '7.f3', 'O-O', '8.Qd2', 'Nc6', '9.Bc4', 'Nd7']</t>
  </si>
  <si>
    <t>Sicilian Defense, Drazic Variation</t>
  </si>
  <si>
    <t>1.e4 c5 2.Nf3 e6 3.d4 a6</t>
  </si>
  <si>
    <t>['1.e4', 'c5', '2.Nf3', 'e6', '3.d4', 'a6']</t>
  </si>
  <si>
    <t>Sicilian Defense, Flohr Variation</t>
  </si>
  <si>
    <t>B32</t>
  </si>
  <si>
    <t>1.e4 c5 2.Nf3 Nc6 3.d4 cxd4 4.Nxd4 Qc7</t>
  </si>
  <si>
    <t>['1.e4', 'c5', '2.Nf3', 'Nc6', '3.d4', 'cxd4', '4.Nxd4', 'Qc7']</t>
  </si>
  <si>
    <t>Qc7</t>
  </si>
  <si>
    <t>Sicilian Defense, Four Knights Variation</t>
  </si>
  <si>
    <t>B45</t>
  </si>
  <si>
    <t>1.e4 c5 2.Nf3 e6 3.d4 cxd4 4.Nxd4 Nf6 5.Nc3 Nc6</t>
  </si>
  <si>
    <t>['1.e4', 'c5', '2.Nf3', 'e6', '3.d4', 'cxd4', '4.Nxd4', 'Nf6', '5.Nc3', 'Nc6']</t>
  </si>
  <si>
    <t>Sicilian Defense, Four Knights Variation, Cobra Variation</t>
  </si>
  <si>
    <t>1.e4 c5 2.Nf3 e6 3.d4 cxd4 4.Nxd4 Nf6 5.Nc3 Nc6 6.Ndb5 Bc5</t>
  </si>
  <si>
    <t>['1.e4', 'c5', '2.Nf3', 'e6', '3.d4', 'cxd4', '4.Nxd4', 'Nf6', '5.Nc3', 'Nc6', '6.Ndb5', 'Bc5']</t>
  </si>
  <si>
    <t>Sicilian Defense, Four Knights Variation, Exchange Variation</t>
  </si>
  <si>
    <t>1.e4 c5 2.Nf3 e6 3.d4 cxd4 4.Nxd4 Nf6 5.Nc3 Nc6 6.Nxc6</t>
  </si>
  <si>
    <t>['1.e4', 'c5', '2.Nf3', 'e6', '3.d4', 'cxd4', '4.Nxd4', 'Nf6', '5.Nc3', 'Nc6', '6.Nxc6']</t>
  </si>
  <si>
    <t>Sicilian Defense, Franco-Scilian Variation</t>
  </si>
  <si>
    <t>1.e4 c5 2.Nf3 Nc6 3.d4 e6</t>
  </si>
  <si>
    <t>['1.e4', 'c5', '2.Nf3', 'Nc6', '3.d4', 'e6']</t>
  </si>
  <si>
    <t>Sicilian Defense, French Variation</t>
  </si>
  <si>
    <t>1.e4 c5 2.Nf3 e6</t>
  </si>
  <si>
    <t>['1.e4', 'c5', '2.Nf3', 'e6']</t>
  </si>
  <si>
    <t>Sicilian Defense, French Variation, Normal</t>
  </si>
  <si>
    <t>1.e4 c5 2.Nf3 e6 3.d4 cxd4 4.Nxd4 Nf6</t>
  </si>
  <si>
    <t>['1.e4', 'c5', '2.Nf3', 'e6', '3.d4', 'cxd4', '4.Nxd4', 'Nf6']</t>
  </si>
  <si>
    <t>Sicilian Defense, French Variation, Open</t>
  </si>
  <si>
    <t>1.e4 c5 2.Nf3 e6 3.d4 cxd4</t>
  </si>
  <si>
    <t>['1.e4', 'c5', '2.Nf3', 'e6', '3.d4', 'cxd4']</t>
  </si>
  <si>
    <t>Sicilian Defense, French Variation, Westerinen Attack</t>
  </si>
  <si>
    <t>1.e4 c5 2.Nf3 e6 3.b3</t>
  </si>
  <si>
    <t>['1.e4', 'c5', '2.Nf3', 'e6', '3.b3']</t>
  </si>
  <si>
    <t>Sicilian Defense, Gaw-Paw Variation</t>
  </si>
  <si>
    <t>1.e4 c5 2.Nf3 e6 3.d4 cxd4 4.Nxd4 Nf6 5.Nc3 Qb6</t>
  </si>
  <si>
    <t>['1.e4', 'c5', '2.Nf3', 'e6', '3.d4', 'cxd4', '4.Nxd4', 'Nf6', '5.Nc3', 'Qb6']</t>
  </si>
  <si>
    <t>Sicilian Defense, General</t>
  </si>
  <si>
    <t>B20-99</t>
  </si>
  <si>
    <t>1.e4 c5</t>
  </si>
  <si>
    <t>['1.e4', 'c5']</t>
  </si>
  <si>
    <t>Sicilian Defense, Godiva Variation</t>
  </si>
  <si>
    <t>1.e4 c5 2.Nf3 Nc6 3.d4 cxd4 4.Nxd4 Qb6</t>
  </si>
  <si>
    <t>['1.e4', 'c5', '2.Nf3', 'Nc6', '3.d4', 'cxd4', '4.Nxd4', 'Qb6']</t>
  </si>
  <si>
    <t>Sicilian Defense, Grand Prix Attack</t>
  </si>
  <si>
    <t>1.e4 c5 2.Nc3 Nc6 3.f4</t>
  </si>
  <si>
    <t>['1.e4', 'c5', '2.Nc3', 'Nc6', '3.f4']</t>
  </si>
  <si>
    <t>Sicilian Defense, Grand Prix Attack, Schofman Variation</t>
  </si>
  <si>
    <t>1.e4 c5 2.Nc3 Nc6 3.f4 g6 4.Nf3 Bg7 5.Bc4 e6 6.f5</t>
  </si>
  <si>
    <t>['1.e4', 'c5', '2.Nc3', 'Nc6', '3.f4', 'g6', '4.Nf3', 'Bg7', '5.Bc4', 'e6', '6.f5']</t>
  </si>
  <si>
    <t>Sicilian Defense, Hyperaccelerated Dragon</t>
  </si>
  <si>
    <t>B27</t>
  </si>
  <si>
    <t>1.e4 c5 2.Nf3 g6</t>
  </si>
  <si>
    <t>['1.e4', 'c5', '2.Nf3', 'g6']</t>
  </si>
  <si>
    <t>Sicilian Defense, Hyperaccelerated Fianchetto</t>
  </si>
  <si>
    <t>1.e4 c5 2.Nf3 g6 3.d4</t>
  </si>
  <si>
    <t>['1.e4', 'c5', '2.Nf3', 'g6', '3.d4']</t>
  </si>
  <si>
    <t>Sicilian Defense, Hyperaccelerated Pterodactyl</t>
  </si>
  <si>
    <t>1.e4 c5 2.Nf3 g6 3.d4 Bg7</t>
  </si>
  <si>
    <t>['1.e4', 'c5', '2.Nf3', 'g6', '3.d4', 'Bg7']</t>
  </si>
  <si>
    <t>Sicilian Defense, Kalashnikov Variation</t>
  </si>
  <si>
    <t>1.e4 c5 2.Nf3 Nc6 3.d4 cxd4 4.Nxd4 e5 5.Nb5 d6</t>
  </si>
  <si>
    <t>['1.e4', 'c5', '2.Nf3', 'Nc6', '3.d4', 'cxd4', '4.Nxd4', 'e5', '5.Nb5', 'd6']</t>
  </si>
  <si>
    <t>Sicilian Defense, Kan Variation</t>
  </si>
  <si>
    <t>B41</t>
  </si>
  <si>
    <t>1.e4 c5 2.Nf3 e6 3.d4 cxd4 4.Nxd4 a6</t>
  </si>
  <si>
    <t>['1.e4', 'c5', '2.Nf3', 'e6', '3.d4', 'cxd4', '4.Nxd4', 'a6']</t>
  </si>
  <si>
    <t>Sicilian Defense, Kan Variation, Knight Variation</t>
  </si>
  <si>
    <t>B43</t>
  </si>
  <si>
    <t>1.e4 c5 2.Nf3 e6 3.d4 cxd4 4.Nxd4 a6 5.Nc3</t>
  </si>
  <si>
    <t>['1.e4', 'c5', '2.Nf3', 'e6', '3.d4', 'cxd4', '4.Nxd4', 'a6', '5.Nc3']</t>
  </si>
  <si>
    <t>Sicilian Defense, Kan Variation, Maroczy Bind, Bronstein Variation</t>
  </si>
  <si>
    <t>1.e4 c5 2.Nf3 e6 3.d4 cxd4 4.Nxd4 a6 5.c4 Nf6 6.Nc3 Bb4 7.Bd3 Nc6</t>
  </si>
  <si>
    <t>['1.e4', 'c5', '2.Nf3', 'e6', '3.d4', 'cxd4', '4.Nxd4', 'a6', '5.c4', 'Nf6', '6.Nc3', 'Bb4', '7.Bd3', 'Nc6']</t>
  </si>
  <si>
    <t>Sicilian Defense, Kan Variation, Maroczy Bind, Reti Variation</t>
  </si>
  <si>
    <t>1.e4 c5 2.Nf3 e6 3.d4 cxd4 4.Nxd4 a6 5.c4</t>
  </si>
  <si>
    <t>['1.e4', 'c5', '2.Nf3', 'e6', '3.d4', 'cxd4', '4.Nxd4', 'a6', '5.c4']</t>
  </si>
  <si>
    <t>Sicilian Defense, Kan Variation, Modern Variation</t>
  </si>
  <si>
    <t>B42</t>
  </si>
  <si>
    <t>1.e4 c5 2.Nf3 e6 3.d4 cxd4 4.Nxd4 a6 5.Bd3</t>
  </si>
  <si>
    <t>['1.e4', 'c5', '2.Nf3', 'e6', '3.d4', 'cxd4', '4.Nxd4', 'a6', '5.Bd3']</t>
  </si>
  <si>
    <t>Sicilian Defense, Kan Variation, Polugaevsky Variation</t>
  </si>
  <si>
    <t>1.e4 c5 2.Nf3 e6 3.d4 cxd4 4.Nxd4 a6 5.Bd3 Bc5</t>
  </si>
  <si>
    <t>['1.e4', 'c5', '2.Nf3', 'e6', '3.d4', 'cxd4', '4.Nxd4', 'a6', '5.Bd3', 'Bc5']</t>
  </si>
  <si>
    <t>Sicilian Defense, Kan Variation, Swiss Cheese Variation</t>
  </si>
  <si>
    <t>1.e4 c5 2.Nf3 e6 3.d4 cxd4 4.Nxd4 a6 5.Bd3 g6</t>
  </si>
  <si>
    <t>['1.e4', 'c5', '2.Nf3', 'e6', '3.d4', 'cxd4', '4.Nxd4', 'a6', '5.Bd3', 'g6']</t>
  </si>
  <si>
    <t>Sicilian Defense, Kan Variation, Wing Attack</t>
  </si>
  <si>
    <t>1.e4 c5 2.Nf3 e6 3.d4 cxd4 4.Nxd4 a6 5.Nc3 b5</t>
  </si>
  <si>
    <t>['1.e4', 'c5', '2.Nf3', 'e6', '3.d4', 'cxd4', '4.Nxd4', 'a6', '5.Nc3', 'b5']</t>
  </si>
  <si>
    <t>Sicilian Defense, Kan Variation, Wing Attack, Fianchetto Variation</t>
  </si>
  <si>
    <t>1.e4 c5 2.Nf3 e6 3.d4 cxd4 4.Nxd4 a6 5.Nc3 b5 6.g3</t>
  </si>
  <si>
    <t>['1.e4', 'c5', '2.Nf3', 'e6', '3.d4', 'cxd4', '4.Nxd4', 'a6', '5.Nc3', 'b5', '6.g3']</t>
  </si>
  <si>
    <t>Sicilian Defense, Kan Variation, Wing Attack, Spraggett Attack</t>
  </si>
  <si>
    <t>1.e4 c5 2.Nf3 e6 3.d4 cxd4 4.Nxd4 a6 5.Nc3 b5 6.Bd3 Qb6 7.Nf3</t>
  </si>
  <si>
    <t>['1.e4', 'c5', '2.Nf3', 'e6', '3.d4', 'cxd4', '4.Nxd4', 'a6', '5.Nc3', 'b5', '6.Bd3', 'Qb6', '7.Nf3']</t>
  </si>
  <si>
    <t>Sicilian Defense, Katalimov Variation</t>
  </si>
  <si>
    <t>1.e4 c5 2.Nf3 b6</t>
  </si>
  <si>
    <t>['1.e4', 'c5', '2.Nf3', 'b6']</t>
  </si>
  <si>
    <t>Sicilian Defense, Kramnik Variation</t>
  </si>
  <si>
    <t>1.e4 c5 2.Nf3 e6 3.c4</t>
  </si>
  <si>
    <t>['1.e4', 'c5', '2.Nf3', 'e6', '3.c4']</t>
  </si>
  <si>
    <t>Sicilian Defense, Kronberger Variation</t>
  </si>
  <si>
    <t>1.e4 c5 2.Na3</t>
  </si>
  <si>
    <t>['1.e4', 'c5', '2.Na3']</t>
  </si>
  <si>
    <t>Na3</t>
  </si>
  <si>
    <t>Sicilian Defense, Kupreichik Variation</t>
  </si>
  <si>
    <t>1.e4 c5 2.Nf3 d6 3.d4 cxd4 4.Nxd4 Nf6 5.Nc3 Bd7</t>
  </si>
  <si>
    <t>['1.e4', 'c5', '2.Nf3', 'd6', '3.d4', 'cxd4', '4.Nxd4', 'Nf6', '5.Nc3', 'Bd7']</t>
  </si>
  <si>
    <t>Sicilian Defense, Kveinis Variation</t>
  </si>
  <si>
    <t>1.e4 c5 2.Nf3 e6 3.d4 cxd4 4.Nxd4 Qb6</t>
  </si>
  <si>
    <t>['1.e4', 'c5', '2.Nf3', 'e6', '3.d4', 'cxd4', '4.Nxd4', 'Qb6']</t>
  </si>
  <si>
    <t>Sicilian Defense, Lasker-Dunne Attack</t>
  </si>
  <si>
    <t>1.e4 c5 2.g3</t>
  </si>
  <si>
    <t>['1.e4', 'c5', '2.g3']</t>
  </si>
  <si>
    <t>Sicilian Defense, Lasker-Pelikan Variation, Bird Variation</t>
  </si>
  <si>
    <t>B33</t>
  </si>
  <si>
    <t>1.e4 c5 2.Nf3 Nc6 3.d4 cxd4 4.Nxd4 Nf6 5.Nc3 e5 6.Ndb5 d6 7.Bg5 a6 8.Na3 Be6</t>
  </si>
  <si>
    <t>['1.e4', 'c5', '2.Nf3', 'Nc6', '3.d4', 'cxd4', '4.Nxd4', 'Nf6', '5.Nc3', 'e5', '6.Ndb5', 'd6', '7.Bg5', 'a6', '8.Na3', 'Be6']</t>
  </si>
  <si>
    <t>Sicilian Defense, Lasker-Pelikan Variation, Exchange Variation</t>
  </si>
  <si>
    <t>1.e4 c5 2.Nf3 Nc6 3.d4 cxd4 4.Nxd4 Nf6 5.Nc3 e5 6.Nxc6</t>
  </si>
  <si>
    <t>['1.e4', 'c5', '2.Nf3', 'Nc6', '3.d4', 'cxd4', '4.Nxd4', 'Nf6', '5.Nc3', 'e5', '6.Nxc6']</t>
  </si>
  <si>
    <t>Sicilian Defense, Lasker-Pelikan Variation, General</t>
  </si>
  <si>
    <t>1.e4 c5 2.Nf3 Nc6 3.d4 cxd4 4.Nxd4 Nf6 5.Nc3 e5</t>
  </si>
  <si>
    <t>['1.e4', 'c5', '2.Nf3', 'Nc6', '3.d4', 'cxd4', '4.Nxd4', 'Nf6', '5.Nc3', 'e5']</t>
  </si>
  <si>
    <t>Sicilian Defense, Lasker-Pelikan Variation, Retreat Variation</t>
  </si>
  <si>
    <t>1.e4 c5 2.Nf3 Nc6 3.d4 cxd4 4.Nxd4 Nf6 5.Nc3 e5 6.Nf3</t>
  </si>
  <si>
    <t>['1.e4', 'c5', '2.Nf3', 'Nc6', '3.d4', 'cxd4', '4.Nxd4', 'Nf6', '5.Nc3', 'e5', '6.Nf3']</t>
  </si>
  <si>
    <t>Sicilian Defense, Lasker-Pelikan Variation, Schlechter Variation</t>
  </si>
  <si>
    <t>1.e4 c5 2.Nf3 Nc6 3.d4 cxd4 4.Nxd4 Nf6 5.Nc3 e5 6.Nb3</t>
  </si>
  <si>
    <t>['1.e4', 'c5', '2.Nf3', 'Nc6', '3.d4', 'cxd4', '4.Nxd4', 'Nf6', '5.Nc3', 'e5', '6.Nb3']</t>
  </si>
  <si>
    <t>Sicilian Defense, Lasker-Pelikan Variation, Sveshnikov Variation</t>
  </si>
  <si>
    <t>1.e4 c5 2.Nf3 Nc6 3.d4 cxd4 4.Nxd4 Nf6 5.Nc3 e5 6.Ndb5 d6 7.Bg5 a6 8.Na3 b5</t>
  </si>
  <si>
    <t>['1.e4', 'c5', '2.Nf3', 'Nc6', '3.d4', 'cxd4', '4.Nxd4', 'Nf6', '5.Nc3', 'e5', '6.Ndb5', 'd6', '7.Bg5', 'a6', '8.Na3', 'b5']</t>
  </si>
  <si>
    <t>1.e4 c5 2.Nf3 Nc6 3.d4 cxd4 4.Nxd4 Nf6 5.Nc3 e5 6.Ndb5 d6 7.Bg5 a6 8.Na3 b5 9.Bxf6 gxf6 10.Nd5 f5</t>
  </si>
  <si>
    <t>['1.e4', 'c5', '2.Nf3', 'Nc6', '3.d4', 'cxd4', '4.Nxd4', 'Nf6', '5.Nc3', 'e5', '6.Ndb5', 'd6', '7.Bg5', 'a6', '8.Na3', 'b5', '9.Bxf6', 'gxf6', '10.Nd5', 'f5']</t>
  </si>
  <si>
    <t>Sicilian Defense, Lasker-Pelikan Variation, Sveshnikov Variation, Chelyabinsk Variation</t>
  </si>
  <si>
    <t>1.e4 c5 2.Nf3 Nc6 3.d4 cxd4 4.Nxd4 Nf6 5.Nc3 e5 6.Ndb5 d6 7.Bg5 a6 8.Na3 b5 9.Nd5</t>
  </si>
  <si>
    <t>['1.e4', 'c5', '2.Nf3', 'Nc6', '3.d4', 'cxd4', '4.Nxd4', 'Nf6', '5.Nc3', 'e5', '6.Ndb5', 'd6', '7.Bg5', 'a6', '8.Na3', 'b5', '9.Nd5']</t>
  </si>
  <si>
    <t>Sicilian Defense, Lasker-Pelikan Variation, Sveshnikov Variation, Novosibirsk Variation</t>
  </si>
  <si>
    <t>1.e4 c5 2.Nf3 Nc6 3.d4 cxd4 4.Nxd4 Nf6 5.Nc3 e5 6.Ndb5 d6 7.Bg5 a6 8.Na3 b5 9.Bxf6 gxf6 10.Nd5 Bg7</t>
  </si>
  <si>
    <t>['1.e4', 'c5', '2.Nf3', 'Nc6', '3.d4', 'cxd4', '4.Nxd4', 'Nf6', '5.Nc3', 'e5', '6.Ndb5', 'd6', '7.Bg5', 'a6', '8.Na3', 'b5', '9.Bxf6', 'gxf6', '10.Nd5', 'Bg7']</t>
  </si>
  <si>
    <t>Sicilian Defense, Lasker-Pelikan Variation, Sveshnikov Variation, Peresypkin's Sacrifice</t>
  </si>
  <si>
    <t>1.e4 c5 2.Nf3 Nc6 3.d4 cxd4 4.Nxd4 Nf6 5.Nc3 e5 6.Ndb5 d6 7.Bg5 a6 8.Na3 b5 9.Bxf6 gxf6 10.Nd5 f5 11.Bxb5</t>
  </si>
  <si>
    <t>['1.e4', 'c5', '2.Nf3', 'Nc6', '3.d4', 'cxd4', '4.Nxd4', 'Nf6', '5.Nc3', 'e5', '6.Ndb5', 'd6', '7.Bg5', 'a6', '8.Na3', 'b5', '9.Bxf6', 'gxf6', '10.Nd5', 'f5', '11.Bxb5']</t>
  </si>
  <si>
    <t>Sicilian Defense, L√∂wenthal Variation</t>
  </si>
  <si>
    <t>1.e4 c5 2.Nf3 Nc6 3.d4 cxd4 4.Nxd4 e5</t>
  </si>
  <si>
    <t>['1.e4', 'c5', '2.Nf3', 'Nc6', '3.d4', 'cxd4', '4.Nxd4', 'e5']</t>
  </si>
  <si>
    <t>Sicilian Defense, Marshall Counterattack</t>
  </si>
  <si>
    <t>1.e4 c5 2.Nf3 e6 3.d4 d5</t>
  </si>
  <si>
    <t>['1.e4', 'c5', '2.Nf3', 'e6', '3.d4', 'd5']</t>
  </si>
  <si>
    <t>Sicilian Defense, Marshall Gambit</t>
  </si>
  <si>
    <t>1.e4 c5 2.Nc3 e6 3.d4 d5</t>
  </si>
  <si>
    <t>['1.e4', 'c5', '2.Nc3', 'e6', '3.d4', 'd5']</t>
  </si>
  <si>
    <t>Sicilian Defense, McDonnell Attack</t>
  </si>
  <si>
    <t>B21</t>
  </si>
  <si>
    <t>1.e4 c5 2.f4</t>
  </si>
  <si>
    <t>['1.e4', 'c5', '2.f4']</t>
  </si>
  <si>
    <t>Sicilian Defense, McDonnell Attack, Tal Gambit</t>
  </si>
  <si>
    <t>1.e4 c5 2.f4 d5 3.exd5 Nf6</t>
  </si>
  <si>
    <t>['1.e4', 'c5', '2.f4', 'd5', '3.exd5', 'Nf6']</t>
  </si>
  <si>
    <t>Sicilian Defense, Mengarini Variation</t>
  </si>
  <si>
    <t>1.e4 c5 2.a3</t>
  </si>
  <si>
    <t>['1.e4', 'c5', '2.a3']</t>
  </si>
  <si>
    <t>Sicilian Defense, Modern Variations</t>
  </si>
  <si>
    <t>B54</t>
  </si>
  <si>
    <t>1.e4 c5 2.Nf3 d6 3.d4 cxd4 4.Nxd4</t>
  </si>
  <si>
    <t>['1.e4', 'c5', '2.Nf3', 'd6', '3.d4', 'cxd4', '4.Nxd4']</t>
  </si>
  <si>
    <t>1.e4 c5 2.Nf3 d6</t>
  </si>
  <si>
    <t>['1.e4', 'c5', '2.Nf3', 'd6']</t>
  </si>
  <si>
    <t>1.e4 c5 2.Nf3 d6 3.d4 cxd4 4.Nxd4 Nf6 5.Nc3</t>
  </si>
  <si>
    <t>['1.e4', 'c5', '2.Nf3', 'd6', '3.d4', 'cxd4', '4.Nxd4', 'Nf6', '5.Nc3']</t>
  </si>
  <si>
    <t>Sicilian Defense, Modern Variations, Anti-Qxd4 Move Order</t>
  </si>
  <si>
    <t>1.e4 c5 2.Nf3 d6 3.d4 Nf6</t>
  </si>
  <si>
    <t>['1.e4', 'c5', '2.Nf3', 'd6', '3.d4', 'Nf6']</t>
  </si>
  <si>
    <t>Sicilian Defense, Modern Variations, Anti-Qxd4 Move Order, Accepted</t>
  </si>
  <si>
    <t>1.e4 c5 2.Nf3 d6 3.d4 Nf6 4.dxc5 Nxe4</t>
  </si>
  <si>
    <t>['1.e4', 'c5', '2.Nf3', 'd6', '3.d4', 'Nf6', '4.dxc5', 'Nxe4']</t>
  </si>
  <si>
    <t>Sicilian Defense, Modern Variations, Main Line</t>
  </si>
  <si>
    <t>1.e4 c5 2.Nf3 d6 3.d4 cxd4 4.Nxd4 Nf6</t>
  </si>
  <si>
    <t>['1.e4', 'c5', '2.Nf3', 'd6', '3.d4', 'cxd4', '4.Nxd4', 'Nf6']</t>
  </si>
  <si>
    <t>Sicilian Defense, Modern Variations, Tartakower</t>
  </si>
  <si>
    <t>1.e4 c5 2.Nf3 d6 3.d4 cxd4 4.c3</t>
  </si>
  <si>
    <t>['1.e4', 'c5', '2.Nf3', 'd6', '3.d4', 'cxd4', '4.c3']</t>
  </si>
  <si>
    <t>Sicilian Defense, Morphy Gambit</t>
  </si>
  <si>
    <t>1.e4 c5 2.d4 cxd4 3.Nf3</t>
  </si>
  <si>
    <t>['1.e4', 'c5', '2.d4', 'cxd4', '3.Nf3']</t>
  </si>
  <si>
    <t>Sicilian Defense, Najdorf Variation</t>
  </si>
  <si>
    <t>B90-99</t>
  </si>
  <si>
    <t>1.e4 c5 2.Nf3 d6 3.d4 cxd4 4.Nxd4 Nf6 5.Nc3 a6</t>
  </si>
  <si>
    <t>['1.e4', 'c5', '2.Nf3', 'd6', '3.d4', 'cxd4', '4.Nxd4', 'Nf6', '5.Nc3', 'a6']</t>
  </si>
  <si>
    <t>B95</t>
  </si>
  <si>
    <t>1.e4 c5 2.Nf3 d6 3.d4 cxd4 4.Nxd4 Nf6 5.Nc3 a6 6.Bg5 e6</t>
  </si>
  <si>
    <t>['1.e4', 'c5', '2.Nf3', 'd6', '3.d4', 'cxd4', '4.Nxd4', 'Nf6', '5.Nc3', 'a6', '6.Bg5', 'e6']</t>
  </si>
  <si>
    <t>B96</t>
  </si>
  <si>
    <t>1.e4 c5 2.Nf3 d6 3.d4 cxd4 4.Nxd4 Nf6 5.Nc3 a6 6.Bg5 e6 7.f4</t>
  </si>
  <si>
    <t>['1.e4', 'c5', '2.Nf3', 'd6', '3.d4', 'cxd4', '4.Nxd4', 'Nf6', '5.Nc3', 'a6', '6.Bg5', 'e6', '7.f4']</t>
  </si>
  <si>
    <t>B98</t>
  </si>
  <si>
    <t>1.e4 c5 2.Nf3 d6 3.d4 cxd4 4.Nxd4 Nf6 5.Nc3 a6 6.Bg5 e6 7.f4 Be7</t>
  </si>
  <si>
    <t>['1.e4', 'c5', '2.Nf3', 'd6', '3.d4', 'cxd4', '4.Nxd4', 'Nf6', '5.Nc3', 'a6', '6.Bg5', 'e6', '7.f4', 'Be7']</t>
  </si>
  <si>
    <t>B94</t>
  </si>
  <si>
    <t>1.e4 c5 2.Nf3 d6 3.d4 cxd4 4.Nxd4 Nf6 5.Nc3 a6 6.Bg5</t>
  </si>
  <si>
    <t>['1.e4', 'c5', '2.Nf3', 'd6', '3.d4', 'cxd4', '4.Nxd4', 'Nf6', '5.Nc3', 'a6', '6.Bg5']</t>
  </si>
  <si>
    <t>Sicilian Defense, Najdorf Variation, Adams Attack</t>
  </si>
  <si>
    <t>B90</t>
  </si>
  <si>
    <t>1.e4 c5 2.Nf3 d6 3.d4 cxd4 4.Nxd4 Nf6 5.Nc3 a6 6.h3</t>
  </si>
  <si>
    <t>['1.e4', 'c5', '2.Nf3', 'd6', '3.d4', 'cxd4', '4.Nxd4', 'Nf6', '5.Nc3', 'a6', '6.h3']</t>
  </si>
  <si>
    <t>Sicilian Defense, Najdorf Variation, Amsterdam Variation</t>
  </si>
  <si>
    <t>B93</t>
  </si>
  <si>
    <t>1.e4 c5 2.Nf3 d6 3.d4 cxd4 4.Nxd4 Nf6 5.Nc3 a6 6.f4</t>
  </si>
  <si>
    <t>['1.e4', 'c5', '2.Nf3', 'd6', '3.d4', 'cxd4', '4.Nxd4', 'Nf6', '5.Nc3', 'a6', '6.f4']</t>
  </si>
  <si>
    <t>Sicilian Defense, Najdorf Variation, Browne Variation</t>
  </si>
  <si>
    <t>1.e4 c5 2.Nf3 d6 3.d4 cxd4 4.Nxd4 Nf6 5.Nc3 a6 6.Bg5 e6 7.f4 Be7 8.Qf3 h6 9.Bh4 Qc7</t>
  </si>
  <si>
    <t>['1.e4', 'c5', '2.Nf3', 'd6', '3.d4', 'cxd4', '4.Nxd4', 'Nf6', '5.Nc3', 'a6', '6.Bg5', 'e6', '7.f4', 'Be7', '8.Qf3', 'h6', '9.Bh4', 'Qc7']</t>
  </si>
  <si>
    <t>Sicilian Defense, Najdorf Variation, English Attack</t>
  </si>
  <si>
    <t>1.e4 c5 2.Nf3 d6 3.d4 cxd4 4.Nxd4 Nf6 5.Nc3 a6 6.Be3</t>
  </si>
  <si>
    <t>['1.e4', 'c5', '2.Nf3', 'd6', '3.d4', 'cxd4', '4.Nxd4', 'Nf6', '5.Nc3', 'a6', '6.Be3']</t>
  </si>
  <si>
    <t>Sicilian Defense, Najdorf Variation, English Attack, Anti-English</t>
  </si>
  <si>
    <t>1.e4 c5 2.Nf3 d6 3.d4 cxd4 4.Nxd4 Nf6 5.Nc3 a6 6.Be3 Ng4</t>
  </si>
  <si>
    <t>['1.e4', 'c5', '2.Nf3', 'd6', '3.d4', 'cxd4', '4.Nxd4', 'Nf6', '5.Nc3', 'a6', '6.Be3', 'Ng4']</t>
  </si>
  <si>
    <t>Sicilian Defense, Najdorf Variation, Freak Attack</t>
  </si>
  <si>
    <t>1.e4 c5 2.Nf3 d6 3.d4 cxd4 4.Nxd4 Nf6 5.Nc3 a6 6.Rg1</t>
  </si>
  <si>
    <t>['1.e4', 'c5', '2.Nf3', 'd6', '3.d4', 'cxd4', '4.Nxd4', 'Nf6', '5.Nc3', 'a6', '6.Rg1']</t>
  </si>
  <si>
    <t>Sicilian Defense, Najdorf Variation, Goteborg (Argentine)</t>
  </si>
  <si>
    <t>1.e4 c5 2.Nf3 d6 3.d4 cxd4 4.Nxd4 Nf6 5.Nc3 a6 6.Bg5 e6 7.f4 Be7 8.Qf3 h6 9.Bh4 g5</t>
  </si>
  <si>
    <t>['1.e4', 'c5', '2.Nf3', 'd6', '3.d4', 'cxd4', '4.Nxd4', 'Nf6', '5.Nc3', 'a6', '6.Bg5', 'e6', '7.f4', 'Be7', '8.Qf3', 'h6', '9.Bh4', 'g5']</t>
  </si>
  <si>
    <t>Sicilian Defense, Najdorf Variation, Main Line</t>
  </si>
  <si>
    <t>B99</t>
  </si>
  <si>
    <t>1.e4 c5 2.Nf3 d6 3.d4 cxd4 4.Nxd4 Nf6 5.Nc3 a6 6.Bg5 e6 7.f4 Be7 8.Qf3 Qc7 9.O-O-O Nbd7</t>
  </si>
  <si>
    <t>['1.e4', 'c5', '2.Nf3', 'd6', '3.d4', 'cxd4', '4.Nxd4', 'Nf6', '5.Nc3', 'a6', '6.Bg5', 'e6', '7.f4', 'Be7', '8.Qf3', 'Qc7', '9.O-O-O', 'Nbd7']</t>
  </si>
  <si>
    <t>Sicilian Defense, Najdorf Variation, Neo-Classical Defense</t>
  </si>
  <si>
    <t>1.e4 c5 2.Nf3 d6 3.d4 cxd4 4.Nxd4 Nf6 5.Nc3 a6 6.Bg5 e6 7.f4 Nc6</t>
  </si>
  <si>
    <t>['1.e4', 'c5', '2.Nf3', 'd6', '3.d4', 'cxd4', '4.Nxd4', 'Nf6', '5.Nc3', 'a6', '6.Bg5', 'e6', '7.f4', 'Nc6']</t>
  </si>
  <si>
    <t>Sicilian Defense, Najdorf Variation, Opocensky Variation</t>
  </si>
  <si>
    <t>B92</t>
  </si>
  <si>
    <t>1.e4 c5 2.Nf3 d6 3.d4 cxd4 4.Nxd4 Nf6 5.Nc3 a6 6.Be2</t>
  </si>
  <si>
    <t>['1.e4', 'c5', '2.Nf3', 'd6', '3.d4', 'cxd4', '4.Nxd4', 'Nf6', '5.Nc3', 'a6', '6.Be2']</t>
  </si>
  <si>
    <t>Sicilian Defense, Najdorf Variation, Opocensky Variation, Modern Line</t>
  </si>
  <si>
    <t>1.e4 c5 2.Nf3 d6 3.d4 cxd4 4.Nxd4 Nf6 5.Nc3 a6 6.Be2 e5 7.Nb3 Be7 8.O-O Be6</t>
  </si>
  <si>
    <t>['1.e4', 'c5', '2.Nf3', 'd6', '3.d4', 'cxd4', '4.Nxd4', 'Nf6', '5.Nc3', 'a6', '6.Be2', 'e5', '7.Nb3', 'Be7', '8.O-O', 'Be6']</t>
  </si>
  <si>
    <t>Sicilian Defense, Najdorf Variation, Opocensky Variation, Traditional Line</t>
  </si>
  <si>
    <t>1.e4 c5 2.Nf3 d6 3.d4 cxd4 4.Nxd4 Nf6 5.Nc3 a6 6.Be2 e5 7.Nb3 Be7 8.O-O O-O</t>
  </si>
  <si>
    <t>['1.e4', 'c5', '2.Nf3', 'd6', '3.d4', 'cxd4', '4.Nxd4', 'Nf6', '5.Nc3', 'a6', '6.Be2', 'e5', '7.Nb3', 'Be7', '8.O-O', 'O-O']</t>
  </si>
  <si>
    <t>Sicilian Defense, Najdorf Variation, Poisoned Pawn Variation</t>
  </si>
  <si>
    <t>B97</t>
  </si>
  <si>
    <t>1.e4 c5 2.Nf3 d6 3.d4 cxd4 4.Nxd4 Nf6 5.Nc3 a6 6.Bg5 e6 7.f4 Qb6</t>
  </si>
  <si>
    <t>['1.e4', 'c5', '2.Nf3', 'd6', '3.d4', 'cxd4', '4.Nxd4', 'Nf6', '5.Nc3', 'a6', '6.Bg5', 'e6', '7.f4', 'Qb6']</t>
  </si>
  <si>
    <t>Sicilian Defense, Najdorf Variation, Poisoned Pawn, Accepted</t>
  </si>
  <si>
    <t>1.e4 c5 2.Nf3 d6 3.d4 cxd4 4.Nxd4 Nf6 5.Nc3 a6 6.Bg5 e6 7.f4 Qb6 8.Qd2 Qxb2 9.Rb1 Qa3</t>
  </si>
  <si>
    <t>['1.e4', 'c5', '2.Nf3', 'd6', '3.d4', 'cxd4', '4.Nxd4', 'Nf6', '5.Nc3', 'a6', '6.Bg5', 'e6', '7.f4', 'Qb6', '8.Qd2', 'Qxb2', '9.Rb1', 'Qa3']</t>
  </si>
  <si>
    <t>Sicilian Defense, Najdorf Variation, Polugayevsky Variation</t>
  </si>
  <si>
    <t>1.e4 c5 2.Nf3 d6 3.d4 cxd4 4.Nxd4 Nf6 5.Nc3 a6 6.Bg5 e6 7.f4 b5</t>
  </si>
  <si>
    <t>['1.e4', 'c5', '2.Nf3', 'd6', '3.d4', 'cxd4', '4.Nxd4', 'Nf6', '5.Nc3', 'a6', '6.Bg5', 'e6', '7.f4', 'b5']</t>
  </si>
  <si>
    <t>Sicilian Defense, Najdorf Variation, Polugayevsky Variation, Simagin Line</t>
  </si>
  <si>
    <t>1.e4 c5 2.Nf3 d6 3.d4 cxd4 4.Nxd4 Nf6 5.Nc3 a6 6.Bg5 e6 7.f4 b5 8.e5 dxe5 9.fxe5 Qc7 10.Qe2</t>
  </si>
  <si>
    <t>['1.e4', 'c5', '2.Nf3', 'd6', '3.d4', 'cxd4', '4.Nxd4', 'Nf6', '5.Nc3', 'a6', '6.Bg5', 'e6', '7.f4', 'b5', '8.e5', 'dxe5', '9.fxe5', 'Qc7', '10.Qe2']</t>
  </si>
  <si>
    <t>Sicilian Defense, Najdorf Variation, Scheveningen Variation</t>
  </si>
  <si>
    <t>B84</t>
  </si>
  <si>
    <t>1.e4 c5 2.Nf3 d6 3.d4 cxd4 4.Nxd4 Nf6 5.Nc3 e6 6.Be2 a6 7.O-O Nbd7</t>
  </si>
  <si>
    <t>['1.e4', 'c5', '2.Nf3', 'd6', '3.d4', 'cxd4', '4.Nxd4', 'Nf6', '5.Nc3', 'e6', '6.Be2', 'a6', '7.O-O', 'Nbd7']</t>
  </si>
  <si>
    <t>Sicilian Defense, Najdorf Variation, Traditional Line</t>
  </si>
  <si>
    <t>1.e4 c5 2.Nf3 d6 3.d4 cxd4 4.Nxd4 Nf6 5.Nc3 a6 6.Bg5 e6 7.f4 Be7 8.Qf3 Qc7</t>
  </si>
  <si>
    <t>['1.e4', 'c5', '2.Nf3', 'd6', '3.d4', 'cxd4', '4.Nxd4', 'Nf6', '5.Nc3', 'a6', '6.Bg5', 'e6', '7.f4', 'Be7', '8.Qf3', 'Qc7']</t>
  </si>
  <si>
    <t>Sicilian Defense, Najdorf Variation, Zagreb (Fianchetto) Variation</t>
  </si>
  <si>
    <t>B91</t>
  </si>
  <si>
    <t>1.e4 c5 2.Nf3 d6 3.d4 cxd4 4.Nxd4 Nf6 5.Nc3 a6 6.g3</t>
  </si>
  <si>
    <t>['1.e4', 'c5', '2.Nf3', 'd6', '3.d4', 'cxd4', '4.Nxd4', 'Nf6', '5.Nc3', 'a6', '6.g3']</t>
  </si>
  <si>
    <t>Sicilian Defense, Nimzo-American Variation</t>
  </si>
  <si>
    <t>1.e4 c5 2.Nf3 Nc6 3.d4 cxd4 4.Nxd4 d5</t>
  </si>
  <si>
    <t>['1.e4', 'c5', '2.Nf3', 'Nc6', '3.d4', 'cxd4', '4.Nxd4', 'd5']</t>
  </si>
  <si>
    <t>Sicilian Defense, Nimzowitsch Variation, Advance Variation</t>
  </si>
  <si>
    <t>B29</t>
  </si>
  <si>
    <t>1.e4 c5 2.Nf3 Nf6 3.e5</t>
  </si>
  <si>
    <t>['1.e4', 'c5', '2.Nf3', 'Nf6', '3.e5']</t>
  </si>
  <si>
    <t>Sicilian Defense, Nimzowitsch Variation, Closed Variation</t>
  </si>
  <si>
    <t>1.e4 c5 2.Nf3 Nf6 3.Nc3</t>
  </si>
  <si>
    <t>['1.e4', 'c5', '2.Nf3', 'Nf6', '3.Nc3']</t>
  </si>
  <si>
    <t>Sicilian Defense, Nimzowitsch Variation, Exchange Variation</t>
  </si>
  <si>
    <t>1.e4 c5 2.Nf3 Nf6 3.e5 Nd5 4.Nc3 Nxc3</t>
  </si>
  <si>
    <t>['1.e4', 'c5', '2.Nf3', 'Nf6', '3.e5', 'Nd5', '4.Nc3', 'Nxc3']</t>
  </si>
  <si>
    <t>Nxc3</t>
  </si>
  <si>
    <t>Sicilian Defense, Nimzowitsch Variation, Main Line</t>
  </si>
  <si>
    <t>1.e4 c5 2.Nf3 Nf6 3.e5 Nd5 4.Nc3 e6 5.Nxd5 exd5 6.d4 Nc6</t>
  </si>
  <si>
    <t>['1.e4', 'c5', '2.Nf3', 'Nf6', '3.e5', 'Nd5', '4.Nc3', 'e6', '5.Nxd5', 'exd5', '6.d4', 'Nc6']</t>
  </si>
  <si>
    <t>Sicilian Defense, Nimzowitsch Variation, General</t>
  </si>
  <si>
    <t>1.e4 c5 2.Nf3 Nf6</t>
  </si>
  <si>
    <t>['1.e4', 'c5', '2.Nf3', 'Nf6']</t>
  </si>
  <si>
    <t>Sicilian Defense, Nyezhmetdinov-Rossolimo Attack</t>
  </si>
  <si>
    <t>1.e4 c5 2.Nf3 Nc6 3.Bb5</t>
  </si>
  <si>
    <t>['1.e4', 'c5', '2.Nf3', 'Nc6', '3.Bb5']</t>
  </si>
  <si>
    <t>Sicilian Defense, Nyezhmetdinov-Rossolimo Attack, Fianchetto Variation</t>
  </si>
  <si>
    <t>B31</t>
  </si>
  <si>
    <t>1.e4 c5 2.Nf3 Nc6 3.Bb5 g6</t>
  </si>
  <si>
    <t>['1.e4', 'c5', '2.Nf3', 'Nc6', '3.Bb5', 'g6']</t>
  </si>
  <si>
    <t>Sicilian Defense, Nyezhmetdinov-Rossolimo Attack, Fianchetto Variation, Gufeld Gambit</t>
  </si>
  <si>
    <t>1.e4 c5 2.Nf3 Nc6 3.Bb5 g6 4.O-O Bg7 5.c3 e5 6.d4</t>
  </si>
  <si>
    <t>['1.e4', 'c5', '2.Nf3', 'Nc6', '3.Bb5', 'g6', '4.O-O', 'Bg7', '5.c3', 'e5', '6.d4']</t>
  </si>
  <si>
    <t>Sicilian Defense, Nyezhmetdinov-Rossolimo Attack, Fianchetto Variation, Lutikov Gambit</t>
  </si>
  <si>
    <t>1.e4 c5 2.Nf3 Nc6 3.Bb5 g6 4.O-O Bg7 5.c3 Nf6 6.d4</t>
  </si>
  <si>
    <t>['1.e4', 'c5', '2.Nf3', 'Nc6', '3.Bb5', 'g6', '4.O-O', 'Bg7', '5.c3', 'Nf6', '6.d4']</t>
  </si>
  <si>
    <t>Sicilian Defense, Nyezhmetdinov-Rossolimo Attack, Fianchetto Variation, Totsky Attack</t>
  </si>
  <si>
    <t>1.e4 c5 2.Nf3 Nc6 3.Bb5 g6 4.O-O Bg7 5.c3 Nf6 6.Qa4</t>
  </si>
  <si>
    <t>['1.e4', 'c5', '2.Nf3', 'Nc6', '3.Bb5', 'g6', '4.O-O', 'Bg7', '5.c3', 'Nf6', '6.Qa4']</t>
  </si>
  <si>
    <t>Sicilian Defense, Nyezhmetdinov-Rossolimo Attack, Gurgenidze Variation</t>
  </si>
  <si>
    <t>1.e4 c5 2.Nf3 Nc6 3.Bb5 g6 4.O-O Bg7 5.Re1 e5 6.b4</t>
  </si>
  <si>
    <t>['1.e4', 'c5', '2.Nf3', 'Nc6', '3.Bb5', 'g6', '4.O-O', 'Bg7', '5.Re1', 'e5', '6.b4']</t>
  </si>
  <si>
    <t>Sicilian Defense, O'Kelly Variation</t>
  </si>
  <si>
    <t>B28</t>
  </si>
  <si>
    <t>1.e4 c5 2.Nf3 a6</t>
  </si>
  <si>
    <t>['1.e4', 'c5', '2.Nf3', 'a6']</t>
  </si>
  <si>
    <t>Sicilian Defense, O'Kelly Variation, Maroczy Bind</t>
  </si>
  <si>
    <t>1.e4 c5 2.Nf3 a6 3.c4</t>
  </si>
  <si>
    <t>['1.e4', 'c5', '2.Nf3', 'a6', '3.c4']</t>
  </si>
  <si>
    <t>Sicilian Defense, O'Kelly Variation, Maroczy Bind, Geller Line</t>
  </si>
  <si>
    <t>1.e4 c5 2.Nf3 a6 3.c4 Nc6 4.d4 cxd4 5.Nxd4 e5</t>
  </si>
  <si>
    <t>['1.e4', 'c5', '2.Nf3', 'a6', '3.c4', 'Nc6', '4.d4', 'cxd4', '5.Nxd4', 'e5']</t>
  </si>
  <si>
    <t>Sicilian Defense, O'Kelly Variation, Maroczy Bind, Paulsen Line</t>
  </si>
  <si>
    <t>1.e4 c5 2.Nf3 a6 3.c4 e6</t>
  </si>
  <si>
    <t>['1.e4', 'c5', '2.Nf3', 'a6', '3.c4', 'e6']</t>
  </si>
  <si>
    <t>Sicilian Defense, O'Kelly Variation, Maroczy Bind, Robatsch Line</t>
  </si>
  <si>
    <t>1.e4 c5 2.Nf3 a6 3.c4 d6</t>
  </si>
  <si>
    <t>['1.e4', 'c5', '2.Nf3', 'a6', '3.c4', 'd6']</t>
  </si>
  <si>
    <t>Sicilian Defense, O'Kelly Variation, Normal System</t>
  </si>
  <si>
    <t>1.e4 c5 2.Nf3 a6 3.d4</t>
  </si>
  <si>
    <t>['1.e4', 'c5', '2.Nf3', 'a6', '3.d4']</t>
  </si>
  <si>
    <t>Sicilian Defense, O'Kelly Variation, Normal System, Kan Line</t>
  </si>
  <si>
    <t>1.e4 c5 2.Nf3 a6 3.d4 cxd4 4.Nxd4 e6</t>
  </si>
  <si>
    <t>['1.e4', 'c5', '2.Nf3', 'a6', '3.d4', 'cxd4', '4.Nxd4', 'e6']</t>
  </si>
  <si>
    <t>Sicilian Defense, O'Kelly Variation, Normal System, Taimanov Line</t>
  </si>
  <si>
    <t>1.e4 c5 2.Nf3 a6 3.d4 cxd4 4.Nxd4 e5</t>
  </si>
  <si>
    <t>['1.e4', 'c5', '2.Nf3', 'a6', '3.d4', 'cxd4', '4.Nxd4', 'e5']</t>
  </si>
  <si>
    <t>Sicilian Defense, O'Kelly Variation, Quiet System</t>
  </si>
  <si>
    <t>1.e4 c5 2.Nf3 a6 3.d3</t>
  </si>
  <si>
    <t>['1.e4', 'c5', '2.Nf3', 'a6', '3.d3']</t>
  </si>
  <si>
    <t>Sicilian Defense, O'Kelly Variation, Reti System</t>
  </si>
  <si>
    <t>1.e4 c5 2.Nf3 a6 3.g3</t>
  </si>
  <si>
    <t>['1.e4', 'c5', '2.Nf3', 'a6', '3.g3']</t>
  </si>
  <si>
    <t>Sicilian Defense, O'Kelly Variation, Venice System</t>
  </si>
  <si>
    <t>1.e4 c5 2.Nf3 a6 3.c3</t>
  </si>
  <si>
    <t>['1.e4', 'c5', '2.Nf3', 'a6', '3.c3']</t>
  </si>
  <si>
    <t>Sicilian Defense, O'Kelly Variation, Venice System, Barcza Line</t>
  </si>
  <si>
    <t>1.e4 c5 2.Nf3 a6 3.c3 Nf6</t>
  </si>
  <si>
    <t>['1.e4', 'c5', '2.Nf3', 'a6', '3.c3', 'Nf6']</t>
  </si>
  <si>
    <t>Sicilian Defense, O'Kelly Variation, Venice System, Gambit line</t>
  </si>
  <si>
    <t>1.e4 c5 2.Nf3 a6 3.c3 d5 4.exd5 Nf6</t>
  </si>
  <si>
    <t>['1.e4', 'c5', '2.Nf3', 'a6', '3.c3', 'd5', '4.exd5', 'Nf6']</t>
  </si>
  <si>
    <t>Sicilian Defense, O'Kelly Variation, Venice System, Steiner Line</t>
  </si>
  <si>
    <t>1.e4 c5 2.Nf3 a6 3.c3 d6</t>
  </si>
  <si>
    <t>['1.e4', 'c5', '2.Nf3', 'a6', '3.c3', 'd6']</t>
  </si>
  <si>
    <t>Sicilian Defense, O'Kelly Variation, Yerevan System</t>
  </si>
  <si>
    <t>1.e4 c5 2.Nf3 a6 3.Nc3</t>
  </si>
  <si>
    <t>['1.e4', 'c5', '2.Nf3', 'a6', '3.Nc3']</t>
  </si>
  <si>
    <t>Sicilian Defense, Old Sicilian, General</t>
  </si>
  <si>
    <t>1.e4 c5 2.Nf3 Nc6</t>
  </si>
  <si>
    <t>['1.e4', 'c5', '2.Nf3', 'Nc6']</t>
  </si>
  <si>
    <t>Sicilian Defense, Old Sicilian, Normal</t>
  </si>
  <si>
    <t>1.e4 c5 2.Nf3 Nc6 3.d4 cxd4 4.Nxd4 Nf6</t>
  </si>
  <si>
    <t>['1.e4', 'c5', '2.Nf3', 'Nc6', '3.d4', 'cxd4', '4.Nxd4', 'Nf6']</t>
  </si>
  <si>
    <t>Sicilian Defense, Old Sicilian, Open</t>
  </si>
  <si>
    <t>1.e4 c5 2.Nf3 Nc6 3.d4</t>
  </si>
  <si>
    <t>['1.e4', 'c5', '2.Nf3', 'Nc6', '3.d4']</t>
  </si>
  <si>
    <t>Sicilian Defense, Paulsen Variation</t>
  </si>
  <si>
    <t>B46</t>
  </si>
  <si>
    <t>1.e4 c5 2.Nf3 e6 3.d4 cxd4 4.Nxd4 Nc6 5.Nc3 a6</t>
  </si>
  <si>
    <t>['1.e4', 'c5', '2.Nf3', 'e6', '3.d4', 'cxd4', '4.Nxd4', 'Nc6', '5.Nc3', 'a6']</t>
  </si>
  <si>
    <t>Sicilian Defense, Paulsen Variation, American Attack</t>
  </si>
  <si>
    <t>1.e4 c5 2.Nf3 e6 3.d4 cxd4 4.Nxd4 Nc6 5.Nc3 Nf6 6.Ndb5 Bb4 7.Nd6+</t>
  </si>
  <si>
    <t>['1.e4', 'c5', '2.Nf3', 'e6', '3.d4', 'cxd4', '4.Nxd4', 'Nc6', '5.Nc3', 'Nf6', '6.Ndb5', 'Bb4', '7.Nd6+']</t>
  </si>
  <si>
    <t>Sicilian Defense, Paulsen Variation, Bastrikov Variation</t>
  </si>
  <si>
    <t>B47</t>
  </si>
  <si>
    <t>1.e4 c5 2.Nf3 e6 3.d4 cxd4 4.Nxd4 Nc6 5.Nc3 Qc7</t>
  </si>
  <si>
    <t>['1.e4', 'c5', '2.Nf3', 'e6', '3.d4', 'cxd4', '4.Nxd4', 'Nc6', '5.Nc3', 'Qc7']</t>
  </si>
  <si>
    <t>B49</t>
  </si>
  <si>
    <t>1.e4 c5 2.Nf3 e6 3.d4 cxd4 4.Nxd4 Nc6 5.Nc3 Qc7 6.Be3 a6 7.Be2</t>
  </si>
  <si>
    <t>['1.e4', 'c5', '2.Nf3', 'e6', '3.d4', 'cxd4', '4.Nxd4', 'Nc6', '5.Nc3', 'Qc7', '6.Be3', 'a6', '7.Be2']</t>
  </si>
  <si>
    <t>B48</t>
  </si>
  <si>
    <t>1.e4 c5 2.Nf3 e6 3.d4 cxd4 4.Nxd4 Nc6 5.Nc3 Qc7 6.Be3</t>
  </si>
  <si>
    <t>['1.e4', 'c5', '2.Nf3', 'e6', '3.d4', 'cxd4', '4.Nxd4', 'Nc6', '5.Nc3', 'Qc7', '6.Be3']</t>
  </si>
  <si>
    <t>Sicilian Defense, Paulsen Variation, Bastrikov Variation, English Attack</t>
  </si>
  <si>
    <t>1.e4 c5 2.Nf3 e6 3.d4 cxd4 4.Nxd4 Nc6 5.Nc3 Qc7 6.Be3 a6 7.Qd2</t>
  </si>
  <si>
    <t>['1.e4', 'c5', '2.Nf3', 'e6', '3.d4', 'cxd4', '4.Nxd4', 'Nc6', '5.Nc3', 'Qc7', '6.Be3', 'a6', '7.Qd2']</t>
  </si>
  <si>
    <t>Sicilian Defense, Paulsen Variation, Bastrikov Variation, Ponomariov Gambit</t>
  </si>
  <si>
    <t>1.e4 c5 2.Nf3 e6 3.d4 cxd4 4.Nxd4 Nc6 5.Nc3 Qc7 6.Ndb5 Qb8 7.Be3 a6 8.Bb6</t>
  </si>
  <si>
    <t>['1.e4', 'c5', '2.Nf3', 'e6', '3.d4', 'cxd4', '4.Nxd4', 'Nc6', '5.Nc3', 'Qc7', '6.Ndb5', 'Qb8', '7.Be3', 'a6', '8.Bb6']</t>
  </si>
  <si>
    <t>Sicilian Defense, Paulsen Variation, General</t>
  </si>
  <si>
    <t>B44</t>
  </si>
  <si>
    <t>1.e4 c5 2.Nf3 e6 3.d4 cxd4 4.Nxd4 Nc6</t>
  </si>
  <si>
    <t>['1.e4', 'c5', '2.Nf3', 'e6', '3.d4', 'cxd4', '4.Nxd4', 'Nc6']</t>
  </si>
  <si>
    <t>Sicilian Defense, Paulsen Variation, Modern Line</t>
  </si>
  <si>
    <t>1.e4 c5 2.Nf3 e6 3.d4 cxd4 4.Nxd4 Nc6 5.Nb5 d6 6.c4 Nf6 7.N1c3 a6 8.Na3 Be7 9.Be2 O-O 10.O-O b6</t>
  </si>
  <si>
    <t>['1.e4', 'c5', '2.Nf3', 'e6', '3.d4', 'cxd4', '4.Nxd4', 'Nc6', '5.Nb5', 'd6', '6.c4', 'Nf6', '7.N1c3', 'a6', '8.Na3', 'Be7', '9.Be2', 'O-O', '10.O-O', 'b6']</t>
  </si>
  <si>
    <t>Sicilian Defense, Paulsen Variation, Normal Variation</t>
  </si>
  <si>
    <t>1.e4 c5 2.Nf3 e6 3.d4 cxd4 4.Nxd4 Nc6 5.Nc3</t>
  </si>
  <si>
    <t>['1.e4', 'c5', '2.Nf3', 'e6', '3.d4', 'cxd4', '4.Nxd4', 'Nc6', '5.Nc3']</t>
  </si>
  <si>
    <t>Sicilian Defense, Paulsen Variation, Szen Variation</t>
  </si>
  <si>
    <t>1.e4 c5 2.Nf3 e6 3.d4 cxd4 4.Nxd4 Nc6 5.Nb5</t>
  </si>
  <si>
    <t>['1.e4', 'c5', '2.Nf3', 'e6', '3.d4', 'cxd4', '4.Nxd4', 'Nc6', '5.Nb5']</t>
  </si>
  <si>
    <t>Sicilian Defense, Paulsen Variation, Taimanov Variation</t>
  </si>
  <si>
    <t>1.e4 c5 2.Nf3 e6 3.d4 cxd4 4.Nxd4 Nc6 5.Nc3 a6 6.Be2 Nge7</t>
  </si>
  <si>
    <t>['1.e4', 'c5', '2.Nf3', 'e6', '3.d4', 'cxd4', '4.Nxd4', 'Nc6', '5.Nc3', 'a6', '6.Be2', 'Nge7']</t>
  </si>
  <si>
    <t>Sicilian Defense, Paulsen-Basman Defense</t>
  </si>
  <si>
    <t>1.e4 c5 2.Nf3 e6 3.d4 cxd4 4.Nxd4 Bc5</t>
  </si>
  <si>
    <t>['1.e4', 'c5', '2.Nf3', 'e6', '3.d4', 'cxd4', '4.Nxd4', 'Bc5']</t>
  </si>
  <si>
    <t>Sicilian Defense, Pin Variation</t>
  </si>
  <si>
    <t>1.e4 c5 2.Nf3 e6 3.d4 cxd4 4.Nxd4 Nf6 5.Nc3 Bb4</t>
  </si>
  <si>
    <t>['1.e4', 'c5', '2.Nf3', 'e6', '3.d4', 'cxd4', '4.Nxd4', 'Nf6', '5.Nc3', 'Bb4']</t>
  </si>
  <si>
    <t>Sicilian Defense, Pin Variation, Koch Variation</t>
  </si>
  <si>
    <t>1.e4 c5 2.Nf3 e6 3.d4 cxd4 4.Nxd4 Nf6 5.Nc3 Bb4 6.e5</t>
  </si>
  <si>
    <t>['1.e4', 'c5', '2.Nf3', 'e6', '3.d4', 'cxd4', '4.Nxd4', 'Nf6', '5.Nc3', 'Bb4', '6.e5']</t>
  </si>
  <si>
    <t>Sicilian Defense, Prins Variation</t>
  </si>
  <si>
    <t>1.e4 c5 2.Nf3 d6 3.d4 cxd4 4.Nxd4 Nf6 5.f3</t>
  </si>
  <si>
    <t>['1.e4', 'c5', '2.Nf3', 'd6', '3.d4', 'cxd4', '4.Nxd4', 'Nf6', '5.f3']</t>
  </si>
  <si>
    <t>Sicilian Defense, Prins Variation, Venice Attack</t>
  </si>
  <si>
    <t>B55</t>
  </si>
  <si>
    <t>1.e4 c5 2.Nf3 d6 3.d4 cxd4 4.Nxd4 Nf6 5.f3 e5 6.Bb5+</t>
  </si>
  <si>
    <t>['1.e4', 'c5', '2.Nf3', 'd6', '3.d4', 'cxd4', '4.Nxd4', 'Nf6', '5.f3', 'e5', '6.Bb5+']</t>
  </si>
  <si>
    <t>Sicilian Defense, Richter-Rauzer Variation</t>
  </si>
  <si>
    <t>B62</t>
  </si>
  <si>
    <t>1.e4 c5 2.Nf3 d6 3.d4 cxd4 4.Nxd4 Nf6 5.Nc3 Nc6 6.Bg5 e6 7.Qd3</t>
  </si>
  <si>
    <t>['1.e4', 'c5', '2.Nf3', 'd6', '3.d4', 'cxd4', '4.Nxd4', 'Nf6', '5.Nc3', 'Nc6', '6.Bg5', 'e6', '7.Qd3']</t>
  </si>
  <si>
    <t>Sicilian Defense, Richter-Rauzer Variation, Classical Variation</t>
  </si>
  <si>
    <t>B63</t>
  </si>
  <si>
    <t>1.e4 c5 2.Nf3 d6 3.d4 cxd4 4.Nxd4 Nf6 5.Nc3 Nc6 6.Bg5 e6 7.Qd2 Be7</t>
  </si>
  <si>
    <t>['1.e4', 'c5', '2.Nf3', 'd6', '3.d4', 'cxd4', '4.Nxd4', 'Nf6', '5.Nc3', 'Nc6', '6.Bg5', 'e6', '7.Qd2', 'Be7']</t>
  </si>
  <si>
    <t>B64</t>
  </si>
  <si>
    <t>1.e4 c5 2.Nf3 d6 3.d4 cxd4 4.Nxd4 Nf6 5.Nc3 Nc6 6.Bg5 e6 7.Qd2 Be7 8.O-O-O O-O 9.f4</t>
  </si>
  <si>
    <t>['1.e4', 'c5', '2.Nf3', 'd6', '3.d4', 'cxd4', '4.Nxd4', 'Nf6', '5.Nc3', 'Nc6', '6.Bg5', 'e6', '7.Qd2', 'Be7', '8.O-O-O', 'O-O', '9.f4']</t>
  </si>
  <si>
    <t>B65</t>
  </si>
  <si>
    <t>1.e4 c5 2.Nf3 d6 3.d4 cxd4 4.Nxd4 Nf6 5.Nc3 Nc6 6.Bg5 e6 7.Qd2 Be7 8.O-O-O O-O 9.f4 Nxd4 10.Qxd4</t>
  </si>
  <si>
    <t>['1.e4', 'c5', '2.Nf3', 'd6', '3.d4', 'cxd4', '4.Nxd4', 'Nf6', '5.Nc3', 'Nc6', '6.Bg5', 'e6', '7.Qd2', 'Be7', '8.O-O-O', 'O-O', '9.f4', 'Nxd4', '10.Qxd4']</t>
  </si>
  <si>
    <t>Sicilian Defense, Richter-Rauzer Variation, Classical Variation, Kantscher Line</t>
  </si>
  <si>
    <t>B66</t>
  </si>
  <si>
    <t>1.e4 c5 2.Nf3 d6 3.d4 cxd4 4.Nxd4 Nf6 5.Nc3 Nc6 6.Bg5 e6 7.Qd2 Be7 8.O-O-O Nxd4 9.Qxd4 a6 10.f4 b5</t>
  </si>
  <si>
    <t>['1.e4', 'c5', '2.Nf3', 'd6', '3.d4', 'cxd4', '4.Nxd4', 'Nf6', '5.Nc3', 'Nc6', '6.Bg5', 'e6', '7.Qd2', 'Be7', '8.O-O-O', 'Nxd4', '9.Qxd4', 'a6', '10.f4', 'b5']</t>
  </si>
  <si>
    <t>Sicilian Defense, Richter-Rauzer Variation, Dragon Variation</t>
  </si>
  <si>
    <t>B60</t>
  </si>
  <si>
    <t>1.e4 c5 2.Nf3 d6 3.d4 cxd4 4.Nxd4 Nf6 5.Nc3 Nc6 6.Bg5 g6</t>
  </si>
  <si>
    <t>['1.e4', 'c5', '2.Nf3', 'd6', '3.d4', 'cxd4', '4.Nxd4', 'Nf6', '5.Nc3', 'Nc6', '6.Bg5', 'g6']</t>
  </si>
  <si>
    <t>Sicilian Defense, Richter-Rauzer Variation, General</t>
  </si>
  <si>
    <t>1.e4 c5 2.Nf3 d6 3.d4 cxd4 4.Nxd4 Nf6 5.Nc3 Nc6 6.Bg5</t>
  </si>
  <si>
    <t>['1.e4', 'c5', '2.Nf3', 'd6', '3.d4', 'cxd4', '4.Nxd4', 'Nf6', '5.Nc3', 'Nc6', '6.Bg5']</t>
  </si>
  <si>
    <t>Sicilian Defense, Richter-Rauzer Variation, Ivanov Variation</t>
  </si>
  <si>
    <t>1.e4 c5 2.Nf3 d6 3.d4 cxd4 4.Nxd4 Nf6 5.Nc3 Nc6 6.Bg5 e6 7.Qd2 Qb6</t>
  </si>
  <si>
    <t>['1.e4', 'c5', '2.Nf3', 'd6', '3.d4', 'cxd4', '4.Nxd4', 'Nf6', '5.Nc3', 'Nc6', '6.Bg5', 'e6', '7.Qd2', 'Qb6']</t>
  </si>
  <si>
    <t>Sicilian Defense, Richter-Rauzer Variation, Modern Variation</t>
  </si>
  <si>
    <t>1.e4 c5 2.Nf3 d6 3.d4 cxd4 4.Nxd4 Nf6 5.Nc3 Nc6 6.Bg5 Bd7</t>
  </si>
  <si>
    <t>['1.e4', 'c5', '2.Nf3', 'd6', '3.d4', 'cxd4', '4.Nxd4', 'Nf6', '5.Nc3', 'Nc6', '6.Bg5', 'Bd7']</t>
  </si>
  <si>
    <t>B61</t>
  </si>
  <si>
    <t>1.e4 c5 2.Nf3 d6 3.d4 cxd4 4.Nxd4 Nf6 5.Nc3 Nc6 6.Bg5 Bd7 7.Qd2</t>
  </si>
  <si>
    <t>['1.e4', 'c5', '2.Nf3', 'd6', '3.d4', 'cxd4', '4.Nxd4', 'Nf6', '5.Nc3', 'Nc6', '6.Bg5', 'Bd7', '7.Qd2']</t>
  </si>
  <si>
    <t>Sicilian Defense, Richter-Rauzer Variation, Neo-Modern Variation</t>
  </si>
  <si>
    <t>B68</t>
  </si>
  <si>
    <t>1.e4 c5 2.Nf3 d6 3.d4 cxd4 4.Nxd4 Nf6 5.Nc3 Nc6 6.Bg5 e6 7.Qd2 a6 8.O-O-O Bd7 9.f4 Be7</t>
  </si>
  <si>
    <t>['1.e4', 'c5', '2.Nf3', 'd6', '3.d4', 'cxd4', '4.Nxd4', 'Nf6', '5.Nc3', 'Nc6', '6.Bg5', 'e6', '7.Qd2', 'a6', '8.O-O-O', 'Bd7', '9.f4', 'Be7']</t>
  </si>
  <si>
    <t>B67</t>
  </si>
  <si>
    <t>1.e4 c5 2.Nf3 d6 3.d4 cxd4 4.Nxd4 Nf6 5.Nc3 Nc6 6.Bg5 e6 7.Qd2 a6 8.O-O-O Bd7</t>
  </si>
  <si>
    <t>['1.e4', 'c5', '2.Nf3', 'd6', '3.d4', 'cxd4', '4.Nxd4', 'Nf6', '5.Nc3', 'Nc6', '6.Bg5', 'e6', '7.Qd2', 'a6', '8.O-O-O', 'Bd7']</t>
  </si>
  <si>
    <t>Sicilian Defense, Richter-Rauzer Variation, Neo-Modern Variation, Early deviations</t>
  </si>
  <si>
    <t>1.e4 c5 2.Nf3 d6 3.d4 cxd4 4.Nxd4 Nf6 5.Nc3 Nc6 6.Bg5 e6 7.Qd2 a6</t>
  </si>
  <si>
    <t>['1.e4', 'c5', '2.Nf3', 'd6', '3.d4', 'cxd4', '4.Nxd4', 'Nf6', '5.Nc3', 'Nc6', '6.Bg5', 'e6', '7.Qd2', 'a6']</t>
  </si>
  <si>
    <t>Sicilian Defense, Richter-Rauzer Variation, Neo-Modern Variation, Nyezhmetdinov Attack</t>
  </si>
  <si>
    <t>B69</t>
  </si>
  <si>
    <t>1.e4 c5 2.Nf3 d6 3.d4 cxd4 4.Nxd4 Nf6 5.Nc3 Nc6 6.Bg5 e6 7.Qd2 a6 8.O-O-O Bd7 9.f4 Be7 10.Nf3 b5 11.Bxf6</t>
  </si>
  <si>
    <t>['1.e4', 'c5', '2.Nf3', 'd6', '3.d4', 'cxd4', '4.Nxd4', 'Nf6', '5.Nc3', 'Nc6', '6.Bg5', 'e6', '7.Qd2', 'a6', '8.O-O-O', 'Bd7', '9.f4', 'Be7', '10.Nf3', 'b5', '11.Bxf6']</t>
  </si>
  <si>
    <t>Sicilian Defense, Richter-Rauzer Variation, Traditional Variation</t>
  </si>
  <si>
    <t>1.e4 c5 2.Nf3 d6 3.d4 cxd4 4.Nxd4 Nf6 5.Nc3 Nc6 6.Bg5 e6 7.Qd2</t>
  </si>
  <si>
    <t>['1.e4', 'c5', '2.Nf3', 'd6', '3.d4', 'cxd4', '4.Nxd4', 'Nf6', '5.Nc3', 'Nc6', '6.Bg5', 'e6', '7.Qd2']</t>
  </si>
  <si>
    <t>Sicilian Defense, Richter-Rauzer Variation, Vitolins Variation</t>
  </si>
  <si>
    <t>1.e4 c5 2.Nf3 d6 3.d4 cxd4 4.Nxd4 Nf6 5.Nc3 Nc6 6.Bg5 e6 7.Bb5</t>
  </si>
  <si>
    <t>['1.e4', 'c5', '2.Nf3', 'd6', '3.d4', 'cxd4', '4.Nxd4', 'Nf6', '5.Nc3', 'Nc6', '6.Bg5', 'e6', '7.Bb5']</t>
  </si>
  <si>
    <t>Sicilian Defense, Scheveningen Variation</t>
  </si>
  <si>
    <t>B80</t>
  </si>
  <si>
    <t>1.e4 c5 2.Nf3 d6 3.d4 cxd4 4.Nxd4 Nf6 5.Nc3 e6</t>
  </si>
  <si>
    <t>['1.e4', 'c5', '2.Nf3', 'd6', '3.d4', 'cxd4', '4.Nxd4', 'Nf6', '5.Nc3', 'e6']</t>
  </si>
  <si>
    <t>Sicilian Defense, Scheveningen Variation, Classical Variation</t>
  </si>
  <si>
    <t>1.e4 c5 2.Nf3 d6 3.d4 cxd4 4.Nxd4 Nf6 5.Nc3 e6 6.Be2 a6</t>
  </si>
  <si>
    <t>['1.e4', 'c5', '2.Nf3', 'd6', '3.d4', 'cxd4', '4.Nxd4', 'Nf6', '5.Nc3', 'e6', '6.Be2', 'a6']</t>
  </si>
  <si>
    <t>1.e4 c5 2.Nf3 d6 3.d4 cxd4 4.Nxd4 Nf6 5.Nc3 e6 6.Be2 a6 7.O-O Qc7</t>
  </si>
  <si>
    <t>['1.e4', 'c5', '2.Nf3', 'd6', '3.d4', 'cxd4', '4.Nxd4', 'Nf6', '5.Nc3', 'e6', '6.Be2', 'a6', '7.O-O', 'Qc7']</t>
  </si>
  <si>
    <t>Sicilian Defense, Scheveningen Variation, Classical Variation, General</t>
  </si>
  <si>
    <t>B83</t>
  </si>
  <si>
    <t>1.e4 c5 2.Nf3 d6 3.d4 cxd4 4.Nxd4 Nf6 5.Nc3 e6 6.Be2</t>
  </si>
  <si>
    <t>['1.e4', 'c5', '2.Nf3', 'd6', '3.d4', 'cxd4', '4.Nxd4', 'Nf6', '5.Nc3', 'e6', '6.Be2']</t>
  </si>
  <si>
    <t>Sicilian Defense, Scheveningen Variation, Classical Variation, Paulsen Variation</t>
  </si>
  <si>
    <t>B85</t>
  </si>
  <si>
    <t>1.e4 c5 2.Nf3 d6 3.d4 cxd4 4.Nxd4 Nf6 5.Nc3 e6 6.Be2 a6 7.O-O Qc7 8.f4 Nc6 9.Be3</t>
  </si>
  <si>
    <t>['1.e4', 'c5', '2.Nf3', 'd6', '3.d4', 'cxd4', '4.Nxd4', 'Nf6', '5.Nc3', 'e6', '6.Be2', 'a6', '7.O-O', 'Qc7', '8.f4', 'Nc6', '9.Be3']</t>
  </si>
  <si>
    <t>1.e4 c5 2.Nf3 d6 3.d4 cxd4 4.Nxd4 Nf6 5.Nc3 e6 6.Be2 a6 7.O-O Qc7 8.f4 Nc6 9.Kh1 Be7 10.a4</t>
  </si>
  <si>
    <t>['1.e4', 'c5', '2.Nf3', 'd6', '3.d4', 'cxd4', '4.Nxd4', 'Nf6', '5.Nc3', 'e6', '6.Be2', 'a6', '7.O-O', 'Qc7', '8.f4', 'Nc6', '9.Kh1', 'Be7', '10.a4']</t>
  </si>
  <si>
    <t>Sicilian Defense, Scheveningen Variation, Delayed Keres Attack</t>
  </si>
  <si>
    <t>B81</t>
  </si>
  <si>
    <t>1.e4 c5 2.Nf3 d6 3.d4 cxd4 4.Nxd4 Nf6 5.Nc3 e6 6.Be3 a6 7.g4</t>
  </si>
  <si>
    <t>['1.e4', 'c5', '2.Nf3', 'd6', '3.d4', 'cxd4', '4.Nxd4', 'Nf6', '5.Nc3', 'e6', '6.Be3', 'a6', '7.g4']</t>
  </si>
  <si>
    <t>Sicilian Defense, Scheveningen Variation, Delayed Keres Attack, Perenyi Gambit</t>
  </si>
  <si>
    <t>1.e4 c5 2.Nf3 d6 3.d4 cxd4 4.Nxd4 Nf6 5.Nc3 e6 6.Be3 a6 7.g4 e5 8.Nf5 g6 9.g5</t>
  </si>
  <si>
    <t>['1.e4', 'c5', '2.Nf3', 'd6', '3.d4', 'cxd4', '4.Nxd4', 'Nf6', '5.Nc3', 'e6', '6.Be3', 'a6', '7.g4', 'e5', '8.Nf5', 'g6', '9.g5']</t>
  </si>
  <si>
    <t>Sicilian Defense, Scheveningen Variation, English Attack</t>
  </si>
  <si>
    <t>1.e4 c5 2.Nf3 d6 3.d4 cxd4 4.Nxd4 Nf6 5.Nc3 e6 6.Be3 a6 7.Qd2</t>
  </si>
  <si>
    <t>['1.e4', 'c5', '2.Nf3', 'd6', '3.d4', 'cxd4', '4.Nxd4', 'Nf6', '5.Nc3', 'e6', '6.Be3', 'a6', '7.Qd2']</t>
  </si>
  <si>
    <t>1.e4 c5 2.Nf3 d6 3.d4 cxd4 4.Nxd4 Nf6 5.Nc3 e6 6.Be3 a6 7.f3</t>
  </si>
  <si>
    <t>['1.e4', 'c5', '2.Nf3', 'd6', '3.d4', 'cxd4', '4.Nxd4', 'Nf6', '5.Nc3', 'e6', '6.Be3', 'a6', '7.f3']</t>
  </si>
  <si>
    <t>Sicilian Defense, Scheveningen Variation, Fianchetto Variation</t>
  </si>
  <si>
    <t>1.e4 c5 2.Nf3 d6 3.d4 cxd4 4.Nxd4 Nf6 5.Nc3 e6 6.g3</t>
  </si>
  <si>
    <t>['1.e4', 'c5', '2.Nf3', 'd6', '3.d4', 'cxd4', '4.Nxd4', 'Nf6', '5.Nc3', 'e6', '6.g3']</t>
  </si>
  <si>
    <t>Sicilian Defense, Scheveningen Variation, Keres Attack</t>
  </si>
  <si>
    <t>1.e4 c5 2.Nf3 d6 3.d4 cxd4 4.Nxd4 Nf6 5.Nc3 e6 6.g4</t>
  </si>
  <si>
    <t>['1.e4', 'c5', '2.Nf3', 'd6', '3.d4', 'cxd4', '4.Nxd4', 'Nf6', '5.Nc3', 'e6', '6.g4']</t>
  </si>
  <si>
    <t>Sicilian Defense, Scheveningen Variation, Matanovic Attack</t>
  </si>
  <si>
    <t>B82</t>
  </si>
  <si>
    <t>1.e4 c5 2.Nf3 d6 3.d4 cxd4 4.Nxd4 Nf6 5.Nc3 e6 6.f4</t>
  </si>
  <si>
    <t>['1.e4', 'c5', '2.Nf3', 'd6', '3.d4', 'cxd4', '4.Nxd4', 'Nf6', '5.Nc3', 'e6', '6.f4']</t>
  </si>
  <si>
    <t>Sicilian Defense, Scheveningen Variation, Modern Variation</t>
  </si>
  <si>
    <t>1.e4 c5 2.Nf3 d6 3.d4 cxd4 4.Nxd4 Nf6 5.Nc3 e6 6.Be2 Nc6 7.O-O Be7 8.Be3 O-O 9.f4</t>
  </si>
  <si>
    <t>['1.e4', 'c5', '2.Nf3', 'd6', '3.d4', 'cxd4', '4.Nxd4', 'Nf6', '5.Nc3', 'e6', '6.Be2', 'Nc6', '7.O-O', 'Be7', '8.Be3', 'O-O', '9.f4']</t>
  </si>
  <si>
    <t>1.e4 c5 2.Nf3 d6 3.d4 cxd4 4.Nxd4 Nf6 5.Nc3 e6 6.Be2 Nc6 7.O-O Be7 8.Be3 O-O 9.f4 Bd7 10.Nb3</t>
  </si>
  <si>
    <t>['1.e4', 'c5', '2.Nf3', 'd6', '3.d4', 'cxd4', '4.Nxd4', 'Nf6', '5.Nc3', 'e6', '6.Be2', 'Nc6', '7.O-O', 'Be7', '8.Be3', 'O-O', '9.f4', 'Bd7', '10.Nb3']</t>
  </si>
  <si>
    <t>Sicilian Defense, Scheveningen Variation, Modern Variation, General</t>
  </si>
  <si>
    <t>1.e4 c5 2.Nf3 d6 3.d4 cxd4 4.Nxd4 Nf6 5.Nc3 e6 6.Be2 Nc6</t>
  </si>
  <si>
    <t>['1.e4', 'c5', '2.Nf3', 'd6', '3.d4', 'cxd4', '4.Nxd4', 'Nf6', '5.Nc3', 'e6', '6.Be2', 'Nc6']</t>
  </si>
  <si>
    <t>Sicilian Defense, Scheveningen Variation, Tal Variation</t>
  </si>
  <si>
    <t>1.e4 c5 2.Nf3 d6 3.d4 cxd4 4.Nxd4 Nf6 5.Nc3 e6 6.f4 Nc6 7.Be3 Be7 8.Qf3</t>
  </si>
  <si>
    <t>['1.e4', 'c5', '2.Nf3', 'd6', '3.d4', 'cxd4', '4.Nxd4', 'Nf6', '5.Nc3', 'e6', '6.f4', 'Nc6', '7.Be3', 'Be7', '8.Qf3']</t>
  </si>
  <si>
    <t>Sicilian Defense, Scheveningen Variation, Vitolins Variation</t>
  </si>
  <si>
    <t>1.e4 c5 2.Nf3 d6 3.d4 cxd4 4.Nxd4 Nf6 5.Nc3 e6 6.Bb5+</t>
  </si>
  <si>
    <t>['1.e4', 'c5', '2.Nf3', 'd6', '3.d4', 'cxd4', '4.Nxd4', 'Nf6', '5.Nc3', 'e6', '6.Bb5+']</t>
  </si>
  <si>
    <t>Sicilian Defense, Smith-Morra Gambit Deferred</t>
  </si>
  <si>
    <t>1.e4 c5 2.Nf3 e6 3.d4 cxd4 4.c3</t>
  </si>
  <si>
    <t>['1.e4', 'c5', '2.Nf3', 'e6', '3.d4', 'cxd4', '4.c3']</t>
  </si>
  <si>
    <t>Sicilian Defense, Smith-Morra Gambit</t>
  </si>
  <si>
    <t>1.e4 c5 2.d4 cxd4 3.c3</t>
  </si>
  <si>
    <t>['1.e4', 'c5', '2.d4', 'cxd4', '3.c3']</t>
  </si>
  <si>
    <t>Sicilian Defense, Smith-Morra Gambit, Accepted, Classical Formation</t>
  </si>
  <si>
    <t>1.e4 c5 2.d4 cxd4 3.c3 dxc3 4.Nxc3 Nc6 5.Nf3 d6 6.Bc4 a6 7.O-O Nf6</t>
  </si>
  <si>
    <t>['1.e4', 'c5', '2.d4', 'cxd4', '3.c3', 'dxc3', '4.Nxc3', 'Nc6', '5.Nf3', 'd6', '6.Bc4', 'a6', '7.O-O', 'Nf6']</t>
  </si>
  <si>
    <t>Sicilian Defense, Smith-Morra Gambit, Accepted, Fianchetto Defense</t>
  </si>
  <si>
    <t>1.e4 c5 2.d4 cxd4 3.c3 dxc3 4.Nxc3 Nc6 5.Nf3 g6</t>
  </si>
  <si>
    <t>['1.e4', 'c5', '2.d4', 'cxd4', '3.c3', 'dxc3', '4.Nxc3', 'Nc6', '5.Nf3', 'g6']</t>
  </si>
  <si>
    <t>Sicilian Defense, Smith-Morra Gambit, Accepted, Kan Formation</t>
  </si>
  <si>
    <t>1.e4 c5 2.d4 cxd4 3.c3 dxc3 4.Nxc3 e6 5.Nf3 a6</t>
  </si>
  <si>
    <t>['1.e4', 'c5', '2.d4', 'cxd4', '3.c3', 'dxc3', '4.Nxc3', 'e6', '5.Nf3', 'a6']</t>
  </si>
  <si>
    <t>Sicilian Defense, Smith-Morra Gambit, Accepted, Paulsen Formation</t>
  </si>
  <si>
    <t>1.e4 c5 2.d4 cxd4 3.c3 dxc3 4.Nxc3 Nc6 5.Nf3 e6 6.Bc4 a6</t>
  </si>
  <si>
    <t>['1.e4', 'c5', '2.d4', 'cxd4', '3.c3', 'dxc3', '4.Nxc3', 'Nc6', '5.Nf3', 'e6', '6.Bc4', 'a6']</t>
  </si>
  <si>
    <t>Sicilian Defense, Smith-Morra Gambit, Accepted, Pin Defense</t>
  </si>
  <si>
    <t>1.e4 c5 2.d4 cxd4 3.c3 dxc3 4.Nxc3 Nc6 5.Nf3 e6 6.Bc4 Bb4</t>
  </si>
  <si>
    <t>['1.e4', 'c5', '2.d4', 'cxd4', '3.c3', 'dxc3', '4.Nxc3', 'Nc6', '5.Nf3', 'e6', '6.Bc4', 'Bb4']</t>
  </si>
  <si>
    <t>Sicilian Defense, Smith-Morra Gambit, Accepted, Scheveningen Formation</t>
  </si>
  <si>
    <t>1.e4 c5 2.d4 cxd4 3.c3 dxc3 4.Nxc3 Nc6 5.Nf3 d6 6.Bc4 e6</t>
  </si>
  <si>
    <t>['1.e4', 'c5', '2.d4', 'cxd4', '3.c3', 'dxc3', '4.Nxc3', 'Nc6', '5.Nf3', 'd6', '6.Bc4', 'e6']</t>
  </si>
  <si>
    <t>Sicilian Defense, Smith-Morra Gambit, Declined, Dubois Variation</t>
  </si>
  <si>
    <t>1.e4 c5 2.d4 cxd4 3.c3 d3 4.c4</t>
  </si>
  <si>
    <t>['1.e4', 'c5', '2.d4', 'cxd4', '3.c3', 'd3', '4.c4']</t>
  </si>
  <si>
    <t>Sicilian Defense, Smith-Morra Gambit, Declined, Push Variation</t>
  </si>
  <si>
    <t>1.e4 c5 2.d4 cxd4 3.c3 d3</t>
  </si>
  <si>
    <t>['1.e4', 'c5', '2.d4', 'cxd4', '3.c3', 'd3']</t>
  </si>
  <si>
    <t>Sicilian Defense, Smith-Morra Gambit, Declined, Scandinavian Formation</t>
  </si>
  <si>
    <t>1.e4 c5 2.d4 cxd4 3.c3 d5</t>
  </si>
  <si>
    <t>['1.e4', 'c5', '2.d4', 'cxd4', '3.c3', 'd5']</t>
  </si>
  <si>
    <t>Sicilian Defense, Snyder Variation</t>
  </si>
  <si>
    <t>1.e4 c5 2.b3</t>
  </si>
  <si>
    <t>['1.e4', 'c5', '2.b3']</t>
  </si>
  <si>
    <t>Sicilian Defense, Snyder Variation, Queen Fianchetto Variation</t>
  </si>
  <si>
    <t>1.e4 c5 2.b3 b6</t>
  </si>
  <si>
    <t>['1.e4', 'c5', '2.b3', 'b6']</t>
  </si>
  <si>
    <t>Sicilian Defense, Sozin Attack, Flank Variation</t>
  </si>
  <si>
    <t>B87</t>
  </si>
  <si>
    <t>1.e4 c5 2.Nf3 d6 3.d4 cxd4 4.Nxd4 Nf6 5.Nc3 e6 6.Bc4 a6 7.Bb3 b5</t>
  </si>
  <si>
    <t>['1.e4', 'c5', '2.Nf3', 'd6', '3.d4', 'cxd4', '4.Nxd4', 'Nf6', '5.Nc3', 'e6', '6.Bc4', 'a6', '7.Bb3', 'b5']</t>
  </si>
  <si>
    <t>Sicilian Defense, Sozin Attack, General Variation</t>
  </si>
  <si>
    <t>B86</t>
  </si>
  <si>
    <t>1.e4 c5 2.Nf3 d6 3.d4 cxd4 4.Nxd4 Nf6 5.Nc3 e6 6.Bc4</t>
  </si>
  <si>
    <t>['1.e4', 'c5', '2.Nf3', 'd6', '3.d4', 'cxd4', '4.Nxd4', 'Nf6', '5.Nc3', 'e6', '6.Bc4']</t>
  </si>
  <si>
    <t>Sicilian Defense, Sozin Attack, Leonhardt Variation</t>
  </si>
  <si>
    <t>B88</t>
  </si>
  <si>
    <t>1.e4 c5 2.Nf3 d6 3.d4 cxd4 4.Nxd4 Nf6 5.Nc3 e6 6.Bc4 Nc6</t>
  </si>
  <si>
    <t>['1.e4', 'c5', '2.Nf3', 'd6', '3.d4', 'cxd4', '4.Nxd4', 'Nf6', '5.Nc3', 'e6', '6.Bc4', 'Nc6']</t>
  </si>
  <si>
    <t>Sicilian Defense, Sozin Attack, Main Line</t>
  </si>
  <si>
    <t>B89</t>
  </si>
  <si>
    <t>1.e4 c5 2.Nf3 d6 3.d4 cxd4 4.Nxd4 Nf6 5.Nc3 e6 6.Bc4 Nc6 7.Be3</t>
  </si>
  <si>
    <t>['1.e4', 'c5', '2.Nf3', 'd6', '3.d4', 'cxd4', '4.Nxd4', 'Nf6', '5.Nc3', 'e6', '6.Bc4', 'Nc6', '7.Be3']</t>
  </si>
  <si>
    <t>Sicilian Defense, Staunton-Cochrane Variation</t>
  </si>
  <si>
    <t>1.e4 c5 2.c4</t>
  </si>
  <si>
    <t>['1.e4', 'c5', '2.c4']</t>
  </si>
  <si>
    <t>Sicilian Defense, Velimirovic Attack</t>
  </si>
  <si>
    <t>1.e4 c5 2.Nf3 d6 3.d4 cxd4 4.Nxd4 Nf6 5.Nc3 e6 6.Bc4 Nc6 7.Be3 Be7 8.Qe2</t>
  </si>
  <si>
    <t>['1.e4', 'c5', '2.Nf3', 'd6', '3.d4', 'cxd4', '4.Nxd4', 'Nf6', '5.Nc3', 'e6', '6.Bc4', 'Nc6', '7.Be3', 'Be7', '8.Qe2']</t>
  </si>
  <si>
    <t>Sicilian Defense, Venice Attack</t>
  </si>
  <si>
    <t>1.e4 c5 2.Nf3 d6 3.d4 cxd4 4.Nxd4 Nf6 5.Nc3 e5 6.Bb5+</t>
  </si>
  <si>
    <t>['1.e4', 'c5', '2.Nf3', 'd6', '3.d4', 'cxd4', '4.Nxd4', 'Nf6', '5.Nc3', 'e5', '6.Bb5+']</t>
  </si>
  <si>
    <t>Sicilian Defense, Wing Gambit Deferred</t>
  </si>
  <si>
    <t>1.e4 c5 2.Nf3 e6 3.b4</t>
  </si>
  <si>
    <t>['1.e4', 'c5', '2.Nf3', 'e6', '3.b4']</t>
  </si>
  <si>
    <t>Sicilian Defense, Wing Gambit</t>
  </si>
  <si>
    <t>1.e4 c5 2.b4</t>
  </si>
  <si>
    <t>['1.e4', 'c5', '2.b4']</t>
  </si>
  <si>
    <t>Sicilian Defense, Wing Gambit, Abrahams Variation</t>
  </si>
  <si>
    <t>1.e4 c5 2.b4 cxb4 3.Bb2</t>
  </si>
  <si>
    <t>['1.e4', 'c5', '2.b4', 'cxb4', '3.Bb2']</t>
  </si>
  <si>
    <t>cxb4</t>
  </si>
  <si>
    <t>Sicilian Defense, Wing Gambit, Carlsbad Variation</t>
  </si>
  <si>
    <t>1.e4 c5 2.b4 cxb4 3.a3 bxa3</t>
  </si>
  <si>
    <t>['1.e4', 'c5', '2.b4', 'cxb4', '3.a3', 'bxa3']</t>
  </si>
  <si>
    <t>bxa3</t>
  </si>
  <si>
    <t>Sicilian Defense, Wing Gambit, Deferred Variation</t>
  </si>
  <si>
    <t>1.e4 c5 2.Nf3 d6 3.b4</t>
  </si>
  <si>
    <t>['1.e4', 'c5', '2.Nf3', 'd6', '3.b4']</t>
  </si>
  <si>
    <t>Sicilian Defense, Wing Gambit, Marshall Variation</t>
  </si>
  <si>
    <t>1.e4 c5 2.b4 cxb4 3.a3</t>
  </si>
  <si>
    <t>['1.e4', 'c5', '2.b4', 'cxb4', '3.a3']</t>
  </si>
  <si>
    <t>Slav Defense, Alapin Variation</t>
  </si>
  <si>
    <t>D16</t>
  </si>
  <si>
    <t>1.d4 d5 2.c4 c6 3.Nf3 Nf6 4.Nc3 dxc4 5.a4</t>
  </si>
  <si>
    <t>['1.d4', 'd5', '2.c4', 'c6', '3.Nf3', 'Nf6', '4.Nc3', 'dxc4', '5.a4']</t>
  </si>
  <si>
    <t>Slav Defense, Alekhine Variation</t>
  </si>
  <si>
    <t>D15</t>
  </si>
  <si>
    <t>1.d4 d5 2.c4 c6 3.Nf3 Nf6 4.Nc3 dxc4 5.e3</t>
  </si>
  <si>
    <t>['1.d4', 'd5', '2.c4', 'c6', '3.Nf3', 'Nf6', '4.Nc3', 'dxc4', '5.e3']</t>
  </si>
  <si>
    <t>Slav Defense, Bonet Gambit</t>
  </si>
  <si>
    <t>D11</t>
  </si>
  <si>
    <t>1.d4 d5 2.c4 c6 3.Nf3 Nf6 4.Bg5</t>
  </si>
  <si>
    <t>['1.d4', 'd5', '2.c4', 'c6', '3.Nf3', 'Nf6', '4.Bg5']</t>
  </si>
  <si>
    <t>Slav Defense, Breyer Variation</t>
  </si>
  <si>
    <t>1.d4 d5 2.c4 c6 3.Nf3 Nf6 4.Nbd2</t>
  </si>
  <si>
    <t>['1.d4', 'd5', '2.c4', 'c6', '3.Nf3', 'Nf6', '4.Nbd2']</t>
  </si>
  <si>
    <t>Slav Defense, Chameleon Variation</t>
  </si>
  <si>
    <t>1.d4 d5 2.c4 c6 3.Nf3 Nf6 4.Nc3 a6</t>
  </si>
  <si>
    <t>['1.d4', 'd5', '2.c4', 'c6', '3.Nf3', 'Nf6', '4.Nc3', 'a6']</t>
  </si>
  <si>
    <t>Slav Defense, Chameleon Variation, Advance System</t>
  </si>
  <si>
    <t>1.d4 d5 2.c4 c6 3.Nf3 Nf6 4.Nc3 a6 5.c5</t>
  </si>
  <si>
    <t>['1.d4', 'd5', '2.c4', 'c6', '3.Nf3', 'Nf6', '4.Nc3', 'a6', '5.c5']</t>
  </si>
  <si>
    <t>Slav Defense, Czech Variation</t>
  </si>
  <si>
    <t>D17</t>
  </si>
  <si>
    <t>1.d4 d5 2.c4 c6 3.Nf3 Nf6 4.Nc3 dxc4 5.a4 Bf5</t>
  </si>
  <si>
    <t>['1.d4', 'd5', '2.c4', 'c6', '3.Nf3', 'Nf6', '4.Nc3', 'dxc4', '5.a4', 'Bf5']</t>
  </si>
  <si>
    <t>Slav Defense, Czech Variation, Bled Attack</t>
  </si>
  <si>
    <t>1.d4 d5 2.c4 c6 3.Nf3 Nf6 4.Nc3 dxc4 5.a4 Bf5 6.Nh4</t>
  </si>
  <si>
    <t>['1.d4', 'd5', '2.c4', 'c6', '3.Nf3', 'Nf6', '4.Nc3', 'dxc4', '5.a4', 'Bf5', '6.Nh4']</t>
  </si>
  <si>
    <t>Slav Defense, Czech Variation, Carlsbad Variation</t>
  </si>
  <si>
    <t>1.d4 d5 2.c4 c6 3.Nf3 Nf6 4.Nc3 dxc4 5.a4 Bf5 6.Ne5 Nbd7 7.Nxc4 Qc7 8.g3 e5</t>
  </si>
  <si>
    <t>['1.d4', 'd5', '2.c4', 'c6', '3.Nf3', 'Nf6', '4.Nc3', 'dxc4', '5.a4', 'Bf5', '6.Ne5', 'Nbd7', '7.Nxc4', 'Qc7', '8.g3', 'e5']</t>
  </si>
  <si>
    <t>Slav Defense, Czech Variation, Carlsbad Variation, Morozevich Variation</t>
  </si>
  <si>
    <t>1.d4 d5 2.c4 c6 3.Nf3 Nf6 4.Nc3 dxc4 5.a4 Bf5 6.Ne5 Nbd7 7.Nxc4 Qc7 8.g3 e5 9.dxe5 Nxe5 10.Bf4 Nfd7 11.Bg2 g5</t>
  </si>
  <si>
    <t>['1.d4', 'd5', '2.c4', 'c6', '3.Nf3', 'Nf6', '4.Nc3', 'dxc4', '5.a4', 'Bf5', '6.Ne5', 'Nbd7', '7.Nxc4', 'Qc7', '8.g3', 'e5', '9.dxe5', 'Nxe5', '10.Bf4', 'Nfd7', '11.Bg2', 'g5']</t>
  </si>
  <si>
    <t>Slav Defense, Czech Variation, Classical System</t>
  </si>
  <si>
    <t>D18</t>
  </si>
  <si>
    <t>1.d4 d5 2.c4 c6 3.Nf3 Nf6 4.Nc3 dxc4 5.a4 Bf5 6.e3</t>
  </si>
  <si>
    <t>['1.d4', 'd5', '2.c4', 'c6', '3.Nf3', 'Nf6', '4.Nc3', 'dxc4', '5.a4', 'Bf5', '6.e3']</t>
  </si>
  <si>
    <t>Slav Defense, Czech Variation, Classical System, Main Line</t>
  </si>
  <si>
    <t>D19</t>
  </si>
  <si>
    <t>1.d4 d5 2.c4 c6 3.Nf3 Nf6 4.Nc3 dxc4 5.a4 Bf5 6.e3 e6 7.Bxc4 Bb4 8.O-O O-O 9.Qe2</t>
  </si>
  <si>
    <t>['1.d4', 'd5', '2.c4', 'c6', '3.Nf3', 'Nf6', '4.Nc3', 'dxc4', '5.a4', 'Bf5', '6.e3', 'e6', '7.Bxc4', 'Bb4', '8.O-O', 'O-O', '9.Qe2']</t>
  </si>
  <si>
    <t>Slav Defense, Czech Variation, Krause Attack</t>
  </si>
  <si>
    <t>1.d4 d5 2.c4 c6 3.Nf3 Nf6 4.Nc3 dxc4 5.a4 Bf5 6.Ne5</t>
  </si>
  <si>
    <t>['1.d4', 'd5', '2.c4', 'c6', '3.Nf3', 'Nf6', '4.Nc3', 'dxc4', '5.a4', 'Bf5', '6.Ne5']</t>
  </si>
  <si>
    <t>Slav Defense, Czech Variation, Lasker Variation</t>
  </si>
  <si>
    <t>1.d4 d5 2.c4 c6 3.Nf3 Nf6 4.Nc3 dxc4 5.a4 Bf5 6.e3 Na6</t>
  </si>
  <si>
    <t>['1.d4', 'd5', '2.c4', 'c6', '3.Nf3', 'Nf6', '4.Nc3', 'dxc4', '5.a4', 'Bf5', '6.e3', 'Na6']</t>
  </si>
  <si>
    <t>Slav Defense, Czech Variation, Wiesbaden Variation</t>
  </si>
  <si>
    <t>1.d4 d5 2.c4 c6 3.Nf3 Nf6 4.Nc3 dxc4 5.a4 Bf5 6.Ne5 e6</t>
  </si>
  <si>
    <t>['1.d4', 'd5', '2.c4', 'c6', '3.Nf3', 'Nf6', '4.Nc3', 'dxc4', '5.a4', 'Bf5', '6.Ne5', 'e6']</t>
  </si>
  <si>
    <t>Slav Defense, Czech Variation, Wiesbaden Variation, Sharp line</t>
  </si>
  <si>
    <t>1.d4 d5 2.c4 c6 3.Nf3 Nf6 4.Nc3 dxc4 5.a4 Bf5 6.Ne5 e6 7.f3 Bb4 8.e4</t>
  </si>
  <si>
    <t>['1.d4', 'd5', '2.c4', 'c6', '3.Nf3', 'Nf6', '4.Nc3', 'dxc4', '5.a4', 'Bf5', '6.Ne5', 'e6', '7.f3', 'Bb4', '8.e4']</t>
  </si>
  <si>
    <t>Slav Defense, Exchange Variation</t>
  </si>
  <si>
    <t>D10</t>
  </si>
  <si>
    <t>1.d4 d5 2.c4 c6 3.cxd5</t>
  </si>
  <si>
    <t>['1.d4', 'd5', '2.c4', 'c6', '3.cxd5']</t>
  </si>
  <si>
    <t>D13</t>
  </si>
  <si>
    <t>1.d4 d5 2.c4 c6 3.Nf3 Nf6 4.cxd5 cxd5</t>
  </si>
  <si>
    <t>['1.d4', 'd5', '2.c4', 'c6', '3.Nf3', 'Nf6', '4.cxd5', 'cxd5']</t>
  </si>
  <si>
    <t>Slav Defense, Exchange Variation, Schallopp Variation</t>
  </si>
  <si>
    <t>D12</t>
  </si>
  <si>
    <t>1.d4 d5 2.c4 c6 3.Nf3 Nf6 4.e3 Bf5 5.cxd5 cxd5 6.Nc3</t>
  </si>
  <si>
    <t>['1.d4', 'd5', '2.c4', 'c6', '3.Nf3', 'Nf6', '4.e3', 'Bf5', '5.cxd5', 'cxd5', '6.Nc3']</t>
  </si>
  <si>
    <t>Slav Defense, Exchange Variation, Symmetrical Line</t>
  </si>
  <si>
    <t>D14</t>
  </si>
  <si>
    <t>1.d4 d5 2.c4 c6 3.Nf3 Nf6 4.cxd5 cxd5 5.Nc3 Nc6 6.Bf4 Bf5</t>
  </si>
  <si>
    <t>['1.d4', 'd5', '2.c4', 'c6', '3.Nf3', 'Nf6', '4.cxd5', 'cxd5', '5.Nc3', 'Nc6', '6.Bf4', 'Bf5']</t>
  </si>
  <si>
    <t>Slav Defense, Exchange Variation, Trifunovic Variation</t>
  </si>
  <si>
    <t>1.d4 d5 2.c4 c6 3.Nf3 Nf6 4.cxd5 cxd5 5.Nc3 Nc6 6.Bf4 Bf5 7.e3 e6 8.Qb3 Bb4</t>
  </si>
  <si>
    <t>['1.d4', 'd5', '2.c4', 'c6', '3.Nf3', 'Nf6', '4.cxd5', 'cxd5', '5.Nc3', 'Nc6', '6.Bf4', 'Bf5', '7.e3', 'e6', '8.Qb3', 'Bb4']</t>
  </si>
  <si>
    <t>Slav Defense, Geller Gambit</t>
  </si>
  <si>
    <t>1.d4 d5 2.c4 c6 3.Nf3 Nf6 4.Nc3 dxc4 5.e4 b5 6.e5</t>
  </si>
  <si>
    <t>['1.d4', 'd5', '2.c4', 'c6', '3.Nf3', 'Nf6', '4.Nc3', 'dxc4', '5.e4', 'b5', '6.e5']</t>
  </si>
  <si>
    <t>1.d4 d5 2.c4 c6 3.Nf3 Nf6 4.Nc3 dxc4 5.e4</t>
  </si>
  <si>
    <t>['1.d4', 'd5', '2.c4', 'c6', '3.Nf3', 'Nf6', '4.Nc3', 'dxc4', '5.e4']</t>
  </si>
  <si>
    <t>Slav Defense, General</t>
  </si>
  <si>
    <t>1.d4 d5 2.c4 c6</t>
  </si>
  <si>
    <t>['1.d4', 'd5', '2.c4', 'c6']</t>
  </si>
  <si>
    <t>Slav Defense, Modern Line</t>
  </si>
  <si>
    <t>1.d4 d5 2.c4 c6 3.Nf3</t>
  </si>
  <si>
    <t>['1.d4', 'd5', '2.c4', 'c6', '3.Nf3']</t>
  </si>
  <si>
    <t>Slav Defense, Quiet Variation</t>
  </si>
  <si>
    <t>1.d4 d5 2.c4 c6 3.Nf3 Nf6 4.e3</t>
  </si>
  <si>
    <t>['1.d4', 'd5', '2.c4', 'c6', '3.Nf3', 'Nf6', '4.e3']</t>
  </si>
  <si>
    <t>Slav Defense, Quiet Variation, Pin Defense</t>
  </si>
  <si>
    <t>1.d4 d5 2.c4 c6 3.Nf3 Nf6 4.e3 Bg4</t>
  </si>
  <si>
    <t>['1.d4', 'd5', '2.c4', 'c6', '3.Nf3', 'Nf6', '4.e3', 'Bg4']</t>
  </si>
  <si>
    <t>Slav Defense, Quiet Variation, Schallopp Defense</t>
  </si>
  <si>
    <t>1.d4 d5 2.c4 c6 3.Nf3 Nf6 4.e3 Bf5</t>
  </si>
  <si>
    <t>['1.d4', 'd5', '2.c4', 'c6', '3.Nf3', 'Nf6', '4.e3', 'Bf5']</t>
  </si>
  <si>
    <t>Slav Defense, Schlechter Variation</t>
  </si>
  <si>
    <t>1.d4 d5 2.c4 c6 3.Nf3 Nf6 4.Nc3 g6</t>
  </si>
  <si>
    <t>['1.d4', 'd5', '2.c4', 'c6', '3.Nf3', 'Nf6', '4.Nc3', 'g6']</t>
  </si>
  <si>
    <t>Slav Defense, Slav Gambit, Alekhine Attack</t>
  </si>
  <si>
    <t>1.d4 d5 2.c4 c6 3.Nc3 dxc4 4.e4</t>
  </si>
  <si>
    <t>['1.d4', 'd5', '2.c4', 'c6', '3.Nc3', 'dxc4', '4.e4']</t>
  </si>
  <si>
    <t>Slav Defense, Smyslov Variation</t>
  </si>
  <si>
    <t>1.d4 d5 2.c4 c6 3.Nf3 Nf6 4.Nc3 dxc4 5.a4 Na6</t>
  </si>
  <si>
    <t>['1.d4', 'd5', '2.c4', 'c6', '3.Nf3', 'Nf6', '4.Nc3', 'dxc4', '5.a4', 'Na6']</t>
  </si>
  <si>
    <t>Slav Defense, Soultanbeieff Variation</t>
  </si>
  <si>
    <t>1.d4 d5 2.c4 c6 3.Nf3 Nf6 4.Nc3 dxc4 5.a4 e6</t>
  </si>
  <si>
    <t>['1.d4', 'd5', '2.c4', 'c6', '3.Nf3', 'Nf6', '4.Nc3', 'dxc4', '5.a4', 'e6']</t>
  </si>
  <si>
    <t>Slav Defense, Steiner Variation</t>
  </si>
  <si>
    <t>1.d4 d5 2.c4 c6 3.Nf3 Nf6 4.Nc3 dxc4 5.a4 Bg4</t>
  </si>
  <si>
    <t>['1.d4', 'd5', '2.c4', 'c6', '3.Nf3', 'Nf6', '4.Nc3', 'dxc4', '5.a4', 'Bg4']</t>
  </si>
  <si>
    <t>Slav Defense, Suchting Variation</t>
  </si>
  <si>
    <t>1.d4 d5 2.c4 c6 3.Nf3 Nf6 4.Nc3 Qb6</t>
  </si>
  <si>
    <t>['1.d4', 'd5', '2.c4', 'c6', '3.Nf3', 'Nf6', '4.Nc3', 'Qb6']</t>
  </si>
  <si>
    <t>Slav Defense, Three Knights Variation</t>
  </si>
  <si>
    <t>1.d4 d5 2.c4 c6 3.Nf3 Nf6 4.Nc3</t>
  </si>
  <si>
    <t>['1.d4', 'd5', '2.c4', 'c6', '3.Nf3', 'Nf6', '4.Nc3']</t>
  </si>
  <si>
    <t>Slav Defense, Two Knights Attack</t>
  </si>
  <si>
    <t>1.d4 d5 2.c4 c6 3.Nf3 Nf6 4.Nc3 dxc4</t>
  </si>
  <si>
    <t>['1.d4', 'd5', '2.c4', 'c6', '3.Nf3', 'Nf6', '4.Nc3', 'dxc4']</t>
  </si>
  <si>
    <t>Slav Defense, Winawer Countergambit</t>
  </si>
  <si>
    <t>1.d4 d5 2.c4 c6 3.Nc3 e5</t>
  </si>
  <si>
    <t>['1.d4', 'd5', '2.c4', 'c6', '3.Nc3', 'e5']</t>
  </si>
  <si>
    <t>Slav Indian</t>
  </si>
  <si>
    <t>1.d4 Nf6 2.c4 c6</t>
  </si>
  <si>
    <t>['1.d4', 'Nf6', '2.c4', 'c6']</t>
  </si>
  <si>
    <t>Spanish Game, Alapin Defense</t>
  </si>
  <si>
    <t>C60</t>
  </si>
  <si>
    <t>1.e4 e5 2.Nf3 Nc6 3.Bb5 Bb4</t>
  </si>
  <si>
    <t>['1.e4', 'e5', '2.Nf3', 'Nc6', '3.Bb5', 'Bb4']</t>
  </si>
  <si>
    <t>Spanish Game, Berlin Defense</t>
  </si>
  <si>
    <t>C65</t>
  </si>
  <si>
    <t>1.e4 e5 2.Nf3 Nc6 3.Bb5 Nf6 4.O-O</t>
  </si>
  <si>
    <t>['1.e4', 'e5', '2.Nf3', 'Nc6', '3.Bb5', 'Nf6', '4.O-O']</t>
  </si>
  <si>
    <t>Spanish Game, Berlin Defense, Berlin Wall, J. Rogers Line</t>
  </si>
  <si>
    <t>C67</t>
  </si>
  <si>
    <t>1.e4 e5 2.Nf3 Nc6 3.Bb5 Nf6 4.O-O Nxe4 5.d4 Nd6 6.Bxc6 dxc6 7.dxe5 Nf5 8.Qxd8+ Kxd8 9.Nc3 Bd7</t>
  </si>
  <si>
    <t>['1.e4', 'e5', '2.Nf3', 'Nc6', '3.Bb5', 'Nf6', '4.O-O', 'Nxe4', '5.d4', 'Nd6', '6.Bxc6', 'dxc6', '7.dxe5', 'Nf5', '8.Qxd8+', 'Kxd8', '9.Nc3', 'Bd7']</t>
  </si>
  <si>
    <t>Spanish Game, Berlin Defense, Beverwijk Variation</t>
  </si>
  <si>
    <t>1.e4 e5 2.Nf3 Nc6 3.Bb5 Nf6 4.O-O Bc5</t>
  </si>
  <si>
    <t>['1.e4', 'e5', '2.Nf3', 'Nc6', '3.Bb5', 'Nf6', '4.O-O', 'Bc5']</t>
  </si>
  <si>
    <t>Spanish Game, Berlin Defense, Closed Showalter Variation</t>
  </si>
  <si>
    <t>C66</t>
  </si>
  <si>
    <t>1.e4 e5 2.Nf3 Nc6 3.Bb5 Nf6 4.O-O d6 5.d4 Bd7 6.Nc3 Be7 7.Bxc6</t>
  </si>
  <si>
    <t>['1.e4', 'e5', '2.Nf3', 'Nc6', '3.Bb5', 'Nf6', '4.O-O', 'd6', '5.d4', 'Bd7', '6.Nc3', 'Be7', '7.Bxc6']</t>
  </si>
  <si>
    <t>Spanish Game, Berlin Defense, Closed Wolf Variation</t>
  </si>
  <si>
    <t>1.e4 e5 2.Nf3 Nc6 3.Bb5 Nf6 4.O-O d6 5.d4 Bd7 6.Nc3 exd4</t>
  </si>
  <si>
    <t>['1.e4', 'e5', '2.Nf3', 'Nc6', '3.Bb5', 'Nf6', '4.O-O', 'd6', '5.d4', 'Bd7', '6.Nc3', 'exd4']</t>
  </si>
  <si>
    <t>Spanish Game, Berlin Defense, Hedgehog Variation</t>
  </si>
  <si>
    <t>1.e4 e5 2.Nf3 Nc6 3.Bb5 Nf6 4.O-O d6 5.d4 Bd7 6.Nc3 Be7</t>
  </si>
  <si>
    <t>['1.e4', 'e5', '2.Nf3', 'Nc6', '3.Bb5', 'Nf6', '4.O-O', 'd6', '5.d4', 'Bd7', '6.Nc3', 'Be7']</t>
  </si>
  <si>
    <t>Spanish Game, Berlin Defense, Improved Steinitz Defense</t>
  </si>
  <si>
    <t>1.e4 e5 2.Nf3 Nc6 3.Bb5 Nf6 4.O-O d6</t>
  </si>
  <si>
    <t>['1.e4', 'e5', '2.Nf3', 'Nc6', '3.Bb5', 'Nf6', '4.O-O', 'd6']</t>
  </si>
  <si>
    <t>Spanish Game, Berlin Defense, Minckwitz Variation</t>
  </si>
  <si>
    <t>1.e4 e5 2.Nf3 Nc6 3.Bb5 Nf6 4.O-O Nxe4 5.d4 Be7 6.dxe5</t>
  </si>
  <si>
    <t>['1.e4', 'e5', '2.Nf3', 'Nc6', '3.Bb5', 'Nf6', '4.O-O', 'Nxe4', '5.d4', 'Be7', '6.dxe5']</t>
  </si>
  <si>
    <t>Spanish Game, Berlin Defense, Nyholm Attack</t>
  </si>
  <si>
    <t>1.e4 e5 2.Nf3 Nc6 3.Bb5 Nf6 4.d4 exd4 5.O-O</t>
  </si>
  <si>
    <t>['1.e4', 'e5', '2.Nf3', 'Nc6', '3.Bb5', 'Nf6', '4.d4', 'exd4', '5.O-O']</t>
  </si>
  <si>
    <t>Spanish Game, Berlin Defense, Rio Gambit Accepted</t>
  </si>
  <si>
    <t>1.e4 e5 2.Nf3 Nc6 3.Bb5 Nf6 4.O-O Nxe4</t>
  </si>
  <si>
    <t>['1.e4', 'e5', '2.Nf3', 'Nc6', '3.Bb5', 'Nf6', '4.O-O', 'Nxe4']</t>
  </si>
  <si>
    <t>Spanish Game, Berlin Defense, Rio de Janeiro Variation</t>
  </si>
  <si>
    <t>1.e4 e5 2.Nf3 Nc6 3.Bb5 Nf6 4.O-O Nxe4 5.d4 Be7</t>
  </si>
  <si>
    <t>['1.e4', 'e5', '2.Nf3', 'Nc6', '3.Bb5', 'Nf6', '4.O-O', 'Nxe4', '5.d4', 'Be7']</t>
  </si>
  <si>
    <t>Spanish Game, Berlin Defense, Rosenthal Variation</t>
  </si>
  <si>
    <t>1.e4 e5 2.Nf3 Nc6 3.Bb5 Nf6 4.O-O Nxe4 5.d4 a6</t>
  </si>
  <si>
    <t>['1.e4', 'e5', '2.Nf3', 'Nc6', '3.Bb5', 'Nf6', '4.O-O', 'Nxe4', '5.d4', 'a6']</t>
  </si>
  <si>
    <t>Spanish Game, Berlin Defense, l'Hermet Variation</t>
  </si>
  <si>
    <t>1.e4 e5 2.Nf3 Nc6 3.Bb5 Nf6 4.O-O Nxe4 5.d4 Nd6</t>
  </si>
  <si>
    <t>['1.e4', 'e5', '2.Nf3', 'Nc6', '3.Bb5', 'Nf6', '4.O-O', 'Nxe4', '5.d4', 'Nd6']</t>
  </si>
  <si>
    <t>Spanish Game, Berlin Defense, l'Hermet Variation, Berlin Wall Defense</t>
  </si>
  <si>
    <t>1.e4 e5 2.Nf3 Nc6 3.Bb5 Nf6 4.O-O Nxe4 5.d4 Nd6 6.Bxc6 dxc6 7.dxe5 Nf5 8.Qxd8+ Kxd8</t>
  </si>
  <si>
    <t>['1.e4', 'e5', '2.Nf3', 'Nc6', '3.Bb5', 'Nf6', '4.O-O', 'Nxe4', '5.d4', 'Nd6', '6.Bxc6', 'dxc6', '7.dxe5', 'Nf5', '8.Qxd8+', 'Kxd8']</t>
  </si>
  <si>
    <t>Spanish Game, Berlin Defense, l'Hermet Variation, Westerinen Line</t>
  </si>
  <si>
    <t>1.e4 e5 2.Nf3 Nc6 3.Bb5 Nf6 4.O-O Nxe4 5.d4 Nd6 6.Bxc6 dxc6 7.dxe5 Ne4</t>
  </si>
  <si>
    <t>['1.e4', 'e5', '2.Nf3', 'Nc6', '3.Bb5', 'Nf6', '4.O-O', 'Nxe4', '5.d4', 'Nd6', '6.Bxc6', 'dxc6', '7.dxe5', 'Ne4']</t>
  </si>
  <si>
    <t>Spanish Game, Bird Variation</t>
  </si>
  <si>
    <t>C61</t>
  </si>
  <si>
    <t>1.e4 e5 2.Nf3 Nc6 3.Bb5 Nd4</t>
  </si>
  <si>
    <t>['1.e4', 'e5', '2.Nf3', 'Nc6', '3.Bb5', 'Nd4']</t>
  </si>
  <si>
    <t>Spanish Game, Classical Variation</t>
  </si>
  <si>
    <t>C64</t>
  </si>
  <si>
    <t>1.e4 e5 2.Nf3 Nc6 3.Bb5 Bc5</t>
  </si>
  <si>
    <t>['1.e4', 'e5', '2.Nf3', 'Nc6', '3.Bb5', 'Bc5']</t>
  </si>
  <si>
    <t>Spanish Game, Classical Variation, Central Variation</t>
  </si>
  <si>
    <t>1.e4 e5 2.Nf3 Nc6 3.Bb5 Bc5 4.c3</t>
  </si>
  <si>
    <t>['1.e4', 'e5', '2.Nf3', 'Nc6', '3.Bb5', 'Bc5', '4.c3']</t>
  </si>
  <si>
    <t>Spanish Game, Classical Variation, Cordel Gambit</t>
  </si>
  <si>
    <t>1.e4 e5 2.Nf3 Nc6 3.Bb5 Bc5 4.c3 f5</t>
  </si>
  <si>
    <t>['1.e4', 'e5', '2.Nf3', 'Nc6', '3.Bb5', 'Bc5', '4.c3', 'f5']</t>
  </si>
  <si>
    <t>Spanish Game, Classical Variation, Modern Main Line</t>
  </si>
  <si>
    <t>1.e4 e5 2.Nf3 Nc6 3.Bb5 Bc5 4.O-O Nf6 5.c3 O-O 6.d4 Bb6 7.Bg5</t>
  </si>
  <si>
    <t>['1.e4', 'e5', '2.Nf3', 'Nc6', '3.Bb5', 'Bc5', '4.O-O', 'Nf6', '5.c3', 'O-O', '6.d4', 'Bb6', '7.Bg5']</t>
  </si>
  <si>
    <t>Spanish Game, Classical Variation, Zukertort Gambit</t>
  </si>
  <si>
    <t>1.e4 e5 2.Nf3 Nc6 3.Bb5 Bc5 4.O-O Nf6 5.c3</t>
  </si>
  <si>
    <t>['1.e4', 'e5', '2.Nf3', 'Nc6', '3.Bb5', 'Bc5', '4.O-O', 'Nf6', '5.c3']</t>
  </si>
  <si>
    <t>Spanish Game, Closed Variations</t>
  </si>
  <si>
    <t>C84</t>
  </si>
  <si>
    <t>1.e4 e5 2.Nf3 Nc6 3.Bb5 a6 4.Ba4 Nf6 5.O-O Be7</t>
  </si>
  <si>
    <t>['1.e4', 'e5', '2.Nf3', 'Nc6', '3.Bb5', 'a6', '4.Ba4', 'Nf6', '5.O-O', 'Be7']</t>
  </si>
  <si>
    <t>Ba4</t>
  </si>
  <si>
    <t>Spanish Game, Closed Variations, Averbakh Variation</t>
  </si>
  <si>
    <t>C87</t>
  </si>
  <si>
    <t>1.e4 e5 2.Nf3 Nc6 3.Bb5 a6 4.Ba4 Nf6 5.O-O Be7 6.Re1 d6</t>
  </si>
  <si>
    <t>['1.e4', 'e5', '2.Nf3', 'Nc6', '3.Bb5', 'a6', '4.Ba4', 'Nf6', '5.O-O', 'Be7', '6.Re1', 'd6']</t>
  </si>
  <si>
    <t>Spanish Game, Closed Variations, Bogoljubow Variation</t>
  </si>
  <si>
    <t>C91</t>
  </si>
  <si>
    <t>1.e4 e5 2.Nf3 Nc6 3.Bb5 a6 4.Ba4 Nf6 5.O-O Be7 6.Re1 b5 7.Bb3 O-O 8.c3 d6 9.d4 Bg4</t>
  </si>
  <si>
    <t>['1.e4', 'e5', '2.Nf3', 'Nc6', '3.Bb5', 'a6', '4.Ba4', 'Nf6', '5.O-O', 'Be7', '6.Re1', 'b5', '7.Bb3', 'O-O', '8.c3', 'd6', '9.d4', 'Bg4']</t>
  </si>
  <si>
    <t>Spanish Game, Closed Variations, Borisenko Variation</t>
  </si>
  <si>
    <t>C96</t>
  </si>
  <si>
    <t>1.e4 e5 2.Nf3 Nc6 3.Bb5 a6 4.Ba4 Nf6 5.O-O Be7 6.Re1 b5 7.Bb3 O-O 8.c3 d6 9.h3 Na5 10.Bc2 c5 11.d4 Nc6</t>
  </si>
  <si>
    <t>['1.e4', 'e5', '2.Nf3', 'Nc6', '3.Bb5', 'a6', '4.Ba4', 'Nf6', '5.O-O', 'Be7', '6.Re1', 'b5', '7.Bb3', 'O-O', '8.c3', 'd6', '9.h3', 'Na5', '10.Bc2', 'c5', '11.d4', 'Nc6']</t>
  </si>
  <si>
    <t>Spanish Game, Closed Variations, Breyer Defense</t>
  </si>
  <si>
    <t>C95</t>
  </si>
  <si>
    <t>1.e4 e5 2.Nf3 Nc6 3.Bb5 a6 4.Ba4 Nf6 5.O-O Be7 6.Re1 b5 7.Bb3 O-O 8.c3 d6 9.h3 Nb8 10.d4 Nbd7 11.Nbd2 Bb7 12.Bc2 c5</t>
  </si>
  <si>
    <t>['1.e4', 'e5', '2.Nf3', 'Nc6', '3.Bb5', 'a6', '4.Ba4', 'Nf6', '5.O-O', 'Be7', '6.Re1', 'b5', '7.Bb3', 'O-O', '8.c3', 'd6', '9.h3', 'Nb8', '10.d4', 'Nbd7', '11.Nbd2', 'Bb7', '12.Bc2', 'c5']</t>
  </si>
  <si>
    <t>Spanish Game, Closed Variations, Center Attack</t>
  </si>
  <si>
    <t>1.e4 e5 2.Nf3 Nc6 3.Bb5 a6 4.Ba4 Nf6 5.O-O Be7 6.d4</t>
  </si>
  <si>
    <t>['1.e4', 'e5', '2.Nf3', 'Nc6', '3.Bb5', 'a6', '4.Ba4', 'Nf6', '5.O-O', 'Be7', '6.d4']</t>
  </si>
  <si>
    <t>Spanish Game, Closed Variations, Chigorin Defense</t>
  </si>
  <si>
    <t>C98</t>
  </si>
  <si>
    <t>1.e4 e5 2.Nf3 Nc6 3.Bb5 a6 4.Ba4 Nf6 5.O-O Be7 6.Re1 b5 7.Bb3 O-O 8.c3 d6 9.h3 Na5 10.Bc2 c5 11.d4 Qc7 12.Nbd2 Nc6</t>
  </si>
  <si>
    <t>['1.e4', 'e5', '2.Nf3', 'Nc6', '3.Bb5', 'a6', '4.Ba4', 'Nf6', '5.O-O', 'Be7', '6.Re1', 'b5', '7.Bb3', 'O-O', '8.c3', 'd6', '9.h3', 'Na5', '10.Bc2', 'c5', '11.d4', 'Qc7', '12.Nbd2', 'Nc6']</t>
  </si>
  <si>
    <t>1.e4 e5 2.Nf3 Nc6 3.Bb5 a6 4.Ba4 Nf6 5.O-O Be7 6.Re1 b5 7.Bb3 O-O 8.c3 d6 9.h3 Na5 10.Bc2 c5 11.d4 Qc7 12.Nbd2 Nc6 13.dxc5</t>
  </si>
  <si>
    <t>['1.e4', 'e5', '2.Nf3', 'Nc6', '3.Bb5', 'a6', '4.Ba4', 'Nf6', '5.O-O', 'Be7', '6.Re1', 'b5', '7.Bb3', 'O-O', '8.c3', 'd6', '9.h3', 'Na5', '10.Bc2', 'c5', '11.d4', 'Qc7', '12.Nbd2', 'Nc6', '13.dxc5']</t>
  </si>
  <si>
    <t>C97</t>
  </si>
  <si>
    <t>1.e4 e5 2.Nf3 Nc6 3.Bb5 a6 4.Ba4 Nf6 5.O-O Be7 6.Re1 b5 7.Bb3 O-O 8.c3 d6 9.h3 Na5 10.Bc2 c5 11.d4 Qc7</t>
  </si>
  <si>
    <t>['1.e4', 'e5', '2.Nf3', 'Nc6', '3.Bb5', 'a6', '4.Ba4', 'Nf6', '5.O-O', 'Be7', '6.Re1', 'b5', '7.Bb3', 'O-O', '8.c3', 'd6', '9.h3', 'Na5', '10.Bc2', 'c5', '11.d4', 'Qc7']</t>
  </si>
  <si>
    <t>Spanish Game, Closed Variations, Closed Defense</t>
  </si>
  <si>
    <t>C90</t>
  </si>
  <si>
    <t>1.e4 e5 2.Nf3 Nc6 3.Bb5 a6 4.Ba4 Nf6 5.O-O Be7 6.Re1 b5 7.Bb3 O-O 8.c3 d6</t>
  </si>
  <si>
    <t>['1.e4', 'e5', '2.Nf3', 'Nc6', '3.Bb5', 'a6', '4.Ba4', 'Nf6', '5.O-O', 'Be7', '6.Re1', 'b5', '7.Bb3', 'O-O', '8.c3', 'd6']</t>
  </si>
  <si>
    <t>1.e4 e5 2.Nf3 Nc6 3.Bb5 a6 4.Ba4 Nf6 5.O-O Be7 6.Re1 b5 7.Bb3 O-O 8.c3 d6 9.h3 Na5 10.Bc2 c5</t>
  </si>
  <si>
    <t>['1.e4', 'e5', '2.Nf3', 'Nc6', '3.Bb5', 'a6', '4.Ba4', 'Nf6', '5.O-O', 'Be7', '6.Re1', 'b5', '7.Bb3', 'O-O', '8.c3', 'd6', '9.h3', 'Na5', '10.Bc2', 'c5']</t>
  </si>
  <si>
    <t>1.e4 e5 2.Nf3 Nc6 3.Bb5 a6 4.Ba4 Nf6 5.O-O Be7 6.Re1 b5 7.Bb3 O-O 8.c3 d6 9.h3 Na5 10.Bc2</t>
  </si>
  <si>
    <t>['1.e4', 'e5', '2.Nf3', 'Nc6', '3.Bb5', 'a6', '4.Ba4', 'Nf6', '5.O-O', 'Be7', '6.Re1', 'b5', '7.Bb3', 'O-O', '8.c3', 'd6', '9.h3', 'Na5', '10.Bc2']</t>
  </si>
  <si>
    <t>Spanish Game, Closed Variations, Delayed Exchange</t>
  </si>
  <si>
    <t>C85</t>
  </si>
  <si>
    <t>1.e4 e5 2.Nf3 Nc6 3.Bb5 a6 4.Ba4 Nf6 5.O-O Be7 6.Bxc6</t>
  </si>
  <si>
    <t>['1.e4', 'e5', '2.Nf3', 'Nc6', '3.Bb5', 'a6', '4.Ba4', 'Nf6', '5.O-O', 'Be7', '6.Bxc6']</t>
  </si>
  <si>
    <t>Spanish Game, Closed Variations, Flohr System</t>
  </si>
  <si>
    <t>C92</t>
  </si>
  <si>
    <t>1.e4 e5 2.Nf3 Nc6 3.Bb5 a6 4.Ba4 Nf6 5.O-O Be7 6.Re1 b5 7.Bb3 O-O 8.c3 d6 9.h3 Bb7</t>
  </si>
  <si>
    <t>['1.e4', 'e5', '2.Nf3', 'Nc6', '3.Bb5', 'a6', '4.Ba4', 'Nf6', '5.O-O', 'Be7', '6.Re1', 'b5', '7.Bb3', 'O-O', '8.c3', 'd6', '9.h3', 'Bb7']</t>
  </si>
  <si>
    <t>Spanish Game, Closed Variations, General</t>
  </si>
  <si>
    <t>1.e4 e5 2.Nf3 Nc6 3.Bb5 a6 4.Ba4 Nf6 5.O-O Be7 6.Re1 b5 7.Bb3 O-O 8.c3 d6 9.h3</t>
  </si>
  <si>
    <t>['1.e4', 'e5', '2.Nf3', 'Nc6', '3.Bb5', 'a6', '4.Ba4', 'Nf6', '5.O-O', 'Be7', '6.Re1', 'b5', '7.Bb3', 'O-O', '8.c3', 'd6', '9.h3']</t>
  </si>
  <si>
    <t>Spanish Game, Closed Variations, Keres Defense</t>
  </si>
  <si>
    <t>1.e4 e5 2.Nf3 Nc6 3.Bb5 a6 4.Ba4 Nf6 5.O-O Be7 6.Re1 b5 7.Bb3 O-O 8.c3 d6 9.h3 a5</t>
  </si>
  <si>
    <t>['1.e4', 'e5', '2.Nf3', 'Nc6', '3.Bb5', 'a6', '4.Ba4', 'Nf6', '5.O-O', 'Be7', '6.Re1', 'b5', '7.Bb3', 'O-O', '8.c3', 'd6', '9.h3', 'a5']</t>
  </si>
  <si>
    <t>1.e4 e5 2.Nf3 Nc6 3.Bb5 a6 4.Ba4 Nf6 5.O-O Be7 6.Re1 b5 7.Bb3 O-O 8.c3 d6 9.h3 Na5 10.Bc2 c5 11.d4 Nd7</t>
  </si>
  <si>
    <t>['1.e4', 'e5', '2.Nf3', 'Nc6', '3.Bb5', 'a6', '4.Ba4', 'Nf6', '5.O-O', 'Be7', '6.Re1', 'b5', '7.Bb3', 'O-O', '8.c3', 'd6', '9.h3', 'Na5', '10.Bc2', 'c5', '11.d4', 'Nd7']</t>
  </si>
  <si>
    <t>1.e4 e5 2.Nf3 Nc6 3.Bb5 a6 4.Ba4 Nf6 5.O-O Be7 6.Re1 b5 7.Bb3 O-O 8.c3 d6 9.h3 Nd7</t>
  </si>
  <si>
    <t>['1.e4', 'e5', '2.Nf3', 'Nc6', '3.Bb5', 'a6', '4.Ba4', 'Nf6', '5.O-O', 'Be7', '6.Re1', 'b5', '7.Bb3', 'O-O', '8.c3', 'd6', '9.h3', 'Nd7']</t>
  </si>
  <si>
    <t>Spanish Game, Closed Variations, Kholmov Variation</t>
  </si>
  <si>
    <t>1.e4 e5 2.Nf3 Nc6 3.Bb5 a6 4.Ba4 Nf6 5.O-O Be7 6.Re1 b5 7.Bb3 O-O 8.c3 d6 9.h3 Be6</t>
  </si>
  <si>
    <t>['1.e4', 'e5', '2.Nf3', 'Nc6', '3.Bb5', 'a6', '4.Ba4', 'Nf6', '5.O-O', 'Be7', '6.Re1', 'b5', '7.Bb3', 'O-O', '8.c3', 'd6', '9.h3', 'Be6']</t>
  </si>
  <si>
    <t>Spanish Game, Closed Variations, Martinez Variation</t>
  </si>
  <si>
    <t>C78</t>
  </si>
  <si>
    <t>1.e4 e5 2.Nf3 Nc6 3.Bb5 a6 4.Ba4 Nf6 5.O-O Be7 6.d3</t>
  </si>
  <si>
    <t>['1.e4', 'e5', '2.Nf3', 'Nc6', '3.Bb5', 'a6', '4.Ba4', 'Nf6', '5.O-O', 'Be7', '6.d3']</t>
  </si>
  <si>
    <t>Spanish Game, Closed Variations, Morphy Attack</t>
  </si>
  <si>
    <t>1.e4 e5 2.Nf3 Nc6 3.Bb5 a6 4.Ba4 Nf6 5.O-O Be7 6.Nc3</t>
  </si>
  <si>
    <t>['1.e4', 'e5', '2.Nf3', 'Nc6', '3.Bb5', 'a6', '4.Ba4', 'Nf6', '5.O-O', 'Be7', '6.Nc3']</t>
  </si>
  <si>
    <t>Spanish Game, Closed Variations, Pilnik Variation</t>
  </si>
  <si>
    <t>1.e4 e5 2.Nf3 Nc6 3.Bb5 a6 4.Ba4 Nf6 5.O-O Be7 6.Re1 b5 7.Bb3 O-O 8.c3 d6 9.d3</t>
  </si>
  <si>
    <t>['1.e4', 'e5', '2.Nf3', 'Nc6', '3.Bb5', 'a6', '4.Ba4', 'Nf6', '5.O-O', 'Be7', '6.Re1', 'b5', '7.Bb3', 'O-O', '8.c3', 'd6', '9.d3']</t>
  </si>
  <si>
    <t>Spanish Game, Closed Variations, Smyslov Defense</t>
  </si>
  <si>
    <t>C93</t>
  </si>
  <si>
    <t>1.e4 e5 2.Nf3 Nc6 3.Bb5 a6 4.Ba4 Nf6 5.O-O Be7 6.Re1 b5 7.Bb3 O-O 8.c3 d6 9.h3 h6</t>
  </si>
  <si>
    <t>['1.e4', 'e5', '2.Nf3', 'Nc6', '3.Bb5', 'a6', '4.Ba4', 'Nf6', '5.O-O', 'Be7', '6.Re1', 'b5', '7.Bb3', 'O-O', '8.c3', 'd6', '9.h3', 'h6']</t>
  </si>
  <si>
    <t>Spanish Game, Closed Variations, Smyslov-Breyer-Zaitsev Hybrid</t>
  </si>
  <si>
    <t>1.e4 e5 2.Nf3 Nc6 3.Bb5 a6 4.Ba4 Nf6 5.O-O Be7 6.Re1 b5 7.Bb3 O-O 8.c3 d6 9.h3 Re8 10.d4 Bb7 11.Nbd2 Bf8 12.a3 h6</t>
  </si>
  <si>
    <t>['1.e4', 'e5', '2.Nf3', 'Nc6', '3.Bb5', 'a6', '4.Ba4', 'Nf6', '5.O-O', 'Be7', '6.Re1', 'b5', '7.Bb3', 'O-O', '8.c3', 'd6', '9.h3', 'Re8', '10.d4', 'Bb7', '11.Nbd2', 'Bf8', '12.a3', 'h6']</t>
  </si>
  <si>
    <t>Spanish Game, Closed Variations, Suetin Variation</t>
  </si>
  <si>
    <t>1.e4 e5 2.Nf3 Nc6 3.Bb5 a6 4.Ba4 Nf6 5.O-O Be7 6.Re1 b5 7.Bb3 O-O 8.c3 d6 9.a3</t>
  </si>
  <si>
    <t>['1.e4', 'e5', '2.Nf3', 'Nc6', '3.Bb5', 'a6', '4.Ba4', 'Nf6', '5.O-O', 'Be7', '6.Re1', 'b5', '7.Bb3', 'O-O', '8.c3', 'd6', '9.a3']</t>
  </si>
  <si>
    <t>Spanish Game, Closed Variations, Trajkovic Counterattack</t>
  </si>
  <si>
    <t>C88</t>
  </si>
  <si>
    <t>1.e4 e5 2.Nf3 Nc6 3.Bb5 a6 4.Ba4 Nf6 5.O-O Be7 6.Re1 b5 7.Bb3 Bb7</t>
  </si>
  <si>
    <t>['1.e4', 'e5', '2.Nf3', 'Nc6', '3.Bb5', 'a6', '4.Ba4', 'Nf6', '5.O-O', 'Be7', '6.Re1', 'b5', '7.Bb3', 'Bb7']</t>
  </si>
  <si>
    <t>Spanish Game, Closed Variations, Worrall Attack</t>
  </si>
  <si>
    <t>C86</t>
  </si>
  <si>
    <t>1.e4 e5 2.Nf3 Nc6 3.Bb5 a6 4.Ba4 Nf6 5.O-O Be7 6.Qe2</t>
  </si>
  <si>
    <t>['1.e4', 'e5', '2.Nf3', 'Nc6', '3.Bb5', 'a6', '4.Ba4', 'Nf6', '5.O-O', 'Be7', '6.Qe2']</t>
  </si>
  <si>
    <t>Spanish Game, Closed Variations, Worrall Attack, Caslting line</t>
  </si>
  <si>
    <t>1.e4 e5 2.Nf3 Nc6 3.Bb5 a6 4.Ba4 Nf6 5.O-O Be7 6.Qe2 b5 7.Bb3 O-O</t>
  </si>
  <si>
    <t>['1.e4', 'e5', '2.Nf3', 'Nc6', '3.Bb5', 'a6', '4.Ba4', 'Nf6', '5.O-O', 'Be7', '6.Qe2', 'b5', '7.Bb3', 'O-O']</t>
  </si>
  <si>
    <t>Spanish Game, Closed Variations, Worrall Attack, Delayed castling line</t>
  </si>
  <si>
    <t>1.e4 e5 2.Nf3 Nc6 3.Bb5 a6 4.Ba4 Nf6 5.O-O Be7 6.Qe2 b5 7.Bb3 d6</t>
  </si>
  <si>
    <t>['1.e4', 'e5', '2.Nf3', 'Nc6', '3.Bb5', 'a6', '4.Ba4', 'Nf6', '5.O-O', 'Be7', '6.Qe2', 'b5', '7.Bb3', 'd6']</t>
  </si>
  <si>
    <t>Spanish Game, Closed Variations, Yates Variation</t>
  </si>
  <si>
    <t>1.e4 e5 2.Nf3 Nc6 3.Bb5 a6 4.Ba4 Nf6 5.O-O Be7 6.Re1 b5 7.Bb3 O-O 8.c3 d6 9.d4</t>
  </si>
  <si>
    <t>['1.e4', 'e5', '2.Nf3', 'Nc6', '3.Bb5', 'a6', '4.Ba4', 'Nf6', '5.O-O', 'Be7', '6.Re1', 'b5', '7.Bb3', 'O-O', '8.c3', 'd6', '9.d4']</t>
  </si>
  <si>
    <t>Spanish Game, Closed Variations, Zaitsev System</t>
  </si>
  <si>
    <t>1.e4 e5 2.Nf3 Nc6 3.Bb5 a6 4.Ba4 Nf6 5.O-O Be7 6.Re1 b5 7.Bb3 O-O 8.c3 d6 9.h3 Re8</t>
  </si>
  <si>
    <t>['1.e4', 'e5', '2.Nf3', 'Nc6', '3.Bb5', 'a6', '4.Ba4', 'Nf6', '5.O-O', 'Be7', '6.Re1', 'b5', '7.Bb3', 'O-O', '8.c3', 'd6', '9.h3', 'Re8']</t>
  </si>
  <si>
    <t>Spanish Game, Columbus Variation</t>
  </si>
  <si>
    <t>C70</t>
  </si>
  <si>
    <t>1.e4 e5 2.Nf3 Nc6 3.Bb5 a6 4.Ba4</t>
  </si>
  <si>
    <t>['1.e4', 'e5', '2.Nf3', 'Nc6', '3.Bb5', 'a6', '4.Ba4']</t>
  </si>
  <si>
    <t>Spanish Game, Cozio Defense, General</t>
  </si>
  <si>
    <t>1.e4 e5 2.Nf3 Nc6 3.Bb5 Nge7</t>
  </si>
  <si>
    <t>['1.e4', 'e5', '2.Nf3', 'Nc6', '3.Bb5', 'Nge7']</t>
  </si>
  <si>
    <t>Nge7</t>
  </si>
  <si>
    <t>Spanish Game, Cozio Defense, Paulsen Variation</t>
  </si>
  <si>
    <t>1.e4 e5 2.Nf3 Nc6 3.Bb5 Nge7 4.Nc3 g6</t>
  </si>
  <si>
    <t>['1.e4', 'e5', '2.Nf3', 'Nc6', '3.Bb5', 'Nge7', '4.Nc3', 'g6']</t>
  </si>
  <si>
    <t>Spanish Game, Exchange Variation, Alapin Gambit</t>
  </si>
  <si>
    <t>C69</t>
  </si>
  <si>
    <t>1.e4 e5 2.Nf3 Nc6 3.Bb5 a6 4.Bxc6 dxc6 5.O-O Bg4 6.h3 h5</t>
  </si>
  <si>
    <t>['1.e4', 'e5', '2.Nf3', 'Nc6', '3.Bb5', 'a6', '4.Bxc6', 'dxc6', '5.O-O', 'Bg4', '6.h3', 'h5']</t>
  </si>
  <si>
    <t>Bxc6</t>
  </si>
  <si>
    <t>dxc6</t>
  </si>
  <si>
    <t>Spanish Game, Exchange Variation, Bronstein Variation</t>
  </si>
  <si>
    <t>1.e4 e5 2.Nf3 Nc6 3.Bb5 a6 4.Bxc6 dxc6 5.O-O Qd6</t>
  </si>
  <si>
    <t>['1.e4', 'e5', '2.Nf3', 'Nc6', '3.Bb5', 'a6', '4.Bxc6', 'dxc6', '5.O-O', 'Qd6']</t>
  </si>
  <si>
    <t>Spanish Game, Exchange Variation, General</t>
  </si>
  <si>
    <t>C68</t>
  </si>
  <si>
    <t>1.e4 e5 2.Nf3 Nc6 3.Bb5 a6 4.Bxc6</t>
  </si>
  <si>
    <t>['1.e4', 'e5', '2.Nf3', 'Nc6', '3.Bb5', 'a6', '4.Bxc6']</t>
  </si>
  <si>
    <t>Spanish Game, Exchange Variation, Gligoric Variation</t>
  </si>
  <si>
    <t>1.e4 e5 2.Nf3 Nc6 3.Bb5 a6 4.Bxc6 dxc6 5.O-O f6</t>
  </si>
  <si>
    <t>['1.e4', 'e5', '2.Nf3', 'Nc6', '3.Bb5', 'a6', '4.Bxc6', 'dxc6', '5.O-O', 'f6']</t>
  </si>
  <si>
    <t>Spanish Game, Exchange Variation, Keres Variation</t>
  </si>
  <si>
    <t>1.e4 e5 2.Nf3 Nc6 3.Bb5 a6 4.Bxc6 dxc6 5.Nc3</t>
  </si>
  <si>
    <t>['1.e4', 'e5', '2.Nf3', 'Nc6', '3.Bb5', 'a6', '4.Bxc6', 'dxc6', '5.Nc3']</t>
  </si>
  <si>
    <t>Spanish Game, Exchange Variation, King's Bishop Variation</t>
  </si>
  <si>
    <t>1.e4 e5 2.Nf3 Nc6 3.Bb5 a6 4.Bxc6 dxc6 5.O-O Bd6</t>
  </si>
  <si>
    <t>['1.e4', 'e5', '2.Nf3', 'Nc6', '3.Bb5', 'a6', '4.Bxc6', 'dxc6', '5.O-O', 'Bd6']</t>
  </si>
  <si>
    <t>Spanish Game, Exchange Variation, Lutikov Variation</t>
  </si>
  <si>
    <t>1.e4 e5 2.Nf3 Nc6 3.Bb5 a6 4.Bxc6 bxc6</t>
  </si>
  <si>
    <t>['1.e4', 'e5', '2.Nf3', 'Nc6', '3.Bb5', 'a6', '4.Bxc6', 'bxc6']</t>
  </si>
  <si>
    <t>bxc6</t>
  </si>
  <si>
    <t>Spanish Game, Exchange Variation, Normal Variation</t>
  </si>
  <si>
    <t>1.e4 e5 2.Nf3 Nc6 3.Bb5 a6 4.Bxc6 dxc6 5.O-O</t>
  </si>
  <si>
    <t>['1.e4', 'e5', '2.Nf3', 'Nc6', '3.Bb5', 'a6', '4.Bxc6', 'dxc6', '5.O-O']</t>
  </si>
  <si>
    <t>Spanish Game, Fianchetto Defense</t>
  </si>
  <si>
    <t>1.e4 e5 2.Nf3 Nc6 3.Bb5 g6</t>
  </si>
  <si>
    <t>['1.e4', 'e5', '2.Nf3', 'Nc6', '3.Bb5', 'g6']</t>
  </si>
  <si>
    <t>Spanish Game, General</t>
  </si>
  <si>
    <t>1.e4 e5 2.Nf3 Nc6 3.Bb5</t>
  </si>
  <si>
    <t>['1.e4', 'e5', '2.Nf3', 'Nc6', '3.Bb5']</t>
  </si>
  <si>
    <t>Spanish Game, Marshall Attack, General</t>
  </si>
  <si>
    <t>C89</t>
  </si>
  <si>
    <t>1.e4 e5 2.Nf3 Nc6 3.Bb5 a6 4.Ba4 Nf6 5.O-O Be7 6.Re1 b5 7.Bb3 O-O 8.c3 d5</t>
  </si>
  <si>
    <t>['1.e4', 'e5', '2.Nf3', 'Nc6', '3.Bb5', 'a6', '4.Ba4', 'Nf6', '5.O-O', 'Be7', '6.Re1', 'b5', '7.Bb3', 'O-O', '8.c3', 'd5']</t>
  </si>
  <si>
    <t>Spanish Game, Marshall Attack, Main Line</t>
  </si>
  <si>
    <t>1.e4 e5 2.Nf3 Nc6 3.Bb5 a6 4.Ba4 Nf6 5.O-O Be7 6.Re1 b5 7.Bb3 O-O 8.c3 d5 9.exd5 Nxd5 10.Nxe5 Nxe5 11.Rxe5 c6 12.d4</t>
  </si>
  <si>
    <t>['1.e4', 'e5', '2.Nf3', 'Nc6', '3.Bb5', 'a6', '4.Ba4', 'Nf6', '5.O-O', 'Be7', '6.Re1', 'b5', '7.Bb3', 'O-O', '8.c3', 'd5', '9.exd5', 'Nxd5', '10.Nxe5', 'Nxe5', '11.Rxe5', 'c6', '12.d4']</t>
  </si>
  <si>
    <t>Spanish Game, Marshall Attack, Modern Main Line</t>
  </si>
  <si>
    <t>1.e4 e5 2.Nf3 Nc6 3.Bb5 a6 4.Ba4 Nf6 5.O-O Be7 6.Re1 b5 7.Bb3 O-O 8.c3 d5 9.exd5 Nxd5 10.Nxe5 Nxe5 11.Rxe5 c6 12.d4 Bd6 13.Re1 Qh4 14.g3 Qh3</t>
  </si>
  <si>
    <t>['1.e4', 'e5', '2.Nf3', 'Nc6', '3.Bb5', 'a6', '4.Ba4', 'Nf6', '5.O-O', 'Be7', '6.Re1', 'b5', '7.Bb3', 'O-O', '8.c3', 'd5', '9.exd5', 'Nxd5', '10.Nxe5', 'Nxe5', '11.Rxe5', 'c6', '12.d4', 'Bd6', '13.Re1', 'Qh4', '14.g3', 'Qh3']</t>
  </si>
  <si>
    <t>Spanish Game, Marshall Attack, Modern Variation</t>
  </si>
  <si>
    <t>1.e4 e5 2.Nf3 Nc6 3.Bb5 a6 4.Ba4 Nf6 5.O-O Be7 6.Re1 b5 7.Bb3 O-O 8.c3 d5 9.exd5 Nxd5 10.Nxe5 Nxe5 11.Rxe5 c6</t>
  </si>
  <si>
    <t>['1.e4', 'e5', '2.Nf3', 'Nc6', '3.Bb5', 'a6', '4.Ba4', 'Nf6', '5.O-O', 'Be7', '6.Re1', 'b5', '7.Bb3', 'O-O', '8.c3', 'd5', '9.exd5', 'Nxd5', '10.Nxe5', 'Nxe5', '11.Rxe5', 'c6']</t>
  </si>
  <si>
    <t>Spanish Game, Marshall Attack, Original Marshall Attack</t>
  </si>
  <si>
    <t>1.e4 e5 2.Nf3 Nc6 3.Bb5 a6 4.Ba4 Nf6 5.O-O Be7 6.Re1 b5 7.Bb3 O-O 8.c3 d5 9.exd5 Nxd5 10.Nxe5 Nxe5 11.Rxe5 Nf6</t>
  </si>
  <si>
    <t>['1.e4', 'e5', '2.Nf3', 'Nc6', '3.Bb5', 'a6', '4.Ba4', 'Nf6', '5.O-O', 'Be7', '6.Re1', 'b5', '7.Bb3', 'O-O', '8.c3', 'd5', '9.exd5', 'Nxd5', '10.Nxe5', 'Nxe5', '11.Rxe5', 'Nf6']</t>
  </si>
  <si>
    <t>Spanish Game, Marshall Attack, Re3 variation</t>
  </si>
  <si>
    <t>1.e4 e5 2.Nf3 Nc6 3.Bb5 a6 4.Ba4 Nf6 5.O-O Be7 6.Re1 b5 7.Bb3 O-O 8.c3 d5 9.exd5 Nxd5 10.Nxe5 Nxe5 11.Rxe5 c6 12.Bxd5 cxd5 13.d4 Bd6 14.Re3</t>
  </si>
  <si>
    <t>['1.e4', 'e5', '2.Nf3', 'Nc6', '3.Bb5', 'a6', '4.Ba4', 'Nf6', '5.O-O', 'Be7', '6.Re1', 'b5', '7.Bb3', 'O-O', '8.c3', 'd5', '9.exd5', 'Nxd5', '10.Nxe5', 'Nxe5', '11.Rxe5', 'c6', '12.Bxd5', 'cxd5', '13.d4', 'Bd6', '14.Re3']</t>
  </si>
  <si>
    <t>Spanish Game, Marshall Attack, Steiner Variation</t>
  </si>
  <si>
    <t>1.e4 e5 2.Nf3 Nc6 3.Bb5 a6 4.Ba4 Nf6 5.O-O Be7 6.Re1 b5 7.Bb3 O-O 8.c3 d5 9.exd5 e4</t>
  </si>
  <si>
    <t>['1.e4', 'e5', '2.Nf3', 'Nc6', '3.Bb5', 'a6', '4.Ba4', 'Nf6', '5.O-O', 'Be7', '6.Re1', 'b5', '7.Bb3', 'O-O', '8.c3', 'd5', '9.exd5', 'e4']</t>
  </si>
  <si>
    <t>Spanish Game, Morphy Defense</t>
  </si>
  <si>
    <t>1.e4 e5 2.Nf3 Nc6 3.Bb5 a6 4.Ba4 Nf6 5.O-O</t>
  </si>
  <si>
    <t>['1.e4', 'e5', '2.Nf3', 'Nc6', '3.Bb5', 'a6', '4.Ba4', 'Nf6', '5.O-O']</t>
  </si>
  <si>
    <t>1.e4 e5 2.Nf3 Nc6 3.Bb5 a6 4.Ba4 Nf6 5.O-O b5 6.Bb3 d6</t>
  </si>
  <si>
    <t>['1.e4', 'e5', '2.Nf3', 'Nc6', '3.Bb5', 'a6', '4.Ba4', 'Nf6', '5.O-O', 'b5', '6.Bb3', 'd6']</t>
  </si>
  <si>
    <t>Spanish Game, Morphy Defense, Anderssen Variation</t>
  </si>
  <si>
    <t>C77</t>
  </si>
  <si>
    <t>1.e4 e5 2.Nf3 Nc6 3.Bb5 a6 4.Ba4 Nf6 5.d3</t>
  </si>
  <si>
    <t>['1.e4', 'e5', '2.Nf3', 'Nc6', '3.Bb5', 'a6', '4.Ba4', 'Nf6', '5.d3']</t>
  </si>
  <si>
    <t>Spanish Game, Morphy Defense, Archangelsk Variation</t>
  </si>
  <si>
    <t>1.e4 e5 2.Nf3 Nc6 3.Bb5 a6 4.Ba4 Nf6 5.O-O b5 6.Bb3 Bb7</t>
  </si>
  <si>
    <t>['1.e4', 'e5', '2.Nf3', 'Nc6', '3.Bb5', 'a6', '4.Ba4', 'Nf6', '5.O-O', 'b5', '6.Bb3', 'Bb7']</t>
  </si>
  <si>
    <t>Spanish Game, Morphy Defense, Bayreuth Variation</t>
  </si>
  <si>
    <t>1.e4 e5 2.Nf3 Nc6 3.Bb5 a6 4.Ba4 Nf6 5.Bxc6</t>
  </si>
  <si>
    <t>['1.e4', 'e5', '2.Nf3', 'Nc6', '3.Bb5', 'a6', '4.Ba4', 'Nf6', '5.Bxc6']</t>
  </si>
  <si>
    <t>Spanish Game, Morphy Defense, Breyer Defense, Quiet Variation</t>
  </si>
  <si>
    <t>C94</t>
  </si>
  <si>
    <t>1.e4 e5 2.Nf3 Nc6 3.Bb5 a6 4.Ba4 Nf6 5.O-O Be7 6.Re1 b5 7.Bb3 O-O 8.c3 d6 9.h3 Nb8 10.d3</t>
  </si>
  <si>
    <t>['1.e4', 'e5', '2.Nf3', 'Nc6', '3.Bb5', 'a6', '4.Ba4', 'Nf6', '5.O-O', 'Be7', '6.Re1', 'b5', '7.Bb3', 'O-O', '8.c3', 'd6', '9.h3', 'Nb8', '10.d3']</t>
  </si>
  <si>
    <t>Spanish Game, Morphy Defense, Breyer Defense, Zaitsev Hybrid</t>
  </si>
  <si>
    <t>1.e4 e5 2.Nf3 Nc6 3.Bb5 a6 4.Ba4 Nf6 5.O-O Be7 6.Re1 b5 7.Bb3 O-O 8.c3 d6 9.h3 Nb8 10.d4 Nbd7</t>
  </si>
  <si>
    <t>['1.e4', 'e5', '2.Nf3', 'Nc6', '3.Bb5', 'a6', '4.Ba4', 'Nf6', '5.O-O', 'Be7', '6.Re1', 'b5', '7.Bb3', 'O-O', '8.c3', 'd6', '9.h3', 'Nb8', '10.d4', 'Nbd7']</t>
  </si>
  <si>
    <t>Spanish Game, Morphy Defense, Caro Variation</t>
  </si>
  <si>
    <t>1.e4 e5 2.Nf3 Nc6 3.Bb5 a6 4.Ba4 b5</t>
  </si>
  <si>
    <t>['1.e4', 'e5', '2.Nf3', 'Nc6', '3.Bb5', 'a6', '4.Ba4', 'b5']</t>
  </si>
  <si>
    <t>Spanish Game, Morphy Defense, Chigorin Defense, Panov System</t>
  </si>
  <si>
    <t>C99</t>
  </si>
  <si>
    <t>1.e4 e5 2.Nf3 Nc6 3.Bb5 a6 4.Ba4 Nf6 5.O-O Be7 6.Re1 b5 7.Bb3 O-O 8.c3 d6 9.h3 Na5 10.Bc2 c5 11.d4 Qc7 12.Nbd2 cxd4 13.cxd4</t>
  </si>
  <si>
    <t>['1.e4', 'e5', '2.Nf3', 'Nc6', '3.Bb5', 'a6', '4.Ba4', 'Nf6', '5.O-O', 'Be7', '6.Re1', 'b5', '7.Bb3', 'O-O', '8.c3', 'd6', '9.h3', 'Na5', '10.Bc2', 'c5', '11.d4', 'Qc7', '12.Nbd2', 'cxd4', '13.cxd4']</t>
  </si>
  <si>
    <t>Spanish Game, Morphy Defense, Classical Defense Deferred</t>
  </si>
  <si>
    <t>1.e4 e5 2.Nf3 Nc6 3.Bb5 a6 4.Ba4 Bc5</t>
  </si>
  <si>
    <t>['1.e4', 'e5', '2.Nf3', 'Nc6', '3.Bb5', 'a6', '4.Ba4', 'Bc5']</t>
  </si>
  <si>
    <t>Spanish Game, Morphy Defense, Cozio Defense</t>
  </si>
  <si>
    <t>1.e4 e5 2.Nf3 Nc6 3.Bb5 a6 4.Ba4 Nge7</t>
  </si>
  <si>
    <t>['1.e4', 'e5', '2.Nf3', 'Nc6', '3.Bb5', 'a6', '4.Ba4', 'Nge7']</t>
  </si>
  <si>
    <t>Spanish Game, Morphy Defense, Duras Variation</t>
  </si>
  <si>
    <t>1.e4 e5 2.Nf3 Nc6 3.Bb5 a6 4.Ba4 Nf6 5.d3 d6 6.c4</t>
  </si>
  <si>
    <t>['1.e4', 'e5', '2.Nf3', 'Nc6', '3.Bb5', 'a6', '4.Ba4', 'Nf6', '5.d3', 'd6', '6.c4']</t>
  </si>
  <si>
    <t>Spanish Game, Morphy Defense, Fianchetto Defense Deferred</t>
  </si>
  <si>
    <t>1.e4 e5 2.Nf3 Nc6 3.Bb5 a6 4.Ba4 g6</t>
  </si>
  <si>
    <t>['1.e4', 'e5', '2.Nf3', 'Nc6', '3.Bb5', 'a6', '4.Ba4', 'g6']</t>
  </si>
  <si>
    <t>Spanish Game, Morphy Defense, Graz Variation</t>
  </si>
  <si>
    <t>1.e4 e5 2.Nf3 Nc6 3.Bb5 a6 4.Ba4 b5 5.Bb3 Bc5</t>
  </si>
  <si>
    <t>['1.e4', 'e5', '2.Nf3', 'Nc6', '3.Bb5', 'a6', '4.Ba4', 'b5', '5.Bb3', 'Bc5']</t>
  </si>
  <si>
    <t>Spanish Game, Morphy Defense, Mackenzie Variation</t>
  </si>
  <si>
    <t>1.e4 e5 2.Nf3 Nc6 3.Bb5 a6 4.Ba4 Nf6 5.d4</t>
  </si>
  <si>
    <t>['1.e4', 'e5', '2.Nf3', 'Nc6', '3.Bb5', 'a6', '4.Ba4', 'Nf6', '5.d4']</t>
  </si>
  <si>
    <t>Spanish Game, Morphy Defense, Modern Steinitz Defense</t>
  </si>
  <si>
    <t>C72</t>
  </si>
  <si>
    <t>1.e4 e5 2.Nf3 Nc6 3.Bb5 a6 4.Ba4 d6 5.O-O</t>
  </si>
  <si>
    <t>['1.e4', 'e5', '2.Nf3', 'Nc6', '3.Bb5', 'a6', '4.Ba4', 'd6', '5.O-O']</t>
  </si>
  <si>
    <t>C75</t>
  </si>
  <si>
    <t>1.e4 e5 2.Nf3 Nc6 3.Bb5 a6 4.Ba4 d6 5.c3 Bd7 6.d4 Nge7</t>
  </si>
  <si>
    <t>['1.e4', 'e5', '2.Nf3', 'Nc6', '3.Bb5', 'a6', '4.Ba4', 'd6', '5.c3', 'Bd7', '6.d4', 'Nge7']</t>
  </si>
  <si>
    <t>C74</t>
  </si>
  <si>
    <t>1.e4 e5 2.Nf3 Nc6 3.Bb5 a6 4.Ba4 d6 5.c3</t>
  </si>
  <si>
    <t>['1.e4', 'e5', '2.Nf3', 'Nc6', '3.Bb5', 'a6', '4.Ba4', 'd6', '5.c3']</t>
  </si>
  <si>
    <t>C73</t>
  </si>
  <si>
    <t>1.e4 e5 2.Nf3 Nc6 3.Bb5 a6 4.Ba4 d6 5.Bxc6+ bxc6 6.d4 f6</t>
  </si>
  <si>
    <t>['1.e4', 'e5', '2.Nf3', 'Nc6', '3.Bb5', 'a6', '4.Ba4', 'd6', '5.Bxc6+', 'bxc6', '6.d4', 'f6']</t>
  </si>
  <si>
    <t>1.e4 e5 2.Nf3 Nc6 3.Bb5 a6 4.Ba4 d6 5.c3 Bd7</t>
  </si>
  <si>
    <t>['1.e4', 'e5', '2.Nf3', 'Nc6', '3.Bb5', 'a6', '4.Ba4', 'd6', '5.c3', 'Bd7']</t>
  </si>
  <si>
    <t>1.e4 e5 2.Nf3 Nc6 3.Bb5 a6 4.Ba4 d6 5.Bxc6+ bxc6 6.d4</t>
  </si>
  <si>
    <t>['1.e4', 'e5', '2.Nf3', 'Nc6', '3.Bb5', 'a6', '4.Ba4', 'd6', '5.Bxc6+', 'bxc6', '6.d4']</t>
  </si>
  <si>
    <t>1.e4 e5 2.Nf3 Nc6 3.Bb5 a6 4.Ba4 d6 5.c3 f5 6.exf5 Bxf5 7.O-O</t>
  </si>
  <si>
    <t>['1.e4', 'e5', '2.Nf3', 'Nc6', '3.Bb5', 'a6', '4.Ba4', 'd6', '5.c3', 'f5', '6.exf5', 'Bxf5', '7.O-O']</t>
  </si>
  <si>
    <t>C71</t>
  </si>
  <si>
    <t>1.e4 e5 2.Nf3 Nc6 3.Bb5 a6 4.Ba4 d6</t>
  </si>
  <si>
    <t>['1.e4', 'e5', '2.Nf3', 'Nc6', '3.Bb5', 'a6', '4.Ba4', 'd6']</t>
  </si>
  <si>
    <t>1.e4 e5 2.Nf3 Nc6 3.Bb5 a6 4.Ba4 d6 5.c4</t>
  </si>
  <si>
    <t>['1.e4', 'e5', '2.Nf3', 'Nc6', '3.Bb5', 'a6', '4.Ba4', 'd6', '5.c4']</t>
  </si>
  <si>
    <t>Spanish Game, Morphy Defense, Modern Steinitz Defense, Fianchetto Variation</t>
  </si>
  <si>
    <t>C76</t>
  </si>
  <si>
    <t>1.e4 e5 2.Nf3 Nc6 3.Bb5 a6 4.Ba4 d6 5.c3 Bd7 6.d4 g6</t>
  </si>
  <si>
    <t>['1.e4', 'e5', '2.Nf3', 'Nc6', '3.Bb5', 'a6', '4.Ba4', 'd6', '5.c3', 'Bd7', '6.d4', 'g6']</t>
  </si>
  <si>
    <t>Spanish Game, Morphy Defense, Modern Steinitz Defense, Siesta Variation</t>
  </si>
  <si>
    <t>1.e4 e5 2.Nf3 Nc6 3.Bb5 a6 4.Ba4 d6 5.c3 f5</t>
  </si>
  <si>
    <t>['1.e4', 'e5', '2.Nf3', 'Nc6', '3.Bb5', 'a6', '4.Ba4', 'd6', '5.c3', 'f5']</t>
  </si>
  <si>
    <t>Spanish Game, Morphy Defense, Neo-Archangelsk Variation</t>
  </si>
  <si>
    <t>1.e4 e5 2.Nf3 Nc6 3.Bb5 a6 4.Ba4 Nf6 5.O-O Bc5</t>
  </si>
  <si>
    <t>['1.e4', 'e5', '2.Nf3', 'Nc6', '3.Bb5', 'a6', '4.Ba4', 'Nf6', '5.O-O', 'Bc5']</t>
  </si>
  <si>
    <t>Spanish Game, Morphy Defense, Norwegian Variation</t>
  </si>
  <si>
    <t>1.e4 e5 2.Nf3 Nc6 3.Bb5 a6 4.Ba4 b5 5.Bb3 Na5</t>
  </si>
  <si>
    <t>['1.e4', 'e5', '2.Nf3', 'Nc6', '3.Bb5', 'a6', '4.Ba4', 'b5', '5.Bb3', 'Na5']</t>
  </si>
  <si>
    <t>Spanish Game, Morphy Defense, Schliemann Defense Deferred</t>
  </si>
  <si>
    <t>1.e4 e5 2.Nf3 Nc6 3.Bb5 a6 4.Ba4 f5</t>
  </si>
  <si>
    <t>['1.e4', 'e5', '2.Nf3', 'Nc6', '3.Bb5', 'a6', '4.Ba4', 'f5']</t>
  </si>
  <si>
    <t>Spanish Game, Morphy Defense, Steinitz Deferred</t>
  </si>
  <si>
    <t>C79</t>
  </si>
  <si>
    <t>1.e4 e5 2.Nf3 Nc6 3.Bb5 a6 4.Ba4 Nf6 5.O-O d6</t>
  </si>
  <si>
    <t>['1.e4', 'e5', '2.Nf3', 'Nc6', '3.Bb5', 'a6', '4.Ba4', 'Nf6', '5.O-O', 'd6']</t>
  </si>
  <si>
    <t>Spanish Game, Morphy Defense, Tarrasch Variation</t>
  </si>
  <si>
    <t>1.e4 e5 2.Nf3 Nc6 3.Bb5 a6 4.Ba4 Nf6 5.Nc3</t>
  </si>
  <si>
    <t>['1.e4', 'e5', '2.Nf3', 'Nc6', '3.Bb5', 'a6', '4.Ba4', 'Nf6', '5.Nc3']</t>
  </si>
  <si>
    <t>Spanish Game, Morphy Defense, Wing Attack</t>
  </si>
  <si>
    <t>1.e4 e5 2.Nf3 Nc6 3.Bb5 a6 4.Ba4 Nf6 5.O-O b5 6.Bb3 Be7 7.a4</t>
  </si>
  <si>
    <t>['1.e4', 'e5', '2.Nf3', 'Nc6', '3.Bb5', 'a6', '4.Ba4', 'Nf6', '5.O-O', 'b5', '6.Bb3', 'Be7', '7.a4']</t>
  </si>
  <si>
    <t>Spanish Game, Morphy Defense, Wormald Attack</t>
  </si>
  <si>
    <t>1.e4 e5 2.Nf3 Nc6 3.Bb5 a6 4.Ba4 Nf6 5.Qe2</t>
  </si>
  <si>
    <t>['1.e4', 'e5', '2.Nf3', 'Nc6', '3.Bb5', 'a6', '4.Ba4', 'Nf6', '5.Qe2']</t>
  </si>
  <si>
    <t>Spanish Game, Open Variations</t>
  </si>
  <si>
    <t>C80</t>
  </si>
  <si>
    <t>1.e4 e5 2.Nf3 Nc6 3.Bb5 a6 4.Ba4 Nf6 5.O-O Nxe4 6.d4 b5 7.Bb3</t>
  </si>
  <si>
    <t>['1.e4', 'e5', '2.Nf3', 'Nc6', '3.Bb5', 'a6', '4.Ba4', 'Nf6', '5.O-O', 'Nxe4', '6.d4', 'b5', '7.Bb3']</t>
  </si>
  <si>
    <t>Spanish Game, Open Variations, Berlin Variation</t>
  </si>
  <si>
    <t>C82</t>
  </si>
  <si>
    <t>1.e4 e5 2.Nf3 Nc6 3.Bb5 a6 4.Ba4 Nf6 5.O-O Nxe4 6.d4 b5 7.Bb3 d5 8.dxe5 Be6 9.c3 Nc5</t>
  </si>
  <si>
    <t>['1.e4', 'e5', '2.Nf3', 'Nc6', '3.Bb5', 'a6', '4.Ba4', 'Nf6', '5.O-O', 'Nxe4', '6.d4', 'b5', '7.Bb3', 'd5', '8.dxe5', 'Be6', '9.c3', 'Nc5']</t>
  </si>
  <si>
    <t>Spanish Game, Open Variations, Bernstein Variation</t>
  </si>
  <si>
    <t>1.e4 e5 2.Nf3 Nc6 3.Bb5 a6 4.Ba4 Nf6 5.O-O Nxe4 6.d4 b5 7.Bb3 d5 8.dxe5 Be6 9.Nbd2</t>
  </si>
  <si>
    <t>['1.e4', 'e5', '2.Nf3', 'Nc6', '3.Bb5', 'a6', '4.Ba4', 'Nf6', '5.O-O', 'Nxe4', '6.d4', 'b5', '7.Bb3', 'd5', '8.dxe5', 'Be6', '9.Nbd2']</t>
  </si>
  <si>
    <t>Spanish Game, Open Variations, Classical Defense</t>
  </si>
  <si>
    <t>C83</t>
  </si>
  <si>
    <t>1.e4 e5 2.Nf3 Nc6 3.Bb5 a6 4.Ba4 Nf6 5.O-O Nxe4 6.d4 b5 7.Bb3 d5 8.dxe5 Be6 9.c3 Be7</t>
  </si>
  <si>
    <t>['1.e4', 'e5', '2.Nf3', 'Nc6', '3.Bb5', 'a6', '4.Ba4', 'Nf6', '5.O-O', 'Nxe4', '6.d4', 'b5', '7.Bb3', 'd5', '8.dxe5', 'Be6', '9.c3', 'Be7']</t>
  </si>
  <si>
    <t>Spanish Game, Open Variations, Classical Defense, Main Line</t>
  </si>
  <si>
    <t>1.e4 e5 2.Nf3 Nc6 3.Bb5 a6 4.Ba4 Nf6 5.O-O Nxe4 6.d4 b5 7.Bb3 d5 8.dxe5 Be6 9.c3 Be7 10.Re1</t>
  </si>
  <si>
    <t>['1.e4', 'e5', '2.Nf3', 'Nc6', '3.Bb5', 'a6', '4.Ba4', 'Nf6', '5.O-O', 'Nxe4', '6.d4', 'b5', '7.Bb3', 'd5', '8.dxe5', 'Be6', '9.c3', 'Be7', '10.Re1']</t>
  </si>
  <si>
    <t>Spanish Game, Open Variations, Dilworth Variation</t>
  </si>
  <si>
    <t>1.e4 e5 2.Nf3 Nc6 3.Bb5 a6 4.Ba4 Nf6 5.O-O Nxe4 6.d4 b5 7.Bb3 d5 8.dxe5 Be6 9.c3 Bc5 10.Nbd2 O-O 11.Bc2 Nxf2</t>
  </si>
  <si>
    <t>['1.e4', 'e5', '2.Nf3', 'Nc6', '3.Bb5', 'a6', '4.Ba4', 'Nf6', '5.O-O', 'Nxe4', '6.d4', 'b5', '7.Bb3', 'd5', '8.dxe5', 'Be6', '9.c3', 'Bc5', '10.Nbd2', 'O-O', '11.Bc2', 'Nxf2']</t>
  </si>
  <si>
    <t>Spanish Game, Open Variations, Howell Attack</t>
  </si>
  <si>
    <t>C81</t>
  </si>
  <si>
    <t>1.e4 e5 2.Nf3 Nc6 3.Bb5 a6 4.Ba4 Nf6 5.O-O Nxe4 6.d4 b5 7.Bb3 d5 8.dxe5 Be6 9.Qe2</t>
  </si>
  <si>
    <t>['1.e4', 'e5', '2.Nf3', 'Nc6', '3.Bb5', 'a6', '4.Ba4', 'Nf6', '5.O-O', 'Nxe4', '6.d4', 'b5', '7.Bb3', 'd5', '8.dxe5', 'Be6', '9.Qe2']</t>
  </si>
  <si>
    <t>Spanish Game, Open Variations, Italian Variation</t>
  </si>
  <si>
    <t>1.e4 e5 2.Nf3 Nc6 3.Bb5 a6 4.Ba4 Nf6 5.O-O Nxe4 6.d4 b5 7.Bb3 d5 8.dxe5 Be6 9.c3 Bc5</t>
  </si>
  <si>
    <t>['1.e4', 'e5', '2.Nf3', 'Nc6', '3.Bb5', 'a6', '4.Ba4', 'Nf6', '5.O-O', 'Nxe4', '6.d4', 'b5', '7.Bb3', 'd5', '8.dxe5', 'Be6', '9.c3', 'Bc5']</t>
  </si>
  <si>
    <t>Spanish Game, Open Variations, Main Lines</t>
  </si>
  <si>
    <t>1.e4 e5 2.Nf3 Nc6 3.Bb5 a6 4.Ba4 Nf6 5.O-O Nxe4 6.d4 b5 7.Bb3 d5 8.dxe5 Be6</t>
  </si>
  <si>
    <t>['1.e4', 'e5', '2.Nf3', 'Nc6', '3.Bb5', 'a6', '4.Ba4', 'Nf6', '5.O-O', 'Nxe4', '6.d4', 'b5', '7.Bb3', 'd5', '8.dxe5', 'Be6']</t>
  </si>
  <si>
    <t>Spanish Game, Open Variations, Motzko Attack II</t>
  </si>
  <si>
    <t>1.e4 e5 2.Nf3 Nc6 3.Bb5 a6 4.Ba4 Nf6 5.O-O Nxe4 6.d4 b5 7.Bb3 d5 8.dxe5 Be6 9.c3 Bc5 10.Qd3</t>
  </si>
  <si>
    <t>['1.e4', 'e5', '2.Nf3', 'Nc6', '3.Bb5', 'a6', '4.Ba4', 'Nf6', '5.O-O', 'Nxe4', '6.d4', 'b5', '7.Bb3', 'd5', '8.dxe5', 'Be6', '9.c3', 'Bc5', '10.Qd3']</t>
  </si>
  <si>
    <t>Spanish Game, Open Variations, Open Variation</t>
  </si>
  <si>
    <t>1.e4 e5 2.Nf3 Nc6 3.Bb5 a6 4.Ba4 Nf6 5.O-O Nxe4</t>
  </si>
  <si>
    <t>['1.e4', 'e5', '2.Nf3', 'Nc6', '3.Bb5', 'a6', '4.Ba4', 'Nf6', '5.O-O', 'Nxe4']</t>
  </si>
  <si>
    <t>Spanish Game, Open Variations, Riga Variation</t>
  </si>
  <si>
    <t>1.e4 e5 2.Nf3 Nc6 3.Bb5 a6 4.Ba4 Nf6 5.O-O Nxe4 6.d4 exd4</t>
  </si>
  <si>
    <t>['1.e4', 'e5', '2.Nf3', 'Nc6', '3.Bb5', 'a6', '4.Ba4', 'Nf6', '5.O-O', 'Nxe4', '6.d4', 'exd4']</t>
  </si>
  <si>
    <t>Spanish Game, Open Variations, St. Petersburg Variation</t>
  </si>
  <si>
    <t>1.e4 e5 2.Nf3 Nc6 3.Bb5 a6 4.Ba4 Nf6 5.O-O Nxe4 6.d4 b5 7.Bb3 d5 8.dxe5 Be6 9.c3 Bc5 10.Nbd2</t>
  </si>
  <si>
    <t>['1.e4', 'e5', '2.Nf3', 'Nc6', '3.Bb5', 'a6', '4.Ba4', 'Nf6', '5.O-O', 'Nxe4', '6.d4', 'b5', '7.Bb3', 'd5', '8.dxe5', 'Be6', '9.c3', 'Bc5', '10.Nbd2']</t>
  </si>
  <si>
    <t>Spanish Game, Schleimann Defense, Jaenisch Gambit Accepted</t>
  </si>
  <si>
    <t>1.e4 e5 2.Nf3 Nc6 3.Bb5 f5 4.exf5</t>
  </si>
  <si>
    <t>['1.e4', 'e5', '2.Nf3', 'Nc6', '3.Bb5', 'f5', '4.exf5']</t>
  </si>
  <si>
    <t>Spanish Game, Schliemann Defense</t>
  </si>
  <si>
    <t>C63</t>
  </si>
  <si>
    <t>1.e4 e5 2.Nf3 Nc6 3.Bb5 f5</t>
  </si>
  <si>
    <t>['1.e4', 'e5', '2.Nf3', 'Nc6', '3.Bb5', 'f5']</t>
  </si>
  <si>
    <t>Spanish Game, Schliemann Defense, Classical Variation</t>
  </si>
  <si>
    <t>1.e4 e5 2.Nf3 Nc6 3.Bb5 f5 4.Nc3 fxe4 5.Nxe4 d5 6.Nxe5 dxe4 7.Nxc6 Qg5</t>
  </si>
  <si>
    <t>['1.e4', 'e5', '2.Nf3', 'Nc6', '3.Bb5', 'f5', '4.Nc3', 'fxe4', '5.Nxe4', 'd5', '6.Nxe5', 'dxe4', '7.Nxc6', 'Qg5']</t>
  </si>
  <si>
    <t>Spanish Game, Schliemann Defense, Dyckhoff Variation</t>
  </si>
  <si>
    <t>1.e4 e5 2.Nf3 Nc6 3.Bb5 f5 4.Nc3</t>
  </si>
  <si>
    <t>['1.e4', 'e5', '2.Nf3', 'Nc6', '3.Bb5', 'f5', '4.Nc3']</t>
  </si>
  <si>
    <t>Spanish Game, Schliemann Defense, Exchange Variation</t>
  </si>
  <si>
    <t>1.e4 e5 2.Nf3 Nc6 3.Bb5 f5 4.Bxc6</t>
  </si>
  <si>
    <t>['1.e4', 'e5', '2.Nf3', 'Nc6', '3.Bb5', 'f5', '4.Bxc6']</t>
  </si>
  <si>
    <t>Spanish Game, Schliemann Defense, M√∂hring Variation</t>
  </si>
  <si>
    <t>1.e4 e5 2.Nf3 Nc6 3.Bb5 f5 4.Nc3 fxe4 5.Nxe4 d5 6.Nxe5 dxe4 7.Nxc6 Qd5</t>
  </si>
  <si>
    <t>['1.e4', 'e5', '2.Nf3', 'Nc6', '3.Bb5', 'f5', '4.Nc3', 'fxe4', '5.Nxe4', 'd5', '6.Nxe5', 'dxe4', '7.Nxc6', 'Qd5']</t>
  </si>
  <si>
    <t>Spanish Game, Schliemann Defense, Sch√∂nemann Attack</t>
  </si>
  <si>
    <t>1.e4 e5 2.Nf3 Nc6 3.Bb5 f5 4.d4</t>
  </si>
  <si>
    <t>['1.e4', 'e5', '2.Nf3', 'Nc6', '3.Bb5', 'f5', '4.d4']</t>
  </si>
  <si>
    <t>Spanish Game, Schliemann Defense, Tartakower Variation</t>
  </si>
  <si>
    <t>1.e4 e5 2.Nf3 Nc6 3.Bb5 f5 4.Nc3 fxe4 5.Nxe4 Nf6</t>
  </si>
  <si>
    <t>['1.e4', 'e5', '2.Nf3', 'Nc6', '3.Bb5', 'f5', '4.Nc3', 'fxe4', '5.Nxe4', 'Nf6']</t>
  </si>
  <si>
    <t>Spanish Game, Steinitz Defense</t>
  </si>
  <si>
    <t>C62</t>
  </si>
  <si>
    <t>1.e4 e5 2.Nf3 Nc6 3.Bb5 d6</t>
  </si>
  <si>
    <t>['1.e4', 'e5', '2.Nf3', 'Nc6', '3.Bb5', 'd6']</t>
  </si>
  <si>
    <t>St. George Defense, General</t>
  </si>
  <si>
    <t>1.e4 a6</t>
  </si>
  <si>
    <t>['1.e4', 'a6']</t>
  </si>
  <si>
    <t>St. George Defense, New St. George, Traditional Line</t>
  </si>
  <si>
    <t>1.e4 a6 2.d4 e6 3.Nf3 b5 4.Bd3 c5 5.c3 Bb7 6.O-O Nf6</t>
  </si>
  <si>
    <t>['1.e4', 'a6', '2.d4', 'e6', '3.Nf3', 'b5', '4.Bd3', 'c5', '5.c3', 'Bb7', '6.O-O', 'Nf6']</t>
  </si>
  <si>
    <t>St. George Defense, Polish Variation</t>
  </si>
  <si>
    <t>1.e4 a6 2.d4 b5 3.Nf3 Bb7 4.Bd3 e6</t>
  </si>
  <si>
    <t>['1.e4', 'a6', '2.d4', 'b5', '3.Nf3', 'Bb7', '4.Bd3', 'e6']</t>
  </si>
  <si>
    <t>System, Canard Formation</t>
  </si>
  <si>
    <t>1.d4 Nf6 2.f4</t>
  </si>
  <si>
    <t>['1.d4', 'Nf6', '2.f4']</t>
  </si>
  <si>
    <t>Tarrasch Defense, Classical Variation</t>
  </si>
  <si>
    <t>D34</t>
  </si>
  <si>
    <t>1.d4 d5 2.c4 e6 3.Nc3 c5 4.cxd5 exd5 5.Nf3 Nc6 6.g3 Nf6 7.Bg2 Be7 8.O-O O-O</t>
  </si>
  <si>
    <t>['1.d4', 'd5', '2.c4', 'e6', '3.Nc3', 'c5', '4.cxd5', 'exd5', '5.Nf3', 'Nc6', '6.g3', 'Nf6', '7.Bg2', 'Be7', '8.O-O', 'O-O']</t>
  </si>
  <si>
    <t>Tarrasch Defense, Classical Variation, Advance Variation</t>
  </si>
  <si>
    <t>1.d4 d5 2.c4 e6 3.Nc3 c5 4.cxd5 exd5 5.Nf3 Nc6 6.g3 Nf6 7.Bg2 Be7 8.O-O O-O 9.Bg5 c4</t>
  </si>
  <si>
    <t>['1.d4', 'd5', '2.c4', 'e6', '3.Nc3', 'c5', '4.cxd5', 'exd5', '5.Nf3', 'Nc6', '6.g3', 'Nf6', '7.Bg2', 'Be7', '8.O-O', 'O-O', '9.Bg5', 'c4']</t>
  </si>
  <si>
    <t>Tarrasch Defense, Classical Variation, Carlsbad Variation</t>
  </si>
  <si>
    <t>1.d4 d5 2.c4 e6 3.Nc3 c5 4.cxd5 exd5 5.Nf3 Nc6 6.g3 Nf6 7.Bg2 Be7 8.O-O O-O 9.Bg5</t>
  </si>
  <si>
    <t>['1.d4', 'd5', '2.c4', 'e6', '3.Nc3', 'c5', '4.cxd5', 'exd5', '5.Nf3', 'Nc6', '6.g3', 'Nf6', '7.Bg2', 'Be7', '8.O-O', 'O-O', '9.Bg5']</t>
  </si>
  <si>
    <t>Tarrasch Defense, Classical Variation, Classical Tarrasch Gambit</t>
  </si>
  <si>
    <t>1.d4 d5 2.c4 e6 3.Nc3 c5 4.cxd5 exd5 5.Nf3 Nc6 6.g3 Nf6 7.Bg2 Be7 8.O-O O-O 9.dxc5 d4</t>
  </si>
  <si>
    <t>['1.d4', 'd5', '2.c4', 'e6', '3.Nc3', 'c5', '4.cxd5', 'exd5', '5.Nf3', 'Nc6', '6.g3', 'Nf6', '7.Bg2', 'Be7', '8.O-O', 'O-O', '9.dxc5', 'd4']</t>
  </si>
  <si>
    <t>Tarrasch Defense, Classical Variation, Endgame Variation</t>
  </si>
  <si>
    <t>1.d4 d5 2.c4 e6 3.Nc3 c5 4.cxd5 exd5 5.Nf3 Nc6 6.g3 Nf6 7.Bg2 Be7 8.O-O O-O 9.Bg5 Be6</t>
  </si>
  <si>
    <t>['1.d4', 'd5', '2.c4', 'e6', '3.Nc3', 'c5', '4.cxd5', 'exd5', '5.Nf3', 'Nc6', '6.g3', 'Nf6', '7.Bg2', 'Be7', '8.O-O', 'O-O', '9.Bg5', 'Be6']</t>
  </si>
  <si>
    <t>Tarrasch Defense, Classical Variation, Main Line</t>
  </si>
  <si>
    <t>1.d4 d5 2.c4 e6 3.Nc3 c5 4.cxd5 exd5 5.Nf3 Nc6 6.g3 Nf6 7.Bg2 Be7 8.O-O O-O 9.Bg5 cxd4 10.Nxd4 h6 11.Be3 Re8</t>
  </si>
  <si>
    <t>['1.d4', 'd5', '2.c4', 'e6', '3.Nc3', 'c5', '4.cxd5', 'exd5', '5.Nf3', 'Nc6', '6.g3', 'Nf6', '7.Bg2', 'Be7', '8.O-O', 'O-O', '9.Bg5', 'cxd4', '10.Nxd4', 'h6', '11.Be3', 'Re8']</t>
  </si>
  <si>
    <t>Tarrasch Defense, Classical Variation, Petursson Variation</t>
  </si>
  <si>
    <t>1.d4 d5 2.c4 e6 3.Nc3 c5 4.cxd5 exd5 5.Nf3 Nc6 6.g3 Nf6 7.Bg2 Be7 8.O-O O-O 9.Bg5 cxd4 10.Nxd4 Re8</t>
  </si>
  <si>
    <t>['1.d4', 'd5', '2.c4', 'e6', '3.Nc3', 'c5', '4.cxd5', 'exd5', '5.Nf3', 'Nc6', '6.g3', 'Nf6', '7.Bg2', 'Be7', '8.O-O', 'O-O', '9.Bg5', 'cxd4', '10.Nxd4', 'Re8']</t>
  </si>
  <si>
    <t>Tarrasch Defense, Classical Variation, Reti Variation</t>
  </si>
  <si>
    <t>1.d4 d5 2.c4 e6 3.Nc3 c5 4.cxd5 exd5 5.Nf3 Nc6 6.g3 Nf6 7.Bg2 Be7 8.O-O O-O 9.dxc5 Bxc5 10.Na4</t>
  </si>
  <si>
    <t>['1.d4', 'd5', '2.c4', 'e6', '3.Nc3', 'c5', '4.cxd5', 'exd5', '5.Nf3', 'Nc6', '6.g3', 'Nf6', '7.Bg2', 'Be7', '8.O-O', 'O-O', '9.dxc5', 'Bxc5', '10.Na4']</t>
  </si>
  <si>
    <t>Tarrasch Defense, Classical Variation, Spassky Variation</t>
  </si>
  <si>
    <t>1.d4 d5 2.c4 e6 3.Nc3 c5 4.cxd5 exd5 5.Nf3 Nc6 6.g3 Nf6 7.Bg2 Be7 8.O-O O-O 9.Bg5 cxd4 10.Nxd4 h6 11.Be3 Bg4</t>
  </si>
  <si>
    <t>['1.d4', 'd5', '2.c4', 'e6', '3.Nc3', 'c5', '4.cxd5', 'exd5', '5.Nf3', 'Nc6', '6.g3', 'Nf6', '7.Bg2', 'Be7', '8.O-O', 'O-O', '9.Bg5', 'cxd4', '10.Nxd4', 'h6', '11.Be3', 'Bg4']</t>
  </si>
  <si>
    <t>Tarrasch Defense, General</t>
  </si>
  <si>
    <t>D32</t>
  </si>
  <si>
    <t>1.d4 d5 2.c4 e6 3.Nc3 c5</t>
  </si>
  <si>
    <t>['1.d4', 'd5', '2.c4', 'e6', '3.Nc3', 'c5']</t>
  </si>
  <si>
    <t>Tarrasch Defense, Prague Variation</t>
  </si>
  <si>
    <t>D33</t>
  </si>
  <si>
    <t>1.d4 d5 2.c4 e6 3.Nc3 c5 4.cxd5 exd5 5.Nf3 Nc6 6.g3 Nf6</t>
  </si>
  <si>
    <t>['1.d4', 'd5', '2.c4', 'e6', '3.Nc3', 'c5', '4.cxd5', 'exd5', '5.Nf3', 'Nc6', '6.g3', 'Nf6']</t>
  </si>
  <si>
    <t>Tarrasch Defense, Prague Variation, Main Line</t>
  </si>
  <si>
    <t>1.d4 d5 2.c4 e6 3.Nc3 c5 4.cxd5 exd5 5.Nf3 Nc6 6.g3 Nf6 7.Bg2 Be7</t>
  </si>
  <si>
    <t>['1.d4', 'd5', '2.c4', 'e6', '3.Nc3', 'c5', '4.cxd5', 'exd5', '5.Nf3', 'Nc6', '6.g3', 'Nf6', '7.Bg2', 'Be7']</t>
  </si>
  <si>
    <t>Tarrasch Defense, Rubinstein System</t>
  </si>
  <si>
    <t>1.d4 d5 2.c4 e6 3.Nc3 c5 4.cxd5 exd5 5.Nf3 Nc6 6.g3</t>
  </si>
  <si>
    <t>['1.d4', 'd5', '2.c4', 'e6', '3.Nc3', 'c5', '4.cxd5', 'exd5', '5.Nf3', 'Nc6', '6.g3']</t>
  </si>
  <si>
    <t>Tarrasch Defense, Schara Gambit</t>
  </si>
  <si>
    <t>1.d4 d5 2.c4 e6 3.Nc3 c5 4.cxd5 cxd4</t>
  </si>
  <si>
    <t>['1.d4', 'd5', '2.c4', 'e6', '3.Nc3', 'c5', '4.cxd5', 'cxd4']</t>
  </si>
  <si>
    <t>Tarrasch Defense, Swedish Variation</t>
  </si>
  <si>
    <t>1.d4 d5 2.c4 e6 3.Nc3 c5 4.cxd5 exd5 5.Nf3 Nc6 6.g3 c4</t>
  </si>
  <si>
    <t>['1.d4', 'd5', '2.c4', 'e6', '3.Nc3', 'c5', '4.cxd5', 'exd5', '5.Nf3', 'Nc6', '6.g3', 'c4']</t>
  </si>
  <si>
    <t>Tarrasch Defense, Symmetrical Variation</t>
  </si>
  <si>
    <t>1.d4 d5 2.c4 e6 3.Nc3 c5 4.e3 Nf6 5.Nf3 Nc6</t>
  </si>
  <si>
    <t>['1.d4', 'd5', '2.c4', 'e6', '3.Nc3', 'c5', '4.e3', 'Nf6', '5.Nf3', 'Nc6']</t>
  </si>
  <si>
    <t>Tarrasch Defense, Two Knights Variation</t>
  </si>
  <si>
    <t>1.d4 d5 2.c4 e6 3.Nc3 c5 4.cxd5 exd5 5.Nf3</t>
  </si>
  <si>
    <t>['1.d4', 'd5', '2.c4', 'e6', '3.Nc3', 'c5', '4.cxd5', 'exd5', '5.Nf3']</t>
  </si>
  <si>
    <t>Three Knights Opening, General</t>
  </si>
  <si>
    <t>1.e4 e5 2.Nf3 Nc6 3.Nc3</t>
  </si>
  <si>
    <t>['1.e4', 'e5', '2.Nf3', 'Nc6', '3.Nc3']</t>
  </si>
  <si>
    <t>Three Knights Opening, Steinitz - Rosenthal Variation</t>
  </si>
  <si>
    <t>1.e4 e5 2.Nf3 Nc6 3.Nc3 g6 4.d4 exd4 5.Nd5</t>
  </si>
  <si>
    <t>['1.e4', 'e5', '2.Nf3', 'Nc6', '3.Nc3', 'g6', '4.d4', 'exd4', '5.Nd5']</t>
  </si>
  <si>
    <t>Three Knights Opening, Steinitz Defense</t>
  </si>
  <si>
    <t>1.e4 e5 2.Nf3 Nc6 3.Nc3 g6</t>
  </si>
  <si>
    <t>['1.e4', 'e5', '2.Nf3', 'Nc6', '3.Nc3', 'g6']</t>
  </si>
  <si>
    <t>Torre Attack, Classical Defense</t>
  </si>
  <si>
    <t>1.d4 Nf6 2.Nf3 e6 3.Bg5</t>
  </si>
  <si>
    <t>['1.d4', 'Nf6', '2.Nf3', 'e6', '3.Bg5']</t>
  </si>
  <si>
    <t>Torre Attack, Classical Defense, Nimzowitsch Variation</t>
  </si>
  <si>
    <t>1.d4 Nf6 2.Nf3 e6 3.Bg5 h6</t>
  </si>
  <si>
    <t>['1.d4', 'Nf6', '2.Nf3', 'e6', '3.Bg5', 'h6']</t>
  </si>
  <si>
    <t>Torre Attack, Classical Defense, Petrosian Gambit</t>
  </si>
  <si>
    <t>1.d4 Nf6 2.Nf3 e6 3.Bg5 c5 4.e3 b6 5.d5</t>
  </si>
  <si>
    <t>['1.d4', 'Nf6', '2.Nf3', 'e6', '3.Bg5', 'c5', '4.e3', 'b6', '5.d5']</t>
  </si>
  <si>
    <t>Torre Attack, Fianchetto Defense</t>
  </si>
  <si>
    <t>1.d4 Nf6 2.Nf3 g6 3.Bg5</t>
  </si>
  <si>
    <t>['1.d4', 'Nf6', '2.Nf3', 'g6', '3.Bg5']</t>
  </si>
  <si>
    <t>Torre Attack, Fianchetto Defense, Euwe Variation</t>
  </si>
  <si>
    <t>1.d4 Nf6 2.Nf3 g6 3.Bg5 Bg7 4.Nbd2 c5</t>
  </si>
  <si>
    <t>['1.d4', 'Nf6', '2.Nf3', 'g6', '3.Bg5', 'Bg7', '4.Nbd2', 'c5']</t>
  </si>
  <si>
    <t>Trompowsky Attack, Classical Defense</t>
  </si>
  <si>
    <t>1.d4 Nf6 2.Bg5 e6</t>
  </si>
  <si>
    <t>['1.d4', 'Nf6', '2.Bg5', 'e6']</t>
  </si>
  <si>
    <t>Trompowsky Attack, Classical Defense, Big Center Variation</t>
  </si>
  <si>
    <t>1.d4 Nf6 2.Bg5 e6 3.e4</t>
  </si>
  <si>
    <t>['1.d4', 'Nf6', '2.Bg5', 'e6', '3.e4']</t>
  </si>
  <si>
    <t>Trompowsky Attack, Edge Variation</t>
  </si>
  <si>
    <t>1.d4 Nf6 2.Bg5 Ne4 3.Bh4</t>
  </si>
  <si>
    <t>['1.d4', 'Nf6', '2.Bg5', 'Ne4', '3.Bh4']</t>
  </si>
  <si>
    <t>Trompowsky Attack, General</t>
  </si>
  <si>
    <t>1.d4 Nf6 2.Bg5</t>
  </si>
  <si>
    <t>['1.d4', 'Nf6', '2.Bg5']</t>
  </si>
  <si>
    <t>Trompowsky Attack, Poisoned Pawn Variation</t>
  </si>
  <si>
    <t>1.d4 Nf6 2.Bg5 c5 3.d5 Qb6 4.Nc3</t>
  </si>
  <si>
    <t>['1.d4', 'Nf6', '2.Bg5', 'c5', '3.d5', 'Qb6', '4.Nc3']</t>
  </si>
  <si>
    <t>Trompowsky Attack, Raptor Variation</t>
  </si>
  <si>
    <t>1.d4 Nf6 2.Bg5 Ne4 3.h4</t>
  </si>
  <si>
    <t>['1.d4', 'Nf6', '2.Bg5', 'Ne4', '3.h4']</t>
  </si>
  <si>
    <t>Van Geet Opening, Caro-Kann Variation</t>
  </si>
  <si>
    <t>1.Nc3 d5 2.e4 c6</t>
  </si>
  <si>
    <t>['1.Nc3', 'd5', '2.e4', 'c6']</t>
  </si>
  <si>
    <t>Van Geet Opening, General</t>
  </si>
  <si>
    <t>1.Nc3</t>
  </si>
  <si>
    <t>['1.Nc3']</t>
  </si>
  <si>
    <t>Van Geet Opening, Gruenfeld Defense</t>
  </si>
  <si>
    <t>1.Nc3 d5 2.e4 dxe4 3.Nxe4 e5</t>
  </si>
  <si>
    <t>['1.Nc3', 'd5', '2.e4', 'dxe4', '3.Nxe4', 'e5']</t>
  </si>
  <si>
    <t>Van Geet Opening, Napoleon Attack</t>
  </si>
  <si>
    <t>1.Nc3 e5 2.Nf3 Nc6 3.d4</t>
  </si>
  <si>
    <t>['1.Nc3', 'e5', '2.Nf3', 'Nc6', '3.d4']</t>
  </si>
  <si>
    <t>Van Geet Opening, Sicilian Two Knights</t>
  </si>
  <si>
    <t>1.Nc3 c5 2.Nf3 Nc6 3.d4 cxd4 4.Nxd4</t>
  </si>
  <si>
    <t>['1.Nc3', 'c5', '2.Nf3', 'Nc6', '3.d4', 'cxd4', '4.Nxd4']</t>
  </si>
  <si>
    <t>Van't Kruijs Opening, General</t>
  </si>
  <si>
    <t>['1.00E+03']</t>
  </si>
  <si>
    <t>Vienna Game, Anderssen Defense</t>
  </si>
  <si>
    <t>C25</t>
  </si>
  <si>
    <t>1.e4 e5 2.Nc3 Bc5</t>
  </si>
  <si>
    <t>['1.e4', 'e5', '2.Nc3', 'Bc5']</t>
  </si>
  <si>
    <t>Vienna Game, Falkbeer Variation</t>
  </si>
  <si>
    <t>1.e4 e5 2.Nc3 Nf6</t>
  </si>
  <si>
    <t>['1.e4', 'e5', '2.Nc3', 'Nf6']</t>
  </si>
  <si>
    <t>Vienna Game, General</t>
  </si>
  <si>
    <t>1.e4 e5 2.Nc3</t>
  </si>
  <si>
    <t>['1.e4', 'e5', '2.Nc3']</t>
  </si>
  <si>
    <t>Vienna Game, Mieses Variation</t>
  </si>
  <si>
    <t>1.e4 e5 2.Nc3 Nf6 3.g3</t>
  </si>
  <si>
    <t>['1.e4', 'e5', '2.Nc3', 'Nf6', '3.g3']</t>
  </si>
  <si>
    <t>Vienna Game, Omaha Gambit</t>
  </si>
  <si>
    <t>1.e4 e5 2.Nc3 d6 3.f4</t>
  </si>
  <si>
    <t>['1.e4', 'e5', '2.Nc3', 'd6', '3.f4']</t>
  </si>
  <si>
    <t>Vienna Game, Paulsen Variation</t>
  </si>
  <si>
    <t>1.e4 e5 2.Nc3 Nc6 3.g3</t>
  </si>
  <si>
    <t>['1.e4', 'e5', '2.Nc3', 'Nc6', '3.g3']</t>
  </si>
  <si>
    <t>Vienna Game, Stanley Variation</t>
  </si>
  <si>
    <t>1.e4 e5 2.Nc3 Nf6 3.Bc4</t>
  </si>
  <si>
    <t>['1.e4', 'e5', '2.Nc3', 'Nf6', '3.Bc4']</t>
  </si>
  <si>
    <t>Vienna Game, Stanley Variation, Alekhine Variation</t>
  </si>
  <si>
    <t>1.e4 e5 2.Nc3 Nf6 3.Bc4 Nxe4 4.Qh5 Nd6 5.Bb3 Be7 6.Nf3 Nc6 7.Nxe5</t>
  </si>
  <si>
    <t>['1.e4', 'e5', '2.Nc3', 'Nf6', '3.Bc4', 'Nxe4', '4.Qh5', 'Nd6', '5.Bb3', 'Be7', '6.Nf3', 'Nc6', '7.Nxe5']</t>
  </si>
  <si>
    <t>Qh5</t>
  </si>
  <si>
    <t>Nd6</t>
  </si>
  <si>
    <t>Vienna Game, Stanley Variation, Frankenstein-Dracula Variation</t>
  </si>
  <si>
    <t>1.e4 e5 2.Nc3 Nf6 3.Bc4 Nxe4 4.Qh5 Nd6 5.Bb3 Nc6 6.Nb5 g6 7.Qf3 f5 8.Qd5 Qe7 9.Nxc7+ Kd8 10.Nxa8 b6</t>
  </si>
  <si>
    <t>['1.e4', 'e5', '2.Nc3', 'Nf6', '3.Bc4', 'Nxe4', '4.Qh5', 'Nd6', '5.Bb3', 'Nc6', '6.Nb5', 'g6', '7.Qf3', 'f5', '8.Qd5', 'Qe7', '9.Nxc7+', 'Kd8', '10.Nxa8', 'b6']</t>
  </si>
  <si>
    <t>Vienna Game, Stanley Variation, Modern Variation</t>
  </si>
  <si>
    <t>1.e4 e5 2.Nc3 Nf6 3.Bc4 Nxe4</t>
  </si>
  <si>
    <t>['1.e4', 'e5', '2.Nc3', 'Nf6', '3.Bc4', 'Nxe4']</t>
  </si>
  <si>
    <t>Vienna Game, Stanley Variation, Monster Declined</t>
  </si>
  <si>
    <t>1.e4 e5 2.Nc3 Nf6 3.Bc4 Nxe4 4.Qh5 Nd6 5.Bb3 Be7</t>
  </si>
  <si>
    <t>['1.e4', 'e5', '2.Nc3', 'Nf6', '3.Bc4', 'Nxe4', '4.Qh5', 'Nd6', '5.Bb3', 'Be7']</t>
  </si>
  <si>
    <t>Vienna Game, Stanley Variation, Reversed Spanish</t>
  </si>
  <si>
    <t>1.e4 e5 2.Nc3 Nf6 3.Bc4 Bb4</t>
  </si>
  <si>
    <t>['1.e4', 'e5', '2.Nc3', 'Nf6', '3.Bc4', 'Bb4']</t>
  </si>
  <si>
    <t>Vienna Game, Stanley Variation, Three Knights Variation</t>
  </si>
  <si>
    <t>1.e4 e5 2.Nc3 Nf6 3.Bc4 Nc6</t>
  </si>
  <si>
    <t>['1.e4', 'e5', '2.Nc3', 'Nf6', '3.Bc4', 'Nc6']</t>
  </si>
  <si>
    <t>Vienna Game, Vienna Gambit</t>
  </si>
  <si>
    <t>1.e4 e5 2.Nc3 Nc6 3.f4</t>
  </si>
  <si>
    <t>['1.e4', 'e5', '2.Nc3', 'Nc6', '3.f4']</t>
  </si>
  <si>
    <t>1.e4 e5 2.Nc3 Nf6 3.f4</t>
  </si>
  <si>
    <t>['1.e4', 'e5', '2.Nc3', 'Nf6', '3.f4']</t>
  </si>
  <si>
    <t>Vienna Game, Vienna Gambit, Breyer Variation</t>
  </si>
  <si>
    <t>C29</t>
  </si>
  <si>
    <t>1.e4 e5 2.Nc3 Nf6 3.f4 d5 4.fxe5 Nxe4 5.Nf3 Be7</t>
  </si>
  <si>
    <t>['1.e4', 'e5', '2.Nc3', 'Nf6', '3.f4', 'd5', '4.fxe5', 'Nxe4', '5.Nf3', 'Be7']</t>
  </si>
  <si>
    <t>Vienna Game, Vienna Gambit, Kaufmann Variation</t>
  </si>
  <si>
    <t>1.e4 e5 2.Nc3 Nf6 3.f4 d5 4.fxe5 Nxe4 5.Nf3 Bg4 6.Qe2</t>
  </si>
  <si>
    <t>['1.e4', 'e5', '2.Nc3', 'Nf6', '3.f4', 'd5', '4.fxe5', 'Nxe4', '5.Nf3', 'Bg4', '6.Qe2']</t>
  </si>
  <si>
    <t>Vienna Game, Vienna Gambit, Main Line</t>
  </si>
  <si>
    <t>1.e4 e5 2.Nc3 Nf6 3.f4 d5</t>
  </si>
  <si>
    <t>['1.e4', 'e5', '2.Nc3', 'Nf6', '3.f4', 'd5']</t>
  </si>
  <si>
    <t>Vienna Game, Vienna Gambit, Modern Variation</t>
  </si>
  <si>
    <t>1.e4 e5 2.Nc3 Nf6 3.f4 d5 4.fxe5 Nxe4 5.d3</t>
  </si>
  <si>
    <t>['1.e4', 'e5', '2.Nc3', 'Nf6', '3.f4', 'd5', '4.fxe5', 'Nxe4', '5.d3']</t>
  </si>
  <si>
    <t>Vienna Game, Vienna Gambit, Paulsen Attack</t>
  </si>
  <si>
    <t>1.e4 e5 2.Nc3 Nf6 3.f4 d5 4.fxe5 Nxe4 5.Qf3</t>
  </si>
  <si>
    <t>['1.e4', 'e5', '2.Nc3', 'Nf6', '3.f4', 'd5', '4.fxe5', 'Nxe4', '5.Qf3']</t>
  </si>
  <si>
    <t>Vienna Game, Vienna Gambit, Steinitz Gambit, Knight Variation</t>
  </si>
  <si>
    <t>1.e4 e5 2.Nc3 Nc6 3.f4 exf4 4.Nf3</t>
  </si>
  <si>
    <t>['1.e4', 'e5', '2.Nc3', 'Nc6', '3.f4', 'exf4', '4.Nf3']</t>
  </si>
  <si>
    <t>Wade Defense, General</t>
  </si>
  <si>
    <t>1.d4 d6 2.Nf3 Bg4</t>
  </si>
  <si>
    <t>['1.d4', 'd6', '2.Nf3', 'Bg4']</t>
  </si>
  <si>
    <t>Zukertort Opening, Black Mustang Defense</t>
  </si>
  <si>
    <t>1.Nf3 Nc6</t>
  </si>
  <si>
    <t>['1.Nf3', 'Nc6']</t>
  </si>
  <si>
    <t>Zukertort Opening, Double Fianchetto Attack</t>
  </si>
  <si>
    <t>1.Nf3 Nf6 2.b3 g6 3.Bb2 Bg7 4.g3 O-O 5.Bg2 d6 6.O-O</t>
  </si>
  <si>
    <t>['1.Nf3', 'Nf6', '2.b3', 'g6', '3.Bb2', 'Bg7', '4.g3', 'O-O', '5.Bg2', 'd6', '6.O-O']</t>
  </si>
  <si>
    <t>Zukertort Opening, Dutch Variation</t>
  </si>
  <si>
    <t>1.Nf3 f5</t>
  </si>
  <si>
    <t>['1.Nf3', 'f5']</t>
  </si>
  <si>
    <t>Zukertort Opening, Gr√ºnfeld Reversed</t>
  </si>
  <si>
    <t>1.Nf3 c5 2.g3 d5 3.Bg2 Nc6 4.d4 e6 5.O-O</t>
  </si>
  <si>
    <t>['1.Nf3', 'c5', '2.g3', 'd5', '3.Bg2', 'Nc6', '4.d4', 'e6', '5.O-O']</t>
  </si>
  <si>
    <t>Zukertort Opening, Kingside Fianchetto</t>
  </si>
  <si>
    <t>1.Nf3 g6</t>
  </si>
  <si>
    <t>['1.Nf3', 'g6']</t>
  </si>
  <si>
    <t>Zukertort Opening, Lisitsyn Gambit Deferred</t>
  </si>
  <si>
    <t>1.Nf3 f5 2.d3 Nf6 3.e4</t>
  </si>
  <si>
    <t>['1.Nf3', 'f5', '2.d3', 'Nf6', '3.e4']</t>
  </si>
  <si>
    <t>Zukertort Opening, Lisitsyn Gambit</t>
  </si>
  <si>
    <t>1.Nf3 f5 2.e4</t>
  </si>
  <si>
    <t>['1.Nf3', 'f5', '2.e4']</t>
  </si>
  <si>
    <t>Zukertort Opening, Nimzo-Larsen Variation</t>
  </si>
  <si>
    <t>1.Nf3 Nf6 2.b3</t>
  </si>
  <si>
    <t>['1.Nf3', 'Nf6', '2.b3']</t>
  </si>
  <si>
    <t>Zukertort Opening, Old Indian Attack</t>
  </si>
  <si>
    <t>1.Nf3 d5 2.d3</t>
  </si>
  <si>
    <t>['1.Nf3', 'd5', '2.d3']</t>
  </si>
  <si>
    <t>Zukertort Opening, Pirc Invitation</t>
  </si>
  <si>
    <t>1.Nf3 d6</t>
  </si>
  <si>
    <t>['1.Nf3', 'd6']</t>
  </si>
  <si>
    <t>Zukertort Opening, Polish Defense</t>
  </si>
  <si>
    <t>1.Nf3 b5</t>
  </si>
  <si>
    <t>['1.Nf3', 'b5']</t>
  </si>
  <si>
    <t>Zukertort Opening, Queen Pawn Defense</t>
  </si>
  <si>
    <t>1.Nf3 d5</t>
  </si>
  <si>
    <t>['1.Nf3', 'd5']</t>
  </si>
  <si>
    <t>Zukertort Opening, Queen's Gambit Invitation</t>
  </si>
  <si>
    <t>1.Nf3 e6</t>
  </si>
  <si>
    <t>['1.Nf3', 'e6']</t>
  </si>
  <si>
    <t>Zukertort Opening, Queenside Fianchetto Variation</t>
  </si>
  <si>
    <t>1.Nf3 b6</t>
  </si>
  <si>
    <t>['1.Nf3', 'b6']</t>
  </si>
  <si>
    <t>Zukertort Opening, Quiet system</t>
  </si>
  <si>
    <t>1.Nf3 Nf6 2.e3</t>
  </si>
  <si>
    <t>['1.Nf3', 'Nf6', '2.e3']</t>
  </si>
  <si>
    <t>Zukertort Opening, Reversed Mexican Defense</t>
  </si>
  <si>
    <t>1.Nf3 d5 2.Nc3</t>
  </si>
  <si>
    <t>['1.Nf3', 'd5', '2.Nc3']</t>
  </si>
  <si>
    <t>Zukertort Opening, Reversed Queen's Gambit</t>
  </si>
  <si>
    <t>1.d4 d5 2.Nf3 c5</t>
  </si>
  <si>
    <t>['1.d4', 'd5', '2.Nf3', 'c5']</t>
  </si>
  <si>
    <t>Zukertort Opening, Santasiere's Folly</t>
  </si>
  <si>
    <t>1.Nf3 d5 2.b4</t>
  </si>
  <si>
    <t>['1.Nf3', 'd5', '2.b4']</t>
  </si>
  <si>
    <t>Zukertort Opening, Sicilian Invitation</t>
  </si>
  <si>
    <t>1.Nf3 c5</t>
  </si>
  <si>
    <t>['1.Nf3', 'c5']</t>
  </si>
  <si>
    <t>Zukertort Opening, Slav Invitation</t>
  </si>
  <si>
    <t>1.Nf3 c6</t>
  </si>
  <si>
    <t>['1.Nf3', 'c6']</t>
  </si>
  <si>
    <t>Zukertort Opening, Symmetrical Variation</t>
  </si>
  <si>
    <t>1.Nf3 Nf6</t>
  </si>
  <si>
    <t>['1.Nf3', 'Nf6']</t>
  </si>
  <si>
    <t>Zukertort Opening, Tennison Gambit</t>
  </si>
  <si>
    <t>1.Nf3 d5 2.e4</t>
  </si>
  <si>
    <t>['1.Nf3', 'd5', '2.e4']</t>
  </si>
  <si>
    <t>Zukertort Opening, Wade Defense, Chigorin Plan</t>
  </si>
  <si>
    <t>1.Nf3 d6 2.d4 Bg4 3.c4 Nd7 4.Qb3 Rb8</t>
  </si>
  <si>
    <t>['1.Nf3', 'd6', '2.d4', 'Bg4', '3.c4', 'Nd7', '4.Qb3', 'Rb8']</t>
  </si>
  <si>
    <t>Rb8</t>
  </si>
  <si>
    <t>Move List</t>
  </si>
  <si>
    <t>Move 1 - White</t>
  </si>
  <si>
    <t>Move 1 - Black</t>
  </si>
  <si>
    <t>Move 2 - White</t>
  </si>
  <si>
    <t>Move 2 - Black</t>
  </si>
  <si>
    <t>Move 3 - White</t>
  </si>
  <si>
    <t>Move 4 - Black</t>
  </si>
  <si>
    <t>Move 3 - Black</t>
  </si>
  <si>
    <t>Move 4 - White</t>
  </si>
  <si>
    <t>Move 5 - White</t>
  </si>
  <si>
    <t>Move 5 - Black</t>
  </si>
  <si>
    <t>Move 6 - White</t>
  </si>
  <si>
    <t>Move 6 - Black</t>
  </si>
  <si>
    <t>Move 7 - White</t>
  </si>
  <si>
    <t>Move 7 - Black</t>
  </si>
  <si>
    <t>Move 8 - White</t>
  </si>
  <si>
    <t>Move 8 - Black</t>
  </si>
  <si>
    <t>Move 9 - White</t>
  </si>
  <si>
    <t>Move 9 - Black</t>
  </si>
  <si>
    <t>Move 10 - White</t>
  </si>
  <si>
    <t>Move 10 - Black</t>
  </si>
  <si>
    <t>Move 12 - White</t>
  </si>
  <si>
    <t>Move 11 - White</t>
  </si>
  <si>
    <t>Move 11 - Black</t>
  </si>
  <si>
    <t>Move 12 - Black</t>
  </si>
  <si>
    <t>Move 13 - White</t>
  </si>
  <si>
    <t>Move 13 - Black</t>
  </si>
  <si>
    <t>Move 14 - White</t>
  </si>
  <si>
    <t>Move 14 - Black</t>
  </si>
  <si>
    <t xml:space="preserve"> Nf6</t>
  </si>
  <si>
    <t xml:space="preserve"> e5</t>
  </si>
  <si>
    <t xml:space="preserve"> Nd5</t>
  </si>
  <si>
    <t xml:space="preserve"> d4</t>
  </si>
  <si>
    <t xml:space="preserve"> d6</t>
  </si>
  <si>
    <t xml:space="preserve"> Bc4</t>
  </si>
  <si>
    <t xml:space="preserve"> Ng8</t>
  </si>
  <si>
    <t xml:space="preserve"> c4</t>
  </si>
  <si>
    <t xml:space="preserve"> Nb6</t>
  </si>
  <si>
    <t xml:space="preserve"> exd6</t>
  </si>
  <si>
    <t xml:space="preserve"> f4</t>
  </si>
  <si>
    <t xml:space="preserve"> g6</t>
  </si>
  <si>
    <t xml:space="preserve"> dxe5</t>
  </si>
  <si>
    <t xml:space="preserve"> fxe5</t>
  </si>
  <si>
    <t xml:space="preserve"> Nc6</t>
  </si>
  <si>
    <t xml:space="preserve"> Be3</t>
  </si>
  <si>
    <t xml:space="preserve"> Bf5</t>
  </si>
  <si>
    <t xml:space="preserve"> c5</t>
  </si>
  <si>
    <t xml:space="preserve"> Nc3</t>
  </si>
  <si>
    <t xml:space="preserve"> e6</t>
  </si>
  <si>
    <t xml:space="preserve"> d3</t>
  </si>
  <si>
    <t xml:space="preserve"> Nf3</t>
  </si>
  <si>
    <t xml:space="preserve"> Bg4</t>
  </si>
  <si>
    <t xml:space="preserve"> Be2</t>
  </si>
  <si>
    <t xml:space="preserve"> Bb3</t>
  </si>
  <si>
    <t xml:space="preserve"> Bg7</t>
  </si>
  <si>
    <t xml:space="preserve"> a4</t>
  </si>
  <si>
    <t xml:space="preserve"> Nxe5</t>
  </si>
  <si>
    <t xml:space="preserve"> c6</t>
  </si>
  <si>
    <t xml:space="preserve"> h3</t>
  </si>
  <si>
    <t xml:space="preserve"> d5</t>
  </si>
  <si>
    <t xml:space="preserve"> Nfd7</t>
  </si>
  <si>
    <t xml:space="preserve"> b5</t>
  </si>
  <si>
    <t xml:space="preserve"> cxb5</t>
  </si>
  <si>
    <t xml:space="preserve"> a6</t>
  </si>
  <si>
    <t xml:space="preserve"> bxa6</t>
  </si>
  <si>
    <t xml:space="preserve"> Bxa6</t>
  </si>
  <si>
    <t xml:space="preserve"> f3</t>
  </si>
  <si>
    <t xml:space="preserve"> g3</t>
  </si>
  <si>
    <t xml:space="preserve"> Bg2</t>
  </si>
  <si>
    <t xml:space="preserve"> e4</t>
  </si>
  <si>
    <t xml:space="preserve"> Bxf1</t>
  </si>
  <si>
    <t xml:space="preserve"> Kxf1</t>
  </si>
  <si>
    <t xml:space="preserve"> Kg2</t>
  </si>
  <si>
    <t xml:space="preserve"> O-O</t>
  </si>
  <si>
    <t xml:space="preserve"> e3</t>
  </si>
  <si>
    <t xml:space="preserve"> b6</t>
  </si>
  <si>
    <t xml:space="preserve"> Nge2</t>
  </si>
  <si>
    <t xml:space="preserve"> Bg5</t>
  </si>
  <si>
    <t xml:space="preserve"> Nd2</t>
  </si>
  <si>
    <t xml:space="preserve"> axb5</t>
  </si>
  <si>
    <t xml:space="preserve"> b4</t>
  </si>
  <si>
    <t xml:space="preserve"> Nb5</t>
  </si>
  <si>
    <t xml:space="preserve"> dxc5</t>
  </si>
  <si>
    <t xml:space="preserve"> Na6</t>
  </si>
  <si>
    <t xml:space="preserve"> exd5</t>
  </si>
  <si>
    <t xml:space="preserve"> cxd5</t>
  </si>
  <si>
    <t xml:space="preserve"> Re8</t>
  </si>
  <si>
    <t xml:space="preserve"> Nbd7</t>
  </si>
  <si>
    <t xml:space="preserve"> Bd6</t>
  </si>
  <si>
    <t xml:space="preserve"> f5</t>
  </si>
  <si>
    <t xml:space="preserve"> Bb5+</t>
  </si>
  <si>
    <t xml:space="preserve"> Ne4</t>
  </si>
  <si>
    <t xml:space="preserve"> Bxd6</t>
  </si>
  <si>
    <t xml:space="preserve"> g5</t>
  </si>
  <si>
    <t xml:space="preserve"> Nxe4</t>
  </si>
  <si>
    <t xml:space="preserve"> Bc5</t>
  </si>
  <si>
    <t xml:space="preserve"> exd4</t>
  </si>
  <si>
    <t xml:space="preserve"> Qxd4</t>
  </si>
  <si>
    <t xml:space="preserve"> Bb4</t>
  </si>
  <si>
    <t xml:space="preserve"> Ne2</t>
  </si>
  <si>
    <t xml:space="preserve"> dxe4</t>
  </si>
  <si>
    <t xml:space="preserve"> exf3</t>
  </si>
  <si>
    <t xml:space="preserve"> Nxf3</t>
  </si>
  <si>
    <t xml:space="preserve"> dxe6</t>
  </si>
  <si>
    <t xml:space="preserve"> fxe6</t>
  </si>
  <si>
    <t xml:space="preserve"> h6</t>
  </si>
  <si>
    <t xml:space="preserve"> Bb4+</t>
  </si>
  <si>
    <t xml:space="preserve"> Bd2</t>
  </si>
  <si>
    <t xml:space="preserve"> Bxd2+</t>
  </si>
  <si>
    <t xml:space="preserve"> Nbd2</t>
  </si>
  <si>
    <t xml:space="preserve"> Qe7</t>
  </si>
  <si>
    <t xml:space="preserve"> Be7</t>
  </si>
  <si>
    <t xml:space="preserve"> a5</t>
  </si>
  <si>
    <t xml:space="preserve"> Ng4</t>
  </si>
  <si>
    <t xml:space="preserve"> Nec6</t>
  </si>
  <si>
    <t xml:space="preserve"> Bf4</t>
  </si>
  <si>
    <t xml:space="preserve"> g4</t>
  </si>
  <si>
    <t xml:space="preserve"> h4</t>
  </si>
  <si>
    <t xml:space="preserve"> Bg6</t>
  </si>
  <si>
    <t xml:space="preserve"> Qb6</t>
  </si>
  <si>
    <t xml:space="preserve"> Nxf6+</t>
  </si>
  <si>
    <t xml:space="preserve"> gxf6</t>
  </si>
  <si>
    <t xml:space="preserve"> Ng3</t>
  </si>
  <si>
    <t xml:space="preserve"> Nh3</t>
  </si>
  <si>
    <t xml:space="preserve"> Nd7</t>
  </si>
  <si>
    <t xml:space="preserve"> h5</t>
  </si>
  <si>
    <t xml:space="preserve"> Bh7</t>
  </si>
  <si>
    <t xml:space="preserve"> Bd3</t>
  </si>
  <si>
    <t xml:space="preserve"> Bxd3</t>
  </si>
  <si>
    <t xml:space="preserve"> Qxd3</t>
  </si>
  <si>
    <t xml:space="preserve"> Ngf6</t>
  </si>
  <si>
    <t xml:space="preserve"> O-O-O</t>
  </si>
  <si>
    <t xml:space="preserve"> b3</t>
  </si>
  <si>
    <t xml:space="preserve"> c3</t>
  </si>
  <si>
    <t xml:space="preserve"> exf6</t>
  </si>
  <si>
    <t xml:space="preserve"> Qf3</t>
  </si>
  <si>
    <t xml:space="preserve"> Ng5</t>
  </si>
  <si>
    <t xml:space="preserve"> N1f3</t>
  </si>
  <si>
    <t xml:space="preserve"> Qe2</t>
  </si>
  <si>
    <t xml:space="preserve"> Qxe4</t>
  </si>
  <si>
    <t xml:space="preserve"> Ndf6</t>
  </si>
  <si>
    <t xml:space="preserve"> Nxf6</t>
  </si>
  <si>
    <t xml:space="preserve"> fxe4</t>
  </si>
  <si>
    <t xml:space="preserve"> Qa5</t>
  </si>
  <si>
    <t xml:space="preserve"> Bxf3</t>
  </si>
  <si>
    <t xml:space="preserve"> Bh5</t>
  </si>
  <si>
    <t xml:space="preserve"> Qc2</t>
  </si>
  <si>
    <t xml:space="preserve"> Qd3</t>
  </si>
  <si>
    <t xml:space="preserve"> dxc4</t>
  </si>
  <si>
    <t xml:space="preserve"> Qa4+</t>
  </si>
  <si>
    <t xml:space="preserve"> Qa4</t>
  </si>
  <si>
    <t xml:space="preserve"> Qe3</t>
  </si>
  <si>
    <t xml:space="preserve"> Qe8</t>
  </si>
  <si>
    <t xml:space="preserve"> Ba3</t>
  </si>
  <si>
    <t xml:space="preserve"> Bb7</t>
  </si>
  <si>
    <t xml:space="preserve"> Nxd5</t>
  </si>
  <si>
    <t xml:space="preserve"> Bb2</t>
  </si>
  <si>
    <t xml:space="preserve"> Nxc3</t>
  </si>
  <si>
    <t xml:space="preserve"> Be6</t>
  </si>
  <si>
    <t xml:space="preserve"> Nxd4</t>
  </si>
  <si>
    <t xml:space="preserve"> Bh4</t>
  </si>
  <si>
    <t xml:space="preserve"> Bxc3+</t>
  </si>
  <si>
    <t xml:space="preserve"> bxc3</t>
  </si>
  <si>
    <t xml:space="preserve"> Ne5</t>
  </si>
  <si>
    <t xml:space="preserve"> a3</t>
  </si>
  <si>
    <t xml:space="preserve"> Bxc3</t>
  </si>
  <si>
    <t xml:space="preserve"> Qf5</t>
  </si>
  <si>
    <t xml:space="preserve"> Rb1</t>
  </si>
  <si>
    <t xml:space="preserve"> cxd4</t>
  </si>
  <si>
    <t xml:space="preserve"> Nc7</t>
  </si>
  <si>
    <t xml:space="preserve"> Bb5</t>
  </si>
  <si>
    <t xml:space="preserve"> Bxf7+</t>
  </si>
  <si>
    <t xml:space="preserve"> Re1</t>
  </si>
  <si>
    <t xml:space="preserve"> Bxc6</t>
  </si>
  <si>
    <t xml:space="preserve"> Nd4</t>
  </si>
  <si>
    <t xml:space="preserve"> Ba4</t>
  </si>
  <si>
    <t xml:space="preserve"> Nd8</t>
  </si>
  <si>
    <t xml:space="preserve"> Ne7</t>
  </si>
  <si>
    <t xml:space="preserve"> Bd7</t>
  </si>
  <si>
    <t xml:space="preserve"> Nh6</t>
  </si>
  <si>
    <t xml:space="preserve"> Qg4</t>
  </si>
  <si>
    <t xml:space="preserve"> Bxg5</t>
  </si>
  <si>
    <t xml:space="preserve"> hxg5</t>
  </si>
  <si>
    <t xml:space="preserve"> Qxg5</t>
  </si>
  <si>
    <t xml:space="preserve"> Bxe7</t>
  </si>
  <si>
    <t xml:space="preserve"> Qxe7</t>
  </si>
  <si>
    <t xml:space="preserve"> Bxf6</t>
  </si>
  <si>
    <t xml:space="preserve"> Qd2</t>
  </si>
  <si>
    <t xml:space="preserve"> Bc1</t>
  </si>
  <si>
    <t xml:space="preserve"> Ngf3</t>
  </si>
  <si>
    <t xml:space="preserve"> Bc6</t>
  </si>
  <si>
    <t xml:space="preserve"> Qd5</t>
  </si>
  <si>
    <t xml:space="preserve"> Qxd5</t>
  </si>
  <si>
    <t xml:space="preserve"> Qd6</t>
  </si>
  <si>
    <t xml:space="preserve"> Nb3</t>
  </si>
  <si>
    <t xml:space="preserve"> Nbxd4</t>
  </si>
  <si>
    <t xml:space="preserve"> Qc7</t>
  </si>
  <si>
    <t xml:space="preserve"> Qh5</t>
  </si>
  <si>
    <t xml:space="preserve"> Qxg7</t>
  </si>
  <si>
    <t xml:space="preserve"> Rg8</t>
  </si>
  <si>
    <t xml:space="preserve"> Qh6</t>
  </si>
  <si>
    <t xml:space="preserve"> axb4</t>
  </si>
  <si>
    <t xml:space="preserve"> dxc3</t>
  </si>
  <si>
    <t xml:space="preserve"> Qd7</t>
  </si>
  <si>
    <t xml:space="preserve"> Qxh7</t>
  </si>
  <si>
    <t xml:space="preserve"> Kd1</t>
  </si>
  <si>
    <t xml:space="preserve"> Ba5</t>
  </si>
  <si>
    <t xml:space="preserve"> Bxg4</t>
  </si>
  <si>
    <t xml:space="preserve"> Qb3</t>
  </si>
  <si>
    <t xml:space="preserve"> Bxc7</t>
  </si>
  <si>
    <t xml:space="preserve"> Rc1</t>
  </si>
  <si>
    <t xml:space="preserve"> Na4</t>
  </si>
  <si>
    <t xml:space="preserve"> Na5</t>
  </si>
  <si>
    <t xml:space="preserve"> Qxc4</t>
  </si>
  <si>
    <t xml:space="preserve"> Bb6</t>
  </si>
  <si>
    <t xml:space="preserve"> Ba7</t>
  </si>
  <si>
    <t xml:space="preserve"> Bxb4</t>
  </si>
  <si>
    <t xml:space="preserve"> Nge7</t>
  </si>
  <si>
    <t xml:space="preserve"> Bxd5</t>
  </si>
  <si>
    <t xml:space="preserve"> Re1+</t>
  </si>
  <si>
    <t xml:space="preserve"> Nce4</t>
  </si>
  <si>
    <t xml:space="preserve"> Nxf7</t>
  </si>
  <si>
    <t xml:space="preserve"> dxc6</t>
  </si>
  <si>
    <t xml:space="preserve"> bxc6</t>
  </si>
  <si>
    <t xml:space="preserve"> exf4</t>
  </si>
  <si>
    <t xml:space="preserve"> Qh4+</t>
  </si>
  <si>
    <t xml:space="preserve"> Kf1</t>
  </si>
  <si>
    <t xml:space="preserve"> Nc5</t>
  </si>
  <si>
    <t xml:space="preserve"> Rb8</t>
  </si>
  <si>
    <t xml:space="preserve"> bxc4</t>
  </si>
  <si>
    <t xml:space="preserve"> Bh6</t>
  </si>
  <si>
    <t xml:space="preserve"> Qa5+</t>
  </si>
  <si>
    <t xml:space="preserve"> Nh5</t>
  </si>
  <si>
    <t xml:space="preserve"> Ne1</t>
  </si>
  <si>
    <t xml:space="preserve"> Bf2</t>
  </si>
  <si>
    <t xml:space="preserve"> Ng6</t>
  </si>
  <si>
    <t xml:space="preserve"> Bf1</t>
  </si>
  <si>
    <t xml:space="preserve"> Bg3</t>
  </si>
  <si>
    <t xml:space="preserve"> exf5</t>
  </si>
  <si>
    <t xml:space="preserve"> Qf6</t>
  </si>
  <si>
    <t xml:space="preserve"> Nc4</t>
  </si>
  <si>
    <t xml:space="preserve"> Nce7</t>
  </si>
  <si>
    <t xml:space="preserve"> Bxc5</t>
  </si>
  <si>
    <t xml:space="preserve"> Qxc3</t>
  </si>
  <si>
    <t xml:space="preserve"> Bxc4</t>
  </si>
  <si>
    <t xml:space="preserve"> Ba6</t>
  </si>
  <si>
    <t xml:space="preserve"> Ne8</t>
  </si>
  <si>
    <t xml:space="preserve"> Nxd2</t>
  </si>
  <si>
    <t xml:space="preserve"> Rxf7</t>
  </si>
  <si>
    <t xml:space="preserve"> Ne6</t>
  </si>
  <si>
    <t xml:space="preserve"> f6</t>
  </si>
  <si>
    <t xml:space="preserve"> Rd1</t>
  </si>
  <si>
    <t xml:space="preserve"> Qxf6</t>
  </si>
  <si>
    <t xml:space="preserve"> Rxc3</t>
  </si>
  <si>
    <t xml:space="preserve"> Bxb1</t>
  </si>
  <si>
    <t xml:space="preserve"> Nxc6</t>
  </si>
  <si>
    <t xml:space="preserve"> Nh4</t>
  </si>
  <si>
    <t xml:space="preserve"> Nb4</t>
  </si>
  <si>
    <t xml:space="preserve"> Kxf7</t>
  </si>
  <si>
    <t xml:space="preserve"> Bxe5</t>
  </si>
  <si>
    <t xml:space="preserve"> Qg6</t>
  </si>
  <si>
    <t xml:space="preserve"> Qh4</t>
  </si>
  <si>
    <t xml:space="preserve"> Nc2</t>
  </si>
  <si>
    <t xml:space="preserve"> Nxg5</t>
  </si>
  <si>
    <t xml:space="preserve"> gxh4</t>
  </si>
  <si>
    <t xml:space="preserve"> Nxb5</t>
  </si>
  <si>
    <t xml:space="preserve"> Bc2</t>
  </si>
  <si>
    <t xml:space="preserve"> Bxd7+</t>
  </si>
  <si>
    <t xml:space="preserve"> Qxd7</t>
  </si>
  <si>
    <t xml:space="preserve"> Bxe4</t>
  </si>
  <si>
    <t xml:space="preserve"> Qc8</t>
  </si>
  <si>
    <t xml:space="preserve"> Bxd4</t>
  </si>
  <si>
    <t xml:space="preserve"> Rc8</t>
  </si>
  <si>
    <t xml:space="preserve"> Ndb5</t>
  </si>
  <si>
    <t xml:space="preserve"> Na3</t>
  </si>
  <si>
    <t xml:space="preserve"> Bxb5</t>
  </si>
  <si>
    <t xml:space="preserve"> Rg1</t>
  </si>
  <si>
    <t xml:space="preserve"> Qxb2</t>
  </si>
  <si>
    <t xml:space="preserve"> Qa3</t>
  </si>
  <si>
    <t xml:space="preserve"> Nd6+</t>
  </si>
  <si>
    <t xml:space="preserve"> Qb8</t>
  </si>
  <si>
    <t xml:space="preserve"> N1c3</t>
  </si>
  <si>
    <t xml:space="preserve"> Kh1</t>
  </si>
  <si>
    <t xml:space="preserve"> Nf5</t>
  </si>
  <si>
    <t xml:space="preserve"> cxb4</t>
  </si>
  <si>
    <t xml:space="preserve"> bxa3</t>
  </si>
  <si>
    <t xml:space="preserve"> Nxc4</t>
  </si>
  <si>
    <t xml:space="preserve"> Nd6</t>
  </si>
  <si>
    <t xml:space="preserve"> Qxd8+</t>
  </si>
  <si>
    <t xml:space="preserve"> Kxd8</t>
  </si>
  <si>
    <t xml:space="preserve"> Nb8</t>
  </si>
  <si>
    <t xml:space="preserve"> Bf8</t>
  </si>
  <si>
    <t xml:space="preserve"> Rxe5</t>
  </si>
  <si>
    <t xml:space="preserve"> Qh3</t>
  </si>
  <si>
    <t xml:space="preserve"> Re3</t>
  </si>
  <si>
    <t xml:space="preserve"> Bxc6+</t>
  </si>
  <si>
    <t xml:space="preserve"> Bxf5</t>
  </si>
  <si>
    <t xml:space="preserve"> Nxf2</t>
  </si>
  <si>
    <t xml:space="preserve"> Qg5</t>
  </si>
  <si>
    <t xml:space="preserve"> Nxc7+</t>
  </si>
  <si>
    <t xml:space="preserve"> Kd8</t>
  </si>
  <si>
    <t xml:space="preserve"> Nxa8</t>
  </si>
  <si>
    <t>Column3</t>
  </si>
  <si>
    <t>Column4</t>
  </si>
  <si>
    <t>Column5</t>
  </si>
  <si>
    <t>Alekhine Defense</t>
  </si>
  <si>
    <t xml:space="preserve"> Balogh Variation</t>
  </si>
  <si>
    <t xml:space="preserve"> Brooklyn Variation</t>
  </si>
  <si>
    <t xml:space="preserve"> Exchange Variation</t>
  </si>
  <si>
    <t xml:space="preserve"> Four Pawns Attack</t>
  </si>
  <si>
    <t xml:space="preserve"> Fianchetto Variation</t>
  </si>
  <si>
    <t xml:space="preserve"> Main Line</t>
  </si>
  <si>
    <t xml:space="preserve"> Trifunovic Variation</t>
  </si>
  <si>
    <t xml:space="preserve"> General</t>
  </si>
  <si>
    <t xml:space="preserve"> Hunt Variation</t>
  </si>
  <si>
    <t xml:space="preserve"> Lasker Simul Gambit</t>
  </si>
  <si>
    <t xml:space="preserve"> Maroczy Variation</t>
  </si>
  <si>
    <t xml:space="preserve"> Modern Variation</t>
  </si>
  <si>
    <t xml:space="preserve"> Alburt Variation</t>
  </si>
  <si>
    <t xml:space="preserve"> Alekhine Gambit</t>
  </si>
  <si>
    <t xml:space="preserve"> Keres Variation</t>
  </si>
  <si>
    <t xml:space="preserve"> Larsen Variation</t>
  </si>
  <si>
    <t xml:space="preserve"> Miles Line</t>
  </si>
  <si>
    <t xml:space="preserve"> Larsen-Haakert Variation</t>
  </si>
  <si>
    <t xml:space="preserve"> Panov Variation</t>
  </si>
  <si>
    <t xml:space="preserve"> Schmid Variation</t>
  </si>
  <si>
    <t xml:space="preserve"> Normal Variation</t>
  </si>
  <si>
    <t xml:space="preserve"> Saemisch Attack</t>
  </si>
  <si>
    <t xml:space="preserve"> Scandinavian Variation</t>
  </si>
  <si>
    <t xml:space="preserve"> Spielmann Gambit</t>
  </si>
  <si>
    <t xml:space="preserve"> Two Pawn Attack</t>
  </si>
  <si>
    <t xml:space="preserve"> Lasker Variation</t>
  </si>
  <si>
    <t>Anderssen Opening</t>
  </si>
  <si>
    <t>Benko Gambit</t>
  </si>
  <si>
    <t xml:space="preserve"> Accepted</t>
  </si>
  <si>
    <t xml:space="preserve"> Central Storming Variation</t>
  </si>
  <si>
    <t xml:space="preserve"> Dlugy Variation</t>
  </si>
  <si>
    <t xml:space="preserve"> Fully Accepted Variation</t>
  </si>
  <si>
    <t xml:space="preserve"> King Walk Variation</t>
  </si>
  <si>
    <t xml:space="preserve"> Pawn Return Variation</t>
  </si>
  <si>
    <t xml:space="preserve"> Yugoslav with 7...Bxf1</t>
  </si>
  <si>
    <t xml:space="preserve"> Yugoslav without 7...Bxf1</t>
  </si>
  <si>
    <t xml:space="preserve"> Declined</t>
  </si>
  <si>
    <t xml:space="preserve"> Bishop Attack</t>
  </si>
  <si>
    <t xml:space="preserve"> Pseudo-Saemisch</t>
  </si>
  <si>
    <t xml:space="preserve"> Quiet Line</t>
  </si>
  <si>
    <t xml:space="preserve"> Sosonko Variation</t>
  </si>
  <si>
    <t xml:space="preserve"> Zaitsev System</t>
  </si>
  <si>
    <t xml:space="preserve"> Zaitsev Variation</t>
  </si>
  <si>
    <t xml:space="preserve"> Nescafe Frappe Attack</t>
  </si>
  <si>
    <t>Benoni Defense</t>
  </si>
  <si>
    <t xml:space="preserve"> Benoni Gambit Accepted</t>
  </si>
  <si>
    <t xml:space="preserve"> Benoni Gambit</t>
  </si>
  <si>
    <t xml:space="preserve"> Schlenker Defense</t>
  </si>
  <si>
    <t xml:space="preserve"> Benoni-Indian Defense</t>
  </si>
  <si>
    <t xml:space="preserve"> Kingside move order</t>
  </si>
  <si>
    <t xml:space="preserve"> Classical Variation</t>
  </si>
  <si>
    <t xml:space="preserve"> Argentine Counterattack</t>
  </si>
  <si>
    <t xml:space="preserve"> Averbakh-Grivas Attack</t>
  </si>
  <si>
    <t xml:space="preserve"> Czerniak Defense</t>
  </si>
  <si>
    <t xml:space="preserve"> Tal Line</t>
  </si>
  <si>
    <t xml:space="preserve"> Full line</t>
  </si>
  <si>
    <t xml:space="preserve"> Main line</t>
  </si>
  <si>
    <t xml:space="preserve"> New York Variation</t>
  </si>
  <si>
    <t xml:space="preserve"> Traditional Variation</t>
  </si>
  <si>
    <t xml:space="preserve"> Czech Benoni Defense</t>
  </si>
  <si>
    <t xml:space="preserve"> Hastings Defense</t>
  </si>
  <si>
    <t xml:space="preserve"> Franco-Sicilian Defense</t>
  </si>
  <si>
    <t xml:space="preserve"> Hromodka System</t>
  </si>
  <si>
    <t xml:space="preserve"> King Pawn lines</t>
  </si>
  <si>
    <t xml:space="preserve"> King's Indian System</t>
  </si>
  <si>
    <t xml:space="preserve"> Knight's Tour Variation</t>
  </si>
  <si>
    <t xml:space="preserve"> Mikenas Variation</t>
  </si>
  <si>
    <t xml:space="preserve"> Snake Variation</t>
  </si>
  <si>
    <t xml:space="preserve"> Old Benoni Defense</t>
  </si>
  <si>
    <t xml:space="preserve"> Clarendon Court Variation</t>
  </si>
  <si>
    <t xml:space="preserve"> Old Benoni</t>
  </si>
  <si>
    <t xml:space="preserve"> Pawn Thrust</t>
  </si>
  <si>
    <t xml:space="preserve"> Russian Variation</t>
  </si>
  <si>
    <t xml:space="preserve"> Pawn Storm Variation</t>
  </si>
  <si>
    <t xml:space="preserve"> Taimanov Variation</t>
  </si>
  <si>
    <t xml:space="preserve"> Uhlmann Variation</t>
  </si>
  <si>
    <t xml:space="preserve"> Vulture Defense</t>
  </si>
  <si>
    <t xml:space="preserve"> Weenink Variation</t>
  </si>
  <si>
    <t>Bird Opening</t>
  </si>
  <si>
    <t xml:space="preserve"> Dutch Variation</t>
  </si>
  <si>
    <t xml:space="preserve"> From Gambit</t>
  </si>
  <si>
    <t>Bishop's Opening</t>
  </si>
  <si>
    <t xml:space="preserve"> Berlin Defense</t>
  </si>
  <si>
    <t xml:space="preserve"> Blanel Gambit</t>
  </si>
  <si>
    <t xml:space="preserve"> Boden-Kieseritsky Gambit</t>
  </si>
  <si>
    <t xml:space="preserve"> Boi Variation</t>
  </si>
  <si>
    <t xml:space="preserve"> Ponziani Gambit</t>
  </si>
  <si>
    <t xml:space="preserve"> Urusov Gambit</t>
  </si>
  <si>
    <t xml:space="preserve"> Keidansky Gambit</t>
  </si>
  <si>
    <t xml:space="preserve"> Vienna Hybrid</t>
  </si>
  <si>
    <t xml:space="preserve"> Hromadka Variation</t>
  </si>
  <si>
    <t xml:space="preserve"> Spielmann Attack</t>
  </si>
  <si>
    <t>Blackmar-Diemer Gambit</t>
  </si>
  <si>
    <t xml:space="preserve"> Langeheinecke Defense</t>
  </si>
  <si>
    <t xml:space="preserve"> Euwe Defense</t>
  </si>
  <si>
    <t xml:space="preserve"> Netherlands Variation</t>
  </si>
  <si>
    <t xml:space="preserve"> Teichmann Variation</t>
  </si>
  <si>
    <t xml:space="preserve"> Vienna Variation</t>
  </si>
  <si>
    <t xml:space="preserve"> Von Popiel Gambit</t>
  </si>
  <si>
    <t>Blumenfeld Countergambit</t>
  </si>
  <si>
    <t xml:space="preserve"> Dus-Chotimursky Variation</t>
  </si>
  <si>
    <t xml:space="preserve"> Spielmann Variation</t>
  </si>
  <si>
    <t>Bogo-Indian Defense</t>
  </si>
  <si>
    <t xml:space="preserve"> Gr√ºnfeld Variation</t>
  </si>
  <si>
    <t xml:space="preserve"> Nimzowitsch Variation</t>
  </si>
  <si>
    <t xml:space="preserve"> Retreat Variation</t>
  </si>
  <si>
    <t xml:space="preserve"> Vitolinsh Variation</t>
  </si>
  <si>
    <t xml:space="preserve"> Wade-Smyslov Variation</t>
  </si>
  <si>
    <t>Budapest Defense</t>
  </si>
  <si>
    <t xml:space="preserve"> Adler Variation</t>
  </si>
  <si>
    <t xml:space="preserve"> Alekhine Variation</t>
  </si>
  <si>
    <t xml:space="preserve"> Abonyi Variation</t>
  </si>
  <si>
    <t xml:space="preserve"> Fajarowicz Variation</t>
  </si>
  <si>
    <t xml:space="preserve"> Rubinstein Variation</t>
  </si>
  <si>
    <t>Caro-Kann Defense</t>
  </si>
  <si>
    <t xml:space="preserve"> Accelerated Panov Attack</t>
  </si>
  <si>
    <t xml:space="preserve"> Open Variation</t>
  </si>
  <si>
    <t xml:space="preserve"> Advance Variation</t>
  </si>
  <si>
    <t xml:space="preserve"> Bayonet Attack</t>
  </si>
  <si>
    <t xml:space="preserve"> Botvinnik-Carls Defense</t>
  </si>
  <si>
    <t xml:space="preserve"> Bronstein Variation</t>
  </si>
  <si>
    <t xml:space="preserve"> Short Variation</t>
  </si>
  <si>
    <t xml:space="preserve"> Tal Variation</t>
  </si>
  <si>
    <t xml:space="preserve"> Van der Wiel Attack</t>
  </si>
  <si>
    <t xml:space="preserve"> Bishop Hunt</t>
  </si>
  <si>
    <t xml:space="preserve"> Dreyev Defense</t>
  </si>
  <si>
    <t xml:space="preserve"> Breyer Variation</t>
  </si>
  <si>
    <t xml:space="preserve"> Bronstein-Larsen Variation</t>
  </si>
  <si>
    <t xml:space="preserve"> Flohr Variation</t>
  </si>
  <si>
    <t xml:space="preserve"> Lobron System</t>
  </si>
  <si>
    <t xml:space="preserve"> Main lines</t>
  </si>
  <si>
    <t xml:space="preserve"> Maroczy Attack</t>
  </si>
  <si>
    <t xml:space="preserve"> Seirawan Variation</t>
  </si>
  <si>
    <t xml:space="preserve"> De Bruycker Defense</t>
  </si>
  <si>
    <t xml:space="preserve"> Euwe Attack</t>
  </si>
  <si>
    <t xml:space="preserve"> Finnish Variation</t>
  </si>
  <si>
    <t xml:space="preserve"> Forgacs Variation</t>
  </si>
  <si>
    <t xml:space="preserve"> Goldman Variation</t>
  </si>
  <si>
    <t xml:space="preserve"> Gurgenidze Counterattack</t>
  </si>
  <si>
    <t xml:space="preserve"> Gurgenidze System</t>
  </si>
  <si>
    <t xml:space="preserve"> Hillbilly Attack</t>
  </si>
  <si>
    <t xml:space="preserve"> Karpov Variation</t>
  </si>
  <si>
    <t xml:space="preserve"> Modern Main Line</t>
  </si>
  <si>
    <t xml:space="preserve"> Ivanchuk Defense</t>
  </si>
  <si>
    <t xml:space="preserve"> Kasparov Attack</t>
  </si>
  <si>
    <t xml:space="preserve"> Smyslov Variation</t>
  </si>
  <si>
    <t xml:space="preserve"> Tiviakov-Fischer Attack</t>
  </si>
  <si>
    <t xml:space="preserve"> Maroczy Gambit</t>
  </si>
  <si>
    <t xml:space="preserve"> Panov Attack</t>
  </si>
  <si>
    <t xml:space="preserve"> Fianchetto Defense</t>
  </si>
  <si>
    <t xml:space="preserve"> Fianchetto Gambit</t>
  </si>
  <si>
    <t xml:space="preserve"> Gunderam Attack</t>
  </si>
  <si>
    <t xml:space="preserve"> Modern Defense</t>
  </si>
  <si>
    <t xml:space="preserve"> Carlsbad Line</t>
  </si>
  <si>
    <t xml:space="preserve"> Czerniak Line</t>
  </si>
  <si>
    <t xml:space="preserve"> Mieses Line</t>
  </si>
  <si>
    <t xml:space="preserve"> Rasa-Studier Gambit</t>
  </si>
  <si>
    <t xml:space="preserve"> Standard</t>
  </si>
  <si>
    <t xml:space="preserve"> Unorthodox Replies</t>
  </si>
  <si>
    <t xml:space="preserve"> Tartakower Variation</t>
  </si>
  <si>
    <t xml:space="preserve"> Two Knights Attack</t>
  </si>
  <si>
    <t xml:space="preserve"> Mindeno Variation</t>
  </si>
  <si>
    <t xml:space="preserve"> Exchange Line</t>
  </si>
  <si>
    <t xml:space="preserve"> Retreat Line</t>
  </si>
  <si>
    <t xml:space="preserve"> Von Hennig Gambit</t>
  </si>
  <si>
    <t>Catalan Opening</t>
  </si>
  <si>
    <t xml:space="preserve"> Closed Variation</t>
  </si>
  <si>
    <t xml:space="preserve"> Botvinnik Variation</t>
  </si>
  <si>
    <t xml:space="preserve"> Rabinovich Variation</t>
  </si>
  <si>
    <t xml:space="preserve"> Open Defense</t>
  </si>
  <si>
    <t xml:space="preserve"> Classical Line</t>
  </si>
  <si>
    <t xml:space="preserve"> Modern Sharp Variation</t>
  </si>
  <si>
    <t xml:space="preserve"> Tarrasch Defense</t>
  </si>
  <si>
    <t>Center Game</t>
  </si>
  <si>
    <t xml:space="preserve"> Berger Variation</t>
  </si>
  <si>
    <t xml:space="preserve"> Paulsen Attack Variation</t>
  </si>
  <si>
    <t>Clemenz Opening</t>
  </si>
  <si>
    <t xml:space="preserve"> Traditional Colle</t>
  </si>
  <si>
    <t>Czech Defense</t>
  </si>
  <si>
    <t>Danish Gambit</t>
  </si>
  <si>
    <t xml:space="preserve"> Sorensen Defense</t>
  </si>
  <si>
    <t>Dutch Defense</t>
  </si>
  <si>
    <t xml:space="preserve"> Blackburne Variation</t>
  </si>
  <si>
    <t xml:space="preserve"> Blackmar's Second Gambit</t>
  </si>
  <si>
    <t xml:space="preserve"> Blackburne Attack</t>
  </si>
  <si>
    <t xml:space="preserve"> Buenos Aires Variation</t>
  </si>
  <si>
    <t xml:space="preserve"> Huisl Variation</t>
  </si>
  <si>
    <t xml:space="preserve"> Ilyin-Zhenevsky Variation</t>
  </si>
  <si>
    <t xml:space="preserve"> Alatortsev-Lisitsyn Line</t>
  </si>
  <si>
    <t xml:space="preserve"> Stonewall Variation</t>
  </si>
  <si>
    <t xml:space="preserve"> Fianchetto Attack</t>
  </si>
  <si>
    <t xml:space="preserve"> Hopton Attack</t>
  </si>
  <si>
    <t xml:space="preserve"> Janzen-Korchnoi Gambit</t>
  </si>
  <si>
    <t xml:space="preserve"> Kmoch Attack</t>
  </si>
  <si>
    <t xml:space="preserve"> Korchnoi Attack</t>
  </si>
  <si>
    <t xml:space="preserve"> Krejcik Gambit</t>
  </si>
  <si>
    <t xml:space="preserve"> Leningrad Variation</t>
  </si>
  <si>
    <t xml:space="preserve"> Matulovic Variation</t>
  </si>
  <si>
    <t xml:space="preserve"> Warsaw Variation</t>
  </si>
  <si>
    <t xml:space="preserve"> Modern Stonewall Variation</t>
  </si>
  <si>
    <t xml:space="preserve"> Nimzo-Dutch Variation</t>
  </si>
  <si>
    <t xml:space="preserve"> Queen's Knight Variation</t>
  </si>
  <si>
    <t xml:space="preserve"> Raphael Variation</t>
  </si>
  <si>
    <t xml:space="preserve"> Semi-Leningrad Variation</t>
  </si>
  <si>
    <t xml:space="preserve"> Staunton Gambit</t>
  </si>
  <si>
    <t xml:space="preserve"> Chigorin Variation</t>
  </si>
  <si>
    <t xml:space="preserve"> General Variation</t>
  </si>
  <si>
    <t>Elephant Gambit</t>
  </si>
  <si>
    <t xml:space="preserve"> Paulsen Countergambit</t>
  </si>
  <si>
    <t>English Defense</t>
  </si>
  <si>
    <t xml:space="preserve"> Perrin Variation</t>
  </si>
  <si>
    <t>English Opening</t>
  </si>
  <si>
    <t xml:space="preserve"> Adorjan Defense</t>
  </si>
  <si>
    <t xml:space="preserve"> Agincourt Defense</t>
  </si>
  <si>
    <t xml:space="preserve"> Agincourt Variation</t>
  </si>
  <si>
    <t xml:space="preserve"> Bogoljubow Defense</t>
  </si>
  <si>
    <t xml:space="preserve"> Catalan Defense Accepted</t>
  </si>
  <si>
    <t xml:space="preserve"> Catalan Defense</t>
  </si>
  <si>
    <t xml:space="preserve"> Semi-Slav Defense</t>
  </si>
  <si>
    <t xml:space="preserve"> Keres Defense</t>
  </si>
  <si>
    <t xml:space="preserve"> King's Knight</t>
  </si>
  <si>
    <t xml:space="preserve"> Kurajica Defense</t>
  </si>
  <si>
    <t xml:space="preserve"> Neo Catalan Declined</t>
  </si>
  <si>
    <t xml:space="preserve"> Wimpy System</t>
  </si>
  <si>
    <t xml:space="preserve"> Anglo-Dutch Defense</t>
  </si>
  <si>
    <t xml:space="preserve"> Anglo-Indian Defense</t>
  </si>
  <si>
    <t xml:space="preserve"> Anglo-Gr√ºnfeld Variation</t>
  </si>
  <si>
    <t xml:space="preserve"> Anti-Anti-Gr√ºnfeld</t>
  </si>
  <si>
    <t xml:space="preserve"> Flohr-Mikenas-Carls Variation</t>
  </si>
  <si>
    <t xml:space="preserve"> Nei Gambit</t>
  </si>
  <si>
    <t xml:space="preserve"> Hedgehog System</t>
  </si>
  <si>
    <t xml:space="preserve"> King's Indian Formation</t>
  </si>
  <si>
    <t xml:space="preserve"> Double Fianchetto</t>
  </si>
  <si>
    <t xml:space="preserve"> King's Knight Variation</t>
  </si>
  <si>
    <t xml:space="preserve"> Mikenas-Carls Variation</t>
  </si>
  <si>
    <t xml:space="preserve"> Nimzo-English Opening</t>
  </si>
  <si>
    <t xml:space="preserve"> Old Indian Formation</t>
  </si>
  <si>
    <t xml:space="preserve"> Queen's Indian Formation</t>
  </si>
  <si>
    <t xml:space="preserve"> Queens Indian Formation</t>
  </si>
  <si>
    <t xml:space="preserve"> Queens Indian Variation</t>
  </si>
  <si>
    <t xml:space="preserve"> Romanishin Gambit</t>
  </si>
  <si>
    <t xml:space="preserve"> Romanishin Variation</t>
  </si>
  <si>
    <t xml:space="preserve"> Scandavian Defense</t>
  </si>
  <si>
    <t xml:space="preserve"> Scandinavian Defense</t>
  </si>
  <si>
    <t xml:space="preserve"> Slav Formation</t>
  </si>
  <si>
    <t xml:space="preserve"> Zviagintsev-Krasenkov Attack</t>
  </si>
  <si>
    <t xml:space="preserve"> Anglo-Lithuanian Variation</t>
  </si>
  <si>
    <t xml:space="preserve"> Anglo-Scandinavian Defense</t>
  </si>
  <si>
    <t xml:space="preserve"> Anglo-Slav Variation</t>
  </si>
  <si>
    <t xml:space="preserve"> Drill Variation</t>
  </si>
  <si>
    <t xml:space="preserve"> English Defense</t>
  </si>
  <si>
    <t xml:space="preserve"> Golombek Defense</t>
  </si>
  <si>
    <t xml:space="preserve"> Great Snake Variation</t>
  </si>
  <si>
    <t xml:space="preserve"> King's English Variation</t>
  </si>
  <si>
    <t xml:space="preserve"> Bellon Gambit</t>
  </si>
  <si>
    <t xml:space="preserve"> Botvinnik System</t>
  </si>
  <si>
    <t xml:space="preserve"> Prickly Pawn Pass System</t>
  </si>
  <si>
    <t xml:space="preserve"> Bremen-Hort Variation</t>
  </si>
  <si>
    <t xml:space="preserve"> Closed System</t>
  </si>
  <si>
    <t xml:space="preserve"> Full Symmetry</t>
  </si>
  <si>
    <t xml:space="preserve"> Four Knights Variation</t>
  </si>
  <si>
    <t xml:space="preserve"> Botvinnik Line</t>
  </si>
  <si>
    <t xml:space="preserve"> Bradley Beach Variation</t>
  </si>
  <si>
    <t xml:space="preserve"> Fianchetto Lines</t>
  </si>
  <si>
    <t xml:space="preserve"> Flexible Line</t>
  </si>
  <si>
    <t xml:space="preserve"> Korchnoi Line</t>
  </si>
  <si>
    <t xml:space="preserve"> Hungarian Attack</t>
  </si>
  <si>
    <t xml:space="preserve"> Kramnik-Shirov Counter</t>
  </si>
  <si>
    <t xml:space="preserve"> Nimzowitsch-Flohr Variation</t>
  </si>
  <si>
    <t xml:space="preserve"> Reversed Closed Sicilian</t>
  </si>
  <si>
    <t xml:space="preserve"> Reversed Sicilian</t>
  </si>
  <si>
    <t xml:space="preserve"> Three Knights System</t>
  </si>
  <si>
    <t xml:space="preserve"> Troger Defense</t>
  </si>
  <si>
    <t xml:space="preserve"> Two Knights' Variation</t>
  </si>
  <si>
    <t xml:space="preserve"> Fianchetto Line</t>
  </si>
  <si>
    <t xml:space="preserve"> Reversed Dragon</t>
  </si>
  <si>
    <t xml:space="preserve"> Smyslov System</t>
  </si>
  <si>
    <t xml:space="preserve"> Symmetrical Variation</t>
  </si>
  <si>
    <t xml:space="preserve"> Anti-Benoni Variation</t>
  </si>
  <si>
    <t xml:space="preserve"> Geller Variation</t>
  </si>
  <si>
    <t xml:space="preserve"> Spielmann Defense</t>
  </si>
  <si>
    <t xml:space="preserve"> Botvinnik System Reversed</t>
  </si>
  <si>
    <t xml:space="preserve"> Duchamp Variation</t>
  </si>
  <si>
    <t xml:space="preserve"> Full Symmetry Line</t>
  </si>
  <si>
    <t xml:space="preserve"> Hedgehog Defense</t>
  </si>
  <si>
    <t xml:space="preserve"> Mecking Variation</t>
  </si>
  <si>
    <t xml:space="preserve"> Three Knights Variation</t>
  </si>
  <si>
    <t xml:space="preserve"> Two Knights Line</t>
  </si>
  <si>
    <t xml:space="preserve"> Two Knights Variation</t>
  </si>
  <si>
    <t xml:space="preserve"> The Whale</t>
  </si>
  <si>
    <t>Englund Gambit Complex</t>
  </si>
  <si>
    <t xml:space="preserve"> Englund Gambit</t>
  </si>
  <si>
    <t>Englund Gambit</t>
  </si>
  <si>
    <t xml:space="preserve"> Reversed French</t>
  </si>
  <si>
    <t>Four Knights Game</t>
  </si>
  <si>
    <t xml:space="preserve"> Double Spanish</t>
  </si>
  <si>
    <t xml:space="preserve"> Gunsberg Variation</t>
  </si>
  <si>
    <t xml:space="preserve"> Italian Variation</t>
  </si>
  <si>
    <t xml:space="preserve"> Noa Gambit</t>
  </si>
  <si>
    <t xml:space="preserve"> Janowski Variation</t>
  </si>
  <si>
    <t xml:space="preserve"> Nimzowitsch (Paulsen)</t>
  </si>
  <si>
    <t xml:space="preserve"> Ranken Variation</t>
  </si>
  <si>
    <t xml:space="preserve"> Scotch Variation</t>
  </si>
  <si>
    <t xml:space="preserve"> Belgrade Gambit</t>
  </si>
  <si>
    <t xml:space="preserve"> Krause Gambit</t>
  </si>
  <si>
    <t xml:space="preserve"> Leonhardt Defense</t>
  </si>
  <si>
    <t xml:space="preserve"> Spanish Variation</t>
  </si>
  <si>
    <t xml:space="preserve"> Marshall Gambit</t>
  </si>
  <si>
    <t>French Defense</t>
  </si>
  <si>
    <t xml:space="preserve"> Euwe Variation</t>
  </si>
  <si>
    <t xml:space="preserve"> Extended Bishop Swap</t>
  </si>
  <si>
    <t xml:space="preserve"> Lputian Variation</t>
  </si>
  <si>
    <t xml:space="preserve"> Milner-Barry Gambit</t>
  </si>
  <si>
    <t xml:space="preserve"> Nimzowitsch Attack</t>
  </si>
  <si>
    <t xml:space="preserve"> Nimzowitsch Gambit</t>
  </si>
  <si>
    <t xml:space="preserve"> Nimzowitsch System</t>
  </si>
  <si>
    <t xml:space="preserve"> Paulsen Attack</t>
  </si>
  <si>
    <t xml:space="preserve"> Ruisdonk Gambit</t>
  </si>
  <si>
    <t xml:space="preserve"> Wade Variation</t>
  </si>
  <si>
    <t xml:space="preserve"> Alapin Gambit</t>
  </si>
  <si>
    <t xml:space="preserve"> Alekhine-Chatard Attack</t>
  </si>
  <si>
    <t xml:space="preserve"> Albin-Chatard Gambit</t>
  </si>
  <si>
    <t xml:space="preserve"> Alapin Variation</t>
  </si>
  <si>
    <t xml:space="preserve"> Burn Variation</t>
  </si>
  <si>
    <t xml:space="preserve"> Morozevich Line</t>
  </si>
  <si>
    <t xml:space="preserve"> Delayed Exchange Variation</t>
  </si>
  <si>
    <t xml:space="preserve"> Pollock Variation</t>
  </si>
  <si>
    <t xml:space="preserve"> Richter Attack</t>
  </si>
  <si>
    <t xml:space="preserve"> Steinitz Variation</t>
  </si>
  <si>
    <t xml:space="preserve"> Swiss Variation</t>
  </si>
  <si>
    <t xml:space="preserve"> Monte Carlo Variation</t>
  </si>
  <si>
    <t xml:space="preserve"> Svenonius Variation</t>
  </si>
  <si>
    <t xml:space="preserve"> Horwitz Attack</t>
  </si>
  <si>
    <t xml:space="preserve"> Papa-Ticulat Gambit</t>
  </si>
  <si>
    <t xml:space="preserve"> King's Indian Attack</t>
  </si>
  <si>
    <t xml:space="preserve"> Knight Variation</t>
  </si>
  <si>
    <t xml:space="preserve"> La Bourdonnais Variation</t>
  </si>
  <si>
    <t xml:space="preserve"> MacCutcheon Variation</t>
  </si>
  <si>
    <t xml:space="preserve"> Bernstein Variation</t>
  </si>
  <si>
    <t xml:space="preserve"> Dr. Olland (Dutch) Variation</t>
  </si>
  <si>
    <t xml:space="preserve"> Wolf Gambit</t>
  </si>
  <si>
    <t xml:space="preserve"> Mediterranean Defense</t>
  </si>
  <si>
    <t xml:space="preserve"> Pelikan Variation</t>
  </si>
  <si>
    <t xml:space="preserve"> Queen's Knight</t>
  </si>
  <si>
    <t xml:space="preserve"> Reti-Spielmann Attack</t>
  </si>
  <si>
    <t xml:space="preserve"> Reversed Philidor Formation</t>
  </si>
  <si>
    <t xml:space="preserve"> Blackburne Defense</t>
  </si>
  <si>
    <t xml:space="preserve"> Fort Knox Variation</t>
  </si>
  <si>
    <t xml:space="preserve"> Maric Variation</t>
  </si>
  <si>
    <t xml:space="preserve"> Schlechter Variation</t>
  </si>
  <si>
    <t xml:space="preserve"> Steinitz Attack</t>
  </si>
  <si>
    <t xml:space="preserve"> Boleslavsky Variation</t>
  </si>
  <si>
    <t xml:space="preserve"> Tarrasch Variation</t>
  </si>
  <si>
    <t xml:space="preserve"> Chistyakov Defense</t>
  </si>
  <si>
    <t xml:space="preserve"> Modern Line</t>
  </si>
  <si>
    <t xml:space="preserve"> Guimard Defense</t>
  </si>
  <si>
    <t xml:space="preserve"> Haberditz Variation</t>
  </si>
  <si>
    <t xml:space="preserve"> Modern System</t>
  </si>
  <si>
    <t xml:space="preserve"> Morozevich Variation</t>
  </si>
  <si>
    <t xml:space="preserve"> Open System</t>
  </si>
  <si>
    <t xml:space="preserve"> Advance Line</t>
  </si>
  <si>
    <t xml:space="preserve"> Euwe-Keres Line</t>
  </si>
  <si>
    <t xml:space="preserve"> Suechting Line</t>
  </si>
  <si>
    <t xml:space="preserve"> Pawn Center Variation</t>
  </si>
  <si>
    <t xml:space="preserve"> Winawer Variation</t>
  </si>
  <si>
    <t xml:space="preserve"> Moscow Variation</t>
  </si>
  <si>
    <t xml:space="preserve"> Kan Variation</t>
  </si>
  <si>
    <t xml:space="preserve"> Alekhine-Maroczy Gambit</t>
  </si>
  <si>
    <t xml:space="preserve"> Bogoljubow Variation</t>
  </si>
  <si>
    <t xml:space="preserve"> Icelandic Defense</t>
  </si>
  <si>
    <t xml:space="preserve"> Canal Attack</t>
  </si>
  <si>
    <t xml:space="preserve"> Fingerslip Variation</t>
  </si>
  <si>
    <t xml:space="preserve"> Kunin Double Gambit</t>
  </si>
  <si>
    <t xml:space="preserve"> Maroczy-Wallis Variation</t>
  </si>
  <si>
    <t xml:space="preserve"> Petrosian Variation</t>
  </si>
  <si>
    <t xml:space="preserve"> Poisoned Pawn Variation</t>
  </si>
  <si>
    <t xml:space="preserve"> Paoli Variation</t>
  </si>
  <si>
    <t xml:space="preserve"> Positional Variation</t>
  </si>
  <si>
    <t xml:space="preserve"> Armenian Line</t>
  </si>
  <si>
    <t xml:space="preserve"> Winckelmann-Riemer Gambit</t>
  </si>
  <si>
    <t xml:space="preserve"> Wing Gambit</t>
  </si>
  <si>
    <t>Grob Opening</t>
  </si>
  <si>
    <t xml:space="preserve"> Grob Gambit</t>
  </si>
  <si>
    <t xml:space="preserve"> Fritz Gambit</t>
  </si>
  <si>
    <t xml:space="preserve"> Keene Defense</t>
  </si>
  <si>
    <t>Gruenfeld Defense</t>
  </si>
  <si>
    <t xml:space="preserve"> Brinckmann Attack</t>
  </si>
  <si>
    <t xml:space="preserve"> Gr√ºnfeld Gambit</t>
  </si>
  <si>
    <t xml:space="preserve"> Capablanca Variation</t>
  </si>
  <si>
    <t xml:space="preserve"> Reshevsky Gambit</t>
  </si>
  <si>
    <t xml:space="preserve"> Modern Exchange Variation</t>
  </si>
  <si>
    <t xml:space="preserve"> Kramnik's line</t>
  </si>
  <si>
    <t xml:space="preserve"> Pawn Grab line</t>
  </si>
  <si>
    <t xml:space="preserve"> Nadanian Attack</t>
  </si>
  <si>
    <t xml:space="preserve"> Seville Variation</t>
  </si>
  <si>
    <t xml:space="preserve"> Simagin's Improved Variation</t>
  </si>
  <si>
    <t xml:space="preserve"> Sokolsky Variation</t>
  </si>
  <si>
    <t xml:space="preserve"> Spassky Variation</t>
  </si>
  <si>
    <t xml:space="preserve"> Flohr Defense</t>
  </si>
  <si>
    <t xml:space="preserve"> Lutikov Variation</t>
  </si>
  <si>
    <t xml:space="preserve"> Makogonov Variation</t>
  </si>
  <si>
    <t xml:space="preserve"> Opocensky Variation</t>
  </si>
  <si>
    <t xml:space="preserve"> Accelerated Variation</t>
  </si>
  <si>
    <t xml:space="preserve"> Byrne (Simagin) Variation</t>
  </si>
  <si>
    <t xml:space="preserve"> Hungarian Variation</t>
  </si>
  <si>
    <t xml:space="preserve"> Prins Variation</t>
  </si>
  <si>
    <t xml:space="preserve"> Szabo (Boleslavsky)</t>
  </si>
  <si>
    <t xml:space="preserve"> With e4</t>
  </si>
  <si>
    <t xml:space="preserve"> Smyslov Defense</t>
  </si>
  <si>
    <t xml:space="preserve"> Burille Variation</t>
  </si>
  <si>
    <t xml:space="preserve"> Reversed Tarrasch</t>
  </si>
  <si>
    <t xml:space="preserve"> Paris Variation</t>
  </si>
  <si>
    <t xml:space="preserve"> Petrosian System</t>
  </si>
  <si>
    <t xml:space="preserve"> Zaitsev Gambit</t>
  </si>
  <si>
    <t>Gunderam Defense</t>
  </si>
  <si>
    <t>Horwitz Defense</t>
  </si>
  <si>
    <t>Hungarian Opening</t>
  </si>
  <si>
    <t xml:space="preserve"> Catalan Formation</t>
  </si>
  <si>
    <t xml:space="preserve"> Dutch Defense</t>
  </si>
  <si>
    <t xml:space="preserve"> Indian Defense</t>
  </si>
  <si>
    <t xml:space="preserve"> Reversed Modern Defense</t>
  </si>
  <si>
    <t xml:space="preserve"> Sicilian Invitation</t>
  </si>
  <si>
    <t>Indian Game Defense</t>
  </si>
  <si>
    <t xml:space="preserve"> Pseudo-Queen's Indian</t>
  </si>
  <si>
    <t xml:space="preserve"> Marienbad System</t>
  </si>
  <si>
    <t>Indian Game</t>
  </si>
  <si>
    <t xml:space="preserve"> Anti-Gr√ºnfeld</t>
  </si>
  <si>
    <t xml:space="preserve"> Anti-Nimzo-indian</t>
  </si>
  <si>
    <t xml:space="preserve"> Budapest Defense</t>
  </si>
  <si>
    <t xml:space="preserve"> Colle System</t>
  </si>
  <si>
    <t xml:space="preserve"> King's Indian Variation</t>
  </si>
  <si>
    <t xml:space="preserve"> Czech-Indian</t>
  </si>
  <si>
    <t xml:space="preserve"> Dzindzi-Indian Defense</t>
  </si>
  <si>
    <t xml:space="preserve"> Kingside Fianchetto</t>
  </si>
  <si>
    <t xml:space="preserve"> Knights Variation</t>
  </si>
  <si>
    <t xml:space="preserve"> London System</t>
  </si>
  <si>
    <t xml:space="preserve"> Polish Variation</t>
  </si>
  <si>
    <t xml:space="preserve"> Przepiorka Variation</t>
  </si>
  <si>
    <t xml:space="preserve"> Pseudo-Benko</t>
  </si>
  <si>
    <t xml:space="preserve"> Pseudo-King's Indian Variation</t>
  </si>
  <si>
    <t xml:space="preserve"> Queen's Pawn Opening</t>
  </si>
  <si>
    <t xml:space="preserve"> Reversed Chigorin Defense</t>
  </si>
  <si>
    <t xml:space="preserve"> Saemisch-Indian</t>
  </si>
  <si>
    <t xml:space="preserve"> Seirawan Attack</t>
  </si>
  <si>
    <t xml:space="preserve"> Spielmann-Indian</t>
  </si>
  <si>
    <t xml:space="preserve"> Tartakower Attack</t>
  </si>
  <si>
    <t xml:space="preserve"> Wade-Tarkatower Defense</t>
  </si>
  <si>
    <t xml:space="preserve"> Yusupov-Rubinstein System</t>
  </si>
  <si>
    <t>Italian Game</t>
  </si>
  <si>
    <t xml:space="preserve"> Anti-Fried Liver Defense</t>
  </si>
  <si>
    <t xml:space="preserve"> Bird's Attack</t>
  </si>
  <si>
    <t xml:space="preserve"> Albin Gambit</t>
  </si>
  <si>
    <t xml:space="preserve"> Center Atttack</t>
  </si>
  <si>
    <t xml:space="preserve"> Center Holding Variation</t>
  </si>
  <si>
    <t xml:space="preserve"> De la Bourdonnais Variation</t>
  </si>
  <si>
    <t xml:space="preserve"> Giuoco Pianissimo</t>
  </si>
  <si>
    <t xml:space="preserve"> Greco Gambit</t>
  </si>
  <si>
    <t xml:space="preserve"> Anderssen Variation</t>
  </si>
  <si>
    <t xml:space="preserve"> Greco Variation</t>
  </si>
  <si>
    <t xml:space="preserve"> Mason Gambit</t>
  </si>
  <si>
    <t xml:space="preserve"> Moeller-Therkatz Attack</t>
  </si>
  <si>
    <t xml:space="preserve"> Traditional Line</t>
  </si>
  <si>
    <t xml:space="preserve"> Deutz Gambit</t>
  </si>
  <si>
    <t xml:space="preserve"> Evans Gambit</t>
  </si>
  <si>
    <t xml:space="preserve"> Cordel Line</t>
  </si>
  <si>
    <t xml:space="preserve"> MacDonnell Defense</t>
  </si>
  <si>
    <t xml:space="preserve"> Mieses Defense</t>
  </si>
  <si>
    <t xml:space="preserve"> Pierce Defense</t>
  </si>
  <si>
    <t xml:space="preserve"> Stone-Ware Variation</t>
  </si>
  <si>
    <t xml:space="preserve"> Canal Variation</t>
  </si>
  <si>
    <t xml:space="preserve"> Italian Four Knights Variation</t>
  </si>
  <si>
    <t xml:space="preserve"> Normal</t>
  </si>
  <si>
    <t xml:space="preserve"> Hungarian Defense</t>
  </si>
  <si>
    <t xml:space="preserve"> Schilling-Kostic Gambit</t>
  </si>
  <si>
    <t xml:space="preserve"> Scotch Gambit</t>
  </si>
  <si>
    <t xml:space="preserve"> Anderssen Attack</t>
  </si>
  <si>
    <t xml:space="preserve"> De Riviere Defense</t>
  </si>
  <si>
    <t xml:space="preserve"> Janowski Defense</t>
  </si>
  <si>
    <t xml:space="preserve"> Max Lange Attack</t>
  </si>
  <si>
    <t xml:space="preserve"> Long Variation</t>
  </si>
  <si>
    <t xml:space="preserve"> Walbrodt-Baird Gambit</t>
  </si>
  <si>
    <t xml:space="preserve"> Two Knights Defense</t>
  </si>
  <si>
    <t xml:space="preserve"> Fried Liver Attack</t>
  </si>
  <si>
    <t xml:space="preserve"> Fritz Variation</t>
  </si>
  <si>
    <t xml:space="preserve"> Knight Attack</t>
  </si>
  <si>
    <t xml:space="preserve"> Modern Bishop's Opening</t>
  </si>
  <si>
    <t xml:space="preserve"> Perreux Variation</t>
  </si>
  <si>
    <t xml:space="preserve"> Polerio Defense</t>
  </si>
  <si>
    <t xml:space="preserve"> Bishop Check line</t>
  </si>
  <si>
    <t xml:space="preserve"> Kieseritsky Variation</t>
  </si>
  <si>
    <t xml:space="preserve"> Suhle Defense</t>
  </si>
  <si>
    <t xml:space="preserve"> Traxler Counterattack</t>
  </si>
  <si>
    <t xml:space="preserve"> Bishop sac line</t>
  </si>
  <si>
    <t xml:space="preserve"> Knight sac line</t>
  </si>
  <si>
    <t xml:space="preserve"> Ulvestad Variation</t>
  </si>
  <si>
    <t>Kadas Opening</t>
  </si>
  <si>
    <t>Kangaroo Defense</t>
  </si>
  <si>
    <t xml:space="preserve"> Transpositional Variation</t>
  </si>
  <si>
    <t>King Pawn Game</t>
  </si>
  <si>
    <t xml:space="preserve"> Alapin Opening</t>
  </si>
  <si>
    <t xml:space="preserve"> Leonardis Variation</t>
  </si>
  <si>
    <t xml:space="preserve"> Macleod Attack</t>
  </si>
  <si>
    <t xml:space="preserve"> Maroczy Defense</t>
  </si>
  <si>
    <t xml:space="preserve"> Tayler Opening</t>
  </si>
  <si>
    <t xml:space="preserve"> Inverted Hanham</t>
  </si>
  <si>
    <t>King's Gambit</t>
  </si>
  <si>
    <t xml:space="preserve"> Abbazia Defense</t>
  </si>
  <si>
    <t xml:space="preserve"> Becker Defense</t>
  </si>
  <si>
    <t xml:space="preserve"> Bishop's Gambit</t>
  </si>
  <si>
    <t xml:space="preserve"> Bledow Countergambit</t>
  </si>
  <si>
    <t xml:space="preserve"> Cozio Variation</t>
  </si>
  <si>
    <t xml:space="preserve"> Bonsch-Osmolovsky Variation</t>
  </si>
  <si>
    <t xml:space="preserve"> Cunningham Defense</t>
  </si>
  <si>
    <t xml:space="preserve"> McCormick Defense</t>
  </si>
  <si>
    <t xml:space="preserve"> Fischer Defense</t>
  </si>
  <si>
    <t xml:space="preserve"> Hanstein Gambit</t>
  </si>
  <si>
    <t xml:space="preserve"> Kieseritsky Gambit</t>
  </si>
  <si>
    <t xml:space="preserve"> Kolisch Defense</t>
  </si>
  <si>
    <t xml:space="preserve"> King's Knight Gambit</t>
  </si>
  <si>
    <t xml:space="preserve"> MacLeod Defense</t>
  </si>
  <si>
    <t xml:space="preserve"> Mason-Keres Gambit</t>
  </si>
  <si>
    <t xml:space="preserve"> Schallop Defense</t>
  </si>
  <si>
    <t xml:space="preserve"> Miles Defense</t>
  </si>
  <si>
    <t xml:space="preserve"> Petrov's Defense</t>
  </si>
  <si>
    <t xml:space="preserve"> Queen's Knight Defense</t>
  </si>
  <si>
    <t xml:space="preserve"> Falkbeer Countergambit</t>
  </si>
  <si>
    <t xml:space="preserve"> Charousek Gambit</t>
  </si>
  <si>
    <t xml:space="preserve"> Modern Transfer</t>
  </si>
  <si>
    <t xml:space="preserve"> Nimzowitsch-Marshall Countergambit</t>
  </si>
  <si>
    <t xml:space="preserve"> Staunton Line</t>
  </si>
  <si>
    <t>King's Indian Attack</t>
  </si>
  <si>
    <t xml:space="preserve"> Pachman System</t>
  </si>
  <si>
    <t xml:space="preserve"> Sicilian Variation</t>
  </si>
  <si>
    <t xml:space="preserve"> Symmterical Defense</t>
  </si>
  <si>
    <t xml:space="preserve"> Wahls Defense</t>
  </si>
  <si>
    <t xml:space="preserve"> Yugoslav Variation</t>
  </si>
  <si>
    <t>King's Indian Defense</t>
  </si>
  <si>
    <t xml:space="preserve"> Accelerated Averbakh Variation</t>
  </si>
  <si>
    <t xml:space="preserve"> Averbakh Variation</t>
  </si>
  <si>
    <t xml:space="preserve"> 6¬ÖNc6 Defense</t>
  </si>
  <si>
    <t xml:space="preserve"> Benoni Defense</t>
  </si>
  <si>
    <t xml:space="preserve"> Flexible Defense</t>
  </si>
  <si>
    <t xml:space="preserve"> Geller Defense</t>
  </si>
  <si>
    <t xml:space="preserve"> Burgess Line</t>
  </si>
  <si>
    <t xml:space="preserve"> Spanish Defense</t>
  </si>
  <si>
    <t xml:space="preserve"> Benjamin Defense</t>
  </si>
  <si>
    <t xml:space="preserve"> Classical Fianchetto</t>
  </si>
  <si>
    <t xml:space="preserve"> Classical Main Line</t>
  </si>
  <si>
    <t xml:space="preserve"> Debrecen Defense</t>
  </si>
  <si>
    <t xml:space="preserve"> Delayed Fianchetto</t>
  </si>
  <si>
    <t xml:space="preserve"> Double Fianchetto Attack</t>
  </si>
  <si>
    <t xml:space="preserve"> Immediate Fianchetto</t>
  </si>
  <si>
    <t xml:space="preserve"> Karlsbad Variation</t>
  </si>
  <si>
    <t xml:space="preserve"> Kavalek Defense</t>
  </si>
  <si>
    <t xml:space="preserve"> Larsen Defense</t>
  </si>
  <si>
    <t xml:space="preserve"> Lesser Simagin (Spassky)</t>
  </si>
  <si>
    <t xml:space="preserve"> Panno Variation</t>
  </si>
  <si>
    <t xml:space="preserve"> Donner Line</t>
  </si>
  <si>
    <t xml:space="preserve"> Pterodactyl Variation</t>
  </si>
  <si>
    <t xml:space="preserve"> Simagin Variation</t>
  </si>
  <si>
    <t xml:space="preserve"> Uhlmann-Szabo System</t>
  </si>
  <si>
    <t xml:space="preserve"> Yugoslav System w/o Nc3</t>
  </si>
  <si>
    <t xml:space="preserve"> Rare Lines</t>
  </si>
  <si>
    <t xml:space="preserve"> Dynamic Attack</t>
  </si>
  <si>
    <t xml:space="preserve"> Florentine Gambit</t>
  </si>
  <si>
    <t xml:space="preserve"> Fluid Attack</t>
  </si>
  <si>
    <t xml:space="preserve"> Normal Attack</t>
  </si>
  <si>
    <t xml:space="preserve"> Kazakh Variation</t>
  </si>
  <si>
    <t xml:space="preserve"> Kramer Variation</t>
  </si>
  <si>
    <t xml:space="preserve"> Makagonov Variation</t>
  </si>
  <si>
    <t xml:space="preserve"> Deferred Fianchetto</t>
  </si>
  <si>
    <t xml:space="preserve"> Rare Defenses</t>
  </si>
  <si>
    <t xml:space="preserve"> Standard Development</t>
  </si>
  <si>
    <t xml:space="preserve"> Orthodox Variation</t>
  </si>
  <si>
    <t xml:space="preserve"> Aronin-Taimanov Defense</t>
  </si>
  <si>
    <t xml:space="preserve"> Sokolov's Line</t>
  </si>
  <si>
    <t xml:space="preserve"> Classical System</t>
  </si>
  <si>
    <t xml:space="preserve"> Benko Attack</t>
  </si>
  <si>
    <t xml:space="preserve"> Kozul Gambit</t>
  </si>
  <si>
    <t xml:space="preserve"> Misc. Lines</t>
  </si>
  <si>
    <t xml:space="preserve"> Neo-Classsical Line</t>
  </si>
  <si>
    <t xml:space="preserve"> Donner Defense</t>
  </si>
  <si>
    <t xml:space="preserve"> Glek Defense</t>
  </si>
  <si>
    <t xml:space="preserve"> Gligoric-Taimanov System</t>
  </si>
  <si>
    <t xml:space="preserve"> Positional Defense</t>
  </si>
  <si>
    <t xml:space="preserve"> Closed Line</t>
  </si>
  <si>
    <t xml:space="preserve"> Normal Defense</t>
  </si>
  <si>
    <t xml:space="preserve"> Stein Defense</t>
  </si>
  <si>
    <t xml:space="preserve"> Pomar System</t>
  </si>
  <si>
    <t xml:space="preserve"> Saemisch Variation</t>
  </si>
  <si>
    <t xml:space="preserve"> Bobotsov-Korchnoi-Petrosian Variation</t>
  </si>
  <si>
    <t xml:space="preserve"> Byrne Defense</t>
  </si>
  <si>
    <t xml:space="preserve"> 7¬Öc6</t>
  </si>
  <si>
    <t xml:space="preserve"> Panno Formation</t>
  </si>
  <si>
    <t xml:space="preserve"> Yates Defense</t>
  </si>
  <si>
    <t xml:space="preserve"> Semi-Averbakh System</t>
  </si>
  <si>
    <t xml:space="preserve"> Six Pawns Attack</t>
  </si>
  <si>
    <t xml:space="preserve"> Steiner Attack</t>
  </si>
  <si>
    <t xml:space="preserve"> Zinnowitz Variation</t>
  </si>
  <si>
    <t>King's Knight Opening</t>
  </si>
  <si>
    <t xml:space="preserve"> Konstantinopolsky Opening</t>
  </si>
  <si>
    <t>King's Pawn Opening</t>
  </si>
  <si>
    <t>Latvian Gambit</t>
  </si>
  <si>
    <t xml:space="preserve"> Bilguer Variation</t>
  </si>
  <si>
    <t xml:space="preserve"> Leonhardt Variation</t>
  </si>
  <si>
    <t xml:space="preserve"> Fraser Defense</t>
  </si>
  <si>
    <t xml:space="preserve"> Mason Countergambit</t>
  </si>
  <si>
    <t>Lion Defense</t>
  </si>
  <si>
    <t xml:space="preserve"> Anti-Philidor</t>
  </si>
  <si>
    <t xml:space="preserve"> Lion's Cave</t>
  </si>
  <si>
    <t xml:space="preserve"> Lion's Jaw</t>
  </si>
  <si>
    <t>London System</t>
  </si>
  <si>
    <t>Mexican Defense</t>
  </si>
  <si>
    <t>Mieses Opening</t>
  </si>
  <si>
    <t xml:space="preserve"> Reversed Rat</t>
  </si>
  <si>
    <t xml:space="preserve"> Lithuanian Variation</t>
  </si>
  <si>
    <t>Modern Defense</t>
  </si>
  <si>
    <t xml:space="preserve"> Averbakh System</t>
  </si>
  <si>
    <t xml:space="preserve"> Kotov Variation</t>
  </si>
  <si>
    <t xml:space="preserve"> Randspringer Variation</t>
  </si>
  <si>
    <t xml:space="preserve"> Beefeater Variation</t>
  </si>
  <si>
    <t xml:space="preserve"> Geller's System</t>
  </si>
  <si>
    <t xml:space="preserve"> Gurgenidze Defense</t>
  </si>
  <si>
    <t xml:space="preserve"> Improved Maroczy</t>
  </si>
  <si>
    <t xml:space="preserve"> King Pawn Fianchetto</t>
  </si>
  <si>
    <t xml:space="preserve"> Lizard Defense</t>
  </si>
  <si>
    <t xml:space="preserve"> Mittenberger Gambit</t>
  </si>
  <si>
    <t xml:space="preserve"> Modern Pterodactyl</t>
  </si>
  <si>
    <t xml:space="preserve"> Norwegian Defense</t>
  </si>
  <si>
    <t xml:space="preserve"> Pseudo-Austrian Attack</t>
  </si>
  <si>
    <t xml:space="preserve"> Queen Pawn Fianchetto</t>
  </si>
  <si>
    <t xml:space="preserve"> Rossolimo Variation</t>
  </si>
  <si>
    <t xml:space="preserve"> Semi-Averbakh Variation</t>
  </si>
  <si>
    <t xml:space="preserve"> Standard Defense</t>
  </si>
  <si>
    <t xml:space="preserve"> Standard Line</t>
  </si>
  <si>
    <t xml:space="preserve"> Three Pawns Attack</t>
  </si>
  <si>
    <t xml:space="preserve"> Suttles Variation</t>
  </si>
  <si>
    <t>Neo-Gruenfeld Defense</t>
  </si>
  <si>
    <t xml:space="preserve"> Original Defense</t>
  </si>
  <si>
    <t xml:space="preserve"> Polgar Variation</t>
  </si>
  <si>
    <t xml:space="preserve"> Exchange Variation with 6.e4</t>
  </si>
  <si>
    <t xml:space="preserve"> Misc. with 5.Nf3</t>
  </si>
  <si>
    <t xml:space="preserve"> Ultra-delayed Exchange Variation</t>
  </si>
  <si>
    <t>Neo-Gr√ºnfeld Defense</t>
  </si>
  <si>
    <t xml:space="preserve"> Goglidze Attack</t>
  </si>
  <si>
    <t xml:space="preserve"> Non- or Delayed Fianchetto</t>
  </si>
  <si>
    <t>Nimzo-Indian Defense</t>
  </si>
  <si>
    <t xml:space="preserve"> Berlin Variation</t>
  </si>
  <si>
    <t xml:space="preserve"> Macieja System</t>
  </si>
  <si>
    <t xml:space="preserve"> Lisitsyn-Bondarevsky Gambit</t>
  </si>
  <si>
    <t xml:space="preserve"> Milner-Barry Variation</t>
  </si>
  <si>
    <t xml:space="preserve"> Noa Variation</t>
  </si>
  <si>
    <t xml:space="preserve"> Vitolinsh-Adorjan Gambit</t>
  </si>
  <si>
    <t xml:space="preserve"> Zurich Variation</t>
  </si>
  <si>
    <t xml:space="preserve"> Fischer Variation</t>
  </si>
  <si>
    <t xml:space="preserve"> Huebner Variation</t>
  </si>
  <si>
    <t xml:space="preserve"> Kmoch Variation</t>
  </si>
  <si>
    <t xml:space="preserve"> Averbakh Gambit</t>
  </si>
  <si>
    <t xml:space="preserve"> Normal Line</t>
  </si>
  <si>
    <t xml:space="preserve"> Bernstein Defense</t>
  </si>
  <si>
    <t xml:space="preserve"> Except Gligoric System</t>
  </si>
  <si>
    <t xml:space="preserve"> Classical Defense</t>
  </si>
  <si>
    <t xml:space="preserve"> Bronstein (Byrne) Variation</t>
  </si>
  <si>
    <t xml:space="preserve"> Gligoric System</t>
  </si>
  <si>
    <t xml:space="preserve"> Exchange at c4</t>
  </si>
  <si>
    <t xml:space="preserve"> H√ºbner Deferred</t>
  </si>
  <si>
    <t xml:space="preserve"> Ragozin Variation</t>
  </si>
  <si>
    <t xml:space="preserve"> Saemisch Deferred</t>
  </si>
  <si>
    <t xml:space="preserve"> Schlechter Defense</t>
  </si>
  <si>
    <t xml:space="preserve"> Ragozin Defense</t>
  </si>
  <si>
    <t xml:space="preserve"> Reshevsky Variation</t>
  </si>
  <si>
    <t xml:space="preserve"> English Hybrid</t>
  </si>
  <si>
    <t xml:space="preserve"> Accelerated</t>
  </si>
  <si>
    <t xml:space="preserve"> O'Kelly Variation</t>
  </si>
  <si>
    <t xml:space="preserve"> Romanovsky Gambit</t>
  </si>
  <si>
    <t xml:space="preserve"> St. Petersburg Variation</t>
  </si>
  <si>
    <t>Nimzo-Larsen Attack</t>
  </si>
  <si>
    <t xml:space="preserve"> English Variation</t>
  </si>
  <si>
    <t xml:space="preserve"> Indian Variation</t>
  </si>
  <si>
    <t>Nimzowitsch Defense</t>
  </si>
  <si>
    <t xml:space="preserve"> Declined Variation</t>
  </si>
  <si>
    <t xml:space="preserve"> Franco-Nimzowitsch Variation</t>
  </si>
  <si>
    <t xml:space="preserve"> French Connection</t>
  </si>
  <si>
    <t xml:space="preserve"> Kennedy Variation</t>
  </si>
  <si>
    <t xml:space="preserve"> Linksspringer Variation</t>
  </si>
  <si>
    <t xml:space="preserve"> Lean Variation</t>
  </si>
  <si>
    <t xml:space="preserve"> Colorado Counter Accepted</t>
  </si>
  <si>
    <t xml:space="preserve"> Heinola-Deppe Gambit</t>
  </si>
  <si>
    <t xml:space="preserve"> Vehre Variation</t>
  </si>
  <si>
    <t xml:space="preserve"> Williams Variation</t>
  </si>
  <si>
    <t>Nimzowitsch-Larsen Attack</t>
  </si>
  <si>
    <t>Old Indian Defense</t>
  </si>
  <si>
    <t xml:space="preserve"> Tartakower-Indian</t>
  </si>
  <si>
    <t xml:space="preserve"> Ukrainian Variation</t>
  </si>
  <si>
    <t>Old Indian</t>
  </si>
  <si>
    <t xml:space="preserve"> Czech Variation w/Nc3</t>
  </si>
  <si>
    <t xml:space="preserve"> Czech Variation w/Nf3</t>
  </si>
  <si>
    <t xml:space="preserve"> Czech Variation</t>
  </si>
  <si>
    <t>Owen Defense</t>
  </si>
  <si>
    <t>Philidor Defense</t>
  </si>
  <si>
    <t xml:space="preserve"> Hanham Variation</t>
  </si>
  <si>
    <t xml:space="preserve"> Krause Variation</t>
  </si>
  <si>
    <t xml:space="preserve"> Steiner Variation</t>
  </si>
  <si>
    <t xml:space="preserve"> Lion Variation</t>
  </si>
  <si>
    <t xml:space="preserve"> Bishop Sac</t>
  </si>
  <si>
    <t xml:space="preserve"> Forcing Line</t>
  </si>
  <si>
    <t xml:space="preserve"> Lion's Claw I</t>
  </si>
  <si>
    <t xml:space="preserve"> Lion's Claw II</t>
  </si>
  <si>
    <t xml:space="preserve"> Shirov Gambit</t>
  </si>
  <si>
    <t xml:space="preserve"> Sozin Variation</t>
  </si>
  <si>
    <t xml:space="preserve"> Morphy Gambit</t>
  </si>
  <si>
    <t xml:space="preserve"> Rellstab Variation</t>
  </si>
  <si>
    <t>Pirc Defense</t>
  </si>
  <si>
    <t xml:space="preserve"> 150 Attack</t>
  </si>
  <si>
    <t xml:space="preserve"> Sveshnikov-Jansa Attack</t>
  </si>
  <si>
    <t xml:space="preserve"> Austrian Attack</t>
  </si>
  <si>
    <t xml:space="preserve"> Dragon Formation</t>
  </si>
  <si>
    <t xml:space="preserve"> Kurajica Variation</t>
  </si>
  <si>
    <t xml:space="preserve"> Ljubojevic Variation</t>
  </si>
  <si>
    <t xml:space="preserve"> Unzicker Attack</t>
  </si>
  <si>
    <t xml:space="preserve"> Weiss Variation</t>
  </si>
  <si>
    <t xml:space="preserve"> Byrne Variation</t>
  </si>
  <si>
    <t xml:space="preserve"> Chinese Variation</t>
  </si>
  <si>
    <t xml:space="preserve"> Quiet System</t>
  </si>
  <si>
    <t xml:space="preserve"> Chigorin Line</t>
  </si>
  <si>
    <t xml:space="preserve"> Czech Defense</t>
  </si>
  <si>
    <t xml:space="preserve"> Parma Defense</t>
  </si>
  <si>
    <t xml:space="preserve"> Two Knights System</t>
  </si>
  <si>
    <t xml:space="preserve"> Kholmov System</t>
  </si>
  <si>
    <t>Polish Defense</t>
  </si>
  <si>
    <t>Polish Opening</t>
  </si>
  <si>
    <t xml:space="preserve"> Baltic Defense</t>
  </si>
  <si>
    <t xml:space="preserve"> Bugayev Attack</t>
  </si>
  <si>
    <t xml:space="preserve"> German Defense</t>
  </si>
  <si>
    <t xml:space="preserve"> Sokolsky Attack</t>
  </si>
  <si>
    <t xml:space="preserve"> Outflank Variation</t>
  </si>
  <si>
    <t xml:space="preserve"> Schiffler-Sokolsky Variation</t>
  </si>
  <si>
    <t xml:space="preserve"> Tartakower Gambit</t>
  </si>
  <si>
    <t xml:space="preserve"> Zukertort System</t>
  </si>
  <si>
    <t>Ponziani Opening</t>
  </si>
  <si>
    <t xml:space="preserve"> Caro Gambit</t>
  </si>
  <si>
    <t xml:space="preserve"> Jaenisch Counterattack</t>
  </si>
  <si>
    <t xml:space="preserve"> Ponziani Countergambit</t>
  </si>
  <si>
    <t>Portuguese Opening</t>
  </si>
  <si>
    <t>Pterodactyl Defense</t>
  </si>
  <si>
    <t xml:space="preserve"> Eastern</t>
  </si>
  <si>
    <t xml:space="preserve"> Anhanguera</t>
  </si>
  <si>
    <t xml:space="preserve"> Benoni</t>
  </si>
  <si>
    <t xml:space="preserve"> Pterodactyl</t>
  </si>
  <si>
    <t xml:space="preserve"> Pteronodon</t>
  </si>
  <si>
    <t xml:space="preserve"> Miscellany</t>
  </si>
  <si>
    <t xml:space="preserve"> Queen Pterodactyl</t>
  </si>
  <si>
    <t xml:space="preserve"> Quiet</t>
  </si>
  <si>
    <t xml:space="preserve"> Sicilian</t>
  </si>
  <si>
    <t xml:space="preserve"> Rhamporhynchus</t>
  </si>
  <si>
    <t xml:space="preserve"> Western</t>
  </si>
  <si>
    <t>Queen Pawn Game</t>
  </si>
  <si>
    <t xml:space="preserve"> Anglo-Slav Opening</t>
  </si>
  <si>
    <t xml:space="preserve"> Anti-Torre</t>
  </si>
  <si>
    <t xml:space="preserve"> Barry Attack</t>
  </si>
  <si>
    <t xml:space="preserve"> Gruenfeld Variation</t>
  </si>
  <si>
    <t xml:space="preserve"> Anti-Colle</t>
  </si>
  <si>
    <t xml:space="preserve"> Gruenfeld Formation</t>
  </si>
  <si>
    <t xml:space="preserve"> H√ºbsch Gambit</t>
  </si>
  <si>
    <t xml:space="preserve"> Levitsky Attack</t>
  </si>
  <si>
    <t xml:space="preserve"> Mason Attack</t>
  </si>
  <si>
    <t xml:space="preserve"> Queen Fianchetto</t>
  </si>
  <si>
    <t xml:space="preserve"> Sarratt Attack</t>
  </si>
  <si>
    <t xml:space="preserve"> Steinitz Countergambit</t>
  </si>
  <si>
    <t xml:space="preserve"> Stonewall Attack</t>
  </si>
  <si>
    <t xml:space="preserve"> Pseudo-Catalan</t>
  </si>
  <si>
    <t xml:space="preserve"> Torre Attack</t>
  </si>
  <si>
    <t xml:space="preserve"> Gossip Variation</t>
  </si>
  <si>
    <t xml:space="preserve"> Veresov Atack</t>
  </si>
  <si>
    <t xml:space="preserve"> Alburt Defense</t>
  </si>
  <si>
    <t xml:space="preserve"> Boyce Defense</t>
  </si>
  <si>
    <t xml:space="preserve"> Dutch System</t>
  </si>
  <si>
    <t xml:space="preserve"> Richter Variation</t>
  </si>
  <si>
    <t xml:space="preserve"> Veresov Variation</t>
  </si>
  <si>
    <t xml:space="preserve"> Veresov Attack</t>
  </si>
  <si>
    <t xml:space="preserve"> Gruenfeld Defense</t>
  </si>
  <si>
    <t xml:space="preserve"> Zukertort Variation</t>
  </si>
  <si>
    <t>Queen Pawn Opening</t>
  </si>
  <si>
    <t>Queen's Gambit Accepted</t>
  </si>
  <si>
    <t xml:space="preserve"> Accelerated Mannheim Variation</t>
  </si>
  <si>
    <t xml:space="preserve"> Alekhine Defense</t>
  </si>
  <si>
    <t xml:space="preserve"> Borisenko-Furman Variation</t>
  </si>
  <si>
    <t xml:space="preserve"> Central Variation</t>
  </si>
  <si>
    <t xml:space="preserve"> Alekhine System</t>
  </si>
  <si>
    <t xml:space="preserve"> McDonnell Defense</t>
  </si>
  <si>
    <t xml:space="preserve"> Rubinstein Defense</t>
  </si>
  <si>
    <t xml:space="preserve"> Except Main Line</t>
  </si>
  <si>
    <t xml:space="preserve"> Main Lines</t>
  </si>
  <si>
    <t xml:space="preserve"> Normal Lines</t>
  </si>
  <si>
    <t xml:space="preserve"> Russian Gambit</t>
  </si>
  <si>
    <t xml:space="preserve"> Development Variation</t>
  </si>
  <si>
    <t xml:space="preserve"> Deferred</t>
  </si>
  <si>
    <t xml:space="preserve"> Furman Variation</t>
  </si>
  <si>
    <t xml:space="preserve"> Gunsberg Defense</t>
  </si>
  <si>
    <t xml:space="preserve"> Prianishenmo Gambit</t>
  </si>
  <si>
    <t xml:space="preserve"> Janowski-Larsen Variation</t>
  </si>
  <si>
    <t xml:space="preserve"> Linares Variation</t>
  </si>
  <si>
    <t xml:space="preserve"> Mannheim Variation</t>
  </si>
  <si>
    <t xml:space="preserve"> Traditional System</t>
  </si>
  <si>
    <t xml:space="preserve"> Old Variation</t>
  </si>
  <si>
    <t xml:space="preserve"> Rosenthal Variation</t>
  </si>
  <si>
    <t xml:space="preserve"> Saduleto Variation</t>
  </si>
  <si>
    <t xml:space="preserve"> Showalter Variation</t>
  </si>
  <si>
    <t xml:space="preserve"> Winawer Defense</t>
  </si>
  <si>
    <t>Queen's Gambit Declined</t>
  </si>
  <si>
    <t xml:space="preserve"> Anti-Tartakower Variation</t>
  </si>
  <si>
    <t xml:space="preserve"> Barmen Variation</t>
  </si>
  <si>
    <t xml:space="preserve"> Cambridge Springs Variation</t>
  </si>
  <si>
    <t xml:space="preserve"> Capablanca - General</t>
  </si>
  <si>
    <t xml:space="preserve"> Charousek (Petrosian) Variation</t>
  </si>
  <si>
    <t xml:space="preserve"> Harrwitz Attack</t>
  </si>
  <si>
    <t xml:space="preserve"> New Main Line</t>
  </si>
  <si>
    <t xml:space="preserve"> Old Main Line</t>
  </si>
  <si>
    <t xml:space="preserve"> Orthodox Defense</t>
  </si>
  <si>
    <t xml:space="preserve"> Blockade Line</t>
  </si>
  <si>
    <t xml:space="preserve"> Hastings Variation</t>
  </si>
  <si>
    <t xml:space="preserve"> Lasker Defense</t>
  </si>
  <si>
    <t xml:space="preserve"> Manhattan Variation</t>
  </si>
  <si>
    <t xml:space="preserve"> Miles Variation</t>
  </si>
  <si>
    <t xml:space="preserve"> Dzhindzhi Attack</t>
  </si>
  <si>
    <t xml:space="preserve"> Modern</t>
  </si>
  <si>
    <t xml:space="preserve"> Knight Defense</t>
  </si>
  <si>
    <t xml:space="preserve"> Neo-Orthodox Variation</t>
  </si>
  <si>
    <t xml:space="preserve"> Hennegerger Variation</t>
  </si>
  <si>
    <t xml:space="preserve"> Pillsbury Variation</t>
  </si>
  <si>
    <t xml:space="preserve"> Flohr Line</t>
  </si>
  <si>
    <t xml:space="preserve"> Pseudo-Tarrasch Variation</t>
  </si>
  <si>
    <t xml:space="preserve"> Semi-Tarrasch Defense</t>
  </si>
  <si>
    <t xml:space="preserve"> Semmering Variation</t>
  </si>
  <si>
    <t xml:space="preserve"> Pseudo-Tarrasch</t>
  </si>
  <si>
    <t xml:space="preserve"> Tartakower Defense</t>
  </si>
  <si>
    <t xml:space="preserve"> Makogonov Exchange Variation</t>
  </si>
  <si>
    <t xml:space="preserve"> Quiet Variation</t>
  </si>
  <si>
    <t xml:space="preserve"> Westphalian Variation</t>
  </si>
  <si>
    <t>Queen's Gambit Refused</t>
  </si>
  <si>
    <t xml:space="preserve"> Albin Countergambit</t>
  </si>
  <si>
    <t xml:space="preserve"> Be6 Line</t>
  </si>
  <si>
    <t xml:space="preserve"> Bg4 Line</t>
  </si>
  <si>
    <t xml:space="preserve"> Austrian Defense</t>
  </si>
  <si>
    <t xml:space="preserve"> Argentinian Gambit</t>
  </si>
  <si>
    <t xml:space="preserve"> Pseudo-Chigorin</t>
  </si>
  <si>
    <t xml:space="preserve"> Pseudo-Slav</t>
  </si>
  <si>
    <t xml:space="preserve"> Queen Attack</t>
  </si>
  <si>
    <t xml:space="preserve"> Chigorin Defense</t>
  </si>
  <si>
    <t xml:space="preserve"> Costa's Line</t>
  </si>
  <si>
    <t xml:space="preserve"> Lazard Gambit</t>
  </si>
  <si>
    <t xml:space="preserve"> Modern Gambit</t>
  </si>
  <si>
    <t xml:space="preserve"> Marshall Defense</t>
  </si>
  <si>
    <t>Queen's Indian Defense</t>
  </si>
  <si>
    <t xml:space="preserve"> Anti-Queen's Indian System</t>
  </si>
  <si>
    <t xml:space="preserve"> Polugayevsky Gambit</t>
  </si>
  <si>
    <t xml:space="preserve"> Tiviakov Defense</t>
  </si>
  <si>
    <t xml:space="preserve"> Nimowitsch Line</t>
  </si>
  <si>
    <t xml:space="preserve"> Fianchetto Traditional</t>
  </si>
  <si>
    <t xml:space="preserve"> Check Variation</t>
  </si>
  <si>
    <t xml:space="preserve"> Intermezzo Line</t>
  </si>
  <si>
    <t xml:space="preserve"> Kramnik Variation</t>
  </si>
  <si>
    <t xml:space="preserve"> Timman's Line</t>
  </si>
  <si>
    <t xml:space="preserve"> Kasparov Variation</t>
  </si>
  <si>
    <t xml:space="preserve"> Botvinnik Attack</t>
  </si>
  <si>
    <t xml:space="preserve"> Kasparov-Petrosian Variation</t>
  </si>
  <si>
    <t xml:space="preserve"> Andersson Variation</t>
  </si>
  <si>
    <t xml:space="preserve"> Hedgehog Variation</t>
  </si>
  <si>
    <t xml:space="preserve"> Marco Defense</t>
  </si>
  <si>
    <t xml:space="preserve"> Petrosian Attack</t>
  </si>
  <si>
    <t xml:space="preserve"> Rashkovsky Attack</t>
  </si>
  <si>
    <t xml:space="preserve"> Romanishin Attack</t>
  </si>
  <si>
    <t xml:space="preserve"> Farago Defense</t>
  </si>
  <si>
    <t xml:space="preserve"> Riumin Variation</t>
  </si>
  <si>
    <t xml:space="preserve"> Spassky System</t>
  </si>
  <si>
    <t xml:space="preserve"> Yates Variation</t>
  </si>
  <si>
    <t>Rat Defense</t>
  </si>
  <si>
    <t xml:space="preserve"> Accelerated Gurgenidze</t>
  </si>
  <si>
    <t xml:space="preserve"> Antal Defense</t>
  </si>
  <si>
    <t xml:space="preserve"> English Rat</t>
  </si>
  <si>
    <t xml:space="preserve"> Harmonist</t>
  </si>
  <si>
    <t xml:space="preserve"> See also</t>
  </si>
  <si>
    <t xml:space="preserve"> Modern Defense (for lines with ...g6)</t>
  </si>
  <si>
    <t xml:space="preserve"> Small Center Defense</t>
  </si>
  <si>
    <t>Reti Opening</t>
  </si>
  <si>
    <t xml:space="preserve"> Michel Gambit</t>
  </si>
  <si>
    <t xml:space="preserve"> Bled Variation</t>
  </si>
  <si>
    <t xml:space="preserve"> Bogoljubow Variation II</t>
  </si>
  <si>
    <t xml:space="preserve"> Bogoljubow Variation III</t>
  </si>
  <si>
    <t xml:space="preserve"> Stonewall Line</t>
  </si>
  <si>
    <t xml:space="preserve"> London Defensive System</t>
  </si>
  <si>
    <t xml:space="preserve"> New York System</t>
  </si>
  <si>
    <t xml:space="preserve"> Torre System</t>
  </si>
  <si>
    <t xml:space="preserve"> Reti Gambit</t>
  </si>
  <si>
    <t xml:space="preserve"> Reversed Blumenfeld Gambit</t>
  </si>
  <si>
    <t>Russian Game</t>
  </si>
  <si>
    <t xml:space="preserve"> Classical Attack</t>
  </si>
  <si>
    <t xml:space="preserve"> Browne Attack</t>
  </si>
  <si>
    <t xml:space="preserve"> Jaenisch Variation</t>
  </si>
  <si>
    <t xml:space="preserve"> Marshall Variation</t>
  </si>
  <si>
    <t xml:space="preserve"> Mason Variation</t>
  </si>
  <si>
    <t xml:space="preserve"> Mason-Showalter Variation</t>
  </si>
  <si>
    <t xml:space="preserve"> Staunton Variation</t>
  </si>
  <si>
    <t xml:space="preserve"> Cochrane Gambit</t>
  </si>
  <si>
    <t xml:space="preserve"> Center Variation</t>
  </si>
  <si>
    <t xml:space="preserve"> Cozio (Lasker) Attack</t>
  </si>
  <si>
    <t xml:space="preserve"> Damiano Variation</t>
  </si>
  <si>
    <t xml:space="preserve"> Kholmov Gambit</t>
  </si>
  <si>
    <t xml:space="preserve"> French Attack</t>
  </si>
  <si>
    <t xml:space="preserve"> Kaufmann Attack</t>
  </si>
  <si>
    <t xml:space="preserve"> Millenium Attack</t>
  </si>
  <si>
    <t xml:space="preserve"> Modern Attack</t>
  </si>
  <si>
    <t xml:space="preserve"> Center Attack</t>
  </si>
  <si>
    <t xml:space="preserve"> Murrey Variation</t>
  </si>
  <si>
    <t xml:space="preserve"> Three Knights Game</t>
  </si>
  <si>
    <t>Saragossa Opening</t>
  </si>
  <si>
    <t>Scandinavian Defense</t>
  </si>
  <si>
    <t xml:space="preserve"> Anderssen Counterattack</t>
  </si>
  <si>
    <t xml:space="preserve"> Gubinsky-Melts Defense</t>
  </si>
  <si>
    <t xml:space="preserve"> Icelandic-Palme Gambit</t>
  </si>
  <si>
    <t xml:space="preserve"> Kiel Variation</t>
  </si>
  <si>
    <t xml:space="preserve"> Leonhardt Gambit</t>
  </si>
  <si>
    <t xml:space="preserve"> Mieses Variation</t>
  </si>
  <si>
    <t xml:space="preserve"> Mieses-Kotroc Variation</t>
  </si>
  <si>
    <t xml:space="preserve"> Gipslis Variation</t>
  </si>
  <si>
    <t xml:space="preserve"> Panov Transfer</t>
  </si>
  <si>
    <t xml:space="preserve"> Portuguese Variation</t>
  </si>
  <si>
    <t xml:space="preserve"> Portuguese Gambit</t>
  </si>
  <si>
    <t xml:space="preserve"> Schiller-Pytel Variation</t>
  </si>
  <si>
    <t>Scotch Game</t>
  </si>
  <si>
    <t xml:space="preserve"> Intermezzo Variation</t>
  </si>
  <si>
    <t xml:space="preserve"> Millennium Variation</t>
  </si>
  <si>
    <t xml:space="preserve"> G√∂ring Gambit</t>
  </si>
  <si>
    <t xml:space="preserve"> Double Pawn Sacrifice</t>
  </si>
  <si>
    <t xml:space="preserve"> Haxo Gambit</t>
  </si>
  <si>
    <t xml:space="preserve"> Malaniuk Variation</t>
  </si>
  <si>
    <t xml:space="preserve"> Meitner Variation</t>
  </si>
  <si>
    <t xml:space="preserve"> Potter Variation</t>
  </si>
  <si>
    <t xml:space="preserve"> Schmidt Variation</t>
  </si>
  <si>
    <t xml:space="preserve"> Dubois Reti Defense</t>
  </si>
  <si>
    <t xml:space="preserve"> Kingside Variation</t>
  </si>
  <si>
    <t xml:space="preserve"> London Defense</t>
  </si>
  <si>
    <t xml:space="preserve"> Saratt Variation</t>
  </si>
  <si>
    <t>Semi-Slav Defense</t>
  </si>
  <si>
    <t xml:space="preserve"> Accelerated Meran Variation</t>
  </si>
  <si>
    <t xml:space="preserve"> Accelerated Move Order</t>
  </si>
  <si>
    <t xml:space="preserve"> Anti-Moscow Gambit</t>
  </si>
  <si>
    <t xml:space="preserve"> Anti-Noteboom</t>
  </si>
  <si>
    <t xml:space="preserve"> Portisch Gambit</t>
  </si>
  <si>
    <t xml:space="preserve"> Alatortsev System</t>
  </si>
  <si>
    <t xml:space="preserve"> Ekstrom Variation</t>
  </si>
  <si>
    <t xml:space="preserve"> Lilienthal Variation</t>
  </si>
  <si>
    <t xml:space="preserve"> Forgotten Variation</t>
  </si>
  <si>
    <t xml:space="preserve"> Meran Variation</t>
  </si>
  <si>
    <t xml:space="preserve"> Blumenfeld Variation</t>
  </si>
  <si>
    <t xml:space="preserve"> Lundin Variation</t>
  </si>
  <si>
    <t xml:space="preserve"> Reynolds' Variation</t>
  </si>
  <si>
    <t xml:space="preserve"> Sozin Variation II</t>
  </si>
  <si>
    <t xml:space="preserve"> Kaidanov Gambit</t>
  </si>
  <si>
    <t xml:space="preserve"> Noteboom Variation</t>
  </si>
  <si>
    <t xml:space="preserve"> Abrahams Variation</t>
  </si>
  <si>
    <t xml:space="preserve"> Anti-Noteboom Gambit</t>
  </si>
  <si>
    <t xml:space="preserve"> Romih Variation</t>
  </si>
  <si>
    <t xml:space="preserve"> Semi-Meran Variation</t>
  </si>
  <si>
    <t xml:space="preserve"> Stoltz Variation</t>
  </si>
  <si>
    <t xml:space="preserve"> Shabalov Attack</t>
  </si>
  <si>
    <t>Sicilian Defense</t>
  </si>
  <si>
    <t xml:space="preserve"> Accelerated Dragon</t>
  </si>
  <si>
    <t xml:space="preserve"> Maroczy Bind</t>
  </si>
  <si>
    <t xml:space="preserve"> Gurgenidze Variation</t>
  </si>
  <si>
    <t xml:space="preserve"> Modern Bc4 Variation</t>
  </si>
  <si>
    <t xml:space="preserve"> Barmen Defense</t>
  </si>
  <si>
    <t xml:space="preserve"> Central Exchange</t>
  </si>
  <si>
    <t xml:space="preserve"> Milner-Barry Attack</t>
  </si>
  <si>
    <t xml:space="preserve"> Sherzer Variation</t>
  </si>
  <si>
    <t xml:space="preserve"> Smith-Morra Declined</t>
  </si>
  <si>
    <t xml:space="preserve"> Stoltz Attack</t>
  </si>
  <si>
    <t xml:space="preserve"> Ivanchuk Line</t>
  </si>
  <si>
    <t xml:space="preserve"> Louma Variation</t>
  </si>
  <si>
    <t xml:space="preserve"> Bowlder Attack</t>
  </si>
  <si>
    <t xml:space="preserve"> Haag Gambit</t>
  </si>
  <si>
    <t xml:space="preserve"> Moscow Gambit</t>
  </si>
  <si>
    <t xml:space="preserve"> Chameleon</t>
  </si>
  <si>
    <t xml:space="preserve"> Chekhover Variation</t>
  </si>
  <si>
    <t xml:space="preserve"> Zaitsev Defense</t>
  </si>
  <si>
    <t xml:space="preserve"> Anti-Sozin Variation</t>
  </si>
  <si>
    <t xml:space="preserve"> Dragon Transfer</t>
  </si>
  <si>
    <t xml:space="preserve"> Closed Sicilian</t>
  </si>
  <si>
    <t xml:space="preserve"> Anti-Sveshnikov Variation</t>
  </si>
  <si>
    <t xml:space="preserve"> Kharlov-Kramnik Line</t>
  </si>
  <si>
    <t xml:space="preserve"> Botvinnik Defense I</t>
  </si>
  <si>
    <t xml:space="preserve"> Edge Variation</t>
  </si>
  <si>
    <t xml:space="preserve"> Botvinnik Defense II</t>
  </si>
  <si>
    <t xml:space="preserve"> Chameleon Variation</t>
  </si>
  <si>
    <t xml:space="preserve"> Korchnoi Defense</t>
  </si>
  <si>
    <t xml:space="preserve"> Traditional</t>
  </si>
  <si>
    <t xml:space="preserve"> Delayed Alapin Variation</t>
  </si>
  <si>
    <t xml:space="preserve"> Delayed Alapin</t>
  </si>
  <si>
    <t xml:space="preserve"> Basman-Palatnik Double Gambit</t>
  </si>
  <si>
    <t xml:space="preserve"> Dragon Variation</t>
  </si>
  <si>
    <t xml:space="preserve"> Alekhine Line</t>
  </si>
  <si>
    <t xml:space="preserve"> Battery Variation</t>
  </si>
  <si>
    <t xml:space="preserve"> Maroczy Line</t>
  </si>
  <si>
    <t xml:space="preserve"> Tartakower Line</t>
  </si>
  <si>
    <t xml:space="preserve"> Levenfish Variation</t>
  </si>
  <si>
    <t xml:space="preserve"> Yugoslav Attack</t>
  </si>
  <si>
    <t xml:space="preserve"> Belezky Line</t>
  </si>
  <si>
    <t xml:space="preserve"> Czerniak Variation</t>
  </si>
  <si>
    <t xml:space="preserve"> Early deviations</t>
  </si>
  <si>
    <t xml:space="preserve"> Old Line</t>
  </si>
  <si>
    <t xml:space="preserve"> Drazic Variation</t>
  </si>
  <si>
    <t xml:space="preserve"> Cobra Variation</t>
  </si>
  <si>
    <t xml:space="preserve"> Franco-Scilian Variation</t>
  </si>
  <si>
    <t xml:space="preserve"> French Variation</t>
  </si>
  <si>
    <t xml:space="preserve"> Open</t>
  </si>
  <si>
    <t xml:space="preserve"> Westerinen Attack</t>
  </si>
  <si>
    <t xml:space="preserve"> Gaw-Paw Variation</t>
  </si>
  <si>
    <t xml:space="preserve"> Godiva Variation</t>
  </si>
  <si>
    <t xml:space="preserve"> Grand Prix Attack</t>
  </si>
  <si>
    <t xml:space="preserve"> Schofman Variation</t>
  </si>
  <si>
    <t xml:space="preserve"> Hyperaccelerated Dragon</t>
  </si>
  <si>
    <t xml:space="preserve"> Hyperaccelerated Fianchetto</t>
  </si>
  <si>
    <t xml:space="preserve"> Hyperaccelerated Pterodactyl</t>
  </si>
  <si>
    <t xml:space="preserve"> Kalashnikov Variation</t>
  </si>
  <si>
    <t xml:space="preserve"> Reti Variation</t>
  </si>
  <si>
    <t xml:space="preserve"> Polugaevsky Variation</t>
  </si>
  <si>
    <t xml:space="preserve"> Swiss Cheese Variation</t>
  </si>
  <si>
    <t xml:space="preserve"> Wing Attack</t>
  </si>
  <si>
    <t xml:space="preserve"> Spraggett Attack</t>
  </si>
  <si>
    <t xml:space="preserve"> Katalimov Variation</t>
  </si>
  <si>
    <t xml:space="preserve"> Kronberger Variation</t>
  </si>
  <si>
    <t xml:space="preserve"> Kupreichik Variation</t>
  </si>
  <si>
    <t xml:space="preserve"> Kveinis Variation</t>
  </si>
  <si>
    <t xml:space="preserve"> Lasker-Dunne Attack</t>
  </si>
  <si>
    <t xml:space="preserve"> Lasker-Pelikan Variation</t>
  </si>
  <si>
    <t xml:space="preserve"> Bird Variation</t>
  </si>
  <si>
    <t xml:space="preserve"> Sveshnikov Variation</t>
  </si>
  <si>
    <t xml:space="preserve"> Chelyabinsk Variation</t>
  </si>
  <si>
    <t xml:space="preserve"> Novosibirsk Variation</t>
  </si>
  <si>
    <t xml:space="preserve"> Peresypkin's Sacrifice</t>
  </si>
  <si>
    <t xml:space="preserve"> L√∂wenthal Variation</t>
  </si>
  <si>
    <t xml:space="preserve"> Marshall Counterattack</t>
  </si>
  <si>
    <t xml:space="preserve"> McDonnell Attack</t>
  </si>
  <si>
    <t xml:space="preserve"> Tal Gambit</t>
  </si>
  <si>
    <t xml:space="preserve"> Mengarini Variation</t>
  </si>
  <si>
    <t xml:space="preserve"> Modern Variations</t>
  </si>
  <si>
    <t xml:space="preserve"> Anti-Qxd4 Move Order</t>
  </si>
  <si>
    <t xml:space="preserve"> Tartakower</t>
  </si>
  <si>
    <t xml:space="preserve"> Najdorf Variation</t>
  </si>
  <si>
    <t xml:space="preserve"> Adams Attack</t>
  </si>
  <si>
    <t xml:space="preserve"> Amsterdam Variation</t>
  </si>
  <si>
    <t xml:space="preserve"> Browne Variation</t>
  </si>
  <si>
    <t xml:space="preserve"> English Attack</t>
  </si>
  <si>
    <t xml:space="preserve"> Anti-English</t>
  </si>
  <si>
    <t xml:space="preserve"> Freak Attack</t>
  </si>
  <si>
    <t xml:space="preserve"> Goteborg (Argentine)</t>
  </si>
  <si>
    <t xml:space="preserve"> Neo-Classical Defense</t>
  </si>
  <si>
    <t xml:space="preserve"> Poisoned Pawn</t>
  </si>
  <si>
    <t xml:space="preserve"> Polugayevsky Variation</t>
  </si>
  <si>
    <t xml:space="preserve"> Simagin Line</t>
  </si>
  <si>
    <t xml:space="preserve"> Scheveningen Variation</t>
  </si>
  <si>
    <t xml:space="preserve"> Zagreb (Fianchetto) Variation</t>
  </si>
  <si>
    <t xml:space="preserve"> Nimzo-American Variation</t>
  </si>
  <si>
    <t xml:space="preserve"> Nyezhmetdinov-Rossolimo Attack</t>
  </si>
  <si>
    <t xml:space="preserve"> Gufeld Gambit</t>
  </si>
  <si>
    <t xml:space="preserve"> Lutikov Gambit</t>
  </si>
  <si>
    <t xml:space="preserve"> Totsky Attack</t>
  </si>
  <si>
    <t xml:space="preserve"> Geller Line</t>
  </si>
  <si>
    <t xml:space="preserve"> Paulsen Line</t>
  </si>
  <si>
    <t xml:space="preserve"> Robatsch Line</t>
  </si>
  <si>
    <t xml:space="preserve"> Normal System</t>
  </si>
  <si>
    <t xml:space="preserve"> Kan Line</t>
  </si>
  <si>
    <t xml:space="preserve"> Taimanov Line</t>
  </si>
  <si>
    <t xml:space="preserve"> Reti System</t>
  </si>
  <si>
    <t xml:space="preserve"> Venice System</t>
  </si>
  <si>
    <t xml:space="preserve"> Barcza Line</t>
  </si>
  <si>
    <t xml:space="preserve"> Gambit line</t>
  </si>
  <si>
    <t xml:space="preserve"> Steiner Line</t>
  </si>
  <si>
    <t xml:space="preserve"> Yerevan System</t>
  </si>
  <si>
    <t xml:space="preserve"> Old Sicilian</t>
  </si>
  <si>
    <t xml:space="preserve"> Paulsen Variation</t>
  </si>
  <si>
    <t xml:space="preserve"> American Attack</t>
  </si>
  <si>
    <t xml:space="preserve"> Bastrikov Variation</t>
  </si>
  <si>
    <t xml:space="preserve"> Ponomariov Gambit</t>
  </si>
  <si>
    <t xml:space="preserve"> Szen Variation</t>
  </si>
  <si>
    <t xml:space="preserve"> Paulsen-Basman Defense</t>
  </si>
  <si>
    <t xml:space="preserve"> Pin Variation</t>
  </si>
  <si>
    <t xml:space="preserve"> Koch Variation</t>
  </si>
  <si>
    <t xml:space="preserve"> Venice Attack</t>
  </si>
  <si>
    <t xml:space="preserve"> Richter-Rauzer Variation</t>
  </si>
  <si>
    <t xml:space="preserve"> Kantscher Line</t>
  </si>
  <si>
    <t xml:space="preserve"> Ivanov Variation</t>
  </si>
  <si>
    <t xml:space="preserve"> Neo-Modern Variation</t>
  </si>
  <si>
    <t xml:space="preserve"> Nyezhmetdinov Attack</t>
  </si>
  <si>
    <t xml:space="preserve"> Vitolins Variation</t>
  </si>
  <si>
    <t xml:space="preserve"> Delayed Keres Attack</t>
  </si>
  <si>
    <t xml:space="preserve"> Perenyi Gambit</t>
  </si>
  <si>
    <t xml:space="preserve"> Keres Attack</t>
  </si>
  <si>
    <t xml:space="preserve"> Matanovic Attack</t>
  </si>
  <si>
    <t xml:space="preserve"> Smith-Morra Gambit Deferred</t>
  </si>
  <si>
    <t xml:space="preserve"> Smith-Morra Gambit</t>
  </si>
  <si>
    <t xml:space="preserve"> Classical Formation</t>
  </si>
  <si>
    <t xml:space="preserve"> Kan Formation</t>
  </si>
  <si>
    <t xml:space="preserve"> Paulsen Formation</t>
  </si>
  <si>
    <t xml:space="preserve"> Pin Defense</t>
  </si>
  <si>
    <t xml:space="preserve"> Scheveningen Formation</t>
  </si>
  <si>
    <t xml:space="preserve"> Dubois Variation</t>
  </si>
  <si>
    <t xml:space="preserve"> Push Variation</t>
  </si>
  <si>
    <t xml:space="preserve"> Scandinavian Formation</t>
  </si>
  <si>
    <t xml:space="preserve"> Snyder Variation</t>
  </si>
  <si>
    <t xml:space="preserve"> Queen Fianchetto Variation</t>
  </si>
  <si>
    <t xml:space="preserve"> Sozin Attack</t>
  </si>
  <si>
    <t xml:space="preserve"> Flank Variation</t>
  </si>
  <si>
    <t xml:space="preserve"> Staunton-Cochrane Variation</t>
  </si>
  <si>
    <t xml:space="preserve"> Velimirovic Attack</t>
  </si>
  <si>
    <t xml:space="preserve"> Wing Gambit Deferred</t>
  </si>
  <si>
    <t xml:space="preserve"> Carlsbad Variation</t>
  </si>
  <si>
    <t xml:space="preserve"> Deferred Variation</t>
  </si>
  <si>
    <t>Slav Defense</t>
  </si>
  <si>
    <t xml:space="preserve"> Bonet Gambit</t>
  </si>
  <si>
    <t xml:space="preserve"> Advance System</t>
  </si>
  <si>
    <t xml:space="preserve"> Bled Attack</t>
  </si>
  <si>
    <t xml:space="preserve"> Krause Attack</t>
  </si>
  <si>
    <t xml:space="preserve"> Wiesbaden Variation</t>
  </si>
  <si>
    <t xml:space="preserve"> Sharp line</t>
  </si>
  <si>
    <t xml:space="preserve"> Schallopp Variation</t>
  </si>
  <si>
    <t xml:space="preserve"> Symmetrical Line</t>
  </si>
  <si>
    <t xml:space="preserve"> Geller Gambit</t>
  </si>
  <si>
    <t xml:space="preserve"> Schallopp Defense</t>
  </si>
  <si>
    <t xml:space="preserve"> Slav Gambit</t>
  </si>
  <si>
    <t xml:space="preserve"> Alekhine Attack</t>
  </si>
  <si>
    <t xml:space="preserve"> Soultanbeieff Variation</t>
  </si>
  <si>
    <t xml:space="preserve"> Suchting Variation</t>
  </si>
  <si>
    <t xml:space="preserve"> Winawer Countergambit</t>
  </si>
  <si>
    <t>Spanish Game</t>
  </si>
  <si>
    <t xml:space="preserve"> Alapin Defense</t>
  </si>
  <si>
    <t xml:space="preserve"> Berlin Wall</t>
  </si>
  <si>
    <t xml:space="preserve"> J. Rogers Line</t>
  </si>
  <si>
    <t xml:space="preserve"> Beverwijk Variation</t>
  </si>
  <si>
    <t xml:space="preserve"> Closed Showalter Variation</t>
  </si>
  <si>
    <t xml:space="preserve"> Closed Wolf Variation</t>
  </si>
  <si>
    <t xml:space="preserve"> Improved Steinitz Defense</t>
  </si>
  <si>
    <t xml:space="preserve"> Minckwitz Variation</t>
  </si>
  <si>
    <t xml:space="preserve"> Nyholm Attack</t>
  </si>
  <si>
    <t xml:space="preserve"> Rio Gambit Accepted</t>
  </si>
  <si>
    <t xml:space="preserve"> Rio de Janeiro Variation</t>
  </si>
  <si>
    <t xml:space="preserve"> l'Hermet Variation</t>
  </si>
  <si>
    <t xml:space="preserve"> Berlin Wall Defense</t>
  </si>
  <si>
    <t xml:space="preserve"> Westerinen Line</t>
  </si>
  <si>
    <t xml:space="preserve"> Cordel Gambit</t>
  </si>
  <si>
    <t xml:space="preserve"> Zukertort Gambit</t>
  </si>
  <si>
    <t xml:space="preserve"> Closed Variations</t>
  </si>
  <si>
    <t xml:space="preserve"> Borisenko Variation</t>
  </si>
  <si>
    <t xml:space="preserve"> Breyer Defense</t>
  </si>
  <si>
    <t xml:space="preserve"> Closed Defense</t>
  </si>
  <si>
    <t xml:space="preserve"> Delayed Exchange</t>
  </si>
  <si>
    <t xml:space="preserve"> Flohr System</t>
  </si>
  <si>
    <t xml:space="preserve"> Kholmov Variation</t>
  </si>
  <si>
    <t xml:space="preserve"> Martinez Variation</t>
  </si>
  <si>
    <t xml:space="preserve"> Morphy Attack</t>
  </si>
  <si>
    <t xml:space="preserve"> Pilnik Variation</t>
  </si>
  <si>
    <t xml:space="preserve"> Smyslov-Breyer-Zaitsev Hybrid</t>
  </si>
  <si>
    <t xml:space="preserve"> Suetin Variation</t>
  </si>
  <si>
    <t xml:space="preserve"> Trajkovic Counterattack</t>
  </si>
  <si>
    <t xml:space="preserve"> Worrall Attack</t>
  </si>
  <si>
    <t xml:space="preserve"> Caslting line</t>
  </si>
  <si>
    <t xml:space="preserve"> Delayed castling line</t>
  </si>
  <si>
    <t xml:space="preserve"> Columbus Variation</t>
  </si>
  <si>
    <t xml:space="preserve"> Cozio Defense</t>
  </si>
  <si>
    <t xml:space="preserve"> Gligoric Variation</t>
  </si>
  <si>
    <t xml:space="preserve"> King's Bishop Variation</t>
  </si>
  <si>
    <t xml:space="preserve"> Marshall Attack</t>
  </si>
  <si>
    <t xml:space="preserve"> Original Marshall Attack</t>
  </si>
  <si>
    <t xml:space="preserve"> Re3 variation</t>
  </si>
  <si>
    <t xml:space="preserve"> Morphy Defense</t>
  </si>
  <si>
    <t xml:space="preserve"> Archangelsk Variation</t>
  </si>
  <si>
    <t xml:space="preserve"> Bayreuth Variation</t>
  </si>
  <si>
    <t xml:space="preserve"> Zaitsev Hybrid</t>
  </si>
  <si>
    <t xml:space="preserve"> Caro Variation</t>
  </si>
  <si>
    <t xml:space="preserve"> Panov System</t>
  </si>
  <si>
    <t xml:space="preserve"> Classical Defense Deferred</t>
  </si>
  <si>
    <t xml:space="preserve"> Duras Variation</t>
  </si>
  <si>
    <t xml:space="preserve"> Fianchetto Defense Deferred</t>
  </si>
  <si>
    <t xml:space="preserve"> Graz Variation</t>
  </si>
  <si>
    <t xml:space="preserve"> Mackenzie Variation</t>
  </si>
  <si>
    <t xml:space="preserve"> Modern Steinitz Defense</t>
  </si>
  <si>
    <t xml:space="preserve"> Siesta Variation</t>
  </si>
  <si>
    <t xml:space="preserve"> Neo-Archangelsk Variation</t>
  </si>
  <si>
    <t xml:space="preserve"> Norwegian Variation</t>
  </si>
  <si>
    <t xml:space="preserve"> Schliemann Defense Deferred</t>
  </si>
  <si>
    <t xml:space="preserve"> Steinitz Deferred</t>
  </si>
  <si>
    <t xml:space="preserve"> Wormald Attack</t>
  </si>
  <si>
    <t xml:space="preserve"> Open Variations</t>
  </si>
  <si>
    <t xml:space="preserve"> Dilworth Variation</t>
  </si>
  <si>
    <t xml:space="preserve"> Howell Attack</t>
  </si>
  <si>
    <t xml:space="preserve"> Motzko Attack II</t>
  </si>
  <si>
    <t xml:space="preserve"> Riga Variation</t>
  </si>
  <si>
    <t xml:space="preserve"> Schleimann Defense</t>
  </si>
  <si>
    <t xml:space="preserve"> Jaenisch Gambit Accepted</t>
  </si>
  <si>
    <t xml:space="preserve"> Schliemann Defense</t>
  </si>
  <si>
    <t xml:space="preserve"> Dyckhoff Variation</t>
  </si>
  <si>
    <t xml:space="preserve"> M√∂hring Variation</t>
  </si>
  <si>
    <t xml:space="preserve"> Sch√∂nemann Attack</t>
  </si>
  <si>
    <t xml:space="preserve"> Steinitz Defense</t>
  </si>
  <si>
    <t>St. George Defense</t>
  </si>
  <si>
    <t xml:space="preserve"> New St. George</t>
  </si>
  <si>
    <t>System</t>
  </si>
  <si>
    <t xml:space="preserve"> Canard Formation</t>
  </si>
  <si>
    <t>Tarrasch Defense</t>
  </si>
  <si>
    <t xml:space="preserve"> Classical Tarrasch Gambit</t>
  </si>
  <si>
    <t xml:space="preserve"> Endgame Variation</t>
  </si>
  <si>
    <t xml:space="preserve"> Petursson Variation</t>
  </si>
  <si>
    <t xml:space="preserve"> Prague Variation</t>
  </si>
  <si>
    <t xml:space="preserve"> Rubinstein System</t>
  </si>
  <si>
    <t xml:space="preserve"> Schara Gambit</t>
  </si>
  <si>
    <t xml:space="preserve"> Swedish Variation</t>
  </si>
  <si>
    <t>Three Knights Opening</t>
  </si>
  <si>
    <t xml:space="preserve"> Steinitz - Rosenthal Variation</t>
  </si>
  <si>
    <t>Torre Attack</t>
  </si>
  <si>
    <t xml:space="preserve"> Petrosian Gambit</t>
  </si>
  <si>
    <t>Trompowsky Attack</t>
  </si>
  <si>
    <t xml:space="preserve"> Big Center Variation</t>
  </si>
  <si>
    <t xml:space="preserve"> Raptor Variation</t>
  </si>
  <si>
    <t>Van Geet Opening</t>
  </si>
  <si>
    <t xml:space="preserve"> Caro-Kann Variation</t>
  </si>
  <si>
    <t xml:space="preserve"> Napoleon Attack</t>
  </si>
  <si>
    <t xml:space="preserve"> Sicilian Two Knights</t>
  </si>
  <si>
    <t>Van't Kruijs Opening</t>
  </si>
  <si>
    <t>Vienna Game</t>
  </si>
  <si>
    <t xml:space="preserve"> Anderssen Defense</t>
  </si>
  <si>
    <t xml:space="preserve"> Falkbeer Variation</t>
  </si>
  <si>
    <t xml:space="preserve"> Omaha Gambit</t>
  </si>
  <si>
    <t xml:space="preserve"> Stanley Variation</t>
  </si>
  <si>
    <t xml:space="preserve"> Frankenstein-Dracula Variation</t>
  </si>
  <si>
    <t xml:space="preserve"> Monster Declined</t>
  </si>
  <si>
    <t xml:space="preserve"> Reversed Spanish</t>
  </si>
  <si>
    <t xml:space="preserve"> Vienna Gambit</t>
  </si>
  <si>
    <t xml:space="preserve"> Kaufmann Variation</t>
  </si>
  <si>
    <t xml:space="preserve"> Steinitz Gambit</t>
  </si>
  <si>
    <t>Wade Defense</t>
  </si>
  <si>
    <t>Zukertort Opening</t>
  </si>
  <si>
    <t xml:space="preserve"> Black Mustang Defense</t>
  </si>
  <si>
    <t xml:space="preserve"> Gr√ºnfeld Reversed</t>
  </si>
  <si>
    <t xml:space="preserve"> Lisitsyn Gambit Deferred</t>
  </si>
  <si>
    <t xml:space="preserve"> Lisitsyn Gambit</t>
  </si>
  <si>
    <t xml:space="preserve"> Nimzo-Larsen Variation</t>
  </si>
  <si>
    <t xml:space="preserve"> Old Indian Attack</t>
  </si>
  <si>
    <t xml:space="preserve"> Pirc Invitation</t>
  </si>
  <si>
    <t xml:space="preserve"> Polish Defense</t>
  </si>
  <si>
    <t xml:space="preserve"> Queen Pawn Defense</t>
  </si>
  <si>
    <t xml:space="preserve"> Queen's Gambit Invitation</t>
  </si>
  <si>
    <t xml:space="preserve"> Queenside Fianchetto Variation</t>
  </si>
  <si>
    <t xml:space="preserve"> Quiet system</t>
  </si>
  <si>
    <t xml:space="preserve"> Reversed Mexican Defense</t>
  </si>
  <si>
    <t xml:space="preserve"> Reversed Queen's Gambit</t>
  </si>
  <si>
    <t xml:space="preserve"> Santasiere's Folly</t>
  </si>
  <si>
    <t xml:space="preserve"> Slav Invitation</t>
  </si>
  <si>
    <t xml:space="preserve"> Tennison Gambit</t>
  </si>
  <si>
    <t xml:space="preserve"> Wade Defense</t>
  </si>
  <si>
    <t xml:space="preserve"> Chigorin Plan</t>
  </si>
  <si>
    <t>Variation</t>
  </si>
  <si>
    <t>White</t>
  </si>
  <si>
    <t>Black</t>
  </si>
  <si>
    <t>White Win %</t>
  </si>
  <si>
    <t>Black Win %</t>
  </si>
  <si>
    <t>White Odds</t>
  </si>
  <si>
    <t>White Wins</t>
  </si>
  <si>
    <t>Black Wins</t>
  </si>
  <si>
    <t>Black Odds</t>
  </si>
  <si>
    <t>Row Labels</t>
  </si>
  <si>
    <t>Grand Total</t>
  </si>
  <si>
    <t>Average of White Win %</t>
  </si>
  <si>
    <t>Average of Black Win %</t>
  </si>
  <si>
    <t>Average of Draw %</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</si>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</sst>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rgb="FF000000"/>
      <name val="Tahoma"/>
      <family val="2"/>
    </font>
    <font>
      <b/>
      <sz val="10"/>
      <color rgb="FF000000"/>
      <name val="Tahoma"/>
      <family val="2"/>
    </font>
    <font>
      <sz val="10"/>
      <color rgb="FF000000"/>
      <name val="Calibri"/>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1" fontId="0" fillId="0" borderId="0" xfId="0" applyNumberFormat="1"/>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quotePrefix="1" applyAlignment="1">
      <alignment horizontal="center" vertical="center" wrapText="1"/>
    </xf>
    <xf numFmtId="11" fontId="0" fillId="0" borderId="0" xfId="0" quotePrefix="1" applyNumberFormat="1" applyAlignment="1">
      <alignment horizontal="center" vertical="center" wrapText="1"/>
    </xf>
    <xf numFmtId="11" fontId="0" fillId="0" borderId="0" xfId="0" applyNumberFormat="1" applyAlignment="1">
      <alignment horizontal="center" vertical="center"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s>
  <tableStyles count="0" defaultTableStyle="TableStyleMedium2" defaultPivotStyle="PivotStyleLight16"/>
  <colors>
    <mruColors>
      <color rgb="FFB170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[Openings - Insights &amp; Visualisation.xlsx]Performance Trends!PivotTable2</c:name>
    <c:fmtId val="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'Performance Trends'!$B$4</c:f>
              <c:strCache>
                <c:ptCount val="1"/>
                <c:pt idx="0">
                  <c:v>Total</c:v>
                </c:pt>
              </c:strCache>
            </c:strRef>
          </c:tx>
          <c:spPr>
            <a:solidFill>
              <a:schemeClr val="accent1"/>
            </a:solidFill>
            <a:ln>
              <a:noFill/>
            </a:ln>
            <a:effectLst/>
          </c:spPr>
          <c:invertIfNegative val="0"/>
          <c:cat>
            <c:multiLvlStrRef>
              <c:f>'Performance Trends'!$A$5:$A$11</c:f>
              <c:multiLvlStrCache>
                <c:ptCount val="3"/>
                <c:lvl>
                  <c:pt idx="0">
                    <c:v> Teichmann Variation</c:v>
                  </c:pt>
                  <c:pt idx="1">
                    <c:v> Keene Defense</c:v>
                  </c:pt>
                  <c:pt idx="2">
                    <c:v> General</c:v>
                  </c:pt>
                </c:lvl>
                <c:lvl>
                  <c:pt idx="0">
                    <c:v>Blackmar-Diemer Gambit</c:v>
                  </c:pt>
                  <c:pt idx="1">
                    <c:v>Grob Opening</c:v>
                  </c:pt>
                  <c:pt idx="2">
                    <c:v>Latvian Gambit</c:v>
                  </c:pt>
                </c:lvl>
              </c:multiLvlStrCache>
            </c:multiLvlStrRef>
          </c:cat>
          <c:val>
            <c:numRef>
              <c:f>'Performance Trends'!$B$5:$B$11</c:f>
              <c:numCache>
                <c:formatCode>General</c:formatCode>
                <c:ptCount val="3"/>
                <c:pt idx="0">
                  <c:v>48.3</c:v>
                </c:pt>
                <c:pt idx="1">
                  <c:v>53</c:v>
                </c:pt>
                <c:pt idx="2">
                  <c:v>46</c:v>
                </c:pt>
              </c:numCache>
            </c:numRef>
          </c:val>
          <c:extLst>
            <c:ext xmlns:c16="http://schemas.microsoft.com/office/drawing/2014/chart" uri="{C3380CC4-5D6E-409C-BE32-E72D297353CC}">
              <c16:uniqueId val="{0000001E-229C-9F49-BCB7-BA7201EC9713}"/>
            </c:ext>
          </c:extLst>
        </c:ser>
        <c:dLbls>
          <c:showLegendKey val="0"/>
          <c:showVal val="0"/>
          <c:showCatName val="0"/>
          <c:showSerName val="0"/>
          <c:showPercent val="0"/>
          <c:showBubbleSize val="0"/>
        </c:dLbls>
        <c:gapWidth val="219"/>
        <c:axId val="1013541168"/>
        <c:axId val="1013764480"/>
      </c:barChart>
      <c:catAx>
        <c:axId val="101354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764480"/>
        <c:crosses val="autoZero"/>
        <c:auto val="1"/>
        <c:lblAlgn val="ctr"/>
        <c:lblOffset val="100"/>
        <c:noMultiLvlLbl val="0"/>
      </c:catAx>
      <c:valAx>
        <c:axId val="101376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54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[Openings - Insights &amp; Visualisation.xlsx]Strategic Insights!PivotTable1</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'Strategic Insights'!$B$3</c:f>
              <c:strCache>
                <c:ptCount val="1"/>
                <c:pt idx="0">
                  <c:v>Total</c:v>
                </c:pt>
              </c:strCache>
            </c:strRef>
          </c:tx>
          <c:spPr>
            <a:solidFill>
              <a:schemeClr val="accent1"/>
            </a:solidFill>
            <a:ln>
              <a:noFill/>
            </a:ln>
            <a:effectLst/>
          </c:spPr>
          <c:invertIfNegative val="0"/>
          <c:cat>
            <c:strRef>
              <c:f>'Strategic Insights'!$A$4:$A$9</c:f>
              <c:strCache>
                <c:ptCount val="5"/>
                <c:pt idx="0">
                  <c:v>Bogo-Indian Defense</c:v>
                </c:pt>
                <c:pt idx="1">
                  <c:v>Indian Game Defense</c:v>
                </c:pt>
                <c:pt idx="2">
                  <c:v>Kangaroo Defense</c:v>
                </c:pt>
                <c:pt idx="3">
                  <c:v>Neo-Gruenfeld Defense</c:v>
                </c:pt>
                <c:pt idx="4">
                  <c:v>Slav Defense</c:v>
                </c:pt>
              </c:strCache>
            </c:strRef>
          </c:cat>
          <c:val>
            <c:numRef>
              <c:f>'Strategic Insights'!$B$4:$B$9</c:f>
              <c:numCache>
                <c:formatCode>General</c:formatCode>
                <c:ptCount val="5"/>
                <c:pt idx="0">
                  <c:v>39.18</c:v>
                </c:pt>
                <c:pt idx="1">
                  <c:v>38.200000000000003</c:v>
                </c:pt>
                <c:pt idx="2">
                  <c:v>39.4</c:v>
                </c:pt>
                <c:pt idx="3">
                  <c:v>42.016666666666659</c:v>
                </c:pt>
                <c:pt idx="4">
                  <c:v>38.257894736842104</c:v>
                </c:pt>
              </c:numCache>
            </c:numRef>
          </c:val>
          <c:extLst>
            <c:ext xmlns:c16="http://schemas.microsoft.com/office/drawing/2014/chart" uri="{C3380CC4-5D6E-409C-BE32-E72D297353CC}">
              <c16:uniqueId val="{00000000-8930-7646-85CA-D6860B019AFF}"/>
            </c:ext>
          </c:extLst>
        </c:ser>
        <c:dLbls>
          <c:showLegendKey val="0"/>
          <c:showVal val="0"/>
          <c:showCatName val="0"/>
          <c:showSerName val="0"/>
          <c:showPercent val="0"/>
          <c:showBubbleSize val="0"/>
        </c:dLbls>
        <c:gapWidth val="219"/>
        <c:axId val="532515024"/>
        <c:axId val="532193744"/>
      </c:barChart>
      <c:catAx>
        <c:axId val="53251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193744"/>
        <c:crosses val="autoZero"/>
        <c:auto val="1"/>
        <c:lblAlgn val="ctr"/>
        <c:lblOffset val="100"/>
        <c:noMultiLvlLbl val="0"/>
      </c:catAx>
      <c:valAx>
        <c:axId val="532193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51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E930A404-41B3-CE4A-96BC-F2933F963BA7}">
          <cx:tx>
            <cx:txData>
              <cx:f>_xlchart.v1.0</cx:f>
              <cx:v>White Win %</cx:v>
            </cx:txData>
          </cx:tx>
          <cx:dataId val="0"/>
          <cx:layoutPr>
            <cx:visibility meanLine="0" meanMarker="1" nonoutliers="0" outliers="1"/>
            <cx:statistics quartileMethod="exclusive"/>
          </cx:layoutPr>
        </cx:series>
        <cx:series layoutId="boxWhisker" uniqueId="{612B841F-85BF-9343-94CE-1165DAE8ECFD}">
          <cx:tx>
            <cx:txData>
              <cx:f>_xlchart.v1.2</cx:f>
              <cx:v>Black Win %</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165100</xdr:colOff>
      <xdr:row>0</xdr:row>
      <xdr:rowOff>0</xdr:rowOff>
    </xdr:from>
    <xdr:to>
      <xdr:col>18</xdr:col>
      <xdr:colOff>406400</xdr:colOff>
      <xdr:row>28</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9B93D67-EA0D-ED4C-AA7D-4A0286C15C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02600" y="0"/>
              <a:ext cx="9385300" cy="6375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342900</xdr:colOff>
      <xdr:row>2</xdr:row>
      <xdr:rowOff>76200</xdr:rowOff>
    </xdr:from>
    <xdr:to>
      <xdr:col>19</xdr:col>
      <xdr:colOff>279400</xdr:colOff>
      <xdr:row>28</xdr:row>
      <xdr:rowOff>12700</xdr:rowOff>
    </xdr:to>
    <xdr:graphicFrame macro="">
      <xdr:nvGraphicFramePr>
        <xdr:cNvPr id="3" name="Chart 2">
          <a:extLst>
            <a:ext uri="{FF2B5EF4-FFF2-40B4-BE49-F238E27FC236}">
              <a16:creationId xmlns:a16="http://schemas.microsoft.com/office/drawing/2014/main" id="{678F7DB9-5225-CA45-9A88-1B3CAC0ED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266700</xdr:colOff>
      <xdr:row>6</xdr:row>
      <xdr:rowOff>50800</xdr:rowOff>
    </xdr:from>
    <xdr:to>
      <xdr:col>4</xdr:col>
      <xdr:colOff>330200</xdr:colOff>
      <xdr:row>19</xdr:row>
      <xdr:rowOff>28572</xdr:rowOff>
    </xdr:to>
    <mc:AlternateContent xmlns:mc="http://schemas.openxmlformats.org/markup-compatibility/2006">
      <mc:Choice xmlns:a14="http://schemas.microsoft.com/office/drawing/2010/main" Requires="a14">
        <xdr:graphicFrame macro="">
          <xdr:nvGraphicFramePr>
            <xdr:cNvPr id="5" name="Avg Player">
              <a:extLst>
                <a:ext uri="{FF2B5EF4-FFF2-40B4-BE49-F238E27FC236}">
                  <a16:creationId xmlns:a16="http://schemas.microsoft.com/office/drawing/2014/main" id="{65CAD30A-67A9-BF4F-8394-D13940458C33}"/>
                </a:ext>
              </a:extLst>
            </xdr:cNvPr>
            <xdr:cNvGraphicFramePr/>
          </xdr:nvGraphicFramePr>
          <xdr:xfrm>
            <a:off x="0" y="0"/>
            <a:ext cx="0" cy="0"/>
          </xdr:xfrm>
          <a:graphic>
            <a:graphicData uri="http://schemas.microsoft.com/office/drawing/2010/slicer">
              <sle:slicer xmlns:sle="http://schemas.microsoft.com/office/drawing/2010/slicer" name="Avg Player"/>
            </a:graphicData>
          </a:graphic>
        </xdr:graphicFrame>
      </mc:Choice>
      <mc:Fallback>
        <xdr:sp macro="" textlink="">
          <xdr:nvSpPr>
            <xdr:cNvPr id="0" name=""/>
            <xdr:cNvSpPr>
              <a:spLocks noTextEdit="1"/>
            </xdr:cNvSpPr>
          </xdr:nvSpPr>
          <xdr:spPr>
            <a:xfrm>
              <a:off x="3784600" y="1270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1</xdr:row>
      <xdr:rowOff>12700</xdr:rowOff>
    </xdr:from>
    <xdr:to>
      <xdr:col>27</xdr:col>
      <xdr:colOff>241300</xdr:colOff>
      <xdr:row>29</xdr:row>
      <xdr:rowOff>38100</xdr:rowOff>
    </xdr:to>
    <xdr:graphicFrame macro="">
      <xdr:nvGraphicFramePr>
        <xdr:cNvPr id="2" name="Chart 1">
          <a:extLst>
            <a:ext uri="{FF2B5EF4-FFF2-40B4-BE49-F238E27FC236}">
              <a16:creationId xmlns:a16="http://schemas.microsoft.com/office/drawing/2014/main" id="{9F82B84C-0117-334B-9E01-9D8162373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444500</xdr:colOff>
      <xdr:row>0</xdr:row>
      <xdr:rowOff>190500</xdr:rowOff>
    </xdr:from>
    <xdr:to>
      <xdr:col>12</xdr:col>
      <xdr:colOff>254000</xdr:colOff>
      <xdr:row>11</xdr:row>
      <xdr:rowOff>114300</xdr:rowOff>
    </xdr:to>
    <xdr:pic>
      <xdr:nvPicPr>
        <xdr:cNvPr id="5" name="Picture 4">
          <a:extLst>
            <a:ext uri="{FF2B5EF4-FFF2-40B4-BE49-F238E27FC236}">
              <a16:creationId xmlns:a16="http://schemas.microsoft.com/office/drawing/2014/main" id="{0F6ED460-760F-214E-8CB4-965291DFD34F}"/>
            </a:ext>
          </a:extLst>
        </xdr:cNvPr>
        <xdr:cNvPicPr>
          <a:picLocks noChangeAspect="1"/>
        </xdr:cNvPicPr>
      </xdr:nvPicPr>
      <xdr:blipFill rotWithShape="1">
        <a:blip xmlns:r="http://schemas.openxmlformats.org/officeDocument/2006/relationships" r:embed="rId1"/>
        <a:srcRect l="16288" t="49091" r="40530" b="16566"/>
        <a:stretch/>
      </xdr:blipFill>
      <xdr:spPr>
        <a:xfrm>
          <a:off x="3124200" y="190500"/>
          <a:ext cx="4343400" cy="2159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35.541143634262" createdVersion="6" refreshedVersion="6" minRefreshableVersion="3" recordCount="1884" xr:uid="{902442D9-1215-D843-A6C6-682460AB74A4}">
  <cacheSource type="worksheet">
    <worksheetSource name="Table1"/>
  </cacheSource>
  <cacheFields count="49">
    <cacheField name="Opening" numFmtId="0">
      <sharedItems count="93">
        <s v="Alekhine Defense"/>
        <s v="Anderssen Opening"/>
        <s v="Benko Gambit"/>
        <s v="Benoni Defense"/>
        <s v="Bird Opening"/>
        <s v="Bishop's Opening"/>
        <s v="Blackmar-Diemer Gambit"/>
        <s v="Blumenfeld Countergambit"/>
        <s v="Bogo-Indian Defense"/>
        <s v="Budapest Defense"/>
        <s v="Caro-Kann Defense"/>
        <s v="Catalan Opening"/>
        <s v="Center Game"/>
        <s v="Clemenz Opening"/>
        <s v="Colle System"/>
        <s v="Czech Defense"/>
        <s v="Danish Gambit"/>
        <s v="Dutch Defense"/>
        <s v="Elephant Gambit"/>
        <s v="English Defense"/>
        <s v="English Opening"/>
        <s v="Englund Gambit Complex"/>
        <s v="Englund Gambit"/>
        <s v="Four Knights Game"/>
        <s v="French Defense"/>
        <s v="Grob Opening"/>
        <s v="Gruenfeld Defense"/>
        <s v="Gunderam Defense"/>
        <s v="Horwitz Defense"/>
        <s v="Hungarian Opening"/>
        <s v="Indian Game Defense"/>
        <s v="Indian Game"/>
        <s v="Italian Game"/>
        <s v="Kadas Opening"/>
        <s v="Kangaroo Defense"/>
        <s v="King Pawn Game"/>
        <s v="King's Gambit"/>
        <s v="King's Indian Attack"/>
        <s v="King's Indian Defense"/>
        <s v="King's Knight Opening"/>
        <s v="King's Pawn Opening"/>
        <s v="Latvian Gambit"/>
        <s v="Lion Defense"/>
        <s v="London System"/>
        <s v="Mexican Defense"/>
        <s v="Mieses Opening"/>
        <s v="Mikenas Defense"/>
        <s v="Modern Defense"/>
        <s v="Neo-Gruenfeld Defense"/>
        <s v="Neo-Gr√ºnfeld Defense"/>
        <s v="Nimzo-Indian Defense"/>
        <s v="Nimzo-Larsen Attack"/>
        <s v="Nimzowitsch Defense"/>
        <s v="Nimzowitsch-Larsen Attack"/>
        <s v="Old Indian Defense"/>
        <s v="Old Indian"/>
        <s v="Owen Defense"/>
        <s v="Philidor Defense"/>
        <s v="Pirc Defense"/>
        <s v="Polish Defense"/>
        <s v="Polish Opening"/>
        <s v="Ponziani Opening"/>
        <s v="Portuguese Opening"/>
        <s v="Pterodactyl Defense"/>
        <s v="Queen Pawn Game"/>
        <s v="Queen Pawn Opening"/>
        <s v="Queen's Gambit Accepted"/>
        <s v="Queen's Gambit Declined"/>
        <s v="Queen's Gambit Refused"/>
        <s v="Queen's Indian Defense"/>
        <s v="Rat Defense"/>
        <s v="Reti Opening"/>
        <s v="Rubinstein Opening"/>
        <s v="Russian Game"/>
        <s v="Saragossa Opening"/>
        <s v="Scandinavian Defense"/>
        <s v="Scotch Game"/>
        <s v="Semi-Slav Defense"/>
        <s v="Sicilian Defense"/>
        <s v="Slav Defense"/>
        <s v="Slav Indian"/>
        <s v="Spanish Game"/>
        <s v="St. George Defense"/>
        <s v="System"/>
        <s v="Tarrasch Defense"/>
        <s v="Three Knights Opening"/>
        <s v="Torre Attack"/>
        <s v="Trompowsky Attack"/>
        <s v="Van Geet Opening"/>
        <s v="Van't Kruijs Opening"/>
        <s v="Vienna Game"/>
        <s v="Wade Defense"/>
        <s v="Zukertort Opening"/>
      </sharedItems>
    </cacheField>
    <cacheField name="Variation" numFmtId="0">
      <sharedItems count="1559">
        <s v=" Balogh Variation"/>
        <s v=" Brooklyn Variation"/>
        <s v=" Exchange Variation"/>
        <s v=" Four Pawns Attack"/>
        <s v=" Four Pawns Attack - Fianchetto Variation"/>
        <s v=" Four Pawns Attack - Main Line"/>
        <s v=" Four Pawns Attack - Trifunovic Variation"/>
        <s v=" General"/>
        <s v=" Hunt Variation - Lasker Simul Gambit"/>
        <s v=" Maroczy Variation"/>
        <s v=" Modern Variation"/>
        <s v=" Modern Variation - Alburt Variation"/>
        <s v=" Modern Variation - Alekhine Gambit"/>
        <s v=" Modern Variation - Keres Variation"/>
        <s v=" Modern Variation - Larsen Variation"/>
        <s v=" Modern Variation - Larsen Variation - Miles Line"/>
        <s v=" Modern Variation - Larsen-Haakert Variation"/>
        <s v=" Modern Variation - Main Line"/>
        <s v=" Modern Variation - Panov Variation"/>
        <s v=" Modern Variation - Schmid Variation"/>
        <s v=" Normal Variation"/>
        <s v=" Saemisch Attack"/>
        <s v=" Scandinavian Variation"/>
        <s v=" Spielmann Gambit"/>
        <s v=" Two Pawn Attack"/>
        <s v=" Two Pawn Attack - Lasker Variation"/>
        <s v=" Accepted - Central Storming Variation"/>
        <s v=" Accepted - Dlugy Variation"/>
        <s v=" Accepted - Fianchetto Variation"/>
        <s v=" Accepted - Fully Accepted Variation"/>
        <s v=" Accepted - King Walk Variation"/>
        <s v=" Accepted - Modern Variation"/>
        <s v=" Accepted - Pawn Return Variation"/>
        <s v=" Accepted - Yugoslav with 7...Bxf1 - Nge2"/>
        <s v=" Accepted - Yugoslav without 7...Bxf1"/>
        <s v=" Declined - Bishop Attack"/>
        <s v=" Declined - Main Line"/>
        <s v=" Declined - Pseudo-Saemisch"/>
        <s v=" Declined - Quiet Line"/>
        <s v=" Declined - Sosonko Variation"/>
        <s v=" Zaitsev System"/>
        <s v=" Zaitsev Variation - Nescafe Frappe Attack"/>
        <s v=" Benoni Gambit Accepted"/>
        <s v=" Benoni Gambit - Schlenker Defense"/>
        <s v=" Benoni-Indian Defense"/>
        <s v=" Benoni-Indian Defense - Kingside move order"/>
        <s v=" Classical Variation - Argentine Counterattack"/>
        <s v=" Classical Variation - Averbakh-Grivas Attack"/>
        <s v=" Classical Variation - Czerniak Defense"/>
        <s v=" Classical Variation - Czerniak Defense - Tal Line"/>
        <s v=" Classical Variation - Full line"/>
        <s v=" Classical Variation - General"/>
        <s v=" Classical Variation - Main line"/>
        <s v=" Classical Variation - New York Variation"/>
        <s v=" Classical Variation - Traditional Variation"/>
        <s v=" Czech Benoni Defense"/>
        <s v=" Fianchetto Variation"/>
        <s v=" Fianchetto Variation - Hastings Defense"/>
        <s v=" Fianchetto Variation - Hastings Defense - Main Line"/>
        <s v=" Franco-Sicilian Defense"/>
        <s v=" Hromodka System"/>
        <s v=" King Pawn lines"/>
        <s v=" King's Indian System"/>
        <s v=" Knight's Tour Variation"/>
        <s v=" Mikenas Variation"/>
        <s v=" Modern Variation - Snake Variation"/>
        <s v=" Old Benoni Defense - Clarendon Court Variation"/>
        <s v=" Old Benoni"/>
        <s v=" Old Benoni - Pawn Thrust"/>
        <s v=" Old Benoni - Russian Variation"/>
        <s v=" Pawn Storm Variation"/>
        <s v=" Taimanov Variation"/>
        <s v=" Uhlmann Variation"/>
        <s v=" Vulture Defense"/>
        <s v=" Weenink Variation"/>
        <s v=" Dutch Variation"/>
        <s v=" From Gambit"/>
        <s v=" From Gambit - Lasker Variation"/>
        <s v=" Lasker Variation"/>
        <s v=" Berlin Defense"/>
        <s v=" Blanel Gambit"/>
        <s v=" Boden-Kieseritsky Gambit"/>
        <s v=" Boi Variation"/>
        <s v=" Ponziani Gambit"/>
        <s v=" Urusov Gambit"/>
        <s v=" Urusov Gambit - Keidansky Gambit"/>
        <s v=" Vienna Hybrid"/>
        <s v=" Vienna Hybrid - Hromadka Variation"/>
        <s v=" Vienna Hybrid - Spielmann Attack"/>
        <s v=" Declined - Langeheinecke Defense"/>
        <s v=" Euwe Defense"/>
        <s v=" Netherlands Variation"/>
        <s v=" Teichmann Variation"/>
        <s v=" Vienna Variation"/>
        <s v=" Von Popiel Gambit"/>
        <s v=" Accepted"/>
        <s v=" Dus-Chotimursky Variation"/>
        <s v=" Spielmann Variation"/>
        <s v=" Gr√ºnfeld Variation"/>
        <s v=" Nimzowitsch Variation"/>
        <s v=" Retreat Variation"/>
        <s v=" Vitolinsh Variation"/>
        <s v=" Wade-Smyslov Variation"/>
        <s v=" Adler Variation"/>
        <s v=" Alekhine Variation"/>
        <s v=" Alekhine Variation - Abonyi Variation"/>
        <s v=" Fajarowicz Variation"/>
        <s v=" Rubinstein Variation"/>
        <s v=" Accelerated Panov Attack"/>
        <s v=" Accelerated Panov Attack - Modern Variation"/>
        <s v=" Accelerated Panov Attack - Open Variation"/>
        <s v=" Advance Variation"/>
        <s v=" Advance Variation - Bayonet Attack"/>
        <s v=" Advance Variation - Botvinnik-Carls Defense"/>
        <s v=" Advance Variation - Bronstein Variation"/>
        <s v=" Advance Variation - Short Variation"/>
        <s v=" Advance Variation - Tal Variation"/>
        <s v=" Advance Variation - Van der Wiel Attack"/>
        <s v=" Advance Variation - Van der Wiel Attack - Bishop Hunt"/>
        <s v=" Advance Variation - Van der Wiel Attack - Dreyev Defense"/>
        <s v=" Breyer Variation"/>
        <s v=" Bronstein-Larsen Variation"/>
        <s v=" Classical Variation"/>
        <s v=" Classical Variation - Flohr Variation"/>
        <s v=" Classical Variation - Lobron System"/>
        <s v=" Classical Variation - Main lines"/>
        <s v=" Classical Variation - Maroczy Attack"/>
        <s v=" Classical Variation - Seirawan Variation"/>
        <s v=" De Bruycker Defense"/>
        <s v=" Euwe Attack"/>
        <s v=" Exchange Variation - Rubinstein Variation"/>
        <s v=" Finnish Variation"/>
        <s v=" Forgacs Variation"/>
        <s v=" Goldman Variation"/>
        <s v=" Gurgenidze Counterattack"/>
        <s v=" Gurgenidze System"/>
        <s v=" Hillbilly Attack"/>
        <s v=" Karpov Variation"/>
        <s v=" Karpov Variation - Modern Main Line"/>
        <s v=" Karpov Variation - Modern Variation"/>
        <s v=" Karpov Variation - Modern Variation - Ivanchuk Defense"/>
        <s v=" Karpov Variation - Modern Variation - Kasparov Attack"/>
        <s v=" Karpov Variation - Smyslov Variation"/>
        <s v=" Karpov Variation - Smyslov Variation - Main Line"/>
        <s v=" Karpov Variation - Tiviakov-Fischer Attack"/>
        <s v=" Main Line"/>
        <s v=" Maroczy Variation - Maroczy Gambit"/>
        <s v=" Panov Attack"/>
        <s v=" Panov Attack - Fianchetto Defense"/>
        <s v=" Panov Attack - Fianchetto Defense - Fianchetto Gambit"/>
        <s v=" Panov Attack - Gunderam Attack"/>
        <s v=" Panov Attack - Modern Defense"/>
        <s v=" Panov Attack - Modern Defense - Carlsbad Line"/>
        <s v=" Panov Attack - Modern Defense - Czerniak Line"/>
        <s v=" Panov Attack - Modern Defense - Mieses Line"/>
        <s v=" Rasa-Studier Gambit"/>
        <s v=" Standard - Unorthodox Replies"/>
        <s v=" Tartakower Variation"/>
        <s v=" Two Knights Attack"/>
        <s v=" Two Knights Attack - Mindeno Variation"/>
        <s v=" Two Knights Attack - Mindeno Variation - Exchange Line"/>
        <s v=" Two Knights Attack - Mindeno Variation - Retreat Line"/>
        <s v=" Von Hennig Gambit"/>
        <s v=" Closed Variation"/>
        <s v=" Closed Variation - Botvinnik Variation"/>
        <s v=" Closed Variation - Rabinovich Variation"/>
        <s v=" Closed Variation - Traditional Variation"/>
        <s v=" Open Defense"/>
        <s v=" Open Defense - Classical Line"/>
        <s v=" Open Defense - Modern Sharp Variation"/>
        <s v=" Open Defense - Tarrasch Defense"/>
        <s v=" Berger Variation"/>
        <s v=" Paulsen Attack Variation"/>
        <s v=""/>
        <s v=" Traditional Colle"/>
        <s v=" Declined - Sorensen Defense"/>
        <s v=" Blackburne Variation"/>
        <s v=" Blackmar's Second Gambit"/>
        <s v=" Classical Variation - Blackburne Attack"/>
        <s v=" Classical Variation - Buenos Aires Variation"/>
        <s v=" Classical Variation - Huisl Variation"/>
        <s v=" Classical Variation - Ilyin-Zhenevsky Variation - Alatortsev-Lisitsyn Line"/>
        <s v=" Classical Variation - Ilyin-Zhenevsky Variation - General"/>
        <s v=" Classical Variation - Ilyin-Zhenevsky Variation - Modern Main Line"/>
        <s v=" Classical Variation - Stonewall Variation"/>
        <s v=" Classical Variation - Stonewall Variation - Botvinnik Variation"/>
        <s v=" Fianchetto Attack"/>
        <s v=" Hopton Attack"/>
        <s v=" Janzen-Korchnoi Gambit"/>
        <s v=" Kmoch Attack"/>
        <s v=" Korchnoi Attack"/>
        <s v=" Krejcik Gambit"/>
        <s v=" Leningrad Variation"/>
        <s v=" Leningrad Variation - Matulovic Variation"/>
        <s v=" Leningrad Variation - Warsaw Variation"/>
        <s v=" Modern Stonewall Variation"/>
        <s v=" Nimzo-Dutch Variation"/>
        <s v=" Nimzo-Dutch Variation - Alekhine Variation"/>
        <s v=" Queen's Knight Variation"/>
        <s v=" Raphael Variation"/>
        <s v=" Semi-Leningrad Variation"/>
        <s v=" Staunton Gambit - Accepted"/>
        <s v=" Staunton Gambit - Chigorin Variation"/>
        <s v=" Staunton Gambit - General Variation"/>
        <s v=" Staunton Gambit - Lasker Variation"/>
        <s v=" Stonewall Variation - General Variation"/>
        <s v=" Stonewall Variation - Modern Variation"/>
        <s v=" Maroczy Gambit"/>
        <s v=" Paulsen Countergambit"/>
        <s v=" Perrin Variation"/>
        <s v=" Adorjan Defense"/>
        <s v=" Agincourt Defense"/>
        <s v=" Agincourt Defense - Agincourt Variation"/>
        <s v=" Agincourt Defense - Bogoljubow Defense"/>
        <s v=" Agincourt Defense - Catalan Defense Accepted"/>
        <s v=" Agincourt Defense - Catalan Defense - Semi-Slav Defense"/>
        <s v=" Agincourt Defense - Keres Defense"/>
        <s v=" Agincourt Defense - King's Knight"/>
        <s v=" Agincourt Defense - Kurajica Defense"/>
        <s v=" Agincourt Defense - Neo Catalan Declined"/>
        <s v=" Agincourt Defense - Tarrasch Defense"/>
        <s v=" Agincourt Defense - Wimpy System"/>
        <s v=" Anglo-Dutch Defense"/>
        <s v=" Anglo-Indian Defense - Anglo-Gr√ºnfeld Variation"/>
        <s v=" Anglo-Indian Defense - Anti-Anti-Gr√ºnfeld"/>
        <s v=" Anglo-Indian Defense - Flohr-Mikenas-Carls Variation"/>
        <s v=" Anglo-Indian Defense - Flohr-Mikenas-Carls Variation - Nei Gambit"/>
        <s v=" Anglo-Indian Defense - Hedgehog System"/>
        <s v=" Anglo-Indian Defense - King's Indian Formation"/>
        <s v=" Anglo-Indian Defense - King's Indian Formation - Double Fianchetto"/>
        <s v=" Anglo-Indian Defense - King's Knight Variation"/>
        <s v=" Anglo-Indian Defense - Mikenas-Carls Variation"/>
        <s v=" Anglo-Indian Defense - Nimzo-English Opening"/>
        <s v=" Anglo-Indian Defense - Old Indian Formation"/>
        <s v=" Anglo-Indian Defense - Queen's Indian Formation"/>
        <s v=" Anglo-Indian Defense - Queen's Knight Variation"/>
        <s v=" Anglo-Indian Defense - Queens Indian Formation"/>
        <s v=" Anglo-Indian Defense - Queens Indian Variation"/>
        <s v=" Anglo-Indian Defense - Romanishin Gambit"/>
        <s v=" Anglo-Indian Defense - Romanishin Variation"/>
        <s v=" Anglo-Indian Defense - Scandavian Defense - Exchange Variation"/>
        <s v=" Anglo-Indian Defense - Scandinavian Defense"/>
        <s v=" Anglo-Indian Defense - Slav Formation"/>
        <s v=" Anglo-Indian Defense - Zviagintsev-Krasenkov Attack"/>
        <s v=" Anglo-Lithuanian Variation"/>
        <s v=" Anglo-Scandinavian Defense - General"/>
        <s v=" Anglo-Slav Variation - General"/>
        <s v=" Drill Variation"/>
        <s v=" English Defense - General"/>
        <s v=" Golombek Defense"/>
        <s v=" Great Snake Variation"/>
        <s v=" King's English Variation - Bellon Gambit"/>
        <s v=" King's English Variation - Botvinnik System"/>
        <s v=" King's English Variation - Botvinnik System - Prickly Pawn Pass System"/>
        <s v=" King's English Variation - Bremen-Hort Variation"/>
        <s v=" King's English Variation - Closed System"/>
        <s v=" King's English Variation - Closed System - Full Symmetry"/>
        <s v=" King's English Variation - Four Knights Variation"/>
        <s v=" King's English Variation - Four Knights Variation - Botvinnik Line"/>
        <s v=" King's English Variation - Four Knights Variation - Bradley Beach Variation"/>
        <s v=" King's English Variation - Four Knights Variation - Fianchetto Lines"/>
        <s v=" King's English Variation - Four Knights Variation - Flexible Line"/>
        <s v=" King's English Variation - Four Knights Variation - General"/>
        <s v=" King's English Variation - Four Knights Variation - Korchnoi Line"/>
        <s v=" King's English Variation - Four Knights Variation - Quiet Line"/>
        <s v=" King's English Variation - General Variation"/>
        <s v=" King's English Variation - General"/>
        <s v=" King's English Variation - Hungarian Attack"/>
        <s v=" King's English Variation - Kramnik-Shirov Counter"/>
        <s v=" King's English Variation - Nimzowitsch Variation - General"/>
        <s v=" King's English Variation - Nimzowitsch-Flohr Variation"/>
        <s v=" King's English Variation - Reversed Closed Sicilian"/>
        <s v=" King's English Variation - Reversed Sicilian"/>
        <s v=" King's English Variation - Taimanov Variation"/>
        <s v=" King's English Variation - Three Knights System - General"/>
        <s v=" King's English Variation - Troger Defense"/>
        <s v=" King's English Variation - Two Knights' Variation - Fianchetto Line"/>
        <s v=" King's English Variation - Two Knights' Variation - Fianchetto Lines"/>
        <s v=" King's English Variation - Two Knights' Variation - General"/>
        <s v=" King's English Variation - Two Knights' Variation - Keres Variation"/>
        <s v=" King's English Variation - Two Knights' Variation - Reversed Dragon"/>
        <s v=" King's English Variation - Two Knights' Variation - Smyslov System"/>
        <s v=" Symmetrical Variation - Anti-Benoni Variation"/>
        <s v=" Symmetrical Variation - Anti-Benoni Variation - Geller Variation"/>
        <s v=" Symmetrical Variation - Anti-Benoni Variation - Spielmann Defense"/>
        <s v=" Symmetrical Variation - Botvinnik System Reversed"/>
        <s v=" Symmetrical Variation - Botvinnik System"/>
        <s v=" Symmetrical Variation - Duchamp Variation"/>
        <s v=" Symmetrical Variation - Fianchetto Variation"/>
        <s v=" Symmetrical Variation - Four Knights Variation"/>
        <s v=" Symmetrical Variation - Full Symmetry Line"/>
        <s v=" Symmetrical Variation - General"/>
        <s v=" Symmetrical Variation - Hedgehog Defense"/>
        <s v=" Symmetrical Variation - Mecking Variation"/>
        <s v=" Symmetrical Variation - Normal Variation"/>
        <s v=" Symmetrical Variation - Rubinstein Variation"/>
        <s v=" Symmetrical Variation - Symmetrical Variation"/>
        <s v=" Symmetrical Variation - Three Knights Variation"/>
        <s v=" Symmetrical Variation - Two Knights Line"/>
        <s v=" Symmetrical Variation - Two Knights Variation"/>
        <s v=" The Whale"/>
        <s v=" Englund Gambit"/>
        <s v=" Declined - Reversed French"/>
        <s v=" Double Spanish"/>
        <s v=" Gunsberg Variation"/>
        <s v=" Italian Variation"/>
        <s v=" Italian Variation - Noa Gambit"/>
        <s v=" Janowski Variation"/>
        <s v=" Nimzowitsch (Paulsen)"/>
        <s v=" Ranken Variation"/>
        <s v=" Scotch Variation"/>
        <s v=" Scotch Variation - Accepted"/>
        <s v=" Scotch Variation - Belgrade Gambit"/>
        <s v=" Scotch Variation - Krause Gambit"/>
        <s v=" Scotch Variation - Krause Gambit - Leonhardt Defense"/>
        <s v=" Spanish Variation"/>
        <s v=" Spanish Variation - Classical Variation"/>
        <s v=" Spanish Variation - Classical Variation - Marshall Gambit"/>
        <s v=" Spanish Variation - Rubinstein Variation"/>
        <s v=" Spanish Variation - Rubinstein Variation - Accepted"/>
        <s v=" Spanish Variation - Symmetrical Variation"/>
        <s v=" Advance Variation - Euwe Variation"/>
        <s v=" Advance Variation - Extended Bishop Swap"/>
        <s v=" Advance Variation - Lputian Variation"/>
        <s v=" Advance Variation - Main Line"/>
        <s v=" Advance Variation - Milner-Barry Gambit"/>
        <s v=" Advance Variation - Nimzowitsch Attack"/>
        <s v=" Advance Variation - Nimzowitsch Gambit"/>
        <s v=" Advance Variation - Nimzowitsch System"/>
        <s v=" Advance Variation - Paulsen Attack"/>
        <s v=" Advance Variation - Ruisdonk Gambit"/>
        <s v=" Advance Variation - Wade Variation"/>
        <s v=" Alapin Gambit"/>
        <s v=" Alekhine-Chatard Attack"/>
        <s v=" Alekhine-Chatard Attack - Albin-Chatard Gambit"/>
        <s v=" Alekhine-Chatard Attack - Breyer Variation"/>
        <s v=" Alekhine-Chatard Attack - Maroczy Variation"/>
        <s v=" Alekhine-Chatard Attack - Spielmann Variation"/>
        <s v=" Chigorin Variation"/>
        <s v=" Classical Variation - Alapin Variation"/>
        <s v=" Classical Variation - Burn Variation"/>
        <s v=" Classical Variation - Burn Variation - Main Line"/>
        <s v=" Classical Variation - Burn Variation - Morozevich Line"/>
        <s v=" Classical Variation - Delayed Exchange Variation"/>
        <s v=" Classical Variation - General Variation"/>
        <s v=" Classical Variation - Normal Variation"/>
        <s v=" Classical Variation - Pollock Variation"/>
        <s v=" Classical Variation - Richter Attack"/>
        <s v=" Classical Variation - Rubinstein Variation"/>
        <s v=" Classical Variation - Steinitz Variation"/>
        <s v=" Classical Variation - Swiss Variation"/>
        <s v=" Classical Variation - Tartakower Variation"/>
        <s v=" Exchange Variation - Monte Carlo Variation"/>
        <s v=" Exchange Variation - Svenonius Variation"/>
        <s v=" Horwitz Attack"/>
        <s v=" Horwitz Attack - Papa-Ticulat Gambit"/>
        <s v=" King's Indian Attack"/>
        <s v=" Knight Variation"/>
        <s v=" La Bourdonnais Variation"/>
        <s v=" MacCutcheon Variation"/>
        <s v=" MacCutcheon Variation - Bernstein Variation"/>
        <s v=" MacCutcheon Variation - Chigorin Variation"/>
        <s v=" MacCutcheon Variation - Dr. Olland (Dutch) Variation"/>
        <s v=" MacCutcheon Variation - Exchange Variation"/>
        <s v=" MacCutcheon Variation - Janowski Variation"/>
        <s v=" MacCutcheon Variation - Lasker Variation"/>
        <s v=" MacCutcheon Variation - Wolf Gambit"/>
        <s v=" Mediterranean Defense"/>
        <s v=" Pelikan Variation"/>
        <s v=" Queen's Knight"/>
        <s v=" Reti-Spielmann Attack"/>
        <s v=" Reversed Philidor Formation"/>
        <s v=" Rubinstein Variation - Blackburne Defense"/>
        <s v=" Rubinstein Variation - Fort Knox Variation"/>
        <s v=" Rubinstein Variation - Maric Variation"/>
        <s v=" Schlechter Variation"/>
        <s v=" Steinitz Attack"/>
        <s v=" Steinitz Variation"/>
        <s v=" Steinitz Variation - Boleslavsky Variation"/>
        <s v=" Tarrasch Variation"/>
        <s v=" Tarrasch Variation - Botvinnik Variation"/>
        <s v=" Tarrasch Variation - Chistyakov Defense"/>
        <s v=" Tarrasch Variation - Chistyakov Defense - Modern Line"/>
        <s v=" Tarrasch Variation - Closed Variation"/>
        <s v=" Tarrasch Variation - Closed Variation - Main Line"/>
        <s v=" Tarrasch Variation - Guimard Defense"/>
        <s v=" Tarrasch Variation - Guimard Defense - Main Line"/>
        <s v=" Tarrasch Variation - Haberditz Variation"/>
        <s v=" Tarrasch Variation - Leningrad Variation"/>
        <s v=" Tarrasch Variation - Modern System"/>
        <s v=" Tarrasch Variation - Morozevich Variation"/>
        <s v=" Tarrasch Variation - Open System"/>
        <s v=" Tarrasch Variation - Open System - Advance Line"/>
        <s v=" Tarrasch Variation - Open System - Euwe-Keres Line"/>
        <s v=" Tarrasch Variation - Open System - Main Line"/>
        <s v=" Tarrasch Variation - Open System - Suechting Line"/>
        <s v=" Tarrasch Variation - Pawn Center Variation"/>
        <s v=" Two Knights Variation"/>
        <s v=" Winawer Variation"/>
        <s v=" Winawer Variation - Advance Variation"/>
        <s v=" Winawer Variation - Advance Variation - General"/>
        <s v=" Winawer Variation - Advance Variation - Moscow Variation"/>
        <s v=" Winawer Variation - Alekhine Gambit - Accepted"/>
        <s v=" Winawer Variation - Alekhine Gambit - Kan Variation"/>
        <s v=" Winawer Variation - Alekhine-Maroczy Gambit"/>
        <s v=" Winawer Variation - Bogoljubow Variation"/>
        <s v=" Winawer Variation - Bogoljubow Variation - Icelandic Defense"/>
        <s v=" Winawer Variation - Classical Variation"/>
        <s v=" Winawer Variation - Delayed Exchange Variation"/>
        <s v=" Winawer Variation - Exchange Variation - Canal Attack"/>
        <s v=" Winawer Variation - Fingerslip Variation"/>
        <s v=" Winawer Variation - Fingerslip Variation - Kunin Double Gambit"/>
        <s v=" Winawer Variation - Fingerslip Variation - Main Line"/>
        <s v=" Winawer Variation - Maroczy-Wallis Variation"/>
        <s v=" Winawer Variation - Petrosian Variation"/>
        <s v=" Winawer Variation - Poisoned Pawn Variation - General"/>
        <s v=" Winawer Variation - Poisoned Pawn Variation - Main Line"/>
        <s v=" Winawer Variation - Poisoned Pawn Variation - Paoli Variation"/>
        <s v=" Winawer Variation - Positional Variation"/>
        <s v=" Winawer Variation - Retreat Variation - Armenian Line"/>
        <s v=" Winawer Variation - Retreat Variation - General"/>
        <s v=" Winawer Variation - Winckelmann-Riemer Gambit"/>
        <s v=" Wing Gambit"/>
        <s v=" Grob Gambit - Declined"/>
        <s v=" Grob Gambit - Fritz Gambit"/>
        <s v=" Keene Defense"/>
        <s v=" Botvinnik Variation"/>
        <s v=" Brinckmann Attack"/>
        <s v=" Brinckmann Attack - Gr√ºnfeld Gambit"/>
        <s v=" Brinckmann Attack - Gr√ºnfeld Gambit - Accepted"/>
        <s v=" Brinckmann Attack - Gr√ºnfeld Gambit - Botvinnik Variation"/>
        <s v=" Brinckmann Attack - Gr√ºnfeld Gambit - Capablanca Variation"/>
        <s v=" Brinckmann Attack - Reshevsky Gambit"/>
        <s v=" Exchange Variation - Classical Variation"/>
        <s v=" Exchange Variation - Modern Exchange Variation"/>
        <s v=" Exchange Variation - Modern Exchange Variation - Kramnik's line"/>
        <s v=" Exchange Variation - Modern Exchange Variation - Pawn Grab line"/>
        <s v=" Exchange Variation - Nadanian Attack"/>
        <s v=" Exchange Variation - Seville Variation"/>
        <s v=" Exchange Variation - Simagin's Improved Variation"/>
        <s v=" Exchange Variation - Sokolsky Variation"/>
        <s v=" Exchange Variation - Spassky Variation"/>
        <s v=" Flohr Defense"/>
        <s v=" Flohr Variation"/>
        <s v=" Lutikov Variation"/>
        <s v=" Makogonov Variation"/>
        <s v=" Opocensky Variation"/>
        <s v=" Russian Variation"/>
        <s v=" Russian Variation - Accelerated Variation"/>
        <s v=" Russian Variation - Byrne (Simagin) Variation"/>
        <s v=" Russian Variation - Hungarian Variation"/>
        <s v=" Russian Variation - Prins Variation"/>
        <s v=" Russian Variation - Smyslov Variation"/>
        <s v=" Russian Variation - Szabo (Boleslavsky)"/>
        <s v=" Russian Variation - With e4"/>
        <s v=" Smyslov Defense"/>
        <s v=" Three Knights Variation"/>
        <s v=" Three Knights Variation - Burille Variation"/>
        <s v=" Three Knights Variation - Burille Variation - Reversed Tarrasch"/>
        <s v=" Three Knights Variation - Hungarian Attack"/>
        <s v=" Three Knights Variation - Hungarian Variation"/>
        <s v=" Three Knights Variation - Paris Variation"/>
        <s v=" Three Knights Variation - Petrosian System"/>
        <s v=" Three Knights Variation - Vienna Variation"/>
        <s v=" Zaitsev Gambit"/>
        <s v=" Catalan Formation"/>
        <s v=" Dutch Defense"/>
        <s v=" Indian Defense"/>
        <s v=" Reversed Modern Defense"/>
        <s v=" Sicilian Invitation"/>
        <s v=" Slav Formation"/>
        <s v=" Symmetrical Variation"/>
        <s v=" Pseudo-Queen's Indian - Marienbad System"/>
        <s v=" Anti-Gr√ºnfeld - Advance Variation"/>
        <s v=" Anti-Gr√ºnfeld - Alekhine Variation"/>
        <s v=" Anti-Nimzo-indian"/>
        <s v=" Budapest Defense"/>
        <s v=" Colle System - King's Indian Variation"/>
        <s v=" Czech-Indian"/>
        <s v=" Dzindzi-Indian Defense"/>
        <s v=" Kingside Fianchetto"/>
        <s v=" Knights Variation - General"/>
        <s v=" London System"/>
        <s v=" Polish Variation"/>
        <s v=" Przepiorka Variation"/>
        <s v=" Pseudo-Benko"/>
        <s v=" Pseudo-King's Indian Variation"/>
        <s v=" Pseudo-Queen's Indian"/>
        <s v=" Queen's Pawn Opening"/>
        <s v=" Reversed Chigorin Defense"/>
        <s v=" Saemisch-Indian"/>
        <s v=" Seirawan Attack"/>
        <s v=" Spielmann-Indian"/>
        <s v=" Tartakower Attack"/>
        <s v=" Wade-Tarkatower Defense"/>
        <s v=" Yusupov-Rubinstein System"/>
        <s v=" Anti-Fried Liver Defense"/>
        <s v=" Bird's Attack"/>
        <s v=" Classical Variation - Albin Gambit"/>
        <s v=" Classical Variation - Center Atttack"/>
        <s v=" Classical Variation - Center Holding Variation"/>
        <s v=" Classical Variation - Closed Variation"/>
        <s v=" Classical Variation - De la Bourdonnais Variation"/>
        <s v=" Classical Variation - Giuoco Pianissimo"/>
        <s v=" Classical Variation - Giuoco Pianissimo - Main line"/>
        <s v=" Classical Variation - Greco Gambit"/>
        <s v=" Classical Variation - Greco Gambit - Anderssen Variation"/>
        <s v=" Classical Variation - Greco Gambit - Greco Variation"/>
        <s v=" Classical Variation - Greco Gambit - Main Line"/>
        <s v=" Classical Variation - Greco Gambit - Mason Gambit"/>
        <s v=" Classical Variation - Greco Gambit - Moeller-Therkatz Attack"/>
        <s v=" Classical Variation - Greco Gambit - Traditional Line"/>
        <s v=" Deutz Gambit"/>
        <s v=" Evans Gambit - Anderssen Variation"/>
        <s v=" Evans Gambit - Anderssen Variation - Cordel Line"/>
        <s v=" Evans Gambit - Declined"/>
        <s v=" Evans Gambit - MacDonnell Defense"/>
        <s v=" Evans Gambit - MacDonnell Defense - Main Line"/>
        <s v=" Evans Gambit - Main Line"/>
        <s v=" Evans Gambit - Mieses Defense"/>
        <s v=" Evans Gambit - Pierce Defense"/>
        <s v=" Evans Gambit - Stone-Ware Variation"/>
        <s v=" Evans Gambit - Tartakower Attack"/>
        <s v=" Giuoco Pianissimo"/>
        <s v=" Giuoco Pianissimo - Canal Variation"/>
        <s v=" Giuoco Pianissimo - Italian Four Knights Variation"/>
        <s v=" Giuoco Pianissimo - Normal"/>
        <s v=" Hungarian Defense"/>
        <s v=" Hungarian Defense - Tartakower Variation"/>
        <s v=" Schilling-Kostic Gambit"/>
        <s v=" Scotch Gambit - Anderssen Attack"/>
        <s v=" Scotch Gambit - De Riviere Defense"/>
        <s v=" Scotch Gambit - Janowski Defense"/>
        <s v=" Scotch Gambit - Max Lange Attack"/>
        <s v=" Scotch Gambit - Max Lange Attack - Long Variation"/>
        <s v=" Scotch Gambit - Walbrodt-Baird Gambit"/>
        <s v=" Two Knights Defense"/>
        <s v=" Two Knights Defense - Fried Liver Attack"/>
        <s v=" Two Knights Defense - Fritz Variation"/>
        <s v=" Two Knights Defense - Knight Attack - Normal Variation"/>
        <s v=" Two Knights Defense - Modern Bishop's Opening"/>
        <s v=" Two Knights Defense - Perreux Variation"/>
        <s v=" Two Knights Defense - Polerio Defense - Bishop Check line"/>
        <s v=" Two Knights Defense - Polerio Defense - Bogoljubow Variation"/>
        <s v=" Two Knights Defense - Polerio Defense - Kieseritsky Variation"/>
        <s v=" Two Knights Defense - Polerio Defense - Suhle Defense"/>
        <s v=" Two Knights Defense - Traxler Counterattack - Bishop sac line"/>
        <s v=" Two Knights Defense - Traxler Counterattack - Knight sac line"/>
        <s v=" Two Knights Defense - Ulvestad Variation"/>
        <s v=" Keres Defense - Transpositional Variation"/>
        <s v=" Alapin Opening"/>
        <s v=" Leonardis Variation"/>
        <s v=" Macleod Attack"/>
        <s v=" Maroczy Defense"/>
        <s v=" Tayler Opening"/>
        <s v=" Tayler Opening - Inverted Hanham"/>
        <s v=" Accepted - Abbazia Defense"/>
        <s v=" Accepted - Becker Defense"/>
        <s v=" Accepted - Bishop's Gambit"/>
        <s v=" Accepted - Bishop's Gambit - Bledow Countergambit"/>
        <s v=" Accepted - Bishop's Gambit - Bogoljubow Defense"/>
        <s v=" Accepted - Bishop's Gambit - Bogoljubow Variation"/>
        <s v=" Accepted - Bishop's Gambit - Cozio Variation"/>
        <s v=" Accepted - Bonsch-Osmolovsky Variation"/>
        <s v=" Accepted - Cunningham Defense"/>
        <s v=" Accepted - Cunningham Defense - McCormick Defense"/>
        <s v=" Accepted - Fischer Defense"/>
        <s v=" Accepted - Greco Gambit"/>
        <s v=" Accepted - Hanstein Gambit"/>
        <s v=" Accepted - Kieseritsky Gambit - Kolisch Defense"/>
        <s v=" Accepted - Kieseritsky Gambit - Rubinstein Variation"/>
        <s v=" Accepted - King's Knight Gambit"/>
        <s v=" Accepted - MacLeod Defense"/>
        <s v=" Accepted - Mason-Keres Gambit"/>
        <s v=" Accepted - Modern Defense"/>
        <s v=" Accepted - Schallop Defense"/>
        <s v=" Accepted - Traditional Variation"/>
        <s v=" Declined - Classical Variation"/>
        <s v=" Declined - Classical Variation - General"/>
        <s v=" Declined - Keene Defense"/>
        <s v=" Declined - Miles Defense"/>
        <s v=" Declined - Petrov's Defense"/>
        <s v=" Declined - Queen's Knight Defense"/>
        <s v=" Falkbeer Countergambit - Charousek Gambit"/>
        <s v=" Falkbeer Countergambit - Charousek Gambit - Accepted"/>
        <s v=" Falkbeer Countergambit - Modern Transfer"/>
        <s v=" Falkbeer Countergambit - Nimzowitsch-Marshall Countergambit"/>
        <s v=" Falkbeer Countergambit - Staunton Line"/>
        <s v=" Double Fianchetto"/>
        <s v=" Keres Variation"/>
        <s v=" Pachman System"/>
        <s v=" Sicilian Variation"/>
        <s v=" Smyslov Variation"/>
        <s v=" Spassky Variation"/>
        <s v=" Symmterical Defense"/>
        <s v=" Wahls Defense"/>
        <s v=" Yugoslav Variation"/>
        <s v=" Accelerated Averbakh Variation"/>
        <s v=" Averbakh Variation - 6¬ÖNc6 Defense"/>
        <s v=" Averbakh Variation"/>
        <s v=" Averbakh Variation - Benoni Defense - Advance Variation"/>
        <s v=" Averbakh Variation - Benoni Defense - Exchange Variation"/>
        <s v=" Averbakh Variation - Flexible Defense"/>
        <s v=" Averbakh Variation - Geller Defense"/>
        <s v=" Averbakh Variation - Modern Defense"/>
        <s v=" Averbakh Variation - Modern Defense - Burgess Line"/>
        <s v=" Averbakh Variation - Spanish Defense"/>
        <s v=" Fianchetto Variation - Benjamin Defense"/>
        <s v=" Fianchetto Variation - Classical Fianchetto"/>
        <s v=" Fianchetto Variation - Classical Main Line"/>
        <s v=" Fianchetto Variation - Debrecen Defense"/>
        <s v=" Fianchetto Variation - Delayed Fianchetto"/>
        <s v=" Fianchetto Variation - Double Fianchetto Attack"/>
        <s v=" Fianchetto Variation - Hungarian Variation"/>
        <s v=" Fianchetto Variation - Immediate Fianchetto"/>
        <s v=" Fianchetto Variation - Karlsbad Variation"/>
        <s v=" Fianchetto Variation - Kavalek Defense"/>
        <s v=" Fianchetto Variation - Larsen Defense"/>
        <s v=" Fianchetto Variation - Lesser Simagin (Spassky)"/>
        <s v=" Fianchetto Variation - Long Variation"/>
        <s v=" Fianchetto Variation - Panno Variation"/>
        <s v=" Fianchetto Variation - Panno Variation - Donner Line"/>
        <s v=" Fianchetto Variation - Panno Variation - Korchnoi Line"/>
        <s v=" Fianchetto Variation - Pterodactyl Variation"/>
        <s v=" Fianchetto Variation - Simagin Variation"/>
        <s v=" Fianchetto Variation - Uhlmann-Szabo System"/>
        <s v=" Fianchetto Variation - Yugoslav System w/o Nc3"/>
        <s v=" Fianchetto Variation - Yugoslav Variation"/>
        <s v=" Fianchetto Variation - Yugoslav Variation - Advance Line"/>
        <s v=" Fianchetto Variation - Yugoslav Variation - Exchange Line"/>
        <s v=" Fianchetto Variation - Yugoslav Variation - Rare Lines"/>
        <s v=" Four Pawns Attack - Dynamic Attack"/>
        <s v=" Four Pawns Attack - Exchange Variation"/>
        <s v=" Four Pawns Attack - Florentine Gambit"/>
        <s v=" Four Pawns Attack - Fluid Attack"/>
        <s v=" Four Pawns Attack - General"/>
        <s v=" Four Pawns Attack - Normal Attack"/>
        <s v=" Kazakh Variation"/>
        <s v=" Kramer Variation"/>
        <s v=" Larsen Variation"/>
        <s v=" Makagonov Variation"/>
        <s v=" Normal Variation - Deferred Fianchetto"/>
        <s v=" Normal Variation - King's Knight Variation"/>
        <s v=" Normal Variation - Rare Defenses"/>
        <s v=" Normal Variation - Standard Development"/>
        <s v=" Orthodox Variation"/>
        <s v=" Orthodox Variation - Aronin-Taimanov Defense"/>
        <s v=" Orthodox Variation - Bayonet Attack"/>
        <s v=" Orthodox Variation - Bayonet Attack - Sokolov's Line"/>
        <s v=" Orthodox Variation - Classical System - Benko Attack"/>
        <s v=" Orthodox Variation - Classical System - Kozul Gambit"/>
        <s v=" Orthodox Variation - Classical System - Misc. Lines"/>
        <s v=" Orthodox Variation - Classical System - Neo-Classsical Line"/>
        <s v=" Orthodox Variation - Classical System - Traditional Line"/>
        <s v=" Orthodox Variation - Donner Defense"/>
        <s v=" Orthodox Variation - General"/>
        <s v=" Orthodox Variation - Glek Defense"/>
        <s v=" Orthodox Variation - Gligoric-Taimanov System"/>
        <s v=" Orthodox Variation - Korchnoi Attack"/>
        <s v=" Orthodox Variation - Modern System"/>
        <s v=" Orthodox Variation - Positional Defense"/>
        <s v=" Orthodox Variation - Positional Defense - Closed Line"/>
        <s v=" Orthodox Variation - Positional Defense - Main Line"/>
        <s v=" Petrosian Variation"/>
        <s v=" Petrosian Variation - Keres Defense"/>
        <s v=" Petrosian Variation - Normal Defense"/>
        <s v=" Petrosian Variation - Stein Defense"/>
        <s v=" Pomar System"/>
        <s v=" Saemisch Variation"/>
        <s v=" Saemisch Variation - Bobotsov-Korchnoi-Petrosian Variation"/>
        <s v=" Saemisch Variation - Byrne Defense"/>
        <s v=" Saemisch Variation - Closed Variation"/>
        <s v=" Saemisch Variation - Closed Variation - 7¬Öc6"/>
        <s v=" Saemisch Variation - Closed Variation - Main Line"/>
        <s v=" Saemisch Variation - Double Fianchetto"/>
        <s v=" Saemisch Variation - Normal Defense"/>
        <s v=" Saemisch Variation - Orthodox Variation"/>
        <s v=" Saemisch Variation - Panno Formation"/>
        <s v=" Saemisch Variation - Yates Defense"/>
        <s v=" Semi-Averbakh System"/>
        <s v=" Six Pawns Attack"/>
        <s v=" Steiner Attack"/>
        <s v=" Zinnowitz Variation"/>
        <s v=" Konstantinopolsky Opening"/>
        <s v=" Accepted - Bilguer Variation"/>
        <s v=" Accepted - Leonhardt Variation"/>
        <s v=" Fraser Defense"/>
        <s v=" Mason Countergambit"/>
        <s v=" Anti-Philidor"/>
        <s v=" Anti-Philidor - Lion's Cave"/>
        <s v=" Bayonet Attack"/>
        <s v=" Lion's Jaw"/>
        <s v=" Poisoned Pawn Variation"/>
        <s v=" Reversed Rat"/>
        <s v=" Lithuanian Variation"/>
        <s v=" Averbakh System - Kotov Variation"/>
        <s v=" Averbakh System - Randspringer Variation"/>
        <s v=" Averbakh Variation - Pseudo-Saemisch"/>
        <s v=" Beefeater Variation"/>
        <s v=" Bishop Attack"/>
        <s v=" Geller's System"/>
        <s v=" Gurgenidze Defense"/>
        <s v=" Improved Maroczy"/>
        <s v=" King Pawn Fianchetto"/>
        <s v=" Lizard Defense - Mittenberger Gambit"/>
        <s v=" Modern Pterodactyl"/>
        <s v=" Norwegian Defense"/>
        <s v=" Pseudo-Austrian Attack"/>
        <s v=" Queen Pawn Fianchetto"/>
        <s v=" Rossolimo Variation"/>
        <s v=" Semi-Averbakh Variation - Pterodactyl Variation"/>
        <s v=" Standard Defense"/>
        <s v=" Standard Line"/>
        <s v=" Three Pawns Attack"/>
        <s v=" Two Knights Variation - Suttles Variation"/>
        <s v=" Classical Variation - Modern Defense"/>
        <s v=" Classical Variation - Original Defense"/>
        <s v=" Classical Variation - Polgar Variation"/>
        <s v=" Delayed Exchange Variation"/>
        <s v=" Exchange Variation with 6.e4"/>
        <s v=" Misc. with 5.Nf3"/>
        <s v=" Ultra-delayed Exchange Variation"/>
        <s v=" Goglidze Attack"/>
        <s v=" Non- or Delayed Fianchetto"/>
        <s v=" Classical Variation - Berlin Variation"/>
        <s v=" Classical Variation - Berlin Variation - Macieja System"/>
        <s v=" Classical Variation - Keres Defense"/>
        <s v=" Classical Variation - Lisitsyn-Bondarevsky Gambit"/>
        <s v=" Classical Variation - Milner-Barry Variation"/>
        <s v=" Classical Variation - Noa Variation"/>
        <s v=" Classical Variation - Noa Variation - Modern Line"/>
        <s v=" Classical Variation - Vitolinsh-Adorjan Gambit"/>
        <s v=" Classical Variation - Zurich Variation"/>
        <s v=" Fischer Variation"/>
        <s v=" Huebner Variation"/>
        <s v=" Huebner Variation - Main Line"/>
        <s v=" Huebner Variation - Rubinstein Variation"/>
        <s v=" Huebner Variation - Rubinstein Variation - Main Line"/>
        <s v=" Kmoch Variation"/>
        <s v=" Leningrad Variation - Averbakh Gambit"/>
        <s v=" Leningrad Variation - Benoni Defense"/>
        <s v=" Normal Line"/>
        <s v=" Normal Variation - Bernstein Defense"/>
        <s v=" Normal Variation - Bernstein Defense - Except Gligoric System"/>
        <s v=" Normal Variation - Bernstein Defense - Exchange Line"/>
        <s v=" Normal Variation - Bishop Attack"/>
        <s v=" Normal Variation - Bishop Attack - Classical Defense"/>
        <s v=" Normal Variation - Botvinnik System"/>
        <s v=" Normal Variation - Bronstein (Byrne) Variation"/>
        <s v=" Normal Variation - Gligoric System"/>
        <s v=" Normal Variation - Gligoric System - Bernstein Defense"/>
        <s v=" Normal Variation - Gligoric System - Bronstein Variation"/>
        <s v=" Normal Variation - Gligoric System - Exchange at c4"/>
        <s v=" Normal Variation - Gligoric System - Keres Variation"/>
        <s v=" Normal Variation - Gligoric System - Smyslov Variation"/>
        <s v=" Normal Variation - H√ºbner Deferred"/>
        <s v=" Normal Variation - Ragozin Variation"/>
        <s v=" Normal Variation - Saemisch Deferred"/>
        <s v=" Normal Variation - Schlechter Defense"/>
        <s v=" Normal Variation - Taimanov Variation"/>
        <s v=" Panov Attack - Main Line"/>
        <s v=" Ragozin Defense"/>
        <s v=" Ragozin Variation"/>
        <s v=" Reshevsky Variation"/>
        <s v=" Romanishin Variation"/>
        <s v=" Romanishin Variation - English Hybrid"/>
        <s v=" Saemisch Variation - Accelerated"/>
        <s v=" Saemisch Variation - Capablanca Variation"/>
        <s v=" Saemisch Variation - Keres Variation"/>
        <s v=" Saemisch Variation - O'Kelly Variation"/>
        <s v=" Simagin Variation"/>
        <s v=" Spielmann Variation - Karlsbad Variation"/>
        <s v=" Spielmann Variation - Romanovsky Gambit"/>
        <s v=" St. Petersburg Variation"/>
        <s v=" Three Knights Variation - Duchamp Variation"/>
        <s v=" Three Knights Variation - Duchamp Variation - Modern Line"/>
        <s v=" English Variation"/>
        <s v=" Indian Variation"/>
        <s v=" Declined Variation"/>
        <s v=" Franco-Nimzowitsch Variation"/>
        <s v=" French Connection"/>
        <s v=" Kennedy Variation - Linksspringer Variation"/>
        <s v=" Kennedy Variation - Main Line"/>
        <s v=" Kennedy Variation - Paulsen Attack"/>
        <s v=" Lean Variation - Colorado Counter Accepted"/>
        <s v=" Scandinavian Variation - Advance Variation"/>
        <s v=" Scandinavian Variation - Bogoljubow Variation"/>
        <s v=" Scandinavian Variation - Bogoljubow Variation - Heinola-Deppe Gambit"/>
        <s v=" Scandinavian Variation - Bogoljubow Variation - Nimzowitsch Gambit"/>
        <s v=" Scandinavian Variation - Bogoljubow Variation - Vehre Variation"/>
        <s v=" Scandinavian Variation - Exchange Variation"/>
        <s v=" Williams Variation"/>
        <s v=" Janowski Variation - Fianchetto Variation"/>
        <s v=" Janowski Variation - Main Line"/>
        <s v=" Tartakower-Indian"/>
        <s v=" Ukrainian Variation"/>
        <s v=" Czech Variation w/Nc3"/>
        <s v=" Czech Variation w/Nf3"/>
        <s v=" Czech Variation"/>
        <s v=" Hanham Variation"/>
        <s v=" Hanham Variation - Krause Variation"/>
        <s v=" Hanham Variation - Schlechter Variation"/>
        <s v=" Hanham Variation - Steiner Variation"/>
        <s v=" Lion Variation"/>
        <s v=" Lion Variation - Bishop Sac"/>
        <s v=" Lion Variation - Forcing Line"/>
        <s v=" Lion Variation - Lion's Claw I"/>
        <s v=" Lion Variation - Lion's Claw II"/>
        <s v=" Lion Variation - Shirov Gambit"/>
        <s v=" Lion Variation - Sozin Variation"/>
        <s v=" Morphy Gambit"/>
        <s v=" Nimzowitsch Variation - Rellstab Variation"/>
        <s v=" 150 Attack"/>
        <s v=" 150 Attack - Sveshnikov-Jansa Attack"/>
        <s v=" Austrian Attack"/>
        <s v=" Austrian Attack - Dragon Formation"/>
        <s v=" Austrian Attack - Kurajica Variation"/>
        <s v=" Austrian Attack - Ljubojevic Variation"/>
        <s v=" Austrian Attack - Unzicker Attack"/>
        <s v=" Austrian Attack - Unzicker Attack - Bronstein Variation"/>
        <s v=" Austrian Attack - Weiss Variation"/>
        <s v=" Byrne Variation"/>
        <s v=" Chinese Variation"/>
        <s v=" Classical Variation - Quiet System"/>
        <s v=" Classical Variation - Quiet System - Chigorin Line"/>
        <s v=" Classical Variation - Quiet System - Czech Defense"/>
        <s v=" Classical Variation - Quiet System - Parma Defense"/>
        <s v=" Classical Variation - Schlechter Variation"/>
        <s v=" Classical Variation - Two Knights System"/>
        <s v=" Kholmov System"/>
        <s v=" Czech Defense"/>
        <s v=" Baltic Defense"/>
        <s v=" Bugayev Attack"/>
        <s v=" German Defense"/>
        <s v=" King's Indian Variation"/>
        <s v=" King's Indian Variation - Sokolsky Attack"/>
        <s v=" Outflank Variation"/>
        <s v=" Schiffler-Sokolsky Variation"/>
        <s v=" Tartakower Gambit"/>
        <s v=" Zukertort System"/>
        <s v=" Caro Gambit"/>
        <s v=" Jaenisch Counterattack"/>
        <s v=" Ponziani Countergambit"/>
        <s v=" Eastern - Anhanguera"/>
        <s v=" Eastern - Benoni"/>
        <s v=" Eastern - Pterodactyl"/>
        <s v=" Eastern - Pteronodon"/>
        <s v=" Miscellany - Queen Pterodactyl - Quiet"/>
        <s v=" Sicilian - Anhanguera"/>
        <s v=" Sicilian - Rhamporhynchus"/>
        <s v=" Western - Rhamporhynchus"/>
        <s v=" Anglo-Slav Opening"/>
        <s v=" Anti-Torre"/>
        <s v=" Barry Attack - Gruenfeld Variation"/>
        <s v=" Colle System"/>
        <s v=" Colle System - Anti-Colle"/>
        <s v=" Colle System - Gruenfeld Formation"/>
        <s v=" H√ºbsch Gambit"/>
        <s v=" Levitsky Attack"/>
        <s v=" Levitsky Attack - Euwe Variation - Modern Line"/>
        <s v=" Mason Attack"/>
        <s v=" Queen Fianchetto"/>
        <s v=" Sarratt Attack"/>
        <s v=" Steinitz Countergambit"/>
        <s v=" Stonewall Attack"/>
        <s v=" Symmetrical Variation - Pseudo-Catalan"/>
        <s v=" Torre Attack"/>
        <s v=" Torre Attack - Gossip Variation"/>
        <s v=" Torre Attack - Gruenfeld Variation"/>
        <s v=" Torre Attack - Gruenfeld Variation - Main Line"/>
        <s v=" Veresov Atack - Alburt Defense"/>
        <s v=" Veresov Atack - Boyce Defense"/>
        <s v=" Veresov Atack - Classical Defense"/>
        <s v=" Veresov Atack - Dutch System"/>
        <s v=" Veresov Atack - Richter Variation"/>
        <s v=" Veresov Atack - Veresov Variation"/>
        <s v=" Veresov Attack"/>
        <s v=" Veresov Attack - Two Knights System"/>
        <s v=" Veresov Attack - Two Knights System - Gruenfeld Defense"/>
        <s v=" Zukertort Variation"/>
        <s v=" Accelerated Mannheim Variation"/>
        <s v=" Alekhine Defense"/>
        <s v=" Alekhine Defense - Borisenko-Furman Variation"/>
        <s v=" Alekhine Defense - Haberditz Variation"/>
        <s v=" Bogoljubow Defense"/>
        <s v=" Central Variation - Alekhine System"/>
        <s v=" Central Variation - Greco Variation"/>
        <s v=" Central Variation - McDonnell Defense"/>
        <s v=" Central Variation - Modern Defense"/>
        <s v=" Central Variation - Rubinstein Defense"/>
        <s v=" Classical Defense"/>
        <s v=" Classical Defense - Alekhine System"/>
        <s v=" Classical Defense - Alekhine System - Except Main Line"/>
        <s v=" Classical Defense - Alekhine System - Main Line"/>
        <s v=" Classical Defense - Main Lines"/>
        <s v=" Classical Defense - Normal Lines"/>
        <s v=" Classical Defense - Rubinstein Variation"/>
        <s v=" Classical Defense - Russian Gambit"/>
        <s v=" Classical Defense - Steinitz Variation - Development Variation"/>
        <s v=" Classical Defense - Steinitz Variation - Exchange Variation"/>
        <s v=" Deferred"/>
        <s v=" Furman Variation"/>
        <s v=" Gunsberg Defense"/>
        <s v=" Gunsberg Defense - Prianishenmo Gambit"/>
        <s v=" Janowski-Larsen Variation"/>
        <s v=" Linares Variation"/>
        <s v=" Mannheim Variation"/>
        <s v=" Normal Variation - Traditional System"/>
        <s v=" Old Variation"/>
        <s v=" Rosenthal Variation"/>
        <s v=" Saduleto Variation"/>
        <s v=" Showalter Variation"/>
        <s v=" Winawer Defense"/>
        <s v=" Anti-Tartakower Variation"/>
        <s v=" Anti-Tartakower Variation - Petrosian Variation"/>
        <s v=" Barmen Variation"/>
        <s v=" Cambridge Springs Variation"/>
        <s v=" Capablanca - General"/>
        <s v=" Capablanca Variation"/>
        <s v=" Charousek (Petrosian) Variation"/>
        <s v=" Exchange Variation - Positional Variation"/>
        <s v=" Exchange Variation - Reshevsky Variation"/>
        <s v=" Exchange Variation - Saemisch Variation"/>
        <s v=" Harrwitz Attack"/>
        <s v=" Harrwitz Attack - Fianchetto Defense"/>
        <s v=" Harrwitz Attack - Main Line"/>
        <s v=" Harrwitz Attack - Main Line - New Main Line"/>
        <s v=" Harrwitz Attack - Main Line - Old Main Line"/>
        <s v=" Harrwitz Attack - Orthodox Defense"/>
        <s v=" Harrwitz Attack - Two Knights Defense"/>
        <s v=" Harrwitz Attack - Two Knights Defense - Blockade Line"/>
        <s v=" Hastings Variation"/>
        <s v=" Lasker Defense"/>
        <s v=" Lasker Defense - Main Line"/>
        <s v=" Lasker Defense - Teichmann Variation"/>
        <s v=" Manhattan Variation"/>
        <s v=" Miles Variation - Dzhindzhi Attack"/>
        <s v=" Modern Variation - Normal Line"/>
        <s v=" Modern - Knight Defense"/>
        <s v=" Neo-Orthodox Variation"/>
        <s v=" Neo-Orthodox Variation - Main Line"/>
        <s v=" Normal Defense"/>
        <s v=" Orthodox Defense - Alekhine Variation"/>
        <s v=" Orthodox Defense - Botvinnik Variation"/>
        <s v=" Orthodox Defense - Classical Variation"/>
        <s v=" Orthodox Defense - Fianchetto Variation"/>
        <s v=" Orthodox Defense - General"/>
        <s v=" Orthodox Defense - Hennegerger Variation"/>
        <s v=" Orthodox Defense - Main Line"/>
        <s v=" Orthodox Defense - Pillsbury Variation"/>
        <s v=" Orthodox Defense - Rubinstein Variation"/>
        <s v=" Orthodox Defense - Rubinstein Variation - Flohr Line"/>
        <s v=" Pseudo-Tarrasch Variation"/>
        <s v=" Ragozin Defense - Alekhine Variation"/>
        <s v=" Ragozin Defense - Vienna Variation"/>
        <s v=" Semi-Tarrasch Defense"/>
        <s v=" Semi-Tarrasch Defense - Exchange Variation"/>
        <s v=" Semi-Tarrasch Defense - Main Line"/>
        <s v=" Semi-Tarrasch Defense - Pillsbury Variation"/>
        <s v=" Semmering Variation"/>
        <s v=" Tarrasch Defense - Pseudo-Tarrasch"/>
        <s v=" Tarrasch Defense - Pseudo-Tarrasch - Bishop Attack"/>
        <s v=" Tartakower Defense - General"/>
        <s v=" Tartakower Defense - Makogonov Exchange Variation"/>
        <s v=" Tartakower Variation - Exchange Variation"/>
        <s v=" Three Knights Variation - General"/>
        <s v=" Traditional Variation"/>
        <s v=" Vienna Variation - Quiet Variation"/>
        <s v=" Westphalian Variation"/>
        <s v=" Albin Countergambit"/>
        <s v=" Albin Countergambit - Fianchetto Variation"/>
        <s v=" Albin Countergambit - Fianchetto Variation - Be6 Line"/>
        <s v=" Albin Countergambit - Fianchetto Variation - Bg4 Line"/>
        <s v=" Albin Countergambit - Modern Line"/>
        <s v=" Albin Countergambit - Normal Line"/>
        <s v=" Austrian Defense"/>
        <s v=" Baltic Defense - Argentinian Gambit"/>
        <s v=" Baltic Defense - Pseudo-Chigorin"/>
        <s v=" Baltic Defense - Pseudo-Slav"/>
        <s v=" Baltic Defense - Queen Attack"/>
        <s v=" Chigorin Defense"/>
        <s v=" Chigorin Defense - Exchange Variation"/>
        <s v=" Chigorin Defense - Exchange Variation - Costa's Line"/>
        <s v=" Chigorin Defense - Janowski Variation"/>
        <s v=" Chigorin Defense - Lazard Gambit"/>
        <s v=" Chigorin Defense - Main Line"/>
        <s v=" Chigorin Defense - Modern Gambit"/>
        <s v=" Chigorin Defense - Tartakower Gambit"/>
        <s v=" Marshall Defense"/>
        <s v=" Anti-Queen's Indian System"/>
        <s v=" Classical Variation - Polugayevsky Gambit"/>
        <s v=" Classical Variation - Tiviakov Defense"/>
        <s v=" Classical Variation - Traditional Variation - Main Line"/>
        <s v=" Classical Variation - Traditional Variation - Nimowitsch Line"/>
        <s v=" Euwe Variation"/>
        <s v=" Fianchetto Traditional"/>
        <s v=" Fianchetto Variation - Check Variation"/>
        <s v=" Fianchetto Variation - Check Variation - Intermezzo Line"/>
        <s v=" Fianchetto Variation - General"/>
        <s v=" Fianchetto Variation - Kramnik Variation"/>
        <s v=" Fianchetto Variation - Nimzowitsch Variation"/>
        <s v=" Fianchetto Variation - Nimzowitsch Variation - Nimzowitsch Attack"/>
        <s v=" Fianchetto Variation - Nimzowitsch Variation - Quiet Line"/>
        <s v=" Fianchetto Variation - Nimzowitsch Variation - Timman's Line"/>
        <s v=" Fianchetto Variation - Rubinstein Variation"/>
        <s v=" Fianchetto Variation - Saemisch Variation"/>
        <s v=" Kasparov Variation"/>
        <s v=" Kasparov Variation - Botvinnik Attack"/>
        <s v=" Kasparov Variation - General"/>
        <s v=" Kasparov-Petrosian Variation"/>
        <s v=" Kasparov-Petrosian Variation - Andersson Variation"/>
        <s v=" Kasparov-Petrosian Variation - Classical Variation"/>
        <s v=" Kasparov-Petrosian Variation - Hedgehog Variation"/>
        <s v=" Kasparov-Petrosian Variation - Kasparov Attack"/>
        <s v=" Kasparov-Petrosian Variation - Main Line"/>
        <s v=" Kasparov-Petrosian Variation - Marco Defense"/>
        <s v=" Kasparov-Petrosian Variation - Petrosian Attack"/>
        <s v=" Kasparov-Petrosian Variation - Rashkovsky Attack"/>
        <s v=" Kasparov-Petrosian Variation - Romanishin Attack"/>
        <s v=" Miles Variation"/>
        <s v=" Petrosian Variation - Farago Defense"/>
        <s v=" Riumin Variation"/>
        <s v=" Spassky System"/>
        <s v=" Yates Variation"/>
        <s v=" Accelerated Gurgenidze"/>
        <s v=" Antal Defense"/>
        <s v=" English Rat"/>
        <s v=" Harmonist"/>
        <s v=" See also - Modern Defense (for lines with ...g6)"/>
        <s v=" Small Center Defense"/>
        <s v=" Advance Variation - Michel Gambit"/>
        <s v=" Anglo-Slav Variation - Bled Variation"/>
        <s v=" Anglo-Slav Variation - Bogoljubow Variation II"/>
        <s v=" Anglo-Slav Variation - Bogoljubow Variation III"/>
        <s v=" Anglo-Slav Variation - Bogoljubow Variation"/>
        <s v=" Anglo-Slav Variation - Bogoljubow Variation - Stonewall Line"/>
        <s v=" Anglo-Slav Variation - Capablanca Variation"/>
        <s v=" Anglo-Slav Variation - London Defensive System"/>
        <s v=" Anglo-Slav Variation - New York System"/>
        <s v=" Anglo-Slav Variation - Torre System"/>
        <s v=" Reti Gambit"/>
        <s v=" Reversed Blumenfeld Gambit"/>
        <s v=" Classical Attack"/>
        <s v=" Classical Attack - Berger Variation"/>
        <s v=" Classical Attack - Chigorin Variation"/>
        <s v=" Classical Attack - Chigorin Variation - Browne Attack"/>
        <s v=" Classical Attack - Chigorin Variation - Main Line"/>
        <s v=" Classical Attack - Jaenisch Variation"/>
        <s v=" Classical Attack - Marshall Variation"/>
        <s v=" Classical Attack - Mason Variation"/>
        <s v=" Classical Attack - Mason-Showalter Variation"/>
        <s v=" Classical Attack - Staunton Variation"/>
        <s v=" Cochrane Gambit - Center Variation"/>
        <s v=" Cozio (Lasker) Attack"/>
        <s v=" Damiano Variation - Kholmov Gambit"/>
        <s v=" French Attack"/>
        <s v=" Kaufmann Attack"/>
        <s v=" Millenium Attack"/>
        <s v=" Modern Attack"/>
        <s v=" Modern Attack - Center Attack"/>
        <s v=" Modern Attack - Center Variation"/>
        <s v=" Modern Attack - Murrey Variation"/>
        <s v=" Modern Attack - Trifunovic Variation"/>
        <s v=" Nimzowitsch Attack"/>
        <s v=" Paulsen Attack"/>
        <s v=" Three Knights Game"/>
        <s v=" Anderssen Counterattack"/>
        <s v=" Bronstein Variation"/>
        <s v=" Gubinsky-Melts Defense"/>
        <s v=" Icelandic-Palme Gambit"/>
        <s v=" Kiel Variation"/>
        <s v=" Main Lines"/>
        <s v=" Main Lines - Leonhardt Gambit"/>
        <s v=" Main Lines - Mieses Variation"/>
        <s v=" Marshall Variation"/>
        <s v=" Mieses-Kotroc Variation"/>
        <s v=" Modern Variation - Gipslis Variation"/>
        <s v=" Panov Transfer"/>
        <s v=" Portuguese Variation"/>
        <s v=" Portuguese Variation - Portuguese Gambit"/>
        <s v=" Richter Variation"/>
        <s v=" Schiller-Pytel Variation"/>
        <s v=" Classical Variation - Intermezzo Variation"/>
        <s v=" Classical Variation - Millennium Variation"/>
        <s v=" G√∂ring Gambit"/>
        <s v=" G√∂ring Gambit - Double Pawn Sacrifice"/>
        <s v=" G√∂ring Gambit - Main Line"/>
        <s v=" Haxo Gambit"/>
        <s v=" Malaniuk Variation"/>
        <s v=" Meitner Variation"/>
        <s v=" Mieses Variation"/>
        <s v=" Modern Defense"/>
        <s v=" Potter Variation"/>
        <s v=" Schmidt Variation"/>
        <s v=" Scotch Gambit"/>
        <s v=" Scotch Gambit - Advance Variation"/>
        <s v=" Scotch Gambit - Dubois Reti Defense"/>
        <s v=" Scotch Gambit - G√∂ring Gambit - Declined"/>
        <s v=" Scotch Gambit - Kingside Variation"/>
        <s v=" Scotch Gambit - London Defense"/>
        <s v=" Scotch Gambit - Saratt Variation"/>
        <s v=" Accelerated Meran Variation"/>
        <s v=" Accelerated Move Order"/>
        <s v=" Anti-Moscow Gambit"/>
        <s v=" Anti-Noteboom - Stonewall Variation - Portisch Gambit"/>
        <s v=" Bogoljubow Variation"/>
        <s v=" Botvinnik System"/>
        <s v=" Botvinnik System - Alatortsev System"/>
        <s v=" Botvinnik System - Ekstrom Variation"/>
        <s v=" Botvinnik System - Lilienthal Variation"/>
        <s v=" Marshall Gambit"/>
        <s v=" Marshall Gambit - Forgotten Variation"/>
        <s v=" Marshall Gambit - Main Line"/>
        <s v=" Meran Variation"/>
        <s v=" Meran Variation - Blumenfeld Variation"/>
        <s v=" Meran Variation - Lundin Variation"/>
        <s v=" Meran Variation - Old Variation"/>
        <s v=" Meran Variation - Rabinovich Variation"/>
        <s v=" Meran Variation - Reynolds' Variation"/>
        <s v=" Meran Variation - Sozin Variation II"/>
        <s v=" Meran Variation - Wade Variation"/>
        <s v=" Meran Variation - Wade Variation - Kaidanov Gambit"/>
        <s v=" Meran Variation - Wade Variation - Larsen Variation"/>
        <s v=" Noteboom Variation"/>
        <s v=" Noteboom Variation - Abrahams Variation"/>
        <s v=" Noteboom Variation - Anti-Noteboom Gambit"/>
        <s v=" Quiet Variation"/>
        <s v=" Romih Variation"/>
        <s v=" Semi-Meran Variation"/>
        <s v=" Stoltz Variation"/>
        <s v=" Stoltz Variation - Center Variation"/>
        <s v=" Stoltz Variation - Shabalov Attack"/>
        <s v=" Accelerated Dragon - Exchange Variation"/>
        <s v=" Accelerated Dragon - General"/>
        <s v=" Accelerated Dragon - Maroczy Bind"/>
        <s v=" Accelerated Dragon - Maroczy Bind - Breyer Variation"/>
        <s v=" Accelerated Dragon - Maroczy Bind - General"/>
        <s v=" Accelerated Dragon - Maroczy Bind - Gurgenidze Variation"/>
        <s v=" Accelerated Dragon - Modern Bc4 Variation"/>
        <s v=" Accelerated Dragon - Modern Variation"/>
        <s v=" Alapin Variation - Barmen Defense"/>
        <s v=" Alapin Variation - Barmen Defense - Central Exchange"/>
        <s v=" Alapin Variation - Barmen Defense - Milner-Barry Attack"/>
        <s v=" Alapin Variation - Barmen Defense - Modern Line"/>
        <s v=" Alapin Variation - General"/>
        <s v=" Alapin Variation - Sherzer Variation"/>
        <s v=" Alapin Variation - Smith-Morra Declined"/>
        <s v=" Alapin Variation - Stoltz Attack"/>
        <s v=" Alapin Variation - Stoltz Attack - Ivanchuk Line"/>
        <s v=" Boleslavsky Variation"/>
        <s v=" Boleslavsky Variation - General Variation"/>
        <s v=" Boleslavsky Variation - Louma Variation"/>
        <s v=" Bowlder Attack"/>
        <s v=" Canal Attack"/>
        <s v=" Canal Attack - Haag Gambit"/>
        <s v=" Canal Attack - Main Line"/>
        <s v=" Canal Attack - Moscow Gambit"/>
        <s v=" Chameleon"/>
        <s v=" Chekhover Variation"/>
        <s v=" Chekhover Variation - Zaitsev Defense"/>
        <s v=" Classical Variation - Anti-Sozin Variation"/>
        <s v=" Classical Variation - Dragon Transfer"/>
        <s v=" Classical Variation - Fianchetto Variation"/>
        <s v=" Closed Sicilian - Anti-Sveshnikov Variation - Kharlov-Kramnik Line"/>
        <s v=" Closed Variation - Botvinnik Defense I"/>
        <s v=" Closed Variation - Botvinnik Defense I - Edge Variation"/>
        <s v=" Closed Variation - Botvinnik Defense II"/>
        <s v=" Closed Variation - Chameleon Variation"/>
        <s v=" Closed Variation - Fianchetto Variation"/>
        <s v=" Closed Variation - Korchnoi Defense"/>
        <s v=" Closed Variation - Traditional"/>
        <s v=" Delayed Alapin Variation"/>
        <s v=" Delayed Alapin"/>
        <s v=" Delayed Alapin - Basman-Palatnik Double Gambit"/>
        <s v=" Dragon Variation - Classical Variation"/>
        <s v=" Dragon Variation - Classical Variation - Alekhine Line"/>
        <s v=" Dragon Variation - Classical Variation - Battery Variation"/>
        <s v=" Dragon Variation - Classical Variation - General"/>
        <s v=" Dragon Variation - Classical Variation - Maroczy Line"/>
        <s v=" Dragon Variation - Classical Variation - Normal Line"/>
        <s v=" Dragon Variation - Classical Variation - Tartakower Line"/>
        <s v=" Dragon Variation - Fianchetto Variation"/>
        <s v=" Dragon Variation - General"/>
        <s v=" Dragon Variation - Levenfish Variation"/>
        <s v=" Dragon Variation - Levenfish Variation - Main Line"/>
        <s v=" Dragon Variation - Modern Bc4 Variation"/>
        <s v=" Dragon Variation - Yugoslav Attack"/>
        <s v=" Dragon Variation - Yugoslav Attack - Belezky Line"/>
        <s v=" Dragon Variation - Yugoslav Attack - Czerniak Variation"/>
        <s v=" Dragon Variation - Yugoslav Attack - Early deviations"/>
        <s v=" Dragon Variation - Yugoslav Attack - Main Line"/>
        <s v=" Dragon Variation - Yugoslav Attack - Modern Line"/>
        <s v=" Dragon Variation - Yugoslav Attack - Old Line"/>
        <s v=" Dragon Variation - Yugoslav Attack - Panov Variation"/>
        <s v=" Dragon Variation - Yugoslav Attack - Sosonko Variation"/>
        <s v=" Drazic Variation"/>
        <s v=" Four Knights Variation"/>
        <s v=" Four Knights Variation - Cobra Variation"/>
        <s v=" Four Knights Variation - Exchange Variation"/>
        <s v=" Franco-Scilian Variation"/>
        <s v=" French Variation"/>
        <s v=" French Variation - Normal"/>
        <s v=" French Variation - Open"/>
        <s v=" French Variation - Westerinen Attack"/>
        <s v=" Gaw-Paw Variation"/>
        <s v=" Godiva Variation"/>
        <s v=" Grand Prix Attack"/>
        <s v=" Grand Prix Attack - Schofman Variation"/>
        <s v=" Hyperaccelerated Dragon"/>
        <s v=" Hyperaccelerated Fianchetto"/>
        <s v=" Hyperaccelerated Pterodactyl"/>
        <s v=" Kalashnikov Variation"/>
        <s v=" Kan Variation"/>
        <s v=" Kan Variation - Knight Variation"/>
        <s v=" Kan Variation - Maroczy Bind - Bronstein Variation"/>
        <s v=" Kan Variation - Maroczy Bind - Reti Variation"/>
        <s v=" Kan Variation - Modern Variation"/>
        <s v=" Kan Variation - Polugaevsky Variation"/>
        <s v=" Kan Variation - Swiss Cheese Variation"/>
        <s v=" Kan Variation - Wing Attack"/>
        <s v=" Kan Variation - Wing Attack - Fianchetto Variation"/>
        <s v=" Kan Variation - Wing Attack - Spraggett Attack"/>
        <s v=" Katalimov Variation"/>
        <s v=" Kramnik Variation"/>
        <s v=" Kronberger Variation"/>
        <s v=" Kupreichik Variation"/>
        <s v=" Kveinis Variation"/>
        <s v=" Lasker-Dunne Attack"/>
        <s v=" Lasker-Pelikan Variation - Bird Variation"/>
        <s v=" Lasker-Pelikan Variation - Exchange Variation"/>
        <s v=" Lasker-Pelikan Variation - General"/>
        <s v=" Lasker-Pelikan Variation - Retreat Variation"/>
        <s v=" Lasker-Pelikan Variation - Schlechter Variation"/>
        <s v=" Lasker-Pelikan Variation - Sveshnikov Variation"/>
        <s v=" Lasker-Pelikan Variation - Sveshnikov Variation - Chelyabinsk Variation"/>
        <s v=" Lasker-Pelikan Variation - Sveshnikov Variation - Novosibirsk Variation"/>
        <s v=" Lasker-Pelikan Variation - Sveshnikov Variation - Peresypkin's Sacrifice"/>
        <s v=" L√∂wenthal Variation"/>
        <s v=" Marshall Counterattack"/>
        <s v=" McDonnell Attack"/>
        <s v=" McDonnell Attack - Tal Gambit"/>
        <s v=" Mengarini Variation"/>
        <s v=" Modern Variations"/>
        <s v=" Modern Variations - Anti-Qxd4 Move Order"/>
        <s v=" Modern Variations - Anti-Qxd4 Move Order - Accepted"/>
        <s v=" Modern Variations - Main Line"/>
        <s v=" Modern Variations - Tartakower"/>
        <s v=" Najdorf Variation"/>
        <s v=" Najdorf Variation - Adams Attack"/>
        <s v=" Najdorf Variation - Amsterdam Variation"/>
        <s v=" Najdorf Variation - Browne Variation"/>
        <s v=" Najdorf Variation - English Attack"/>
        <s v=" Najdorf Variation - English Attack - Anti-English"/>
        <s v=" Najdorf Variation - Freak Attack"/>
        <s v=" Najdorf Variation - Goteborg (Argentine)"/>
        <s v=" Najdorf Variation - Main Line"/>
        <s v=" Najdorf Variation - Neo-Classical Defense"/>
        <s v=" Najdorf Variation - Opocensky Variation"/>
        <s v=" Najdorf Variation - Opocensky Variation - Modern Line"/>
        <s v=" Najdorf Variation - Opocensky Variation - Traditional Line"/>
        <s v=" Najdorf Variation - Poisoned Pawn Variation"/>
        <s v=" Najdorf Variation - Poisoned Pawn - Accepted"/>
        <s v=" Najdorf Variation - Polugayevsky Variation"/>
        <s v=" Najdorf Variation - Polugayevsky Variation - Simagin Line"/>
        <s v=" Najdorf Variation - Scheveningen Variation"/>
        <s v=" Najdorf Variation - Traditional Line"/>
        <s v=" Najdorf Variation - Zagreb (Fianchetto) Variation"/>
        <s v=" Nimzo-American Variation"/>
        <s v=" Nimzowitsch Variation - Advance Variation"/>
        <s v=" Nimzowitsch Variation - Closed Variation"/>
        <s v=" Nimzowitsch Variation - Exchange Variation"/>
        <s v=" Nimzowitsch Variation - Main Line"/>
        <s v=" Nimzowitsch Variation - General"/>
        <s v=" Nyezhmetdinov-Rossolimo Attack"/>
        <s v=" Nyezhmetdinov-Rossolimo Attack - Fianchetto Variation"/>
        <s v=" Nyezhmetdinov-Rossolimo Attack - Fianchetto Variation - Gufeld Gambit"/>
        <s v=" Nyezhmetdinov-Rossolimo Attack - Fianchetto Variation - Lutikov Gambit"/>
        <s v=" Nyezhmetdinov-Rossolimo Attack - Fianchetto Variation - Totsky Attack"/>
        <s v=" Nyezhmetdinov-Rossolimo Attack - Gurgenidze Variation"/>
        <s v=" O'Kelly Variation"/>
        <s v=" O'Kelly Variation - Maroczy Bind"/>
        <s v=" O'Kelly Variation - Maroczy Bind - Geller Line"/>
        <s v=" O'Kelly Variation - Maroczy Bind - Paulsen Line"/>
        <s v=" O'Kelly Variation - Maroczy Bind - Robatsch Line"/>
        <s v=" O'Kelly Variation - Normal System"/>
        <s v=" O'Kelly Variation - Normal System - Kan Line"/>
        <s v=" O'Kelly Variation - Normal System - Taimanov Line"/>
        <s v=" O'Kelly Variation - Quiet System"/>
        <s v=" O'Kelly Variation - Reti System"/>
        <s v=" O'Kelly Variation - Venice System"/>
        <s v=" O'Kelly Variation - Venice System - Barcza Line"/>
        <s v=" O'Kelly Variation - Venice System - Gambit line"/>
        <s v=" O'Kelly Variation - Venice System - Steiner Line"/>
        <s v=" O'Kelly Variation - Yerevan System"/>
        <s v=" Old Sicilian - General"/>
        <s v=" Old Sicilian - Normal"/>
        <s v=" Old Sicilian - Open"/>
        <s v=" Paulsen Variation"/>
        <s v=" Paulsen Variation - American Attack"/>
        <s v=" Paulsen Variation - Bastrikov Variation"/>
        <s v=" Paulsen Variation - Bastrikov Variation - English Attack"/>
        <s v=" Paulsen Variation - Bastrikov Variation - Ponomariov Gambit"/>
        <s v=" Paulsen Variation - General"/>
        <s v=" Paulsen Variation - Modern Line"/>
        <s v=" Paulsen Variation - Normal Variation"/>
        <s v=" Paulsen Variation - Szen Variation"/>
        <s v=" Paulsen Variation - Taimanov Variation"/>
        <s v=" Paulsen-Basman Defense"/>
        <s v=" Pin Variation"/>
        <s v=" Pin Variation - Koch Variation"/>
        <s v=" Prins Variation"/>
        <s v=" Prins Variation - Venice Attack"/>
        <s v=" Richter-Rauzer Variation"/>
        <s v=" Richter-Rauzer Variation - Classical Variation"/>
        <s v=" Richter-Rauzer Variation - Classical Variation - Kantscher Line"/>
        <s v=" Richter-Rauzer Variation - Dragon Variation"/>
        <s v=" Richter-Rauzer Variation - General"/>
        <s v=" Richter-Rauzer Variation - Ivanov Variation"/>
        <s v=" Richter-Rauzer Variation - Modern Variation"/>
        <s v=" Richter-Rauzer Variation - Neo-Modern Variation"/>
        <s v=" Richter-Rauzer Variation - Neo-Modern Variation - Early deviations"/>
        <s v=" Richter-Rauzer Variation - Neo-Modern Variation - Nyezhmetdinov Attack"/>
        <s v=" Richter-Rauzer Variation - Traditional Variation"/>
        <s v=" Richter-Rauzer Variation - Vitolins Variation"/>
        <s v=" Scheveningen Variation"/>
        <s v=" Scheveningen Variation - Classical Variation"/>
        <s v=" Scheveningen Variation - Classical Variation - General"/>
        <s v=" Scheveningen Variation - Classical Variation - Paulsen Variation"/>
        <s v=" Scheveningen Variation - Delayed Keres Attack"/>
        <s v=" Scheveningen Variation - Delayed Keres Attack - Perenyi Gambit"/>
        <s v=" Scheveningen Variation - English Attack"/>
        <s v=" Scheveningen Variation - Fianchetto Variation"/>
        <s v=" Scheveningen Variation - Keres Attack"/>
        <s v=" Scheveningen Variation - Matanovic Attack"/>
        <s v=" Scheveningen Variation - Modern Variation"/>
        <s v=" Scheveningen Variation - Modern Variation - General"/>
        <s v=" Scheveningen Variation - Tal Variation"/>
        <s v=" Scheveningen Variation - Vitolins Variation"/>
        <s v=" Smith-Morra Gambit Deferred"/>
        <s v=" Smith-Morra Gambit"/>
        <s v=" Smith-Morra Gambit - Accepted - Classical Formation"/>
        <s v=" Smith-Morra Gambit - Accepted - Fianchetto Defense"/>
        <s v=" Smith-Morra Gambit - Accepted - Kan Formation"/>
        <s v=" Smith-Morra Gambit - Accepted - Paulsen Formation"/>
        <s v=" Smith-Morra Gambit - Accepted - Pin Defense"/>
        <s v=" Smith-Morra Gambit - Accepted - Scheveningen Formation"/>
        <s v=" Smith-Morra Gambit - Declined - Dubois Variation"/>
        <s v=" Smith-Morra Gambit - Declined - Push Variation"/>
        <s v=" Smith-Morra Gambit - Declined - Scandinavian Formation"/>
        <s v=" Snyder Variation"/>
        <s v=" Snyder Variation - Queen Fianchetto Variation"/>
        <s v=" Sozin Attack - Flank Variation"/>
        <s v=" Sozin Attack - General Variation"/>
        <s v=" Sozin Attack - Leonhardt Variation"/>
        <s v=" Sozin Attack - Main Line"/>
        <s v=" Staunton-Cochrane Variation"/>
        <s v=" Velimirovic Attack"/>
        <s v=" Venice Attack"/>
        <s v=" Wing Gambit Deferred"/>
        <s v=" Wing Gambit - Abrahams Variation"/>
        <s v=" Wing Gambit - Carlsbad Variation"/>
        <s v=" Wing Gambit - Deferred Variation"/>
        <s v=" Wing Gambit - Marshall Variation"/>
        <s v=" Alapin Variation"/>
        <s v=" Bonet Gambit"/>
        <s v=" Chameleon Variation"/>
        <s v=" Chameleon Variation - Advance System"/>
        <s v=" Czech Variation - Bled Attack"/>
        <s v=" Czech Variation - Carlsbad Variation"/>
        <s v=" Czech Variation - Carlsbad Variation - Morozevich Variation"/>
        <s v=" Czech Variation - Classical System"/>
        <s v=" Czech Variation - Classical System - Main Line"/>
        <s v=" Czech Variation - Krause Attack"/>
        <s v=" Czech Variation - Lasker Variation"/>
        <s v=" Czech Variation - Wiesbaden Variation"/>
        <s v=" Czech Variation - Wiesbaden Variation - Sharp line"/>
        <s v=" Exchange Variation - Schallopp Variation"/>
        <s v=" Exchange Variation - Symmetrical Line"/>
        <s v=" Exchange Variation - Trifunovic Variation"/>
        <s v=" Geller Gambit"/>
        <s v=" Modern Line"/>
        <s v=" Quiet Variation - Pin Defense"/>
        <s v=" Quiet Variation - Schallopp Defense"/>
        <s v=" Slav Gambit - Alekhine Attack"/>
        <s v=" Soultanbeieff Variation"/>
        <s v=" Steiner Variation"/>
        <s v=" Suchting Variation"/>
        <s v=" Winawer Countergambit"/>
        <s v=" Alapin Defense"/>
        <s v=" Berlin Defense - Berlin Wall - J. Rogers Line"/>
        <s v=" Berlin Defense - Beverwijk Variation"/>
        <s v=" Berlin Defense - Closed Showalter Variation"/>
        <s v=" Berlin Defense - Closed Wolf Variation"/>
        <s v=" Berlin Defense - Hedgehog Variation"/>
        <s v=" Berlin Defense - Improved Steinitz Defense"/>
        <s v=" Berlin Defense - Minckwitz Variation"/>
        <s v=" Berlin Defense - Nyholm Attack"/>
        <s v=" Berlin Defense - Rio Gambit Accepted"/>
        <s v=" Berlin Defense - Rio de Janeiro Variation"/>
        <s v=" Berlin Defense - Rosenthal Variation"/>
        <s v=" Berlin Defense - l'Hermet Variation"/>
        <s v=" Berlin Defense - l'Hermet Variation - Berlin Wall Defense"/>
        <s v=" Berlin Defense - l'Hermet Variation - Westerinen Line"/>
        <s v=" Bird Variation"/>
        <s v=" Classical Variation - Central Variation"/>
        <s v=" Classical Variation - Cordel Gambit"/>
        <s v=" Classical Variation - Modern Main Line"/>
        <s v=" Classical Variation - Zukertort Gambit"/>
        <s v=" Closed Variations"/>
        <s v=" Closed Variations - Averbakh Variation"/>
        <s v=" Closed Variations - Bogoljubow Variation"/>
        <s v=" Closed Variations - Borisenko Variation"/>
        <s v=" Closed Variations - Breyer Defense"/>
        <s v=" Closed Variations - Center Attack"/>
        <s v=" Closed Variations - Chigorin Defense"/>
        <s v=" Closed Variations - Closed Defense"/>
        <s v=" Closed Variations - Delayed Exchange"/>
        <s v=" Closed Variations - Flohr System"/>
        <s v=" Closed Variations - General"/>
        <s v=" Closed Variations - Keres Defense"/>
        <s v=" Closed Variations - Kholmov Variation"/>
        <s v=" Closed Variations - Martinez Variation"/>
        <s v=" Closed Variations - Morphy Attack"/>
        <s v=" Closed Variations - Pilnik Variation"/>
        <s v=" Closed Variations - Smyslov Defense"/>
        <s v=" Closed Variations - Smyslov-Breyer-Zaitsev Hybrid"/>
        <s v=" Closed Variations - Suetin Variation"/>
        <s v=" Closed Variations - Trajkovic Counterattack"/>
        <s v=" Closed Variations - Worrall Attack"/>
        <s v=" Closed Variations - Worrall Attack - Caslting line"/>
        <s v=" Closed Variations - Worrall Attack - Delayed castling line"/>
        <s v=" Closed Variations - Yates Variation"/>
        <s v=" Closed Variations - Zaitsev System"/>
        <s v=" Columbus Variation"/>
        <s v=" Cozio Defense - General"/>
        <s v=" Cozio Defense - Paulsen Variation"/>
        <s v=" Exchange Variation - Alapin Gambit"/>
        <s v=" Exchange Variation - Bronstein Variation"/>
        <s v=" Exchange Variation - General"/>
        <s v=" Exchange Variation - Gligoric Variation"/>
        <s v=" Exchange Variation - Keres Variation"/>
        <s v=" Exchange Variation - King's Bishop Variation"/>
        <s v=" Exchange Variation - Lutikov Variation"/>
        <s v=" Exchange Variation - Normal Variation"/>
        <s v=" Fianchetto Defense"/>
        <s v=" Marshall Attack - General"/>
        <s v=" Marshall Attack - Main Line"/>
        <s v=" Marshall Attack - Modern Main Line"/>
        <s v=" Marshall Attack - Modern Variation"/>
        <s v=" Marshall Attack - Original Marshall Attack"/>
        <s v=" Marshall Attack - Re3 variation"/>
        <s v=" Marshall Attack - Steiner Variation"/>
        <s v=" Morphy Defense"/>
        <s v=" Morphy Defense - Anderssen Variation"/>
        <s v=" Morphy Defense - Archangelsk Variation"/>
        <s v=" Morphy Defense - Bayreuth Variation"/>
        <s v=" Morphy Defense - Breyer Defense - Quiet Variation"/>
        <s v=" Morphy Defense - Breyer Defense - Zaitsev Hybrid"/>
        <s v=" Morphy Defense - Caro Variation"/>
        <s v=" Morphy Defense - Chigorin Defense - Panov System"/>
        <s v=" Morphy Defense - Classical Defense Deferred"/>
        <s v=" Morphy Defense - Cozio Defense"/>
        <s v=" Morphy Defense - Duras Variation"/>
        <s v=" Morphy Defense - Fianchetto Defense Deferred"/>
        <s v=" Morphy Defense - Graz Variation"/>
        <s v=" Morphy Defense - Mackenzie Variation"/>
        <s v=" Morphy Defense - Modern Steinitz Defense"/>
        <s v=" Morphy Defense - Modern Steinitz Defense - Fianchetto Variation"/>
        <s v=" Morphy Defense - Modern Steinitz Defense - Siesta Variation"/>
        <s v=" Morphy Defense - Neo-Archangelsk Variation"/>
        <s v=" Morphy Defense - Norwegian Variation"/>
        <s v=" Morphy Defense - Schliemann Defense Deferred"/>
        <s v=" Morphy Defense - Steinitz Deferred"/>
        <s v=" Morphy Defense - Tarrasch Variation"/>
        <s v=" Morphy Defense - Wing Attack"/>
        <s v=" Morphy Defense - Wormald Attack"/>
        <s v=" Open Variations"/>
        <s v=" Open Variations - Berlin Variation"/>
        <s v=" Open Variations - Bernstein Variation"/>
        <s v=" Open Variations - Classical Defense"/>
        <s v=" Open Variations - Classical Defense - Main Line"/>
        <s v=" Open Variations - Dilworth Variation"/>
        <s v=" Open Variations - Howell Attack"/>
        <s v=" Open Variations - Italian Variation"/>
        <s v=" Open Variations - Main Lines"/>
        <s v=" Open Variations - Motzko Attack II"/>
        <s v=" Open Variations - Open Variation"/>
        <s v=" Open Variations - Riga Variation"/>
        <s v=" Open Variations - St. Petersburg Variation"/>
        <s v=" Schleimann Defense - Jaenisch Gambit Accepted"/>
        <s v=" Schliemann Defense"/>
        <s v=" Schliemann Defense - Classical Variation"/>
        <s v=" Schliemann Defense - Dyckhoff Variation"/>
        <s v=" Schliemann Defense - Exchange Variation"/>
        <s v=" Schliemann Defense - M√∂hring Variation"/>
        <s v=" Schliemann Defense - Sch√∂nemann Attack"/>
        <s v=" Schliemann Defense - Tartakower Variation"/>
        <s v=" Steinitz Defense"/>
        <s v=" New St. George - Traditional Line"/>
        <s v=" Canard Formation"/>
        <s v=" Classical Variation - Advance Variation"/>
        <s v=" Classical Variation - Carlsbad Variation"/>
        <s v=" Classical Variation - Classical Tarrasch Gambit"/>
        <s v=" Classical Variation - Endgame Variation"/>
        <s v=" Classical Variation - Petursson Variation"/>
        <s v=" Classical Variation - Reti Variation"/>
        <s v=" Classical Variation - Spassky Variation"/>
        <s v=" Prague Variation"/>
        <s v=" Prague Variation - Main Line"/>
        <s v=" Rubinstein System"/>
        <s v=" Schara Gambit"/>
        <s v=" Swedish Variation"/>
        <s v=" Steinitz - Rosenthal Variation"/>
        <s v=" Classical Defense - Nimzowitsch Variation"/>
        <s v=" Classical Defense - Petrosian Gambit"/>
        <s v=" Fianchetto Defense - Euwe Variation"/>
        <s v=" Classical Defense - Big Center Variation"/>
        <s v=" Edge Variation"/>
        <s v=" Raptor Variation"/>
        <s v=" Caro-Kann Variation"/>
        <s v=" Gruenfeld Defense"/>
        <s v=" Napoleon Attack"/>
        <s v=" Sicilian Two Knights"/>
        <s v=" Anderssen Defense"/>
        <s v=" Falkbeer Variation"/>
        <s v=" Omaha Gambit"/>
        <s v=" Stanley Variation"/>
        <s v=" Stanley Variation - Alekhine Variation"/>
        <s v=" Stanley Variation - Frankenstein-Dracula Variation"/>
        <s v=" Stanley Variation - Modern Variation"/>
        <s v=" Stanley Variation - Monster Declined"/>
        <s v=" Stanley Variation - Reversed Spanish"/>
        <s v=" Stanley Variation - Three Knights Variation"/>
        <s v=" Vienna Gambit"/>
        <s v=" Vienna Gambit - Breyer Variation"/>
        <s v=" Vienna Gambit - Kaufmann Variation"/>
        <s v=" Vienna Gambit - Main Line"/>
        <s v=" Vienna Gambit - Modern Variation"/>
        <s v=" Vienna Gambit - Paulsen Attack"/>
        <s v=" Vienna Gambit - Steinitz Gambit - Knight Variation"/>
        <s v=" Black Mustang Defense"/>
        <s v=" Double Fianchetto Attack"/>
        <s v=" Gr√ºnfeld Reversed"/>
        <s v=" Lisitsyn Gambit Deferred"/>
        <s v=" Lisitsyn Gambit"/>
        <s v=" Nimzo-Larsen Variation"/>
        <s v=" Old Indian Attack"/>
        <s v=" Pirc Invitation"/>
        <s v=" Polish Defense"/>
        <s v=" Queen Pawn Defense"/>
        <s v=" Queen's Gambit Invitation"/>
        <s v=" Queenside Fianchetto Variation"/>
        <s v=" Quiet system"/>
        <s v=" Reversed Mexican Defense"/>
        <s v=" Reversed Queen's Gambit"/>
        <s v=" Santasiere's Folly"/>
        <s v=" Slav Invitation"/>
        <s v=" Tennison Gambit"/>
        <s v=" Wade Defense - Chigorin Plan"/>
      </sharedItems>
    </cacheField>
    <cacheField name="Column5" numFmtId="0">
      <sharedItems containsBlank="1"/>
    </cacheField>
    <cacheField name="Column4" numFmtId="0">
      <sharedItems containsBlank="1"/>
    </cacheField>
    <cacheField name="Column3" numFmtId="0">
      <sharedItems containsBlank="1"/>
    </cacheField>
    <cacheField name="Colour" numFmtId="0">
      <sharedItems count="2">
        <s v="White"/>
        <s v="Black"/>
      </sharedItems>
    </cacheField>
    <cacheField name="Num Games" numFmtId="0">
      <sharedItems containsSemiMixedTypes="0" containsString="0" containsNumber="1" containsInteger="1" minValue="100" maxValue="22482"/>
    </cacheField>
    <cacheField name="ECO" numFmtId="0">
      <sharedItems/>
    </cacheField>
    <cacheField name="Last Played" numFmtId="14">
      <sharedItems containsSemiMixedTypes="0" containsNonDate="0" containsDate="1" containsString="0" minDate="2010-04-10T00:00:00" maxDate="2018-07-10T00:00:00"/>
    </cacheField>
    <cacheField name="Perf Rating" numFmtId="0">
      <sharedItems containsSemiMixedTypes="0" containsString="0" containsNumber="1" containsInteger="1" minValue="1583" maxValue="2536"/>
    </cacheField>
    <cacheField name="Avg Player" numFmtId="0">
      <sharedItems containsSemiMixedTypes="0" containsString="0" containsNumber="1" containsInteger="1" minValue="1577" maxValue="2492" count="509">
        <n v="2225"/>
        <n v="2193"/>
        <n v="2194"/>
        <n v="2130"/>
        <n v="2178"/>
        <n v="2190"/>
        <n v="2277"/>
        <n v="2077"/>
        <n v="2174"/>
        <n v="2336"/>
        <n v="2294"/>
        <n v="2081"/>
        <n v="2383"/>
        <n v="2283"/>
        <n v="2306"/>
        <n v="2269"/>
        <n v="2333"/>
        <n v="2173"/>
        <n v="2159"/>
        <n v="2212"/>
        <n v="2153"/>
        <n v="2208"/>
        <n v="1958"/>
        <n v="2202"/>
        <n v="2126"/>
        <n v="2245"/>
        <n v="2271"/>
        <n v="2270"/>
        <n v="2260"/>
        <n v="2275"/>
        <n v="2305"/>
        <n v="2226"/>
        <n v="2223"/>
        <n v="2136"/>
        <n v="2249"/>
        <n v="2319"/>
        <n v="2182"/>
        <n v="2291"/>
        <n v="2214"/>
        <n v="2125"/>
        <n v="2230"/>
        <n v="2113"/>
        <n v="2234"/>
        <n v="2235"/>
        <n v="2342"/>
        <n v="2299"/>
        <n v="2338"/>
        <n v="2391"/>
        <n v="2164"/>
        <n v="2229"/>
        <n v="2246"/>
        <n v="2303"/>
        <n v="2349"/>
        <n v="2446"/>
        <n v="2356"/>
        <n v="2220"/>
        <n v="2203"/>
        <n v="2179"/>
        <n v="2253"/>
        <n v="2308"/>
        <n v="2367"/>
        <n v="2254"/>
        <n v="2285"/>
        <n v="2233"/>
        <n v="2315"/>
        <n v="2188"/>
        <n v="2201"/>
        <n v="2243"/>
        <n v="2140"/>
        <n v="2296"/>
        <n v="2135"/>
        <n v="2066"/>
        <n v="2112"/>
        <n v="2111"/>
        <n v="2039"/>
        <n v="2205"/>
        <n v="2250"/>
        <n v="2142"/>
        <n v="1956"/>
        <n v="2098"/>
        <n v="1995"/>
        <n v="2150"/>
        <n v="2170"/>
        <n v="2154"/>
        <n v="2063"/>
        <n v="2248"/>
        <n v="2103"/>
        <n v="2079"/>
        <n v="2080"/>
        <n v="2320"/>
        <n v="2350"/>
        <n v="2292"/>
        <n v="2373"/>
        <n v="2273"/>
        <n v="2388"/>
        <n v="2290"/>
        <n v="2093"/>
        <n v="2370"/>
        <n v="2381"/>
        <n v="2123"/>
        <n v="2162"/>
        <n v="2198"/>
        <n v="2121"/>
        <n v="2217"/>
        <n v="2211"/>
        <n v="2082"/>
        <n v="2055"/>
        <n v="2231"/>
        <n v="2157"/>
        <n v="2281"/>
        <n v="2257"/>
        <n v="2325"/>
        <n v="2240"/>
        <n v="2189"/>
        <n v="2313"/>
        <n v="2332"/>
        <n v="2238"/>
        <n v="2065"/>
        <n v="2309"/>
        <n v="2109"/>
        <n v="2171"/>
        <n v="2268"/>
        <n v="1706"/>
        <n v="2224"/>
        <n v="2375"/>
        <n v="2265"/>
        <n v="2311"/>
        <n v="2200"/>
        <n v="2328"/>
        <n v="2339"/>
        <n v="2097"/>
        <n v="2210"/>
        <n v="2158"/>
        <n v="2261"/>
        <n v="2204"/>
        <n v="2094"/>
        <n v="2071"/>
        <n v="2289"/>
        <n v="2067"/>
        <n v="2255"/>
        <n v="2304"/>
        <n v="2207"/>
        <n v="2040"/>
        <n v="2042"/>
        <n v="2199"/>
        <n v="2228"/>
        <n v="2183"/>
        <n v="2300"/>
        <n v="2119"/>
        <n v="2359"/>
        <n v="2165"/>
        <n v="2384"/>
        <n v="2362"/>
        <n v="2396"/>
        <n v="2236"/>
        <n v="2408"/>
        <n v="2011"/>
        <n v="2166"/>
        <n v="2074"/>
        <n v="2068"/>
        <n v="2117"/>
        <n v="2104"/>
        <n v="2075"/>
        <n v="2138"/>
        <n v="1975"/>
        <n v="2322"/>
        <n v="2297"/>
        <n v="2175"/>
        <n v="2298"/>
        <n v="2215"/>
        <n v="2259"/>
        <n v="2244"/>
        <n v="2266"/>
        <n v="2213"/>
        <n v="2286"/>
        <n v="2176"/>
        <n v="2206"/>
        <n v="2222"/>
        <n v="2181"/>
        <n v="2263"/>
        <n v="2331"/>
        <n v="2295"/>
        <n v="2128"/>
        <n v="2143"/>
        <n v="2160"/>
        <n v="2307"/>
        <n v="2131"/>
        <n v="2014"/>
        <n v="2054"/>
        <n v="1918"/>
        <n v="2353"/>
        <n v="2426"/>
        <n v="2482"/>
        <n v="2335"/>
        <n v="2059"/>
        <n v="2394"/>
        <n v="2219"/>
        <n v="2251"/>
        <n v="2279"/>
        <n v="2287"/>
        <n v="2361"/>
        <n v="2334"/>
        <n v="1993"/>
        <n v="2354"/>
        <n v="2293"/>
        <n v="2398"/>
        <n v="2191"/>
        <n v="2403"/>
        <n v="2429"/>
        <n v="2434"/>
        <n v="2418"/>
        <n v="2442"/>
        <n v="2013"/>
        <n v="1882"/>
        <n v="2148"/>
        <n v="1806"/>
        <n v="2232"/>
        <n v="2330"/>
        <n v="2288"/>
        <n v="2276"/>
        <n v="2262"/>
        <n v="2419"/>
        <n v="2363"/>
        <n v="2411"/>
        <n v="2439"/>
        <n v="2352"/>
        <n v="2343"/>
        <n v="2345"/>
        <n v="2312"/>
        <n v="2084"/>
        <n v="2101"/>
        <n v="2317"/>
        <n v="2374"/>
        <n v="2397"/>
        <n v="2180"/>
        <n v="2139"/>
        <n v="2264"/>
        <n v="2252"/>
        <n v="2151"/>
        <n v="2272"/>
        <n v="1865"/>
        <n v="1950"/>
        <n v="1934"/>
        <n v="1960"/>
        <n v="2155"/>
        <n v="2192"/>
        <n v="1808"/>
        <n v="1847"/>
        <n v="1871"/>
        <n v="2424"/>
        <n v="2409"/>
        <n v="2099"/>
        <n v="2195"/>
        <n v="2256"/>
        <n v="2168"/>
        <n v="2400"/>
        <n v="2120"/>
        <n v="2402"/>
        <n v="2302"/>
        <n v="2351"/>
        <n v="2355"/>
        <n v="2405"/>
        <n v="2432"/>
        <n v="2095"/>
        <n v="2239"/>
        <n v="2033"/>
        <n v="2152"/>
        <n v="2031"/>
        <n v="2106"/>
        <n v="2227"/>
        <n v="2089"/>
        <n v="2186"/>
        <n v="2216"/>
        <n v="2096"/>
        <n v="2348"/>
        <n v="1998"/>
        <n v="2360"/>
        <n v="2185"/>
        <n v="2114"/>
        <n v="2045"/>
        <n v="2149"/>
        <n v="1894"/>
        <n v="2076"/>
        <n v="2318"/>
        <n v="2100"/>
        <n v="1861"/>
        <n v="2057"/>
        <n v="1914"/>
        <n v="2062"/>
        <n v="2280"/>
        <n v="2340"/>
        <n v="2316"/>
        <n v="2278"/>
        <n v="2399"/>
        <n v="2364"/>
        <n v="1972"/>
        <n v="2221"/>
        <n v="1999"/>
        <n v="2267"/>
        <n v="2083"/>
        <n v="2284"/>
        <n v="2241"/>
        <n v="2258"/>
        <n v="2324"/>
        <n v="2310"/>
        <n v="2004"/>
        <n v="1917"/>
        <n v="2392"/>
        <n v="2346"/>
        <n v="2406"/>
        <n v="2314"/>
        <n v="2326"/>
        <n v="2274"/>
        <n v="2197"/>
        <n v="2377"/>
        <n v="2368"/>
        <n v="2440"/>
        <n v="2156"/>
        <n v="1943"/>
        <n v="2108"/>
        <n v="2327"/>
        <n v="2387"/>
        <n v="1954"/>
        <n v="1989"/>
        <n v="2134"/>
        <n v="2145"/>
        <n v="2329"/>
        <n v="1636"/>
        <n v="2064"/>
        <n v="2009"/>
        <n v="1852"/>
        <n v="1936"/>
        <n v="2412"/>
        <n v="2025"/>
        <n v="2069"/>
        <n v="2018"/>
        <n v="1782"/>
        <n v="2378"/>
        <n v="2060"/>
        <n v="2061"/>
        <n v="1968"/>
        <n v="2038"/>
        <n v="2010"/>
        <n v="1684"/>
        <n v="2122"/>
        <n v="1990"/>
        <n v="2085"/>
        <n v="1982"/>
        <n v="1744"/>
        <n v="1606"/>
        <n v="2115"/>
        <n v="2110"/>
        <n v="1977"/>
        <n v="2379"/>
        <n v="1986"/>
        <n v="1966"/>
        <n v="1876"/>
        <n v="2196"/>
        <n v="2146"/>
        <n v="1923"/>
        <n v="1726"/>
        <n v="2021"/>
        <n v="1765"/>
        <n v="1896"/>
        <n v="2372"/>
        <n v="2144"/>
        <n v="2301"/>
        <n v="2347"/>
        <n v="2385"/>
        <n v="2341"/>
        <n v="2490"/>
        <n v="2184"/>
        <n v="2337"/>
        <n v="2438"/>
        <n v="2395"/>
        <n v="2087"/>
        <n v="2047"/>
        <n v="1967"/>
        <n v="2137"/>
        <n v="2407"/>
        <n v="2092"/>
        <n v="2421"/>
        <n v="2404"/>
        <n v="2323"/>
        <n v="2036"/>
        <n v="2475"/>
        <n v="2466"/>
        <n v="2358"/>
        <n v="2410"/>
        <n v="2393"/>
        <n v="2382"/>
        <n v="2454"/>
        <n v="2474"/>
        <n v="2445"/>
        <n v="2452"/>
        <n v="2481"/>
        <n v="2456"/>
        <n v="2357"/>
        <n v="2365"/>
        <n v="2371"/>
        <n v="2459"/>
        <n v="2133"/>
        <n v="2177"/>
        <n v="2088"/>
        <n v="2187"/>
        <n v="2242"/>
        <n v="2369"/>
        <n v="2102"/>
        <n v="1974"/>
        <n v="2046"/>
        <n v="1965"/>
        <n v="2129"/>
        <n v="2163"/>
        <n v="2105"/>
        <n v="2218"/>
        <n v="2049"/>
        <n v="2007"/>
        <n v="2000"/>
        <n v="2086"/>
        <n v="2015"/>
        <n v="2107"/>
        <n v="2030"/>
        <n v="2091"/>
        <n v="2028"/>
        <n v="2023"/>
        <n v="1902"/>
        <n v="1997"/>
        <n v="2116"/>
        <n v="2070"/>
        <n v="2380"/>
        <n v="2386"/>
        <n v="2423"/>
        <n v="2366"/>
        <n v="1942"/>
        <n v="2390"/>
        <n v="2447"/>
        <n v="2413"/>
        <n v="2458"/>
        <n v="2492"/>
        <n v="2455"/>
        <n v="1888"/>
        <n v="2416"/>
        <n v="2425"/>
        <n v="2008"/>
        <n v="2169"/>
        <n v="2247"/>
        <n v="2237"/>
        <n v="1788"/>
        <n v="2417"/>
        <n v="2468"/>
        <n v="2488"/>
        <n v="2479"/>
        <n v="2437"/>
        <n v="2467"/>
        <n v="2477"/>
        <n v="2427"/>
        <n v="1811"/>
        <n v="2344"/>
        <n v="1885"/>
        <n v="2017"/>
        <n v="2172"/>
        <n v="2024"/>
        <n v="2282"/>
        <n v="1834"/>
        <n v="1963"/>
        <n v="2147"/>
        <n v="1951"/>
        <n v="1827"/>
        <n v="2430"/>
        <n v="2435"/>
        <n v="1940"/>
        <n v="1797"/>
        <n v="2414"/>
        <n v="2041"/>
        <n v="1577"/>
        <n v="2090"/>
        <n v="1814"/>
        <n v="1909"/>
        <n v="1629"/>
        <n v="2167"/>
        <n v="2005"/>
        <n v="2321"/>
        <n v="2051"/>
        <n v="1962"/>
        <n v="2431"/>
        <n v="2376"/>
        <n v="1970"/>
        <n v="1983"/>
        <n v="1992"/>
        <n v="2016"/>
        <n v="1818"/>
        <n v="1973"/>
        <n v="2473"/>
        <n v="1988"/>
        <n v="2450"/>
        <n v="2451"/>
        <n v="2462"/>
        <n v="2420"/>
        <n v="2078"/>
        <n v="1833"/>
        <n v="1866"/>
        <n v="2422"/>
        <n v="2448"/>
        <n v="2209"/>
        <n v="1910"/>
        <n v="2053"/>
        <n v="2029"/>
        <n v="1941"/>
        <n v="1976"/>
      </sharedItems>
    </cacheField>
    <cacheField name="Player Win %" numFmtId="0">
      <sharedItems containsSemiMixedTypes="0" containsString="0" containsNumber="1" minValue="7.5" maxValue="77.599999999999994"/>
    </cacheField>
    <cacheField name="Draw %" numFmtId="0">
      <sharedItems containsSemiMixedTypes="0" containsString="0" containsNumber="1" minValue="4" maxValue="68.5"/>
    </cacheField>
    <cacheField name="Opponent Win %" numFmtId="0">
      <sharedItems containsSemiMixedTypes="0" containsString="0" containsNumber="1" minValue="6.7" maxValue="77.5"/>
    </cacheField>
    <cacheField name="Move List" numFmtId="0">
      <sharedItems containsBlank="1"/>
    </cacheField>
    <cacheField name="Move 1 - White" numFmtId="0">
      <sharedItems containsBlank="1" containsMixedTypes="1" containsNumber="1" containsInteger="1" minValue="0" maxValue="0" count="17">
        <s v="e4"/>
        <s v="a3"/>
        <s v="d4"/>
        <s v="f4"/>
        <s v="h3"/>
        <s v="c4"/>
        <s v="g4"/>
        <s v="g3"/>
        <s v="h4"/>
        <s v="Nf3"/>
        <m/>
        <s v="d3"/>
        <s v="b3"/>
        <s v="b4"/>
        <s v="c3"/>
        <s v="Nc3"/>
        <n v="0" u="1"/>
      </sharedItems>
    </cacheField>
    <cacheField name="Move 1 - Black" numFmtId="0">
      <sharedItems containsBlank="1" count="14">
        <s v=" Nf6"/>
        <m/>
        <s v=" c5"/>
        <s v=" d5"/>
        <s v=" e5"/>
        <s v=" c6"/>
        <s v=" d6"/>
        <s v=" f5"/>
        <s v=" e6"/>
        <s v=" g6"/>
        <s v=" Nc6"/>
        <s v=" b6"/>
        <s v=" b5"/>
        <s v=" a6"/>
      </sharedItems>
    </cacheField>
    <cacheField name="Move 2 - White" numFmtId="0">
      <sharedItems containsBlank="1" count="32">
        <s v=" e5"/>
        <m/>
        <s v=" d3"/>
        <s v=" Nc3"/>
        <s v=" c4"/>
        <s v=" dxc5"/>
        <s v=" d5"/>
        <s v=" fxe5"/>
        <s v=" Nf3"/>
        <s v=" Bc4"/>
        <s v=" e4"/>
        <s v=" d4"/>
        <s v=" b3"/>
        <s v=" g3"/>
        <s v=" Bg5"/>
        <s v=" h3"/>
        <s v=" Qd3"/>
        <s v=" g4"/>
        <s v=" dxe5"/>
        <s v=" e3"/>
        <s v=" Qe2"/>
        <s v=" f4"/>
        <s v=" Bg2"/>
        <s v=" Ne2"/>
        <s v=" c3"/>
        <s v=" Bb2"/>
        <s v=" a3"/>
        <s v=" Bb5"/>
        <s v=" Bf4"/>
        <s v=" exd5"/>
        <s v=" Na3"/>
        <s v=" b4"/>
      </sharedItems>
    </cacheField>
    <cacheField name="Move 2 - Black" numFmtId="0">
      <sharedItems containsBlank="1" count="42">
        <s v=" Nd5"/>
        <s v=" Ng8"/>
        <m/>
        <s v=" d5"/>
        <s v=" c5"/>
        <s v=" Na6"/>
        <s v=" Nf6"/>
        <s v=" e6"/>
        <s v=" f5"/>
        <s v=" d6"/>
        <s v=" e5"/>
        <s v=" Bc5"/>
        <s v=" dxe4"/>
        <s v=" exd4"/>
        <s v=" fxe4"/>
        <s v=" b6"/>
        <s v=" g6"/>
        <s v=" h5"/>
        <s v=" Nc6"/>
        <s v=" Bb4"/>
        <s v=" e4"/>
        <s v=" c6"/>
        <s v=" Bxg4"/>
        <s v=" Qe7"/>
        <s v=" b5"/>
        <s v=" Bb4+"/>
        <s v=" exf4"/>
        <s v=" Qh4+"/>
        <s v=" Bg4"/>
        <s v=" Bg7"/>
        <s v=" Bf5"/>
        <s v=" Qd6"/>
        <s v=" f6"/>
        <s v=" h6"/>
        <s v=" dxc4"/>
        <s v=" Nd7"/>
        <s v=" d4"/>
        <s v=" Qxd5"/>
        <s v=" cxd4"/>
        <s v=" a6"/>
        <s v=" cxb4"/>
        <s v=" Ne4"/>
      </sharedItems>
    </cacheField>
    <cacheField name="Move 3 - White" numFmtId="0">
      <sharedItems containsBlank="1" count="44">
        <s v=" d4"/>
        <m/>
        <s v=" c4"/>
        <s v=" Nc3"/>
        <s v=" e5"/>
        <s v=" d5"/>
        <s v=" Nf3"/>
        <s v=" e4"/>
        <s v=" dxc5"/>
        <s v=" exd6"/>
        <s v=" e3"/>
        <s v=" Bc4"/>
        <s v=" d3"/>
        <s v=" dxe5"/>
        <s v=" exd5"/>
        <s v=" Qf3"/>
        <s v=" f3"/>
        <s v=" Nd2"/>
        <s v=" g3"/>
        <s v=" Qxd4"/>
        <s v=" c3"/>
        <s v=" Bg2"/>
        <s v=" g4"/>
        <s v=" b3"/>
        <s v=" cxd5"/>
        <s v=" Be3"/>
        <s v=" Bb2"/>
        <s v=" f4"/>
        <s v=" Bd3"/>
        <s v=" Bf4"/>
        <s v=" Bg5"/>
        <s v=" Be2"/>
        <s v=" b4"/>
        <s v=" exf5"/>
        <s v=" Nxe5"/>
        <s v=" Bh4"/>
        <s v=" Qa4+"/>
        <s v=" Qb3"/>
        <s v=" Bb5+"/>
        <s v=" Nge2"/>
        <s v=" Bb5"/>
        <s v=" a3"/>
        <s v=" h4"/>
        <s v=" Nxe4"/>
      </sharedItems>
    </cacheField>
    <cacheField name="Move 3 - Black" numFmtId="0">
      <sharedItems containsBlank="1" count="62">
        <s v=" d6"/>
        <m/>
        <s v=" Nb6"/>
        <s v=" Nfd7"/>
        <s v=" b5"/>
        <s v=" e6"/>
        <s v=" e5"/>
        <s v=" Ne4"/>
        <s v=" Bxd6"/>
        <s v=" c5"/>
        <s v=" Nxe4"/>
        <s v=" exd4"/>
        <s v=" Nc6"/>
        <s v=" Bc5"/>
        <s v=" Nf6"/>
        <s v=" f5"/>
        <s v=" Bb4+"/>
        <s v=" Ng4"/>
        <s v=" cxd5"/>
        <s v=" Bf5"/>
        <s v=" dxe4"/>
        <s v=" g6"/>
        <s v=" Bg4"/>
        <s v=" d5"/>
        <s v=" c6"/>
        <s v=" Bd6"/>
        <s v=" e4"/>
        <s v=" Bb7"/>
        <s v=" Nxd5"/>
        <s v=" Bg7"/>
        <s v=" b6"/>
        <s v=" Bb4"/>
        <s v=" a6"/>
        <s v=" Be6"/>
        <s v=" cxd4"/>
        <s v=" Qe7"/>
        <s v=" Bd7"/>
        <s v=" exd5"/>
        <s v=" Be7"/>
        <s v=" h6"/>
        <s v=" Nd4"/>
        <s v=" Qh4+"/>
        <s v=" Ne7"/>
        <s v=" g5"/>
        <s v=" exf4"/>
        <s v=" Nd7"/>
        <s v=" Qf6"/>
        <s v=" Nbd7"/>
        <s v=" Nce7"/>
        <s v=" Nxe5"/>
        <s v=" Qxd5"/>
        <s v=" dxc4"/>
        <s v=" d4"/>
        <s v=" Bxb1"/>
        <s v=" Qa5"/>
        <s v=" Qd6"/>
        <s v=" Nd5"/>
        <s v=" dxc3"/>
        <s v=" d3"/>
        <s v=" bxa3"/>
        <s v=" Nge7"/>
        <s v=" Qb6"/>
      </sharedItems>
    </cacheField>
    <cacheField name="Move 4 - White" numFmtId="0">
      <sharedItems containsBlank="1"/>
    </cacheField>
    <cacheField name="Move 4 - Black" numFmtId="0">
      <sharedItems containsBlank="1"/>
    </cacheField>
    <cacheField name="Move 5 - White" numFmtId="0">
      <sharedItems containsBlank="1"/>
    </cacheField>
    <cacheField name="Move 5 - Black" numFmtId="0">
      <sharedItems containsBlank="1"/>
    </cacheField>
    <cacheField name="Move 6 - White" numFmtId="0">
      <sharedItems containsBlank="1"/>
    </cacheField>
    <cacheField name="Move 6 - Black" numFmtId="0">
      <sharedItems containsBlank="1"/>
    </cacheField>
    <cacheField name="Move 7 - White" numFmtId="0">
      <sharedItems containsBlank="1"/>
    </cacheField>
    <cacheField name="Move 7 - Black" numFmtId="0">
      <sharedItems containsBlank="1"/>
    </cacheField>
    <cacheField name="Move 8 - White" numFmtId="0">
      <sharedItems containsBlank="1"/>
    </cacheField>
    <cacheField name="Move 8 - Black" numFmtId="0">
      <sharedItems containsBlank="1"/>
    </cacheField>
    <cacheField name="Move 9 - White" numFmtId="0">
      <sharedItems containsBlank="1"/>
    </cacheField>
    <cacheField name="Move 9 - Black" numFmtId="0">
      <sharedItems containsBlank="1"/>
    </cacheField>
    <cacheField name="Move 10 - White" numFmtId="0">
      <sharedItems containsBlank="1"/>
    </cacheField>
    <cacheField name="Move 10 - Black" numFmtId="0">
      <sharedItems containsBlank="1"/>
    </cacheField>
    <cacheField name="Move 11 - White" numFmtId="0">
      <sharedItems containsBlank="1"/>
    </cacheField>
    <cacheField name="Move 11 - Black" numFmtId="0">
      <sharedItems containsBlank="1"/>
    </cacheField>
    <cacheField name="Move 12 - White" numFmtId="0">
      <sharedItems containsBlank="1"/>
    </cacheField>
    <cacheField name="Move 12 - Black" numFmtId="0">
      <sharedItems containsBlank="1"/>
    </cacheField>
    <cacheField name="Move 13 - White" numFmtId="0">
      <sharedItems containsBlank="1"/>
    </cacheField>
    <cacheField name="Move 13 - Black" numFmtId="0">
      <sharedItems containsBlank="1"/>
    </cacheField>
    <cacheField name="Move 14 - White" numFmtId="0">
      <sharedItems containsBlank="1"/>
    </cacheField>
    <cacheField name="Move 14 - Black" numFmtId="0">
      <sharedItems containsBlank="1"/>
    </cacheField>
    <cacheField name="White Win %" numFmtId="0">
      <sharedItems containsSemiMixedTypes="0" containsString="0" containsNumber="1" minValue="13.6" maxValue="77.599999999999994" count="359">
        <n v="40.799999999999997"/>
        <n v="47.8"/>
        <n v="39.700000000000003"/>
        <n v="40.9"/>
        <n v="41"/>
        <n v="39.299999999999997"/>
        <n v="32.799999999999997"/>
        <n v="34.1"/>
        <n v="36.6"/>
        <n v="43.5"/>
        <n v="41.4"/>
        <n v="36.700000000000003"/>
        <n v="45.7"/>
        <n v="41.5"/>
        <n v="38.200000000000003"/>
        <n v="46.3"/>
        <n v="44.8"/>
        <n v="44.3"/>
        <n v="34"/>
        <n v="31.8"/>
        <n v="37"/>
        <n v="32.200000000000003"/>
        <n v="40"/>
        <n v="36"/>
        <n v="32.9"/>
        <n v="35.700000000000003"/>
        <n v="39.200000000000003"/>
        <n v="42"/>
        <n v="42.5"/>
        <n v="37.9"/>
        <n v="43.4"/>
        <n v="39.6"/>
        <n v="40.700000000000003"/>
        <n v="40.6"/>
        <n v="45.2"/>
        <n v="41.2"/>
        <n v="44.4"/>
        <n v="35.6"/>
        <n v="32.299999999999997"/>
        <n v="37.299999999999997"/>
        <n v="31"/>
        <n v="31.9"/>
        <n v="45.6"/>
        <n v="36.799999999999997"/>
        <n v="47"/>
        <n v="35"/>
        <n v="42.8"/>
        <n v="43"/>
        <n v="35.9"/>
        <n v="43.9"/>
        <n v="41.9"/>
        <n v="39"/>
        <n v="29.6"/>
        <n v="30.4"/>
        <n v="33.6"/>
        <n v="47.3"/>
        <n v="43.8"/>
        <n v="34.299999999999997"/>
        <n v="44.5"/>
        <n v="43.1"/>
        <n v="48"/>
        <n v="36.200000000000003"/>
        <n v="45"/>
        <n v="38.6"/>
        <n v="45.1"/>
        <n v="50.3"/>
        <n v="57"/>
        <n v="49.6"/>
        <n v="42.7"/>
        <n v="47.4"/>
        <n v="24.4"/>
        <n v="33.9"/>
        <n v="38.4"/>
        <n v="43.2"/>
        <n v="34.5"/>
        <n v="43.6"/>
        <n v="42.2"/>
        <n v="47.1"/>
        <n v="59.8"/>
        <n v="45.5"/>
        <n v="42.4"/>
        <n v="38"/>
        <n v="46.9"/>
        <n v="32"/>
        <n v="54.3"/>
        <n v="37.5"/>
        <n v="30.8"/>
        <n v="42.3"/>
        <n v="36.5"/>
        <n v="37.6"/>
        <n v="30.7"/>
        <n v="30.3"/>
        <n v="42.9"/>
        <n v="53"/>
        <n v="50.5"/>
        <n v="53.1"/>
        <n v="50"/>
        <n v="48.6"/>
        <n v="44.6"/>
        <n v="41.8"/>
        <n v="42.1"/>
        <n v="39.4"/>
        <n v="43.7"/>
        <n v="33.700000000000003"/>
        <n v="31.5"/>
        <n v="35.1"/>
        <n v="36.1"/>
        <n v="35.299999999999997"/>
        <n v="39.799999999999997"/>
        <n v="31.7"/>
        <n v="38.299999999999997"/>
        <n v="37.799999999999997"/>
        <n v="20"/>
        <n v="39.9"/>
        <n v="46.5"/>
        <n v="40.1"/>
        <n v="69.5"/>
        <n v="41.6"/>
        <n v="49.3"/>
        <n v="50.6"/>
        <n v="33.4"/>
        <n v="38.5"/>
        <n v="37.4"/>
        <n v="37.1"/>
        <n v="40.200000000000003"/>
        <n v="46.7"/>
        <n v="41.7"/>
        <n v="35.799999999999997"/>
        <n v="56.3"/>
        <n v="52.8"/>
        <n v="27.5"/>
        <n v="34.700000000000003"/>
        <n v="47.9"/>
        <n v="52.6"/>
        <n v="48.4"/>
        <n v="24"/>
        <n v="51.1"/>
        <n v="34.799999999999997"/>
        <n v="31.4"/>
        <n v="41.1"/>
        <n v="44"/>
        <n v="48.8"/>
        <n v="52.9"/>
        <n v="52.2"/>
        <n v="44.2"/>
        <n v="43.3"/>
        <n v="47.5"/>
        <n v="46"/>
        <n v="47.7"/>
        <n v="36.299999999999997"/>
        <n v="48.9"/>
        <n v="51.2"/>
        <n v="47.6"/>
        <n v="49"/>
        <n v="56.2"/>
        <n v="54.6"/>
        <n v="38.1"/>
        <n v="52.1"/>
        <n v="31.6"/>
        <n v="49.7"/>
        <n v="40.4"/>
        <n v="38.9"/>
        <n v="42.6"/>
        <n v="38.799999999999997"/>
        <n v="44.7"/>
        <n v="57.6"/>
        <n v="27.7"/>
        <n v="39.5"/>
        <n v="45.9"/>
        <n v="29"/>
        <n v="29.3"/>
        <n v="77.5"/>
        <n v="59.1"/>
        <n v="63.1"/>
        <n v="35.4"/>
        <n v="36.9"/>
        <n v="32.4"/>
        <n v="29.4"/>
        <n v="33.5"/>
        <n v="36.4"/>
        <n v="31.3"/>
        <n v="41.3"/>
        <n v="38.700000000000003"/>
        <n v="44.1"/>
        <n v="29.9"/>
        <n v="33.200000000000003"/>
        <n v="26.9"/>
        <n v="28.8"/>
        <n v="40.5"/>
        <n v="49.9"/>
        <n v="26.5"/>
        <n v="37.700000000000003"/>
        <n v="31.2"/>
        <n v="27.4"/>
        <n v="22.9"/>
        <n v="27.9"/>
        <n v="51.5"/>
        <n v="26.6"/>
        <n v="37.200000000000003"/>
        <n v="30"/>
        <n v="13.6"/>
        <n v="34.9"/>
        <n v="29.1"/>
        <n v="33"/>
        <n v="33.299999999999997"/>
        <n v="52"/>
        <n v="56.8"/>
        <n v="51.4"/>
        <n v="46.1"/>
        <n v="24.6"/>
        <n v="27.6"/>
        <n v="25.4"/>
        <n v="62.6"/>
        <n v="51.7"/>
        <n v="30.1"/>
        <n v="32.700000000000003"/>
        <n v="54.9"/>
        <n v="35.200000000000003"/>
        <n v="29.8"/>
        <n v="34.200000000000003"/>
        <n v="39.1"/>
        <n v="54"/>
        <n v="46.6"/>
        <n v="58.4"/>
        <n v="40.299999999999997"/>
        <n v="54.2"/>
        <n v="45.3"/>
        <n v="23.6"/>
        <n v="34.6"/>
        <n v="33.1"/>
        <n v="31.1"/>
        <n v="50.8"/>
        <n v="34.4"/>
        <n v="45.8"/>
        <n v="35.5"/>
        <n v="33.799999999999997"/>
        <n v="21.6"/>
        <n v="23.9"/>
        <n v="54.1"/>
        <n v="23"/>
        <n v="32.5"/>
        <n v="65.8"/>
        <n v="71.5"/>
        <n v="45.4"/>
        <n v="55.7"/>
        <n v="52.4"/>
        <n v="26.8"/>
        <n v="69.8"/>
        <n v="59.9"/>
        <n v="25.9"/>
        <n v="48.1"/>
        <n v="77.599999999999994"/>
        <n v="29.7"/>
        <n v="27.2"/>
        <n v="62.2"/>
        <n v="63.9"/>
        <n v="49.5"/>
        <n v="46.2"/>
        <n v="64.900000000000006"/>
        <n v="48.3"/>
        <n v="53.4"/>
        <n v="49.1"/>
        <n v="67.8"/>
        <n v="55.4"/>
        <n v="48.7"/>
        <n v="23.7"/>
        <n v="44.9"/>
        <n v="47.2"/>
        <n v="50.4"/>
        <n v="24.8"/>
        <n v="53.3"/>
        <n v="28.3"/>
        <n v="46.4"/>
        <n v="56.4"/>
        <n v="62.4"/>
        <n v="60.4"/>
        <n v="48.5"/>
        <n v="25.1"/>
        <n v="49.2"/>
        <n v="32.6"/>
        <n v="30.5"/>
        <n v="28"/>
        <n v="65.2"/>
        <n v="25.3"/>
        <n v="26.1"/>
        <n v="27"/>
        <n v="27.3"/>
        <n v="53.9"/>
        <n v="50.2"/>
        <n v="46.8"/>
        <n v="27.8"/>
        <n v="62.3"/>
        <n v="67.5"/>
        <n v="51.3"/>
        <n v="57.8"/>
        <n v="52.3"/>
        <n v="55.8"/>
        <n v="30.2"/>
        <n v="49.8"/>
        <n v="24.5"/>
        <n v="32.1"/>
        <n v="56.5"/>
        <n v="28.5"/>
        <n v="61.9"/>
        <n v="19.3"/>
        <n v="69.3"/>
        <n v="24.3"/>
        <n v="57.5"/>
        <n v="48.2"/>
        <n v="50.9"/>
        <n v="70.099999999999994"/>
        <n v="70"/>
        <n v="27.1"/>
        <n v="30.9"/>
        <n v="28.4"/>
        <n v="58.9"/>
        <n v="53.7"/>
        <n v="50.1"/>
        <n v="29.2"/>
        <n v="17.100000000000001"/>
        <n v="53.8"/>
        <n v="51.9"/>
        <n v="56.1"/>
        <n v="71.599999999999994"/>
        <n v="26.7"/>
        <n v="57.3"/>
        <n v="66.7"/>
        <n v="50.7"/>
        <n v="53.2"/>
        <n v="57.4"/>
        <n v="21.3"/>
        <n v="28.6"/>
        <n v="19.5"/>
        <n v="29.5"/>
        <n v="53.5"/>
        <n v="28.2"/>
        <n v="52.7"/>
        <n v="75.400000000000006"/>
        <n v="22.5"/>
        <n v="19.899999999999999"/>
        <n v="25.8"/>
        <n v="59"/>
        <n v="66.400000000000006"/>
        <n v="26.4"/>
        <n v="28.9"/>
        <n v="26"/>
        <n v="16.600000000000001"/>
        <n v="26.3"/>
        <n v="57.9"/>
        <n v="51.6"/>
        <n v="51.8"/>
        <n v="64.099999999999994"/>
        <n v="65.7"/>
        <n v="59.7"/>
        <n v="30.6"/>
        <n v="54.7"/>
        <n v="55.9"/>
        <n v="66.599999999999994"/>
        <n v="58.5"/>
      </sharedItems>
    </cacheField>
    <cacheField name="Black Win %" numFmtId="0">
      <sharedItems containsSemiMixedTypes="0" containsString="0" containsNumber="1" minValue="6.7" maxValue="64.8" count="377">
        <n v="35"/>
        <n v="29.8"/>
        <n v="31.5"/>
        <n v="37.1"/>
        <n v="37.799999999999997"/>
        <n v="33.1"/>
        <n v="35.9"/>
        <n v="42.2"/>
        <n v="37.700000000000003"/>
        <n v="24.8"/>
        <n v="28.3"/>
        <n v="40.799999999999997"/>
        <n v="17.8"/>
        <n v="22.8"/>
        <n v="25.9"/>
        <n v="32.299999999999997"/>
        <n v="25.1"/>
        <n v="33.299999999999997"/>
        <n v="31.7"/>
        <n v="34"/>
        <n v="41.3"/>
        <n v="39.4"/>
        <n v="42.1"/>
        <n v="45.6"/>
        <n v="36.799999999999997"/>
        <n v="38.700000000000003"/>
        <n v="38.299999999999997"/>
        <n v="33"/>
        <n v="24.6"/>
        <n v="28.6"/>
        <n v="39"/>
        <n v="34.6"/>
        <n v="30"/>
        <n v="27"/>
        <n v="41.7"/>
        <n v="30.8"/>
        <n v="38.4"/>
        <n v="42.3"/>
        <n v="47.5"/>
        <n v="46.1"/>
        <n v="44.7"/>
        <n v="38.9"/>
        <n v="28.8"/>
        <n v="26.5"/>
        <n v="33.799999999999997"/>
        <n v="31.1"/>
        <n v="38.1"/>
        <n v="36.299999999999997"/>
        <n v="26.6"/>
        <n v="31.3"/>
        <n v="34.200000000000003"/>
        <n v="39.799999999999997"/>
        <n v="23.6"/>
        <n v="34.9"/>
        <n v="30.3"/>
        <n v="32.4"/>
        <n v="36.700000000000003"/>
        <n v="40.4"/>
        <n v="45.1"/>
        <n v="29.6"/>
        <n v="28.1"/>
        <n v="27.2"/>
        <n v="27.1"/>
        <n v="26"/>
        <n v="33.200000000000003"/>
        <n v="31"/>
        <n v="39.700000000000003"/>
        <n v="30.7"/>
        <n v="29.1"/>
        <n v="32.200000000000003"/>
        <n v="25.6"/>
        <n v="29.9"/>
        <n v="31.2"/>
        <n v="37.200000000000003"/>
        <n v="39.6"/>
        <n v="42.5"/>
        <n v="40.9"/>
        <n v="27.5"/>
        <n v="31.8"/>
        <n v="30.1"/>
        <n v="30.5"/>
        <n v="25.5"/>
        <n v="32.700000000000003"/>
        <n v="35.200000000000003"/>
        <n v="27.4"/>
        <n v="29.2"/>
        <n v="39.299999999999997"/>
        <n v="31.4"/>
        <n v="36.4"/>
        <n v="48.3"/>
        <n v="36.6"/>
        <n v="50"/>
        <n v="35.6"/>
        <n v="42.8"/>
        <n v="15.5"/>
        <n v="21.7"/>
        <n v="25.8"/>
        <n v="30.2"/>
        <n v="26.2"/>
        <n v="30.9"/>
        <n v="27.3"/>
        <n v="32.9"/>
        <n v="24.9"/>
        <n v="20.5"/>
        <n v="20.6"/>
        <n v="22.6"/>
        <n v="40.1"/>
        <n v="31.9"/>
        <n v="28.2"/>
        <n v="28.4"/>
        <n v="36.5"/>
        <n v="35.1"/>
        <n v="28.7"/>
        <n v="25"/>
        <n v="28.9"/>
        <n v="38.6"/>
        <n v="29.3"/>
        <n v="37.9"/>
        <n v="33.6"/>
        <n v="20.9"/>
        <n v="38.200000000000003"/>
        <n v="37.299999999999997"/>
        <n v="64.8"/>
        <n v="19.3"/>
        <n v="25.3"/>
        <n v="21.5"/>
        <n v="24.4"/>
        <n v="23.4"/>
        <n v="20.8"/>
        <n v="35.5"/>
        <n v="32.5"/>
        <n v="14.7"/>
        <n v="24.5"/>
        <n v="40.200000000000003"/>
        <n v="30.6"/>
        <n v="21.6"/>
        <n v="15"/>
        <n v="41"/>
        <n v="26.4"/>
        <n v="27.8"/>
        <n v="32.6"/>
        <n v="43.2"/>
        <n v="18.3"/>
        <n v="12.7"/>
        <n v="16.899999999999999"/>
        <n v="22.4"/>
        <n v="16.600000000000001"/>
        <n v="27.6"/>
        <n v="26.3"/>
        <n v="15.7"/>
        <n v="17.899999999999999"/>
        <n v="27.7"/>
        <n v="38.799999999999997"/>
        <n v="58.4"/>
        <n v="41.5"/>
        <n v="34.299999999999997"/>
        <n v="38.5"/>
        <n v="36.9"/>
        <n v="24.1"/>
        <n v="26.1"/>
        <n v="42"/>
        <n v="29"/>
        <n v="19.100000000000001"/>
        <n v="23.1"/>
        <n v="20.3"/>
        <n v="15.6"/>
        <n v="34.700000000000003"/>
        <n v="28"/>
        <n v="36"/>
        <n v="34.5"/>
        <n v="28.5"/>
        <n v="32"/>
        <n v="30.4"/>
        <n v="22"/>
        <n v="37.5"/>
        <n v="23"/>
        <n v="31.6"/>
        <n v="33.5"/>
        <n v="24.2"/>
        <n v="18.7"/>
        <n v="18.399999999999999"/>
        <n v="27.9"/>
        <n v="21"/>
        <n v="23.5"/>
        <n v="35.4"/>
        <n v="23.7"/>
        <n v="22.1"/>
        <n v="24.3"/>
        <n v="21.8"/>
        <n v="21.4"/>
        <n v="19.399999999999999"/>
        <n v="7.9"/>
        <n v="23.8"/>
        <n v="16.399999999999999"/>
        <n v="32.1"/>
        <n v="44.9"/>
        <n v="37.6"/>
        <n v="26.7"/>
        <n v="35.799999999999997"/>
        <n v="29.4"/>
        <n v="37.4"/>
        <n v="34.1"/>
        <n v="34.4"/>
        <n v="18.600000000000001"/>
        <n v="48.9"/>
        <n v="29.5"/>
        <n v="44"/>
        <n v="50.1"/>
        <n v="61.3"/>
        <n v="25.2"/>
        <n v="18.100000000000001"/>
        <n v="22.5"/>
        <n v="46"/>
        <n v="36.1"/>
        <n v="48"/>
        <n v="35.299999999999997"/>
        <n v="41.6"/>
        <n v="44.1"/>
        <n v="26.9"/>
        <n v="20.7"/>
        <n v="38"/>
        <n v="52"/>
        <n v="51.1"/>
        <n v="43"/>
        <n v="18.2"/>
        <n v="18"/>
        <n v="24.7"/>
        <n v="24"/>
        <n v="23.2"/>
        <n v="33.9"/>
        <n v="22.2"/>
        <n v="25.4"/>
        <n v="17.2"/>
        <n v="43.1"/>
        <n v="29.7"/>
        <n v="36.200000000000003"/>
        <n v="22.9"/>
        <n v="40.6"/>
        <n v="46.7"/>
        <n v="46.4"/>
        <n v="53"/>
        <n v="26.8"/>
        <n v="21.3"/>
        <n v="18.5"/>
        <n v="37"/>
        <n v="15.2"/>
        <n v="42.9"/>
        <n v="52.2"/>
        <n v="35.700000000000003"/>
        <n v="47.1"/>
        <n v="53.3"/>
        <n v="41.4"/>
        <n v="32.799999999999997"/>
        <n v="45.8"/>
        <n v="20"/>
        <n v="16"/>
        <n v="22.7"/>
        <n v="51.5"/>
        <n v="45.9"/>
        <n v="19.8"/>
        <n v="48.5"/>
        <n v="39.9"/>
        <n v="34.799999999999997"/>
        <n v="43.4"/>
        <n v="15.3"/>
        <n v="43.3"/>
        <n v="48.7"/>
        <n v="44.8"/>
        <n v="52.1"/>
        <n v="49.8"/>
        <n v="59.6"/>
        <n v="48.8"/>
        <n v="57.5"/>
        <n v="46.6"/>
        <n v="40"/>
        <n v="20.2"/>
        <n v="25.7"/>
        <n v="17.5"/>
        <n v="41.1"/>
        <n v="33.700000000000003"/>
        <n v="45.7"/>
        <n v="21.2"/>
        <n v="43.7"/>
        <n v="46.5"/>
        <n v="19.899999999999999"/>
        <n v="16.100000000000001"/>
        <n v="48.1"/>
        <n v="43.6"/>
        <n v="23.3"/>
        <n v="42.6"/>
        <n v="19.5"/>
        <n v="61.8"/>
        <n v="41.8"/>
        <n v="14.2"/>
        <n v="42.4"/>
        <n v="43.8"/>
        <n v="46.3"/>
        <n v="47"/>
        <n v="59.7"/>
        <n v="47.8"/>
        <n v="45"/>
        <n v="7.5"/>
        <n v="16.7"/>
        <n v="7.1"/>
        <n v="17.100000000000001"/>
        <n v="12.4"/>
        <n v="14.4"/>
        <n v="16.8"/>
        <n v="7.6"/>
        <n v="19"/>
        <n v="22.3"/>
        <n v="19.600000000000001"/>
        <n v="18.8"/>
        <n v="13"/>
        <n v="14.9"/>
        <n v="13.6"/>
        <n v="13.8"/>
        <n v="6.7"/>
        <n v="11.8"/>
        <n v="12.1"/>
        <n v="9.8000000000000007"/>
        <n v="17"/>
        <n v="17.3"/>
        <n v="16.5"/>
        <n v="21.1"/>
        <n v="8.6"/>
        <n v="21.9"/>
        <n v="33.4"/>
        <n v="9.1999999999999993"/>
        <n v="20.399999999999999"/>
        <n v="20.100000000000001"/>
        <n v="15.8"/>
        <n v="16.3"/>
        <n v="12.9"/>
        <n v="19.7"/>
        <n v="15.1"/>
        <n v="17.7"/>
        <n v="45.4"/>
        <n v="39.1"/>
        <n v="43.5"/>
        <n v="48.6"/>
        <n v="40.700000000000003"/>
        <n v="51.4"/>
        <n v="19.2"/>
        <n v="50.9"/>
        <n v="48.2"/>
        <n v="14.8"/>
        <n v="48.4"/>
        <n v="47.2"/>
        <n v="60.4"/>
        <n v="17.399999999999999"/>
        <n v="40.5"/>
        <n v="53.9"/>
        <n v="60.3"/>
        <n v="55"/>
        <n v="44.5"/>
        <n v="47.7"/>
        <n v="51.2"/>
        <n v="47.4"/>
        <n v="41.9"/>
        <n v="47.6"/>
        <n v="50.7"/>
        <n v="55.8"/>
        <n v="58.3"/>
        <n v="17.600000000000001"/>
        <n v="57.8"/>
        <n v="45.3"/>
        <n v="18.899999999999999"/>
        <n v="11.7"/>
        <n v="23.9"/>
        <n v="15.9"/>
        <n v="54.1"/>
        <n v="13.7"/>
        <n v="49.5"/>
        <n v="42.7"/>
        <n v="40.299999999999997"/>
        <n v="43.9"/>
      </sharedItems>
    </cacheField>
    <cacheField name="White Odds" numFmtId="0">
      <sharedItems containsSemiMixedTypes="0" containsString="0" containsNumber="1" minValue="0.30864197500000001" maxValue="9.8101265820000005"/>
    </cacheField>
    <cacheField name="Black Odds" numFmtId="0">
      <sharedItems containsSemiMixedTypes="0" containsString="0" containsNumber="1" minValue="0.10193548387096775" maxValue="3.2399999999999998"/>
    </cacheField>
    <cacheField name="White Wins" numFmtId="0">
      <sharedItems containsSemiMixedTypes="0" containsString="0" containsNumber="1" minValue="21" maxValue="8295.8580000000002"/>
    </cacheField>
    <cacheField name="Black Wins" numFmtId="0">
      <sharedItems containsSemiMixedTypes="0" containsString="0" containsNumber="1" minValue="8.9459999999999997" maxValue="8700.5339999999997"/>
    </cacheField>
  </cacheFields>
  <extLst>
    <ext xmlns:x14="http://schemas.microsoft.com/office/spreadsheetml/2009/9/main" uri="{725AE2AE-9491-48be-B2B4-4EB974FC3084}">
      <x14:pivotCacheDefinition pivotCacheId="2072752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4">
  <r>
    <x v="0"/>
    <x v="0"/>
    <s v=" Balogh Variation"/>
    <m/>
    <m/>
    <x v="0"/>
    <n v="692"/>
    <s v="B03"/>
    <d v="2018-06-22T00:00:00"/>
    <n v="2247"/>
    <x v="0"/>
    <n v="40.799999999999997"/>
    <n v="24.3"/>
    <n v="35"/>
    <s v="['1.e4', 'Nf6', '2.e5', 'Nd5', '3.d4', 'd6', '4.Bc4']"/>
    <x v="0"/>
    <x v="0"/>
    <x v="0"/>
    <x v="0"/>
    <x v="0"/>
    <x v="0"/>
    <s v=" Bc4"/>
    <m/>
    <m/>
    <m/>
    <m/>
    <m/>
    <m/>
    <m/>
    <m/>
    <m/>
    <m/>
    <m/>
    <m/>
    <m/>
    <m/>
    <m/>
    <m/>
    <m/>
    <m/>
    <m/>
    <m/>
    <m/>
    <x v="0"/>
    <x v="0"/>
    <n v="1.165714286"/>
    <n v="0.85784313725490202"/>
    <n v="282.33600000000001"/>
    <n v="242.2"/>
  </r>
  <r>
    <x v="0"/>
    <x v="1"/>
    <s v=" Brooklyn Variation"/>
    <m/>
    <m/>
    <x v="1"/>
    <n v="228"/>
    <s v="B02"/>
    <d v="2018-06-27T00:00:00"/>
    <n v="2145"/>
    <x v="1"/>
    <n v="29.8"/>
    <n v="22.4"/>
    <n v="47.8"/>
    <s v="['1.e4', 'Nf6', '2.e5', 'Ng8']"/>
    <x v="0"/>
    <x v="0"/>
    <x v="0"/>
    <x v="1"/>
    <x v="1"/>
    <x v="1"/>
    <m/>
    <m/>
    <m/>
    <m/>
    <m/>
    <m/>
    <m/>
    <m/>
    <m/>
    <m/>
    <m/>
    <m/>
    <m/>
    <m/>
    <m/>
    <m/>
    <m/>
    <m/>
    <m/>
    <m/>
    <m/>
    <m/>
    <x v="1"/>
    <x v="1"/>
    <n v="1.604026846"/>
    <n v="0.62343096234309625"/>
    <n v="108.98399999999999"/>
    <n v="67.944000000000003"/>
  </r>
  <r>
    <x v="0"/>
    <x v="2"/>
    <s v=" Exchange Variation"/>
    <m/>
    <m/>
    <x v="0"/>
    <n v="6485"/>
    <s v="B03"/>
    <d v="2018-07-06T00:00:00"/>
    <n v="2244"/>
    <x v="2"/>
    <n v="40.799999999999997"/>
    <n v="27.7"/>
    <n v="31.5"/>
    <s v="['1.e4', 'Nf6', '2.e5', 'Nd5', '3.d4', 'd6', '4.c4', 'Nb6', '5.exd6']"/>
    <x v="0"/>
    <x v="0"/>
    <x v="0"/>
    <x v="0"/>
    <x v="0"/>
    <x v="0"/>
    <s v=" c4"/>
    <s v=" Nb6"/>
    <s v=" exd6"/>
    <m/>
    <m/>
    <m/>
    <m/>
    <m/>
    <m/>
    <m/>
    <m/>
    <m/>
    <m/>
    <m/>
    <m/>
    <m/>
    <m/>
    <m/>
    <m/>
    <m/>
    <m/>
    <m/>
    <x v="0"/>
    <x v="2"/>
    <n v="1.295238095"/>
    <n v="0.7720588235294118"/>
    <n v="2645.88"/>
    <n v="2042.7750000000001"/>
  </r>
  <r>
    <x v="0"/>
    <x v="3"/>
    <s v=" Four Pawns Attack"/>
    <m/>
    <m/>
    <x v="0"/>
    <n v="881"/>
    <s v="B03"/>
    <d v="2018-06-20T00:00:00"/>
    <n v="2187"/>
    <x v="3"/>
    <n v="39.700000000000003"/>
    <n v="23.2"/>
    <n v="37.1"/>
    <s v="['1.e4', 'Nf6', '2.e5', 'Nd5', '3.d4', 'd6', '4.c4', 'Nb6', '5.f4']"/>
    <x v="0"/>
    <x v="0"/>
    <x v="0"/>
    <x v="0"/>
    <x v="0"/>
    <x v="0"/>
    <s v=" c4"/>
    <s v=" Nb6"/>
    <s v=" f4"/>
    <m/>
    <m/>
    <m/>
    <m/>
    <m/>
    <m/>
    <m/>
    <m/>
    <m/>
    <m/>
    <m/>
    <m/>
    <m/>
    <m/>
    <m/>
    <m/>
    <m/>
    <m/>
    <m/>
    <x v="2"/>
    <x v="3"/>
    <n v="1.070080863"/>
    <n v="0.93450881612090675"/>
    <n v="349.75700000000001"/>
    <n v="326.851"/>
  </r>
  <r>
    <x v="0"/>
    <x v="4"/>
    <s v=" Four Pawns Attack"/>
    <s v=" Fianchetto Variation"/>
    <m/>
    <x v="1"/>
    <n v="259"/>
    <s v="B03"/>
    <d v="2018-05-20T00:00:00"/>
    <n v="2122"/>
    <x v="4"/>
    <n v="37.799999999999997"/>
    <n v="21.2"/>
    <n v="40.9"/>
    <s v="['1.e4', 'Nf6', '2.e5', 'Nd5', '3.d4', 'd6', '4.c4', 'Nb6', '5.f4', 'g6']"/>
    <x v="0"/>
    <x v="0"/>
    <x v="0"/>
    <x v="0"/>
    <x v="0"/>
    <x v="0"/>
    <s v=" c4"/>
    <s v=" Nb6"/>
    <s v=" f4"/>
    <s v=" g6"/>
    <m/>
    <m/>
    <m/>
    <m/>
    <m/>
    <m/>
    <m/>
    <m/>
    <m/>
    <m/>
    <m/>
    <m/>
    <m/>
    <m/>
    <m/>
    <m/>
    <m/>
    <m/>
    <x v="3"/>
    <x v="4"/>
    <n v="1.0820105820000001"/>
    <n v="0.92420537897310506"/>
    <n v="105.931"/>
    <n v="97.902000000000001"/>
  </r>
  <r>
    <x v="0"/>
    <x v="5"/>
    <s v=" Four Pawns Attack"/>
    <s v=" Main Line"/>
    <m/>
    <x v="0"/>
    <n v="1207"/>
    <s v="B03"/>
    <d v="2018-07-01T00:00:00"/>
    <n v="2243"/>
    <x v="5"/>
    <n v="41"/>
    <n v="25.9"/>
    <n v="33.1"/>
    <s v="['1.e4', 'Nf6', '2.e5', 'Nd5', '3.d4', 'd6', '4.c4', 'Nb6', '5.f4', 'dxe5', '6.fxe5', 'Nc6', '7.Be3']"/>
    <x v="0"/>
    <x v="0"/>
    <x v="0"/>
    <x v="0"/>
    <x v="0"/>
    <x v="0"/>
    <s v=" c4"/>
    <s v=" Nb6"/>
    <s v=" f4"/>
    <s v=" dxe5"/>
    <s v=" fxe5"/>
    <s v=" Nc6"/>
    <s v=" Be3"/>
    <m/>
    <m/>
    <m/>
    <m/>
    <m/>
    <m/>
    <m/>
    <m/>
    <m/>
    <m/>
    <m/>
    <m/>
    <m/>
    <m/>
    <m/>
    <x v="4"/>
    <x v="5"/>
    <n v="1.2386706949999999"/>
    <n v="0.80731707317073176"/>
    <n v="494.87"/>
    <n v="399.517"/>
  </r>
  <r>
    <x v="0"/>
    <x v="6"/>
    <s v=" Four Pawns Attack"/>
    <s v=" Trifunovic Variation"/>
    <m/>
    <x v="1"/>
    <n v="323"/>
    <s v="B03"/>
    <d v="2018-05-10T00:00:00"/>
    <n v="2231"/>
    <x v="6"/>
    <n v="35.9"/>
    <n v="24.8"/>
    <n v="39.299999999999997"/>
    <s v="['1.e4', 'Nf6', '2.e5', 'Nd5', '3.d4', 'd6', '4.c4', 'Nb6', '5.f4', 'Bf5']"/>
    <x v="0"/>
    <x v="0"/>
    <x v="0"/>
    <x v="0"/>
    <x v="0"/>
    <x v="0"/>
    <s v=" c4"/>
    <s v=" Nb6"/>
    <s v=" f4"/>
    <s v=" Bf5"/>
    <m/>
    <m/>
    <m/>
    <m/>
    <m/>
    <m/>
    <m/>
    <m/>
    <m/>
    <m/>
    <m/>
    <m/>
    <m/>
    <m/>
    <m/>
    <m/>
    <m/>
    <m/>
    <x v="5"/>
    <x v="6"/>
    <n v="1.0947075209999999"/>
    <n v="0.91348600508905853"/>
    <n v="126.93899999999999"/>
    <n v="115.95699999999999"/>
  </r>
  <r>
    <x v="0"/>
    <x v="7"/>
    <s v=" General"/>
    <m/>
    <m/>
    <x v="1"/>
    <n v="524"/>
    <s v="B02"/>
    <d v="2018-06-29T00:00:00"/>
    <n v="2032"/>
    <x v="7"/>
    <n v="42.2"/>
    <n v="25"/>
    <n v="32.799999999999997"/>
    <s v="['1.e4', 'Nf6']"/>
    <x v="0"/>
    <x v="0"/>
    <x v="1"/>
    <x v="2"/>
    <x v="1"/>
    <x v="1"/>
    <m/>
    <m/>
    <m/>
    <m/>
    <m/>
    <m/>
    <m/>
    <m/>
    <m/>
    <m/>
    <m/>
    <m/>
    <m/>
    <m/>
    <m/>
    <m/>
    <m/>
    <m/>
    <m/>
    <m/>
    <m/>
    <m/>
    <x v="6"/>
    <x v="7"/>
    <n v="0.77725118500000001"/>
    <n v="1.2865853658536588"/>
    <n v="171.87200000000001"/>
    <n v="221.12799999999999"/>
  </r>
  <r>
    <x v="0"/>
    <x v="8"/>
    <s v=" Hunt Variation"/>
    <s v=" Lasker Simul Gambit"/>
    <m/>
    <x v="0"/>
    <n v="334"/>
    <s v="B02"/>
    <d v="2018-06-27T00:00:00"/>
    <n v="2205"/>
    <x v="4"/>
    <n v="34.1"/>
    <n v="23.6"/>
    <n v="42.2"/>
    <s v="['1.e4', 'Nf6', '2.e5', 'Nd5', '3.c4', 'Nb6', '4.c5', 'Nd5', '5.Nc3', 'e6', '6.Bc4']"/>
    <x v="0"/>
    <x v="0"/>
    <x v="0"/>
    <x v="0"/>
    <x v="2"/>
    <x v="2"/>
    <s v=" c5"/>
    <s v=" Nd5"/>
    <s v=" Nc3"/>
    <s v=" e6"/>
    <s v=" Bc4"/>
    <m/>
    <m/>
    <m/>
    <m/>
    <m/>
    <m/>
    <m/>
    <m/>
    <m/>
    <m/>
    <m/>
    <m/>
    <m/>
    <m/>
    <m/>
    <m/>
    <m/>
    <x v="7"/>
    <x v="7"/>
    <n v="0.80805687199999998"/>
    <n v="1.2375366568914956"/>
    <n v="113.89400000000001"/>
    <n v="140.94800000000001"/>
  </r>
  <r>
    <x v="0"/>
    <x v="9"/>
    <s v=" Maroczy Variation"/>
    <m/>
    <m/>
    <x v="0"/>
    <n v="931"/>
    <s v="B02"/>
    <d v="2018-07-09T00:00:00"/>
    <n v="2174"/>
    <x v="8"/>
    <n v="36.6"/>
    <n v="25.7"/>
    <n v="37.700000000000003"/>
    <s v="['1.e4', 'Nf6', '2.d3']"/>
    <x v="0"/>
    <x v="0"/>
    <x v="2"/>
    <x v="2"/>
    <x v="1"/>
    <x v="1"/>
    <m/>
    <m/>
    <m/>
    <m/>
    <m/>
    <m/>
    <m/>
    <m/>
    <m/>
    <m/>
    <m/>
    <m/>
    <m/>
    <m/>
    <m/>
    <m/>
    <m/>
    <m/>
    <m/>
    <m/>
    <m/>
    <m/>
    <x v="8"/>
    <x v="8"/>
    <n v="0.97082228100000001"/>
    <n v="1.0300546448087433"/>
    <n v="340.74599999999998"/>
    <n v="350.98700000000002"/>
  </r>
  <r>
    <x v="0"/>
    <x v="10"/>
    <s v=" Modern Variation"/>
    <m/>
    <m/>
    <x v="0"/>
    <n v="501"/>
    <s v="B04"/>
    <d v="2018-06-25T00:00:00"/>
    <n v="2397"/>
    <x v="9"/>
    <n v="43.5"/>
    <n v="31.7"/>
    <n v="24.8"/>
    <s v="['1.e4', 'Nf6', '2.e5', 'Nd5', '3.d4', 'd6', '4.Nf3']"/>
    <x v="0"/>
    <x v="0"/>
    <x v="0"/>
    <x v="0"/>
    <x v="0"/>
    <x v="0"/>
    <s v=" Nf3"/>
    <m/>
    <m/>
    <m/>
    <m/>
    <m/>
    <m/>
    <m/>
    <m/>
    <m/>
    <m/>
    <m/>
    <m/>
    <m/>
    <m/>
    <m/>
    <m/>
    <m/>
    <m/>
    <m/>
    <m/>
    <m/>
    <x v="9"/>
    <x v="9"/>
    <n v="1.7540322580000001"/>
    <n v="0.57011494252873562"/>
    <n v="217.935"/>
    <n v="124.248"/>
  </r>
  <r>
    <x v="0"/>
    <x v="11"/>
    <s v=" Modern Variation"/>
    <s v=" Alburt Variation"/>
    <m/>
    <x v="1"/>
    <n v="2626"/>
    <s v="B04"/>
    <d v="2018-06-30T00:00:00"/>
    <n v="2250"/>
    <x v="10"/>
    <n v="28.3"/>
    <n v="30.3"/>
    <n v="41.4"/>
    <s v="['1.e4', 'Nf6', '2.e5', 'Nd5', '3.d4', 'd6', '4.Nf3', 'g6']"/>
    <x v="0"/>
    <x v="0"/>
    <x v="0"/>
    <x v="0"/>
    <x v="0"/>
    <x v="0"/>
    <s v=" Nf3"/>
    <s v=" g6"/>
    <m/>
    <m/>
    <m/>
    <m/>
    <m/>
    <m/>
    <m/>
    <m/>
    <m/>
    <m/>
    <m/>
    <m/>
    <m/>
    <m/>
    <m/>
    <m/>
    <m/>
    <m/>
    <m/>
    <m/>
    <x v="10"/>
    <x v="10"/>
    <n v="1.462897527"/>
    <n v="0.68357487922705318"/>
    <n v="1087.164"/>
    <n v="743.15800000000002"/>
  </r>
  <r>
    <x v="0"/>
    <x v="12"/>
    <s v=" Modern Variation"/>
    <s v=" Alekhine Gambit"/>
    <m/>
    <x v="0"/>
    <n v="120"/>
    <s v="B04"/>
    <d v="2018-06-11T00:00:00"/>
    <n v="2097"/>
    <x v="11"/>
    <n v="36.700000000000003"/>
    <n v="22.5"/>
    <n v="40.799999999999997"/>
    <s v="['1.e4', 'Nf6', '2.e5', 'Nd5', '3.d4', 'd6', '4.Nf3', 'Bg4', '5.c4', 'Nb6', '6.Be2']"/>
    <x v="0"/>
    <x v="0"/>
    <x v="0"/>
    <x v="0"/>
    <x v="0"/>
    <x v="0"/>
    <s v=" Nf3"/>
    <s v=" Bg4"/>
    <s v=" c4"/>
    <s v=" Nb6"/>
    <s v=" Be2"/>
    <m/>
    <m/>
    <m/>
    <m/>
    <m/>
    <m/>
    <m/>
    <m/>
    <m/>
    <m/>
    <m/>
    <m/>
    <m/>
    <m/>
    <m/>
    <m/>
    <m/>
    <x v="11"/>
    <x v="11"/>
    <n v="0.89950980400000002"/>
    <n v="1.1117166212534058"/>
    <n v="44.04"/>
    <n v="48.96"/>
  </r>
  <r>
    <x v="0"/>
    <x v="13"/>
    <s v=" Modern Variation"/>
    <s v=" Keres Variation"/>
    <m/>
    <x v="0"/>
    <n v="269"/>
    <s v="B04"/>
    <d v="2018-03-04T00:00:00"/>
    <n v="2442"/>
    <x v="12"/>
    <n v="45.7"/>
    <n v="36.4"/>
    <n v="17.8"/>
    <s v="['1.e4', 'Nf6', '2.e5', 'Nd5', '3.d4', 'd6', '4.Nf3', 'g6', '5.Bc4', 'Nb6', '6.Bb3', 'Bg7', '7.a4']"/>
    <x v="0"/>
    <x v="0"/>
    <x v="0"/>
    <x v="0"/>
    <x v="0"/>
    <x v="0"/>
    <s v=" Nf3"/>
    <s v=" g6"/>
    <s v=" Bc4"/>
    <s v=" Nb6"/>
    <s v=" Bb3"/>
    <s v=" Bg7"/>
    <s v=" a4"/>
    <m/>
    <m/>
    <m/>
    <m/>
    <m/>
    <m/>
    <m/>
    <m/>
    <m/>
    <m/>
    <m/>
    <m/>
    <m/>
    <m/>
    <m/>
    <x v="12"/>
    <x v="12"/>
    <n v="2.56741573"/>
    <n v="0.38949671772428884"/>
    <n v="122.93300000000001"/>
    <n v="47.881999999999998"/>
  </r>
  <r>
    <x v="0"/>
    <x v="14"/>
    <s v=" Modern Variation"/>
    <s v=" Larsen Variation"/>
    <m/>
    <x v="1"/>
    <n v="1187"/>
    <s v="B04"/>
    <d v="2018-06-21T00:00:00"/>
    <n v="2243"/>
    <x v="13"/>
    <n v="22.8"/>
    <n v="35.700000000000003"/>
    <n v="41.5"/>
    <s v="['1.e4', 'Nf6', '2.e5', 'Nd5', '3.d4', 'd6', '4.Nf3', 'dxe5']"/>
    <x v="0"/>
    <x v="0"/>
    <x v="0"/>
    <x v="0"/>
    <x v="0"/>
    <x v="0"/>
    <s v=" Nf3"/>
    <s v=" dxe5"/>
    <m/>
    <m/>
    <m/>
    <m/>
    <m/>
    <m/>
    <m/>
    <m/>
    <m/>
    <m/>
    <m/>
    <m/>
    <m/>
    <m/>
    <m/>
    <m/>
    <m/>
    <m/>
    <m/>
    <m/>
    <x v="13"/>
    <x v="13"/>
    <n v="1.820175439"/>
    <n v="0.54939759036144575"/>
    <n v="492.60500000000002"/>
    <n v="270.63600000000002"/>
  </r>
  <r>
    <x v="0"/>
    <x v="15"/>
    <s v=" Modern Variation"/>
    <s v=" Larsen Variation"/>
    <s v=" Miles Line"/>
    <x v="1"/>
    <n v="1481"/>
    <s v="B04"/>
    <d v="2018-06-18T00:00:00"/>
    <n v="2273"/>
    <x v="14"/>
    <n v="25.9"/>
    <n v="35.9"/>
    <n v="38.200000000000003"/>
    <s v="['1.e4', 'Nf6', '2.e5', 'Nd5', '3.d4', 'd6', '4.Nf3', 'dxe5', '5.Nxe5', 'c6']"/>
    <x v="0"/>
    <x v="0"/>
    <x v="0"/>
    <x v="0"/>
    <x v="0"/>
    <x v="0"/>
    <s v=" Nf3"/>
    <s v=" dxe5"/>
    <s v=" Nxe5"/>
    <s v=" c6"/>
    <m/>
    <m/>
    <m/>
    <m/>
    <m/>
    <m/>
    <m/>
    <m/>
    <m/>
    <m/>
    <m/>
    <m/>
    <m/>
    <m/>
    <m/>
    <m/>
    <m/>
    <m/>
    <x v="14"/>
    <x v="14"/>
    <n v="1.4749034750000001"/>
    <n v="0.67801047120418845"/>
    <n v="565.74199999999996"/>
    <n v="383.57900000000001"/>
  </r>
  <r>
    <x v="0"/>
    <x v="16"/>
    <s v=" Modern Variation"/>
    <s v=" Larsen-Haakert Variation"/>
    <m/>
    <x v="1"/>
    <n v="685"/>
    <s v="B04"/>
    <d v="2018-06-25T00:00:00"/>
    <n v="2171"/>
    <x v="1"/>
    <n v="32.299999999999997"/>
    <n v="21.5"/>
    <n v="46.3"/>
    <s v="['1.e4', 'Nf6', '2.e5', 'Nd5', '3.d4', 'd6', '4.Nf3', 'Nc6']"/>
    <x v="0"/>
    <x v="0"/>
    <x v="0"/>
    <x v="0"/>
    <x v="0"/>
    <x v="0"/>
    <s v=" Nf3"/>
    <s v=" Nc6"/>
    <m/>
    <m/>
    <m/>
    <m/>
    <m/>
    <m/>
    <m/>
    <m/>
    <m/>
    <m/>
    <m/>
    <m/>
    <m/>
    <m/>
    <m/>
    <m/>
    <m/>
    <m/>
    <m/>
    <m/>
    <x v="15"/>
    <x v="15"/>
    <n v="1.4334365330000001"/>
    <n v="0.69762419006479481"/>
    <n v="317.15499999999997"/>
    <n v="221.255"/>
  </r>
  <r>
    <x v="0"/>
    <x v="17"/>
    <s v=" Modern Variation"/>
    <s v=" Main Line"/>
    <m/>
    <x v="1"/>
    <n v="5096"/>
    <s v="B05"/>
    <d v="2018-07-02T00:00:00"/>
    <n v="2209"/>
    <x v="15"/>
    <n v="25.1"/>
    <n v="30.2"/>
    <n v="44.8"/>
    <s v="['1.e4', 'Nf6', '2.e5', 'Nd5', '3.d4', 'd6', '4.Nf3', 'Bg4']"/>
    <x v="0"/>
    <x v="0"/>
    <x v="0"/>
    <x v="0"/>
    <x v="0"/>
    <x v="0"/>
    <s v=" Nf3"/>
    <s v=" Bg4"/>
    <m/>
    <m/>
    <m/>
    <m/>
    <m/>
    <m/>
    <m/>
    <m/>
    <m/>
    <m/>
    <m/>
    <m/>
    <m/>
    <m/>
    <m/>
    <m/>
    <m/>
    <m/>
    <m/>
    <m/>
    <x v="16"/>
    <x v="16"/>
    <n v="1.7848605580000001"/>
    <n v="0.56026785714285721"/>
    <n v="2283.0079999999998"/>
    <n v="1279.096"/>
  </r>
  <r>
    <x v="0"/>
    <x v="18"/>
    <s v=" Modern Variation"/>
    <s v=" Panov Variation"/>
    <m/>
    <x v="0"/>
    <n v="183"/>
    <s v="B05"/>
    <d v="2018-05-31T00:00:00"/>
    <n v="2305"/>
    <x v="15"/>
    <n v="44.3"/>
    <n v="22.4"/>
    <n v="33.299999999999997"/>
    <s v="['1.e4', 'Nf6', '2.e5', 'Nd5', '3.d4', 'd6', '4.Nf3', 'Bg4', '5.h3']"/>
    <x v="0"/>
    <x v="0"/>
    <x v="0"/>
    <x v="0"/>
    <x v="0"/>
    <x v="0"/>
    <s v=" Nf3"/>
    <s v=" Bg4"/>
    <s v=" h3"/>
    <m/>
    <m/>
    <m/>
    <m/>
    <m/>
    <m/>
    <m/>
    <m/>
    <m/>
    <m/>
    <m/>
    <m/>
    <m/>
    <m/>
    <m/>
    <m/>
    <m/>
    <m/>
    <m/>
    <x v="17"/>
    <x v="17"/>
    <n v="1.33033033"/>
    <n v="0.75169300225733637"/>
    <n v="81.069000000000003"/>
    <n v="60.939"/>
  </r>
  <r>
    <x v="0"/>
    <x v="19"/>
    <s v=" Modern Variation"/>
    <s v=" Schmid Variation"/>
    <m/>
    <x v="1"/>
    <n v="688"/>
    <s v="B04"/>
    <d v="2018-07-04T00:00:00"/>
    <n v="2300"/>
    <x v="16"/>
    <n v="31.7"/>
    <n v="34.299999999999997"/>
    <n v="34"/>
    <s v="['1.e4', 'Nf6', '2.e5', 'Nd5', '3.d4', 'd6', '4.Nf3', 'Nb6']"/>
    <x v="0"/>
    <x v="0"/>
    <x v="0"/>
    <x v="0"/>
    <x v="0"/>
    <x v="0"/>
    <s v=" Nf3"/>
    <s v=" Nb6"/>
    <m/>
    <m/>
    <m/>
    <m/>
    <m/>
    <m/>
    <m/>
    <m/>
    <m/>
    <m/>
    <m/>
    <m/>
    <m/>
    <m/>
    <m/>
    <m/>
    <m/>
    <m/>
    <m/>
    <m/>
    <x v="18"/>
    <x v="18"/>
    <n v="1.072555205"/>
    <n v="0.93235294117647061"/>
    <n v="233.92"/>
    <n v="218.096"/>
  </r>
  <r>
    <x v="0"/>
    <x v="20"/>
    <s v=" Normal Variation"/>
    <m/>
    <m/>
    <x v="1"/>
    <n v="981"/>
    <s v="B02"/>
    <d v="2018-06-30T00:00:00"/>
    <n v="2142"/>
    <x v="17"/>
    <n v="34"/>
    <n v="26.7"/>
    <n v="39.299999999999997"/>
    <s v="['1.e4', 'Nf6', '2.e5', 'Nd5']"/>
    <x v="0"/>
    <x v="0"/>
    <x v="0"/>
    <x v="0"/>
    <x v="1"/>
    <x v="1"/>
    <m/>
    <m/>
    <m/>
    <m/>
    <m/>
    <m/>
    <m/>
    <m/>
    <m/>
    <m/>
    <m/>
    <m/>
    <m/>
    <m/>
    <m/>
    <m/>
    <m/>
    <m/>
    <m/>
    <m/>
    <m/>
    <m/>
    <x v="5"/>
    <x v="19"/>
    <n v="1.155882353"/>
    <n v="0.86513994910941483"/>
    <n v="385.53300000000002"/>
    <n v="333.54"/>
  </r>
  <r>
    <x v="0"/>
    <x v="20"/>
    <s v=" Normal Variation"/>
    <m/>
    <m/>
    <x v="1"/>
    <n v="1178"/>
    <s v="B03"/>
    <d v="2018-06-27T00:00:00"/>
    <n v="2128"/>
    <x v="18"/>
    <n v="41.3"/>
    <n v="26.8"/>
    <n v="31.8"/>
    <s v="['1.e4', 'Nf6', '2.e5', 'Nd5', '3.d4', 'd6']"/>
    <x v="0"/>
    <x v="0"/>
    <x v="0"/>
    <x v="0"/>
    <x v="0"/>
    <x v="0"/>
    <m/>
    <m/>
    <m/>
    <m/>
    <m/>
    <m/>
    <m/>
    <m/>
    <m/>
    <m/>
    <m/>
    <m/>
    <m/>
    <m/>
    <m/>
    <m/>
    <m/>
    <m/>
    <m/>
    <m/>
    <m/>
    <m/>
    <x v="19"/>
    <x v="20"/>
    <n v="0.76997578700000002"/>
    <n v="1.2987421383647797"/>
    <n v="374.60399999999998"/>
    <n v="486.51400000000001"/>
  </r>
  <r>
    <x v="0"/>
    <x v="21"/>
    <s v=" Saemisch Attack"/>
    <m/>
    <m/>
    <x v="0"/>
    <n v="1452"/>
    <s v="B02"/>
    <d v="2018-07-06T00:00:00"/>
    <n v="2244"/>
    <x v="19"/>
    <n v="37"/>
    <n v="29.9"/>
    <n v="33.1"/>
    <s v="['1.e4', 'Nf6', '2.e5', 'Nd5', '3.Nc3']"/>
    <x v="0"/>
    <x v="0"/>
    <x v="0"/>
    <x v="0"/>
    <x v="3"/>
    <x v="1"/>
    <m/>
    <m/>
    <m/>
    <m/>
    <m/>
    <m/>
    <m/>
    <m/>
    <m/>
    <m/>
    <m/>
    <m/>
    <m/>
    <m/>
    <m/>
    <m/>
    <m/>
    <m/>
    <m/>
    <m/>
    <m/>
    <m/>
    <x v="20"/>
    <x v="5"/>
    <n v="1.1178247729999999"/>
    <n v="0.89459459459459467"/>
    <n v="537.24"/>
    <n v="480.61200000000002"/>
  </r>
  <r>
    <x v="0"/>
    <x v="22"/>
    <s v=" Scandinavian Variation"/>
    <m/>
    <m/>
    <x v="1"/>
    <n v="4898"/>
    <s v="B02"/>
    <d v="2018-06-24T00:00:00"/>
    <n v="2133"/>
    <x v="20"/>
    <n v="39.4"/>
    <n v="28.4"/>
    <n v="32.200000000000003"/>
    <s v="['1.e4', 'Nf6', '2.Nc3', 'd5']"/>
    <x v="0"/>
    <x v="0"/>
    <x v="3"/>
    <x v="3"/>
    <x v="1"/>
    <x v="1"/>
    <m/>
    <m/>
    <m/>
    <m/>
    <m/>
    <m/>
    <m/>
    <m/>
    <m/>
    <m/>
    <m/>
    <m/>
    <m/>
    <m/>
    <m/>
    <m/>
    <m/>
    <m/>
    <m/>
    <m/>
    <m/>
    <m/>
    <x v="21"/>
    <x v="21"/>
    <n v="0.81725888300000005"/>
    <n v="1.2236024844720494"/>
    <n v="1577.1559999999999"/>
    <n v="1929.8119999999999"/>
  </r>
  <r>
    <x v="0"/>
    <x v="23"/>
    <s v=" Spielmann Gambit"/>
    <m/>
    <m/>
    <x v="0"/>
    <n v="140"/>
    <s v="B02"/>
    <d v="2017-11-19T00:00:00"/>
    <n v="2260"/>
    <x v="21"/>
    <n v="40"/>
    <n v="17.899999999999999"/>
    <n v="42.1"/>
    <s v="['1.e4', 'Nf6', '2.Nc3', 'd5', '3.e5', 'Nfd7', '4.e6']"/>
    <x v="0"/>
    <x v="0"/>
    <x v="3"/>
    <x v="3"/>
    <x v="4"/>
    <x v="3"/>
    <s v=" e6"/>
    <m/>
    <m/>
    <m/>
    <m/>
    <m/>
    <m/>
    <m/>
    <m/>
    <m/>
    <m/>
    <m/>
    <m/>
    <m/>
    <m/>
    <m/>
    <m/>
    <m/>
    <m/>
    <m/>
    <m/>
    <m/>
    <x v="22"/>
    <x v="22"/>
    <n v="0.95011876500000003"/>
    <n v="1.0525"/>
    <n v="56"/>
    <n v="58.94"/>
  </r>
  <r>
    <x v="0"/>
    <x v="24"/>
    <s v=" Two Pawn Attack"/>
    <m/>
    <m/>
    <x v="0"/>
    <n v="397"/>
    <s v="B02"/>
    <d v="2018-06-23T00:00:00"/>
    <n v="1981"/>
    <x v="22"/>
    <n v="36"/>
    <n v="18.399999999999999"/>
    <n v="45.6"/>
    <s v="['1.e4', 'Nf6', '2.e5', 'Nd5', '3.c4']"/>
    <x v="0"/>
    <x v="0"/>
    <x v="0"/>
    <x v="0"/>
    <x v="2"/>
    <x v="1"/>
    <m/>
    <m/>
    <m/>
    <m/>
    <m/>
    <m/>
    <m/>
    <m/>
    <m/>
    <m/>
    <m/>
    <m/>
    <m/>
    <m/>
    <m/>
    <m/>
    <m/>
    <m/>
    <m/>
    <m/>
    <m/>
    <m/>
    <x v="23"/>
    <x v="23"/>
    <n v="0.78947368399999995"/>
    <n v="1.2666666666666666"/>
    <n v="142.91999999999999"/>
    <n v="181.03200000000001"/>
  </r>
  <r>
    <x v="0"/>
    <x v="25"/>
    <s v=" Two Pawn Attack"/>
    <s v=" Lasker Variation"/>
    <m/>
    <x v="0"/>
    <n v="964"/>
    <s v="B02"/>
    <d v="2018-06-30T00:00:00"/>
    <n v="2209"/>
    <x v="23"/>
    <n v="32.9"/>
    <n v="30.3"/>
    <n v="36.799999999999997"/>
    <s v="['1.e4', 'Nf6', '2.e5', 'Nd5', '3.c4', 'Nb6', '4.c5']"/>
    <x v="0"/>
    <x v="0"/>
    <x v="0"/>
    <x v="0"/>
    <x v="2"/>
    <x v="2"/>
    <s v=" c5"/>
    <m/>
    <m/>
    <m/>
    <m/>
    <m/>
    <m/>
    <m/>
    <m/>
    <m/>
    <m/>
    <m/>
    <m/>
    <m/>
    <m/>
    <m/>
    <m/>
    <m/>
    <m/>
    <m/>
    <m/>
    <m/>
    <x v="24"/>
    <x v="24"/>
    <n v="0.89402173900000004"/>
    <n v="1.1185410334346504"/>
    <n v="317.15600000000001"/>
    <n v="354.75200000000001"/>
  </r>
  <r>
    <x v="1"/>
    <x v="7"/>
    <s v=" General"/>
    <m/>
    <m/>
    <x v="0"/>
    <n v="1308"/>
    <s v="A00"/>
    <d v="2018-06-25T00:00:00"/>
    <n v="2124"/>
    <x v="24"/>
    <n v="35.700000000000003"/>
    <n v="25.6"/>
    <n v="38.700000000000003"/>
    <s v="['1.a3']"/>
    <x v="1"/>
    <x v="1"/>
    <x v="1"/>
    <x v="2"/>
    <x v="1"/>
    <x v="1"/>
    <m/>
    <m/>
    <m/>
    <m/>
    <m/>
    <m/>
    <m/>
    <m/>
    <m/>
    <m/>
    <m/>
    <m/>
    <m/>
    <m/>
    <m/>
    <m/>
    <m/>
    <m/>
    <m/>
    <m/>
    <m/>
    <m/>
    <x v="25"/>
    <x v="25"/>
    <n v="0.92248061999999997"/>
    <n v="1.0840336134453781"/>
    <n v="466.95600000000002"/>
    <n v="506.19600000000003"/>
  </r>
  <r>
    <x v="2"/>
    <x v="26"/>
    <s v=" Accepted"/>
    <s v=" Central Storming Variation"/>
    <m/>
    <x v="0"/>
    <n v="209"/>
    <s v="A57"/>
    <d v="2018-02-01T00:00:00"/>
    <n v="2265"/>
    <x v="25"/>
    <n v="39.200000000000003"/>
    <n v="22.5"/>
    <n v="38.299999999999997"/>
    <s v="['1.d4', 'Nf6', '2.c4', 'c5', '3.d5', 'b5', '4.cxb5', 'a6', '5.bxa6', 'g6', '6.Nc3', 'Bxa6', '7.f4']"/>
    <x v="2"/>
    <x v="0"/>
    <x v="4"/>
    <x v="4"/>
    <x v="5"/>
    <x v="4"/>
    <s v=" cxb5"/>
    <s v=" a6"/>
    <s v=" bxa6"/>
    <s v=" g6"/>
    <s v=" Nc3"/>
    <s v=" Bxa6"/>
    <s v=" f4"/>
    <m/>
    <m/>
    <m/>
    <m/>
    <m/>
    <m/>
    <m/>
    <m/>
    <m/>
    <m/>
    <m/>
    <m/>
    <m/>
    <m/>
    <m/>
    <x v="26"/>
    <x v="26"/>
    <n v="1.023498695"/>
    <n v="0.9770408163265305"/>
    <n v="81.927999999999997"/>
    <n v="80.046999999999997"/>
  </r>
  <r>
    <x v="2"/>
    <x v="27"/>
    <s v=" Accepted"/>
    <s v=" Dlugy Variation"/>
    <m/>
    <x v="0"/>
    <n v="1526"/>
    <s v="A57"/>
    <d v="2018-06-24T00:00:00"/>
    <n v="2290"/>
    <x v="26"/>
    <n v="42"/>
    <n v="25"/>
    <n v="33"/>
    <s v="['1.d4', 'Nf6', '2.c4', 'c5', '3.d5', 'b5', '4.cxb5', 'a6', '5.f3']"/>
    <x v="2"/>
    <x v="0"/>
    <x v="4"/>
    <x v="4"/>
    <x v="5"/>
    <x v="4"/>
    <s v=" cxb5"/>
    <s v=" a6"/>
    <s v=" f3"/>
    <m/>
    <m/>
    <m/>
    <m/>
    <m/>
    <m/>
    <m/>
    <m/>
    <m/>
    <m/>
    <m/>
    <m/>
    <m/>
    <m/>
    <m/>
    <m/>
    <m/>
    <m/>
    <m/>
    <x v="27"/>
    <x v="27"/>
    <n v="1.2727272730000001"/>
    <n v="0.7857142857142857"/>
    <n v="640.91999999999996"/>
    <n v="503.58"/>
  </r>
  <r>
    <x v="2"/>
    <x v="28"/>
    <s v=" Accepted"/>
    <s v=" Fianchetto Variation"/>
    <m/>
    <x v="0"/>
    <n v="2823"/>
    <s v="A58"/>
    <d v="2018-07-01T00:00:00"/>
    <n v="2288"/>
    <x v="27"/>
    <n v="42.5"/>
    <n v="29.2"/>
    <n v="28.3"/>
    <s v="['1.d4', 'Nf6', '2.c4', 'c5', '3.d5', 'b5', '4.cxb5', 'a6', '5.bxa6', 'Bxa6', '6.Nc3', 'g6', '7.Nf3', 'd6', '8.g3', 'Bg7', '9.Bg2']"/>
    <x v="2"/>
    <x v="0"/>
    <x v="4"/>
    <x v="4"/>
    <x v="5"/>
    <x v="4"/>
    <s v=" cxb5"/>
    <s v=" a6"/>
    <s v=" bxa6"/>
    <s v=" Bxa6"/>
    <s v=" Nc3"/>
    <s v=" g6"/>
    <s v=" Nf3"/>
    <s v=" d6"/>
    <s v=" g3"/>
    <s v=" Bg7"/>
    <s v=" Bg2"/>
    <m/>
    <m/>
    <m/>
    <m/>
    <m/>
    <m/>
    <m/>
    <m/>
    <m/>
    <m/>
    <m/>
    <x v="28"/>
    <x v="10"/>
    <n v="1.501766784"/>
    <n v="0.66588235294117648"/>
    <n v="1199.7750000000001"/>
    <n v="798.90899999999999"/>
  </r>
  <r>
    <x v="2"/>
    <x v="29"/>
    <s v=" Accepted"/>
    <s v=" Fully Accepted Variation"/>
    <m/>
    <x v="0"/>
    <n v="4326"/>
    <s v="A58"/>
    <d v="2018-07-07T00:00:00"/>
    <n v="2274"/>
    <x v="28"/>
    <n v="37.9"/>
    <n v="30.3"/>
    <n v="31.7"/>
    <s v="['1.d4', 'Nf6', '2.c4', 'c5', '3.d5', 'b5', '4.cxb5', 'a6', '5.bxa6']"/>
    <x v="2"/>
    <x v="0"/>
    <x v="4"/>
    <x v="4"/>
    <x v="5"/>
    <x v="4"/>
    <s v=" cxb5"/>
    <s v=" a6"/>
    <s v=" bxa6"/>
    <m/>
    <m/>
    <m/>
    <m/>
    <m/>
    <m/>
    <m/>
    <m/>
    <m/>
    <m/>
    <m/>
    <m/>
    <m/>
    <m/>
    <m/>
    <m/>
    <m/>
    <m/>
    <m/>
    <x v="29"/>
    <x v="18"/>
    <n v="1.1955835960000001"/>
    <n v="0.83641160949868076"/>
    <n v="1639.5540000000001"/>
    <n v="1371.3420000000001"/>
  </r>
  <r>
    <x v="2"/>
    <x v="30"/>
    <s v=" Accepted"/>
    <s v=" King Walk Variation"/>
    <m/>
    <x v="0"/>
    <n v="1706"/>
    <s v="A59"/>
    <d v="2018-07-07T00:00:00"/>
    <n v="2314"/>
    <x v="29"/>
    <n v="41.4"/>
    <n v="34.1"/>
    <n v="24.6"/>
    <s v="['1.d4', 'Nf6', '2.c4', 'c5', '3.d5', 'b5', '4.cxb5', 'a6', '5.bxa6', 'Bxa6', '6.Nc3', 'd6', '7.e4', 'Bxf1', '8.Kxf1', 'g6', '9.g3', 'Bg7', '10.Kg2', 'O-O', '11.Nf3']"/>
    <x v="2"/>
    <x v="0"/>
    <x v="4"/>
    <x v="4"/>
    <x v="5"/>
    <x v="4"/>
    <s v=" cxb5"/>
    <s v=" a6"/>
    <s v=" bxa6"/>
    <s v=" Bxa6"/>
    <s v=" Nc3"/>
    <s v=" d6"/>
    <s v=" e4"/>
    <s v=" Bxf1"/>
    <s v=" Kxf1"/>
    <s v=" g6"/>
    <s v=" g3"/>
    <s v=" Bg7"/>
    <s v=" Kg2"/>
    <s v=" O-O"/>
    <s v=" Nf3"/>
    <m/>
    <m/>
    <m/>
    <m/>
    <m/>
    <m/>
    <m/>
    <x v="10"/>
    <x v="28"/>
    <n v="1.6829268289999999"/>
    <n v="0.59420289855072472"/>
    <n v="706.28399999999999"/>
    <n v="419.67599999999999"/>
  </r>
  <r>
    <x v="2"/>
    <x v="31"/>
    <s v=" Accepted"/>
    <s v=" Modern Variation"/>
    <m/>
    <x v="0"/>
    <n v="1982"/>
    <s v="A57"/>
    <d v="2018-07-07T00:00:00"/>
    <n v="2340"/>
    <x v="30"/>
    <n v="43.4"/>
    <n v="28"/>
    <n v="28.6"/>
    <s v="['1.d4', 'Nf6', '2.c4', 'c5', '3.d5', 'b5', '4.cxb5', 'a6', '5.e3']"/>
    <x v="2"/>
    <x v="0"/>
    <x v="4"/>
    <x v="4"/>
    <x v="5"/>
    <x v="4"/>
    <s v=" cxb5"/>
    <s v=" a6"/>
    <s v=" e3"/>
    <m/>
    <m/>
    <m/>
    <m/>
    <m/>
    <m/>
    <m/>
    <m/>
    <m/>
    <m/>
    <m/>
    <m/>
    <m/>
    <m/>
    <m/>
    <m/>
    <m/>
    <m/>
    <m/>
    <x v="30"/>
    <x v="29"/>
    <n v="1.5174825169999999"/>
    <n v="0.65898617511520741"/>
    <n v="860.18799999999999"/>
    <n v="566.85199999999998"/>
  </r>
  <r>
    <x v="2"/>
    <x v="32"/>
    <s v=" Accepted"/>
    <s v=" Pawn Return Variation"/>
    <m/>
    <x v="0"/>
    <n v="3610"/>
    <s v="A57"/>
    <d v="2018-06-24T00:00:00"/>
    <n v="2242"/>
    <x v="31"/>
    <n v="39.6"/>
    <n v="26.3"/>
    <n v="34"/>
    <s v="['1.d4', 'Nf6', '2.c4', 'c5', '3.d5', 'b5', '4.cxb5', 'a6', '5.b6']"/>
    <x v="2"/>
    <x v="0"/>
    <x v="4"/>
    <x v="4"/>
    <x v="5"/>
    <x v="4"/>
    <s v=" cxb5"/>
    <s v=" a6"/>
    <s v=" b6"/>
    <m/>
    <m/>
    <m/>
    <m/>
    <m/>
    <m/>
    <m/>
    <m/>
    <m/>
    <m/>
    <m/>
    <m/>
    <m/>
    <m/>
    <m/>
    <m/>
    <m/>
    <m/>
    <m/>
    <x v="31"/>
    <x v="19"/>
    <n v="1.164705882"/>
    <n v="0.85858585858585856"/>
    <n v="1429.56"/>
    <n v="1227.4000000000001"/>
  </r>
  <r>
    <x v="2"/>
    <x v="33"/>
    <s v=" Accepted"/>
    <s v=" Yugoslav with 7...Bxf1"/>
    <s v=" Nge2"/>
    <x v="0"/>
    <n v="172"/>
    <s v="A59"/>
    <d v="2018-07-07T00:00:00"/>
    <n v="2228"/>
    <x v="32"/>
    <n v="40.700000000000003"/>
    <n v="20.399999999999999"/>
    <n v="39"/>
    <s v="['1.d4', 'Nf6', '2.c4', 'c5', '3.d5', 'b5', '4.cxb5', 'a6', '5.bxa6', 'Bxa6', '6.Nc3', 'd6', '7.e4', 'Bxf1', '8.Kxf1', 'g6', '9.Nge2']"/>
    <x v="2"/>
    <x v="0"/>
    <x v="4"/>
    <x v="4"/>
    <x v="5"/>
    <x v="4"/>
    <s v=" cxb5"/>
    <s v=" a6"/>
    <s v=" bxa6"/>
    <s v=" Bxa6"/>
    <s v=" Nc3"/>
    <s v=" d6"/>
    <s v=" e4"/>
    <s v=" Bxf1"/>
    <s v=" Kxf1"/>
    <s v=" g6"/>
    <s v=" Nge2"/>
    <m/>
    <m/>
    <m/>
    <m/>
    <m/>
    <m/>
    <m/>
    <m/>
    <m/>
    <m/>
    <m/>
    <x v="32"/>
    <x v="30"/>
    <n v="1.0435897439999999"/>
    <n v="0.95823095823095816"/>
    <n v="70.004000000000005"/>
    <n v="67.08"/>
  </r>
  <r>
    <x v="2"/>
    <x v="34"/>
    <s v=" Accepted"/>
    <s v=" Yugoslav without 7...Bxf1"/>
    <m/>
    <x v="0"/>
    <n v="338"/>
    <s v="A59"/>
    <d v="2018-06-25T00:00:00"/>
    <n v="2147"/>
    <x v="33"/>
    <n v="36.700000000000003"/>
    <n v="28.7"/>
    <n v="34.6"/>
    <s v="['1.d4', 'Nf6', '2.c4', 'c5', '3.d5', 'b5', '4.cxb5', 'a6', '5.bxa6', 'Bxa6', '6.Nc3', 'd6', '7.e4']"/>
    <x v="2"/>
    <x v="0"/>
    <x v="4"/>
    <x v="4"/>
    <x v="5"/>
    <x v="4"/>
    <s v=" cxb5"/>
    <s v=" a6"/>
    <s v=" bxa6"/>
    <s v=" Bxa6"/>
    <s v=" Nc3"/>
    <s v=" d6"/>
    <s v=" e4"/>
    <m/>
    <m/>
    <m/>
    <m/>
    <m/>
    <m/>
    <m/>
    <m/>
    <m/>
    <m/>
    <m/>
    <m/>
    <m/>
    <m/>
    <m/>
    <x v="11"/>
    <x v="31"/>
    <n v="1.0606936419999999"/>
    <n v="0.94277929155313345"/>
    <n v="124.04600000000001"/>
    <n v="116.94799999999999"/>
  </r>
  <r>
    <x v="2"/>
    <x v="35"/>
    <s v=" Declined"/>
    <s v=" Bishop Attack"/>
    <m/>
    <x v="0"/>
    <n v="160"/>
    <s v="A57"/>
    <d v="2018-05-25T00:00:00"/>
    <n v="2302"/>
    <x v="34"/>
    <n v="40.6"/>
    <n v="29.4"/>
    <n v="30"/>
    <s v="['1.d4', 'Nf6', '2.c4', 'c5', '3.d5', 'b5', '4.Bg5']"/>
    <x v="2"/>
    <x v="0"/>
    <x v="4"/>
    <x v="4"/>
    <x v="5"/>
    <x v="4"/>
    <s v=" Bg5"/>
    <m/>
    <m/>
    <m/>
    <m/>
    <m/>
    <m/>
    <m/>
    <m/>
    <m/>
    <m/>
    <m/>
    <m/>
    <m/>
    <m/>
    <m/>
    <m/>
    <m/>
    <m/>
    <m/>
    <m/>
    <m/>
    <x v="33"/>
    <x v="32"/>
    <n v="1.3533333329999999"/>
    <n v="0.73891625615763545"/>
    <n v="64.959999999999994"/>
    <n v="48"/>
  </r>
  <r>
    <x v="2"/>
    <x v="36"/>
    <s v=" Declined"/>
    <s v=" Main Line"/>
    <m/>
    <x v="0"/>
    <n v="3039"/>
    <s v="A57"/>
    <d v="2018-06-29T00:00:00"/>
    <n v="2354"/>
    <x v="35"/>
    <n v="45.2"/>
    <n v="27.8"/>
    <n v="27"/>
    <s v="['1.d4', 'Nf6', '2.c4', 'c5', '3.d5', 'b5', '4.Nf3']"/>
    <x v="2"/>
    <x v="0"/>
    <x v="4"/>
    <x v="4"/>
    <x v="5"/>
    <x v="4"/>
    <s v=" Nf3"/>
    <m/>
    <m/>
    <m/>
    <m/>
    <m/>
    <m/>
    <m/>
    <m/>
    <m/>
    <m/>
    <m/>
    <m/>
    <m/>
    <m/>
    <m/>
    <m/>
    <m/>
    <m/>
    <m/>
    <m/>
    <m/>
    <x v="34"/>
    <x v="33"/>
    <n v="1.674074074"/>
    <n v="0.59734513274336276"/>
    <n v="1373.6279999999999"/>
    <n v="820.53"/>
  </r>
  <r>
    <x v="2"/>
    <x v="37"/>
    <s v=" Declined"/>
    <s v=" Pseudo-Saemisch"/>
    <m/>
    <x v="0"/>
    <n v="204"/>
    <s v="A57"/>
    <d v="2018-06-27T00:00:00"/>
    <n v="2169"/>
    <x v="36"/>
    <n v="41.2"/>
    <n v="17.2"/>
    <n v="41.7"/>
    <s v="['1.d4', 'Nf6', '2.c4', 'c5', '3.d5', 'b5', '4.f3']"/>
    <x v="2"/>
    <x v="0"/>
    <x v="4"/>
    <x v="4"/>
    <x v="5"/>
    <x v="4"/>
    <s v=" f3"/>
    <m/>
    <m/>
    <m/>
    <m/>
    <m/>
    <m/>
    <m/>
    <m/>
    <m/>
    <m/>
    <m/>
    <m/>
    <m/>
    <m/>
    <m/>
    <m/>
    <m/>
    <m/>
    <m/>
    <m/>
    <m/>
    <x v="35"/>
    <x v="34"/>
    <n v="0.98800959200000005"/>
    <n v="1.0121359223300972"/>
    <n v="84.048000000000002"/>
    <n v="85.067999999999998"/>
  </r>
  <r>
    <x v="2"/>
    <x v="38"/>
    <s v=" Declined"/>
    <s v=" Quiet Line"/>
    <m/>
    <x v="0"/>
    <n v="662"/>
    <s v="A57"/>
    <d v="2018-06-27T00:00:00"/>
    <n v="2311"/>
    <x v="37"/>
    <n v="44.4"/>
    <n v="24.8"/>
    <n v="30.8"/>
    <s v="['1.d4', 'Nf6', '2.c4', 'c5', '3.d5', 'b5', '4.Nd2']"/>
    <x v="2"/>
    <x v="0"/>
    <x v="4"/>
    <x v="4"/>
    <x v="5"/>
    <x v="4"/>
    <s v=" Nd2"/>
    <m/>
    <m/>
    <m/>
    <m/>
    <m/>
    <m/>
    <m/>
    <m/>
    <m/>
    <m/>
    <m/>
    <m/>
    <m/>
    <m/>
    <m/>
    <m/>
    <m/>
    <m/>
    <m/>
    <m/>
    <m/>
    <x v="36"/>
    <x v="35"/>
    <n v="1.4415584420000001"/>
    <n v="0.69369369369369371"/>
    <n v="293.928"/>
    <n v="203.89599999999999"/>
  </r>
  <r>
    <x v="2"/>
    <x v="39"/>
    <s v=" Declined"/>
    <s v=" Sosonko Variation"/>
    <m/>
    <x v="0"/>
    <n v="688"/>
    <s v="A57"/>
    <d v="2018-05-12T00:00:00"/>
    <n v="2224"/>
    <x v="38"/>
    <n v="35.6"/>
    <n v="26"/>
    <n v="38.4"/>
    <s v="['1.d4', 'Nf6', '2.c4', 'c5', '3.d5', 'b5', '4.a4']"/>
    <x v="2"/>
    <x v="0"/>
    <x v="4"/>
    <x v="4"/>
    <x v="5"/>
    <x v="4"/>
    <s v=" a4"/>
    <m/>
    <m/>
    <m/>
    <m/>
    <m/>
    <m/>
    <m/>
    <m/>
    <m/>
    <m/>
    <m/>
    <m/>
    <m/>
    <m/>
    <m/>
    <m/>
    <m/>
    <m/>
    <m/>
    <m/>
    <m/>
    <x v="37"/>
    <x v="36"/>
    <n v="0.92708333300000001"/>
    <n v="1.0786516853932584"/>
    <n v="244.928"/>
    <n v="264.19200000000001"/>
  </r>
  <r>
    <x v="2"/>
    <x v="7"/>
    <s v=" General"/>
    <m/>
    <m/>
    <x v="1"/>
    <n v="1776"/>
    <s v="A57"/>
    <d v="2018-07-07T00:00:00"/>
    <n v="2118"/>
    <x v="39"/>
    <n v="42.3"/>
    <n v="21.6"/>
    <n v="36"/>
    <s v="['1.d4', 'Nf6', '2.c4', 'c5', '3.d5', 'b5']"/>
    <x v="2"/>
    <x v="0"/>
    <x v="4"/>
    <x v="4"/>
    <x v="5"/>
    <x v="4"/>
    <m/>
    <m/>
    <m/>
    <m/>
    <m/>
    <m/>
    <m/>
    <m/>
    <m/>
    <m/>
    <m/>
    <m/>
    <m/>
    <m/>
    <m/>
    <m/>
    <m/>
    <m/>
    <m/>
    <m/>
    <m/>
    <m/>
    <x v="23"/>
    <x v="37"/>
    <n v="0.85106382999999997"/>
    <n v="1.1749999999999998"/>
    <n v="639.36"/>
    <n v="751.24800000000005"/>
  </r>
  <r>
    <x v="2"/>
    <x v="40"/>
    <s v=" Zaitsev System"/>
    <m/>
    <m/>
    <x v="0"/>
    <n v="665"/>
    <s v="A58"/>
    <d v="2018-06-17T00:00:00"/>
    <n v="2069"/>
    <x v="7"/>
    <n v="32.299999999999997"/>
    <n v="20.100000000000001"/>
    <n v="47.5"/>
    <s v="['1.d4', 'Nf6', '2.c4', 'c5', '3.d5', 'b5', '4.cxb5', 'a6', '5.Nc3']"/>
    <x v="2"/>
    <x v="0"/>
    <x v="4"/>
    <x v="4"/>
    <x v="5"/>
    <x v="4"/>
    <s v=" cxb5"/>
    <s v=" a6"/>
    <s v=" Nc3"/>
    <m/>
    <m/>
    <m/>
    <m/>
    <m/>
    <m/>
    <m/>
    <m/>
    <m/>
    <m/>
    <m/>
    <m/>
    <m/>
    <m/>
    <m/>
    <m/>
    <m/>
    <m/>
    <m/>
    <x v="38"/>
    <x v="38"/>
    <n v="0.68"/>
    <n v="1.4705882352941178"/>
    <n v="214.79499999999999"/>
    <n v="315.875"/>
  </r>
  <r>
    <x v="2"/>
    <x v="41"/>
    <s v=" Zaitsev Variation"/>
    <s v=" Nescafe Frappe Attack"/>
    <m/>
    <x v="0"/>
    <n v="657"/>
    <s v="A57"/>
    <d v="2018-06-27T00:00:00"/>
    <n v="2231"/>
    <x v="40"/>
    <n v="37.299999999999997"/>
    <n v="16.600000000000001"/>
    <n v="46.1"/>
    <s v="['1.d4', 'Nf6', '2.c4', 'c5', '3.d5', 'b5', '4.cxb5', 'a6', '5.Nc3', 'axb5', '6.e4', 'b4', '7.Nb5']"/>
    <x v="2"/>
    <x v="0"/>
    <x v="4"/>
    <x v="4"/>
    <x v="5"/>
    <x v="4"/>
    <s v=" cxb5"/>
    <s v=" a6"/>
    <s v=" Nc3"/>
    <s v=" axb5"/>
    <s v=" e4"/>
    <s v=" b4"/>
    <s v=" Nb5"/>
    <m/>
    <m/>
    <m/>
    <m/>
    <m/>
    <m/>
    <m/>
    <m/>
    <m/>
    <m/>
    <m/>
    <m/>
    <m/>
    <m/>
    <m/>
    <x v="39"/>
    <x v="39"/>
    <n v="0.80911062899999997"/>
    <n v="1.2359249329758715"/>
    <n v="245.06100000000001"/>
    <n v="302.87700000000001"/>
  </r>
  <r>
    <x v="3"/>
    <x v="42"/>
    <s v=" Benoni Gambit Accepted"/>
    <m/>
    <m/>
    <x v="0"/>
    <n v="622"/>
    <s v="A43"/>
    <d v="2018-06-23T00:00:00"/>
    <n v="2102"/>
    <x v="41"/>
    <n v="31"/>
    <n v="24.3"/>
    <n v="44.7"/>
    <s v="['1.d4', 'c5', '2.dxc5']"/>
    <x v="2"/>
    <x v="2"/>
    <x v="5"/>
    <x v="2"/>
    <x v="1"/>
    <x v="1"/>
    <m/>
    <m/>
    <m/>
    <m/>
    <m/>
    <m/>
    <m/>
    <m/>
    <m/>
    <m/>
    <m/>
    <m/>
    <m/>
    <m/>
    <m/>
    <m/>
    <m/>
    <m/>
    <m/>
    <m/>
    <m/>
    <m/>
    <x v="40"/>
    <x v="40"/>
    <n v="0.69351230399999997"/>
    <n v="1.4419354838709679"/>
    <n v="192.82"/>
    <n v="278.03399999999999"/>
  </r>
  <r>
    <x v="3"/>
    <x v="43"/>
    <s v=" Benoni Gambit"/>
    <s v=" Schlenker Defense"/>
    <m/>
    <x v="1"/>
    <n v="113"/>
    <s v="A43"/>
    <d v="2018-01-30T00:00:00"/>
    <n v="2237"/>
    <x v="42"/>
    <n v="38.9"/>
    <n v="29.2"/>
    <n v="31.9"/>
    <s v="['1.d4', 'c5', '2.dxc5', 'Na6']"/>
    <x v="2"/>
    <x v="2"/>
    <x v="5"/>
    <x v="5"/>
    <x v="1"/>
    <x v="1"/>
    <m/>
    <m/>
    <m/>
    <m/>
    <m/>
    <m/>
    <m/>
    <m/>
    <m/>
    <m/>
    <m/>
    <m/>
    <m/>
    <m/>
    <m/>
    <m/>
    <m/>
    <m/>
    <m/>
    <m/>
    <m/>
    <m/>
    <x v="41"/>
    <x v="41"/>
    <n v="0.82005141400000003"/>
    <n v="1.219435736677116"/>
    <n v="36.046999999999997"/>
    <n v="43.957000000000001"/>
  </r>
  <r>
    <x v="3"/>
    <x v="44"/>
    <s v=" Benoni-Indian Defense"/>
    <m/>
    <m/>
    <x v="1"/>
    <n v="1135"/>
    <s v="A43"/>
    <d v="2018-07-07T00:00:00"/>
    <n v="2190"/>
    <x v="43"/>
    <n v="28.8"/>
    <n v="26"/>
    <n v="45.2"/>
    <s v="['1.d4', 'c5', '2.d5', 'Nf6']"/>
    <x v="2"/>
    <x v="2"/>
    <x v="6"/>
    <x v="6"/>
    <x v="1"/>
    <x v="1"/>
    <m/>
    <m/>
    <m/>
    <m/>
    <m/>
    <m/>
    <m/>
    <m/>
    <m/>
    <m/>
    <m/>
    <m/>
    <m/>
    <m/>
    <m/>
    <m/>
    <m/>
    <m/>
    <m/>
    <m/>
    <m/>
    <m/>
    <x v="34"/>
    <x v="42"/>
    <n v="1.5694444439999999"/>
    <n v="0.63716814159292035"/>
    <n v="513.02"/>
    <n v="326.88"/>
  </r>
  <r>
    <x v="3"/>
    <x v="45"/>
    <s v=" Benoni-Indian Defense"/>
    <s v=" Kingside move order"/>
    <m/>
    <x v="0"/>
    <n v="4016"/>
    <s v="A43"/>
    <d v="2018-07-03T00:00:00"/>
    <n v="2349"/>
    <x v="14"/>
    <n v="45.6"/>
    <n v="27.9"/>
    <n v="26.5"/>
    <s v="['1.d4', 'c5', '2.d5', 'Nf6', '3.Nf3']"/>
    <x v="2"/>
    <x v="2"/>
    <x v="6"/>
    <x v="6"/>
    <x v="6"/>
    <x v="1"/>
    <m/>
    <m/>
    <m/>
    <m/>
    <m/>
    <m/>
    <m/>
    <m/>
    <m/>
    <m/>
    <m/>
    <m/>
    <m/>
    <m/>
    <m/>
    <m/>
    <m/>
    <m/>
    <m/>
    <m/>
    <m/>
    <m/>
    <x v="42"/>
    <x v="43"/>
    <n v="1.7207547169999999"/>
    <n v="0.58114035087719296"/>
    <n v="1831.296"/>
    <n v="1064.24"/>
  </r>
  <r>
    <x v="3"/>
    <x v="46"/>
    <s v=" Classical Variation"/>
    <s v=" Argentine Counterattack"/>
    <m/>
    <x v="1"/>
    <n v="468"/>
    <s v="A75"/>
    <d v="2018-06-26T00:00:00"/>
    <n v="2309"/>
    <x v="44"/>
    <n v="33.799999999999997"/>
    <n v="29.5"/>
    <n v="36.799999999999997"/>
    <s v="['1.d4', 'Nf6', '2.c4', 'c5', '3.d5', 'e6', '4.Nc3', 'exd5', '5.cxd5', 'd6', '6.e4', 'g6', '7.Nf3', 'Bg7', '8.Be2', 'O-O', '9.O-O', 'a6', '10.a4', 'Bg4']"/>
    <x v="2"/>
    <x v="0"/>
    <x v="4"/>
    <x v="4"/>
    <x v="5"/>
    <x v="5"/>
    <s v=" Nc3"/>
    <s v=" exd5"/>
    <s v=" cxd5"/>
    <s v=" d6"/>
    <s v=" e4"/>
    <s v=" g6"/>
    <s v=" Nf3"/>
    <s v=" Bg7"/>
    <s v=" Be2"/>
    <s v=" O-O"/>
    <s v=" O-O"/>
    <s v=" a6"/>
    <s v=" a4"/>
    <s v=" Bg4"/>
    <m/>
    <m/>
    <m/>
    <m/>
    <m/>
    <m/>
    <m/>
    <m/>
    <x v="43"/>
    <x v="44"/>
    <n v="1.0887573960000001"/>
    <n v="0.91847826086956519"/>
    <n v="172.22399999999999"/>
    <n v="158.184"/>
  </r>
  <r>
    <x v="3"/>
    <x v="47"/>
    <s v=" Classical Variation"/>
    <s v=" Averbakh-Grivas Attack"/>
    <m/>
    <x v="0"/>
    <n v="570"/>
    <s v="A71"/>
    <d v="2018-06-10T00:00:00"/>
    <n v="2354"/>
    <x v="45"/>
    <n v="47"/>
    <n v="21.9"/>
    <n v="31.1"/>
    <s v="['1.d4', 'Nf6', '2.c4', 'c5', '3.d5', 'e6', '4.Nc3', 'exd5', '5.cxd5', 'd6', '6.e4', 'g6', '7.Nf3', 'Bg7', '8.Bg5']"/>
    <x v="2"/>
    <x v="0"/>
    <x v="4"/>
    <x v="4"/>
    <x v="5"/>
    <x v="5"/>
    <s v=" Nc3"/>
    <s v=" exd5"/>
    <s v=" cxd5"/>
    <s v=" d6"/>
    <s v=" e4"/>
    <s v=" g6"/>
    <s v=" Nf3"/>
    <s v=" Bg7"/>
    <s v=" Bg5"/>
    <m/>
    <m/>
    <m/>
    <m/>
    <m/>
    <m/>
    <m/>
    <m/>
    <m/>
    <m/>
    <m/>
    <m/>
    <m/>
    <x v="44"/>
    <x v="45"/>
    <n v="1.5112540189999999"/>
    <n v="0.66170212765957448"/>
    <n v="267.89999999999998"/>
    <n v="177.27"/>
  </r>
  <r>
    <x v="3"/>
    <x v="48"/>
    <s v=" Classical Variation"/>
    <s v=" Czerniak Defense"/>
    <m/>
    <x v="1"/>
    <n v="223"/>
    <s v="A76"/>
    <d v="2018-05-31T00:00:00"/>
    <n v="2216"/>
    <x v="25"/>
    <n v="38.1"/>
    <n v="26.9"/>
    <n v="35"/>
    <s v="['1.d4', 'Nf6', '2.c4', 'c5', '3.d5', 'e6', '4.Nc3', 'exd5', '5.cxd5', 'd6', '6.e4', 'g6', '7.Nf3', 'Bg7', '8.Be2', 'O-O', '9.O-O', 'Re8']"/>
    <x v="2"/>
    <x v="0"/>
    <x v="4"/>
    <x v="4"/>
    <x v="5"/>
    <x v="5"/>
    <s v=" Nc3"/>
    <s v=" exd5"/>
    <s v=" cxd5"/>
    <s v=" d6"/>
    <s v=" e4"/>
    <s v=" g6"/>
    <s v=" Nf3"/>
    <s v=" Bg7"/>
    <s v=" Be2"/>
    <s v=" O-O"/>
    <s v=" O-O"/>
    <s v=" Re8"/>
    <m/>
    <m/>
    <m/>
    <m/>
    <m/>
    <m/>
    <m/>
    <m/>
    <m/>
    <m/>
    <x v="45"/>
    <x v="46"/>
    <n v="0.91863517100000003"/>
    <n v="1.0885714285714285"/>
    <n v="78.05"/>
    <n v="84.962999999999994"/>
  </r>
  <r>
    <x v="3"/>
    <x v="48"/>
    <s v=" Classical Variation"/>
    <s v=" Czerniak Defense"/>
    <m/>
    <x v="1"/>
    <n v="270"/>
    <s v="A78"/>
    <d v="2018-06-26T00:00:00"/>
    <n v="2355"/>
    <x v="46"/>
    <n v="36.299999999999997"/>
    <n v="29.6"/>
    <n v="34.1"/>
    <s v="['1.d4', 'Nf6', '2.c4', 'c5', '3.d5', 'e6', '4.Nc3', 'exd5', '5.cxd5', 'd6', '6.e4', 'g6', '7.Nf3', 'Bg7', '8.Be2', 'O-O', '9.O-O', 'Re8', '10.Nd2', 'Na6']"/>
    <x v="2"/>
    <x v="0"/>
    <x v="4"/>
    <x v="4"/>
    <x v="5"/>
    <x v="5"/>
    <s v=" Nc3"/>
    <s v=" exd5"/>
    <s v=" cxd5"/>
    <s v=" d6"/>
    <s v=" e4"/>
    <s v=" g6"/>
    <s v=" Nf3"/>
    <s v=" Bg7"/>
    <s v=" Be2"/>
    <s v=" O-O"/>
    <s v=" O-O"/>
    <s v=" Re8"/>
    <s v=" Nd2"/>
    <s v=" Na6"/>
    <m/>
    <m/>
    <m/>
    <m/>
    <m/>
    <m/>
    <m/>
    <m/>
    <x v="7"/>
    <x v="47"/>
    <n v="0.93939393900000001"/>
    <n v="1.064516129032258"/>
    <n v="92.07"/>
    <n v="98.01"/>
  </r>
  <r>
    <x v="3"/>
    <x v="48"/>
    <s v=" Classical Variation"/>
    <s v=" Czerniak Defense"/>
    <m/>
    <x v="0"/>
    <n v="414"/>
    <s v="A79"/>
    <d v="2018-06-29T00:00:00"/>
    <n v="2446"/>
    <x v="47"/>
    <n v="45.2"/>
    <n v="28.3"/>
    <n v="26.6"/>
    <s v="['1.d4', 'Nf6', '2.c4', 'c5', '3.d5', 'e6', '4.Nc3', 'exd5', '5.cxd5', 'd6', '6.e4', 'g6', '7.Nf3', 'Bg7', '8.Be2', 'O-O', '9.O-O', 'Re8', '10.Nd2', 'Na6', '11.f3']"/>
    <x v="2"/>
    <x v="0"/>
    <x v="4"/>
    <x v="4"/>
    <x v="5"/>
    <x v="5"/>
    <s v=" Nc3"/>
    <s v=" exd5"/>
    <s v=" cxd5"/>
    <s v=" d6"/>
    <s v=" e4"/>
    <s v=" g6"/>
    <s v=" Nf3"/>
    <s v=" Bg7"/>
    <s v=" Be2"/>
    <s v=" O-O"/>
    <s v=" O-O"/>
    <s v=" Re8"/>
    <s v=" Nd2"/>
    <s v=" Na6"/>
    <s v=" f3"/>
    <m/>
    <m/>
    <m/>
    <m/>
    <m/>
    <m/>
    <m/>
    <x v="34"/>
    <x v="48"/>
    <n v="1.69924812"/>
    <n v="0.58849557522123896"/>
    <n v="187.12799999999999"/>
    <n v="110.124"/>
  </r>
  <r>
    <x v="3"/>
    <x v="49"/>
    <s v=" Classical Variation"/>
    <s v=" Czerniak Defense"/>
    <s v=" Tal Line"/>
    <x v="0"/>
    <n v="903"/>
    <s v="A77"/>
    <d v="2018-07-09T00:00:00"/>
    <n v="2371"/>
    <x v="44"/>
    <n v="42.8"/>
    <n v="25.9"/>
    <n v="31.3"/>
    <s v="['1.d4', 'Nf6', '2.c4', 'c5', '3.d5', 'e6', '4.Nc3', 'exd5', '5.cxd5', 'd6', '6.e4', 'g6', '7.Nf3', 'Bg7', '8.Be2', 'O-O', '9.O-O', 'Re8', '10.Nd2']"/>
    <x v="2"/>
    <x v="0"/>
    <x v="4"/>
    <x v="4"/>
    <x v="5"/>
    <x v="5"/>
    <s v=" Nc3"/>
    <s v=" exd5"/>
    <s v=" cxd5"/>
    <s v=" d6"/>
    <s v=" e4"/>
    <s v=" g6"/>
    <s v=" Nf3"/>
    <s v=" Bg7"/>
    <s v=" Be2"/>
    <s v=" O-O"/>
    <s v=" O-O"/>
    <s v=" Re8"/>
    <s v=" Nd2"/>
    <m/>
    <m/>
    <m/>
    <m/>
    <m/>
    <m/>
    <m/>
    <m/>
    <m/>
    <x v="46"/>
    <x v="49"/>
    <n v="1.367412141"/>
    <n v="0.73130841121495338"/>
    <n v="386.48399999999998"/>
    <n v="282.63900000000001"/>
  </r>
  <r>
    <x v="3"/>
    <x v="50"/>
    <s v=" Classical Variation"/>
    <s v=" Full line"/>
    <m/>
    <x v="0"/>
    <n v="193"/>
    <s v="A74"/>
    <d v="2018-02-03T00:00:00"/>
    <n v="2208"/>
    <x v="48"/>
    <n v="43"/>
    <n v="22.8"/>
    <n v="34.200000000000003"/>
    <s v="['1.d4', 'Nf6', '2.c4', 'c5', '3.d5', 'e6', '4.Nc3', 'exd5', '5.cxd5', 'd6', '6.e4', 'g6', '7.Nf3', 'Bg7', '8.Be2', 'O-O', '9.O-O', 'a6', '10.a4']"/>
    <x v="2"/>
    <x v="0"/>
    <x v="4"/>
    <x v="4"/>
    <x v="5"/>
    <x v="5"/>
    <s v=" Nc3"/>
    <s v=" exd5"/>
    <s v=" cxd5"/>
    <s v=" d6"/>
    <s v=" e4"/>
    <s v=" g6"/>
    <s v=" Nf3"/>
    <s v=" Bg7"/>
    <s v=" Be2"/>
    <s v=" O-O"/>
    <s v=" O-O"/>
    <s v=" a6"/>
    <s v=" a4"/>
    <m/>
    <m/>
    <m/>
    <m/>
    <m/>
    <m/>
    <m/>
    <m/>
    <m/>
    <x v="47"/>
    <x v="50"/>
    <n v="1.257309942"/>
    <n v="0.79534883720930238"/>
    <n v="82.99"/>
    <n v="66.006"/>
  </r>
  <r>
    <x v="3"/>
    <x v="51"/>
    <s v=" Classical Variation"/>
    <s v=" General"/>
    <m/>
    <x v="0"/>
    <n v="1833"/>
    <s v="A70"/>
    <d v="2018-06-23T00:00:00"/>
    <n v="2261"/>
    <x v="49"/>
    <n v="35"/>
    <n v="25.2"/>
    <n v="39.799999999999997"/>
    <s v="['1.d4', 'Nf6', '2.c4', 'c5', '3.d5', 'e6', '4.Nc3', 'exd5', '5.cxd5', 'd6', '6.e4', 'g6', '7.Nf3']"/>
    <x v="2"/>
    <x v="0"/>
    <x v="4"/>
    <x v="4"/>
    <x v="5"/>
    <x v="5"/>
    <s v=" Nc3"/>
    <s v=" exd5"/>
    <s v=" cxd5"/>
    <s v=" d6"/>
    <s v=" e4"/>
    <s v=" g6"/>
    <s v=" Nf3"/>
    <m/>
    <m/>
    <m/>
    <m/>
    <m/>
    <m/>
    <m/>
    <m/>
    <m/>
    <m/>
    <m/>
    <m/>
    <m/>
    <m/>
    <m/>
    <x v="45"/>
    <x v="51"/>
    <n v="0.87939698499999996"/>
    <n v="1.137142857142857"/>
    <n v="641.54999999999995"/>
    <n v="729.53399999999999"/>
  </r>
  <r>
    <x v="3"/>
    <x v="52"/>
    <s v=" Classical Variation"/>
    <s v=" Main line"/>
    <m/>
    <x v="0"/>
    <n v="555"/>
    <s v="A73"/>
    <d v="2018-05-27T00:00:00"/>
    <n v="2296"/>
    <x v="13"/>
    <n v="35.9"/>
    <n v="30.8"/>
    <n v="33.299999999999997"/>
    <s v="['1.d4', 'Nf6', '2.c4', 'c5', '3.d5', 'e6', '4.Nc3', 'exd5', '5.cxd5', 'd6', '6.e4', 'g6', '7.Nf3', 'Bg7', '8.Be2', 'O-O', '9.O-O']"/>
    <x v="2"/>
    <x v="0"/>
    <x v="4"/>
    <x v="4"/>
    <x v="5"/>
    <x v="5"/>
    <s v=" Nc3"/>
    <s v=" exd5"/>
    <s v=" cxd5"/>
    <s v=" d6"/>
    <s v=" e4"/>
    <s v=" g6"/>
    <s v=" Nf3"/>
    <s v=" Bg7"/>
    <s v=" Be2"/>
    <s v=" O-O"/>
    <s v=" O-O"/>
    <m/>
    <m/>
    <m/>
    <m/>
    <m/>
    <m/>
    <m/>
    <m/>
    <m/>
    <m/>
    <m/>
    <x v="48"/>
    <x v="17"/>
    <n v="1.0780780780000001"/>
    <n v="0.92757660167130918"/>
    <n v="199.245"/>
    <n v="184.815"/>
  </r>
  <r>
    <x v="3"/>
    <x v="53"/>
    <s v=" Classical Variation"/>
    <s v=" New York Variation"/>
    <m/>
    <x v="0"/>
    <n v="2454"/>
    <s v="A70"/>
    <d v="2018-06-30T00:00:00"/>
    <n v="2381"/>
    <x v="35"/>
    <n v="43.9"/>
    <n v="32.5"/>
    <n v="23.6"/>
    <s v="['1.d4', 'Nf6', '2.c4', 'c5', '3.d5', 'e6', '4.Nc3', 'exd5', '5.cxd5', 'd6', '6.e4', 'g6', '7.Nf3', 'Bg7', '8.h3']"/>
    <x v="2"/>
    <x v="0"/>
    <x v="4"/>
    <x v="4"/>
    <x v="5"/>
    <x v="5"/>
    <s v=" Nc3"/>
    <s v=" exd5"/>
    <s v=" cxd5"/>
    <s v=" d6"/>
    <s v=" e4"/>
    <s v=" g6"/>
    <s v=" Nf3"/>
    <s v=" Bg7"/>
    <s v=" h3"/>
    <m/>
    <m/>
    <m/>
    <m/>
    <m/>
    <m/>
    <m/>
    <m/>
    <m/>
    <m/>
    <m/>
    <m/>
    <m/>
    <x v="49"/>
    <x v="52"/>
    <n v="1.860169492"/>
    <n v="0.5375854214123007"/>
    <n v="1077.306"/>
    <n v="579.14400000000001"/>
  </r>
  <r>
    <x v="3"/>
    <x v="54"/>
    <s v=" Classical Variation"/>
    <s v=" Traditional Variation"/>
    <m/>
    <x v="0"/>
    <n v="255"/>
    <s v="A72"/>
    <d v="2018-06-29T00:00:00"/>
    <n v="2260"/>
    <x v="50"/>
    <n v="34.1"/>
    <n v="31"/>
    <n v="34.9"/>
    <s v="['1.d4', 'Nf6', '2.c4', 'c5', '3.d5', 'e6', '4.Nc3', 'exd5', '5.cxd5', 'd6', '6.e4', 'g6', '7.Nf3', 'Bg7', '8.Be2']"/>
    <x v="2"/>
    <x v="0"/>
    <x v="4"/>
    <x v="4"/>
    <x v="5"/>
    <x v="5"/>
    <s v=" Nc3"/>
    <s v=" exd5"/>
    <s v=" cxd5"/>
    <s v=" d6"/>
    <s v=" e4"/>
    <s v=" g6"/>
    <s v=" Nf3"/>
    <s v=" Bg7"/>
    <s v=" Be2"/>
    <m/>
    <m/>
    <m/>
    <m/>
    <m/>
    <m/>
    <m/>
    <m/>
    <m/>
    <m/>
    <m/>
    <m/>
    <m/>
    <x v="7"/>
    <x v="53"/>
    <n v="0.977077364"/>
    <n v="1.0234604105571847"/>
    <n v="86.954999999999998"/>
    <n v="88.995000000000005"/>
  </r>
  <r>
    <x v="3"/>
    <x v="55"/>
    <s v=" Czech Benoni Defense"/>
    <m/>
    <m/>
    <x v="1"/>
    <n v="3847"/>
    <s v="A56"/>
    <d v="2018-06-23T00:00:00"/>
    <n v="2253"/>
    <x v="51"/>
    <n v="30.3"/>
    <n v="27.9"/>
    <n v="41.9"/>
    <s v="['1.d4', 'Nf6', '2.c4', 'c5', '3.d5', 'e5']"/>
    <x v="2"/>
    <x v="0"/>
    <x v="4"/>
    <x v="4"/>
    <x v="5"/>
    <x v="6"/>
    <m/>
    <m/>
    <m/>
    <m/>
    <m/>
    <m/>
    <m/>
    <m/>
    <m/>
    <m/>
    <m/>
    <m/>
    <m/>
    <m/>
    <m/>
    <m/>
    <m/>
    <m/>
    <m/>
    <m/>
    <m/>
    <m/>
    <x v="50"/>
    <x v="54"/>
    <n v="1.382838284"/>
    <n v="0.72315035799522676"/>
    <n v="1611.893"/>
    <n v="1165.6410000000001"/>
  </r>
  <r>
    <x v="3"/>
    <x v="56"/>
    <s v=" Fianchetto Variation"/>
    <m/>
    <m/>
    <x v="1"/>
    <n v="2966"/>
    <s v="A62"/>
    <d v="2018-07-08T00:00:00"/>
    <n v="2302"/>
    <x v="52"/>
    <n v="32.4"/>
    <n v="28.5"/>
    <n v="39"/>
    <s v="['1.d4', 'Nf6', '2.c4', 'c5', '3.d5', 'e6', '4.Nc3', 'exd5', '5.cxd5', 'd6', '6.Nf3', 'g6', '7.g3', 'Bg7', '8.Bg2', 'O-O']"/>
    <x v="2"/>
    <x v="0"/>
    <x v="4"/>
    <x v="4"/>
    <x v="5"/>
    <x v="5"/>
    <s v=" Nc3"/>
    <s v=" exd5"/>
    <s v=" cxd5"/>
    <s v=" d6"/>
    <s v=" Nf3"/>
    <s v=" g6"/>
    <s v=" g3"/>
    <s v=" Bg7"/>
    <s v=" Bg2"/>
    <s v=" O-O"/>
    <m/>
    <m/>
    <m/>
    <m/>
    <m/>
    <m/>
    <m/>
    <m/>
    <m/>
    <m/>
    <m/>
    <m/>
    <x v="51"/>
    <x v="55"/>
    <n v="1.203703704"/>
    <n v="0.8307692307692307"/>
    <n v="1156.74"/>
    <n v="960.98400000000004"/>
  </r>
  <r>
    <x v="3"/>
    <x v="57"/>
    <s v=" Fianchetto Variation"/>
    <s v=" Hastings Defense"/>
    <m/>
    <x v="1"/>
    <n v="341"/>
    <s v="A63"/>
    <d v="2018-07-03T00:00:00"/>
    <n v="2410"/>
    <x v="53"/>
    <n v="36.700000000000003"/>
    <n v="33.700000000000003"/>
    <n v="29.6"/>
    <s v="['1.d4', 'Nf6', '2.c4', 'c5', '3.d5', 'e6', '4.Nc3', 'exd5', '5.cxd5', 'd6', '6.Nf3', 'g6', '7.g3', 'Bg7', '8.Bg2', 'O-O', '9.O-O', 'Nbd7']"/>
    <x v="2"/>
    <x v="0"/>
    <x v="4"/>
    <x v="4"/>
    <x v="5"/>
    <x v="5"/>
    <s v=" Nc3"/>
    <s v=" exd5"/>
    <s v=" cxd5"/>
    <s v=" d6"/>
    <s v=" Nf3"/>
    <s v=" g6"/>
    <s v=" g3"/>
    <s v=" Bg7"/>
    <s v=" Bg2"/>
    <s v=" O-O"/>
    <s v=" O-O"/>
    <s v=" Nbd7"/>
    <m/>
    <m/>
    <m/>
    <m/>
    <m/>
    <m/>
    <m/>
    <m/>
    <m/>
    <m/>
    <x v="52"/>
    <x v="56"/>
    <n v="0.80653951000000002"/>
    <n v="1.2398648648648649"/>
    <n v="100.93600000000001"/>
    <n v="125.14700000000001"/>
  </r>
  <r>
    <x v="3"/>
    <x v="58"/>
    <s v=" Fianchetto Variation"/>
    <s v=" Hastings Defense"/>
    <s v=" Main Line"/>
    <x v="1"/>
    <n v="1635"/>
    <s v="A64"/>
    <d v="2018-07-06T00:00:00"/>
    <n v="2356"/>
    <x v="54"/>
    <n v="40.4"/>
    <n v="29.2"/>
    <n v="30.4"/>
    <s v="['1.d4', 'Nf6', '2.c4', 'c5', '3.d5', 'e6', '4.Nc3', 'exd5', '5.cxd5', 'd6', '6.Nf3', 'g6', '7.g3', 'Bg7', '8.Bg2', 'O-O', '9.O-O', 'Nbd7', '10.Nd2', 'a6', '11.a4', 'Re8']"/>
    <x v="2"/>
    <x v="0"/>
    <x v="4"/>
    <x v="4"/>
    <x v="5"/>
    <x v="5"/>
    <s v=" Nc3"/>
    <s v=" exd5"/>
    <s v=" cxd5"/>
    <s v=" d6"/>
    <s v=" Nf3"/>
    <s v=" g6"/>
    <s v=" g3"/>
    <s v=" Bg7"/>
    <s v=" Bg2"/>
    <s v=" O-O"/>
    <s v=" O-O"/>
    <s v=" Nbd7"/>
    <s v=" Nd2"/>
    <s v=" a6"/>
    <s v=" a4"/>
    <s v=" Re8"/>
    <m/>
    <m/>
    <m/>
    <m/>
    <m/>
    <m/>
    <x v="53"/>
    <x v="57"/>
    <n v="0.75247524799999999"/>
    <n v="1.3289473684210527"/>
    <n v="497.04"/>
    <n v="660.54"/>
  </r>
  <r>
    <x v="3"/>
    <x v="3"/>
    <s v=" Four Pawns Attack"/>
    <m/>
    <m/>
    <x v="1"/>
    <n v="408"/>
    <s v="A68"/>
    <d v="2018-06-28T00:00:00"/>
    <n v="2212"/>
    <x v="55"/>
    <n v="45.1"/>
    <n v="21.3"/>
    <n v="33.6"/>
    <s v="['1.d4', 'Nf6', '2.c4', 'c5', '3.d5', 'e6', '4.Nc3', 'exd5', '5.cxd5', 'd6', '6.e4', 'g6', '7.f4', 'Bg7', '8.Nf3', 'O-O']"/>
    <x v="2"/>
    <x v="0"/>
    <x v="4"/>
    <x v="4"/>
    <x v="5"/>
    <x v="5"/>
    <s v=" Nc3"/>
    <s v=" exd5"/>
    <s v=" cxd5"/>
    <s v=" d6"/>
    <s v=" e4"/>
    <s v=" g6"/>
    <s v=" f4"/>
    <s v=" Bg7"/>
    <s v=" Nf3"/>
    <s v=" O-O"/>
    <m/>
    <m/>
    <m/>
    <m/>
    <m/>
    <m/>
    <m/>
    <m/>
    <m/>
    <m/>
    <m/>
    <m/>
    <x v="54"/>
    <x v="58"/>
    <n v="0.74501108599999999"/>
    <n v="1.3422619047619047"/>
    <n v="137.08799999999999"/>
    <n v="184.00800000000001"/>
  </r>
  <r>
    <x v="3"/>
    <x v="5"/>
    <s v=" Four Pawns Attack"/>
    <s v=" Main Line"/>
    <m/>
    <x v="1"/>
    <n v="1218"/>
    <s v="A69"/>
    <d v="2018-07-06T00:00:00"/>
    <n v="2140"/>
    <x v="56"/>
    <n v="29.6"/>
    <n v="23.1"/>
    <n v="47.3"/>
    <s v="['1.d4', 'Nf6', '2.c4', 'c5', '3.d5', 'e6', '4.Nc3', 'exd5', '5.cxd5', 'd6', '6.e4', 'g6', '7.f4', 'Bg7', '8.Nf3', 'O-O', '9.Be2', 'Re8']"/>
    <x v="2"/>
    <x v="0"/>
    <x v="4"/>
    <x v="4"/>
    <x v="5"/>
    <x v="5"/>
    <s v=" Nc3"/>
    <s v=" exd5"/>
    <s v=" cxd5"/>
    <s v=" d6"/>
    <s v=" e4"/>
    <s v=" g6"/>
    <s v=" f4"/>
    <s v=" Bg7"/>
    <s v=" Nf3"/>
    <s v=" O-O"/>
    <s v=" Be2"/>
    <s v=" Re8"/>
    <m/>
    <m/>
    <m/>
    <m/>
    <m/>
    <m/>
    <m/>
    <m/>
    <m/>
    <m/>
    <x v="55"/>
    <x v="59"/>
    <n v="1.5979729730000001"/>
    <n v="0.62579281183932356"/>
    <n v="576.11400000000003"/>
    <n v="360.52800000000002"/>
  </r>
  <r>
    <x v="3"/>
    <x v="59"/>
    <s v=" Franco-Sicilian Defense"/>
    <m/>
    <m/>
    <x v="0"/>
    <n v="765"/>
    <s v="A43"/>
    <d v="2018-07-07T00:00:00"/>
    <n v="2271"/>
    <x v="38"/>
    <n v="43.8"/>
    <n v="28.1"/>
    <n v="28.1"/>
    <s v="['1.d4', 'c5', '2.d5', 'e6', '3.e4']"/>
    <x v="2"/>
    <x v="2"/>
    <x v="6"/>
    <x v="7"/>
    <x v="7"/>
    <x v="1"/>
    <m/>
    <m/>
    <m/>
    <m/>
    <m/>
    <m/>
    <m/>
    <m/>
    <m/>
    <m/>
    <m/>
    <m/>
    <m/>
    <m/>
    <m/>
    <m/>
    <m/>
    <m/>
    <m/>
    <m/>
    <m/>
    <m/>
    <x v="56"/>
    <x v="60"/>
    <n v="1.558718861"/>
    <n v="0.64155251141552516"/>
    <n v="335.07"/>
    <n v="214.965"/>
  </r>
  <r>
    <x v="3"/>
    <x v="7"/>
    <s v=" General"/>
    <m/>
    <m/>
    <x v="1"/>
    <n v="5336"/>
    <s v="A43"/>
    <d v="2018-07-09T00:00:00"/>
    <n v="2148"/>
    <x v="57"/>
    <n v="39"/>
    <n v="26.7"/>
    <n v="34.299999999999997"/>
    <s v="['1.d4', 'c5']"/>
    <x v="2"/>
    <x v="2"/>
    <x v="1"/>
    <x v="2"/>
    <x v="1"/>
    <x v="1"/>
    <m/>
    <m/>
    <m/>
    <m/>
    <m/>
    <m/>
    <m/>
    <m/>
    <m/>
    <m/>
    <m/>
    <m/>
    <m/>
    <m/>
    <m/>
    <m/>
    <m/>
    <m/>
    <m/>
    <m/>
    <m/>
    <m/>
    <x v="57"/>
    <x v="30"/>
    <n v="0.87948717899999995"/>
    <n v="1.1370262390670556"/>
    <n v="1830.248"/>
    <n v="2081.04"/>
  </r>
  <r>
    <x v="3"/>
    <x v="60"/>
    <s v=" Hromodka System"/>
    <m/>
    <m/>
    <x v="1"/>
    <n v="2380"/>
    <s v="A57"/>
    <d v="2018-06-29T00:00:00"/>
    <n v="2204"/>
    <x v="58"/>
    <n v="27.2"/>
    <n v="28"/>
    <n v="44.8"/>
    <s v="['1.d4', 'Nf6', '2.c4', 'c5', '3.d5', 'd6']"/>
    <x v="2"/>
    <x v="0"/>
    <x v="4"/>
    <x v="4"/>
    <x v="5"/>
    <x v="0"/>
    <m/>
    <m/>
    <m/>
    <m/>
    <m/>
    <m/>
    <m/>
    <m/>
    <m/>
    <m/>
    <m/>
    <m/>
    <m/>
    <m/>
    <m/>
    <m/>
    <m/>
    <m/>
    <m/>
    <m/>
    <m/>
    <m/>
    <x v="16"/>
    <x v="61"/>
    <n v="1.6470588239999999"/>
    <n v="0.60714285714285721"/>
    <n v="1066.24"/>
    <n v="647.36"/>
  </r>
  <r>
    <x v="3"/>
    <x v="61"/>
    <s v=" King Pawn lines"/>
    <m/>
    <m/>
    <x v="0"/>
    <n v="3272"/>
    <s v="A65"/>
    <d v="2018-07-07T00:00:00"/>
    <n v="2272"/>
    <x v="40"/>
    <n v="44.5"/>
    <n v="22.2"/>
    <n v="33.299999999999997"/>
    <s v="['1.d4', 'Nf6', '2.c4', 'c5', '3.d5', 'e6', '4.Nc3', 'exd5', '5.cxd5', 'd6', '6.e4']"/>
    <x v="2"/>
    <x v="0"/>
    <x v="4"/>
    <x v="4"/>
    <x v="5"/>
    <x v="5"/>
    <s v=" Nc3"/>
    <s v=" exd5"/>
    <s v=" cxd5"/>
    <s v=" d6"/>
    <s v=" e4"/>
    <m/>
    <m/>
    <m/>
    <m/>
    <m/>
    <m/>
    <m/>
    <m/>
    <m/>
    <m/>
    <m/>
    <m/>
    <m/>
    <m/>
    <m/>
    <m/>
    <m/>
    <x v="58"/>
    <x v="17"/>
    <n v="1.336336336"/>
    <n v="0.74831460674157302"/>
    <n v="1456.04"/>
    <n v="1089.576"/>
  </r>
  <r>
    <x v="3"/>
    <x v="62"/>
    <s v=" King's Indian System"/>
    <m/>
    <m/>
    <x v="1"/>
    <n v="750"/>
    <s v="A56"/>
    <d v="2018-06-24T00:00:00"/>
    <n v="2251"/>
    <x v="59"/>
    <n v="27.1"/>
    <n v="29.9"/>
    <n v="43.1"/>
    <s v="['1.d4', 'Nf6', '2.c4', 'c5', '3.d5', 'e5', '4.Nc3', 'd6', '5.e4', 'g6']"/>
    <x v="2"/>
    <x v="0"/>
    <x v="4"/>
    <x v="4"/>
    <x v="5"/>
    <x v="6"/>
    <s v=" Nc3"/>
    <s v=" d6"/>
    <s v=" e4"/>
    <s v=" g6"/>
    <m/>
    <m/>
    <m/>
    <m/>
    <m/>
    <m/>
    <m/>
    <m/>
    <m/>
    <m/>
    <m/>
    <m/>
    <m/>
    <m/>
    <m/>
    <m/>
    <m/>
    <m/>
    <x v="59"/>
    <x v="62"/>
    <n v="1.590405904"/>
    <n v="0.62877030162412995"/>
    <n v="323.25"/>
    <n v="203.25"/>
  </r>
  <r>
    <x v="3"/>
    <x v="63"/>
    <s v=" Knight's Tour Variation"/>
    <m/>
    <m/>
    <x v="0"/>
    <n v="1765"/>
    <s v="A61"/>
    <d v="2018-06-26T00:00:00"/>
    <n v="2417"/>
    <x v="60"/>
    <n v="47.3"/>
    <n v="26.7"/>
    <n v="26"/>
    <s v="['1.d4', 'Nf6', '2.c4', 'c5', '3.d5', 'e6', '4.Nc3', 'exd5', '5.cxd5', 'd6', '6.Nf3', 'g6', '7.Nd2']"/>
    <x v="2"/>
    <x v="0"/>
    <x v="4"/>
    <x v="4"/>
    <x v="5"/>
    <x v="5"/>
    <s v=" Nc3"/>
    <s v=" exd5"/>
    <s v=" cxd5"/>
    <s v=" d6"/>
    <s v=" Nf3"/>
    <s v=" g6"/>
    <s v=" Nd2"/>
    <m/>
    <m/>
    <m/>
    <m/>
    <m/>
    <m/>
    <m/>
    <m/>
    <m/>
    <m/>
    <m/>
    <m/>
    <m/>
    <m/>
    <m/>
    <x v="55"/>
    <x v="63"/>
    <n v="1.819230769"/>
    <n v="0.54968287526427062"/>
    <n v="834.84500000000003"/>
    <n v="458.9"/>
  </r>
  <r>
    <x v="3"/>
    <x v="64"/>
    <s v=" Mikenas Variation"/>
    <m/>
    <m/>
    <x v="0"/>
    <n v="223"/>
    <s v="A66"/>
    <d v="2018-06-29T00:00:00"/>
    <n v="2314"/>
    <x v="61"/>
    <n v="48"/>
    <n v="18.8"/>
    <n v="33.200000000000003"/>
    <s v="['1.d4', 'Nf6', '2.c4', 'c5', '3.d5', 'e6', '4.Nc3', 'exd5', '5.cxd5', 'd6', '6.e4', 'g6', '7.f4', 'Bg7', '8.e5']"/>
    <x v="2"/>
    <x v="0"/>
    <x v="4"/>
    <x v="4"/>
    <x v="5"/>
    <x v="5"/>
    <s v=" Nc3"/>
    <s v=" exd5"/>
    <s v=" cxd5"/>
    <s v=" d6"/>
    <s v=" e4"/>
    <s v=" g6"/>
    <s v=" f4"/>
    <s v=" Bg7"/>
    <s v=" e5"/>
    <m/>
    <m/>
    <m/>
    <m/>
    <m/>
    <m/>
    <m/>
    <m/>
    <m/>
    <m/>
    <m/>
    <m/>
    <m/>
    <x v="60"/>
    <x v="64"/>
    <n v="1.4457831329999999"/>
    <n v="0.69166666666666676"/>
    <n v="107.04"/>
    <n v="74.036000000000001"/>
  </r>
  <r>
    <x v="3"/>
    <x v="10"/>
    <s v=" Modern Variation"/>
    <m/>
    <m/>
    <x v="1"/>
    <n v="5208"/>
    <s v="A56"/>
    <d v="2018-07-09T00:00:00"/>
    <n v="2251"/>
    <x v="62"/>
    <n v="35"/>
    <n v="28.8"/>
    <n v="36.200000000000003"/>
    <s v="['1.d4', 'Nf6', '2.c4', 'c5']"/>
    <x v="2"/>
    <x v="0"/>
    <x v="4"/>
    <x v="4"/>
    <x v="1"/>
    <x v="1"/>
    <m/>
    <m/>
    <m/>
    <m/>
    <m/>
    <m/>
    <m/>
    <m/>
    <m/>
    <m/>
    <m/>
    <m/>
    <m/>
    <m/>
    <m/>
    <m/>
    <m/>
    <m/>
    <m/>
    <m/>
    <m/>
    <m/>
    <x v="61"/>
    <x v="0"/>
    <n v="1.0342857139999999"/>
    <n v="0.96685082872928174"/>
    <n v="1885.296"/>
    <n v="1822.8"/>
  </r>
  <r>
    <x v="3"/>
    <x v="10"/>
    <s v=" Modern Variation"/>
    <m/>
    <m/>
    <x v="1"/>
    <n v="2404"/>
    <s v="A60"/>
    <d v="2018-07-02T00:00:00"/>
    <n v="2192"/>
    <x v="63"/>
    <n v="31"/>
    <n v="23.9"/>
    <n v="45"/>
    <s v="['1.d4', 'Nf6', '2.c4', 'c5', '3.d5', 'e6']"/>
    <x v="2"/>
    <x v="0"/>
    <x v="4"/>
    <x v="4"/>
    <x v="5"/>
    <x v="5"/>
    <m/>
    <m/>
    <m/>
    <m/>
    <m/>
    <m/>
    <m/>
    <m/>
    <m/>
    <m/>
    <m/>
    <m/>
    <m/>
    <m/>
    <m/>
    <m/>
    <m/>
    <m/>
    <m/>
    <m/>
    <m/>
    <m/>
    <x v="62"/>
    <x v="65"/>
    <n v="1.451612903"/>
    <n v="0.68888888888888888"/>
    <n v="1081.8"/>
    <n v="745.24"/>
  </r>
  <r>
    <x v="3"/>
    <x v="65"/>
    <s v=" Modern Variation"/>
    <s v=" Snake Variation"/>
    <m/>
    <x v="1"/>
    <n v="836"/>
    <s v="A60"/>
    <d v="2018-06-27T00:00:00"/>
    <n v="2268"/>
    <x v="64"/>
    <n v="39.700000000000003"/>
    <n v="21.6"/>
    <n v="38.6"/>
    <s v="['1.d4', 'Nf6', '2.c4', 'c5', '3.d5', 'e6', '4.Nc3', 'exd5', '5.cxd5', 'Bd6']"/>
    <x v="2"/>
    <x v="0"/>
    <x v="4"/>
    <x v="4"/>
    <x v="5"/>
    <x v="5"/>
    <s v=" Nc3"/>
    <s v=" exd5"/>
    <s v=" cxd5"/>
    <s v=" Bd6"/>
    <m/>
    <m/>
    <m/>
    <m/>
    <m/>
    <m/>
    <m/>
    <m/>
    <m/>
    <m/>
    <m/>
    <m/>
    <m/>
    <m/>
    <m/>
    <m/>
    <m/>
    <m/>
    <x v="63"/>
    <x v="66"/>
    <n v="0.97229219099999997"/>
    <n v="1.028497409326425"/>
    <n v="322.69600000000003"/>
    <n v="331.892"/>
  </r>
  <r>
    <x v="3"/>
    <x v="66"/>
    <s v=" Old Benoni Defense"/>
    <s v=" Clarendon Court Variation"/>
    <m/>
    <x v="1"/>
    <n v="521"/>
    <s v="A43"/>
    <d v="2018-06-02T00:00:00"/>
    <n v="2146"/>
    <x v="65"/>
    <n v="30.7"/>
    <n v="21.5"/>
    <n v="47.8"/>
    <s v="['1.d4', 'c5', '2.d5', 'f5']"/>
    <x v="2"/>
    <x v="2"/>
    <x v="6"/>
    <x v="8"/>
    <x v="1"/>
    <x v="1"/>
    <m/>
    <m/>
    <m/>
    <m/>
    <m/>
    <m/>
    <m/>
    <m/>
    <m/>
    <m/>
    <m/>
    <m/>
    <m/>
    <m/>
    <m/>
    <m/>
    <m/>
    <m/>
    <m/>
    <m/>
    <m/>
    <m/>
    <x v="1"/>
    <x v="67"/>
    <n v="1.5570032570000001"/>
    <n v="0.64225941422594146"/>
    <n v="249.03800000000001"/>
    <n v="159.947"/>
  </r>
  <r>
    <x v="3"/>
    <x v="67"/>
    <s v=" Old Benoni"/>
    <m/>
    <m/>
    <x v="1"/>
    <n v="1327"/>
    <s v="A43"/>
    <d v="2018-07-06T00:00:00"/>
    <n v="2166"/>
    <x v="66"/>
    <n v="29.1"/>
    <n v="25.8"/>
    <n v="45.1"/>
    <s v="['1.d4', 'c5', '2.d5', 'd6']"/>
    <x v="2"/>
    <x v="2"/>
    <x v="6"/>
    <x v="9"/>
    <x v="1"/>
    <x v="1"/>
    <m/>
    <m/>
    <m/>
    <m/>
    <m/>
    <m/>
    <m/>
    <m/>
    <m/>
    <m/>
    <m/>
    <m/>
    <m/>
    <m/>
    <m/>
    <m/>
    <m/>
    <m/>
    <m/>
    <m/>
    <m/>
    <m/>
    <x v="64"/>
    <x v="68"/>
    <n v="1.5498281789999999"/>
    <n v="0.64523281596452331"/>
    <n v="598.47699999999998"/>
    <n v="386.15699999999998"/>
  </r>
  <r>
    <x v="3"/>
    <x v="68"/>
    <s v=" Old Benoni"/>
    <s v=" Pawn Thrust"/>
    <m/>
    <x v="1"/>
    <n v="1478"/>
    <s v="A44"/>
    <d v="2018-06-30T00:00:00"/>
    <n v="2148"/>
    <x v="56"/>
    <n v="32.200000000000003"/>
    <n v="25.9"/>
    <n v="41.9"/>
    <s v="['1.d4', 'c5', '2.d5', 'e5']"/>
    <x v="2"/>
    <x v="2"/>
    <x v="6"/>
    <x v="10"/>
    <x v="1"/>
    <x v="1"/>
    <m/>
    <m/>
    <m/>
    <m/>
    <m/>
    <m/>
    <m/>
    <m/>
    <m/>
    <m/>
    <m/>
    <m/>
    <m/>
    <m/>
    <m/>
    <m/>
    <m/>
    <m/>
    <m/>
    <m/>
    <m/>
    <m/>
    <x v="50"/>
    <x v="69"/>
    <n v="1.301242236"/>
    <n v="0.76849642004773278"/>
    <n v="619.28200000000004"/>
    <n v="475.916"/>
  </r>
  <r>
    <x v="3"/>
    <x v="69"/>
    <s v=" Old Benoni"/>
    <s v=" Russian Variation"/>
    <m/>
    <x v="1"/>
    <n v="2534"/>
    <s v="A44"/>
    <d v="2018-07-07T00:00:00"/>
    <n v="2182"/>
    <x v="67"/>
    <n v="25.6"/>
    <n v="24.1"/>
    <n v="50.3"/>
    <s v="['1.d4', 'c5', '2.d5', 'e5', '3.e4', 'd6']"/>
    <x v="2"/>
    <x v="2"/>
    <x v="6"/>
    <x v="10"/>
    <x v="7"/>
    <x v="0"/>
    <m/>
    <m/>
    <m/>
    <m/>
    <m/>
    <m/>
    <m/>
    <m/>
    <m/>
    <m/>
    <m/>
    <m/>
    <m/>
    <m/>
    <m/>
    <m/>
    <m/>
    <m/>
    <m/>
    <m/>
    <m/>
    <m/>
    <x v="65"/>
    <x v="70"/>
    <n v="1.96484375"/>
    <n v="0.50894632206759449"/>
    <n v="1274.6020000000001"/>
    <n v="648.70399999999995"/>
  </r>
  <r>
    <x v="3"/>
    <x v="70"/>
    <s v=" Pawn Storm Variation"/>
    <m/>
    <m/>
    <x v="0"/>
    <n v="151"/>
    <s v="A66"/>
    <d v="2018-06-09T00:00:00"/>
    <n v="2227"/>
    <x v="68"/>
    <n v="57"/>
    <n v="13.9"/>
    <n v="29.1"/>
    <s v="['1.d4', 'Nf6', '2.c4', 'c5', '3.d5', 'e6', '4.Nc3', 'exd5', '5.cxd5', 'd6', '6.e4', 'g6', '7.f4']"/>
    <x v="2"/>
    <x v="0"/>
    <x v="4"/>
    <x v="4"/>
    <x v="5"/>
    <x v="5"/>
    <s v=" Nc3"/>
    <s v=" exd5"/>
    <s v=" cxd5"/>
    <s v=" d6"/>
    <s v=" e4"/>
    <s v=" g6"/>
    <s v=" f4"/>
    <m/>
    <m/>
    <m/>
    <m/>
    <m/>
    <m/>
    <m/>
    <m/>
    <m/>
    <m/>
    <m/>
    <m/>
    <m/>
    <m/>
    <m/>
    <x v="66"/>
    <x v="68"/>
    <n v="1.958762887"/>
    <n v="0.51052631578947372"/>
    <n v="86.07"/>
    <n v="43.941000000000003"/>
  </r>
  <r>
    <x v="3"/>
    <x v="71"/>
    <s v=" Taimanov Variation"/>
    <m/>
    <m/>
    <x v="0"/>
    <n v="2354"/>
    <s v="A67"/>
    <d v="2018-07-08T00:00:00"/>
    <n v="2354"/>
    <x v="69"/>
    <n v="49.6"/>
    <n v="20.5"/>
    <n v="29.9"/>
    <s v="['1.d4', 'Nf6', '2.c4', 'c5', '3.d5', 'e6', '4.Nc3', 'exd5', '5.cxd5', 'd6', '6.e4', 'g6', '7.f4', 'Bg7', '8.Bb5+']"/>
    <x v="2"/>
    <x v="0"/>
    <x v="4"/>
    <x v="4"/>
    <x v="5"/>
    <x v="5"/>
    <s v=" Nc3"/>
    <s v=" exd5"/>
    <s v=" cxd5"/>
    <s v=" d6"/>
    <s v=" e4"/>
    <s v=" g6"/>
    <s v=" f4"/>
    <s v=" Bg7"/>
    <s v=" Bb5+"/>
    <m/>
    <m/>
    <m/>
    <m/>
    <m/>
    <m/>
    <m/>
    <m/>
    <m/>
    <m/>
    <m/>
    <m/>
    <m/>
    <x v="67"/>
    <x v="71"/>
    <n v="1.6588628759999999"/>
    <n v="0.60282258064516125"/>
    <n v="1167.5840000000001"/>
    <n v="703.846"/>
  </r>
  <r>
    <x v="3"/>
    <x v="72"/>
    <s v=" Uhlmann Variation"/>
    <m/>
    <m/>
    <x v="0"/>
    <n v="574"/>
    <s v="A61"/>
    <d v="2018-06-16T00:00:00"/>
    <n v="2371"/>
    <x v="44"/>
    <n v="42.7"/>
    <n v="26.1"/>
    <n v="31.2"/>
    <s v="['1.d4', 'Nf6', '2.c4', 'c5', '3.d5', 'e6', '4.Nc3', 'exd5', '5.cxd5', 'd6', '6.Nf3', 'g6', '7.Bg5']"/>
    <x v="2"/>
    <x v="0"/>
    <x v="4"/>
    <x v="4"/>
    <x v="5"/>
    <x v="5"/>
    <s v=" Nc3"/>
    <s v=" exd5"/>
    <s v=" cxd5"/>
    <s v=" d6"/>
    <s v=" Nf3"/>
    <s v=" g6"/>
    <s v=" Bg5"/>
    <m/>
    <m/>
    <m/>
    <m/>
    <m/>
    <m/>
    <m/>
    <m/>
    <m/>
    <m/>
    <m/>
    <m/>
    <m/>
    <m/>
    <m/>
    <x v="68"/>
    <x v="72"/>
    <n v="1.3685897440000001"/>
    <n v="0.73067915690866503"/>
    <n v="245.09800000000001"/>
    <n v="179.08799999999999"/>
  </r>
  <r>
    <x v="3"/>
    <x v="73"/>
    <s v=" Vulture Defense"/>
    <m/>
    <m/>
    <x v="1"/>
    <n v="289"/>
    <s v="A56"/>
    <d v="2018-06-23T00:00:00"/>
    <n v="2162"/>
    <x v="38"/>
    <n v="31.5"/>
    <n v="21.1"/>
    <n v="47.4"/>
    <s v="['1.d4', 'c5', '2.d5', 'Nf6', '3.c4', 'Ne4']"/>
    <x v="2"/>
    <x v="2"/>
    <x v="6"/>
    <x v="6"/>
    <x v="2"/>
    <x v="7"/>
    <m/>
    <m/>
    <m/>
    <m/>
    <m/>
    <m/>
    <m/>
    <m/>
    <m/>
    <m/>
    <m/>
    <m/>
    <m/>
    <m/>
    <m/>
    <m/>
    <m/>
    <m/>
    <m/>
    <m/>
    <m/>
    <m/>
    <x v="69"/>
    <x v="2"/>
    <n v="1.5047619050000001"/>
    <n v="0.66455696202531644"/>
    <n v="136.98599999999999"/>
    <n v="91.034999999999997"/>
  </r>
  <r>
    <x v="3"/>
    <x v="74"/>
    <s v=" Weenink Variation"/>
    <m/>
    <m/>
    <x v="1"/>
    <n v="234"/>
    <s v="A56"/>
    <d v="2018-03-26T00:00:00"/>
    <n v="2188"/>
    <x v="19"/>
    <n v="37.200000000000003"/>
    <n v="38.5"/>
    <n v="24.4"/>
    <s v="['1.d4', 'Nf6', '2.c4', 'c5', '3.dxc5', 'e6']"/>
    <x v="2"/>
    <x v="0"/>
    <x v="4"/>
    <x v="4"/>
    <x v="8"/>
    <x v="5"/>
    <m/>
    <m/>
    <m/>
    <m/>
    <m/>
    <m/>
    <m/>
    <m/>
    <m/>
    <m/>
    <m/>
    <m/>
    <m/>
    <m/>
    <m/>
    <m/>
    <m/>
    <m/>
    <m/>
    <m/>
    <m/>
    <m/>
    <x v="70"/>
    <x v="73"/>
    <n v="0.65591397799999995"/>
    <n v="1.5245901639344264"/>
    <n v="57.095999999999997"/>
    <n v="87.048000000000002"/>
  </r>
  <r>
    <x v="4"/>
    <x v="75"/>
    <s v=" Dutch Variation"/>
    <m/>
    <m/>
    <x v="1"/>
    <n v="7818"/>
    <s v="A03"/>
    <d v="2018-07-09T00:00:00"/>
    <n v="2137"/>
    <x v="70"/>
    <n v="39.6"/>
    <n v="26.5"/>
    <n v="33.9"/>
    <s v="['1.f4', 'd5']"/>
    <x v="3"/>
    <x v="3"/>
    <x v="1"/>
    <x v="2"/>
    <x v="1"/>
    <x v="1"/>
    <m/>
    <m/>
    <m/>
    <m/>
    <m/>
    <m/>
    <m/>
    <m/>
    <m/>
    <m/>
    <m/>
    <m/>
    <m/>
    <m/>
    <m/>
    <m/>
    <m/>
    <m/>
    <m/>
    <m/>
    <m/>
    <m/>
    <x v="71"/>
    <x v="74"/>
    <n v="0.856060606"/>
    <n v="1.168141592920354"/>
    <n v="2650.3020000000001"/>
    <n v="3095.9279999999999"/>
  </r>
  <r>
    <x v="4"/>
    <x v="76"/>
    <s v=" From Gambit"/>
    <m/>
    <m/>
    <x v="1"/>
    <n v="738"/>
    <s v="A02"/>
    <d v="2018-07-04T00:00:00"/>
    <n v="2063"/>
    <x v="71"/>
    <n v="42.5"/>
    <n v="19.100000000000001"/>
    <n v="38.4"/>
    <s v="['1.f4', 'e5']"/>
    <x v="3"/>
    <x v="4"/>
    <x v="1"/>
    <x v="2"/>
    <x v="1"/>
    <x v="1"/>
    <m/>
    <m/>
    <m/>
    <m/>
    <m/>
    <m/>
    <m/>
    <m/>
    <m/>
    <m/>
    <m/>
    <m/>
    <m/>
    <m/>
    <m/>
    <m/>
    <m/>
    <m/>
    <m/>
    <m/>
    <m/>
    <m/>
    <x v="72"/>
    <x v="75"/>
    <n v="0.90352941200000003"/>
    <n v="1.1067708333333335"/>
    <n v="283.392"/>
    <n v="313.64999999999998"/>
  </r>
  <r>
    <x v="4"/>
    <x v="77"/>
    <s v=" From Gambit"/>
    <s v=" Lasker Variation"/>
    <m/>
    <x v="1"/>
    <n v="493"/>
    <s v="A02"/>
    <d v="2018-07-07T00:00:00"/>
    <n v="2060"/>
    <x v="72"/>
    <n v="36.700000000000003"/>
    <n v="20.100000000000001"/>
    <n v="43.2"/>
    <s v="['1.f4', 'e5', '2.fxe5', 'd6', '3.exd6', 'Bxd6', '4.Nf3', 'g5']"/>
    <x v="3"/>
    <x v="4"/>
    <x v="7"/>
    <x v="9"/>
    <x v="9"/>
    <x v="8"/>
    <s v=" Nf3"/>
    <s v=" g5"/>
    <m/>
    <m/>
    <m/>
    <m/>
    <m/>
    <m/>
    <m/>
    <m/>
    <m/>
    <m/>
    <m/>
    <m/>
    <m/>
    <m/>
    <m/>
    <m/>
    <m/>
    <m/>
    <m/>
    <m/>
    <x v="73"/>
    <x v="56"/>
    <n v="1.1771117170000001"/>
    <n v="0.84953703703703709"/>
    <n v="212.976"/>
    <n v="180.93100000000001"/>
  </r>
  <r>
    <x v="4"/>
    <x v="7"/>
    <s v=" General"/>
    <m/>
    <m/>
    <x v="0"/>
    <n v="6728"/>
    <s v="A02"/>
    <d v="2018-07-07T00:00:00"/>
    <n v="2117"/>
    <x v="73"/>
    <n v="34.5"/>
    <n v="24.6"/>
    <n v="40.9"/>
    <s v="['1.f4']"/>
    <x v="3"/>
    <x v="1"/>
    <x v="1"/>
    <x v="2"/>
    <x v="1"/>
    <x v="1"/>
    <m/>
    <m/>
    <m/>
    <m/>
    <m/>
    <m/>
    <m/>
    <m/>
    <m/>
    <m/>
    <m/>
    <m/>
    <m/>
    <m/>
    <m/>
    <m/>
    <m/>
    <m/>
    <m/>
    <m/>
    <m/>
    <m/>
    <x v="74"/>
    <x v="76"/>
    <n v="0.84352078200000002"/>
    <n v="1.1855072463768115"/>
    <n v="2321.16"/>
    <n v="2751.752"/>
  </r>
  <r>
    <x v="4"/>
    <x v="78"/>
    <s v=" Lasker Variation"/>
    <m/>
    <m/>
    <x v="1"/>
    <n v="538"/>
    <s v="A03"/>
    <d v="2018-07-05T00:00:00"/>
    <n v="2038"/>
    <x v="74"/>
    <n v="39.4"/>
    <n v="24.9"/>
    <n v="35.700000000000003"/>
    <s v="['1.f4', 'd5', '2.Nf3', 'Nf6', '3.e3', 'c5']"/>
    <x v="3"/>
    <x v="3"/>
    <x v="8"/>
    <x v="6"/>
    <x v="10"/>
    <x v="9"/>
    <m/>
    <m/>
    <m/>
    <m/>
    <m/>
    <m/>
    <m/>
    <m/>
    <m/>
    <m/>
    <m/>
    <m/>
    <m/>
    <m/>
    <m/>
    <m/>
    <m/>
    <m/>
    <m/>
    <m/>
    <m/>
    <m/>
    <x v="25"/>
    <x v="21"/>
    <n v="0.90609137100000003"/>
    <n v="1.1036414565826329"/>
    <n v="192.066"/>
    <n v="211.97200000000001"/>
  </r>
  <r>
    <x v="5"/>
    <x v="79"/>
    <s v=" Berlin Defense"/>
    <m/>
    <m/>
    <x v="1"/>
    <n v="4006"/>
    <s v="C24"/>
    <d v="2018-07-06T00:00:00"/>
    <n v="2177"/>
    <x v="75"/>
    <n v="27.5"/>
    <n v="28.9"/>
    <n v="43.6"/>
    <s v="['1.e4', 'e5', '2.Bc4', 'Nf6']"/>
    <x v="0"/>
    <x v="4"/>
    <x v="9"/>
    <x v="6"/>
    <x v="1"/>
    <x v="1"/>
    <m/>
    <m/>
    <m/>
    <m/>
    <m/>
    <m/>
    <m/>
    <m/>
    <m/>
    <m/>
    <m/>
    <m/>
    <m/>
    <m/>
    <m/>
    <m/>
    <m/>
    <m/>
    <m/>
    <m/>
    <m/>
    <m/>
    <x v="75"/>
    <x v="77"/>
    <n v="1.5854545449999999"/>
    <n v="0.63073394495412838"/>
    <n v="1746.616"/>
    <n v="1101.6500000000001"/>
  </r>
  <r>
    <x v="5"/>
    <x v="80"/>
    <s v=" Blanel Gambit"/>
    <m/>
    <m/>
    <x v="1"/>
    <n v="189"/>
    <s v="C23"/>
    <d v="2010-05-19T00:00:00"/>
    <n v="2214"/>
    <x v="76"/>
    <n v="31.8"/>
    <n v="36"/>
    <n v="32.299999999999997"/>
    <s v="['1.e4', 'e5', '2.Bc4', 'Nf6', '3.Nc3', 'Nxe4']"/>
    <x v="0"/>
    <x v="4"/>
    <x v="9"/>
    <x v="6"/>
    <x v="3"/>
    <x v="10"/>
    <m/>
    <m/>
    <m/>
    <m/>
    <m/>
    <m/>
    <m/>
    <m/>
    <m/>
    <m/>
    <m/>
    <m/>
    <m/>
    <m/>
    <m/>
    <m/>
    <m/>
    <m/>
    <m/>
    <m/>
    <m/>
    <m/>
    <x v="38"/>
    <x v="78"/>
    <n v="1.0157232700000001"/>
    <n v="0.98452012383900944"/>
    <n v="61.046999999999997"/>
    <n v="60.101999999999997"/>
  </r>
  <r>
    <x v="5"/>
    <x v="81"/>
    <s v=" Boden-Kieseritsky Gambit"/>
    <m/>
    <m/>
    <x v="0"/>
    <n v="322"/>
    <s v="C27"/>
    <d v="2018-04-08T00:00:00"/>
    <n v="2196"/>
    <x v="77"/>
    <n v="42.2"/>
    <n v="27.6"/>
    <n v="30.1"/>
    <s v="['1.e4', 'e5', '2.Nc3', 'Nf6', '3.Bc4', 'Nxe4', '4.Nf3']"/>
    <x v="0"/>
    <x v="4"/>
    <x v="3"/>
    <x v="6"/>
    <x v="11"/>
    <x v="10"/>
    <s v=" Nf3"/>
    <m/>
    <m/>
    <m/>
    <m/>
    <m/>
    <m/>
    <m/>
    <m/>
    <m/>
    <m/>
    <m/>
    <m/>
    <m/>
    <m/>
    <m/>
    <m/>
    <m/>
    <m/>
    <m/>
    <m/>
    <m/>
    <x v="76"/>
    <x v="79"/>
    <n v="1.4019933550000001"/>
    <n v="0.71327014218009477"/>
    <n v="135.88399999999999"/>
    <n v="96.921999999999997"/>
  </r>
  <r>
    <x v="5"/>
    <x v="82"/>
    <s v=" Boi Variation"/>
    <m/>
    <m/>
    <x v="1"/>
    <n v="343"/>
    <s v="C20"/>
    <d v="2018-04-21T00:00:00"/>
    <n v="1964"/>
    <x v="78"/>
    <n v="29.1"/>
    <n v="21.3"/>
    <n v="49.6"/>
    <s v="['1.e4', 'e5', '2.Bc4', 'Bc5']"/>
    <x v="0"/>
    <x v="4"/>
    <x v="9"/>
    <x v="11"/>
    <x v="1"/>
    <x v="1"/>
    <m/>
    <m/>
    <m/>
    <m/>
    <m/>
    <m/>
    <m/>
    <m/>
    <m/>
    <m/>
    <m/>
    <m/>
    <m/>
    <m/>
    <m/>
    <m/>
    <m/>
    <m/>
    <m/>
    <m/>
    <m/>
    <m/>
    <x v="67"/>
    <x v="68"/>
    <n v="1.7044673539999999"/>
    <n v="0.58669354838709675"/>
    <n v="170.12799999999999"/>
    <n v="99.813000000000002"/>
  </r>
  <r>
    <x v="5"/>
    <x v="7"/>
    <s v=" General"/>
    <m/>
    <m/>
    <x v="0"/>
    <n v="901"/>
    <s v="C23"/>
    <d v="2018-06-26T00:00:00"/>
    <n v="2115"/>
    <x v="79"/>
    <n v="47.1"/>
    <n v="22.4"/>
    <n v="30.5"/>
    <s v="['1.e4', 'e5', '2.Bc4']"/>
    <x v="0"/>
    <x v="4"/>
    <x v="9"/>
    <x v="2"/>
    <x v="1"/>
    <x v="1"/>
    <m/>
    <m/>
    <m/>
    <m/>
    <m/>
    <m/>
    <m/>
    <m/>
    <m/>
    <m/>
    <m/>
    <m/>
    <m/>
    <m/>
    <m/>
    <m/>
    <m/>
    <m/>
    <m/>
    <m/>
    <m/>
    <m/>
    <x v="77"/>
    <x v="80"/>
    <n v="1.544262295"/>
    <n v="0.64755838641188956"/>
    <n v="424.37099999999998"/>
    <n v="274.80500000000001"/>
  </r>
  <r>
    <x v="5"/>
    <x v="83"/>
    <s v=" Ponziani Gambit"/>
    <m/>
    <m/>
    <x v="0"/>
    <n v="184"/>
    <s v="C24"/>
    <d v="2018-05-05T00:00:00"/>
    <n v="2083"/>
    <x v="80"/>
    <n v="59.8"/>
    <n v="14.7"/>
    <n v="25.5"/>
    <s v="['1.e4', 'e5', '2.Bc4', 'Nf6', '3.d4']"/>
    <x v="0"/>
    <x v="4"/>
    <x v="9"/>
    <x v="6"/>
    <x v="0"/>
    <x v="1"/>
    <m/>
    <m/>
    <m/>
    <m/>
    <m/>
    <m/>
    <m/>
    <m/>
    <m/>
    <m/>
    <m/>
    <m/>
    <m/>
    <m/>
    <m/>
    <m/>
    <m/>
    <m/>
    <m/>
    <m/>
    <m/>
    <m/>
    <x v="78"/>
    <x v="81"/>
    <n v="2.3450980389999998"/>
    <n v="0.42642140468227424"/>
    <n v="110.032"/>
    <n v="46.92"/>
  </r>
  <r>
    <x v="5"/>
    <x v="84"/>
    <s v=" Urusov Gambit"/>
    <m/>
    <m/>
    <x v="0"/>
    <n v="101"/>
    <s v="C24"/>
    <d v="2010-05-19T00:00:00"/>
    <n v="2184"/>
    <x v="81"/>
    <n v="45.5"/>
    <n v="21.8"/>
    <n v="32.700000000000003"/>
    <s v="['1.e4', 'e5', '2.Bc4', 'Nf6', '3.d4', 'exd4', '4.Nf3']"/>
    <x v="0"/>
    <x v="4"/>
    <x v="9"/>
    <x v="6"/>
    <x v="0"/>
    <x v="11"/>
    <s v=" Nf3"/>
    <m/>
    <m/>
    <m/>
    <m/>
    <m/>
    <m/>
    <m/>
    <m/>
    <m/>
    <m/>
    <m/>
    <m/>
    <m/>
    <m/>
    <m/>
    <m/>
    <m/>
    <m/>
    <m/>
    <m/>
    <m/>
    <x v="79"/>
    <x v="82"/>
    <n v="1.3914373090000001"/>
    <n v="0.71868131868131879"/>
    <n v="45.954999999999998"/>
    <n v="33.027000000000001"/>
  </r>
  <r>
    <x v="5"/>
    <x v="85"/>
    <s v=" Urusov Gambit"/>
    <s v=" Keidansky Gambit"/>
    <m/>
    <x v="0"/>
    <n v="125"/>
    <s v="C24"/>
    <d v="2018-05-19T00:00:00"/>
    <n v="2235"/>
    <x v="82"/>
    <n v="42.4"/>
    <n v="22.4"/>
    <n v="35.200000000000003"/>
    <s v="['1.e4', 'e5', '2.Bc4', 'Nf6', '3.d4', 'exd4', '4.Nf3', 'Nxe4', '5.Qxd4']"/>
    <x v="0"/>
    <x v="4"/>
    <x v="9"/>
    <x v="6"/>
    <x v="0"/>
    <x v="11"/>
    <s v=" Nf3"/>
    <s v=" Nxe4"/>
    <s v=" Qxd4"/>
    <m/>
    <m/>
    <m/>
    <m/>
    <m/>
    <m/>
    <m/>
    <m/>
    <m/>
    <m/>
    <m/>
    <m/>
    <m/>
    <m/>
    <m/>
    <m/>
    <m/>
    <m/>
    <m/>
    <x v="80"/>
    <x v="83"/>
    <n v="1.2045454550000001"/>
    <n v="0.83018867924528317"/>
    <n v="53"/>
    <n v="44"/>
  </r>
  <r>
    <x v="5"/>
    <x v="86"/>
    <s v=" Vienna Hybrid"/>
    <m/>
    <m/>
    <x v="0"/>
    <n v="3314"/>
    <s v="C28"/>
    <d v="2018-07-07T00:00:00"/>
    <n v="2241"/>
    <x v="19"/>
    <n v="38"/>
    <n v="31"/>
    <n v="31"/>
    <s v="['1.e4', 'e5', '2.Bc4', 'Nf6', '3.d3', 'Nc6', '4.Nc3']"/>
    <x v="0"/>
    <x v="4"/>
    <x v="9"/>
    <x v="6"/>
    <x v="12"/>
    <x v="12"/>
    <s v=" Nc3"/>
    <m/>
    <m/>
    <m/>
    <m/>
    <m/>
    <m/>
    <m/>
    <m/>
    <m/>
    <m/>
    <m/>
    <m/>
    <m/>
    <m/>
    <m/>
    <m/>
    <m/>
    <m/>
    <m/>
    <m/>
    <m/>
    <x v="81"/>
    <x v="65"/>
    <n v="1.225806452"/>
    <n v="0.81578947368421051"/>
    <n v="1259.32"/>
    <n v="1027.3399999999999"/>
  </r>
  <r>
    <x v="5"/>
    <x v="87"/>
    <s v=" Vienna Hybrid"/>
    <s v=" Hromadka Variation"/>
    <m/>
    <x v="0"/>
    <n v="467"/>
    <s v="C28"/>
    <d v="2018-06-27T00:00:00"/>
    <n v="2288"/>
    <x v="28"/>
    <n v="37"/>
    <n v="35.5"/>
    <n v="27.4"/>
    <s v="['1.e4', 'e5', '2.Bc4', 'Nf6', '3.d3', 'Nc6', '4.Nc3', 'Bb4', '5.Ne2']"/>
    <x v="0"/>
    <x v="4"/>
    <x v="9"/>
    <x v="6"/>
    <x v="12"/>
    <x v="12"/>
    <s v=" Nc3"/>
    <s v=" Bb4"/>
    <s v=" Ne2"/>
    <m/>
    <m/>
    <m/>
    <m/>
    <m/>
    <m/>
    <m/>
    <m/>
    <m/>
    <m/>
    <m/>
    <m/>
    <m/>
    <m/>
    <m/>
    <m/>
    <m/>
    <m/>
    <m/>
    <x v="20"/>
    <x v="84"/>
    <n v="1.3503649639999999"/>
    <n v="0.74054054054054053"/>
    <n v="172.79"/>
    <n v="127.958"/>
  </r>
  <r>
    <x v="5"/>
    <x v="88"/>
    <s v=" Vienna Hybrid"/>
    <s v=" Spielmann Attack"/>
    <m/>
    <x v="0"/>
    <n v="1366"/>
    <s v="C26"/>
    <d v="2018-06-29T00:00:00"/>
    <n v="2195"/>
    <x v="83"/>
    <n v="46.9"/>
    <n v="23.9"/>
    <n v="29.2"/>
    <s v="['1.e4', 'e5', '2.Bc4', 'Nf6', '3.d3', 'Bc5', '4.Nc3']"/>
    <x v="0"/>
    <x v="4"/>
    <x v="9"/>
    <x v="6"/>
    <x v="12"/>
    <x v="13"/>
    <s v=" Nc3"/>
    <m/>
    <m/>
    <m/>
    <m/>
    <m/>
    <m/>
    <m/>
    <m/>
    <m/>
    <m/>
    <m/>
    <m/>
    <m/>
    <m/>
    <m/>
    <m/>
    <m/>
    <m/>
    <m/>
    <m/>
    <m/>
    <x v="82"/>
    <x v="85"/>
    <n v="1.6061643839999999"/>
    <n v="0.62260127931769726"/>
    <n v="640.654"/>
    <n v="398.87200000000001"/>
  </r>
  <r>
    <x v="6"/>
    <x v="89"/>
    <s v=" Declined"/>
    <s v=" Langeheinecke Defense"/>
    <m/>
    <x v="1"/>
    <n v="122"/>
    <s v="D00"/>
    <d v="2018-06-02T00:00:00"/>
    <n v="2117"/>
    <x v="24"/>
    <n v="39.299999999999997"/>
    <n v="28.7"/>
    <n v="32"/>
    <s v="['1.d4', 'd5', '2.e4', 'dxe4', '3.Nc3', 'Nf6', '4.f3', 'e3']"/>
    <x v="2"/>
    <x v="3"/>
    <x v="10"/>
    <x v="12"/>
    <x v="3"/>
    <x v="14"/>
    <s v=" f3"/>
    <s v=" e3"/>
    <m/>
    <m/>
    <m/>
    <m/>
    <m/>
    <m/>
    <m/>
    <m/>
    <m/>
    <m/>
    <m/>
    <m/>
    <m/>
    <m/>
    <m/>
    <m/>
    <m/>
    <m/>
    <m/>
    <m/>
    <x v="83"/>
    <x v="86"/>
    <n v="0.81424936400000003"/>
    <n v="1.2281249999999999"/>
    <n v="39.04"/>
    <n v="47.945999999999998"/>
  </r>
  <r>
    <x v="6"/>
    <x v="90"/>
    <s v=" Euwe Defense"/>
    <m/>
    <m/>
    <x v="1"/>
    <n v="175"/>
    <s v="D00"/>
    <d v="2018-05-27T00:00:00"/>
    <n v="1966"/>
    <x v="84"/>
    <n v="31.4"/>
    <n v="14.3"/>
    <n v="54.3"/>
    <s v="['1.d4', 'd5', '2.e4', 'dxe4', '3.Nc3', 'Nf6', '4.f3', 'exf3', '5.Nxf3', 'e6']"/>
    <x v="2"/>
    <x v="3"/>
    <x v="10"/>
    <x v="12"/>
    <x v="3"/>
    <x v="14"/>
    <s v=" f3"/>
    <s v=" exf3"/>
    <s v=" Nxf3"/>
    <s v=" e6"/>
    <m/>
    <m/>
    <m/>
    <m/>
    <m/>
    <m/>
    <m/>
    <m/>
    <m/>
    <m/>
    <m/>
    <m/>
    <m/>
    <m/>
    <m/>
    <m/>
    <m/>
    <m/>
    <x v="84"/>
    <x v="87"/>
    <n v="1.729299363"/>
    <n v="0.57826887661141801"/>
    <n v="95.025000000000006"/>
    <n v="54.95"/>
  </r>
  <r>
    <x v="6"/>
    <x v="91"/>
    <s v=" Netherlands Variation"/>
    <m/>
    <m/>
    <x v="1"/>
    <n v="110"/>
    <s v="D00"/>
    <d v="2017-10-18T00:00:00"/>
    <n v="2237"/>
    <x v="85"/>
    <n v="36.4"/>
    <n v="29.1"/>
    <n v="34.5"/>
    <s v="['1.d4', 'd5', '2.e4', 'dxe4', '3.Nc3', 'f5']"/>
    <x v="2"/>
    <x v="3"/>
    <x v="10"/>
    <x v="12"/>
    <x v="3"/>
    <x v="15"/>
    <m/>
    <m/>
    <m/>
    <m/>
    <m/>
    <m/>
    <m/>
    <m/>
    <m/>
    <m/>
    <m/>
    <m/>
    <m/>
    <m/>
    <m/>
    <m/>
    <m/>
    <m/>
    <m/>
    <m/>
    <m/>
    <m/>
    <x v="74"/>
    <x v="88"/>
    <n v="0.94780219799999998"/>
    <n v="1.0550724637681159"/>
    <n v="37.950000000000003"/>
    <n v="40.04"/>
  </r>
  <r>
    <x v="6"/>
    <x v="92"/>
    <s v=" Teichmann Variation"/>
    <m/>
    <m/>
    <x v="1"/>
    <n v="317"/>
    <s v="D00"/>
    <d v="2018-05-31T00:00:00"/>
    <n v="2088"/>
    <x v="86"/>
    <n v="48.3"/>
    <n v="14.2"/>
    <n v="37.5"/>
    <s v="['1.d4', 'd5', '2.e4', 'dxe4', '3.Nc3', 'Nf6', '4.f3', 'exf3', '5.Nxf3', 'Bg4']"/>
    <x v="2"/>
    <x v="3"/>
    <x v="10"/>
    <x v="12"/>
    <x v="3"/>
    <x v="14"/>
    <s v=" f3"/>
    <s v=" exf3"/>
    <s v=" Nxf3"/>
    <s v=" Bg4"/>
    <m/>
    <m/>
    <m/>
    <m/>
    <m/>
    <m/>
    <m/>
    <m/>
    <m/>
    <m/>
    <m/>
    <m/>
    <m/>
    <m/>
    <m/>
    <m/>
    <m/>
    <m/>
    <x v="85"/>
    <x v="89"/>
    <n v="0.77639751599999995"/>
    <n v="1.288"/>
    <n v="118.875"/>
    <n v="153.11099999999999"/>
  </r>
  <r>
    <x v="6"/>
    <x v="93"/>
    <s v=" Vienna Variation"/>
    <m/>
    <m/>
    <x v="1"/>
    <n v="175"/>
    <s v="D00"/>
    <d v="2018-03-10T00:00:00"/>
    <n v="2016"/>
    <x v="87"/>
    <n v="36.6"/>
    <n v="16.600000000000001"/>
    <n v="46.9"/>
    <s v="['1.d4', 'd5', '2.e4', 'dxe4', '3.Nc3', 'Nf6', '4.f3', 'Bf5']"/>
    <x v="2"/>
    <x v="3"/>
    <x v="10"/>
    <x v="12"/>
    <x v="3"/>
    <x v="14"/>
    <s v=" f3"/>
    <s v=" Bf5"/>
    <m/>
    <m/>
    <m/>
    <m/>
    <m/>
    <m/>
    <m/>
    <m/>
    <m/>
    <m/>
    <m/>
    <m/>
    <m/>
    <m/>
    <m/>
    <m/>
    <m/>
    <m/>
    <m/>
    <m/>
    <x v="82"/>
    <x v="90"/>
    <n v="1.281420765"/>
    <n v="0.78038379530916846"/>
    <n v="82.075000000000003"/>
    <n v="64.05"/>
  </r>
  <r>
    <x v="6"/>
    <x v="94"/>
    <s v=" Von Popiel Gambit"/>
    <m/>
    <m/>
    <x v="0"/>
    <n v="120"/>
    <s v="D00"/>
    <d v="2018-01-30T00:00:00"/>
    <n v="2007"/>
    <x v="88"/>
    <n v="30.8"/>
    <n v="19.2"/>
    <n v="50"/>
    <s v="['1.d4', 'd5', '2.e4', 'dxe4', '3.Nc3', 'Nf6', '4.Bg5']"/>
    <x v="2"/>
    <x v="3"/>
    <x v="10"/>
    <x v="12"/>
    <x v="3"/>
    <x v="14"/>
    <s v=" Bg5"/>
    <m/>
    <m/>
    <m/>
    <m/>
    <m/>
    <m/>
    <m/>
    <m/>
    <m/>
    <m/>
    <m/>
    <m/>
    <m/>
    <m/>
    <m/>
    <m/>
    <m/>
    <m/>
    <m/>
    <m/>
    <m/>
    <x v="86"/>
    <x v="91"/>
    <n v="0.61599999999999999"/>
    <n v="1.6233766233766234"/>
    <n v="36.96"/>
    <n v="60"/>
  </r>
  <r>
    <x v="7"/>
    <x v="95"/>
    <s v=" Accepted"/>
    <m/>
    <m/>
    <x v="1"/>
    <n v="612"/>
    <s v="E10"/>
    <d v="2018-06-30T00:00:00"/>
    <n v="2283"/>
    <x v="89"/>
    <n v="35.6"/>
    <n v="20.6"/>
    <n v="43.8"/>
    <s v="['1.d4', 'Nf6', '2.c4', 'e6', '3.Nf3', 'c5', '4.d5', 'b5', '5.dxe6', 'fxe6', '6.cxb5', 'd5']"/>
    <x v="2"/>
    <x v="0"/>
    <x v="4"/>
    <x v="7"/>
    <x v="6"/>
    <x v="9"/>
    <s v=" d5"/>
    <s v=" b5"/>
    <s v=" dxe6"/>
    <s v=" fxe6"/>
    <s v=" cxb5"/>
    <s v=" d5"/>
    <m/>
    <m/>
    <m/>
    <m/>
    <m/>
    <m/>
    <m/>
    <m/>
    <m/>
    <m/>
    <m/>
    <m/>
    <m/>
    <m/>
    <m/>
    <m/>
    <x v="56"/>
    <x v="92"/>
    <n v="1.2303370789999999"/>
    <n v="0.81278538812785395"/>
    <n v="268.05599999999998"/>
    <n v="217.87200000000001"/>
  </r>
  <r>
    <x v="7"/>
    <x v="96"/>
    <s v=" Dus-Chotimursky Variation"/>
    <m/>
    <m/>
    <x v="0"/>
    <n v="1097"/>
    <s v="E10"/>
    <d v="2018-06-29T00:00:00"/>
    <n v="2385"/>
    <x v="90"/>
    <n v="42.3"/>
    <n v="27.6"/>
    <n v="30.1"/>
    <s v="['1.d4', 'Nf6', '2.c4', 'e6', '3.Nf3', 'c5', '4.d5', 'b5', '5.Bg5']"/>
    <x v="2"/>
    <x v="0"/>
    <x v="4"/>
    <x v="7"/>
    <x v="6"/>
    <x v="9"/>
    <s v=" d5"/>
    <s v=" b5"/>
    <s v=" Bg5"/>
    <m/>
    <m/>
    <m/>
    <m/>
    <m/>
    <m/>
    <m/>
    <m/>
    <m/>
    <m/>
    <m/>
    <m/>
    <m/>
    <m/>
    <m/>
    <m/>
    <m/>
    <m/>
    <m/>
    <x v="87"/>
    <x v="79"/>
    <n v="1.4053156149999999"/>
    <n v="0.71158392434988182"/>
    <n v="464.03100000000001"/>
    <n v="330.197"/>
  </r>
  <r>
    <x v="7"/>
    <x v="7"/>
    <s v=" General"/>
    <m/>
    <m/>
    <x v="1"/>
    <n v="614"/>
    <s v="E10"/>
    <d v="2018-06-23T00:00:00"/>
    <n v="2277"/>
    <x v="91"/>
    <n v="42.8"/>
    <n v="20.7"/>
    <n v="36.5"/>
    <s v="['1.d4', 'Nf6', '2.c4', 'e6', '3.Nf3', 'c5', '4.d5', 'b5']"/>
    <x v="2"/>
    <x v="0"/>
    <x v="4"/>
    <x v="7"/>
    <x v="6"/>
    <x v="9"/>
    <s v=" d5"/>
    <s v=" b5"/>
    <m/>
    <m/>
    <m/>
    <m/>
    <m/>
    <m/>
    <m/>
    <m/>
    <m/>
    <m/>
    <m/>
    <m/>
    <m/>
    <m/>
    <m/>
    <m/>
    <m/>
    <m/>
    <m/>
    <m/>
    <x v="88"/>
    <x v="93"/>
    <n v="0.85280373799999998"/>
    <n v="1.1726027397260272"/>
    <n v="224.11"/>
    <n v="262.79199999999997"/>
  </r>
  <r>
    <x v="7"/>
    <x v="97"/>
    <s v=" Spielmann Variation"/>
    <m/>
    <m/>
    <x v="1"/>
    <n v="184"/>
    <s v="E10"/>
    <d v="2018-07-02T00:00:00"/>
    <n v="2320"/>
    <x v="92"/>
    <n v="29.9"/>
    <n v="29.4"/>
    <n v="40.799999999999997"/>
    <s v="['1.d4', 'Nf6', '2.c4', 'e6', '3.Nf3', 'c5', '4.d5', 'b5', '5.Bg5', 'exd5', '6.cxd5', 'h6']"/>
    <x v="2"/>
    <x v="0"/>
    <x v="4"/>
    <x v="7"/>
    <x v="6"/>
    <x v="9"/>
    <s v=" d5"/>
    <s v=" b5"/>
    <s v=" Bg5"/>
    <s v=" exd5"/>
    <s v=" cxd5"/>
    <s v=" h6"/>
    <m/>
    <m/>
    <m/>
    <m/>
    <m/>
    <m/>
    <m/>
    <m/>
    <m/>
    <m/>
    <m/>
    <m/>
    <m/>
    <m/>
    <m/>
    <m/>
    <x v="0"/>
    <x v="71"/>
    <n v="1.364548495"/>
    <n v="0.73284313725490202"/>
    <n v="75.072000000000003"/>
    <n v="55.015999999999998"/>
  </r>
  <r>
    <x v="8"/>
    <x v="2"/>
    <s v=" Exchange Variation"/>
    <m/>
    <m/>
    <x v="1"/>
    <n v="1738"/>
    <s v="E11"/>
    <d v="2018-07-01T00:00:00"/>
    <n v="2222"/>
    <x v="93"/>
    <n v="15.5"/>
    <n v="46.9"/>
    <n v="37.6"/>
    <s v="['1.d4', 'Nf6', '2.c4', 'e6', '3.Nf3', 'Bb4+', '4.Bd2', 'Bxd2+']"/>
    <x v="2"/>
    <x v="0"/>
    <x v="4"/>
    <x v="7"/>
    <x v="6"/>
    <x v="16"/>
    <s v=" Bd2"/>
    <s v=" Bxd2+"/>
    <m/>
    <m/>
    <m/>
    <m/>
    <m/>
    <m/>
    <m/>
    <m/>
    <m/>
    <m/>
    <m/>
    <m/>
    <m/>
    <m/>
    <m/>
    <m/>
    <m/>
    <m/>
    <m/>
    <m/>
    <x v="89"/>
    <x v="94"/>
    <n v="2.4258064519999998"/>
    <n v="0.41223404255319146"/>
    <n v="653.48800000000006"/>
    <n v="269.39"/>
  </r>
  <r>
    <x v="8"/>
    <x v="98"/>
    <s v=" Gr√ºnfeld Variation"/>
    <m/>
    <m/>
    <x v="0"/>
    <n v="8285"/>
    <s v="E11"/>
    <d v="2018-07-08T00:00:00"/>
    <n v="2431"/>
    <x v="94"/>
    <n v="42.4"/>
    <n v="35.799999999999997"/>
    <n v="21.7"/>
    <s v="['1.d4', 'Nf6', '2.c4', 'e6', '3.Nf3', 'Bb4+', '4.Nbd2']"/>
    <x v="2"/>
    <x v="0"/>
    <x v="4"/>
    <x v="7"/>
    <x v="6"/>
    <x v="16"/>
    <s v=" Nbd2"/>
    <m/>
    <m/>
    <m/>
    <m/>
    <m/>
    <m/>
    <m/>
    <m/>
    <m/>
    <m/>
    <m/>
    <m/>
    <m/>
    <m/>
    <m/>
    <m/>
    <m/>
    <m/>
    <m/>
    <m/>
    <m/>
    <x v="80"/>
    <x v="95"/>
    <n v="1.9539170509999999"/>
    <n v="0.5117924528301887"/>
    <n v="3512.84"/>
    <n v="1797.845"/>
  </r>
  <r>
    <x v="8"/>
    <x v="99"/>
    <s v=" Nimzowitsch Variation"/>
    <m/>
    <m/>
    <x v="1"/>
    <n v="7509"/>
    <s v="E11"/>
    <d v="2018-07-07T00:00:00"/>
    <n v="2260"/>
    <x v="95"/>
    <n v="25.8"/>
    <n v="40.200000000000003"/>
    <n v="34"/>
    <s v="['1.d4', 'Nf6', '2.c4', 'e6', '3.Nf3', 'Bb4+', '4.Bd2', 'Qe7']"/>
    <x v="2"/>
    <x v="0"/>
    <x v="4"/>
    <x v="7"/>
    <x v="6"/>
    <x v="16"/>
    <s v=" Bd2"/>
    <s v=" Qe7"/>
    <m/>
    <m/>
    <m/>
    <m/>
    <m/>
    <m/>
    <m/>
    <m/>
    <m/>
    <m/>
    <m/>
    <m/>
    <m/>
    <m/>
    <m/>
    <m/>
    <m/>
    <m/>
    <m/>
    <m/>
    <x v="18"/>
    <x v="96"/>
    <n v="1.317829457"/>
    <n v="0.75882352941176467"/>
    <n v="2553.06"/>
    <n v="1937.3219999999999"/>
  </r>
  <r>
    <x v="8"/>
    <x v="100"/>
    <s v=" Retreat Variation"/>
    <m/>
    <m/>
    <x v="1"/>
    <n v="252"/>
    <s v="E11"/>
    <d v="2018-06-24T00:00:00"/>
    <n v="2067"/>
    <x v="96"/>
    <n v="30.2"/>
    <n v="26.2"/>
    <n v="43.6"/>
    <s v="['1.d4', 'Nf6', '2.c4', 'e6', '3.Nf3', 'Bb4+', '4.Bd2', 'Be7']"/>
    <x v="2"/>
    <x v="0"/>
    <x v="4"/>
    <x v="7"/>
    <x v="6"/>
    <x v="16"/>
    <s v=" Bd2"/>
    <s v=" Be7"/>
    <m/>
    <m/>
    <m/>
    <m/>
    <m/>
    <m/>
    <m/>
    <m/>
    <m/>
    <m/>
    <m/>
    <m/>
    <m/>
    <m/>
    <m/>
    <m/>
    <m/>
    <m/>
    <m/>
    <m/>
    <x v="75"/>
    <x v="97"/>
    <n v="1.443708609"/>
    <n v="0.69266055045871555"/>
    <n v="109.872"/>
    <n v="76.103999999999999"/>
  </r>
  <r>
    <x v="8"/>
    <x v="101"/>
    <s v=" Vitolinsh Variation"/>
    <m/>
    <m/>
    <x v="1"/>
    <n v="2359"/>
    <s v="E11"/>
    <d v="2018-07-08T00:00:00"/>
    <n v="2328"/>
    <x v="97"/>
    <n v="26.2"/>
    <n v="43.1"/>
    <n v="30.7"/>
    <s v="['1.d4', 'Nf6', '2.c4', 'e6', '3.Nf3', 'Bb4+', '4.Bd2', 'c5']"/>
    <x v="2"/>
    <x v="0"/>
    <x v="4"/>
    <x v="7"/>
    <x v="6"/>
    <x v="16"/>
    <s v=" Bd2"/>
    <s v=" c5"/>
    <m/>
    <m/>
    <m/>
    <m/>
    <m/>
    <m/>
    <m/>
    <m/>
    <m/>
    <m/>
    <m/>
    <m/>
    <m/>
    <m/>
    <m/>
    <m/>
    <m/>
    <m/>
    <m/>
    <m/>
    <x v="90"/>
    <x v="98"/>
    <n v="1.1717557249999999"/>
    <n v="0.85342019543973946"/>
    <n v="724.21299999999997"/>
    <n v="618.05799999999999"/>
  </r>
  <r>
    <x v="8"/>
    <x v="102"/>
    <s v=" Wade-Smyslov Variation"/>
    <m/>
    <m/>
    <x v="1"/>
    <n v="2654"/>
    <s v="E11"/>
    <d v="2018-07-07T00:00:00"/>
    <n v="2335"/>
    <x v="98"/>
    <n v="30.3"/>
    <n v="39.5"/>
    <n v="30.3"/>
    <s v="['1.d4', 'Nf6', '2.c4', 'e6', '3.Nf3', 'Bb4+', '4.Bd2', 'a5']"/>
    <x v="2"/>
    <x v="0"/>
    <x v="4"/>
    <x v="7"/>
    <x v="6"/>
    <x v="16"/>
    <s v=" Bd2"/>
    <s v=" a5"/>
    <m/>
    <m/>
    <m/>
    <m/>
    <m/>
    <m/>
    <m/>
    <m/>
    <m/>
    <m/>
    <m/>
    <m/>
    <m/>
    <m/>
    <m/>
    <m/>
    <m/>
    <m/>
    <m/>
    <m/>
    <x v="91"/>
    <x v="54"/>
    <n v="1"/>
    <n v="1"/>
    <n v="804.16200000000003"/>
    <n v="804.16200000000003"/>
  </r>
  <r>
    <x v="9"/>
    <x v="103"/>
    <s v=" Adler Variation"/>
    <m/>
    <m/>
    <x v="0"/>
    <n v="2877"/>
    <s v="A52"/>
    <d v="2018-07-08T00:00:00"/>
    <n v="2145"/>
    <x v="99"/>
    <n v="42.9"/>
    <n v="26.2"/>
    <n v="30.9"/>
    <s v="['1.d4', 'Nf6', '2.c4', 'e5', '3.dxe5', 'Ng4', '4.Nf3']"/>
    <x v="2"/>
    <x v="0"/>
    <x v="4"/>
    <x v="10"/>
    <x v="13"/>
    <x v="17"/>
    <s v=" Nf3"/>
    <m/>
    <m/>
    <m/>
    <m/>
    <m/>
    <m/>
    <m/>
    <m/>
    <m/>
    <m/>
    <m/>
    <m/>
    <m/>
    <m/>
    <m/>
    <m/>
    <m/>
    <m/>
    <m/>
    <m/>
    <m/>
    <x v="92"/>
    <x v="99"/>
    <n v="1.388349515"/>
    <n v="0.72027972027972031"/>
    <n v="1234.2329999999999"/>
    <n v="888.99300000000005"/>
  </r>
  <r>
    <x v="9"/>
    <x v="104"/>
    <s v=" Alekhine Variation"/>
    <m/>
    <m/>
    <x v="0"/>
    <n v="355"/>
    <s v="A52"/>
    <d v="2018-05-20T00:00:00"/>
    <n v="2214"/>
    <x v="100"/>
    <n v="53"/>
    <n v="19.7"/>
    <n v="27.3"/>
    <s v="['1.d4', 'Nf6', '2.c4', 'e5', '3.dxe5', 'Ng4', '4.e4']"/>
    <x v="2"/>
    <x v="0"/>
    <x v="4"/>
    <x v="10"/>
    <x v="13"/>
    <x v="17"/>
    <s v=" e4"/>
    <m/>
    <m/>
    <m/>
    <m/>
    <m/>
    <m/>
    <m/>
    <m/>
    <m/>
    <m/>
    <m/>
    <m/>
    <m/>
    <m/>
    <m/>
    <m/>
    <m/>
    <m/>
    <m/>
    <m/>
    <m/>
    <x v="93"/>
    <x v="100"/>
    <n v="1.941391941"/>
    <n v="0.51509433962264151"/>
    <n v="188.15"/>
    <n v="96.915000000000006"/>
  </r>
  <r>
    <x v="9"/>
    <x v="105"/>
    <s v=" Alekhine Variation"/>
    <s v=" Abonyi Variation"/>
    <m/>
    <x v="1"/>
    <n v="304"/>
    <s v="A52"/>
    <d v="2018-05-21T00:00:00"/>
    <n v="2179"/>
    <x v="101"/>
    <n v="32.9"/>
    <n v="19.100000000000001"/>
    <n v="48"/>
    <s v="['1.d4', 'Nf6', '2.c4', 'e5', '3.dxe5', 'Ng4', '4.e4', 'Nxe5', '5.f4', 'Nec6']"/>
    <x v="2"/>
    <x v="0"/>
    <x v="4"/>
    <x v="10"/>
    <x v="13"/>
    <x v="17"/>
    <s v=" e4"/>
    <s v=" Nxe5"/>
    <s v=" f4"/>
    <s v=" Nec6"/>
    <m/>
    <m/>
    <m/>
    <m/>
    <m/>
    <m/>
    <m/>
    <m/>
    <m/>
    <m/>
    <m/>
    <m/>
    <m/>
    <m/>
    <m/>
    <m/>
    <m/>
    <m/>
    <x v="60"/>
    <x v="101"/>
    <n v="1.4589665650000001"/>
    <n v="0.68541666666666667"/>
    <n v="145.91999999999999"/>
    <n v="100.01600000000001"/>
  </r>
  <r>
    <x v="9"/>
    <x v="106"/>
    <s v=" Fajarowicz Variation"/>
    <m/>
    <m/>
    <x v="1"/>
    <n v="992"/>
    <s v="A51"/>
    <d v="2018-06-16T00:00:00"/>
    <n v="2093"/>
    <x v="77"/>
    <n v="24.6"/>
    <n v="24.9"/>
    <n v="50.5"/>
    <s v="['1.d4', 'Nf6', '2.c4', 'e5', '3.dxe5', 'Ne4']"/>
    <x v="2"/>
    <x v="0"/>
    <x v="4"/>
    <x v="10"/>
    <x v="13"/>
    <x v="7"/>
    <m/>
    <m/>
    <m/>
    <m/>
    <m/>
    <m/>
    <m/>
    <m/>
    <m/>
    <m/>
    <m/>
    <m/>
    <m/>
    <m/>
    <m/>
    <m/>
    <m/>
    <m/>
    <m/>
    <m/>
    <m/>
    <m/>
    <x v="94"/>
    <x v="28"/>
    <n v="2.0528455280000002"/>
    <n v="0.48712871287128717"/>
    <n v="500.96"/>
    <n v="244.03200000000001"/>
  </r>
  <r>
    <x v="9"/>
    <x v="7"/>
    <s v=" General"/>
    <m/>
    <m/>
    <x v="1"/>
    <n v="727"/>
    <s v="A52"/>
    <d v="2018-07-06T00:00:00"/>
    <n v="2077"/>
    <x v="102"/>
    <n v="24.9"/>
    <n v="22"/>
    <n v="53.1"/>
    <s v="['1.d4', 'Nf6', '2.c4', 'e5', '3.dxe5', 'Ng4']"/>
    <x v="2"/>
    <x v="0"/>
    <x v="4"/>
    <x v="10"/>
    <x v="13"/>
    <x v="17"/>
    <m/>
    <m/>
    <m/>
    <m/>
    <m/>
    <m/>
    <m/>
    <m/>
    <m/>
    <m/>
    <m/>
    <m/>
    <m/>
    <m/>
    <m/>
    <m/>
    <m/>
    <m/>
    <m/>
    <m/>
    <m/>
    <m/>
    <x v="95"/>
    <x v="102"/>
    <n v="2.1325301200000002"/>
    <n v="0.46892655367231634"/>
    <n v="386.03699999999998"/>
    <n v="181.023"/>
  </r>
  <r>
    <x v="9"/>
    <x v="107"/>
    <s v=" Rubinstein Variation"/>
    <m/>
    <m/>
    <x v="0"/>
    <n v="2522"/>
    <s v="A52"/>
    <d v="2018-07-08T00:00:00"/>
    <n v="2266"/>
    <x v="103"/>
    <n v="50"/>
    <n v="29.5"/>
    <n v="20.5"/>
    <s v="['1.d4', 'Nf6', '2.c4', 'e5', '3.dxe5', 'Ng4', '4.Bf4']"/>
    <x v="2"/>
    <x v="0"/>
    <x v="4"/>
    <x v="10"/>
    <x v="13"/>
    <x v="17"/>
    <s v=" Bf4"/>
    <m/>
    <m/>
    <m/>
    <m/>
    <m/>
    <m/>
    <m/>
    <m/>
    <m/>
    <m/>
    <m/>
    <m/>
    <m/>
    <m/>
    <m/>
    <m/>
    <m/>
    <m/>
    <m/>
    <m/>
    <m/>
    <x v="96"/>
    <x v="103"/>
    <n v="2.4390243900000002"/>
    <n v="0.41"/>
    <n v="1261"/>
    <n v="517.01"/>
  </r>
  <r>
    <x v="10"/>
    <x v="108"/>
    <s v=" Accelerated Panov Attack"/>
    <m/>
    <m/>
    <x v="0"/>
    <n v="644"/>
    <s v="B10"/>
    <d v="2018-06-27T00:00:00"/>
    <n v="2245"/>
    <x v="104"/>
    <n v="48.6"/>
    <n v="24.4"/>
    <n v="27"/>
    <s v="['1.e4', 'c6', '2.c4']"/>
    <x v="0"/>
    <x v="5"/>
    <x v="4"/>
    <x v="2"/>
    <x v="1"/>
    <x v="1"/>
    <m/>
    <m/>
    <m/>
    <m/>
    <m/>
    <m/>
    <m/>
    <m/>
    <m/>
    <m/>
    <m/>
    <m/>
    <m/>
    <m/>
    <m/>
    <m/>
    <m/>
    <m/>
    <m/>
    <m/>
    <m/>
    <m/>
    <x v="97"/>
    <x v="33"/>
    <n v="1.8"/>
    <n v="0.55555555555555558"/>
    <n v="312.98399999999998"/>
    <n v="173.88"/>
  </r>
  <r>
    <x v="10"/>
    <x v="108"/>
    <s v=" Accelerated Panov Attack"/>
    <m/>
    <m/>
    <x v="1"/>
    <n v="936"/>
    <s v="B10"/>
    <d v="2018-06-29T00:00:00"/>
    <n v="2045"/>
    <x v="105"/>
    <n v="20.6"/>
    <n v="26.3"/>
    <n v="53.1"/>
    <s v="['1.e4', 'c6', '2.c4', 'd5']"/>
    <x v="0"/>
    <x v="5"/>
    <x v="4"/>
    <x v="3"/>
    <x v="1"/>
    <x v="1"/>
    <m/>
    <m/>
    <m/>
    <m/>
    <m/>
    <m/>
    <m/>
    <m/>
    <m/>
    <m/>
    <m/>
    <m/>
    <m/>
    <m/>
    <m/>
    <m/>
    <m/>
    <m/>
    <m/>
    <m/>
    <m/>
    <m/>
    <x v="95"/>
    <x v="104"/>
    <n v="2.5776699029999999"/>
    <n v="0.3879472693032015"/>
    <n v="497.01600000000002"/>
    <n v="192.816"/>
  </r>
  <r>
    <x v="10"/>
    <x v="109"/>
    <s v=" Accelerated Panov Attack"/>
    <s v=" Modern Variation"/>
    <m/>
    <x v="1"/>
    <n v="4671"/>
    <s v="B10"/>
    <d v="2018-07-07T00:00:00"/>
    <n v="2265"/>
    <x v="95"/>
    <n v="24.9"/>
    <n v="35.6"/>
    <n v="39.6"/>
    <s v="['1.e4', 'c6', '2.c4', 'd5', '3.exd5', 'cxd5', '4.cxd5', 'Nf6']"/>
    <x v="0"/>
    <x v="5"/>
    <x v="4"/>
    <x v="3"/>
    <x v="14"/>
    <x v="18"/>
    <s v=" cxd5"/>
    <s v=" Nf6"/>
    <m/>
    <m/>
    <m/>
    <m/>
    <m/>
    <m/>
    <m/>
    <m/>
    <m/>
    <m/>
    <m/>
    <m/>
    <m/>
    <m/>
    <m/>
    <m/>
    <m/>
    <m/>
    <m/>
    <m/>
    <x v="31"/>
    <x v="102"/>
    <n v="1.590361446"/>
    <n v="0.62878787878787878"/>
    <n v="1849.7159999999999"/>
    <n v="1163.079"/>
  </r>
  <r>
    <x v="10"/>
    <x v="110"/>
    <s v=" Accelerated Panov Attack"/>
    <s v=" Open Variation"/>
    <m/>
    <x v="1"/>
    <n v="1419"/>
    <s v="B10"/>
    <d v="2018-07-01T00:00:00"/>
    <n v="2236"/>
    <x v="10"/>
    <n v="22.6"/>
    <n v="32.799999999999997"/>
    <n v="44.6"/>
    <s v="['1.e4', 'c6', '2.c4', 'e5']"/>
    <x v="0"/>
    <x v="5"/>
    <x v="4"/>
    <x v="10"/>
    <x v="1"/>
    <x v="1"/>
    <m/>
    <m/>
    <m/>
    <m/>
    <m/>
    <m/>
    <m/>
    <m/>
    <m/>
    <m/>
    <m/>
    <m/>
    <m/>
    <m/>
    <m/>
    <m/>
    <m/>
    <m/>
    <m/>
    <m/>
    <m/>
    <m/>
    <x v="98"/>
    <x v="105"/>
    <n v="1.973451327"/>
    <n v="0.50672645739910316"/>
    <n v="632.87400000000002"/>
    <n v="320.69400000000002"/>
  </r>
  <r>
    <x v="10"/>
    <x v="111"/>
    <s v=" Advance Variation"/>
    <m/>
    <m/>
    <x v="0"/>
    <n v="5840"/>
    <s v="B12"/>
    <d v="2018-07-03T00:00:00"/>
    <n v="2253"/>
    <x v="49"/>
    <n v="40.700000000000003"/>
    <n v="28.9"/>
    <n v="30.5"/>
    <s v="['1.e4', 'c6', '2.d4', 'd5', '3.e5']"/>
    <x v="0"/>
    <x v="5"/>
    <x v="11"/>
    <x v="3"/>
    <x v="4"/>
    <x v="1"/>
    <m/>
    <m/>
    <m/>
    <m/>
    <m/>
    <m/>
    <m/>
    <m/>
    <m/>
    <m/>
    <m/>
    <m/>
    <m/>
    <m/>
    <m/>
    <m/>
    <m/>
    <m/>
    <m/>
    <m/>
    <m/>
    <m/>
    <x v="32"/>
    <x v="80"/>
    <n v="1.33442623"/>
    <n v="0.74938574938574931"/>
    <n v="2376.88"/>
    <n v="1781.2"/>
  </r>
  <r>
    <x v="10"/>
    <x v="112"/>
    <s v=" Advance Variation"/>
    <s v=" Bayonet Attack"/>
    <m/>
    <x v="0"/>
    <n v="736"/>
    <s v="B12"/>
    <d v="2018-06-27T00:00:00"/>
    <n v="2049"/>
    <x v="106"/>
    <n v="39.700000000000003"/>
    <n v="20.2"/>
    <n v="40.1"/>
    <s v="['1.e4', 'c6', '2.d4', 'd5', '3.e5', 'Bf5', '4.g4']"/>
    <x v="0"/>
    <x v="5"/>
    <x v="11"/>
    <x v="3"/>
    <x v="4"/>
    <x v="19"/>
    <s v=" g4"/>
    <m/>
    <m/>
    <m/>
    <m/>
    <m/>
    <m/>
    <m/>
    <m/>
    <m/>
    <m/>
    <m/>
    <m/>
    <m/>
    <m/>
    <m/>
    <m/>
    <m/>
    <m/>
    <m/>
    <m/>
    <m/>
    <x v="2"/>
    <x v="106"/>
    <n v="0.99002493800000002"/>
    <n v="1.0100755667506296"/>
    <n v="292.19200000000001"/>
    <n v="295.13600000000002"/>
  </r>
  <r>
    <x v="10"/>
    <x v="113"/>
    <s v=" Advance Variation"/>
    <s v=" Botvinnik-Carls Defense"/>
    <m/>
    <x v="1"/>
    <n v="4115"/>
    <s v="B12"/>
    <d v="2018-07-08T00:00:00"/>
    <n v="2206"/>
    <x v="107"/>
    <n v="31.9"/>
    <n v="26.3"/>
    <n v="41.8"/>
    <s v="['1.e4', 'c6', '2.d4', 'd5', '3.e5', 'c5']"/>
    <x v="0"/>
    <x v="5"/>
    <x v="11"/>
    <x v="3"/>
    <x v="4"/>
    <x v="9"/>
    <m/>
    <m/>
    <m/>
    <m/>
    <m/>
    <m/>
    <m/>
    <m/>
    <m/>
    <m/>
    <m/>
    <m/>
    <m/>
    <m/>
    <m/>
    <m/>
    <m/>
    <m/>
    <m/>
    <m/>
    <m/>
    <m/>
    <x v="99"/>
    <x v="107"/>
    <n v="1.3103448280000001"/>
    <n v="0.76315789473684215"/>
    <n v="1720.07"/>
    <n v="1312.6849999999999"/>
  </r>
  <r>
    <x v="10"/>
    <x v="114"/>
    <s v=" Advance Variation"/>
    <s v=" Bronstein Variation"/>
    <m/>
    <x v="0"/>
    <n v="670"/>
    <s v="B12"/>
    <d v="2018-06-22T00:00:00"/>
    <n v="2200"/>
    <x v="108"/>
    <n v="45.7"/>
    <n v="22.4"/>
    <n v="31.9"/>
    <s v="['1.e4', 'c6', '2.d4', 'd5', '3.e5', 'Bf5', '4.Ne2']"/>
    <x v="0"/>
    <x v="5"/>
    <x v="11"/>
    <x v="3"/>
    <x v="4"/>
    <x v="19"/>
    <s v=" Ne2"/>
    <m/>
    <m/>
    <m/>
    <m/>
    <m/>
    <m/>
    <m/>
    <m/>
    <m/>
    <m/>
    <m/>
    <m/>
    <m/>
    <m/>
    <m/>
    <m/>
    <m/>
    <m/>
    <m/>
    <m/>
    <m/>
    <x v="12"/>
    <x v="107"/>
    <n v="1.4326018810000001"/>
    <n v="0.69803063457330405"/>
    <n v="306.19"/>
    <n v="213.73"/>
  </r>
  <r>
    <x v="10"/>
    <x v="115"/>
    <s v=" Advance Variation"/>
    <s v=" Short Variation"/>
    <m/>
    <x v="0"/>
    <n v="8521"/>
    <s v="B12"/>
    <d v="2018-07-09T00:00:00"/>
    <n v="2344"/>
    <x v="64"/>
    <n v="41.5"/>
    <n v="30.4"/>
    <n v="28.2"/>
    <s v="['1.e4', 'c6', '2.d4', 'd5', '3.e5', 'Bf5', '4.Nf3']"/>
    <x v="0"/>
    <x v="5"/>
    <x v="11"/>
    <x v="3"/>
    <x v="4"/>
    <x v="19"/>
    <s v=" Nf3"/>
    <m/>
    <m/>
    <m/>
    <m/>
    <m/>
    <m/>
    <m/>
    <m/>
    <m/>
    <m/>
    <m/>
    <m/>
    <m/>
    <m/>
    <m/>
    <m/>
    <m/>
    <m/>
    <m/>
    <m/>
    <m/>
    <x v="13"/>
    <x v="108"/>
    <n v="1.4716312060000001"/>
    <n v="0.67951807228915662"/>
    <n v="3536.2150000000001"/>
    <n v="2402.922"/>
  </r>
  <r>
    <x v="10"/>
    <x v="116"/>
    <s v=" Advance Variation"/>
    <s v=" Tal Variation"/>
    <m/>
    <x v="0"/>
    <n v="3111"/>
    <s v="B12"/>
    <d v="2018-07-09T00:00:00"/>
    <n v="2321"/>
    <x v="109"/>
    <n v="45.1"/>
    <n v="26.6"/>
    <n v="28.4"/>
    <s v="['1.e4', 'c6', '2.d4', 'd5', '3.e5', 'Bf5', '4.h4']"/>
    <x v="0"/>
    <x v="5"/>
    <x v="11"/>
    <x v="3"/>
    <x v="4"/>
    <x v="19"/>
    <s v=" h4"/>
    <m/>
    <m/>
    <m/>
    <m/>
    <m/>
    <m/>
    <m/>
    <m/>
    <m/>
    <m/>
    <m/>
    <m/>
    <m/>
    <m/>
    <m/>
    <m/>
    <m/>
    <m/>
    <m/>
    <m/>
    <m/>
    <x v="64"/>
    <x v="109"/>
    <n v="1.588028169"/>
    <n v="0.62971175166297111"/>
    <n v="1403.0609999999999"/>
    <n v="883.524"/>
  </r>
  <r>
    <x v="10"/>
    <x v="117"/>
    <s v=" Advance Variation"/>
    <s v=" Van der Wiel Attack"/>
    <m/>
    <x v="0"/>
    <n v="2597"/>
    <s v="B12"/>
    <d v="2018-06-27T00:00:00"/>
    <n v="2239"/>
    <x v="31"/>
    <n v="40"/>
    <n v="23.4"/>
    <n v="36.5"/>
    <s v="['1.e4', 'c6', '2.d4', 'd5', '3.e5', 'Bf5', '4.Nc3']"/>
    <x v="0"/>
    <x v="5"/>
    <x v="11"/>
    <x v="3"/>
    <x v="4"/>
    <x v="19"/>
    <s v=" Nc3"/>
    <m/>
    <m/>
    <m/>
    <m/>
    <m/>
    <m/>
    <m/>
    <m/>
    <m/>
    <m/>
    <m/>
    <m/>
    <m/>
    <m/>
    <m/>
    <m/>
    <m/>
    <m/>
    <m/>
    <m/>
    <m/>
    <x v="22"/>
    <x v="110"/>
    <n v="1.0958904110000001"/>
    <n v="0.91249999999999998"/>
    <n v="1038.8"/>
    <n v="947.90499999999997"/>
  </r>
  <r>
    <x v="10"/>
    <x v="118"/>
    <s v=" Advance Variation"/>
    <s v=" Van der Wiel Attack"/>
    <s v=" Bishop Hunt"/>
    <x v="0"/>
    <n v="727"/>
    <s v="B12"/>
    <d v="2018-05-06T00:00:00"/>
    <n v="2279"/>
    <x v="110"/>
    <n v="41"/>
    <n v="23.9"/>
    <n v="35.1"/>
    <s v="['1.e4', 'c6', '2.d4', 'd5', '3.e5', 'Bf5', '4.Nc3', 'e6', '5.g4', 'Bg6', '6.Nge2', 'c5', '7.h4']"/>
    <x v="0"/>
    <x v="5"/>
    <x v="11"/>
    <x v="3"/>
    <x v="4"/>
    <x v="19"/>
    <s v=" Nc3"/>
    <s v=" e6"/>
    <s v=" g4"/>
    <s v=" Bg6"/>
    <s v=" Nge2"/>
    <s v=" c5"/>
    <s v=" h4"/>
    <m/>
    <m/>
    <m/>
    <m/>
    <m/>
    <m/>
    <m/>
    <m/>
    <m/>
    <m/>
    <m/>
    <m/>
    <m/>
    <m/>
    <m/>
    <x v="4"/>
    <x v="111"/>
    <n v="1.1680911679999999"/>
    <n v="0.85609756097560974"/>
    <n v="298.07"/>
    <n v="255.17699999999999"/>
  </r>
  <r>
    <x v="10"/>
    <x v="119"/>
    <s v=" Advance Variation"/>
    <s v=" Van der Wiel Attack"/>
    <s v=" Dreyev Defense"/>
    <x v="1"/>
    <n v="444"/>
    <s v="B12"/>
    <d v="2017-12-02T00:00:00"/>
    <n v="2267"/>
    <x v="111"/>
    <n v="34"/>
    <n v="23.9"/>
    <n v="42.1"/>
    <s v="['1.e4', 'c6', '2.d4', 'd5', '3.e5', 'Bf5', '4.Nc3', 'Qb6']"/>
    <x v="0"/>
    <x v="5"/>
    <x v="11"/>
    <x v="3"/>
    <x v="4"/>
    <x v="19"/>
    <s v=" Nc3"/>
    <s v=" Qb6"/>
    <m/>
    <m/>
    <m/>
    <m/>
    <m/>
    <m/>
    <m/>
    <m/>
    <m/>
    <m/>
    <m/>
    <m/>
    <m/>
    <m/>
    <m/>
    <m/>
    <m/>
    <m/>
    <m/>
    <m/>
    <x v="100"/>
    <x v="19"/>
    <n v="1.2382352940000001"/>
    <n v="0.80760095011876487"/>
    <n v="186.92400000000001"/>
    <n v="150.96"/>
  </r>
  <r>
    <x v="10"/>
    <x v="120"/>
    <s v=" Breyer Variation"/>
    <m/>
    <m/>
    <x v="0"/>
    <n v="3988"/>
    <s v="B10"/>
    <d v="2018-07-07T00:00:00"/>
    <n v="2274"/>
    <x v="67"/>
    <n v="39.4"/>
    <n v="31.9"/>
    <n v="28.7"/>
    <s v="['1.e4', 'c6', '2.d3']"/>
    <x v="0"/>
    <x v="5"/>
    <x v="2"/>
    <x v="2"/>
    <x v="1"/>
    <x v="1"/>
    <m/>
    <m/>
    <m/>
    <m/>
    <m/>
    <m/>
    <m/>
    <m/>
    <m/>
    <m/>
    <m/>
    <m/>
    <m/>
    <m/>
    <m/>
    <m/>
    <m/>
    <m/>
    <m/>
    <m/>
    <m/>
    <m/>
    <x v="101"/>
    <x v="112"/>
    <n v="1.3728222999999999"/>
    <n v="0.72842639593908631"/>
    <n v="1571.2719999999999"/>
    <n v="1144.556"/>
  </r>
  <r>
    <x v="10"/>
    <x v="121"/>
    <s v=" Bronstein-Larsen Variation"/>
    <m/>
    <m/>
    <x v="1"/>
    <n v="3730"/>
    <s v="B16"/>
    <d v="2018-07-04T00:00:00"/>
    <n v="2176"/>
    <x v="112"/>
    <n v="28.4"/>
    <n v="27.9"/>
    <n v="43.7"/>
    <s v="['1.e4', 'c6', '2.d4', 'd5', '3.Nc3', 'dxe4', '4.Nxe4', 'Nf6', '5.Nxf6+', 'gxf6']"/>
    <x v="0"/>
    <x v="5"/>
    <x v="11"/>
    <x v="3"/>
    <x v="3"/>
    <x v="20"/>
    <s v=" Nxe4"/>
    <s v=" Nf6"/>
    <s v=" Nxf6+"/>
    <s v=" gxf6"/>
    <m/>
    <m/>
    <m/>
    <m/>
    <m/>
    <m/>
    <m/>
    <m/>
    <m/>
    <m/>
    <m/>
    <m/>
    <m/>
    <m/>
    <m/>
    <m/>
    <m/>
    <m/>
    <x v="102"/>
    <x v="109"/>
    <n v="1.5387323939999999"/>
    <n v="0.64988558352402737"/>
    <n v="1630.01"/>
    <n v="1059.32"/>
  </r>
  <r>
    <x v="10"/>
    <x v="122"/>
    <s v=" Classical Variation"/>
    <m/>
    <m/>
    <x v="1"/>
    <n v="7150"/>
    <s v="B18"/>
    <d v="2018-07-08T00:00:00"/>
    <n v="2168"/>
    <x v="113"/>
    <n v="30.8"/>
    <n v="35.5"/>
    <n v="33.700000000000003"/>
    <s v="['1.e4', 'c6', '2.d4', 'd5', '3.Nc3', 'dxe4', '4.Nxe4', 'Bf5']"/>
    <x v="0"/>
    <x v="5"/>
    <x v="11"/>
    <x v="3"/>
    <x v="3"/>
    <x v="20"/>
    <s v=" Nxe4"/>
    <s v=" Bf5"/>
    <m/>
    <m/>
    <m/>
    <m/>
    <m/>
    <m/>
    <m/>
    <m/>
    <m/>
    <m/>
    <m/>
    <m/>
    <m/>
    <m/>
    <m/>
    <m/>
    <m/>
    <m/>
    <m/>
    <m/>
    <x v="103"/>
    <x v="35"/>
    <n v="1.0941558440000001"/>
    <n v="0.9139465875370919"/>
    <n v="2409.5500000000002"/>
    <n v="2202.1999999999998"/>
  </r>
  <r>
    <x v="10"/>
    <x v="123"/>
    <s v=" Classical Variation"/>
    <s v=" Flohr Variation"/>
    <m/>
    <x v="0"/>
    <n v="1157"/>
    <s v="B18"/>
    <d v="2018-07-09T00:00:00"/>
    <n v="2340"/>
    <x v="114"/>
    <n v="35"/>
    <n v="40"/>
    <n v="25"/>
    <s v="['1.e4', 'c6', '2.d4', 'd5', '3.Nc3', 'dxe4', '4.Nxe4', 'Bf5', '5.Ng3', 'Bg6', '6.Nh3']"/>
    <x v="0"/>
    <x v="5"/>
    <x v="11"/>
    <x v="3"/>
    <x v="3"/>
    <x v="20"/>
    <s v=" Nxe4"/>
    <s v=" Bf5"/>
    <s v=" Ng3"/>
    <s v=" Bg6"/>
    <s v=" Nh3"/>
    <m/>
    <m/>
    <m/>
    <m/>
    <m/>
    <m/>
    <m/>
    <m/>
    <m/>
    <m/>
    <m/>
    <m/>
    <m/>
    <m/>
    <m/>
    <m/>
    <m/>
    <x v="45"/>
    <x v="113"/>
    <n v="1.4"/>
    <n v="0.7142857142857143"/>
    <n v="404.95"/>
    <n v="289.25"/>
  </r>
  <r>
    <x v="10"/>
    <x v="124"/>
    <s v=" Classical Variation"/>
    <s v=" Lobron System"/>
    <m/>
    <x v="1"/>
    <n v="2528"/>
    <s v="B19"/>
    <d v="2018-07-09T00:00:00"/>
    <n v="2295"/>
    <x v="115"/>
    <n v="30.1"/>
    <n v="38.4"/>
    <n v="31.5"/>
    <s v="['1.e4', 'c6', '2.d4', 'd5', '3.Nc3', 'dxe4', '4.Nxe4', 'Bf5', '5.Ng3', 'Bg6', '6.h4', 'h6', '7.Nf3', 'Nd7', '8.h5', 'Bh7', '9.Bd3', 'Bxd3', '10.Qxd3', 'e6', '11.Bd2', 'Ngf6', '12.O-O-O', 'Be7']"/>
    <x v="0"/>
    <x v="5"/>
    <x v="11"/>
    <x v="3"/>
    <x v="3"/>
    <x v="20"/>
    <s v=" Nxe4"/>
    <s v=" Bf5"/>
    <s v=" Ng3"/>
    <s v=" Bg6"/>
    <s v=" h4"/>
    <s v=" h6"/>
    <s v=" Nf3"/>
    <s v=" Nd7"/>
    <s v=" h5"/>
    <s v=" Bh7"/>
    <s v=" Bd3"/>
    <s v=" Bxd3"/>
    <s v=" Qxd3"/>
    <s v=" e6"/>
    <s v=" Bd2"/>
    <s v=" Ngf6"/>
    <s v=" O-O-O"/>
    <s v=" Be7"/>
    <m/>
    <m/>
    <m/>
    <m/>
    <x v="104"/>
    <x v="79"/>
    <n v="1.046511628"/>
    <n v="0.9555555555555556"/>
    <n v="796.32"/>
    <n v="760.928"/>
  </r>
  <r>
    <x v="10"/>
    <x v="125"/>
    <s v=" Classical Variation"/>
    <s v=" Main lines"/>
    <m/>
    <x v="0"/>
    <n v="3981"/>
    <s v="B18"/>
    <d v="2018-07-07T00:00:00"/>
    <n v="2282"/>
    <x v="116"/>
    <n v="35.1"/>
    <n v="36"/>
    <n v="28.9"/>
    <s v="['1.e4', 'c6', '2.d4', 'd5', '3.Nc3', 'dxe4', '4.Nxe4', 'Bf5', '5.Ng3', 'Bg6', '6.h4']"/>
    <x v="0"/>
    <x v="5"/>
    <x v="11"/>
    <x v="3"/>
    <x v="3"/>
    <x v="20"/>
    <s v=" Nxe4"/>
    <s v=" Bf5"/>
    <s v=" Ng3"/>
    <s v=" Bg6"/>
    <s v=" h4"/>
    <m/>
    <m/>
    <m/>
    <m/>
    <m/>
    <m/>
    <m/>
    <m/>
    <m/>
    <m/>
    <m/>
    <m/>
    <m/>
    <m/>
    <m/>
    <m/>
    <m/>
    <x v="105"/>
    <x v="114"/>
    <n v="1.2145328719999999"/>
    <n v="0.82336182336182329"/>
    <n v="1397.3309999999999"/>
    <n v="1150.509"/>
  </r>
  <r>
    <x v="10"/>
    <x v="126"/>
    <s v=" Classical Variation"/>
    <s v=" Maroczy Attack"/>
    <m/>
    <x v="0"/>
    <n v="246"/>
    <s v="B18"/>
    <d v="2018-06-05T00:00:00"/>
    <n v="2186"/>
    <x v="41"/>
    <n v="46.3"/>
    <n v="25.6"/>
    <n v="28.1"/>
    <s v="['1.e4', 'c6', '2.d4', 'd5', '3.Nc3', 'dxe4', '4.Nxe4', 'Bf5', '5.Ng3', 'Bg6', '6.f4']"/>
    <x v="0"/>
    <x v="5"/>
    <x v="11"/>
    <x v="3"/>
    <x v="3"/>
    <x v="20"/>
    <s v=" Nxe4"/>
    <s v=" Bf5"/>
    <s v=" Ng3"/>
    <s v=" Bg6"/>
    <s v=" f4"/>
    <m/>
    <m/>
    <m/>
    <m/>
    <m/>
    <m/>
    <m/>
    <m/>
    <m/>
    <m/>
    <m/>
    <m/>
    <m/>
    <m/>
    <m/>
    <m/>
    <m/>
    <x v="15"/>
    <x v="60"/>
    <n v="1.6476868330000001"/>
    <n v="0.60691144708423328"/>
    <n v="113.898"/>
    <n v="69.126000000000005"/>
  </r>
  <r>
    <x v="10"/>
    <x v="127"/>
    <s v=" Classical Variation"/>
    <s v=" Seirawan Variation"/>
    <m/>
    <x v="0"/>
    <n v="7783"/>
    <s v="B19"/>
    <d v="2018-07-08T00:00:00"/>
    <n v="2287"/>
    <x v="50"/>
    <n v="36.1"/>
    <n v="41"/>
    <n v="22.8"/>
    <s v="['1.e4', 'c6', '2.d4', 'd5', '3.Nc3', 'dxe4', '4.Nxe4', 'Bf5', '5.Ng3', 'Bg6', '6.h4', 'h6', '7.Nf3', 'Nd7', '8.h5', 'Bh7', '9.Bd3', 'Bxd3', '10.Qxd3']"/>
    <x v="0"/>
    <x v="5"/>
    <x v="11"/>
    <x v="3"/>
    <x v="3"/>
    <x v="20"/>
    <s v=" Nxe4"/>
    <s v=" Bf5"/>
    <s v=" Ng3"/>
    <s v=" Bg6"/>
    <s v=" h4"/>
    <s v=" h6"/>
    <s v=" Nf3"/>
    <s v=" Nd7"/>
    <s v=" h5"/>
    <s v=" Bh7"/>
    <s v=" Bd3"/>
    <s v=" Bxd3"/>
    <s v=" Qxd3"/>
    <m/>
    <m/>
    <m/>
    <m/>
    <m/>
    <m/>
    <m/>
    <m/>
    <m/>
    <x v="106"/>
    <x v="13"/>
    <n v="1.5833333329999999"/>
    <n v="0.63157894736842102"/>
    <n v="2809.663"/>
    <n v="1774.5239999999999"/>
  </r>
  <r>
    <x v="10"/>
    <x v="128"/>
    <s v=" De Bruycker Defense"/>
    <m/>
    <m/>
    <x v="1"/>
    <n v="330"/>
    <s v="A40"/>
    <d v="2018-05-31T00:00:00"/>
    <n v="2161"/>
    <x v="61"/>
    <n v="30.9"/>
    <n v="27.3"/>
    <n v="41.8"/>
    <s v="['1.e4', 'c6', '2.d4', 'Na6']"/>
    <x v="0"/>
    <x v="5"/>
    <x v="11"/>
    <x v="5"/>
    <x v="1"/>
    <x v="1"/>
    <m/>
    <m/>
    <m/>
    <m/>
    <m/>
    <m/>
    <m/>
    <m/>
    <m/>
    <m/>
    <m/>
    <m/>
    <m/>
    <m/>
    <m/>
    <m/>
    <m/>
    <m/>
    <m/>
    <m/>
    <m/>
    <m/>
    <x v="99"/>
    <x v="99"/>
    <n v="1.352750809"/>
    <n v="0.73923444976076558"/>
    <n v="137.94"/>
    <n v="101.97"/>
  </r>
  <r>
    <x v="10"/>
    <x v="129"/>
    <s v=" Euwe Attack"/>
    <m/>
    <m/>
    <x v="0"/>
    <n v="145"/>
    <s v="B10"/>
    <d v="2018-05-25T00:00:00"/>
    <n v="2157"/>
    <x v="68"/>
    <n v="37.9"/>
    <n v="23.4"/>
    <n v="38.6"/>
    <s v="['1.e4', 'c6', '2.b3']"/>
    <x v="0"/>
    <x v="5"/>
    <x v="12"/>
    <x v="2"/>
    <x v="1"/>
    <x v="1"/>
    <m/>
    <m/>
    <m/>
    <m/>
    <m/>
    <m/>
    <m/>
    <m/>
    <m/>
    <m/>
    <m/>
    <m/>
    <m/>
    <m/>
    <m/>
    <m/>
    <m/>
    <m/>
    <m/>
    <m/>
    <m/>
    <m/>
    <x v="29"/>
    <x v="115"/>
    <n v="0.98186528500000003"/>
    <n v="1.0184696569920846"/>
    <n v="54.954999999999998"/>
    <n v="55.97"/>
  </r>
  <r>
    <x v="10"/>
    <x v="130"/>
    <s v=" Exchange Variation"/>
    <s v=" Rubinstein Variation"/>
    <m/>
    <x v="0"/>
    <n v="2966"/>
    <s v="B13"/>
    <d v="2018-07-07T00:00:00"/>
    <n v="2186"/>
    <x v="77"/>
    <n v="35.299999999999997"/>
    <n v="35.4"/>
    <n v="29.3"/>
    <s v="['1.e4', 'c6', '2.d4', 'd5', '3.exd5', 'cxd5', '4.Bd3', 'Nc6', '5.c3', 'Nf6', '6.Bf4']"/>
    <x v="0"/>
    <x v="5"/>
    <x v="11"/>
    <x v="3"/>
    <x v="14"/>
    <x v="18"/>
    <s v=" Bd3"/>
    <s v=" Nc6"/>
    <s v=" c3"/>
    <s v=" Nf6"/>
    <s v=" Bf4"/>
    <m/>
    <m/>
    <m/>
    <m/>
    <m/>
    <m/>
    <m/>
    <m/>
    <m/>
    <m/>
    <m/>
    <m/>
    <m/>
    <m/>
    <m/>
    <m/>
    <m/>
    <x v="107"/>
    <x v="116"/>
    <n v="1.204778157"/>
    <n v="0.83002832861189813"/>
    <n v="1046.998"/>
    <n v="869.03800000000001"/>
  </r>
  <r>
    <x v="10"/>
    <x v="2"/>
    <s v=" Exchange Variation"/>
    <m/>
    <m/>
    <x v="0"/>
    <n v="7846"/>
    <s v="B13"/>
    <d v="2018-07-08T00:00:00"/>
    <n v="2089"/>
    <x v="117"/>
    <n v="31.9"/>
    <n v="30.2"/>
    <n v="37.9"/>
    <s v="['1.e4', 'c6', '2.d4', 'd5', '3.exd5']"/>
    <x v="0"/>
    <x v="5"/>
    <x v="11"/>
    <x v="3"/>
    <x v="14"/>
    <x v="1"/>
    <m/>
    <m/>
    <m/>
    <m/>
    <m/>
    <m/>
    <m/>
    <m/>
    <m/>
    <m/>
    <m/>
    <m/>
    <m/>
    <m/>
    <m/>
    <m/>
    <m/>
    <m/>
    <m/>
    <m/>
    <m/>
    <m/>
    <x v="41"/>
    <x v="117"/>
    <n v="0.84168865400000004"/>
    <n v="1.1880877742946709"/>
    <n v="2502.8739999999998"/>
    <n v="2973.634"/>
  </r>
  <r>
    <x v="10"/>
    <x v="131"/>
    <s v=" Finnish Variation"/>
    <m/>
    <m/>
    <x v="1"/>
    <n v="128"/>
    <s v="B16"/>
    <d v="2018-06-14T00:00:00"/>
    <n v="2139"/>
    <x v="1"/>
    <n v="33.6"/>
    <n v="26.6"/>
    <n v="39.799999999999997"/>
    <s v="['1.e4', 'c6', '2.d4', 'd5', '3.Nc3', 'dxe4', '4.Nxe4', 'h6']"/>
    <x v="0"/>
    <x v="5"/>
    <x v="11"/>
    <x v="3"/>
    <x v="3"/>
    <x v="20"/>
    <s v=" Nxe4"/>
    <s v=" h6"/>
    <m/>
    <m/>
    <m/>
    <m/>
    <m/>
    <m/>
    <m/>
    <m/>
    <m/>
    <m/>
    <m/>
    <m/>
    <m/>
    <m/>
    <m/>
    <m/>
    <m/>
    <m/>
    <m/>
    <m/>
    <x v="108"/>
    <x v="118"/>
    <n v="1.18452381"/>
    <n v="0.84422110552763829"/>
    <n v="50.944000000000003"/>
    <n v="43.008000000000003"/>
  </r>
  <r>
    <x v="10"/>
    <x v="132"/>
    <s v=" Forgacs Variation"/>
    <m/>
    <m/>
    <x v="0"/>
    <n v="637"/>
    <s v="B15"/>
    <d v="2018-06-30T00:00:00"/>
    <n v="2348"/>
    <x v="118"/>
    <n v="31.7"/>
    <n v="47.4"/>
    <n v="20.9"/>
    <s v="['1.e4', 'c6', '2.d4', 'd5', '3.Nc3', 'dxe4', '4.Nxe4', 'Nf6', '5.Nxf6+', 'exf6', '6.Bc4']"/>
    <x v="0"/>
    <x v="5"/>
    <x v="11"/>
    <x v="3"/>
    <x v="3"/>
    <x v="20"/>
    <s v=" Nxe4"/>
    <s v=" Nf6"/>
    <s v=" Nxf6+"/>
    <s v=" exf6"/>
    <s v=" Bc4"/>
    <m/>
    <m/>
    <m/>
    <m/>
    <m/>
    <m/>
    <m/>
    <m/>
    <m/>
    <m/>
    <m/>
    <m/>
    <m/>
    <m/>
    <m/>
    <m/>
    <m/>
    <x v="109"/>
    <x v="119"/>
    <n v="1.516746411"/>
    <n v="0.65930599369085174"/>
    <n v="201.929"/>
    <n v="133.13300000000001"/>
  </r>
  <r>
    <x v="10"/>
    <x v="7"/>
    <s v=" General"/>
    <m/>
    <m/>
    <x v="1"/>
    <n v="5613"/>
    <s v="B10"/>
    <d v="2018-07-08T00:00:00"/>
    <n v="2084"/>
    <x v="119"/>
    <n v="38.200000000000003"/>
    <n v="23.6"/>
    <n v="38.299999999999997"/>
    <s v="['1.e4', 'c6']"/>
    <x v="0"/>
    <x v="5"/>
    <x v="1"/>
    <x v="2"/>
    <x v="1"/>
    <x v="1"/>
    <m/>
    <m/>
    <m/>
    <m/>
    <m/>
    <m/>
    <m/>
    <m/>
    <m/>
    <m/>
    <m/>
    <m/>
    <m/>
    <m/>
    <m/>
    <m/>
    <m/>
    <m/>
    <m/>
    <m/>
    <m/>
    <m/>
    <x v="110"/>
    <x v="120"/>
    <n v="1.002617801"/>
    <n v="0.99738903394255884"/>
    <n v="2149.779"/>
    <n v="2144.1660000000002"/>
  </r>
  <r>
    <x v="10"/>
    <x v="133"/>
    <s v=" Goldman Variation"/>
    <m/>
    <m/>
    <x v="0"/>
    <n v="627"/>
    <s v="B12"/>
    <d v="2018-07-07T00:00:00"/>
    <n v="2209"/>
    <x v="120"/>
    <n v="38"/>
    <n v="29.8"/>
    <n v="32.200000000000003"/>
    <s v="['1.e4', 'c6', '2.Nc3', 'd5', '3.Qf3']"/>
    <x v="0"/>
    <x v="5"/>
    <x v="3"/>
    <x v="3"/>
    <x v="15"/>
    <x v="1"/>
    <m/>
    <m/>
    <m/>
    <m/>
    <m/>
    <m/>
    <m/>
    <m/>
    <m/>
    <m/>
    <m/>
    <m/>
    <m/>
    <m/>
    <m/>
    <m/>
    <m/>
    <m/>
    <m/>
    <m/>
    <m/>
    <m/>
    <x v="81"/>
    <x v="69"/>
    <n v="1.1801242240000001"/>
    <n v="0.84736842105263166"/>
    <n v="238.26"/>
    <n v="201.89400000000001"/>
  </r>
  <r>
    <x v="10"/>
    <x v="134"/>
    <s v=" Gurgenidze Counterattack"/>
    <m/>
    <m/>
    <x v="1"/>
    <n v="212"/>
    <s v="B15"/>
    <d v="2018-06-30T00:00:00"/>
    <n v="2169"/>
    <x v="38"/>
    <n v="37.299999999999997"/>
    <n v="24.5"/>
    <n v="38.200000000000003"/>
    <s v="['1.e4', 'c6', '2.d4', 'd5', '3.Nc3', 'b5']"/>
    <x v="0"/>
    <x v="5"/>
    <x v="11"/>
    <x v="3"/>
    <x v="3"/>
    <x v="4"/>
    <m/>
    <m/>
    <m/>
    <m/>
    <m/>
    <m/>
    <m/>
    <m/>
    <m/>
    <m/>
    <m/>
    <m/>
    <m/>
    <m/>
    <m/>
    <m/>
    <m/>
    <m/>
    <m/>
    <m/>
    <m/>
    <m/>
    <x v="14"/>
    <x v="121"/>
    <n v="1.0241286860000001"/>
    <n v="0.97643979057591612"/>
    <n v="80.983999999999995"/>
    <n v="79.075999999999993"/>
  </r>
  <r>
    <x v="10"/>
    <x v="135"/>
    <s v=" Gurgenidze System"/>
    <m/>
    <m/>
    <x v="1"/>
    <n v="2847"/>
    <s v="B15"/>
    <d v="2018-07-05T00:00:00"/>
    <n v="2203"/>
    <x v="121"/>
    <n v="31.7"/>
    <n v="30.5"/>
    <n v="37.799999999999997"/>
    <s v="['1.e4', 'c6', '2.d4', 'd5', '3.Nc3', 'g6']"/>
    <x v="0"/>
    <x v="5"/>
    <x v="11"/>
    <x v="3"/>
    <x v="3"/>
    <x v="21"/>
    <m/>
    <m/>
    <m/>
    <m/>
    <m/>
    <m/>
    <m/>
    <m/>
    <m/>
    <m/>
    <m/>
    <m/>
    <m/>
    <m/>
    <m/>
    <m/>
    <m/>
    <m/>
    <m/>
    <m/>
    <m/>
    <m/>
    <x v="111"/>
    <x v="18"/>
    <n v="1.192429022"/>
    <n v="0.83862433862433872"/>
    <n v="1076.1659999999999"/>
    <n v="902.49900000000002"/>
  </r>
  <r>
    <x v="10"/>
    <x v="136"/>
    <s v=" Hillbilly Attack"/>
    <m/>
    <m/>
    <x v="0"/>
    <n v="105"/>
    <s v="B00"/>
    <d v="2018-07-01T00:00:00"/>
    <n v="1679"/>
    <x v="122"/>
    <n v="20"/>
    <n v="15.2"/>
    <n v="64.8"/>
    <s v="['1.e4', 'c6', '2.Bc4']"/>
    <x v="0"/>
    <x v="5"/>
    <x v="9"/>
    <x v="2"/>
    <x v="1"/>
    <x v="1"/>
    <m/>
    <m/>
    <m/>
    <m/>
    <m/>
    <m/>
    <m/>
    <m/>
    <m/>
    <m/>
    <m/>
    <m/>
    <m/>
    <m/>
    <m/>
    <m/>
    <m/>
    <m/>
    <m/>
    <m/>
    <m/>
    <m/>
    <x v="112"/>
    <x v="122"/>
    <n v="0.30864197500000001"/>
    <n v="3.2399999999999998"/>
    <n v="21"/>
    <n v="68.040000000000006"/>
  </r>
  <r>
    <x v="10"/>
    <x v="137"/>
    <s v=" Karpov Variation"/>
    <m/>
    <m/>
    <x v="1"/>
    <n v="3860"/>
    <s v="B17"/>
    <d v="2018-07-05T00:00:00"/>
    <n v="2187"/>
    <x v="123"/>
    <n v="27.1"/>
    <n v="41"/>
    <n v="31.9"/>
    <s v="['1.e4', 'c6', '2.d4', 'd5', '3.Nc3', 'dxe4', '4.Nxe4', 'Nd7']"/>
    <x v="0"/>
    <x v="5"/>
    <x v="11"/>
    <x v="3"/>
    <x v="3"/>
    <x v="20"/>
    <s v=" Nxe4"/>
    <s v=" Nd7"/>
    <m/>
    <m/>
    <m/>
    <m/>
    <m/>
    <m/>
    <m/>
    <m/>
    <m/>
    <m/>
    <m/>
    <m/>
    <m/>
    <m/>
    <m/>
    <m/>
    <m/>
    <m/>
    <m/>
    <m/>
    <x v="41"/>
    <x v="62"/>
    <n v="1.1771217709999999"/>
    <n v="0.84952978056426343"/>
    <n v="1231.3399999999999"/>
    <n v="1046.06"/>
  </r>
  <r>
    <x v="10"/>
    <x v="138"/>
    <s v=" Karpov Variation"/>
    <s v=" Modern Main Line"/>
    <m/>
    <x v="0"/>
    <n v="1626"/>
    <s v="B17"/>
    <d v="2018-07-04T00:00:00"/>
    <n v="2434"/>
    <x v="124"/>
    <n v="39.9"/>
    <n v="40.799999999999997"/>
    <n v="19.3"/>
    <s v="['1.e4', 'c6', '2.d4', 'd5', '3.Nc3', 'dxe4', '4.Nxe4', 'Nd7', '5.Ng5', 'Ngf6', '6.Bd3', 'e6', '7.N1f3', 'Bd6', '8.Qe2', 'h6', '9.Ne4', 'Nxe4', '10.Qxe4']"/>
    <x v="0"/>
    <x v="5"/>
    <x v="11"/>
    <x v="3"/>
    <x v="3"/>
    <x v="20"/>
    <s v=" Nxe4"/>
    <s v=" Nd7"/>
    <s v=" Ng5"/>
    <s v=" Ngf6"/>
    <s v=" Bd3"/>
    <s v=" e6"/>
    <s v=" N1f3"/>
    <s v=" Bd6"/>
    <s v=" Qe2"/>
    <s v=" h6"/>
    <s v=" Ne4"/>
    <s v=" Nxe4"/>
    <s v=" Qxe4"/>
    <m/>
    <m/>
    <m/>
    <m/>
    <m/>
    <m/>
    <m/>
    <m/>
    <m/>
    <x v="113"/>
    <x v="123"/>
    <n v="2.0673575130000001"/>
    <n v="0.48370927318295742"/>
    <n v="648.774"/>
    <n v="313.81799999999998"/>
  </r>
  <r>
    <x v="10"/>
    <x v="139"/>
    <s v=" Karpov Variation"/>
    <s v=" Modern Variation"/>
    <m/>
    <x v="0"/>
    <n v="903"/>
    <s v="B17"/>
    <d v="2018-07-01T00:00:00"/>
    <n v="2329"/>
    <x v="125"/>
    <n v="47.3"/>
    <n v="27.5"/>
    <n v="25.3"/>
    <s v="['1.e4', 'c6', '2.d4', 'd5', '3.Nc3', 'dxe4', '4.Nxe4', 'Nd7', '5.Ng5']"/>
    <x v="0"/>
    <x v="5"/>
    <x v="11"/>
    <x v="3"/>
    <x v="3"/>
    <x v="20"/>
    <s v=" Nxe4"/>
    <s v=" Nd7"/>
    <s v=" Ng5"/>
    <m/>
    <m/>
    <m/>
    <m/>
    <m/>
    <m/>
    <m/>
    <m/>
    <m/>
    <m/>
    <m/>
    <m/>
    <m/>
    <m/>
    <m/>
    <m/>
    <m/>
    <m/>
    <m/>
    <x v="55"/>
    <x v="124"/>
    <n v="1.8695652169999999"/>
    <n v="0.53488372093023262"/>
    <n v="427.11900000000003"/>
    <n v="228.459"/>
  </r>
  <r>
    <x v="10"/>
    <x v="140"/>
    <s v=" Karpov Variation"/>
    <s v=" Modern Variation"/>
    <s v=" Ivanchuk Defense"/>
    <x v="1"/>
    <n v="172"/>
    <s v="B17"/>
    <d v="2018-06-01T00:00:00"/>
    <n v="2209"/>
    <x v="126"/>
    <n v="21.5"/>
    <n v="32"/>
    <n v="46.5"/>
    <s v="['1.e4', 'c6', '2.d4', 'd5', '3.Nc3', 'dxe4', '4.Nxe4', 'Nd7', '5.Ng5', 'Ndf6']"/>
    <x v="0"/>
    <x v="5"/>
    <x v="11"/>
    <x v="3"/>
    <x v="3"/>
    <x v="20"/>
    <s v=" Nxe4"/>
    <s v=" Nd7"/>
    <s v=" Ng5"/>
    <s v=" Ndf6"/>
    <m/>
    <m/>
    <m/>
    <m/>
    <m/>
    <m/>
    <m/>
    <m/>
    <m/>
    <m/>
    <m/>
    <m/>
    <m/>
    <m/>
    <m/>
    <m/>
    <m/>
    <m/>
    <x v="114"/>
    <x v="125"/>
    <n v="2.1627906979999998"/>
    <n v="0.46236559139784944"/>
    <n v="79.98"/>
    <n v="36.979999999999997"/>
  </r>
  <r>
    <x v="10"/>
    <x v="141"/>
    <s v=" Karpov Variation"/>
    <s v=" Modern Variation"/>
    <s v=" Kasparov Attack"/>
    <x v="0"/>
    <n v="1635"/>
    <s v="B17"/>
    <d v="2018-06-29T00:00:00"/>
    <n v="2232"/>
    <x v="127"/>
    <n v="36.6"/>
    <n v="33.6"/>
    <n v="29.8"/>
    <s v="['1.e4', 'c6', '2.d4', 'd5', '3.Nc3', 'dxe4', '4.Nxe4', 'Nd7', '5.Nf3', 'Ngf6', '6.Ng3']"/>
    <x v="0"/>
    <x v="5"/>
    <x v="11"/>
    <x v="3"/>
    <x v="3"/>
    <x v="20"/>
    <s v=" Nxe4"/>
    <s v=" Nd7"/>
    <s v=" Nf3"/>
    <s v=" Ngf6"/>
    <s v=" Ng3"/>
    <m/>
    <m/>
    <m/>
    <m/>
    <m/>
    <m/>
    <m/>
    <m/>
    <m/>
    <m/>
    <m/>
    <m/>
    <m/>
    <m/>
    <m/>
    <m/>
    <m/>
    <x v="8"/>
    <x v="1"/>
    <n v="1.228187919"/>
    <n v="0.81420765027322406"/>
    <n v="598.41"/>
    <n v="487.23"/>
  </r>
  <r>
    <x v="10"/>
    <x v="142"/>
    <s v=" Karpov Variation"/>
    <s v=" Smyslov Variation"/>
    <m/>
    <x v="1"/>
    <n v="1097"/>
    <s v="B17"/>
    <d v="2018-04-15T00:00:00"/>
    <n v="2255"/>
    <x v="45"/>
    <n v="24.4"/>
    <n v="37.6"/>
    <n v="38"/>
    <s v="['1.e4', 'c6', '2.d4', 'd5', '3.Nc3', 'dxe4', '4.Nxe4', 'Nd7', '5.Bc4', 'Ngf6', '6.Ng5', 'e6', '7.Qe2', 'Nb6']"/>
    <x v="0"/>
    <x v="5"/>
    <x v="11"/>
    <x v="3"/>
    <x v="3"/>
    <x v="20"/>
    <s v=" Nxe4"/>
    <s v=" Nd7"/>
    <s v=" Bc4"/>
    <s v=" Ngf6"/>
    <s v=" Ng5"/>
    <s v=" e6"/>
    <s v=" Qe2"/>
    <s v=" Nb6"/>
    <m/>
    <m/>
    <m/>
    <m/>
    <m/>
    <m/>
    <m/>
    <m/>
    <m/>
    <m/>
    <m/>
    <m/>
    <m/>
    <m/>
    <x v="81"/>
    <x v="126"/>
    <n v="1.5573770490000001"/>
    <n v="0.64210526315789473"/>
    <n v="416.86"/>
    <n v="267.66800000000001"/>
  </r>
  <r>
    <x v="10"/>
    <x v="143"/>
    <s v=" Karpov Variation"/>
    <s v=" Smyslov Variation"/>
    <s v=" Main Line"/>
    <x v="0"/>
    <n v="730"/>
    <s v="B17"/>
    <d v="2018-06-17T00:00:00"/>
    <n v="2381"/>
    <x v="128"/>
    <n v="40.1"/>
    <n v="36.4"/>
    <n v="23.4"/>
    <s v="['1.e4', 'c6', '2.d4', 'd5', '3.Nc3', 'dxe4', '4.Nxe4', 'Nd7', '5.Bc4', 'Ngf6', '6.Ng5', 'e6', '7.Qe2', 'Nb6', '8.Bb3']"/>
    <x v="0"/>
    <x v="5"/>
    <x v="11"/>
    <x v="3"/>
    <x v="3"/>
    <x v="20"/>
    <s v=" Nxe4"/>
    <s v=" Nd7"/>
    <s v=" Bc4"/>
    <s v=" Ngf6"/>
    <s v=" Ng5"/>
    <s v=" e6"/>
    <s v=" Qe2"/>
    <s v=" Nb6"/>
    <s v=" Bb3"/>
    <m/>
    <m/>
    <m/>
    <m/>
    <m/>
    <m/>
    <m/>
    <m/>
    <m/>
    <m/>
    <m/>
    <m/>
    <m/>
    <x v="115"/>
    <x v="127"/>
    <n v="1.713675214"/>
    <n v="0.58354114713216954"/>
    <n v="292.73"/>
    <n v="170.82"/>
  </r>
  <r>
    <x v="10"/>
    <x v="144"/>
    <s v=" Karpov Variation"/>
    <s v=" Tiviakov-Fischer Attack"/>
    <m/>
    <x v="1"/>
    <n v="467"/>
    <s v="B17"/>
    <d v="2018-06-17T00:00:00"/>
    <n v="2289"/>
    <x v="129"/>
    <n v="20.8"/>
    <n v="48.4"/>
    <n v="30.8"/>
    <s v="['1.e4', 'c6', '2.d4', 'd5', '3.Nc3', 'dxe4', '4.Nxe4', 'Nd7', '5.Bc4', 'Ngf6', '6.Nxf6+', 'Nxf6']"/>
    <x v="0"/>
    <x v="5"/>
    <x v="11"/>
    <x v="3"/>
    <x v="3"/>
    <x v="20"/>
    <s v=" Nxe4"/>
    <s v=" Nd7"/>
    <s v=" Bc4"/>
    <s v=" Ngf6"/>
    <s v=" Nxf6+"/>
    <s v=" Nxf6"/>
    <m/>
    <m/>
    <m/>
    <m/>
    <m/>
    <m/>
    <m/>
    <m/>
    <m/>
    <m/>
    <m/>
    <m/>
    <m/>
    <m/>
    <m/>
    <m/>
    <x v="86"/>
    <x v="128"/>
    <n v="1.480769231"/>
    <n v="0.67532467532467533"/>
    <n v="143.83600000000001"/>
    <n v="97.135999999999996"/>
  </r>
  <r>
    <x v="10"/>
    <x v="145"/>
    <s v=" Main Line"/>
    <m/>
    <m/>
    <x v="0"/>
    <n v="1142"/>
    <s v="B15"/>
    <d v="2018-07-01T00:00:00"/>
    <n v="2128"/>
    <x v="130"/>
    <n v="37.799999999999997"/>
    <n v="26.7"/>
    <n v="35.5"/>
    <s v="['1.e4', 'c6', '2.d4', 'd5', '3.Nc3', 'dxe4', '4.Nxe4']"/>
    <x v="0"/>
    <x v="5"/>
    <x v="11"/>
    <x v="3"/>
    <x v="3"/>
    <x v="20"/>
    <s v=" Nxe4"/>
    <m/>
    <m/>
    <m/>
    <m/>
    <m/>
    <m/>
    <m/>
    <m/>
    <m/>
    <m/>
    <m/>
    <m/>
    <m/>
    <m/>
    <m/>
    <m/>
    <m/>
    <m/>
    <m/>
    <m/>
    <m/>
    <x v="111"/>
    <x v="129"/>
    <n v="1.064788732"/>
    <n v="0.93915343915343918"/>
    <n v="431.67599999999999"/>
    <n v="405.41"/>
  </r>
  <r>
    <x v="10"/>
    <x v="9"/>
    <s v=" Maroczy Variation"/>
    <m/>
    <m/>
    <x v="0"/>
    <n v="2962"/>
    <s v="B12"/>
    <d v="2018-07-09T00:00:00"/>
    <n v="2240"/>
    <x v="131"/>
    <n v="41.9"/>
    <n v="25.6"/>
    <n v="32.5"/>
    <s v="['1.e4', 'c6', '2.d4', 'd5', '3.f3']"/>
    <x v="0"/>
    <x v="5"/>
    <x v="11"/>
    <x v="3"/>
    <x v="16"/>
    <x v="1"/>
    <m/>
    <m/>
    <m/>
    <m/>
    <m/>
    <m/>
    <m/>
    <m/>
    <m/>
    <m/>
    <m/>
    <m/>
    <m/>
    <m/>
    <m/>
    <m/>
    <m/>
    <m/>
    <m/>
    <m/>
    <m/>
    <m/>
    <x v="50"/>
    <x v="130"/>
    <n v="1.289230769"/>
    <n v="0.77565632458233891"/>
    <n v="1241.078"/>
    <n v="962.65"/>
  </r>
  <r>
    <x v="10"/>
    <x v="146"/>
    <s v=" Maroczy Variation"/>
    <s v=" Maroczy Gambit"/>
    <m/>
    <x v="0"/>
    <n v="266"/>
    <s v="B12"/>
    <d v="2018-06-11T00:00:00"/>
    <n v="2299"/>
    <x v="132"/>
    <n v="69.5"/>
    <n v="15.8"/>
    <n v="14.7"/>
    <s v="['1.e4', 'c6', '2.d4', 'd5', '3.f3', 'dxe4', '4.fxe4', 'e5', '5.Nf3', 'exd4', '6.Bc4']"/>
    <x v="0"/>
    <x v="5"/>
    <x v="11"/>
    <x v="3"/>
    <x v="16"/>
    <x v="20"/>
    <s v=" fxe4"/>
    <s v=" e5"/>
    <s v=" Nf3"/>
    <s v=" exd4"/>
    <s v=" Bc4"/>
    <m/>
    <m/>
    <m/>
    <m/>
    <m/>
    <m/>
    <m/>
    <m/>
    <m/>
    <m/>
    <m/>
    <m/>
    <m/>
    <m/>
    <m/>
    <m/>
    <m/>
    <x v="116"/>
    <x v="131"/>
    <n v="4.7278911560000001"/>
    <n v="0.21151079136690645"/>
    <n v="184.87"/>
    <n v="39.101999999999997"/>
  </r>
  <r>
    <x v="10"/>
    <x v="10"/>
    <s v=" Modern Variation"/>
    <m/>
    <m/>
    <x v="0"/>
    <n v="873"/>
    <s v="B12"/>
    <d v="2018-07-07T00:00:00"/>
    <n v="2326"/>
    <x v="133"/>
    <n v="41.6"/>
    <n v="32.200000000000003"/>
    <n v="26.2"/>
    <s v="['1.e4', 'c6', '2.d4', 'd5', '3.Nd2']"/>
    <x v="0"/>
    <x v="5"/>
    <x v="11"/>
    <x v="3"/>
    <x v="17"/>
    <x v="1"/>
    <m/>
    <m/>
    <m/>
    <m/>
    <m/>
    <m/>
    <m/>
    <m/>
    <m/>
    <m/>
    <m/>
    <m/>
    <m/>
    <m/>
    <m/>
    <m/>
    <m/>
    <m/>
    <m/>
    <m/>
    <m/>
    <m/>
    <x v="117"/>
    <x v="98"/>
    <n v="1.5877862599999999"/>
    <n v="0.62980769230769229"/>
    <n v="363.16800000000001"/>
    <n v="228.726"/>
  </r>
  <r>
    <x v="10"/>
    <x v="147"/>
    <s v=" Panov Attack"/>
    <m/>
    <m/>
    <x v="1"/>
    <n v="4953"/>
    <s v="B14"/>
    <d v="2018-07-07T00:00:00"/>
    <n v="2166"/>
    <x v="134"/>
    <n v="26"/>
    <n v="31.6"/>
    <n v="42.5"/>
    <s v="['1.e4', 'c6', '2.d4', 'd5', '3.exd5', 'cxd5', '4.c4', 'Nf6', '5.Nc3', 'e6']"/>
    <x v="0"/>
    <x v="5"/>
    <x v="11"/>
    <x v="3"/>
    <x v="14"/>
    <x v="18"/>
    <s v=" c4"/>
    <s v=" Nf6"/>
    <s v=" Nc3"/>
    <s v=" e6"/>
    <m/>
    <m/>
    <m/>
    <m/>
    <m/>
    <m/>
    <m/>
    <m/>
    <m/>
    <m/>
    <m/>
    <m/>
    <m/>
    <m/>
    <m/>
    <m/>
    <m/>
    <m/>
    <x v="28"/>
    <x v="63"/>
    <n v="1.634615385"/>
    <n v="0.61176470588235299"/>
    <n v="2105.0250000000001"/>
    <n v="1287.78"/>
  </r>
  <r>
    <x v="10"/>
    <x v="147"/>
    <s v=" Panov Attack"/>
    <m/>
    <m/>
    <x v="0"/>
    <n v="339"/>
    <s v="B13"/>
    <d v="2018-06-01T00:00:00"/>
    <n v="2142"/>
    <x v="135"/>
    <n v="49.3"/>
    <n v="26.3"/>
    <n v="24.5"/>
    <s v="['1.e4', 'c6', '2.d4', 'd5', '3.exd5', 'cxd5', '4.c4', 'Nf6', '5.Nc3']"/>
    <x v="0"/>
    <x v="5"/>
    <x v="11"/>
    <x v="3"/>
    <x v="14"/>
    <x v="18"/>
    <s v=" c4"/>
    <s v=" Nf6"/>
    <s v=" Nc3"/>
    <m/>
    <m/>
    <m/>
    <m/>
    <m/>
    <m/>
    <m/>
    <m/>
    <m/>
    <m/>
    <m/>
    <m/>
    <m/>
    <m/>
    <m/>
    <m/>
    <m/>
    <m/>
    <m/>
    <x v="118"/>
    <x v="132"/>
    <n v="2.0122448980000001"/>
    <n v="0.49695740365111563"/>
    <n v="167.12700000000001"/>
    <n v="83.055000000000007"/>
  </r>
  <r>
    <x v="10"/>
    <x v="147"/>
    <s v=" Panov Attack"/>
    <m/>
    <m/>
    <x v="0"/>
    <n v="784"/>
    <s v="B13"/>
    <d v="2018-07-01T00:00:00"/>
    <n v="2113"/>
    <x v="136"/>
    <n v="50.6"/>
    <n v="24.5"/>
    <n v="24.9"/>
    <s v="['1.e4', 'c6', '2.d4', 'd5', '3.exd5', 'cxd5', '4.c4']"/>
    <x v="0"/>
    <x v="5"/>
    <x v="11"/>
    <x v="3"/>
    <x v="14"/>
    <x v="18"/>
    <s v=" c4"/>
    <m/>
    <m/>
    <m/>
    <m/>
    <m/>
    <m/>
    <m/>
    <m/>
    <m/>
    <m/>
    <m/>
    <m/>
    <m/>
    <m/>
    <m/>
    <m/>
    <m/>
    <m/>
    <m/>
    <m/>
    <m/>
    <x v="119"/>
    <x v="102"/>
    <n v="2.0321285140000001"/>
    <n v="0.49209486166007899"/>
    <n v="396.70400000000001"/>
    <n v="195.21600000000001"/>
  </r>
  <r>
    <x v="10"/>
    <x v="148"/>
    <s v=" Panov Attack"/>
    <s v=" Fianchetto Defense"/>
    <m/>
    <x v="1"/>
    <n v="2266"/>
    <s v="B14"/>
    <d v="2018-07-08T00:00:00"/>
    <n v="2258"/>
    <x v="137"/>
    <n v="30.2"/>
    <n v="36.4"/>
    <n v="33.4"/>
    <s v="['1.e4', 'c6', '2.d4', 'd5', '3.exd5', 'cxd5', '4.c4', 'Nf6', '5.Nc3', 'g6']"/>
    <x v="0"/>
    <x v="5"/>
    <x v="11"/>
    <x v="3"/>
    <x v="14"/>
    <x v="18"/>
    <s v=" c4"/>
    <s v=" Nf6"/>
    <s v=" Nc3"/>
    <s v=" g6"/>
    <m/>
    <m/>
    <m/>
    <m/>
    <m/>
    <m/>
    <m/>
    <m/>
    <m/>
    <m/>
    <m/>
    <m/>
    <m/>
    <m/>
    <m/>
    <m/>
    <m/>
    <m/>
    <x v="120"/>
    <x v="97"/>
    <n v="1.105960265"/>
    <n v="0.90419161676646709"/>
    <n v="756.84400000000005"/>
    <n v="684.33199999999999"/>
  </r>
  <r>
    <x v="10"/>
    <x v="149"/>
    <s v=" Panov Attack"/>
    <s v=" Fianchetto Defense"/>
    <s v=" Fianchetto Gambit"/>
    <x v="1"/>
    <n v="823"/>
    <s v="B13"/>
    <d v="2018-06-29T00:00:00"/>
    <n v="2238"/>
    <x v="93"/>
    <n v="30.1"/>
    <n v="31.4"/>
    <n v="38.5"/>
    <s v="['1.e4', 'c6', '2.d4', 'd5', '3.exd5', 'cxd5', '4.c4', 'Nf6', '5.Nc3', 'g6', '6.cxd5', 'Bg7']"/>
    <x v="0"/>
    <x v="5"/>
    <x v="11"/>
    <x v="3"/>
    <x v="14"/>
    <x v="18"/>
    <s v=" c4"/>
    <s v=" Nf6"/>
    <s v=" Nc3"/>
    <s v=" g6"/>
    <s v=" cxd5"/>
    <s v=" Bg7"/>
    <m/>
    <m/>
    <m/>
    <m/>
    <m/>
    <m/>
    <m/>
    <m/>
    <m/>
    <m/>
    <m/>
    <m/>
    <m/>
    <m/>
    <m/>
    <m/>
    <x v="121"/>
    <x v="79"/>
    <n v="1.279069767"/>
    <n v="0.78181818181818186"/>
    <n v="316.85500000000002"/>
    <n v="247.72300000000001"/>
  </r>
  <r>
    <x v="10"/>
    <x v="150"/>
    <s v=" Panov Attack"/>
    <s v=" Gunderam Attack"/>
    <m/>
    <x v="0"/>
    <n v="107"/>
    <s v="B13"/>
    <d v="2017-08-21T00:00:00"/>
    <n v="2128"/>
    <x v="138"/>
    <n v="37.4"/>
    <n v="22.4"/>
    <n v="40.200000000000003"/>
    <s v="['1.e4', 'c6', '2.d4', 'd5', '3.exd5', 'cxd5', '4.c4', 'Nf6', '5.c5']"/>
    <x v="0"/>
    <x v="5"/>
    <x v="11"/>
    <x v="3"/>
    <x v="14"/>
    <x v="18"/>
    <s v=" c4"/>
    <s v=" Nf6"/>
    <s v=" c5"/>
    <m/>
    <m/>
    <m/>
    <m/>
    <m/>
    <m/>
    <m/>
    <m/>
    <m/>
    <m/>
    <m/>
    <m/>
    <m/>
    <m/>
    <m/>
    <m/>
    <m/>
    <m/>
    <m/>
    <x v="122"/>
    <x v="133"/>
    <n v="0.93034825899999996"/>
    <n v="1.0748663101604279"/>
    <n v="40.018000000000001"/>
    <n v="43.014000000000003"/>
  </r>
  <r>
    <x v="10"/>
    <x v="151"/>
    <s v=" Panov Attack"/>
    <s v=" Modern Defense"/>
    <m/>
    <x v="1"/>
    <n v="2815"/>
    <s v="B13"/>
    <d v="2018-07-02T00:00:00"/>
    <n v="2223"/>
    <x v="25"/>
    <n v="30.6"/>
    <n v="32.299999999999997"/>
    <n v="37.1"/>
    <s v="['1.e4', 'c6', '2.d4', 'd5', '3.exd5', 'cxd5', '4.c4', 'Nf6', '5.Nc3', 'Nc6']"/>
    <x v="0"/>
    <x v="5"/>
    <x v="11"/>
    <x v="3"/>
    <x v="14"/>
    <x v="18"/>
    <s v=" c4"/>
    <s v=" Nf6"/>
    <s v=" Nc3"/>
    <s v=" Nc6"/>
    <m/>
    <m/>
    <m/>
    <m/>
    <m/>
    <m/>
    <m/>
    <m/>
    <m/>
    <m/>
    <m/>
    <m/>
    <m/>
    <m/>
    <m/>
    <m/>
    <m/>
    <m/>
    <x v="123"/>
    <x v="134"/>
    <n v="1.212418301"/>
    <n v="0.82479784366576825"/>
    <n v="1044.365"/>
    <n v="861.39"/>
  </r>
  <r>
    <x v="10"/>
    <x v="152"/>
    <s v=" Panov Attack"/>
    <s v=" Modern Defense"/>
    <s v=" Carlsbad Line"/>
    <x v="1"/>
    <n v="602"/>
    <s v="B13"/>
    <d v="2018-07-08T00:00:00"/>
    <n v="2253"/>
    <x v="139"/>
    <n v="21.6"/>
    <n v="38.200000000000003"/>
    <n v="40.200000000000003"/>
    <s v="['1.e4', 'c6', '2.d4', 'd5', '3.exd5', 'cxd5', '4.c4', 'Nf6', '5.Nc3', 'Nc6', '6.Bg5', 'e6']"/>
    <x v="0"/>
    <x v="5"/>
    <x v="11"/>
    <x v="3"/>
    <x v="14"/>
    <x v="18"/>
    <s v=" c4"/>
    <s v=" Nf6"/>
    <s v=" Nc3"/>
    <s v=" Nc6"/>
    <s v=" Bg5"/>
    <s v=" e6"/>
    <m/>
    <m/>
    <m/>
    <m/>
    <m/>
    <m/>
    <m/>
    <m/>
    <m/>
    <m/>
    <m/>
    <m/>
    <m/>
    <m/>
    <m/>
    <m/>
    <x v="124"/>
    <x v="135"/>
    <n v="1.861111111"/>
    <n v="0.53731343283582089"/>
    <n v="242.00399999999999"/>
    <n v="130.03200000000001"/>
  </r>
  <r>
    <x v="10"/>
    <x v="153"/>
    <s v=" Panov Attack"/>
    <s v=" Modern Defense"/>
    <s v=" Czerniak Line"/>
    <x v="1"/>
    <n v="240"/>
    <s v="B13"/>
    <d v="2018-02-17T00:00:00"/>
    <n v="2234"/>
    <x v="140"/>
    <n v="15"/>
    <n v="38.299999999999997"/>
    <n v="46.7"/>
    <s v="['1.e4', 'c6', '2.d4', 'd5', '3.exd5', 'cxd5', '4.c4', 'Nf6', '5.Nc3', 'Nc6', '6.Bg5', 'Qa5']"/>
    <x v="0"/>
    <x v="5"/>
    <x v="11"/>
    <x v="3"/>
    <x v="14"/>
    <x v="18"/>
    <s v=" c4"/>
    <s v=" Nf6"/>
    <s v=" Nc3"/>
    <s v=" Nc6"/>
    <s v=" Bg5"/>
    <s v=" Qa5"/>
    <m/>
    <m/>
    <m/>
    <m/>
    <m/>
    <m/>
    <m/>
    <m/>
    <m/>
    <m/>
    <m/>
    <m/>
    <m/>
    <m/>
    <m/>
    <m/>
    <x v="125"/>
    <x v="136"/>
    <n v="3.1133333329999999"/>
    <n v="0.32119914346895073"/>
    <n v="112.08"/>
    <n v="36"/>
  </r>
  <r>
    <x v="10"/>
    <x v="154"/>
    <s v=" Panov Attack"/>
    <s v=" Modern Defense"/>
    <s v=" Mieses Line"/>
    <x v="1"/>
    <n v="1935"/>
    <s v="B13"/>
    <d v="2018-07-09T00:00:00"/>
    <n v="2205"/>
    <x v="141"/>
    <n v="25.9"/>
    <n v="43.6"/>
    <n v="30.4"/>
    <s v="['1.e4', 'c6', '2.d4', 'd5', '3.exd5', 'cxd5', '4.c4', 'Nf6', '5.Nc3', 'Nc6', '6.Nf3', 'Bg4']"/>
    <x v="0"/>
    <x v="5"/>
    <x v="11"/>
    <x v="3"/>
    <x v="14"/>
    <x v="18"/>
    <s v=" c4"/>
    <s v=" Nf6"/>
    <s v=" Nc3"/>
    <s v=" Nc6"/>
    <s v=" Nf3"/>
    <s v=" Bg4"/>
    <m/>
    <m/>
    <m/>
    <m/>
    <m/>
    <m/>
    <m/>
    <m/>
    <m/>
    <m/>
    <m/>
    <m/>
    <m/>
    <m/>
    <m/>
    <m/>
    <x v="53"/>
    <x v="14"/>
    <n v="1.173745174"/>
    <n v="0.85197368421052633"/>
    <n v="588.24"/>
    <n v="501.16500000000002"/>
  </r>
  <r>
    <x v="10"/>
    <x v="155"/>
    <s v=" Rasa-Studier Gambit"/>
    <m/>
    <m/>
    <x v="0"/>
    <n v="117"/>
    <s v="B15"/>
    <d v="2018-05-19T00:00:00"/>
    <n v="2080"/>
    <x v="142"/>
    <n v="35.9"/>
    <n v="23.1"/>
    <n v="41"/>
    <s v="['1.e4', 'c6', '2.d4', 'd5', '3.Nc3', 'dxe4', '4.f3']"/>
    <x v="0"/>
    <x v="5"/>
    <x v="11"/>
    <x v="3"/>
    <x v="3"/>
    <x v="20"/>
    <s v=" f3"/>
    <m/>
    <m/>
    <m/>
    <m/>
    <m/>
    <m/>
    <m/>
    <m/>
    <m/>
    <m/>
    <m/>
    <m/>
    <m/>
    <m/>
    <m/>
    <m/>
    <m/>
    <m/>
    <m/>
    <m/>
    <m/>
    <x v="48"/>
    <x v="137"/>
    <n v="0.87560975600000002"/>
    <n v="1.1420612813370474"/>
    <n v="42.003"/>
    <n v="47.97"/>
  </r>
  <r>
    <x v="10"/>
    <x v="156"/>
    <s v=" Standard"/>
    <s v=" Unorthodox Replies"/>
    <m/>
    <x v="0"/>
    <n v="621"/>
    <s v="B15"/>
    <d v="2018-07-08T00:00:00"/>
    <n v="2112"/>
    <x v="143"/>
    <n v="46.9"/>
    <n v="21.3"/>
    <n v="31.9"/>
    <s v="['1.e4', 'c6', '2.d4', 'd5', '3.Nc3']"/>
    <x v="0"/>
    <x v="5"/>
    <x v="11"/>
    <x v="3"/>
    <x v="3"/>
    <x v="1"/>
    <m/>
    <m/>
    <m/>
    <m/>
    <m/>
    <m/>
    <m/>
    <m/>
    <m/>
    <m/>
    <m/>
    <m/>
    <m/>
    <m/>
    <m/>
    <m/>
    <m/>
    <m/>
    <m/>
    <m/>
    <m/>
    <m/>
    <x v="82"/>
    <x v="107"/>
    <n v="1.470219436"/>
    <n v="0.6801705756929638"/>
    <n v="291.24900000000002"/>
    <n v="198.09899999999999"/>
  </r>
  <r>
    <x v="10"/>
    <x v="157"/>
    <s v=" Tartakower Variation"/>
    <m/>
    <m/>
    <x v="1"/>
    <n v="2036"/>
    <s v="B15"/>
    <d v="2018-07-08T00:00:00"/>
    <n v="2164"/>
    <x v="144"/>
    <n v="26.4"/>
    <n v="34"/>
    <n v="39.6"/>
    <s v="['1.e4', 'c6', '2.d4', 'd5', '3.Nc3', 'dxe4', '4.Nxe4', 'Nf6', '5.Nxf6+', 'exf6']"/>
    <x v="0"/>
    <x v="5"/>
    <x v="11"/>
    <x v="3"/>
    <x v="3"/>
    <x v="20"/>
    <s v=" Nxe4"/>
    <s v=" Nf6"/>
    <s v=" Nxf6+"/>
    <s v=" exf6"/>
    <m/>
    <m/>
    <m/>
    <m/>
    <m/>
    <m/>
    <m/>
    <m/>
    <m/>
    <m/>
    <m/>
    <m/>
    <m/>
    <m/>
    <m/>
    <m/>
    <m/>
    <m/>
    <x v="31"/>
    <x v="138"/>
    <n v="1.5"/>
    <n v="0.66666666666666663"/>
    <n v="806.25599999999997"/>
    <n v="537.50400000000002"/>
  </r>
  <r>
    <x v="10"/>
    <x v="158"/>
    <s v=" Two Knights Attack"/>
    <m/>
    <m/>
    <x v="0"/>
    <n v="3867"/>
    <s v="B10"/>
    <d v="2018-07-09T00:00:00"/>
    <n v="2268"/>
    <x v="145"/>
    <n v="41.7"/>
    <n v="30.5"/>
    <n v="27.8"/>
    <s v="['1.e4', 'c6', '2.Nc3', 'd5', '3.Nf3']"/>
    <x v="0"/>
    <x v="5"/>
    <x v="3"/>
    <x v="3"/>
    <x v="6"/>
    <x v="1"/>
    <m/>
    <m/>
    <m/>
    <m/>
    <m/>
    <m/>
    <m/>
    <m/>
    <m/>
    <m/>
    <m/>
    <m/>
    <m/>
    <m/>
    <m/>
    <m/>
    <m/>
    <m/>
    <m/>
    <m/>
    <m/>
    <m/>
    <x v="126"/>
    <x v="139"/>
    <n v="1.5"/>
    <n v="0.66666666666666663"/>
    <n v="1612.539"/>
    <n v="1075.0260000000001"/>
  </r>
  <r>
    <x v="10"/>
    <x v="159"/>
    <s v=" Two Knights Attack"/>
    <s v=" Mindeno Variation"/>
    <m/>
    <x v="1"/>
    <n v="639"/>
    <s v="B11"/>
    <d v="2018-07-05T00:00:00"/>
    <n v="2170"/>
    <x v="146"/>
    <n v="36.5"/>
    <n v="29.3"/>
    <n v="34.299999999999997"/>
    <s v="['1.e4', 'c6', '2.Nc3', 'd5', '3.Nf3', 'Bg4']"/>
    <x v="0"/>
    <x v="5"/>
    <x v="3"/>
    <x v="3"/>
    <x v="6"/>
    <x v="22"/>
    <m/>
    <m/>
    <m/>
    <m/>
    <m/>
    <m/>
    <m/>
    <m/>
    <m/>
    <m/>
    <m/>
    <m/>
    <m/>
    <m/>
    <m/>
    <m/>
    <m/>
    <m/>
    <m/>
    <m/>
    <m/>
    <m/>
    <x v="57"/>
    <x v="110"/>
    <n v="0.93972602699999996"/>
    <n v="1.0641399416909623"/>
    <n v="219.17699999999999"/>
    <n v="233.23500000000001"/>
  </r>
  <r>
    <x v="10"/>
    <x v="160"/>
    <s v=" Two Knights Attack"/>
    <s v=" Mindeno Variation"/>
    <s v=" Exchange Line"/>
    <x v="1"/>
    <n v="3765"/>
    <s v="B11"/>
    <d v="2018-07-08T00:00:00"/>
    <n v="2280"/>
    <x v="147"/>
    <n v="28.7"/>
    <n v="35.6"/>
    <n v="35.799999999999997"/>
    <s v="['1.e4', 'c6', '2.Nc3', 'd5', '3.Nf3', 'Bg4', '4.h3', 'Bxf3']"/>
    <x v="0"/>
    <x v="5"/>
    <x v="3"/>
    <x v="3"/>
    <x v="6"/>
    <x v="22"/>
    <s v=" h3"/>
    <s v=" Bxf3"/>
    <m/>
    <m/>
    <m/>
    <m/>
    <m/>
    <m/>
    <m/>
    <m/>
    <m/>
    <m/>
    <m/>
    <m/>
    <m/>
    <m/>
    <m/>
    <m/>
    <m/>
    <m/>
    <m/>
    <m/>
    <x v="127"/>
    <x v="112"/>
    <n v="1.2473867599999999"/>
    <n v="0.8016759776536313"/>
    <n v="1347.87"/>
    <n v="1080.5550000000001"/>
  </r>
  <r>
    <x v="10"/>
    <x v="161"/>
    <s v=" Two Knights Attack"/>
    <s v=" Mindeno Variation"/>
    <s v=" Retreat Line"/>
    <x v="1"/>
    <n v="822"/>
    <s v="B11"/>
    <d v="2018-06-26T00:00:00"/>
    <n v="2203"/>
    <x v="131"/>
    <n v="32.6"/>
    <n v="25.7"/>
    <n v="41.7"/>
    <s v="['1.e4', 'c6', '2.Nc3', 'd5', '3.Nf3', 'Bg4', '4.h3', 'Bh5']"/>
    <x v="0"/>
    <x v="5"/>
    <x v="3"/>
    <x v="3"/>
    <x v="6"/>
    <x v="22"/>
    <s v=" h3"/>
    <s v=" Bh5"/>
    <m/>
    <m/>
    <m/>
    <m/>
    <m/>
    <m/>
    <m/>
    <m/>
    <m/>
    <m/>
    <m/>
    <m/>
    <m/>
    <m/>
    <m/>
    <m/>
    <m/>
    <m/>
    <m/>
    <m/>
    <x v="126"/>
    <x v="140"/>
    <n v="1.279141104"/>
    <n v="0.78177458033573144"/>
    <n v="342.774"/>
    <n v="267.97199999999998"/>
  </r>
  <r>
    <x v="10"/>
    <x v="162"/>
    <s v=" Von Hennig Gambit"/>
    <m/>
    <m/>
    <x v="0"/>
    <n v="139"/>
    <s v="B15"/>
    <d v="2018-07-07T00:00:00"/>
    <n v="2118"/>
    <x v="148"/>
    <n v="36"/>
    <n v="20.9"/>
    <n v="43.2"/>
    <s v="['1.e4', 'c6', '2.d4', 'd5', '3.Nc3', 'dxe4', '4.Bc4']"/>
    <x v="0"/>
    <x v="5"/>
    <x v="11"/>
    <x v="3"/>
    <x v="3"/>
    <x v="20"/>
    <s v=" Bc4"/>
    <m/>
    <m/>
    <m/>
    <m/>
    <m/>
    <m/>
    <m/>
    <m/>
    <m/>
    <m/>
    <m/>
    <m/>
    <m/>
    <m/>
    <m/>
    <m/>
    <m/>
    <m/>
    <m/>
    <m/>
    <m/>
    <x v="23"/>
    <x v="141"/>
    <n v="0.83333333300000001"/>
    <n v="1.2000000000000002"/>
    <n v="50.04"/>
    <n v="60.048000000000002"/>
  </r>
  <r>
    <x v="11"/>
    <x v="163"/>
    <s v=" Closed Variation"/>
    <m/>
    <m/>
    <x v="0"/>
    <n v="10776"/>
    <s v="E06"/>
    <d v="2018-07-08T00:00:00"/>
    <n v="2398"/>
    <x v="149"/>
    <n v="41.4"/>
    <n v="40.4"/>
    <n v="18.3"/>
    <s v="['1.d4', 'Nf6', '2.c4', 'e6', '3.g3', 'd5', '4.Bg2', 'Be7', '5.Nf3']"/>
    <x v="2"/>
    <x v="0"/>
    <x v="4"/>
    <x v="7"/>
    <x v="18"/>
    <x v="23"/>
    <s v=" Bg2"/>
    <s v=" Be7"/>
    <s v=" Nf3"/>
    <m/>
    <m/>
    <m/>
    <m/>
    <m/>
    <m/>
    <m/>
    <m/>
    <m/>
    <m/>
    <m/>
    <m/>
    <m/>
    <m/>
    <m/>
    <m/>
    <m/>
    <m/>
    <m/>
    <x v="10"/>
    <x v="142"/>
    <n v="2.2622950820000001"/>
    <n v="0.4420289855072464"/>
    <n v="4461.2640000000001"/>
    <n v="1972.008"/>
  </r>
  <r>
    <x v="11"/>
    <x v="163"/>
    <s v=" Closed Variation"/>
    <m/>
    <m/>
    <x v="0"/>
    <n v="1407"/>
    <s v="E08"/>
    <d v="2018-07-07T00:00:00"/>
    <n v="2369"/>
    <x v="118"/>
    <n v="56.3"/>
    <n v="31.1"/>
    <n v="12.7"/>
    <s v="['1.d4', 'Nf6', '2.c4', 'e6', '3.g3', 'd5', '4.Bg2', 'Be7', '5.Nf3', 'O-O', '6.O-O', 'Nbd7', '7.Qc2']"/>
    <x v="2"/>
    <x v="0"/>
    <x v="4"/>
    <x v="7"/>
    <x v="18"/>
    <x v="23"/>
    <s v=" Bg2"/>
    <s v=" Be7"/>
    <s v=" Nf3"/>
    <s v=" O-O"/>
    <s v=" O-O"/>
    <s v=" Nbd7"/>
    <s v=" Qc2"/>
    <m/>
    <m/>
    <m/>
    <m/>
    <m/>
    <m/>
    <m/>
    <m/>
    <m/>
    <m/>
    <m/>
    <m/>
    <m/>
    <m/>
    <m/>
    <x v="128"/>
    <x v="143"/>
    <n v="4.4330708660000004"/>
    <n v="0.2255772646536412"/>
    <n v="792.14099999999996"/>
    <n v="178.68899999999999"/>
  </r>
  <r>
    <x v="11"/>
    <x v="163"/>
    <s v=" Closed Variation"/>
    <m/>
    <m/>
    <x v="1"/>
    <n v="838"/>
    <s v="E07"/>
    <d v="2018-06-29T00:00:00"/>
    <n v="2133"/>
    <x v="150"/>
    <n v="21.7"/>
    <n v="32"/>
    <n v="46.3"/>
    <s v="['1.d4', 'Nf6', '2.c4', 'e6', '3.g3', 'd5', '4.Bg2', 'Be7', '5.Nf3', 'O-O', '6.O-O', 'Nbd7']"/>
    <x v="2"/>
    <x v="0"/>
    <x v="4"/>
    <x v="7"/>
    <x v="18"/>
    <x v="23"/>
    <s v=" Bg2"/>
    <s v=" Be7"/>
    <s v=" Nf3"/>
    <s v=" O-O"/>
    <s v=" O-O"/>
    <s v=" Nbd7"/>
    <m/>
    <m/>
    <m/>
    <m/>
    <m/>
    <m/>
    <m/>
    <m/>
    <m/>
    <m/>
    <m/>
    <m/>
    <m/>
    <m/>
    <m/>
    <m/>
    <x v="15"/>
    <x v="95"/>
    <n v="2.1336405530000002"/>
    <n v="0.46868250539956807"/>
    <n v="387.99400000000003"/>
    <n v="181.846"/>
  </r>
  <r>
    <x v="11"/>
    <x v="163"/>
    <s v=" Closed Variation"/>
    <m/>
    <m/>
    <x v="0"/>
    <n v="2383"/>
    <s v="E01"/>
    <d v="2018-07-08T00:00:00"/>
    <n v="2331"/>
    <x v="95"/>
    <n v="40.799999999999997"/>
    <n v="34.200000000000003"/>
    <n v="25.1"/>
    <s v="['1.d4', 'Nf6', '2.c4', 'e6', '3.g3', 'd5', '4.Bg2']"/>
    <x v="2"/>
    <x v="0"/>
    <x v="4"/>
    <x v="7"/>
    <x v="18"/>
    <x v="23"/>
    <s v=" Bg2"/>
    <m/>
    <m/>
    <m/>
    <m/>
    <m/>
    <m/>
    <m/>
    <m/>
    <m/>
    <m/>
    <m/>
    <m/>
    <m/>
    <m/>
    <m/>
    <m/>
    <m/>
    <m/>
    <m/>
    <m/>
    <m/>
    <x v="0"/>
    <x v="16"/>
    <n v="1.6254980080000001"/>
    <n v="0.61519607843137258"/>
    <n v="972.26400000000001"/>
    <n v="598.13300000000004"/>
  </r>
  <r>
    <x v="11"/>
    <x v="164"/>
    <s v=" Closed Variation"/>
    <s v=" Botvinnik Variation"/>
    <m/>
    <x v="0"/>
    <n v="290"/>
    <s v="E07"/>
    <d v="2018-05-01T00:00:00"/>
    <n v="2429"/>
    <x v="151"/>
    <n v="52.8"/>
    <n v="30.3"/>
    <n v="16.899999999999999"/>
    <s v="['1.d4', 'Nf6', '2.c4', 'e6', '3.g3', 'd5', '4.Bg2', 'Be7', '5.Nf3', 'O-O', '6.O-O', 'Nbd7', '7.Nc3', 'c6', '8.Qd3']"/>
    <x v="2"/>
    <x v="0"/>
    <x v="4"/>
    <x v="7"/>
    <x v="18"/>
    <x v="23"/>
    <s v=" Bg2"/>
    <s v=" Be7"/>
    <s v=" Nf3"/>
    <s v=" O-O"/>
    <s v=" O-O"/>
    <s v=" Nbd7"/>
    <s v=" Nc3"/>
    <s v=" c6"/>
    <s v=" Qd3"/>
    <m/>
    <m/>
    <m/>
    <m/>
    <m/>
    <m/>
    <m/>
    <m/>
    <m/>
    <m/>
    <m/>
    <m/>
    <m/>
    <x v="129"/>
    <x v="144"/>
    <n v="3.1242603550000001"/>
    <n v="0.32007575757575757"/>
    <n v="153.12"/>
    <n v="49.01"/>
  </r>
  <r>
    <x v="11"/>
    <x v="165"/>
    <s v=" Closed Variation"/>
    <s v=" Rabinovich Variation"/>
    <m/>
    <x v="1"/>
    <n v="116"/>
    <s v="E09"/>
    <d v="2018-04-08T00:00:00"/>
    <n v="2252"/>
    <x v="51"/>
    <n v="22.4"/>
    <n v="31.9"/>
    <n v="45.7"/>
    <s v="['1.d4', 'Nf6', '2.c4', 'e6', '3.g3', 'd5', '4.Bg2', 'Be7', '5.Nf3', 'O-O', '6.O-O', 'Nbd7', '7.Qc2', 'c6', '8.Nbd2', 'b5']"/>
    <x v="2"/>
    <x v="0"/>
    <x v="4"/>
    <x v="7"/>
    <x v="18"/>
    <x v="23"/>
    <s v=" Bg2"/>
    <s v=" Be7"/>
    <s v=" Nf3"/>
    <s v=" O-O"/>
    <s v=" O-O"/>
    <s v=" Nbd7"/>
    <s v=" Qc2"/>
    <s v=" c6"/>
    <s v=" Nbd2"/>
    <s v=" b5"/>
    <m/>
    <m/>
    <m/>
    <m/>
    <m/>
    <m/>
    <m/>
    <m/>
    <m/>
    <m/>
    <m/>
    <m/>
    <x v="12"/>
    <x v="145"/>
    <n v="2.0401785710000002"/>
    <n v="0.49015317286652071"/>
    <n v="53.012"/>
    <n v="25.984000000000002"/>
  </r>
  <r>
    <x v="11"/>
    <x v="166"/>
    <s v=" Closed Variation"/>
    <s v=" Traditional Variation"/>
    <m/>
    <x v="1"/>
    <n v="1734"/>
    <s v="E09"/>
    <d v="2018-07-05T00:00:00"/>
    <n v="2197"/>
    <x v="112"/>
    <n v="16.600000000000001"/>
    <n v="37.200000000000003"/>
    <n v="46.3"/>
    <s v="['1.d4', 'Nf6', '2.c4', 'e6', '3.g3', 'd5', '4.Bg2', 'Be7', '5.Nf3', 'O-O', '6.O-O', 'Nbd7', '7.Qc2', 'c6', '8.Nbd2', 'b6']"/>
    <x v="2"/>
    <x v="0"/>
    <x v="4"/>
    <x v="7"/>
    <x v="18"/>
    <x v="23"/>
    <s v=" Bg2"/>
    <s v=" Be7"/>
    <s v=" Nf3"/>
    <s v=" O-O"/>
    <s v=" O-O"/>
    <s v=" Nbd7"/>
    <s v=" Qc2"/>
    <s v=" c6"/>
    <s v=" Nbd2"/>
    <s v=" b6"/>
    <m/>
    <m/>
    <m/>
    <m/>
    <m/>
    <m/>
    <m/>
    <m/>
    <m/>
    <m/>
    <m/>
    <m/>
    <x v="15"/>
    <x v="146"/>
    <n v="2.7891566270000001"/>
    <n v="0.35853131749460049"/>
    <n v="802.84199999999998"/>
    <n v="287.84399999999999"/>
  </r>
  <r>
    <x v="11"/>
    <x v="7"/>
    <s v=" General"/>
    <m/>
    <m/>
    <x v="0"/>
    <n v="9894"/>
    <s v="E00"/>
    <d v="2018-07-09T00:00:00"/>
    <n v="2373"/>
    <x v="129"/>
    <n v="35.700000000000003"/>
    <n v="36.700000000000003"/>
    <n v="27.6"/>
    <s v="['1.d4', 'Nf6', '2.c4', 'e6', '3.g3']"/>
    <x v="2"/>
    <x v="0"/>
    <x v="4"/>
    <x v="7"/>
    <x v="18"/>
    <x v="1"/>
    <m/>
    <m/>
    <m/>
    <m/>
    <m/>
    <m/>
    <m/>
    <m/>
    <m/>
    <m/>
    <m/>
    <m/>
    <m/>
    <m/>
    <m/>
    <m/>
    <m/>
    <m/>
    <m/>
    <m/>
    <m/>
    <m/>
    <x v="25"/>
    <x v="147"/>
    <n v="1.293478261"/>
    <n v="0.77310924369747902"/>
    <n v="3532.1579999999999"/>
    <n v="2730.7440000000001"/>
  </r>
  <r>
    <x v="11"/>
    <x v="167"/>
    <s v=" Open Defense"/>
    <m/>
    <m/>
    <x v="0"/>
    <n v="397"/>
    <s v="E02"/>
    <d v="2018-04-10T00:00:00"/>
    <n v="2392"/>
    <x v="152"/>
    <n v="27.5"/>
    <n v="45.1"/>
    <n v="27.5"/>
    <s v="['1.d4', 'Nf6', '2.c4', 'e6', '3.g3', 'd5', '4.Bg2', 'dxc4', '5.Qa4+']"/>
    <x v="2"/>
    <x v="0"/>
    <x v="4"/>
    <x v="7"/>
    <x v="18"/>
    <x v="23"/>
    <s v=" Bg2"/>
    <s v=" dxc4"/>
    <s v=" Qa4+"/>
    <m/>
    <m/>
    <m/>
    <m/>
    <m/>
    <m/>
    <m/>
    <m/>
    <m/>
    <m/>
    <m/>
    <m/>
    <m/>
    <m/>
    <m/>
    <m/>
    <m/>
    <m/>
    <m/>
    <x v="130"/>
    <x v="77"/>
    <n v="1"/>
    <n v="1"/>
    <n v="109.175"/>
    <n v="109.175"/>
  </r>
  <r>
    <x v="11"/>
    <x v="167"/>
    <s v=" Open Defense"/>
    <m/>
    <m/>
    <x v="0"/>
    <n v="6348"/>
    <s v="E04"/>
    <d v="2018-07-09T00:00:00"/>
    <n v="2429"/>
    <x v="153"/>
    <n v="34.700000000000003"/>
    <n v="39"/>
    <n v="26.3"/>
    <s v="['1.d4', 'Nf6', '2.c4', 'e6', '3.g3', 'd5', '4.Bg2', 'dxc4', '5.Nf3']"/>
    <x v="2"/>
    <x v="0"/>
    <x v="4"/>
    <x v="7"/>
    <x v="18"/>
    <x v="23"/>
    <s v=" Bg2"/>
    <s v=" dxc4"/>
    <s v=" Nf3"/>
    <m/>
    <m/>
    <m/>
    <m/>
    <m/>
    <m/>
    <m/>
    <m/>
    <m/>
    <m/>
    <m/>
    <m/>
    <m/>
    <m/>
    <m/>
    <m/>
    <m/>
    <m/>
    <m/>
    <x v="131"/>
    <x v="148"/>
    <n v="1.3193916349999999"/>
    <n v="0.75792507204610948"/>
    <n v="2202.7559999999999"/>
    <n v="1669.5239999999999"/>
  </r>
  <r>
    <x v="11"/>
    <x v="168"/>
    <s v=" Open Defense"/>
    <s v=" Classical Line"/>
    <m/>
    <x v="1"/>
    <n v="559"/>
    <s v="E05"/>
    <d v="2018-06-29T00:00:00"/>
    <n v="2189"/>
    <x v="154"/>
    <n v="15.7"/>
    <n v="36.299999999999997"/>
    <n v="47.9"/>
    <s v="['1.d4', 'Nf6', '2.c4', 'e6', '3.g3', 'd5', '4.Bg2', 'dxc4', '5.Nf3', 'Be7']"/>
    <x v="2"/>
    <x v="0"/>
    <x v="4"/>
    <x v="7"/>
    <x v="18"/>
    <x v="23"/>
    <s v=" Bg2"/>
    <s v=" dxc4"/>
    <s v=" Nf3"/>
    <s v=" Be7"/>
    <m/>
    <m/>
    <m/>
    <m/>
    <m/>
    <m/>
    <m/>
    <m/>
    <m/>
    <m/>
    <m/>
    <m/>
    <m/>
    <m/>
    <m/>
    <m/>
    <m/>
    <m/>
    <x v="132"/>
    <x v="149"/>
    <n v="3.0509554140000001"/>
    <n v="0.3277661795407098"/>
    <n v="267.76100000000002"/>
    <n v="87.763000000000005"/>
  </r>
  <r>
    <x v="11"/>
    <x v="169"/>
    <s v=" Open Defense"/>
    <s v=" Modern Sharp Variation"/>
    <m/>
    <x v="1"/>
    <n v="944"/>
    <s v="E04"/>
    <d v="2018-07-03T00:00:00"/>
    <n v="2378"/>
    <x v="155"/>
    <n v="23.4"/>
    <n v="43.8"/>
    <n v="32.799999999999997"/>
    <s v="['1.d4', 'Nf6', '2.c4', 'e6', '3.g3', 'd5', '4.Bg2', 'dxc4', '5.Nf3', 'Nc6', '6.Qa4', 'Bb4+']"/>
    <x v="2"/>
    <x v="0"/>
    <x v="4"/>
    <x v="7"/>
    <x v="18"/>
    <x v="23"/>
    <s v=" Bg2"/>
    <s v=" dxc4"/>
    <s v=" Nf3"/>
    <s v=" Nc6"/>
    <s v=" Qa4"/>
    <s v=" Bb4+"/>
    <m/>
    <m/>
    <m/>
    <m/>
    <m/>
    <m/>
    <m/>
    <m/>
    <m/>
    <m/>
    <m/>
    <m/>
    <m/>
    <m/>
    <m/>
    <m/>
    <x v="6"/>
    <x v="127"/>
    <n v="1.401709402"/>
    <n v="0.71341463414634143"/>
    <n v="309.63200000000001"/>
    <n v="220.89599999999999"/>
  </r>
  <r>
    <x v="11"/>
    <x v="170"/>
    <s v=" Open Defense"/>
    <s v=" Tarrasch Defense"/>
    <m/>
    <x v="1"/>
    <n v="492"/>
    <s v="E04"/>
    <d v="2018-06-20T00:00:00"/>
    <n v="2072"/>
    <x v="3"/>
    <n v="17.899999999999999"/>
    <n v="29.5"/>
    <n v="52.6"/>
    <s v="['1.d4', 'Nf6', '2.c4', 'e6', '3.g3', 'd5', '4.Bg2', 'c5', '5.Nf3', 'Nc6']"/>
    <x v="2"/>
    <x v="0"/>
    <x v="4"/>
    <x v="7"/>
    <x v="18"/>
    <x v="23"/>
    <s v=" Bg2"/>
    <s v=" c5"/>
    <s v=" Nf3"/>
    <s v=" Nc6"/>
    <m/>
    <m/>
    <m/>
    <m/>
    <m/>
    <m/>
    <m/>
    <m/>
    <m/>
    <m/>
    <m/>
    <m/>
    <m/>
    <m/>
    <m/>
    <m/>
    <m/>
    <m/>
    <x v="133"/>
    <x v="150"/>
    <n v="2.938547486"/>
    <n v="0.34030418250950567"/>
    <n v="258.79199999999997"/>
    <n v="88.067999999999998"/>
  </r>
  <r>
    <x v="12"/>
    <x v="95"/>
    <s v=" Accepted"/>
    <m/>
    <m/>
    <x v="1"/>
    <n v="314"/>
    <s v="C21"/>
    <d v="2018-07-08T00:00:00"/>
    <n v="2001"/>
    <x v="156"/>
    <n v="27.7"/>
    <n v="23.9"/>
    <n v="48.4"/>
    <s v="['1.e4', 'e5', '2.d4', 'exd4']"/>
    <x v="0"/>
    <x v="4"/>
    <x v="11"/>
    <x v="13"/>
    <x v="1"/>
    <x v="1"/>
    <m/>
    <m/>
    <m/>
    <m/>
    <m/>
    <m/>
    <m/>
    <m/>
    <m/>
    <m/>
    <m/>
    <m/>
    <m/>
    <m/>
    <m/>
    <m/>
    <m/>
    <m/>
    <m/>
    <m/>
    <m/>
    <m/>
    <x v="134"/>
    <x v="151"/>
    <n v="1.7472924190000001"/>
    <n v="0.5723140495867769"/>
    <n v="151.976"/>
    <n v="86.977999999999994"/>
  </r>
  <r>
    <x v="12"/>
    <x v="171"/>
    <s v=" Berger Variation"/>
    <m/>
    <m/>
    <x v="1"/>
    <n v="1255"/>
    <s v="C22"/>
    <d v="2018-07-05T00:00:00"/>
    <n v="2148"/>
    <x v="157"/>
    <n v="38.799999999999997"/>
    <n v="22.7"/>
    <n v="38.5"/>
    <s v="['1.e4', 'e5', '2.d4', 'exd4', '3.Qxd4', 'Nc6', '4.Qe3', 'Nf6']"/>
    <x v="0"/>
    <x v="4"/>
    <x v="11"/>
    <x v="13"/>
    <x v="19"/>
    <x v="12"/>
    <s v=" Qe3"/>
    <s v=" Nf6"/>
    <m/>
    <m/>
    <m/>
    <m/>
    <m/>
    <m/>
    <m/>
    <m/>
    <m/>
    <m/>
    <m/>
    <m/>
    <m/>
    <m/>
    <m/>
    <m/>
    <m/>
    <m/>
    <m/>
    <m/>
    <x v="121"/>
    <x v="152"/>
    <n v="0.99226804099999999"/>
    <n v="1.0077922077922077"/>
    <n v="483.17500000000001"/>
    <n v="486.94"/>
  </r>
  <r>
    <x v="12"/>
    <x v="20"/>
    <s v=" Normal Variation"/>
    <m/>
    <m/>
    <x v="1"/>
    <n v="154"/>
    <s v="C22"/>
    <d v="2018-07-04T00:00:00"/>
    <n v="2177"/>
    <x v="158"/>
    <n v="58.4"/>
    <n v="17.5"/>
    <n v="24"/>
    <s v="['1.e4', 'e5', '2.d4', 'exd4', '3.Qxd4', 'Nc6']"/>
    <x v="0"/>
    <x v="4"/>
    <x v="11"/>
    <x v="13"/>
    <x v="19"/>
    <x v="12"/>
    <m/>
    <m/>
    <m/>
    <m/>
    <m/>
    <m/>
    <m/>
    <m/>
    <m/>
    <m/>
    <m/>
    <m/>
    <m/>
    <m/>
    <m/>
    <m/>
    <m/>
    <m/>
    <m/>
    <m/>
    <m/>
    <m/>
    <x v="135"/>
    <x v="153"/>
    <n v="0.41095890400000001"/>
    <n v="2.4333333333333331"/>
    <n v="36.96"/>
    <n v="89.936000000000007"/>
  </r>
  <r>
    <x v="12"/>
    <x v="172"/>
    <s v=" Paulsen Attack Variation"/>
    <m/>
    <m/>
    <x v="0"/>
    <n v="1209"/>
    <s v="C22"/>
    <d v="2018-05-23T00:00:00"/>
    <n v="2111"/>
    <x v="159"/>
    <n v="51.1"/>
    <n v="18.600000000000001"/>
    <n v="30.3"/>
    <s v="['1.e4', 'e5', '2.d4', 'exd4', '3.Qxd4', 'Nc6', '4.Qe3']"/>
    <x v="0"/>
    <x v="4"/>
    <x v="11"/>
    <x v="13"/>
    <x v="19"/>
    <x v="12"/>
    <s v=" Qe3"/>
    <m/>
    <m/>
    <m/>
    <m/>
    <m/>
    <m/>
    <m/>
    <m/>
    <m/>
    <m/>
    <m/>
    <m/>
    <m/>
    <m/>
    <m/>
    <m/>
    <m/>
    <m/>
    <m/>
    <m/>
    <m/>
    <x v="136"/>
    <x v="54"/>
    <n v="1.6864686470000001"/>
    <n v="0.59295499021526421"/>
    <n v="617.79899999999998"/>
    <n v="366.327"/>
  </r>
  <r>
    <x v="13"/>
    <x v="7"/>
    <s v=" General"/>
    <m/>
    <m/>
    <x v="0"/>
    <n v="183"/>
    <s v="A00"/>
    <d v="2018-06-02T00:00:00"/>
    <n v="2128"/>
    <x v="160"/>
    <n v="36.6"/>
    <n v="21.9"/>
    <n v="41.5"/>
    <s v="['1.h3']"/>
    <x v="4"/>
    <x v="1"/>
    <x v="1"/>
    <x v="2"/>
    <x v="1"/>
    <x v="1"/>
    <m/>
    <m/>
    <m/>
    <m/>
    <m/>
    <m/>
    <m/>
    <m/>
    <m/>
    <m/>
    <m/>
    <m/>
    <m/>
    <m/>
    <m/>
    <m/>
    <m/>
    <m/>
    <m/>
    <m/>
    <m/>
    <m/>
    <x v="8"/>
    <x v="154"/>
    <n v="0.881927711"/>
    <n v="1.1338797814207651"/>
    <n v="66.977999999999994"/>
    <n v="75.944999999999993"/>
  </r>
  <r>
    <x v="14"/>
    <x v="173"/>
    <m/>
    <m/>
    <m/>
    <x v="1"/>
    <n v="1126"/>
    <s v="D05"/>
    <d v="2018-07-09T00:00:00"/>
    <n v="2101"/>
    <x v="161"/>
    <n v="31.5"/>
    <n v="33.700000000000003"/>
    <n v="34.799999999999997"/>
    <s v="['1.d4', 'd5', '2.Nf3', 'Nf6', '3.e3', 'e6']"/>
    <x v="2"/>
    <x v="3"/>
    <x v="8"/>
    <x v="6"/>
    <x v="10"/>
    <x v="5"/>
    <m/>
    <m/>
    <m/>
    <m/>
    <m/>
    <m/>
    <m/>
    <m/>
    <m/>
    <m/>
    <m/>
    <m/>
    <m/>
    <m/>
    <m/>
    <m/>
    <m/>
    <m/>
    <m/>
    <m/>
    <m/>
    <m/>
    <x v="137"/>
    <x v="2"/>
    <n v="1.1047619049999999"/>
    <n v="0.90517241379310354"/>
    <n v="391.84800000000001"/>
    <n v="354.69"/>
  </r>
  <r>
    <x v="14"/>
    <x v="173"/>
    <m/>
    <m/>
    <m/>
    <x v="0"/>
    <n v="2193"/>
    <s v="D05"/>
    <d v="2018-07-07T00:00:00"/>
    <n v="2092"/>
    <x v="162"/>
    <n v="44.4"/>
    <n v="28.4"/>
    <n v="27.1"/>
    <s v="['1.d4', 'd5', '2.Nf3', 'Nf6', '3.e3', 'e6', '4.Bd3']"/>
    <x v="2"/>
    <x v="3"/>
    <x v="8"/>
    <x v="6"/>
    <x v="10"/>
    <x v="5"/>
    <s v=" Bd3"/>
    <m/>
    <m/>
    <m/>
    <m/>
    <m/>
    <m/>
    <m/>
    <m/>
    <m/>
    <m/>
    <m/>
    <m/>
    <m/>
    <m/>
    <m/>
    <m/>
    <m/>
    <m/>
    <m/>
    <m/>
    <m/>
    <x v="36"/>
    <x v="62"/>
    <n v="1.6383763840000001"/>
    <n v="0.61036036036036045"/>
    <n v="973.69200000000001"/>
    <n v="594.303"/>
  </r>
  <r>
    <x v="14"/>
    <x v="174"/>
    <s v=" Traditional Colle"/>
    <m/>
    <m/>
    <x v="0"/>
    <n v="1649"/>
    <s v="D05"/>
    <d v="2018-07-01T00:00:00"/>
    <n v="2134"/>
    <x v="135"/>
    <n v="36.799999999999997"/>
    <n v="29"/>
    <n v="34.299999999999997"/>
    <s v="['1.d4', 'd5', '2.Nf3', 'Nf6', '3.e3', 'e6', '4.Bd3', 'c5', '5.c3']"/>
    <x v="2"/>
    <x v="3"/>
    <x v="8"/>
    <x v="6"/>
    <x v="10"/>
    <x v="5"/>
    <s v=" Bd3"/>
    <s v=" c5"/>
    <s v=" c3"/>
    <m/>
    <m/>
    <m/>
    <m/>
    <m/>
    <m/>
    <m/>
    <m/>
    <m/>
    <m/>
    <m/>
    <m/>
    <m/>
    <m/>
    <m/>
    <m/>
    <m/>
    <m/>
    <m/>
    <x v="43"/>
    <x v="155"/>
    <n v="1.0728862969999999"/>
    <n v="0.93206521739130432"/>
    <n v="606.83199999999999"/>
    <n v="565.60699999999997"/>
  </r>
  <r>
    <x v="15"/>
    <x v="7"/>
    <s v=" General"/>
    <m/>
    <m/>
    <x v="1"/>
    <n v="7257"/>
    <s v="B07"/>
    <d v="2018-07-06T00:00:00"/>
    <n v="2154"/>
    <x v="23"/>
    <n v="33.200000000000003"/>
    <n v="25.4"/>
    <n v="41.4"/>
    <s v="['1.e4', 'd6', '2.d4', 'Nf6', '3.Nc3', 'c6']"/>
    <x v="0"/>
    <x v="6"/>
    <x v="11"/>
    <x v="6"/>
    <x v="3"/>
    <x v="24"/>
    <m/>
    <m/>
    <m/>
    <m/>
    <m/>
    <m/>
    <m/>
    <m/>
    <m/>
    <m/>
    <m/>
    <m/>
    <m/>
    <m/>
    <m/>
    <m/>
    <m/>
    <m/>
    <m/>
    <m/>
    <m/>
    <m/>
    <x v="10"/>
    <x v="64"/>
    <n v="1.246987952"/>
    <n v="0.80193236714975857"/>
    <n v="3004.3980000000001"/>
    <n v="2409.3240000000001"/>
  </r>
  <r>
    <x v="16"/>
    <x v="175"/>
    <s v=" Declined"/>
    <s v=" Sorensen Defense"/>
    <m/>
    <x v="1"/>
    <n v="366"/>
    <s v="C21"/>
    <d v="2018-06-01T00:00:00"/>
    <n v="2142"/>
    <x v="163"/>
    <n v="38.5"/>
    <n v="30.1"/>
    <n v="31.4"/>
    <s v="['1.e4', 'e5', '2.d4', 'exd4', '3.c3', 'd5']"/>
    <x v="0"/>
    <x v="4"/>
    <x v="11"/>
    <x v="13"/>
    <x v="20"/>
    <x v="23"/>
    <m/>
    <m/>
    <m/>
    <m/>
    <m/>
    <m/>
    <m/>
    <m/>
    <m/>
    <m/>
    <m/>
    <m/>
    <m/>
    <m/>
    <m/>
    <m/>
    <m/>
    <m/>
    <m/>
    <m/>
    <m/>
    <m/>
    <x v="138"/>
    <x v="156"/>
    <n v="0.81558441599999998"/>
    <n v="1.2261146496815287"/>
    <n v="114.92400000000001"/>
    <n v="140.91"/>
  </r>
  <r>
    <x v="16"/>
    <x v="7"/>
    <s v=" General"/>
    <m/>
    <m/>
    <x v="0"/>
    <n v="490"/>
    <s v="C21"/>
    <d v="2018-06-17T00:00:00"/>
    <n v="1989"/>
    <x v="164"/>
    <n v="48.4"/>
    <n v="14.7"/>
    <n v="36.9"/>
    <s v="['1.e4', 'e5', '2.d4', 'exd4', '3.c3']"/>
    <x v="0"/>
    <x v="4"/>
    <x v="11"/>
    <x v="13"/>
    <x v="20"/>
    <x v="1"/>
    <m/>
    <m/>
    <m/>
    <m/>
    <m/>
    <m/>
    <m/>
    <m/>
    <m/>
    <m/>
    <m/>
    <m/>
    <m/>
    <m/>
    <m/>
    <m/>
    <m/>
    <m/>
    <m/>
    <m/>
    <m/>
    <m/>
    <x v="134"/>
    <x v="157"/>
    <n v="1.3116531170000001"/>
    <n v="0.76239669421487599"/>
    <n v="237.16"/>
    <n v="180.81"/>
  </r>
  <r>
    <x v="17"/>
    <x v="104"/>
    <s v=" Alekhine Variation"/>
    <m/>
    <m/>
    <x v="1"/>
    <n v="324"/>
    <s v="A92"/>
    <d v="2018-06-27T00:00:00"/>
    <n v="2281"/>
    <x v="165"/>
    <n v="24.1"/>
    <n v="36.1"/>
    <n v="39.799999999999997"/>
    <s v="['1.d4', 'f5', '2.c4', 'Nf6', '3.g3', 'e6', '4.Bg2', 'Be7', '5.Nf3', 'O-O', '6.O-O', 'Ne4']"/>
    <x v="2"/>
    <x v="7"/>
    <x v="4"/>
    <x v="6"/>
    <x v="18"/>
    <x v="5"/>
    <s v=" Bg2"/>
    <s v=" Be7"/>
    <s v=" Nf3"/>
    <s v=" O-O"/>
    <s v=" O-O"/>
    <s v=" Ne4"/>
    <m/>
    <m/>
    <m/>
    <m/>
    <m/>
    <m/>
    <m/>
    <m/>
    <m/>
    <m/>
    <m/>
    <m/>
    <m/>
    <m/>
    <m/>
    <m/>
    <x v="108"/>
    <x v="158"/>
    <n v="1.6514522819999999"/>
    <n v="0.6055276381909549"/>
    <n v="128.952"/>
    <n v="78.084000000000003"/>
  </r>
  <r>
    <x v="17"/>
    <x v="176"/>
    <s v=" Blackburne Variation"/>
    <m/>
    <m/>
    <x v="0"/>
    <n v="314"/>
    <s v="A81"/>
    <d v="2018-07-09T00:00:00"/>
    <n v="2311"/>
    <x v="166"/>
    <n v="41.1"/>
    <n v="32.799999999999997"/>
    <n v="26.1"/>
    <s v="['1.d4', 'f5', '2.g3', 'Nf6', '3.Bg2', 'e6', '4.Nh3']"/>
    <x v="2"/>
    <x v="7"/>
    <x v="13"/>
    <x v="6"/>
    <x v="21"/>
    <x v="5"/>
    <s v=" Nh3"/>
    <m/>
    <m/>
    <m/>
    <m/>
    <m/>
    <m/>
    <m/>
    <m/>
    <m/>
    <m/>
    <m/>
    <m/>
    <m/>
    <m/>
    <m/>
    <m/>
    <m/>
    <m/>
    <m/>
    <m/>
    <m/>
    <x v="139"/>
    <x v="159"/>
    <n v="1.5747126440000001"/>
    <n v="0.63503649635036497"/>
    <n v="129.054"/>
    <n v="81.953999999999994"/>
  </r>
  <r>
    <x v="17"/>
    <x v="177"/>
    <s v=" Blackmar's Second Gambit"/>
    <m/>
    <m/>
    <x v="0"/>
    <n v="255"/>
    <s v="A80"/>
    <d v="2018-06-28T00:00:00"/>
    <n v="2199"/>
    <x v="144"/>
    <n v="36.5"/>
    <n v="21.6"/>
    <n v="42"/>
    <s v="['1.d4', 'f5', '2.e4', 'fxe4', '3.Nc3', 'Nf6', '4.f3']"/>
    <x v="2"/>
    <x v="7"/>
    <x v="10"/>
    <x v="14"/>
    <x v="3"/>
    <x v="14"/>
    <s v=" f3"/>
    <m/>
    <m/>
    <m/>
    <m/>
    <m/>
    <m/>
    <m/>
    <m/>
    <m/>
    <m/>
    <m/>
    <m/>
    <m/>
    <m/>
    <m/>
    <m/>
    <m/>
    <m/>
    <m/>
    <m/>
    <m/>
    <x v="88"/>
    <x v="160"/>
    <n v="0.86904761900000005"/>
    <n v="1.1506849315068493"/>
    <n v="93.075000000000003"/>
    <n v="107.1"/>
  </r>
  <r>
    <x v="17"/>
    <x v="122"/>
    <s v=" Classical Variation"/>
    <m/>
    <m/>
    <x v="1"/>
    <n v="1640"/>
    <s v="A84"/>
    <d v="2018-07-02T00:00:00"/>
    <n v="2151"/>
    <x v="167"/>
    <n v="31.1"/>
    <n v="29.9"/>
    <n v="39"/>
    <s v="['1.d4', 'f5', '2.c4', 'e6']"/>
    <x v="2"/>
    <x v="7"/>
    <x v="4"/>
    <x v="7"/>
    <x v="1"/>
    <x v="1"/>
    <m/>
    <m/>
    <m/>
    <m/>
    <m/>
    <m/>
    <m/>
    <m/>
    <m/>
    <m/>
    <m/>
    <m/>
    <m/>
    <m/>
    <m/>
    <m/>
    <m/>
    <m/>
    <m/>
    <m/>
    <m/>
    <m/>
    <x v="51"/>
    <x v="45"/>
    <n v="1.254019293"/>
    <n v="0.79743589743589749"/>
    <n v="639.6"/>
    <n v="510.04"/>
  </r>
  <r>
    <x v="17"/>
    <x v="122"/>
    <s v=" Classical Variation"/>
    <m/>
    <m/>
    <x v="0"/>
    <n v="2076"/>
    <s v="A90"/>
    <d v="2018-07-06T00:00:00"/>
    <n v="2334"/>
    <x v="168"/>
    <n v="44"/>
    <n v="30.9"/>
    <n v="25.1"/>
    <s v="['1.d4', 'f5', '2.c4', 'Nf6', '3.g3', 'e6', '4.Bg2']"/>
    <x v="2"/>
    <x v="7"/>
    <x v="4"/>
    <x v="6"/>
    <x v="18"/>
    <x v="5"/>
    <s v=" Bg2"/>
    <m/>
    <m/>
    <m/>
    <m/>
    <m/>
    <m/>
    <m/>
    <m/>
    <m/>
    <m/>
    <m/>
    <m/>
    <m/>
    <m/>
    <m/>
    <m/>
    <m/>
    <m/>
    <m/>
    <m/>
    <m/>
    <x v="140"/>
    <x v="16"/>
    <n v="1.752988048"/>
    <n v="0.57045454545454544"/>
    <n v="913.44"/>
    <n v="521.07600000000002"/>
  </r>
  <r>
    <x v="17"/>
    <x v="122"/>
    <s v=" Classical Variation"/>
    <m/>
    <m/>
    <x v="1"/>
    <n v="341"/>
    <s v="A91"/>
    <d v="2018-07-04T00:00:00"/>
    <n v="2221"/>
    <x v="169"/>
    <n v="29"/>
    <n v="31.7"/>
    <n v="39.299999999999997"/>
    <s v="['1.d4', 'f5', '2.c4', 'Nf6', '3.g3', 'e6', '4.Bg2', 'Be7']"/>
    <x v="2"/>
    <x v="7"/>
    <x v="4"/>
    <x v="6"/>
    <x v="18"/>
    <x v="5"/>
    <s v=" Bg2"/>
    <s v=" Be7"/>
    <m/>
    <m/>
    <m/>
    <m/>
    <m/>
    <m/>
    <m/>
    <m/>
    <m/>
    <m/>
    <m/>
    <m/>
    <m/>
    <m/>
    <m/>
    <m/>
    <m/>
    <m/>
    <m/>
    <m/>
    <x v="5"/>
    <x v="161"/>
    <n v="1.3551724140000001"/>
    <n v="0.7379134860050891"/>
    <n v="134.01300000000001"/>
    <n v="98.89"/>
  </r>
  <r>
    <x v="17"/>
    <x v="122"/>
    <s v=" Classical Variation"/>
    <m/>
    <m/>
    <x v="1"/>
    <n v="204"/>
    <s v="A92"/>
    <d v="2018-05-05T00:00:00"/>
    <n v="2174"/>
    <x v="170"/>
    <n v="19.100000000000001"/>
    <n v="30.4"/>
    <n v="50.5"/>
    <s v="['1.d4', 'f5', '2.c4', 'Nf6', '3.g3', 'e6', '4.Bg2', 'Be7', '5.Nf3', 'O-O']"/>
    <x v="2"/>
    <x v="7"/>
    <x v="4"/>
    <x v="6"/>
    <x v="18"/>
    <x v="5"/>
    <s v=" Bg2"/>
    <s v=" Be7"/>
    <s v=" Nf3"/>
    <s v=" O-O"/>
    <m/>
    <m/>
    <m/>
    <m/>
    <m/>
    <m/>
    <m/>
    <m/>
    <m/>
    <m/>
    <m/>
    <m/>
    <m/>
    <m/>
    <m/>
    <m/>
    <m/>
    <m/>
    <x v="94"/>
    <x v="162"/>
    <n v="2.6439790580000002"/>
    <n v="0.37821782178217822"/>
    <n v="103.02"/>
    <n v="38.963999999999999"/>
  </r>
  <r>
    <x v="17"/>
    <x v="178"/>
    <s v=" Classical Variation"/>
    <s v=" Blackburne Attack"/>
    <m/>
    <x v="0"/>
    <n v="202"/>
    <s v="A91"/>
    <d v="2018-06-17T00:00:00"/>
    <n v="2350"/>
    <x v="13"/>
    <n v="50.5"/>
    <n v="30.2"/>
    <n v="19.3"/>
    <s v="['1.d4', 'f5', '2.c4', 'Nf6', '3.g3', 'e6', '4.Bg2', 'Be7', '5.Nh3']"/>
    <x v="2"/>
    <x v="7"/>
    <x v="4"/>
    <x v="6"/>
    <x v="18"/>
    <x v="5"/>
    <s v=" Bg2"/>
    <s v=" Be7"/>
    <s v=" Nh3"/>
    <m/>
    <m/>
    <m/>
    <m/>
    <m/>
    <m/>
    <m/>
    <m/>
    <m/>
    <m/>
    <m/>
    <m/>
    <m/>
    <m/>
    <m/>
    <m/>
    <m/>
    <m/>
    <m/>
    <x v="94"/>
    <x v="123"/>
    <n v="2.6165803109999999"/>
    <n v="0.38217821782178218"/>
    <n v="102.01"/>
    <n v="38.985999999999997"/>
  </r>
  <r>
    <x v="17"/>
    <x v="179"/>
    <s v=" Classical Variation"/>
    <s v=" Buenos Aires Variation"/>
    <m/>
    <x v="1"/>
    <n v="726"/>
    <s v="A96"/>
    <d v="2018-06-30T00:00:00"/>
    <n v="2209"/>
    <x v="171"/>
    <n v="27.4"/>
    <n v="29.9"/>
    <n v="42.7"/>
    <s v="['1.d4', 'f5', '2.c4', 'Nf6', '3.g3', 'e6', '4.Bg2', 'Be7', '5.Nf3', 'O-O', '6.O-O', 'd6', '7.Nc3', 'a5']"/>
    <x v="2"/>
    <x v="7"/>
    <x v="4"/>
    <x v="6"/>
    <x v="18"/>
    <x v="5"/>
    <s v=" Bg2"/>
    <s v=" Be7"/>
    <s v=" Nf3"/>
    <s v=" O-O"/>
    <s v=" O-O"/>
    <s v=" d6"/>
    <s v=" Nc3"/>
    <s v=" a5"/>
    <m/>
    <m/>
    <m/>
    <m/>
    <m/>
    <m/>
    <m/>
    <m/>
    <m/>
    <m/>
    <m/>
    <m/>
    <m/>
    <m/>
    <x v="68"/>
    <x v="84"/>
    <n v="1.5583941610000001"/>
    <n v="0.64168618266978916"/>
    <n v="310.00200000000001"/>
    <n v="198.92400000000001"/>
  </r>
  <r>
    <x v="17"/>
    <x v="51"/>
    <s v=" Classical Variation"/>
    <s v=" General"/>
    <m/>
    <x v="1"/>
    <n v="811"/>
    <s v="A96"/>
    <d v="2018-06-25T00:00:00"/>
    <n v="2171"/>
    <x v="38"/>
    <n v="23.1"/>
    <n v="28.1"/>
    <n v="48.8"/>
    <s v="['1.d4', 'f5', '2.c4', 'Nf6', '3.g3', 'e6', '4.Bg2', 'Be7', '5.Nf3', 'O-O', '6.O-O', 'd6']"/>
    <x v="2"/>
    <x v="7"/>
    <x v="4"/>
    <x v="6"/>
    <x v="18"/>
    <x v="5"/>
    <s v=" Bg2"/>
    <s v=" Be7"/>
    <s v=" Nf3"/>
    <s v=" O-O"/>
    <s v=" O-O"/>
    <s v=" d6"/>
    <m/>
    <m/>
    <m/>
    <m/>
    <m/>
    <m/>
    <m/>
    <m/>
    <m/>
    <m/>
    <m/>
    <m/>
    <m/>
    <m/>
    <m/>
    <m/>
    <x v="141"/>
    <x v="163"/>
    <n v="2.1125541129999998"/>
    <n v="0.47336065573770497"/>
    <n v="395.76799999999997"/>
    <n v="187.34100000000001"/>
  </r>
  <r>
    <x v="17"/>
    <x v="180"/>
    <s v=" Classical Variation"/>
    <s v=" Huisl Variation"/>
    <m/>
    <x v="1"/>
    <n v="652"/>
    <s v="A96"/>
    <d v="2018-07-09T00:00:00"/>
    <n v="2187"/>
    <x v="1"/>
    <n v="27.6"/>
    <n v="31.8"/>
    <n v="40.6"/>
    <s v="['1.d4', 'f5', '2.c4', 'Nf6', '3.g3', 'e6', '4.Bg2', 'Be7', '5.Nf3', 'O-O', '6.O-O', 'd6', '7.Nc3', 'Ne4']"/>
    <x v="2"/>
    <x v="7"/>
    <x v="4"/>
    <x v="6"/>
    <x v="18"/>
    <x v="5"/>
    <s v=" Bg2"/>
    <s v=" Be7"/>
    <s v=" Nf3"/>
    <s v=" O-O"/>
    <s v=" O-O"/>
    <s v=" d6"/>
    <s v=" Nc3"/>
    <s v=" Ne4"/>
    <m/>
    <m/>
    <m/>
    <m/>
    <m/>
    <m/>
    <m/>
    <m/>
    <m/>
    <m/>
    <m/>
    <m/>
    <m/>
    <m/>
    <x v="33"/>
    <x v="147"/>
    <n v="1.471014493"/>
    <n v="0.67980295566502469"/>
    <n v="264.71199999999999"/>
    <n v="179.952"/>
  </r>
  <r>
    <x v="17"/>
    <x v="181"/>
    <s v=" Classical Variation"/>
    <s v=" Ilyin-Zhenevsky Variation"/>
    <s v=" Alatortsev-Lisitsyn Line"/>
    <x v="0"/>
    <n v="300"/>
    <s v="A98"/>
    <d v="2018-07-02T00:00:00"/>
    <n v="2295"/>
    <x v="172"/>
    <n v="42"/>
    <n v="30.3"/>
    <n v="27.7"/>
    <s v="['1.d4', 'f5', '2.c4', 'Nf6', '3.g3', 'e6', '4.Bg2', 'Be7', '5.Nf3', 'O-O', '6.O-O', 'd6', '7.Nc3', 'Qe8', '8.Qc2']"/>
    <x v="2"/>
    <x v="7"/>
    <x v="4"/>
    <x v="6"/>
    <x v="18"/>
    <x v="5"/>
    <s v=" Bg2"/>
    <s v=" Be7"/>
    <s v=" Nf3"/>
    <s v=" O-O"/>
    <s v=" O-O"/>
    <s v=" d6"/>
    <s v=" Nc3"/>
    <s v=" Qe8"/>
    <s v=" Qc2"/>
    <m/>
    <m/>
    <m/>
    <m/>
    <m/>
    <m/>
    <m/>
    <m/>
    <m/>
    <m/>
    <m/>
    <m/>
    <m/>
    <x v="27"/>
    <x v="151"/>
    <n v="1.5162454869999999"/>
    <n v="0.65952380952380951"/>
    <n v="126"/>
    <n v="83.1"/>
  </r>
  <r>
    <x v="17"/>
    <x v="182"/>
    <s v=" Classical Variation"/>
    <s v=" Ilyin-Zhenevsky Variation"/>
    <s v=" General"/>
    <x v="1"/>
    <n v="617"/>
    <s v="A97"/>
    <d v="2018-05-22T00:00:00"/>
    <n v="2196"/>
    <x v="112"/>
    <n v="25.1"/>
    <n v="31.9"/>
    <n v="43"/>
    <s v="['1.d4', 'f5', '2.c4', 'Nf6', '3.g3', 'e6', '4.Bg2', 'Be7', '5.Nf3', 'O-O', '6.O-O', 'd6', '7.Nc3', 'Qe8']"/>
    <x v="2"/>
    <x v="7"/>
    <x v="4"/>
    <x v="6"/>
    <x v="18"/>
    <x v="5"/>
    <s v=" Bg2"/>
    <s v=" Be7"/>
    <s v=" Nf3"/>
    <s v=" O-O"/>
    <s v=" O-O"/>
    <s v=" d6"/>
    <s v=" Nc3"/>
    <s v=" Qe8"/>
    <m/>
    <m/>
    <m/>
    <m/>
    <m/>
    <m/>
    <m/>
    <m/>
    <m/>
    <m/>
    <m/>
    <m/>
    <m/>
    <m/>
    <x v="47"/>
    <x v="16"/>
    <n v="1.7131474099999999"/>
    <n v="0.58372093023255822"/>
    <n v="265.31"/>
    <n v="154.86699999999999"/>
  </r>
  <r>
    <x v="17"/>
    <x v="183"/>
    <s v=" Classical Variation"/>
    <s v=" Ilyin-Zhenevsky Variation"/>
    <s v=" Modern Main Line"/>
    <x v="0"/>
    <n v="414"/>
    <s v="A99"/>
    <d v="2018-05-28T00:00:00"/>
    <n v="2398"/>
    <x v="9"/>
    <n v="52.9"/>
    <n v="26.8"/>
    <n v="20.3"/>
    <s v="['1.d4', 'f5', '2.c4', 'Nf6', '3.g3', 'e6', '4.Bg2', 'Be7', '5.Nf3', 'O-O', '6.O-O', 'd6', '7.Nc3', 'Qe8', '8.b3']"/>
    <x v="2"/>
    <x v="7"/>
    <x v="4"/>
    <x v="6"/>
    <x v="18"/>
    <x v="5"/>
    <s v=" Bg2"/>
    <s v=" Be7"/>
    <s v=" Nf3"/>
    <s v=" O-O"/>
    <s v=" O-O"/>
    <s v=" d6"/>
    <s v=" Nc3"/>
    <s v=" Qe8"/>
    <s v=" b3"/>
    <m/>
    <m/>
    <m/>
    <m/>
    <m/>
    <m/>
    <m/>
    <m/>
    <m/>
    <m/>
    <m/>
    <m/>
    <m/>
    <x v="142"/>
    <x v="164"/>
    <n v="2.6059113300000001"/>
    <n v="0.38374291115311909"/>
    <n v="219.006"/>
    <n v="84.042000000000002"/>
  </r>
  <r>
    <x v="17"/>
    <x v="184"/>
    <s v=" Classical Variation"/>
    <s v=" Stonewall Variation"/>
    <m/>
    <x v="1"/>
    <n v="644"/>
    <s v="A95"/>
    <d v="2018-07-09T00:00:00"/>
    <n v="2173"/>
    <x v="173"/>
    <n v="25.5"/>
    <n v="30.1"/>
    <n v="44.4"/>
    <s v="['1.d4', 'f5', '2.c4', 'Nf6', '3.g3', 'e6', '4.Bg2', 'Be7', '5.Nf3', 'O-O', '6.O-O', 'd5', '7.Nc3', 'c6']"/>
    <x v="2"/>
    <x v="7"/>
    <x v="4"/>
    <x v="6"/>
    <x v="18"/>
    <x v="5"/>
    <s v=" Bg2"/>
    <s v=" Be7"/>
    <s v=" Nf3"/>
    <s v=" O-O"/>
    <s v=" O-O"/>
    <s v=" d5"/>
    <s v=" Nc3"/>
    <s v=" c6"/>
    <m/>
    <m/>
    <m/>
    <m/>
    <m/>
    <m/>
    <m/>
    <m/>
    <m/>
    <m/>
    <m/>
    <m/>
    <m/>
    <m/>
    <x v="36"/>
    <x v="81"/>
    <n v="1.7411764709999999"/>
    <n v="0.57432432432432434"/>
    <n v="285.93599999999998"/>
    <n v="164.22"/>
  </r>
  <r>
    <x v="17"/>
    <x v="184"/>
    <s v=" Classical Variation"/>
    <s v=" Stonewall Variation"/>
    <m/>
    <x v="0"/>
    <n v="379"/>
    <s v="A94"/>
    <d v="2018-07-08T00:00:00"/>
    <n v="2356"/>
    <x v="45"/>
    <n v="52.2"/>
    <n v="32.200000000000003"/>
    <n v="15.6"/>
    <s v="['1.d4', 'f5', '2.c4', 'Nf6', '3.g3', 'e6', '4.Bg2', 'Be7', '5.Nf3', 'O-O', '6.O-O', 'd5', '7.b3', 'c6', '8.Ba3']"/>
    <x v="2"/>
    <x v="7"/>
    <x v="4"/>
    <x v="6"/>
    <x v="18"/>
    <x v="5"/>
    <s v=" Bg2"/>
    <s v=" Be7"/>
    <s v=" Nf3"/>
    <s v=" O-O"/>
    <s v=" O-O"/>
    <s v=" d5"/>
    <s v=" b3"/>
    <s v=" c6"/>
    <s v=" Ba3"/>
    <m/>
    <m/>
    <m/>
    <m/>
    <m/>
    <m/>
    <m/>
    <m/>
    <m/>
    <m/>
    <m/>
    <m/>
    <m/>
    <x v="143"/>
    <x v="165"/>
    <n v="3.346153846"/>
    <n v="0.29885057471264365"/>
    <n v="197.83799999999999"/>
    <n v="59.124000000000002"/>
  </r>
  <r>
    <x v="17"/>
    <x v="185"/>
    <s v=" Classical Variation"/>
    <s v=" Stonewall Variation"/>
    <s v=" Botvinnik Variation"/>
    <x v="0"/>
    <n v="328"/>
    <s v="A93"/>
    <d v="2017-11-16T00:00:00"/>
    <n v="2386"/>
    <x v="128"/>
    <n v="39.299999999999997"/>
    <n v="35.1"/>
    <n v="25.6"/>
    <s v="['1.d4', 'f5', '2.c4', 'Nf6', '3.g3', 'e6', '4.Bg2', 'Be7', '5.Nf3', 'O-O', '6.O-O', 'd5', '7.b3']"/>
    <x v="2"/>
    <x v="7"/>
    <x v="4"/>
    <x v="6"/>
    <x v="18"/>
    <x v="5"/>
    <s v=" Bg2"/>
    <s v=" Be7"/>
    <s v=" Nf3"/>
    <s v=" O-O"/>
    <s v=" O-O"/>
    <s v=" d5"/>
    <s v=" b3"/>
    <m/>
    <m/>
    <m/>
    <m/>
    <m/>
    <m/>
    <m/>
    <m/>
    <m/>
    <m/>
    <m/>
    <m/>
    <m/>
    <m/>
    <m/>
    <x v="5"/>
    <x v="70"/>
    <n v="1.53515625"/>
    <n v="0.65139949109414763"/>
    <n v="128.904"/>
    <n v="83.968000000000004"/>
  </r>
  <r>
    <x v="17"/>
    <x v="186"/>
    <s v=" Fianchetto Attack"/>
    <m/>
    <m/>
    <x v="0"/>
    <n v="1987"/>
    <s v="A81"/>
    <d v="2018-07-07T00:00:00"/>
    <n v="2316"/>
    <x v="174"/>
    <n v="44.2"/>
    <n v="29.3"/>
    <n v="26.5"/>
    <s v="['1.d4', 'f5', '2.g3']"/>
    <x v="2"/>
    <x v="7"/>
    <x v="13"/>
    <x v="2"/>
    <x v="1"/>
    <x v="1"/>
    <m/>
    <m/>
    <m/>
    <m/>
    <m/>
    <m/>
    <m/>
    <m/>
    <m/>
    <m/>
    <m/>
    <m/>
    <m/>
    <m/>
    <m/>
    <m/>
    <m/>
    <m/>
    <m/>
    <m/>
    <m/>
    <m/>
    <x v="144"/>
    <x v="43"/>
    <n v="1.6679245279999999"/>
    <n v="0.59954751131221717"/>
    <n v="878.25400000000002"/>
    <n v="526.55499999999995"/>
  </r>
  <r>
    <x v="17"/>
    <x v="56"/>
    <s v=" Fianchetto Variation"/>
    <m/>
    <m/>
    <x v="0"/>
    <n v="157"/>
    <s v="A86"/>
    <d v="2018-07-08T00:00:00"/>
    <n v="2273"/>
    <x v="49"/>
    <n v="43.3"/>
    <n v="26.8"/>
    <n v="29.9"/>
    <s v="['1.d4', 'f5', '2.c4', 'Nf6', '3.g3']"/>
    <x v="2"/>
    <x v="7"/>
    <x v="4"/>
    <x v="6"/>
    <x v="18"/>
    <x v="1"/>
    <m/>
    <m/>
    <m/>
    <m/>
    <m/>
    <m/>
    <m/>
    <m/>
    <m/>
    <m/>
    <m/>
    <m/>
    <m/>
    <m/>
    <m/>
    <m/>
    <m/>
    <m/>
    <m/>
    <m/>
    <m/>
    <m/>
    <x v="145"/>
    <x v="71"/>
    <n v="1.448160535"/>
    <n v="0.69053117782909934"/>
    <n v="67.980999999999995"/>
    <n v="46.942999999999998"/>
  </r>
  <r>
    <x v="17"/>
    <x v="7"/>
    <s v=" General"/>
    <m/>
    <m/>
    <x v="1"/>
    <n v="6169"/>
    <s v="A80"/>
    <d v="2018-07-06T00:00:00"/>
    <n v="2143"/>
    <x v="175"/>
    <n v="34.700000000000003"/>
    <n v="27.2"/>
    <n v="38"/>
    <s v="['1.d4', 'f5']"/>
    <x v="2"/>
    <x v="7"/>
    <x v="1"/>
    <x v="2"/>
    <x v="1"/>
    <x v="1"/>
    <m/>
    <m/>
    <m/>
    <m/>
    <m/>
    <m/>
    <m/>
    <m/>
    <m/>
    <m/>
    <m/>
    <m/>
    <m/>
    <m/>
    <m/>
    <m/>
    <m/>
    <m/>
    <m/>
    <m/>
    <m/>
    <m/>
    <x v="81"/>
    <x v="166"/>
    <n v="1.095100865"/>
    <n v="0.91315789473684217"/>
    <n v="2344.2199999999998"/>
    <n v="2140.643"/>
  </r>
  <r>
    <x v="17"/>
    <x v="187"/>
    <s v=" Hopton Attack"/>
    <m/>
    <m/>
    <x v="0"/>
    <n v="3271"/>
    <s v="A80"/>
    <d v="2018-07-07T00:00:00"/>
    <n v="2281"/>
    <x v="145"/>
    <n v="47.5"/>
    <n v="24.5"/>
    <n v="28"/>
    <s v="['1.d4', 'f5', '2.Bg5']"/>
    <x v="2"/>
    <x v="7"/>
    <x v="14"/>
    <x v="2"/>
    <x v="1"/>
    <x v="1"/>
    <m/>
    <m/>
    <m/>
    <m/>
    <m/>
    <m/>
    <m/>
    <m/>
    <m/>
    <m/>
    <m/>
    <m/>
    <m/>
    <m/>
    <m/>
    <m/>
    <m/>
    <m/>
    <m/>
    <m/>
    <m/>
    <m/>
    <x v="146"/>
    <x v="167"/>
    <n v="1.696428571"/>
    <n v="0.58947368421052626"/>
    <n v="1553.7249999999999"/>
    <n v="915.88"/>
  </r>
  <r>
    <x v="17"/>
    <x v="188"/>
    <s v=" Janzen-Korchnoi Gambit"/>
    <m/>
    <m/>
    <x v="0"/>
    <n v="114"/>
    <s v="A80"/>
    <d v="2018-05-26T00:00:00"/>
    <n v="2127"/>
    <x v="48"/>
    <n v="42.1"/>
    <n v="21.9"/>
    <n v="36"/>
    <s v="['1.d4', 'f5', '2.h3', 'Nf6', '3.g4']"/>
    <x v="2"/>
    <x v="7"/>
    <x v="15"/>
    <x v="6"/>
    <x v="22"/>
    <x v="1"/>
    <m/>
    <m/>
    <m/>
    <m/>
    <m/>
    <m/>
    <m/>
    <m/>
    <m/>
    <m/>
    <m/>
    <m/>
    <m/>
    <m/>
    <m/>
    <m/>
    <m/>
    <m/>
    <m/>
    <m/>
    <m/>
    <m/>
    <x v="100"/>
    <x v="168"/>
    <n v="1.169444444"/>
    <n v="0.85510688836104509"/>
    <n v="47.994"/>
    <n v="41.04"/>
  </r>
  <r>
    <x v="17"/>
    <x v="189"/>
    <s v=" Kmoch Attack"/>
    <m/>
    <m/>
    <x v="0"/>
    <n v="113"/>
    <s v="A80"/>
    <d v="2018-03-08T00:00:00"/>
    <n v="2257"/>
    <x v="176"/>
    <n v="46"/>
    <n v="19.5"/>
    <n v="34.5"/>
    <s v="['1.d4', 'f5', '2.Qd3']"/>
    <x v="2"/>
    <x v="7"/>
    <x v="16"/>
    <x v="2"/>
    <x v="1"/>
    <x v="1"/>
    <m/>
    <m/>
    <m/>
    <m/>
    <m/>
    <m/>
    <m/>
    <m/>
    <m/>
    <m/>
    <m/>
    <m/>
    <m/>
    <m/>
    <m/>
    <m/>
    <m/>
    <m/>
    <m/>
    <m/>
    <m/>
    <m/>
    <x v="147"/>
    <x v="169"/>
    <n v="1.3333333329999999"/>
    <n v="0.75"/>
    <n v="51.98"/>
    <n v="38.984999999999999"/>
  </r>
  <r>
    <x v="17"/>
    <x v="190"/>
    <s v=" Korchnoi Attack"/>
    <m/>
    <m/>
    <x v="0"/>
    <n v="196"/>
    <s v="A80"/>
    <d v="2018-05-05T00:00:00"/>
    <n v="2233"/>
    <x v="177"/>
    <n v="42.9"/>
    <n v="20.399999999999999"/>
    <n v="36.700000000000003"/>
    <s v="['1.d4', 'f5', '2.h3']"/>
    <x v="2"/>
    <x v="7"/>
    <x v="15"/>
    <x v="2"/>
    <x v="1"/>
    <x v="1"/>
    <m/>
    <m/>
    <m/>
    <m/>
    <m/>
    <m/>
    <m/>
    <m/>
    <m/>
    <m/>
    <m/>
    <m/>
    <m/>
    <m/>
    <m/>
    <m/>
    <m/>
    <m/>
    <m/>
    <m/>
    <m/>
    <m/>
    <x v="92"/>
    <x v="56"/>
    <n v="1.1689373300000001"/>
    <n v="0.8554778554778556"/>
    <n v="84.084000000000003"/>
    <n v="71.932000000000002"/>
  </r>
  <r>
    <x v="17"/>
    <x v="191"/>
    <s v=" Krejcik Gambit"/>
    <m/>
    <m/>
    <x v="0"/>
    <n v="304"/>
    <s v="A80"/>
    <d v="2018-06-16T00:00:00"/>
    <n v="2201"/>
    <x v="178"/>
    <n v="47.7"/>
    <n v="17.8"/>
    <n v="34.5"/>
    <s v="['1.d4', 'f5', '2.g4']"/>
    <x v="2"/>
    <x v="7"/>
    <x v="17"/>
    <x v="2"/>
    <x v="1"/>
    <x v="1"/>
    <m/>
    <m/>
    <m/>
    <m/>
    <m/>
    <m/>
    <m/>
    <m/>
    <m/>
    <m/>
    <m/>
    <m/>
    <m/>
    <m/>
    <m/>
    <m/>
    <m/>
    <m/>
    <m/>
    <m/>
    <m/>
    <m/>
    <x v="148"/>
    <x v="169"/>
    <n v="1.3826086959999999"/>
    <n v="0.72327044025157228"/>
    <n v="145.00800000000001"/>
    <n v="104.88"/>
  </r>
  <r>
    <x v="17"/>
    <x v="192"/>
    <s v=" Leningrad Variation"/>
    <m/>
    <m/>
    <x v="1"/>
    <n v="612"/>
    <s v="A86"/>
    <d v="2018-07-04T00:00:00"/>
    <n v="2237"/>
    <x v="85"/>
    <n v="31.7"/>
    <n v="32"/>
    <n v="36.299999999999997"/>
    <s v="['1.d4', 'f5', '2.c4', 'Nf6', '3.g3', 'g6']"/>
    <x v="2"/>
    <x v="7"/>
    <x v="4"/>
    <x v="6"/>
    <x v="18"/>
    <x v="21"/>
    <m/>
    <m/>
    <m/>
    <m/>
    <m/>
    <m/>
    <m/>
    <m/>
    <m/>
    <m/>
    <m/>
    <m/>
    <m/>
    <m/>
    <m/>
    <m/>
    <m/>
    <m/>
    <m/>
    <m/>
    <m/>
    <m/>
    <x v="149"/>
    <x v="18"/>
    <n v="1.14511041"/>
    <n v="0.8732782369146006"/>
    <n v="222.15600000000001"/>
    <n v="194.00399999999999"/>
  </r>
  <r>
    <x v="17"/>
    <x v="192"/>
    <s v=" Leningrad Variation"/>
    <m/>
    <m/>
    <x v="0"/>
    <n v="1836"/>
    <s v="A87"/>
    <d v="2018-07-07T00:00:00"/>
    <n v="2317"/>
    <x v="15"/>
    <n v="39.200000000000003"/>
    <n v="32.200000000000003"/>
    <n v="28.5"/>
    <s v="['1.d4', 'f5', '2.c4', 'Nf6', '3.g3', 'g6', '4.Bg2', 'Bg7', '5.Nf3']"/>
    <x v="2"/>
    <x v="7"/>
    <x v="4"/>
    <x v="6"/>
    <x v="18"/>
    <x v="21"/>
    <s v=" Bg2"/>
    <s v=" Bg7"/>
    <s v=" Nf3"/>
    <m/>
    <m/>
    <m/>
    <m/>
    <m/>
    <m/>
    <m/>
    <m/>
    <m/>
    <m/>
    <m/>
    <m/>
    <m/>
    <m/>
    <m/>
    <m/>
    <m/>
    <m/>
    <m/>
    <x v="26"/>
    <x v="170"/>
    <n v="1.375438596"/>
    <n v="0.72704081632653061"/>
    <n v="719.71199999999999"/>
    <n v="523.26"/>
  </r>
  <r>
    <x v="17"/>
    <x v="193"/>
    <s v=" Leningrad Variation"/>
    <s v=" Matulovic Variation"/>
    <m/>
    <x v="1"/>
    <n v="2837"/>
    <s v="A89"/>
    <d v="2018-07-09T00:00:00"/>
    <n v="2234"/>
    <x v="179"/>
    <n v="32"/>
    <n v="29.1"/>
    <n v="39"/>
    <s v="['1.d4', 'f5', '2.c4', 'Nf6', '3.g3', 'g6', '4.Bg2', 'Bg7', '5.Nf3', 'O-O', '6.O-O', 'd6', '7.Nc3', 'Nc6']"/>
    <x v="2"/>
    <x v="7"/>
    <x v="4"/>
    <x v="6"/>
    <x v="18"/>
    <x v="21"/>
    <s v=" Bg2"/>
    <s v=" Bg7"/>
    <s v=" Nf3"/>
    <s v=" O-O"/>
    <s v=" O-O"/>
    <s v=" d6"/>
    <s v=" Nc3"/>
    <s v=" Nc6"/>
    <m/>
    <m/>
    <m/>
    <m/>
    <m/>
    <m/>
    <m/>
    <m/>
    <m/>
    <m/>
    <m/>
    <m/>
    <m/>
    <m/>
    <x v="51"/>
    <x v="171"/>
    <n v="1.21875"/>
    <n v="0.82051282051282048"/>
    <n v="1106.43"/>
    <n v="907.84"/>
  </r>
  <r>
    <x v="17"/>
    <x v="194"/>
    <s v=" Leningrad Variation"/>
    <s v=" Warsaw Variation"/>
    <m/>
    <x v="1"/>
    <n v="3696"/>
    <s v="A88"/>
    <d v="2018-07-08T00:00:00"/>
    <n v="2265"/>
    <x v="168"/>
    <n v="30.4"/>
    <n v="33.799999999999997"/>
    <n v="35.799999999999997"/>
    <s v="['1.d4', 'f5', '2.c4', 'Nf6', '3.g3', 'g6', '4.Bg2', 'Bg7', '5.Nf3', 'O-O', '6.O-O', 'd6', '7.Nc3', 'c6']"/>
    <x v="2"/>
    <x v="7"/>
    <x v="4"/>
    <x v="6"/>
    <x v="18"/>
    <x v="21"/>
    <s v=" Bg2"/>
    <s v=" Bg7"/>
    <s v=" Nf3"/>
    <s v=" O-O"/>
    <s v=" O-O"/>
    <s v=" d6"/>
    <s v=" Nc3"/>
    <s v=" c6"/>
    <m/>
    <m/>
    <m/>
    <m/>
    <m/>
    <m/>
    <m/>
    <m/>
    <m/>
    <m/>
    <m/>
    <m/>
    <m/>
    <m/>
    <x v="127"/>
    <x v="172"/>
    <n v="1.177631579"/>
    <n v="0.84916201117318435"/>
    <n v="1323.1679999999999"/>
    <n v="1123.5840000000001"/>
  </r>
  <r>
    <x v="17"/>
    <x v="195"/>
    <s v=" Modern Stonewall Variation"/>
    <m/>
    <m/>
    <x v="1"/>
    <n v="2133"/>
    <s v="A97"/>
    <d v="2010-05-23T00:00:00"/>
    <n v="2286"/>
    <x v="180"/>
    <n v="23.1"/>
    <n v="39.299999999999997"/>
    <n v="37.6"/>
    <s v="['1.d4', 'f5', '2.c4', 'Nf6', '3.g3', 'e6', '4.Bg2', 'd5', '5.Nf3', 'c6', '6.O-O', 'Bd6']"/>
    <x v="2"/>
    <x v="7"/>
    <x v="4"/>
    <x v="6"/>
    <x v="18"/>
    <x v="5"/>
    <s v=" Bg2"/>
    <s v=" d5"/>
    <s v=" Nf3"/>
    <s v=" c6"/>
    <s v=" O-O"/>
    <s v=" Bd6"/>
    <m/>
    <m/>
    <m/>
    <m/>
    <m/>
    <m/>
    <m/>
    <m/>
    <m/>
    <m/>
    <m/>
    <m/>
    <m/>
    <m/>
    <m/>
    <m/>
    <x v="89"/>
    <x v="163"/>
    <n v="1.627705628"/>
    <n v="0.61436170212765961"/>
    <n v="802.00800000000004"/>
    <n v="492.72300000000001"/>
  </r>
  <r>
    <x v="17"/>
    <x v="196"/>
    <s v=" Nimzo-Dutch Variation"/>
    <m/>
    <m/>
    <x v="1"/>
    <n v="609"/>
    <s v="A90"/>
    <d v="2018-06-26T00:00:00"/>
    <n v="2208"/>
    <x v="181"/>
    <n v="22"/>
    <n v="29.1"/>
    <n v="48.9"/>
    <s v="['1.d4', 'f5', '2.c4', 'Nf6', '3.g3', 'e6', '4.Bg2', 'Bb4+']"/>
    <x v="2"/>
    <x v="7"/>
    <x v="4"/>
    <x v="6"/>
    <x v="18"/>
    <x v="5"/>
    <s v=" Bg2"/>
    <s v=" Bb4+"/>
    <m/>
    <m/>
    <m/>
    <m/>
    <m/>
    <m/>
    <m/>
    <m/>
    <m/>
    <m/>
    <m/>
    <m/>
    <m/>
    <m/>
    <m/>
    <m/>
    <m/>
    <m/>
    <m/>
    <m/>
    <x v="150"/>
    <x v="173"/>
    <n v="2.2227272729999998"/>
    <n v="0.44989775051124747"/>
    <n v="297.80099999999999"/>
    <n v="133.97999999999999"/>
  </r>
  <r>
    <x v="17"/>
    <x v="197"/>
    <s v=" Nimzo-Dutch Variation"/>
    <s v=" Alekhine Variation"/>
    <m/>
    <x v="1"/>
    <n v="125"/>
    <s v="A90"/>
    <d v="2018-05-13T00:00:00"/>
    <n v="2286"/>
    <x v="35"/>
    <n v="29.6"/>
    <n v="31.2"/>
    <n v="39.200000000000003"/>
    <s v="['1.d4', 'f5', '2.c4', 'Nf6', '3.g3', 'e6', '4.Bg2', 'Bb4+', '5.Bd2', 'Be7']"/>
    <x v="2"/>
    <x v="7"/>
    <x v="4"/>
    <x v="6"/>
    <x v="18"/>
    <x v="5"/>
    <s v=" Bg2"/>
    <s v=" Bb4+"/>
    <s v=" Bd2"/>
    <s v=" Be7"/>
    <m/>
    <m/>
    <m/>
    <m/>
    <m/>
    <m/>
    <m/>
    <m/>
    <m/>
    <m/>
    <m/>
    <m/>
    <m/>
    <m/>
    <m/>
    <m/>
    <m/>
    <m/>
    <x v="26"/>
    <x v="59"/>
    <n v="1.324324324"/>
    <n v="0.75510204081632648"/>
    <n v="49"/>
    <n v="37"/>
  </r>
  <r>
    <x v="17"/>
    <x v="20"/>
    <s v=" Normal Variation"/>
    <m/>
    <m/>
    <x v="1"/>
    <n v="641"/>
    <s v="A84"/>
    <d v="2018-06-20T00:00:00"/>
    <n v="2109"/>
    <x v="182"/>
    <n v="38.4"/>
    <n v="21.8"/>
    <n v="39.799999999999997"/>
    <s v="['1.d4', 'f5', '2.c4', 'Nf6']"/>
    <x v="2"/>
    <x v="7"/>
    <x v="4"/>
    <x v="6"/>
    <x v="1"/>
    <x v="1"/>
    <m/>
    <m/>
    <m/>
    <m/>
    <m/>
    <m/>
    <m/>
    <m/>
    <m/>
    <m/>
    <m/>
    <m/>
    <m/>
    <m/>
    <m/>
    <m/>
    <m/>
    <m/>
    <m/>
    <m/>
    <m/>
    <m/>
    <x v="108"/>
    <x v="36"/>
    <n v="1.0364583329999999"/>
    <n v="0.96482412060301515"/>
    <n v="255.11799999999999"/>
    <n v="246.14400000000001"/>
  </r>
  <r>
    <x v="17"/>
    <x v="198"/>
    <s v=" Queen's Knight Variation"/>
    <m/>
    <m/>
    <x v="0"/>
    <n v="3957"/>
    <s v="A85"/>
    <d v="2018-07-02T00:00:00"/>
    <n v="2168"/>
    <x v="183"/>
    <n v="38"/>
    <n v="24.6"/>
    <n v="37.5"/>
    <s v="['1.d4', 'f5', '2.c4', 'Nf6', '3.Nc3']"/>
    <x v="2"/>
    <x v="7"/>
    <x v="4"/>
    <x v="6"/>
    <x v="3"/>
    <x v="1"/>
    <m/>
    <m/>
    <m/>
    <m/>
    <m/>
    <m/>
    <m/>
    <m/>
    <m/>
    <m/>
    <m/>
    <m/>
    <m/>
    <m/>
    <m/>
    <m/>
    <m/>
    <m/>
    <m/>
    <m/>
    <m/>
    <m/>
    <x v="81"/>
    <x v="174"/>
    <n v="1.0133333330000001"/>
    <n v="0.98684210526315785"/>
    <n v="1503.66"/>
    <n v="1483.875"/>
  </r>
  <r>
    <x v="17"/>
    <x v="199"/>
    <s v=" Raphael Variation"/>
    <m/>
    <m/>
    <x v="0"/>
    <n v="2656"/>
    <s v="A80"/>
    <d v="2018-07-08T00:00:00"/>
    <n v="2309"/>
    <x v="133"/>
    <n v="48.4"/>
    <n v="26.6"/>
    <n v="25"/>
    <s v="['1.d4', 'f5', '2.Nc3']"/>
    <x v="2"/>
    <x v="7"/>
    <x v="3"/>
    <x v="2"/>
    <x v="1"/>
    <x v="1"/>
    <m/>
    <m/>
    <m/>
    <m/>
    <m/>
    <m/>
    <m/>
    <m/>
    <m/>
    <m/>
    <m/>
    <m/>
    <m/>
    <m/>
    <m/>
    <m/>
    <m/>
    <m/>
    <m/>
    <m/>
    <m/>
    <m/>
    <x v="134"/>
    <x v="113"/>
    <n v="1.9359999999999999"/>
    <n v="0.51652892561983477"/>
    <n v="1285.5039999999999"/>
    <n v="664"/>
  </r>
  <r>
    <x v="17"/>
    <x v="107"/>
    <s v=" Rubinstein Variation"/>
    <m/>
    <m/>
    <x v="0"/>
    <n v="2336"/>
    <s v="A84"/>
    <d v="2018-06-27T00:00:00"/>
    <n v="2184"/>
    <x v="184"/>
    <n v="39.6"/>
    <n v="27.4"/>
    <n v="33"/>
    <s v="['1.d4', 'f5', '2.c4', 'e6', '3.Nc3']"/>
    <x v="2"/>
    <x v="7"/>
    <x v="4"/>
    <x v="7"/>
    <x v="3"/>
    <x v="1"/>
    <m/>
    <m/>
    <m/>
    <m/>
    <m/>
    <m/>
    <m/>
    <m/>
    <m/>
    <m/>
    <m/>
    <m/>
    <m/>
    <m/>
    <m/>
    <m/>
    <m/>
    <m/>
    <m/>
    <m/>
    <m/>
    <m/>
    <x v="31"/>
    <x v="27"/>
    <n v="1.2"/>
    <n v="0.83333333333333326"/>
    <n v="925.05600000000004"/>
    <n v="770.88"/>
  </r>
  <r>
    <x v="17"/>
    <x v="200"/>
    <s v=" Semi-Leningrad Variation"/>
    <m/>
    <m/>
    <x v="1"/>
    <n v="5568"/>
    <s v="A81"/>
    <d v="2018-07-09T00:00:00"/>
    <n v="2270"/>
    <x v="185"/>
    <n v="24.5"/>
    <n v="32.799999999999997"/>
    <n v="42.7"/>
    <s v="['1.d4', 'f5', '2.g3', 'Nf6', '3.Bg2', 'g6']"/>
    <x v="2"/>
    <x v="7"/>
    <x v="13"/>
    <x v="6"/>
    <x v="21"/>
    <x v="21"/>
    <m/>
    <m/>
    <m/>
    <m/>
    <m/>
    <m/>
    <m/>
    <m/>
    <m/>
    <m/>
    <m/>
    <m/>
    <m/>
    <m/>
    <m/>
    <m/>
    <m/>
    <m/>
    <m/>
    <m/>
    <m/>
    <m/>
    <x v="68"/>
    <x v="132"/>
    <n v="1.7428571429999999"/>
    <n v="0.57377049180327866"/>
    <n v="2377.5360000000001"/>
    <n v="1364.16"/>
  </r>
  <r>
    <x v="17"/>
    <x v="201"/>
    <s v=" Staunton Gambit"/>
    <s v=" Accepted"/>
    <m/>
    <x v="1"/>
    <n v="172"/>
    <s v="A82"/>
    <d v="2018-01-31T00:00:00"/>
    <n v="2043"/>
    <x v="186"/>
    <n v="29.1"/>
    <n v="19.8"/>
    <n v="51.2"/>
    <s v="['1.d4', 'f5', '2.e4', 'fxe4']"/>
    <x v="2"/>
    <x v="7"/>
    <x v="10"/>
    <x v="14"/>
    <x v="1"/>
    <x v="1"/>
    <m/>
    <m/>
    <m/>
    <m/>
    <m/>
    <m/>
    <m/>
    <m/>
    <m/>
    <m/>
    <m/>
    <m/>
    <m/>
    <m/>
    <m/>
    <m/>
    <m/>
    <m/>
    <m/>
    <m/>
    <m/>
    <m/>
    <x v="151"/>
    <x v="68"/>
    <n v="1.759450172"/>
    <n v="0.568359375"/>
    <n v="88.063999999999993"/>
    <n v="50.052"/>
  </r>
  <r>
    <x v="17"/>
    <x v="202"/>
    <s v=" Staunton Gambit"/>
    <s v=" Chigorin Variation"/>
    <m/>
    <x v="1"/>
    <n v="322"/>
    <s v="A83"/>
    <d v="2018-06-25T00:00:00"/>
    <n v="2154"/>
    <x v="38"/>
    <n v="32.6"/>
    <n v="25.2"/>
    <n v="42.2"/>
    <s v="['1.d4', 'f5', '2.e4', 'fxe4', '3.Nc3', 'Nf6', '4.Bg5', 'c6']"/>
    <x v="2"/>
    <x v="7"/>
    <x v="10"/>
    <x v="14"/>
    <x v="3"/>
    <x v="14"/>
    <s v=" Bg5"/>
    <s v=" c6"/>
    <m/>
    <m/>
    <m/>
    <m/>
    <m/>
    <m/>
    <m/>
    <m/>
    <m/>
    <m/>
    <m/>
    <m/>
    <m/>
    <m/>
    <m/>
    <m/>
    <m/>
    <m/>
    <m/>
    <m/>
    <x v="76"/>
    <x v="140"/>
    <n v="1.294478528"/>
    <n v="0.77251184834123221"/>
    <n v="135.88399999999999"/>
    <n v="104.97199999999999"/>
  </r>
  <r>
    <x v="17"/>
    <x v="203"/>
    <s v=" Staunton Gambit"/>
    <s v=" General Variation"/>
    <m/>
    <x v="0"/>
    <n v="1330"/>
    <s v="A83"/>
    <d v="2018-07-01T00:00:00"/>
    <n v="2194"/>
    <x v="157"/>
    <n v="40.9"/>
    <n v="24.5"/>
    <n v="34.6"/>
    <s v="['1.d4', 'f5', '2.e4', 'fxe4', '3.Nc3', 'Nf6', '4.Bg5']"/>
    <x v="2"/>
    <x v="7"/>
    <x v="10"/>
    <x v="14"/>
    <x v="3"/>
    <x v="14"/>
    <s v=" Bg5"/>
    <m/>
    <m/>
    <m/>
    <m/>
    <m/>
    <m/>
    <m/>
    <m/>
    <m/>
    <m/>
    <m/>
    <m/>
    <m/>
    <m/>
    <m/>
    <m/>
    <m/>
    <m/>
    <m/>
    <m/>
    <m/>
    <x v="3"/>
    <x v="31"/>
    <n v="1.1820809249999999"/>
    <n v="0.84596577017114916"/>
    <n v="543.97"/>
    <n v="460.18"/>
  </r>
  <r>
    <x v="17"/>
    <x v="204"/>
    <s v=" Staunton Gambit"/>
    <s v=" Lasker Variation"/>
    <m/>
    <x v="0"/>
    <n v="105"/>
    <s v="A83"/>
    <d v="2018-03-28T00:00:00"/>
    <n v="2298"/>
    <x v="107"/>
    <n v="47.6"/>
    <n v="27.6"/>
    <n v="24.8"/>
    <s v="['1.d4', 'f5', '2.e4', 'fxe4', '3.Nc3', 'Nf6', '4.Bg5', 'g6', '5.f3']"/>
    <x v="2"/>
    <x v="7"/>
    <x v="10"/>
    <x v="14"/>
    <x v="3"/>
    <x v="14"/>
    <s v=" Bg5"/>
    <s v=" g6"/>
    <s v=" f3"/>
    <m/>
    <m/>
    <m/>
    <m/>
    <m/>
    <m/>
    <m/>
    <m/>
    <m/>
    <m/>
    <m/>
    <m/>
    <m/>
    <m/>
    <m/>
    <m/>
    <m/>
    <m/>
    <m/>
    <x v="152"/>
    <x v="9"/>
    <n v="1.9193548389999999"/>
    <n v="0.52100840336134457"/>
    <n v="49.98"/>
    <n v="26.04"/>
  </r>
  <r>
    <x v="17"/>
    <x v="205"/>
    <s v=" Stonewall Variation"/>
    <s v=" General Variation"/>
    <m/>
    <x v="1"/>
    <n v="317"/>
    <s v="A92"/>
    <d v="2018-06-30T00:00:00"/>
    <n v="2250"/>
    <x v="91"/>
    <n v="23"/>
    <n v="31.9"/>
    <n v="45.1"/>
    <s v="['1.d4', 'f5', '2.c4', 'Nf6', '3.g3', 'e6', '4.Bg2', 'Be7', '5.Nf3', 'O-O', '6.O-O', 'd5']"/>
    <x v="2"/>
    <x v="7"/>
    <x v="4"/>
    <x v="6"/>
    <x v="18"/>
    <x v="5"/>
    <s v=" Bg2"/>
    <s v=" Be7"/>
    <s v=" Nf3"/>
    <s v=" O-O"/>
    <s v=" O-O"/>
    <s v=" d5"/>
    <m/>
    <m/>
    <m/>
    <m/>
    <m/>
    <m/>
    <m/>
    <m/>
    <m/>
    <m/>
    <m/>
    <m/>
    <m/>
    <m/>
    <m/>
    <m/>
    <x v="64"/>
    <x v="175"/>
    <n v="1.9608695650000001"/>
    <n v="0.50997782705099781"/>
    <n v="142.96700000000001"/>
    <n v="72.91"/>
  </r>
  <r>
    <x v="17"/>
    <x v="206"/>
    <s v=" Stonewall Variation"/>
    <s v=" Modern Variation"/>
    <m/>
    <x v="1"/>
    <n v="2065"/>
    <s v="A90"/>
    <d v="2018-07-02T00:00:00"/>
    <n v="2170"/>
    <x v="66"/>
    <n v="23.1"/>
    <n v="34.5"/>
    <n v="42.3"/>
    <s v="['1.d4', 'f5', '2.c4', 'e6', '3.Nf3', 'Nf6', '4.g3', 'c6', '5.Bg2', 'd5', '6.O-O', 'Bd6']"/>
    <x v="2"/>
    <x v="7"/>
    <x v="4"/>
    <x v="7"/>
    <x v="6"/>
    <x v="14"/>
    <s v=" g3"/>
    <s v=" c6"/>
    <s v=" Bg2"/>
    <s v=" d5"/>
    <s v=" O-O"/>
    <s v=" Bd6"/>
    <m/>
    <m/>
    <m/>
    <m/>
    <m/>
    <m/>
    <m/>
    <m/>
    <m/>
    <m/>
    <m/>
    <m/>
    <m/>
    <m/>
    <m/>
    <m/>
    <x v="87"/>
    <x v="163"/>
    <n v="1.8311688310000001"/>
    <n v="0.54609929078014197"/>
    <n v="873.495"/>
    <n v="477.01499999999999"/>
  </r>
  <r>
    <x v="18"/>
    <x v="7"/>
    <s v=" General"/>
    <m/>
    <m/>
    <x v="1"/>
    <n v="431"/>
    <s v="C40"/>
    <d v="2018-06-23T00:00:00"/>
    <n v="1968"/>
    <x v="187"/>
    <n v="31.6"/>
    <n v="19.5"/>
    <n v="49"/>
    <s v="['1.e4', 'e5', '2.Nf3', 'd5']"/>
    <x v="0"/>
    <x v="4"/>
    <x v="8"/>
    <x v="3"/>
    <x v="1"/>
    <x v="1"/>
    <m/>
    <m/>
    <m/>
    <m/>
    <m/>
    <m/>
    <m/>
    <m/>
    <m/>
    <m/>
    <m/>
    <m/>
    <m/>
    <m/>
    <m/>
    <m/>
    <m/>
    <m/>
    <m/>
    <m/>
    <m/>
    <m/>
    <x v="153"/>
    <x v="176"/>
    <n v="1.5506329109999999"/>
    <n v="0.64489795918367354"/>
    <n v="211.19"/>
    <n v="136.196"/>
  </r>
  <r>
    <x v="18"/>
    <x v="207"/>
    <s v=" Maroczy Gambit"/>
    <m/>
    <m/>
    <x v="1"/>
    <n v="162"/>
    <s v="C40"/>
    <d v="2018-06-18T00:00:00"/>
    <n v="2011"/>
    <x v="188"/>
    <n v="28.4"/>
    <n v="15.4"/>
    <n v="56.2"/>
    <s v="['1.e4', 'e5', '2.Nf3', 'd5', '3.exd5', 'Bd6']"/>
    <x v="0"/>
    <x v="4"/>
    <x v="8"/>
    <x v="3"/>
    <x v="14"/>
    <x v="25"/>
    <m/>
    <m/>
    <m/>
    <m/>
    <m/>
    <m/>
    <m/>
    <m/>
    <m/>
    <m/>
    <m/>
    <m/>
    <m/>
    <m/>
    <m/>
    <m/>
    <m/>
    <m/>
    <m/>
    <m/>
    <m/>
    <m/>
    <x v="154"/>
    <x v="109"/>
    <n v="1.9788732389999999"/>
    <n v="0.50533807829181487"/>
    <n v="91.043999999999997"/>
    <n v="46.008000000000003"/>
  </r>
  <r>
    <x v="18"/>
    <x v="208"/>
    <s v=" Paulsen Countergambit"/>
    <m/>
    <m/>
    <x v="1"/>
    <n v="280"/>
    <s v="C40"/>
    <d v="2018-05-30T00:00:00"/>
    <n v="1871"/>
    <x v="189"/>
    <n v="32.5"/>
    <n v="12.9"/>
    <n v="54.6"/>
    <s v="['1.e4', 'e5', '2.Nf3', 'd5', '3.exd5', 'e4']"/>
    <x v="0"/>
    <x v="4"/>
    <x v="8"/>
    <x v="3"/>
    <x v="14"/>
    <x v="26"/>
    <m/>
    <m/>
    <m/>
    <m/>
    <m/>
    <m/>
    <m/>
    <m/>
    <m/>
    <m/>
    <m/>
    <m/>
    <m/>
    <m/>
    <m/>
    <m/>
    <m/>
    <m/>
    <m/>
    <m/>
    <m/>
    <m/>
    <x v="155"/>
    <x v="130"/>
    <n v="1.68"/>
    <n v="0.59523809523809523"/>
    <n v="152.88"/>
    <n v="91"/>
  </r>
  <r>
    <x v="19"/>
    <x v="7"/>
    <s v=" General"/>
    <m/>
    <m/>
    <x v="1"/>
    <n v="2031"/>
    <s v="A40"/>
    <d v="2010-05-28T00:00:00"/>
    <n v="2319"/>
    <x v="190"/>
    <n v="33.5"/>
    <n v="30.3"/>
    <n v="36.1"/>
    <s v="['1.d4', 'e6', '2.c4', 'b6']"/>
    <x v="2"/>
    <x v="8"/>
    <x v="4"/>
    <x v="15"/>
    <x v="1"/>
    <x v="1"/>
    <m/>
    <m/>
    <m/>
    <m/>
    <m/>
    <m/>
    <m/>
    <m/>
    <m/>
    <m/>
    <m/>
    <m/>
    <m/>
    <m/>
    <m/>
    <m/>
    <m/>
    <m/>
    <m/>
    <m/>
    <m/>
    <m/>
    <x v="106"/>
    <x v="177"/>
    <n v="1.0776119399999999"/>
    <n v="0.92797783933517997"/>
    <n v="733.19100000000003"/>
    <n v="680.38499999999999"/>
  </r>
  <r>
    <x v="19"/>
    <x v="209"/>
    <s v=" Perrin Variation"/>
    <m/>
    <m/>
    <x v="1"/>
    <n v="236"/>
    <s v="A40"/>
    <d v="2018-07-05T00:00:00"/>
    <n v="2384"/>
    <x v="191"/>
    <n v="30.9"/>
    <n v="30.9"/>
    <n v="38.1"/>
    <s v="['1.c4', 'e6', '2.d4', 'b6', '3.e4', 'Bb7', '4.Bd3', 'Nc6']"/>
    <x v="5"/>
    <x v="8"/>
    <x v="11"/>
    <x v="15"/>
    <x v="7"/>
    <x v="27"/>
    <s v=" Bd3"/>
    <s v=" Nc6"/>
    <m/>
    <m/>
    <m/>
    <m/>
    <m/>
    <m/>
    <m/>
    <m/>
    <m/>
    <m/>
    <m/>
    <m/>
    <m/>
    <m/>
    <m/>
    <m/>
    <m/>
    <m/>
    <m/>
    <m/>
    <x v="156"/>
    <x v="99"/>
    <n v="1.2330097090000001"/>
    <n v="0.81102362204724399"/>
    <n v="89.915999999999997"/>
    <n v="72.924000000000007"/>
  </r>
  <r>
    <x v="20"/>
    <x v="210"/>
    <s v=" Adorjan Defense"/>
    <m/>
    <m/>
    <x v="1"/>
    <n v="211"/>
    <s v="A10"/>
    <d v="2018-07-08T00:00:00"/>
    <n v="2451"/>
    <x v="192"/>
    <n v="24.2"/>
    <n v="42.2"/>
    <n v="33.6"/>
    <s v="['1.c4', 'g6', '2.e4', 'e5']"/>
    <x v="5"/>
    <x v="9"/>
    <x v="10"/>
    <x v="10"/>
    <x v="1"/>
    <x v="1"/>
    <m/>
    <m/>
    <m/>
    <m/>
    <m/>
    <m/>
    <m/>
    <m/>
    <m/>
    <m/>
    <m/>
    <m/>
    <m/>
    <m/>
    <m/>
    <m/>
    <m/>
    <m/>
    <m/>
    <m/>
    <m/>
    <m/>
    <x v="54"/>
    <x v="178"/>
    <n v="1.388429752"/>
    <n v="0.72023809523809523"/>
    <n v="70.896000000000001"/>
    <n v="51.061999999999998"/>
  </r>
  <r>
    <x v="20"/>
    <x v="211"/>
    <s v=" Agincourt Defense"/>
    <m/>
    <m/>
    <x v="1"/>
    <n v="7378"/>
    <s v="A13"/>
    <d v="2018-07-08T00:00:00"/>
    <n v="2207"/>
    <x v="0"/>
    <n v="32.9"/>
    <n v="30.9"/>
    <n v="36.200000000000003"/>
    <s v="['1.c4', 'e6']"/>
    <x v="5"/>
    <x v="8"/>
    <x v="1"/>
    <x v="2"/>
    <x v="1"/>
    <x v="1"/>
    <m/>
    <m/>
    <m/>
    <m/>
    <m/>
    <m/>
    <m/>
    <m/>
    <m/>
    <m/>
    <m/>
    <m/>
    <m/>
    <m/>
    <m/>
    <m/>
    <m/>
    <m/>
    <m/>
    <m/>
    <m/>
    <m/>
    <x v="61"/>
    <x v="101"/>
    <n v="1.1003039509999999"/>
    <n v="0.90883977900552471"/>
    <n v="2670.8359999999998"/>
    <n v="2427.3620000000001"/>
  </r>
  <r>
    <x v="20"/>
    <x v="212"/>
    <s v=" Agincourt Defense"/>
    <s v=" Agincourt Variation"/>
    <m/>
    <x v="0"/>
    <n v="2111"/>
    <s v="A13"/>
    <d v="2018-07-08T00:00:00"/>
    <n v="2368"/>
    <x v="193"/>
    <n v="38.1"/>
    <n v="35.799999999999997"/>
    <n v="26.1"/>
    <s v="['1.c4', 'e6', '2.Nf3', 'd5', '3.g3']"/>
    <x v="5"/>
    <x v="8"/>
    <x v="8"/>
    <x v="3"/>
    <x v="18"/>
    <x v="1"/>
    <m/>
    <m/>
    <m/>
    <m/>
    <m/>
    <m/>
    <m/>
    <m/>
    <m/>
    <m/>
    <m/>
    <m/>
    <m/>
    <m/>
    <m/>
    <m/>
    <m/>
    <m/>
    <m/>
    <m/>
    <m/>
    <m/>
    <x v="156"/>
    <x v="159"/>
    <n v="1.459770115"/>
    <n v="0.68503937007874016"/>
    <n v="804.29100000000005"/>
    <n v="550.971"/>
  </r>
  <r>
    <x v="20"/>
    <x v="213"/>
    <s v=" Agincourt Defense"/>
    <s v=" Bogoljubow Defense"/>
    <m/>
    <x v="1"/>
    <n v="259"/>
    <s v="A13"/>
    <d v="2018-06-15T00:00:00"/>
    <n v="2080"/>
    <x v="194"/>
    <n v="22"/>
    <n v="25.9"/>
    <n v="52.1"/>
    <s v="['1.c4', 'e6', '2.Nf3', 'd5', '3.g3', 'Nf6', '4.Bg2', 'Bd6']"/>
    <x v="5"/>
    <x v="8"/>
    <x v="8"/>
    <x v="3"/>
    <x v="18"/>
    <x v="14"/>
    <s v=" Bg2"/>
    <s v=" Bd6"/>
    <m/>
    <m/>
    <m/>
    <m/>
    <m/>
    <m/>
    <m/>
    <m/>
    <m/>
    <m/>
    <m/>
    <m/>
    <m/>
    <m/>
    <m/>
    <m/>
    <m/>
    <m/>
    <m/>
    <m/>
    <x v="157"/>
    <x v="173"/>
    <n v="2.368181818"/>
    <n v="0.42226487523992323"/>
    <n v="134.93899999999999"/>
    <n v="56.98"/>
  </r>
  <r>
    <x v="20"/>
    <x v="214"/>
    <s v=" Agincourt Defense"/>
    <s v=" Catalan Defense Accepted"/>
    <m/>
    <x v="1"/>
    <n v="3992"/>
    <s v="A13"/>
    <d v="2018-07-08T00:00:00"/>
    <n v="2369"/>
    <x v="195"/>
    <n v="25.3"/>
    <n v="43.1"/>
    <n v="31.6"/>
    <s v="['1.c4', 'e6', '2.Nf3', 'd5', '3.g3', 'Nf6', '4.Bg2', 'dxc4']"/>
    <x v="5"/>
    <x v="8"/>
    <x v="8"/>
    <x v="3"/>
    <x v="18"/>
    <x v="14"/>
    <s v=" Bg2"/>
    <s v=" dxc4"/>
    <m/>
    <m/>
    <m/>
    <m/>
    <m/>
    <m/>
    <m/>
    <m/>
    <m/>
    <m/>
    <m/>
    <m/>
    <m/>
    <m/>
    <m/>
    <m/>
    <m/>
    <m/>
    <m/>
    <m/>
    <x v="158"/>
    <x v="124"/>
    <n v="1.249011858"/>
    <n v="0.800632911392405"/>
    <n v="1261.472"/>
    <n v="1009.976"/>
  </r>
  <r>
    <x v="20"/>
    <x v="215"/>
    <s v=" Agincourt Defense"/>
    <s v=" Catalan Defense"/>
    <s v=" Semi-Slav Defense"/>
    <x v="1"/>
    <n v="1711"/>
    <s v="A13"/>
    <d v="2018-06-30T00:00:00"/>
    <n v="2111"/>
    <x v="186"/>
    <n v="20.9"/>
    <n v="29.4"/>
    <n v="49.7"/>
    <s v="['1.c4', 'e6', '2.Nf3', 'd5', '3.g3', 'Nf6', '4.Bg2', 'c6']"/>
    <x v="5"/>
    <x v="8"/>
    <x v="8"/>
    <x v="3"/>
    <x v="18"/>
    <x v="14"/>
    <s v=" Bg2"/>
    <s v=" c6"/>
    <m/>
    <m/>
    <m/>
    <m/>
    <m/>
    <m/>
    <m/>
    <m/>
    <m/>
    <m/>
    <m/>
    <m/>
    <m/>
    <m/>
    <m/>
    <m/>
    <m/>
    <m/>
    <m/>
    <m/>
    <x v="159"/>
    <x v="119"/>
    <n v="2.3779904310000002"/>
    <n v="0.42052313883299791"/>
    <n v="850.36699999999996"/>
    <n v="357.59899999999999"/>
  </r>
  <r>
    <x v="20"/>
    <x v="216"/>
    <s v=" Agincourt Defense"/>
    <s v=" Keres Defense"/>
    <m/>
    <x v="1"/>
    <n v="973"/>
    <s v="A14"/>
    <d v="2018-06-23T00:00:00"/>
    <n v="2325"/>
    <x v="54"/>
    <n v="18.7"/>
    <n v="46"/>
    <n v="35.299999999999997"/>
    <s v="['1.c4', 'e6', '2.Nf3', 'd5', '3.g3', 'Nf6', '4.Bg2', 'Be7', '5.O-O', 'c5', '6.cxd5', 'Nxd5', '7.Nc3', 'Nc6']"/>
    <x v="5"/>
    <x v="8"/>
    <x v="8"/>
    <x v="3"/>
    <x v="18"/>
    <x v="14"/>
    <s v=" Bg2"/>
    <s v=" Be7"/>
    <s v=" O-O"/>
    <s v=" c5"/>
    <s v=" cxd5"/>
    <s v=" Nxd5"/>
    <s v=" Nc3"/>
    <s v=" Nc6"/>
    <m/>
    <m/>
    <m/>
    <m/>
    <m/>
    <m/>
    <m/>
    <m/>
    <m/>
    <m/>
    <m/>
    <m/>
    <m/>
    <m/>
    <x v="107"/>
    <x v="179"/>
    <n v="1.887700535"/>
    <n v="0.52974504249291787"/>
    <n v="343.46899999999999"/>
    <n v="181.95099999999999"/>
  </r>
  <r>
    <x v="20"/>
    <x v="217"/>
    <s v=" Agincourt Defense"/>
    <s v=" King's Knight"/>
    <m/>
    <x v="1"/>
    <n v="4251"/>
    <s v="A13"/>
    <d v="2018-07-06T00:00:00"/>
    <n v="2273"/>
    <x v="174"/>
    <n v="27.6"/>
    <n v="36.200000000000003"/>
    <n v="36.200000000000003"/>
    <s v="['1.c4', 'e6', '2.Nf3', 'd5']"/>
    <x v="5"/>
    <x v="8"/>
    <x v="8"/>
    <x v="3"/>
    <x v="1"/>
    <x v="1"/>
    <m/>
    <m/>
    <m/>
    <m/>
    <m/>
    <m/>
    <m/>
    <m/>
    <m/>
    <m/>
    <m/>
    <m/>
    <m/>
    <m/>
    <m/>
    <m/>
    <m/>
    <m/>
    <m/>
    <m/>
    <m/>
    <m/>
    <x v="61"/>
    <x v="147"/>
    <n v="1.3115942030000001"/>
    <n v="0.76243093922651928"/>
    <n v="1538.8620000000001"/>
    <n v="1173.2760000000001"/>
  </r>
  <r>
    <x v="20"/>
    <x v="218"/>
    <s v=" Agincourt Defense"/>
    <s v=" Kurajica Defense"/>
    <m/>
    <x v="1"/>
    <n v="504"/>
    <s v="A13"/>
    <d v="2018-06-27T00:00:00"/>
    <n v="2159"/>
    <x v="196"/>
    <n v="18.399999999999999"/>
    <n v="32.5"/>
    <n v="49"/>
    <s v="['1.c4', 'e6', '2.Nf3', 'd5', '3.g3', 'c6']"/>
    <x v="5"/>
    <x v="8"/>
    <x v="8"/>
    <x v="3"/>
    <x v="18"/>
    <x v="24"/>
    <m/>
    <m/>
    <m/>
    <m/>
    <m/>
    <m/>
    <m/>
    <m/>
    <m/>
    <m/>
    <m/>
    <m/>
    <m/>
    <m/>
    <m/>
    <m/>
    <m/>
    <m/>
    <m/>
    <m/>
    <m/>
    <m/>
    <x v="153"/>
    <x v="180"/>
    <n v="2.6630434780000001"/>
    <n v="0.3755102040816326"/>
    <n v="246.96"/>
    <n v="92.736000000000004"/>
  </r>
  <r>
    <x v="20"/>
    <x v="219"/>
    <s v=" Agincourt Defense"/>
    <s v=" Neo Catalan Declined"/>
    <m/>
    <x v="0"/>
    <n v="7749"/>
    <s v="A14"/>
    <d v="2018-07-08T00:00:00"/>
    <n v="2370"/>
    <x v="90"/>
    <n v="39.200000000000003"/>
    <n v="38.1"/>
    <n v="22.8"/>
    <s v="['1.c4', 'e6', '2.Nf3', 'd5', '3.g3', 'Nf6', '4.Bg2', 'Be7', '5.O-O']"/>
    <x v="5"/>
    <x v="8"/>
    <x v="8"/>
    <x v="3"/>
    <x v="18"/>
    <x v="14"/>
    <s v=" Bg2"/>
    <s v=" Be7"/>
    <s v=" O-O"/>
    <m/>
    <m/>
    <m/>
    <m/>
    <m/>
    <m/>
    <m/>
    <m/>
    <m/>
    <m/>
    <m/>
    <m/>
    <m/>
    <m/>
    <m/>
    <m/>
    <m/>
    <m/>
    <m/>
    <x v="26"/>
    <x v="13"/>
    <n v="1.7192982459999999"/>
    <n v="0.58163265306122447"/>
    <n v="3037.6080000000002"/>
    <n v="1766.7719999999999"/>
  </r>
  <r>
    <x v="20"/>
    <x v="220"/>
    <s v=" Agincourt Defense"/>
    <s v=" Tarrasch Defense"/>
    <m/>
    <x v="1"/>
    <n v="745"/>
    <s v="A14"/>
    <d v="2018-06-04T00:00:00"/>
    <n v="2263"/>
    <x v="15"/>
    <n v="27.9"/>
    <n v="31.7"/>
    <n v="40.4"/>
    <s v="['1.c4', 'e6', '2.Nf3', 'd5', '3.g3', 'Nf6', '4.Bg2', 'c5', '5.b3', 'Nc6', '6.O-O', 'Be7']"/>
    <x v="5"/>
    <x v="8"/>
    <x v="8"/>
    <x v="3"/>
    <x v="18"/>
    <x v="14"/>
    <s v=" Bg2"/>
    <s v=" c5"/>
    <s v=" b3"/>
    <s v=" Nc6"/>
    <s v=" O-O"/>
    <s v=" Be7"/>
    <m/>
    <m/>
    <m/>
    <m/>
    <m/>
    <m/>
    <m/>
    <m/>
    <m/>
    <m/>
    <m/>
    <m/>
    <m/>
    <m/>
    <m/>
    <m/>
    <x v="160"/>
    <x v="181"/>
    <n v="1.4480286739999999"/>
    <n v="0.69059405940594054"/>
    <n v="300.98"/>
    <n v="207.85499999999999"/>
  </r>
  <r>
    <x v="20"/>
    <x v="221"/>
    <s v=" Agincourt Defense"/>
    <s v=" Wimpy System"/>
    <m/>
    <x v="0"/>
    <n v="696"/>
    <s v="A13"/>
    <d v="2018-07-08T00:00:00"/>
    <n v="2275"/>
    <x v="37"/>
    <n v="34.799999999999997"/>
    <n v="32"/>
    <n v="33.200000000000003"/>
    <s v="['1.c4', 'e6', '2.Nf3', 'd5', '3.b3', 'Nf6', '4.Bb2', 'c5', '5.e3']"/>
    <x v="5"/>
    <x v="8"/>
    <x v="8"/>
    <x v="3"/>
    <x v="23"/>
    <x v="14"/>
    <s v=" Bb2"/>
    <s v=" c5"/>
    <s v=" e3"/>
    <m/>
    <m/>
    <m/>
    <m/>
    <m/>
    <m/>
    <m/>
    <m/>
    <m/>
    <m/>
    <m/>
    <m/>
    <m/>
    <m/>
    <m/>
    <m/>
    <m/>
    <m/>
    <m/>
    <x v="137"/>
    <x v="64"/>
    <n v="1.0481927710000001"/>
    <n v="0.95402298850574729"/>
    <n v="242.208"/>
    <n v="231.072"/>
  </r>
  <r>
    <x v="20"/>
    <x v="222"/>
    <s v=" Anglo-Dutch Defense"/>
    <m/>
    <m/>
    <x v="1"/>
    <n v="5167"/>
    <s v="A10"/>
    <d v="2018-07-07T00:00:00"/>
    <n v="2176"/>
    <x v="56"/>
    <n v="31"/>
    <n v="27.4"/>
    <n v="41.6"/>
    <s v="['1.c4', 'f5']"/>
    <x v="5"/>
    <x v="7"/>
    <x v="1"/>
    <x v="2"/>
    <x v="1"/>
    <x v="1"/>
    <m/>
    <m/>
    <m/>
    <m/>
    <m/>
    <m/>
    <m/>
    <m/>
    <m/>
    <m/>
    <m/>
    <m/>
    <m/>
    <m/>
    <m/>
    <m/>
    <m/>
    <m/>
    <m/>
    <m/>
    <m/>
    <m/>
    <x v="117"/>
    <x v="65"/>
    <n v="1.341935484"/>
    <n v="0.74519230769230771"/>
    <n v="2149.4720000000002"/>
    <n v="1601.77"/>
  </r>
  <r>
    <x v="20"/>
    <x v="223"/>
    <s v=" Anglo-Indian Defense"/>
    <s v=" Anglo-Gr√ºnfeld Variation"/>
    <m/>
    <x v="1"/>
    <n v="1022"/>
    <s v="A16"/>
    <d v="2018-07-02T00:00:00"/>
    <n v="2242"/>
    <x v="197"/>
    <n v="24.5"/>
    <n v="36.6"/>
    <n v="38.9"/>
    <s v="['1.c4', 'Nf6', '2.Nc3', 'd5', '3.cxd5', 'Nxd5', '4.g3', 'g6', '5.Bg2', 'Nxc3']"/>
    <x v="5"/>
    <x v="0"/>
    <x v="3"/>
    <x v="3"/>
    <x v="24"/>
    <x v="28"/>
    <s v=" g3"/>
    <s v=" g6"/>
    <s v=" Bg2"/>
    <s v=" Nxc3"/>
    <m/>
    <m/>
    <m/>
    <m/>
    <m/>
    <m/>
    <m/>
    <m/>
    <m/>
    <m/>
    <m/>
    <m/>
    <m/>
    <m/>
    <m/>
    <m/>
    <m/>
    <m/>
    <x v="161"/>
    <x v="132"/>
    <n v="1.587755102"/>
    <n v="0.62982005141388175"/>
    <n v="397.55799999999999"/>
    <n v="250.39"/>
  </r>
  <r>
    <x v="20"/>
    <x v="223"/>
    <s v=" Anglo-Indian Defense"/>
    <s v=" Anglo-Gr√ºnfeld Variation"/>
    <m/>
    <x v="1"/>
    <n v="1380"/>
    <s v="A16"/>
    <d v="2018-06-28T00:00:00"/>
    <n v="2243"/>
    <x v="198"/>
    <n v="25.8"/>
    <n v="31.6"/>
    <n v="42.6"/>
    <s v="['1.c4', 'Nf6', '2.Nc3', 'd5', '3.cxd5', 'Nxd5', '4.g3', 'g6', '5.Bg2', 'Nb6']"/>
    <x v="5"/>
    <x v="0"/>
    <x v="3"/>
    <x v="3"/>
    <x v="24"/>
    <x v="28"/>
    <s v=" g3"/>
    <s v=" g6"/>
    <s v=" Bg2"/>
    <s v=" Nb6"/>
    <m/>
    <m/>
    <m/>
    <m/>
    <m/>
    <m/>
    <m/>
    <m/>
    <m/>
    <m/>
    <m/>
    <m/>
    <m/>
    <m/>
    <m/>
    <m/>
    <m/>
    <m/>
    <x v="162"/>
    <x v="96"/>
    <n v="1.651162791"/>
    <n v="0.60563380281690138"/>
    <n v="587.88"/>
    <n v="356.04"/>
  </r>
  <r>
    <x v="20"/>
    <x v="223"/>
    <s v=" Anglo-Indian Defense"/>
    <s v=" Anglo-Gr√ºnfeld Variation"/>
    <m/>
    <x v="0"/>
    <n v="876"/>
    <s v="A16"/>
    <d v="2018-07-06T00:00:00"/>
    <n v="2330"/>
    <x v="199"/>
    <n v="47"/>
    <n v="32"/>
    <n v="21"/>
    <s v="['1.c4', 'Nf6', '2.Nc3', 'd5', '3.cxd5', 'Nxd5', '4.Nf3']"/>
    <x v="5"/>
    <x v="0"/>
    <x v="3"/>
    <x v="3"/>
    <x v="24"/>
    <x v="28"/>
    <s v=" Nf3"/>
    <m/>
    <m/>
    <m/>
    <m/>
    <m/>
    <m/>
    <m/>
    <m/>
    <m/>
    <m/>
    <m/>
    <m/>
    <m/>
    <m/>
    <m/>
    <m/>
    <m/>
    <m/>
    <m/>
    <m/>
    <m/>
    <x v="44"/>
    <x v="182"/>
    <n v="2.2380952380000001"/>
    <n v="0.44680851063829785"/>
    <n v="411.72"/>
    <n v="183.96"/>
  </r>
  <r>
    <x v="20"/>
    <x v="224"/>
    <s v=" Anglo-Indian Defense"/>
    <s v=" Anti-Anti-Gr√ºnfeld"/>
    <m/>
    <x v="0"/>
    <n v="704"/>
    <s v="A17"/>
    <d v="2018-06-22T00:00:00"/>
    <n v="2397"/>
    <x v="200"/>
    <n v="38.799999999999997"/>
    <n v="36.1"/>
    <n v="25.1"/>
    <s v="['1.c4', 'Nf6', '2.Nc3', 'g6', '3.Nf3', 'Bg7', '4.e4']"/>
    <x v="5"/>
    <x v="0"/>
    <x v="3"/>
    <x v="16"/>
    <x v="6"/>
    <x v="29"/>
    <s v=" e4"/>
    <m/>
    <m/>
    <m/>
    <m/>
    <m/>
    <m/>
    <m/>
    <m/>
    <m/>
    <m/>
    <m/>
    <m/>
    <m/>
    <m/>
    <m/>
    <m/>
    <m/>
    <m/>
    <m/>
    <m/>
    <m/>
    <x v="163"/>
    <x v="16"/>
    <n v="1.5458167330000001"/>
    <n v="0.64690721649484539"/>
    <n v="273.15199999999999"/>
    <n v="176.70400000000001"/>
  </r>
  <r>
    <x v="20"/>
    <x v="225"/>
    <s v=" Anglo-Indian Defense"/>
    <s v=" Flohr-Mikenas-Carls Variation"/>
    <m/>
    <x v="0"/>
    <n v="1975"/>
    <s v="A18"/>
    <d v="2018-06-29T00:00:00"/>
    <n v="2358"/>
    <x v="201"/>
    <n v="44.7"/>
    <n v="31.9"/>
    <n v="23.4"/>
    <s v="['1.c4', 'Nf6', '2.Nc3', 'e6', '3.e4', 'd5', '4.e5']"/>
    <x v="5"/>
    <x v="0"/>
    <x v="3"/>
    <x v="7"/>
    <x v="7"/>
    <x v="23"/>
    <s v=" e5"/>
    <m/>
    <m/>
    <m/>
    <m/>
    <m/>
    <m/>
    <m/>
    <m/>
    <m/>
    <m/>
    <m/>
    <m/>
    <m/>
    <m/>
    <m/>
    <m/>
    <m/>
    <m/>
    <m/>
    <m/>
    <m/>
    <x v="164"/>
    <x v="127"/>
    <n v="1.9102564099999999"/>
    <n v="0.52348993288590595"/>
    <n v="882.82500000000005"/>
    <n v="462.15"/>
  </r>
  <r>
    <x v="20"/>
    <x v="225"/>
    <s v=" Anglo-Indian Defense"/>
    <s v=" Flohr-Mikenas-Carls Variation"/>
    <m/>
    <x v="0"/>
    <n v="1261"/>
    <s v="A18"/>
    <d v="2018-07-02T00:00:00"/>
    <n v="2263"/>
    <x v="19"/>
    <n v="54.6"/>
    <n v="23.9"/>
    <n v="21.5"/>
    <s v="['1.c4', 'Nf6', '2.Nc3', 'e6', '3.e4']"/>
    <x v="5"/>
    <x v="0"/>
    <x v="3"/>
    <x v="7"/>
    <x v="7"/>
    <x v="1"/>
    <m/>
    <m/>
    <m/>
    <m/>
    <m/>
    <m/>
    <m/>
    <m/>
    <m/>
    <m/>
    <m/>
    <m/>
    <m/>
    <m/>
    <m/>
    <m/>
    <m/>
    <m/>
    <m/>
    <m/>
    <m/>
    <m/>
    <x v="155"/>
    <x v="125"/>
    <n v="2.539534884"/>
    <n v="0.39377289377289376"/>
    <n v="688.50599999999997"/>
    <n v="271.11500000000001"/>
  </r>
  <r>
    <x v="20"/>
    <x v="225"/>
    <s v=" Anglo-Indian Defense"/>
    <s v=" Flohr-Mikenas-Carls Variation"/>
    <m/>
    <x v="1"/>
    <n v="170"/>
    <s v="A18"/>
    <d v="2018-06-26T00:00:00"/>
    <n v="1981"/>
    <x v="202"/>
    <n v="23.5"/>
    <n v="18.8"/>
    <n v="57.6"/>
    <s v="['1.c4', 'Nf6', '2.Nc3', 'e6', '3.e4', 'Nc6']"/>
    <x v="5"/>
    <x v="0"/>
    <x v="3"/>
    <x v="7"/>
    <x v="7"/>
    <x v="12"/>
    <m/>
    <m/>
    <m/>
    <m/>
    <m/>
    <m/>
    <m/>
    <m/>
    <m/>
    <m/>
    <m/>
    <m/>
    <m/>
    <m/>
    <m/>
    <m/>
    <m/>
    <m/>
    <m/>
    <m/>
    <m/>
    <m/>
    <x v="165"/>
    <x v="183"/>
    <n v="2.4510638299999998"/>
    <n v="0.4079861111111111"/>
    <n v="97.92"/>
    <n v="39.950000000000003"/>
  </r>
  <r>
    <x v="20"/>
    <x v="225"/>
    <s v=" Anglo-Indian Defense"/>
    <s v=" Flohr-Mikenas-Carls Variation"/>
    <m/>
    <x v="1"/>
    <n v="328"/>
    <s v="A19"/>
    <d v="2018-05-31T00:00:00"/>
    <n v="2280"/>
    <x v="46"/>
    <n v="27.1"/>
    <n v="31.7"/>
    <n v="41.2"/>
    <s v="['1.c4', 'Nf6', '2.Nc3', 'e6', '3.e4', 'c5']"/>
    <x v="5"/>
    <x v="0"/>
    <x v="3"/>
    <x v="7"/>
    <x v="7"/>
    <x v="9"/>
    <m/>
    <m/>
    <m/>
    <m/>
    <m/>
    <m/>
    <m/>
    <m/>
    <m/>
    <m/>
    <m/>
    <m/>
    <m/>
    <m/>
    <m/>
    <m/>
    <m/>
    <m/>
    <m/>
    <m/>
    <m/>
    <m/>
    <x v="35"/>
    <x v="62"/>
    <n v="1.5202952030000001"/>
    <n v="0.65776699029126218"/>
    <n v="135.136"/>
    <n v="88.888000000000005"/>
  </r>
  <r>
    <x v="20"/>
    <x v="226"/>
    <s v=" Anglo-Indian Defense"/>
    <s v=" Flohr-Mikenas-Carls Variation"/>
    <s v=" Nei Gambit"/>
    <x v="1"/>
    <n v="812"/>
    <s v="A19"/>
    <d v="2018-06-26T00:00:00"/>
    <n v="2323"/>
    <x v="203"/>
    <n v="28.4"/>
    <n v="34.6"/>
    <n v="37"/>
    <s v="['1.c4', 'Nf6', '2.Nc3', 'e6', '3.e4', 'c5', '4.e5', 'Ng8']"/>
    <x v="5"/>
    <x v="0"/>
    <x v="3"/>
    <x v="7"/>
    <x v="7"/>
    <x v="9"/>
    <s v=" e5"/>
    <s v=" Ng8"/>
    <m/>
    <m/>
    <m/>
    <m/>
    <m/>
    <m/>
    <m/>
    <m/>
    <m/>
    <m/>
    <m/>
    <m/>
    <m/>
    <m/>
    <m/>
    <m/>
    <m/>
    <m/>
    <m/>
    <m/>
    <x v="20"/>
    <x v="109"/>
    <n v="1.3028169009999999"/>
    <n v="0.7675675675675675"/>
    <n v="300.44"/>
    <n v="230.608"/>
  </r>
  <r>
    <x v="20"/>
    <x v="227"/>
    <s v=" Anglo-Indian Defense"/>
    <s v=" Hedgehog System"/>
    <m/>
    <x v="1"/>
    <n v="2011"/>
    <s v="A17"/>
    <d v="2018-07-01T00:00:00"/>
    <n v="2040"/>
    <x v="106"/>
    <n v="35.4"/>
    <n v="28.9"/>
    <n v="35.700000000000003"/>
    <s v="['1.c4', 'Nf6', '2.Nc3', 'e6']"/>
    <x v="5"/>
    <x v="0"/>
    <x v="3"/>
    <x v="7"/>
    <x v="1"/>
    <x v="1"/>
    <m/>
    <m/>
    <m/>
    <m/>
    <m/>
    <m/>
    <m/>
    <m/>
    <m/>
    <m/>
    <m/>
    <m/>
    <m/>
    <m/>
    <m/>
    <m/>
    <m/>
    <m/>
    <m/>
    <m/>
    <m/>
    <m/>
    <x v="25"/>
    <x v="184"/>
    <n v="1.008474576"/>
    <n v="0.9915966386554621"/>
    <n v="717.92700000000002"/>
    <n v="711.89400000000001"/>
  </r>
  <r>
    <x v="20"/>
    <x v="228"/>
    <s v=" Anglo-Indian Defense"/>
    <s v=" King's Indian Formation"/>
    <m/>
    <x v="1"/>
    <n v="14610"/>
    <s v="A15"/>
    <d v="2018-07-09T00:00:00"/>
    <n v="2267"/>
    <x v="204"/>
    <n v="23.6"/>
    <n v="36.700000000000003"/>
    <n v="39.6"/>
    <s v="['1.c4', 'Nf6', '2.Nf3', 'g6']"/>
    <x v="5"/>
    <x v="0"/>
    <x v="8"/>
    <x v="16"/>
    <x v="1"/>
    <x v="1"/>
    <m/>
    <m/>
    <m/>
    <m/>
    <m/>
    <m/>
    <m/>
    <m/>
    <m/>
    <m/>
    <m/>
    <m/>
    <m/>
    <m/>
    <m/>
    <m/>
    <m/>
    <m/>
    <m/>
    <m/>
    <m/>
    <m/>
    <x v="31"/>
    <x v="52"/>
    <n v="1.6779661020000001"/>
    <n v="0.59595959595959602"/>
    <n v="5785.56"/>
    <n v="3447.96"/>
  </r>
  <r>
    <x v="20"/>
    <x v="229"/>
    <s v=" Anglo-Indian Defense"/>
    <s v=" King's Indian Formation"/>
    <s v=" Double Fianchetto"/>
    <x v="1"/>
    <n v="589"/>
    <s v="A15"/>
    <d v="2018-07-06T00:00:00"/>
    <n v="2379"/>
    <x v="205"/>
    <n v="30.1"/>
    <n v="42.3"/>
    <n v="27.7"/>
    <s v="['1.c4', 'Nf6', '2.Nf3', 'g6', '3.g3', 'b6', '4.Bg2', 'Bb7']"/>
    <x v="5"/>
    <x v="0"/>
    <x v="8"/>
    <x v="16"/>
    <x v="18"/>
    <x v="30"/>
    <s v=" Bg2"/>
    <s v=" Bb7"/>
    <m/>
    <m/>
    <m/>
    <m/>
    <m/>
    <m/>
    <m/>
    <m/>
    <m/>
    <m/>
    <m/>
    <m/>
    <m/>
    <m/>
    <m/>
    <m/>
    <m/>
    <m/>
    <m/>
    <m/>
    <x v="166"/>
    <x v="79"/>
    <n v="0.920265781"/>
    <n v="1.0866425992779785"/>
    <n v="163.15299999999999"/>
    <n v="177.28899999999999"/>
  </r>
  <r>
    <x v="20"/>
    <x v="230"/>
    <s v=" Anglo-Indian Defense"/>
    <s v=" King's Knight Variation"/>
    <m/>
    <x v="0"/>
    <n v="13541"/>
    <s v="A15"/>
    <d v="2018-07-09T00:00:00"/>
    <n v="2355"/>
    <x v="201"/>
    <n v="39.299999999999997"/>
    <n v="37"/>
    <n v="23.7"/>
    <s v="['1.c4', 'Nf6', '2.Nf3']"/>
    <x v="5"/>
    <x v="0"/>
    <x v="8"/>
    <x v="2"/>
    <x v="1"/>
    <x v="1"/>
    <m/>
    <m/>
    <m/>
    <m/>
    <m/>
    <m/>
    <m/>
    <m/>
    <m/>
    <m/>
    <m/>
    <m/>
    <m/>
    <m/>
    <m/>
    <m/>
    <m/>
    <m/>
    <m/>
    <m/>
    <m/>
    <m/>
    <x v="5"/>
    <x v="185"/>
    <n v="1.6582278479999999"/>
    <n v="0.60305343511450382"/>
    <n v="5321.6130000000003"/>
    <n v="3209.2170000000001"/>
  </r>
  <r>
    <x v="20"/>
    <x v="231"/>
    <s v=" Anglo-Indian Defense"/>
    <s v=" Mikenas-Carls Variation"/>
    <m/>
    <x v="1"/>
    <n v="9579"/>
    <s v="A15"/>
    <d v="2018-07-06T00:00:00"/>
    <n v="2169"/>
    <x v="206"/>
    <n v="30.8"/>
    <n v="29.7"/>
    <n v="39.5"/>
    <s v="['1.c4', 'Nf6']"/>
    <x v="5"/>
    <x v="0"/>
    <x v="1"/>
    <x v="2"/>
    <x v="1"/>
    <x v="1"/>
    <m/>
    <m/>
    <m/>
    <m/>
    <m/>
    <m/>
    <m/>
    <m/>
    <m/>
    <m/>
    <m/>
    <m/>
    <m/>
    <m/>
    <m/>
    <m/>
    <m/>
    <m/>
    <m/>
    <m/>
    <m/>
    <m/>
    <x v="167"/>
    <x v="35"/>
    <n v="1.2824675320000001"/>
    <n v="0.77974683544303802"/>
    <n v="3783.7049999999999"/>
    <n v="2950.3319999999999"/>
  </r>
  <r>
    <x v="20"/>
    <x v="232"/>
    <s v=" Anglo-Indian Defense"/>
    <s v=" Nimzo-English Opening"/>
    <m/>
    <x v="1"/>
    <n v="3472"/>
    <s v="A17"/>
    <d v="2018-07-06T00:00:00"/>
    <n v="2364"/>
    <x v="207"/>
    <n v="22.1"/>
    <n v="42.6"/>
    <n v="35.299999999999997"/>
    <s v="['1.c4', 'Nf6', '2.Nc3', 'e6', '3.Nf3', 'Bb4']"/>
    <x v="5"/>
    <x v="0"/>
    <x v="3"/>
    <x v="7"/>
    <x v="6"/>
    <x v="31"/>
    <m/>
    <m/>
    <m/>
    <m/>
    <m/>
    <m/>
    <m/>
    <m/>
    <m/>
    <m/>
    <m/>
    <m/>
    <m/>
    <m/>
    <m/>
    <m/>
    <m/>
    <m/>
    <m/>
    <m/>
    <m/>
    <m/>
    <x v="107"/>
    <x v="186"/>
    <n v="1.5972850679999999"/>
    <n v="0.6260623229461757"/>
    <n v="1225.616"/>
    <n v="767.31200000000001"/>
  </r>
  <r>
    <x v="20"/>
    <x v="233"/>
    <s v=" Anglo-Indian Defense"/>
    <s v=" Old Indian Formation"/>
    <m/>
    <x v="1"/>
    <n v="1377"/>
    <s v="A15"/>
    <d v="2018-06-30T00:00:00"/>
    <n v="2188"/>
    <x v="116"/>
    <n v="24.3"/>
    <n v="29.8"/>
    <n v="45.9"/>
    <s v="['1.c4', 'Nf6', '2.Nf3', 'd6']"/>
    <x v="5"/>
    <x v="0"/>
    <x v="8"/>
    <x v="9"/>
    <x v="1"/>
    <x v="1"/>
    <m/>
    <m/>
    <m/>
    <m/>
    <m/>
    <m/>
    <m/>
    <m/>
    <m/>
    <m/>
    <m/>
    <m/>
    <m/>
    <m/>
    <m/>
    <m/>
    <m/>
    <m/>
    <m/>
    <m/>
    <m/>
    <m/>
    <x v="168"/>
    <x v="187"/>
    <n v="1.888888889"/>
    <n v="0.52941176470588236"/>
    <n v="632.04300000000001"/>
    <n v="334.61099999999999"/>
  </r>
  <r>
    <x v="20"/>
    <x v="234"/>
    <s v=" Anglo-Indian Defense"/>
    <s v=" Queen's Indian Formation"/>
    <m/>
    <x v="1"/>
    <n v="3489"/>
    <s v="A13"/>
    <d v="2018-07-08T00:00:00"/>
    <n v="2260"/>
    <x v="204"/>
    <n v="21.8"/>
    <n v="38.1"/>
    <n v="40.200000000000003"/>
    <s v="['1.c4', 'Nf6', '2.Nf3', 'e6', '3.g3', 'b6', '4.Bg2', 'Bb7']"/>
    <x v="5"/>
    <x v="0"/>
    <x v="8"/>
    <x v="7"/>
    <x v="18"/>
    <x v="30"/>
    <s v=" Bg2"/>
    <s v=" Bb7"/>
    <m/>
    <m/>
    <m/>
    <m/>
    <m/>
    <m/>
    <m/>
    <m/>
    <m/>
    <m/>
    <m/>
    <m/>
    <m/>
    <m/>
    <m/>
    <m/>
    <m/>
    <m/>
    <m/>
    <m/>
    <x v="124"/>
    <x v="188"/>
    <n v="1.8440366969999999"/>
    <n v="0.54228855721393032"/>
    <n v="1402.578"/>
    <n v="760.60199999999998"/>
  </r>
  <r>
    <x v="20"/>
    <x v="234"/>
    <s v=" Anglo-Indian Defense"/>
    <s v=" Queen's Indian Formation"/>
    <m/>
    <x v="1"/>
    <n v="2056"/>
    <s v="A15"/>
    <d v="2018-07-07T00:00:00"/>
    <n v="2399"/>
    <x v="208"/>
    <n v="24.8"/>
    <n v="46.2"/>
    <n v="29"/>
    <s v="['1.c4', 'Nf6', '2.Nf3', 'b6']"/>
    <x v="5"/>
    <x v="0"/>
    <x v="8"/>
    <x v="15"/>
    <x v="1"/>
    <x v="1"/>
    <m/>
    <m/>
    <m/>
    <m/>
    <m/>
    <m/>
    <m/>
    <m/>
    <m/>
    <m/>
    <m/>
    <m/>
    <m/>
    <m/>
    <m/>
    <m/>
    <m/>
    <m/>
    <m/>
    <m/>
    <m/>
    <m/>
    <x v="169"/>
    <x v="9"/>
    <n v="1.1693548389999999"/>
    <n v="0.85517241379310349"/>
    <n v="596.24"/>
    <n v="509.88799999999998"/>
  </r>
  <r>
    <x v="20"/>
    <x v="235"/>
    <s v=" Anglo-Indian Defense"/>
    <s v=" Queen's Knight Variation"/>
    <m/>
    <x v="0"/>
    <n v="11066"/>
    <s v="A16"/>
    <d v="2018-07-08T00:00:00"/>
    <n v="2219"/>
    <x v="127"/>
    <n v="39.5"/>
    <n v="29.9"/>
    <n v="30.6"/>
    <s v="['1.c4', 'Nf6', '2.Nc3']"/>
    <x v="5"/>
    <x v="0"/>
    <x v="3"/>
    <x v="2"/>
    <x v="1"/>
    <x v="1"/>
    <m/>
    <m/>
    <m/>
    <m/>
    <m/>
    <m/>
    <m/>
    <m/>
    <m/>
    <m/>
    <m/>
    <m/>
    <m/>
    <m/>
    <m/>
    <m/>
    <m/>
    <m/>
    <m/>
    <m/>
    <m/>
    <m/>
    <x v="167"/>
    <x v="134"/>
    <n v="1.2908496730000001"/>
    <n v="0.77468354430379749"/>
    <n v="4371.07"/>
    <n v="3386.1959999999999"/>
  </r>
  <r>
    <x v="20"/>
    <x v="236"/>
    <s v=" Anglo-Indian Defense"/>
    <s v=" Queens Indian Formation"/>
    <m/>
    <x v="1"/>
    <n v="646"/>
    <s v="A17"/>
    <d v="2018-07-07T00:00:00"/>
    <n v="2226"/>
    <x v="28"/>
    <n v="21.4"/>
    <n v="33.9"/>
    <n v="44.7"/>
    <s v="['1.c4', 'Nf6', '2.Nc3', 'e6', '3.Nf3', 'b6']"/>
    <x v="5"/>
    <x v="0"/>
    <x v="3"/>
    <x v="7"/>
    <x v="6"/>
    <x v="30"/>
    <m/>
    <m/>
    <m/>
    <m/>
    <m/>
    <m/>
    <m/>
    <m/>
    <m/>
    <m/>
    <m/>
    <m/>
    <m/>
    <m/>
    <m/>
    <m/>
    <m/>
    <m/>
    <m/>
    <m/>
    <m/>
    <m/>
    <x v="164"/>
    <x v="189"/>
    <n v="2.088785047"/>
    <n v="0.4787472035794183"/>
    <n v="288.762"/>
    <n v="138.244"/>
  </r>
  <r>
    <x v="20"/>
    <x v="237"/>
    <s v=" Anglo-Indian Defense"/>
    <s v=" Queens Indian Variation"/>
    <m/>
    <x v="0"/>
    <n v="191"/>
    <s v="A17"/>
    <d v="2018-05-11T00:00:00"/>
    <n v="2490"/>
    <x v="209"/>
    <n v="50.3"/>
    <n v="30.4"/>
    <n v="19.399999999999999"/>
    <s v="['1.c4', 'Nf6', '2.Nc3', 'e6', '3.Nf3', 'b6', '4.e4', 'Bb7', '5.Bd3']"/>
    <x v="5"/>
    <x v="0"/>
    <x v="3"/>
    <x v="7"/>
    <x v="6"/>
    <x v="30"/>
    <s v=" e4"/>
    <s v=" Bb7"/>
    <s v=" Bd3"/>
    <m/>
    <m/>
    <m/>
    <m/>
    <m/>
    <m/>
    <m/>
    <m/>
    <m/>
    <m/>
    <m/>
    <m/>
    <m/>
    <m/>
    <m/>
    <m/>
    <m/>
    <m/>
    <m/>
    <x v="65"/>
    <x v="190"/>
    <n v="2.5927835049999999"/>
    <n v="0.38568588469184889"/>
    <n v="96.072999999999993"/>
    <n v="37.054000000000002"/>
  </r>
  <r>
    <x v="20"/>
    <x v="238"/>
    <s v=" Anglo-Indian Defense"/>
    <s v=" Romanishin Gambit"/>
    <m/>
    <x v="1"/>
    <n v="981"/>
    <s v="A13"/>
    <d v="2018-07-01T00:00:00"/>
    <n v="2391"/>
    <x v="210"/>
    <n v="32.5"/>
    <n v="38.200000000000003"/>
    <n v="29.3"/>
    <s v="['1.c4', 'Nf6', '2.Nf3', 'e6', '3.g3', 'a6', '4.Bg2', 'b5']"/>
    <x v="5"/>
    <x v="0"/>
    <x v="8"/>
    <x v="7"/>
    <x v="18"/>
    <x v="32"/>
    <s v=" Bg2"/>
    <s v=" b5"/>
    <m/>
    <m/>
    <m/>
    <m/>
    <m/>
    <m/>
    <m/>
    <m/>
    <m/>
    <m/>
    <m/>
    <m/>
    <m/>
    <m/>
    <m/>
    <m/>
    <m/>
    <m/>
    <m/>
    <m/>
    <x v="170"/>
    <x v="130"/>
    <n v="0.90153846199999998"/>
    <n v="1.1092150170648465"/>
    <n v="287.43299999999999"/>
    <n v="318.82499999999999"/>
  </r>
  <r>
    <x v="20"/>
    <x v="239"/>
    <s v=" Anglo-Indian Defense"/>
    <s v=" Romanishin Variation"/>
    <m/>
    <x v="1"/>
    <n v="323"/>
    <s v="A11"/>
    <d v="2018-05-19T00:00:00"/>
    <n v="2430"/>
    <x v="211"/>
    <n v="30"/>
    <n v="38.4"/>
    <n v="31.6"/>
    <s v="['1.c4', 'Nf6', '2.Nf3', 'e6', '3.g3', 'a6']"/>
    <x v="5"/>
    <x v="0"/>
    <x v="8"/>
    <x v="7"/>
    <x v="18"/>
    <x v="32"/>
    <m/>
    <m/>
    <m/>
    <m/>
    <m/>
    <m/>
    <m/>
    <m/>
    <m/>
    <m/>
    <m/>
    <m/>
    <m/>
    <m/>
    <m/>
    <m/>
    <m/>
    <m/>
    <m/>
    <m/>
    <m/>
    <m/>
    <x v="158"/>
    <x v="32"/>
    <n v="1.0533333330000001"/>
    <n v="0.94936708860759489"/>
    <n v="102.068"/>
    <n v="96.9"/>
  </r>
  <r>
    <x v="20"/>
    <x v="240"/>
    <s v=" Anglo-Indian Defense"/>
    <s v=" Scandavian Defense"/>
    <s v=" Exchange Variation"/>
    <x v="1"/>
    <n v="405"/>
    <s v="A15"/>
    <d v="2018-05-24T00:00:00"/>
    <n v="1939"/>
    <x v="212"/>
    <n v="7.9"/>
    <n v="14.6"/>
    <n v="77.5"/>
    <s v="['1.c4', 'Nf6', '2.Nf3', 'd5', '3.cxd5', 'Nxd5']"/>
    <x v="5"/>
    <x v="0"/>
    <x v="8"/>
    <x v="3"/>
    <x v="24"/>
    <x v="28"/>
    <m/>
    <m/>
    <m/>
    <m/>
    <m/>
    <m/>
    <m/>
    <m/>
    <m/>
    <m/>
    <m/>
    <m/>
    <m/>
    <m/>
    <m/>
    <m/>
    <m/>
    <m/>
    <m/>
    <m/>
    <m/>
    <m/>
    <x v="171"/>
    <x v="191"/>
    <n v="9.8101265820000005"/>
    <n v="0.10193548387096775"/>
    <n v="313.875"/>
    <n v="31.995000000000001"/>
  </r>
  <r>
    <x v="20"/>
    <x v="241"/>
    <s v=" Anglo-Indian Defense"/>
    <s v=" Scandinavian Defense"/>
    <m/>
    <x v="1"/>
    <n v="269"/>
    <s v="A15"/>
    <d v="2018-05-27T00:00:00"/>
    <n v="1847"/>
    <x v="213"/>
    <n v="23.8"/>
    <n v="17.100000000000001"/>
    <n v="59.1"/>
    <s v="['1.c4', 'Nf6', '2.Nf3', 'd5']"/>
    <x v="5"/>
    <x v="0"/>
    <x v="8"/>
    <x v="3"/>
    <x v="1"/>
    <x v="1"/>
    <m/>
    <m/>
    <m/>
    <m/>
    <m/>
    <m/>
    <m/>
    <m/>
    <m/>
    <m/>
    <m/>
    <m/>
    <m/>
    <m/>
    <m/>
    <m/>
    <m/>
    <m/>
    <m/>
    <m/>
    <m/>
    <m/>
    <x v="172"/>
    <x v="192"/>
    <n v="2.4831932769999998"/>
    <n v="0.40270727580372251"/>
    <n v="158.97900000000001"/>
    <n v="64.022000000000006"/>
  </r>
  <r>
    <x v="20"/>
    <x v="242"/>
    <s v=" Anglo-Indian Defense"/>
    <s v=" Slav Formation"/>
    <m/>
    <x v="1"/>
    <n v="341"/>
    <s v="A15"/>
    <d v="2018-07-07T00:00:00"/>
    <n v="2260"/>
    <x v="91"/>
    <n v="16.399999999999999"/>
    <n v="42.2"/>
    <n v="41.4"/>
    <s v="['1.c4', 'Nf6', '2.Nf3', 'g6', '3.g3', 'c6']"/>
    <x v="5"/>
    <x v="0"/>
    <x v="8"/>
    <x v="16"/>
    <x v="18"/>
    <x v="24"/>
    <m/>
    <m/>
    <m/>
    <m/>
    <m/>
    <m/>
    <m/>
    <m/>
    <m/>
    <m/>
    <m/>
    <m/>
    <m/>
    <m/>
    <m/>
    <m/>
    <m/>
    <m/>
    <m/>
    <m/>
    <m/>
    <m/>
    <x v="10"/>
    <x v="193"/>
    <n v="2.5243902440000001"/>
    <n v="0.39613526570048307"/>
    <n v="141.17400000000001"/>
    <n v="55.923999999999999"/>
  </r>
  <r>
    <x v="20"/>
    <x v="243"/>
    <s v=" Anglo-Indian Defense"/>
    <s v=" Zviagintsev-Krasenkov Attack"/>
    <m/>
    <x v="0"/>
    <n v="244"/>
    <s v="A18"/>
    <d v="2018-06-22T00:00:00"/>
    <n v="2451"/>
    <x v="53"/>
    <n v="45.5"/>
    <n v="26.6"/>
    <n v="27.9"/>
    <s v="['1.c4', 'Nf6', '2.Nc3', 'e6', '3.Nf3', 'Bb4', '4.g4']"/>
    <x v="5"/>
    <x v="0"/>
    <x v="3"/>
    <x v="7"/>
    <x v="6"/>
    <x v="31"/>
    <s v=" g4"/>
    <m/>
    <m/>
    <m/>
    <m/>
    <m/>
    <m/>
    <m/>
    <m/>
    <m/>
    <m/>
    <m/>
    <m/>
    <m/>
    <m/>
    <m/>
    <m/>
    <m/>
    <m/>
    <m/>
    <m/>
    <m/>
    <x v="79"/>
    <x v="181"/>
    <n v="1.630824373"/>
    <n v="0.61318681318681312"/>
    <n v="111.02"/>
    <n v="68.075999999999993"/>
  </r>
  <r>
    <x v="20"/>
    <x v="244"/>
    <s v=" Anglo-Lithuanian Variation"/>
    <m/>
    <m/>
    <x v="1"/>
    <n v="364"/>
    <s v="A10"/>
    <d v="2018-06-12T00:00:00"/>
    <n v="2138"/>
    <x v="214"/>
    <n v="32.1"/>
    <n v="25"/>
    <n v="42.9"/>
    <s v="['1.c4', 'Nc6']"/>
    <x v="5"/>
    <x v="10"/>
    <x v="1"/>
    <x v="2"/>
    <x v="1"/>
    <x v="1"/>
    <m/>
    <m/>
    <m/>
    <m/>
    <m/>
    <m/>
    <m/>
    <m/>
    <m/>
    <m/>
    <m/>
    <m/>
    <m/>
    <m/>
    <m/>
    <m/>
    <m/>
    <m/>
    <m/>
    <m/>
    <m/>
    <m/>
    <x v="92"/>
    <x v="194"/>
    <n v="1.336448598"/>
    <n v="0.74825174825174834"/>
    <n v="156.15600000000001"/>
    <n v="116.84399999999999"/>
  </r>
  <r>
    <x v="20"/>
    <x v="245"/>
    <s v=" Anglo-Scandinavian Defense"/>
    <s v=" General"/>
    <m/>
    <x v="1"/>
    <n v="130"/>
    <s v="A10"/>
    <d v="2018-06-29T00:00:00"/>
    <n v="1759"/>
    <x v="215"/>
    <n v="20.8"/>
    <n v="16.100000000000001"/>
    <n v="63.1"/>
    <s v="['1.c4', 'd5']"/>
    <x v="5"/>
    <x v="3"/>
    <x v="1"/>
    <x v="2"/>
    <x v="1"/>
    <x v="1"/>
    <m/>
    <m/>
    <m/>
    <m/>
    <m/>
    <m/>
    <m/>
    <m/>
    <m/>
    <m/>
    <m/>
    <m/>
    <m/>
    <m/>
    <m/>
    <m/>
    <m/>
    <m/>
    <m/>
    <m/>
    <m/>
    <m/>
    <x v="173"/>
    <x v="128"/>
    <n v="3.033653846"/>
    <n v="0.32963549920760699"/>
    <n v="82.03"/>
    <n v="27.04"/>
  </r>
  <r>
    <x v="20"/>
    <x v="246"/>
    <s v=" Anglo-Slav Variation"/>
    <s v=" General"/>
    <m/>
    <x v="1"/>
    <n v="6293"/>
    <s v="A11"/>
    <d v="2018-07-08T00:00:00"/>
    <n v="2218"/>
    <x v="216"/>
    <n v="29.2"/>
    <n v="33.5"/>
    <n v="37.299999999999997"/>
    <s v="['1.c4', 'c6']"/>
    <x v="5"/>
    <x v="5"/>
    <x v="1"/>
    <x v="2"/>
    <x v="1"/>
    <x v="1"/>
    <m/>
    <m/>
    <m/>
    <m/>
    <m/>
    <m/>
    <m/>
    <m/>
    <m/>
    <m/>
    <m/>
    <m/>
    <m/>
    <m/>
    <m/>
    <m/>
    <m/>
    <m/>
    <m/>
    <m/>
    <m/>
    <m/>
    <x v="39"/>
    <x v="85"/>
    <n v="1.2773972600000001"/>
    <n v="0.78284182305630035"/>
    <n v="2347.2890000000002"/>
    <n v="1837.556"/>
  </r>
  <r>
    <x v="20"/>
    <x v="247"/>
    <s v=" Drill Variation"/>
    <m/>
    <m/>
    <x v="1"/>
    <n v="127"/>
    <s v="A20"/>
    <d v="2018-06-24T00:00:00"/>
    <n v="2316"/>
    <x v="217"/>
    <n v="44.9"/>
    <n v="23.6"/>
    <n v="31.5"/>
    <s v="['1.c4', 'e5', '2.g3', 'h5']"/>
    <x v="5"/>
    <x v="4"/>
    <x v="13"/>
    <x v="17"/>
    <x v="1"/>
    <x v="1"/>
    <m/>
    <m/>
    <m/>
    <m/>
    <m/>
    <m/>
    <m/>
    <m/>
    <m/>
    <m/>
    <m/>
    <m/>
    <m/>
    <m/>
    <m/>
    <m/>
    <m/>
    <m/>
    <m/>
    <m/>
    <m/>
    <m/>
    <x v="104"/>
    <x v="195"/>
    <n v="0.70155902000000003"/>
    <n v="1.4253968253968254"/>
    <n v="40.005000000000003"/>
    <n v="57.023000000000003"/>
  </r>
  <r>
    <x v="20"/>
    <x v="248"/>
    <s v=" English Defense"/>
    <s v=" General"/>
    <m/>
    <x v="1"/>
    <n v="2328"/>
    <s v="A10"/>
    <d v="2018-07-07T00:00:00"/>
    <n v="2225"/>
    <x v="61"/>
    <n v="37.6"/>
    <n v="27"/>
    <n v="35.4"/>
    <s v="['1.c4', 'e6', '2.d4', 'b6']"/>
    <x v="5"/>
    <x v="8"/>
    <x v="11"/>
    <x v="15"/>
    <x v="1"/>
    <x v="1"/>
    <m/>
    <m/>
    <m/>
    <m/>
    <m/>
    <m/>
    <m/>
    <m/>
    <m/>
    <m/>
    <m/>
    <m/>
    <m/>
    <m/>
    <m/>
    <m/>
    <m/>
    <m/>
    <m/>
    <m/>
    <m/>
    <m/>
    <x v="174"/>
    <x v="196"/>
    <n v="0.941489362"/>
    <n v="1.0621468926553672"/>
    <n v="824.11199999999997"/>
    <n v="875.32799999999997"/>
  </r>
  <r>
    <x v="20"/>
    <x v="7"/>
    <s v=" General"/>
    <m/>
    <m/>
    <x v="0"/>
    <n v="4723"/>
    <s v="A10"/>
    <d v="2018-07-09T00:00:00"/>
    <n v="2237"/>
    <x v="141"/>
    <n v="36.9"/>
    <n v="27.6"/>
    <n v="35.5"/>
    <s v="['1.c4']"/>
    <x v="5"/>
    <x v="1"/>
    <x v="1"/>
    <x v="2"/>
    <x v="1"/>
    <x v="1"/>
    <m/>
    <m/>
    <m/>
    <m/>
    <m/>
    <m/>
    <m/>
    <m/>
    <m/>
    <m/>
    <m/>
    <m/>
    <m/>
    <m/>
    <m/>
    <m/>
    <m/>
    <m/>
    <m/>
    <m/>
    <m/>
    <m/>
    <x v="175"/>
    <x v="129"/>
    <n v="1.03943662"/>
    <n v="0.96205962059620598"/>
    <n v="1742.787"/>
    <n v="1676.665"/>
  </r>
  <r>
    <x v="20"/>
    <x v="249"/>
    <s v=" Golombek Defense"/>
    <m/>
    <m/>
    <x v="1"/>
    <n v="1239"/>
    <s v="A16"/>
    <d v="2018-06-27T00:00:00"/>
    <n v="2153"/>
    <x v="57"/>
    <n v="27"/>
    <n v="28.4"/>
    <n v="44.6"/>
    <s v="['1.c4', 'Nf6', '2.Nc3', 'd5']"/>
    <x v="5"/>
    <x v="0"/>
    <x v="3"/>
    <x v="3"/>
    <x v="1"/>
    <x v="1"/>
    <m/>
    <m/>
    <m/>
    <m/>
    <m/>
    <m/>
    <m/>
    <m/>
    <m/>
    <m/>
    <m/>
    <m/>
    <m/>
    <m/>
    <m/>
    <m/>
    <m/>
    <m/>
    <m/>
    <m/>
    <m/>
    <m/>
    <x v="98"/>
    <x v="33"/>
    <n v="1.6518518520000001"/>
    <n v="0.60538116591928248"/>
    <n v="552.59400000000005"/>
    <n v="334.53"/>
  </r>
  <r>
    <x v="20"/>
    <x v="250"/>
    <s v=" Great Snake Variation"/>
    <m/>
    <m/>
    <x v="1"/>
    <n v="8847"/>
    <s v="A10"/>
    <d v="2018-07-07T00:00:00"/>
    <n v="2272"/>
    <x v="218"/>
    <n v="36"/>
    <n v="31.6"/>
    <n v="32.4"/>
    <s v="['1.c4', 'g6']"/>
    <x v="5"/>
    <x v="9"/>
    <x v="1"/>
    <x v="2"/>
    <x v="1"/>
    <x v="1"/>
    <m/>
    <m/>
    <m/>
    <m/>
    <m/>
    <m/>
    <m/>
    <m/>
    <m/>
    <m/>
    <m/>
    <m/>
    <m/>
    <m/>
    <m/>
    <m/>
    <m/>
    <m/>
    <m/>
    <m/>
    <m/>
    <m/>
    <x v="176"/>
    <x v="168"/>
    <n v="0.9"/>
    <n v="1.1111111111111112"/>
    <n v="2866.4279999999999"/>
    <n v="3184.92"/>
  </r>
  <r>
    <x v="20"/>
    <x v="251"/>
    <s v=" King's English Variation"/>
    <s v=" Bellon Gambit"/>
    <m/>
    <x v="1"/>
    <n v="138"/>
    <s v="A22"/>
    <d v="2017-08-30T00:00:00"/>
    <n v="2280"/>
    <x v="219"/>
    <n v="31.2"/>
    <n v="30.4"/>
    <n v="38.4"/>
    <s v="['1.c4', 'e5', '2.Nc3', 'Nf6', '3.Nf3', 'e4', '4.Ng5', 'b5']"/>
    <x v="5"/>
    <x v="4"/>
    <x v="3"/>
    <x v="6"/>
    <x v="6"/>
    <x v="26"/>
    <s v=" Ng5"/>
    <s v=" b5"/>
    <m/>
    <m/>
    <m/>
    <m/>
    <m/>
    <m/>
    <m/>
    <m/>
    <m/>
    <m/>
    <m/>
    <m/>
    <m/>
    <m/>
    <m/>
    <m/>
    <m/>
    <m/>
    <m/>
    <m/>
    <x v="72"/>
    <x v="72"/>
    <n v="1.230769231"/>
    <n v="0.8125"/>
    <n v="52.991999999999997"/>
    <n v="43.055999999999997"/>
  </r>
  <r>
    <x v="20"/>
    <x v="252"/>
    <s v=" King's English Variation"/>
    <s v=" Botvinnik System"/>
    <m/>
    <x v="0"/>
    <n v="872"/>
    <s v="A26"/>
    <d v="2018-06-21T00:00:00"/>
    <n v="2311"/>
    <x v="91"/>
    <n v="33.4"/>
    <n v="37.6"/>
    <n v="29"/>
    <s v="['1.c4', 'e5', '2.Nc3', 'Nc6', '3.g3', 'g6', '4.Bg2', 'Bg7', '5.d3', 'd6', '6.e4']"/>
    <x v="5"/>
    <x v="4"/>
    <x v="3"/>
    <x v="18"/>
    <x v="18"/>
    <x v="21"/>
    <s v=" Bg2"/>
    <s v=" Bg7"/>
    <s v=" d3"/>
    <s v=" d6"/>
    <s v=" e4"/>
    <m/>
    <m/>
    <m/>
    <m/>
    <m/>
    <m/>
    <m/>
    <m/>
    <m/>
    <m/>
    <m/>
    <m/>
    <m/>
    <m/>
    <m/>
    <m/>
    <m/>
    <x v="120"/>
    <x v="161"/>
    <n v="1.1517241380000001"/>
    <n v="0.86826347305389229"/>
    <n v="291.24799999999999"/>
    <n v="252.88"/>
  </r>
  <r>
    <x v="20"/>
    <x v="253"/>
    <s v=" King's English Variation"/>
    <s v=" Botvinnik System"/>
    <s v=" Prickly Pawn Pass System"/>
    <x v="1"/>
    <n v="141"/>
    <s v="A26"/>
    <d v="2018-07-08T00:00:00"/>
    <n v="2363"/>
    <x v="152"/>
    <n v="40.4"/>
    <n v="31.9"/>
    <n v="27.7"/>
    <s v="['1.c4', 'e5', '2.Nc3', 'Nf6', '3.g3', 'g6', '4.Bg2', 'Bg7', '5.d3', 'd6', '6.e4', 'O-O', '7.Nge2', 'c6', '8.O-O', 'a6']"/>
    <x v="5"/>
    <x v="4"/>
    <x v="3"/>
    <x v="6"/>
    <x v="18"/>
    <x v="21"/>
    <s v=" Bg2"/>
    <s v=" Bg7"/>
    <s v=" d3"/>
    <s v=" d6"/>
    <s v=" e4"/>
    <s v=" O-O"/>
    <s v=" Nge2"/>
    <s v=" c6"/>
    <s v=" O-O"/>
    <s v=" a6"/>
    <m/>
    <m/>
    <m/>
    <m/>
    <m/>
    <m/>
    <m/>
    <m/>
    <m/>
    <m/>
    <m/>
    <m/>
    <x v="166"/>
    <x v="57"/>
    <n v="0.68564356400000004"/>
    <n v="1.4584837545126355"/>
    <n v="39.057000000000002"/>
    <n v="56.963999999999999"/>
  </r>
  <r>
    <x v="20"/>
    <x v="254"/>
    <s v=" King's English Variation"/>
    <s v=" Bremen-Hort Variation"/>
    <m/>
    <x v="1"/>
    <n v="383"/>
    <s v="A25"/>
    <d v="2018-05-06T00:00:00"/>
    <n v="2237"/>
    <x v="61"/>
    <n v="35"/>
    <n v="26.4"/>
    <n v="38.6"/>
    <s v="['1.c4', 'e5', '2.Nc3', 'Nc6', '3.g3', 'g6', '4.Bg2', 'Bg7', '5.e3', 'd6', '6.Nge2', 'Be6']"/>
    <x v="5"/>
    <x v="4"/>
    <x v="3"/>
    <x v="18"/>
    <x v="18"/>
    <x v="21"/>
    <s v=" Bg2"/>
    <s v=" Bg7"/>
    <s v=" e3"/>
    <s v=" d6"/>
    <s v=" Nge2"/>
    <s v=" Be6"/>
    <m/>
    <m/>
    <m/>
    <m/>
    <m/>
    <m/>
    <m/>
    <m/>
    <m/>
    <m/>
    <m/>
    <m/>
    <m/>
    <m/>
    <m/>
    <m/>
    <x v="63"/>
    <x v="0"/>
    <n v="1.102857143"/>
    <n v="0.90673575129533679"/>
    <n v="147.83799999999999"/>
    <n v="134.05000000000001"/>
  </r>
  <r>
    <x v="20"/>
    <x v="255"/>
    <s v=" King's English Variation"/>
    <s v=" Closed System"/>
    <m/>
    <x v="0"/>
    <n v="546"/>
    <s v="A25"/>
    <d v="2018-07-08T00:00:00"/>
    <n v="2276"/>
    <x v="220"/>
    <n v="38.1"/>
    <n v="32"/>
    <n v="29.9"/>
    <s v="['1.c4', 'e5', '2.Nc3', 'Nc6', '3.g3', 'g6', '4.Bg2', 'Bg7', '5.d3']"/>
    <x v="5"/>
    <x v="4"/>
    <x v="3"/>
    <x v="18"/>
    <x v="18"/>
    <x v="21"/>
    <s v=" Bg2"/>
    <s v=" Bg7"/>
    <s v=" d3"/>
    <m/>
    <m/>
    <m/>
    <m/>
    <m/>
    <m/>
    <m/>
    <m/>
    <m/>
    <m/>
    <m/>
    <m/>
    <m/>
    <m/>
    <m/>
    <m/>
    <m/>
    <m/>
    <m/>
    <x v="156"/>
    <x v="71"/>
    <n v="1.274247492"/>
    <n v="0.78477690288713908"/>
    <n v="208.02600000000001"/>
    <n v="163.25399999999999"/>
  </r>
  <r>
    <x v="20"/>
    <x v="256"/>
    <s v=" King's English Variation"/>
    <s v=" Closed System"/>
    <s v=" Full Symmetry"/>
    <x v="1"/>
    <n v="1471"/>
    <s v="A26"/>
    <d v="2018-06-24T00:00:00"/>
    <n v="2265"/>
    <x v="218"/>
    <n v="30.3"/>
    <n v="36.1"/>
    <n v="33.6"/>
    <s v="['1.c4', 'e5', '2.Nc3', 'Nc6', '3.g3', 'g6', '4.Bg2', 'Bg7', '5.d3', 'd6']"/>
    <x v="5"/>
    <x v="4"/>
    <x v="3"/>
    <x v="18"/>
    <x v="18"/>
    <x v="21"/>
    <s v=" Bg2"/>
    <s v=" Bg7"/>
    <s v=" d3"/>
    <s v=" d6"/>
    <m/>
    <m/>
    <m/>
    <m/>
    <m/>
    <m/>
    <m/>
    <m/>
    <m/>
    <m/>
    <m/>
    <m/>
    <m/>
    <m/>
    <m/>
    <m/>
    <m/>
    <m/>
    <x v="54"/>
    <x v="54"/>
    <n v="1.1089108910000001"/>
    <n v="0.9017857142857143"/>
    <n v="494.25599999999997"/>
    <n v="445.71300000000002"/>
  </r>
  <r>
    <x v="20"/>
    <x v="257"/>
    <s v=" King's English Variation"/>
    <s v=" Four Knights Variation"/>
    <m/>
    <x v="1"/>
    <n v="119"/>
    <s v="A28"/>
    <d v="2017-07-23T00:00:00"/>
    <n v="2390"/>
    <x v="221"/>
    <n v="31.1"/>
    <n v="39.5"/>
    <n v="29.4"/>
    <s v="['1.c4', 'e5', '2.Nc3', 'Nc6', '3.Nf3', 'Nf6', '4.d4', 'exd4', '5.Nxd4', 'Bb4', '6.Bg5', 'h6', '7.Bh4', 'Bxc3+', '8.bxc3', 'Ne5']"/>
    <x v="5"/>
    <x v="4"/>
    <x v="3"/>
    <x v="18"/>
    <x v="6"/>
    <x v="14"/>
    <s v=" d4"/>
    <s v=" exd4"/>
    <s v=" Nxd4"/>
    <s v=" Bb4"/>
    <s v=" Bg5"/>
    <s v=" h6"/>
    <s v=" Bh4"/>
    <s v=" Bxc3+"/>
    <s v=" bxc3"/>
    <s v=" Ne5"/>
    <m/>
    <m/>
    <m/>
    <m/>
    <m/>
    <m/>
    <m/>
    <m/>
    <m/>
    <m/>
    <m/>
    <m/>
    <x v="177"/>
    <x v="45"/>
    <n v="0.94533762099999996"/>
    <n v="1.0578231292517009"/>
    <n v="34.985999999999997"/>
    <n v="37.009"/>
  </r>
  <r>
    <x v="20"/>
    <x v="258"/>
    <s v=" King's English Variation"/>
    <s v=" Four Knights Variation"/>
    <s v=" Botvinnik Line"/>
    <x v="0"/>
    <n v="1008"/>
    <s v="A28"/>
    <d v="2018-06-18T00:00:00"/>
    <n v="2303"/>
    <x v="219"/>
    <n v="39"/>
    <n v="29.5"/>
    <n v="31.6"/>
    <s v="['1.c4', 'e5', '2.Nc3', 'Nc6', '3.Nf3', 'Nf6', '4.e4']"/>
    <x v="5"/>
    <x v="4"/>
    <x v="3"/>
    <x v="18"/>
    <x v="6"/>
    <x v="14"/>
    <s v=" e4"/>
    <m/>
    <m/>
    <m/>
    <m/>
    <m/>
    <m/>
    <m/>
    <m/>
    <m/>
    <m/>
    <m/>
    <m/>
    <m/>
    <m/>
    <m/>
    <m/>
    <m/>
    <m/>
    <m/>
    <m/>
    <m/>
    <x v="51"/>
    <x v="176"/>
    <n v="1.2341772150000001"/>
    <n v="0.81025641025641026"/>
    <n v="393.12"/>
    <n v="318.52800000000002"/>
  </r>
  <r>
    <x v="20"/>
    <x v="259"/>
    <s v=" King's English Variation"/>
    <s v=" Four Knights Variation"/>
    <s v=" Bradley Beach Variation"/>
    <x v="1"/>
    <n v="152"/>
    <s v="A28"/>
    <d v="2018-06-17T00:00:00"/>
    <n v="2273"/>
    <x v="93"/>
    <n v="38.799999999999997"/>
    <n v="27.6"/>
    <n v="33.5"/>
    <s v="['1.c4', 'e5', '2.Nc3', 'Nc6', '3.Nf3', 'Nf6', '4.d4', 'e4']"/>
    <x v="5"/>
    <x v="4"/>
    <x v="3"/>
    <x v="18"/>
    <x v="6"/>
    <x v="14"/>
    <s v=" d4"/>
    <s v=" e4"/>
    <m/>
    <m/>
    <m/>
    <m/>
    <m/>
    <m/>
    <m/>
    <m/>
    <m/>
    <m/>
    <m/>
    <m/>
    <m/>
    <m/>
    <m/>
    <m/>
    <m/>
    <m/>
    <m/>
    <m/>
    <x v="178"/>
    <x v="152"/>
    <n v="0.86340206200000003"/>
    <n v="1.1582089552238806"/>
    <n v="50.92"/>
    <n v="58.975999999999999"/>
  </r>
  <r>
    <x v="20"/>
    <x v="260"/>
    <s v=" King's English Variation"/>
    <s v=" Four Knights Variation"/>
    <s v=" Fianchetto Lines"/>
    <x v="0"/>
    <n v="5595"/>
    <s v="A29"/>
    <d v="2018-07-08T00:00:00"/>
    <n v="2388"/>
    <x v="222"/>
    <n v="36.4"/>
    <n v="37"/>
    <n v="26.7"/>
    <s v="['1.c4', 'e5', '2.Nc3', 'Nc6', '3.Nf3', 'Nf6', '4.g3']"/>
    <x v="5"/>
    <x v="4"/>
    <x v="3"/>
    <x v="18"/>
    <x v="6"/>
    <x v="14"/>
    <s v=" g3"/>
    <m/>
    <m/>
    <m/>
    <m/>
    <m/>
    <m/>
    <m/>
    <m/>
    <m/>
    <m/>
    <m/>
    <m/>
    <m/>
    <m/>
    <m/>
    <m/>
    <m/>
    <m/>
    <m/>
    <m/>
    <m/>
    <x v="179"/>
    <x v="197"/>
    <n v="1.3632958799999999"/>
    <n v="0.73351648351648358"/>
    <n v="2036.58"/>
    <n v="1493.865"/>
  </r>
  <r>
    <x v="20"/>
    <x v="261"/>
    <s v=" King's English Variation"/>
    <s v=" Four Knights Variation"/>
    <s v=" Flexible Line"/>
    <x v="0"/>
    <n v="1125"/>
    <s v="A28"/>
    <d v="2018-06-24T00:00:00"/>
    <n v="2339"/>
    <x v="118"/>
    <n v="35.700000000000003"/>
    <n v="36.799999999999997"/>
    <n v="27.5"/>
    <s v="['1.c4', 'e5', '2.Nc3', 'Nc6', '3.Nf3', 'Nf6', '4.d3']"/>
    <x v="5"/>
    <x v="4"/>
    <x v="3"/>
    <x v="18"/>
    <x v="6"/>
    <x v="14"/>
    <s v=" d3"/>
    <m/>
    <m/>
    <m/>
    <m/>
    <m/>
    <m/>
    <m/>
    <m/>
    <m/>
    <m/>
    <m/>
    <m/>
    <m/>
    <m/>
    <m/>
    <m/>
    <m/>
    <m/>
    <m/>
    <m/>
    <m/>
    <x v="25"/>
    <x v="77"/>
    <n v="1.298181818"/>
    <n v="0.77030812324929965"/>
    <n v="401.625"/>
    <n v="309.375"/>
  </r>
  <r>
    <x v="20"/>
    <x v="262"/>
    <s v=" King's English Variation"/>
    <s v=" Four Knights Variation"/>
    <s v=" General"/>
    <x v="1"/>
    <n v="1026"/>
    <s v="A28"/>
    <d v="2018-06-29T00:00:00"/>
    <n v="2232"/>
    <x v="139"/>
    <n v="33.1"/>
    <n v="29"/>
    <n v="37.799999999999997"/>
    <s v="['1.c4', 'e5', '2.Nc3', 'Nc6', '3.Nf3', 'Nf6']"/>
    <x v="5"/>
    <x v="4"/>
    <x v="3"/>
    <x v="18"/>
    <x v="6"/>
    <x v="14"/>
    <m/>
    <m/>
    <m/>
    <m/>
    <m/>
    <m/>
    <m/>
    <m/>
    <m/>
    <m/>
    <m/>
    <m/>
    <m/>
    <m/>
    <m/>
    <m/>
    <m/>
    <m/>
    <m/>
    <m/>
    <m/>
    <m/>
    <x v="111"/>
    <x v="5"/>
    <n v="1.141993958"/>
    <n v="0.87566137566137581"/>
    <n v="387.82799999999997"/>
    <n v="339.60599999999999"/>
  </r>
  <r>
    <x v="20"/>
    <x v="263"/>
    <s v=" King's English Variation"/>
    <s v=" Four Knights Variation"/>
    <s v=" Korchnoi Line"/>
    <x v="0"/>
    <n v="1021"/>
    <s v="A28"/>
    <d v="2018-07-07T00:00:00"/>
    <n v="2422"/>
    <x v="223"/>
    <n v="37.799999999999997"/>
    <n v="37.299999999999997"/>
    <n v="24.9"/>
    <s v="['1.c4', 'e5', '2.Nc3', 'Nc6', '3.Nf3', 'Nf6', '4.a3']"/>
    <x v="5"/>
    <x v="4"/>
    <x v="3"/>
    <x v="18"/>
    <x v="6"/>
    <x v="14"/>
    <s v=" a3"/>
    <m/>
    <m/>
    <m/>
    <m/>
    <m/>
    <m/>
    <m/>
    <m/>
    <m/>
    <m/>
    <m/>
    <m/>
    <m/>
    <m/>
    <m/>
    <m/>
    <m/>
    <m/>
    <m/>
    <m/>
    <m/>
    <x v="111"/>
    <x v="102"/>
    <n v="1.518072289"/>
    <n v="0.65873015873015872"/>
    <n v="385.93799999999999"/>
    <n v="254.22900000000001"/>
  </r>
  <r>
    <x v="20"/>
    <x v="264"/>
    <s v=" King's English Variation"/>
    <s v=" Four Knights Variation"/>
    <s v=" Quiet Line"/>
    <x v="1"/>
    <n v="542"/>
    <s v="A28"/>
    <d v="2018-07-06T00:00:00"/>
    <n v="2414"/>
    <x v="224"/>
    <n v="28.4"/>
    <n v="40.6"/>
    <n v="31"/>
    <s v="['1.c4', 'e5', '2.Nc3', 'Nc6', '3.Nf3', 'Nf6', '4.e3', 'Bb4', '5.Qc2', 'Bxc3']"/>
    <x v="5"/>
    <x v="4"/>
    <x v="3"/>
    <x v="18"/>
    <x v="6"/>
    <x v="14"/>
    <s v=" e3"/>
    <s v=" Bb4"/>
    <s v=" Qc2"/>
    <s v=" Bxc3"/>
    <m/>
    <m/>
    <m/>
    <m/>
    <m/>
    <m/>
    <m/>
    <m/>
    <m/>
    <m/>
    <m/>
    <m/>
    <m/>
    <m/>
    <m/>
    <m/>
    <m/>
    <m/>
    <x v="40"/>
    <x v="109"/>
    <n v="1.0915492959999999"/>
    <n v="0.91612903225806452"/>
    <n v="168.02"/>
    <n v="153.928"/>
  </r>
  <r>
    <x v="20"/>
    <x v="264"/>
    <s v=" King's English Variation"/>
    <s v=" Four Knights Variation"/>
    <s v=" Quiet Line"/>
    <x v="0"/>
    <n v="170"/>
    <s v="A28"/>
    <d v="2018-06-06T00:00:00"/>
    <n v="2430"/>
    <x v="225"/>
    <n v="37.6"/>
    <n v="34.1"/>
    <n v="28.2"/>
    <s v="['1.c4', 'e5', '2.Nc3', 'Nc6', '3.Nf3', 'Nf6', '4.e3', 'Bb4', '5.Qc2', 'O-O', '6.Nd5', 'Re8', '7.Qf5']"/>
    <x v="5"/>
    <x v="4"/>
    <x v="3"/>
    <x v="18"/>
    <x v="6"/>
    <x v="14"/>
    <s v=" e3"/>
    <s v=" Bb4"/>
    <s v=" Qc2"/>
    <s v=" O-O"/>
    <s v=" Nd5"/>
    <s v=" Re8"/>
    <s v=" Qf5"/>
    <m/>
    <m/>
    <m/>
    <m/>
    <m/>
    <m/>
    <m/>
    <m/>
    <m/>
    <m/>
    <m/>
    <m/>
    <m/>
    <m/>
    <m/>
    <x v="89"/>
    <x v="108"/>
    <n v="1.3333333329999999"/>
    <n v="0.75"/>
    <n v="63.92"/>
    <n v="47.94"/>
  </r>
  <r>
    <x v="20"/>
    <x v="264"/>
    <s v=" King's English Variation"/>
    <s v=" Four Knights Variation"/>
    <s v=" Quiet Line"/>
    <x v="0"/>
    <n v="2076"/>
    <s v="A28"/>
    <d v="2018-07-07T00:00:00"/>
    <n v="2360"/>
    <x v="226"/>
    <n v="38.4"/>
    <n v="34.200000000000003"/>
    <n v="27.4"/>
    <s v="['1.c4', 'e5', '2.Nc3', 'Nc6', '3.Nf3', 'Nf6', '4.e3']"/>
    <x v="5"/>
    <x v="4"/>
    <x v="3"/>
    <x v="18"/>
    <x v="6"/>
    <x v="14"/>
    <s v=" e3"/>
    <m/>
    <m/>
    <m/>
    <m/>
    <m/>
    <m/>
    <m/>
    <m/>
    <m/>
    <m/>
    <m/>
    <m/>
    <m/>
    <m/>
    <m/>
    <m/>
    <m/>
    <m/>
    <m/>
    <m/>
    <m/>
    <x v="72"/>
    <x v="84"/>
    <n v="1.4014598540000001"/>
    <n v="0.71354166666666663"/>
    <n v="797.18399999999997"/>
    <n v="568.82399999999996"/>
  </r>
  <r>
    <x v="20"/>
    <x v="265"/>
    <s v=" King's English Variation"/>
    <s v=" General Variation"/>
    <m/>
    <x v="0"/>
    <n v="1016"/>
    <s v="A21"/>
    <d v="2018-06-16T00:00:00"/>
    <n v="2258"/>
    <x v="220"/>
    <n v="34.700000000000003"/>
    <n v="29.4"/>
    <n v="35.799999999999997"/>
    <s v="['1.c4', 'e5', '2.Nc3', 'd6', '3.Nf3']"/>
    <x v="5"/>
    <x v="4"/>
    <x v="3"/>
    <x v="9"/>
    <x v="6"/>
    <x v="1"/>
    <m/>
    <m/>
    <m/>
    <m/>
    <m/>
    <m/>
    <m/>
    <m/>
    <m/>
    <m/>
    <m/>
    <m/>
    <m/>
    <m/>
    <m/>
    <m/>
    <m/>
    <m/>
    <m/>
    <m/>
    <m/>
    <m/>
    <x v="131"/>
    <x v="198"/>
    <n v="0.96927374300000002"/>
    <n v="1.0317002881844379"/>
    <n v="352.55200000000002"/>
    <n v="363.72800000000001"/>
  </r>
  <r>
    <x v="20"/>
    <x v="266"/>
    <s v=" King's English Variation"/>
    <s v=" General"/>
    <m/>
    <x v="1"/>
    <n v="14322"/>
    <s v="A20"/>
    <d v="2018-07-09T00:00:00"/>
    <n v="2213"/>
    <x v="67"/>
    <n v="29.4"/>
    <n v="30.5"/>
    <n v="40.1"/>
    <s v="['1.c4', 'e5']"/>
    <x v="5"/>
    <x v="4"/>
    <x v="1"/>
    <x v="2"/>
    <x v="1"/>
    <x v="1"/>
    <m/>
    <m/>
    <m/>
    <m/>
    <m/>
    <m/>
    <m/>
    <m/>
    <m/>
    <m/>
    <m/>
    <m/>
    <m/>
    <m/>
    <m/>
    <m/>
    <m/>
    <m/>
    <m/>
    <m/>
    <m/>
    <m/>
    <x v="115"/>
    <x v="199"/>
    <n v="1.363945578"/>
    <n v="0.73316708229426431"/>
    <n v="5743.1220000000003"/>
    <n v="4210.6679999999997"/>
  </r>
  <r>
    <x v="20"/>
    <x v="267"/>
    <s v=" King's English Variation"/>
    <s v=" Hungarian Attack"/>
    <m/>
    <x v="0"/>
    <n v="1111"/>
    <s v="A25"/>
    <d v="2018-06-12T00:00:00"/>
    <n v="2410"/>
    <x v="47"/>
    <n v="40"/>
    <n v="35.200000000000003"/>
    <n v="24.8"/>
    <s v="['1.c4', 'e5', '2.Nc3', 'Nc6', '3.g3', 'g6', '4.Bg2', 'Bg7', '5.Rb1']"/>
    <x v="5"/>
    <x v="4"/>
    <x v="3"/>
    <x v="18"/>
    <x v="18"/>
    <x v="21"/>
    <s v=" Bg2"/>
    <s v=" Bg7"/>
    <s v=" Rb1"/>
    <m/>
    <m/>
    <m/>
    <m/>
    <m/>
    <m/>
    <m/>
    <m/>
    <m/>
    <m/>
    <m/>
    <m/>
    <m/>
    <m/>
    <m/>
    <m/>
    <m/>
    <m/>
    <m/>
    <x v="22"/>
    <x v="9"/>
    <n v="1.612903226"/>
    <n v="0.62"/>
    <n v="444.4"/>
    <n v="275.52800000000002"/>
  </r>
  <r>
    <x v="20"/>
    <x v="268"/>
    <s v=" King's English Variation"/>
    <s v=" Kramnik-Shirov Counter"/>
    <m/>
    <x v="1"/>
    <n v="2686"/>
    <s v="A21"/>
    <d v="2018-07-08T00:00:00"/>
    <n v="2343"/>
    <x v="227"/>
    <n v="37.4"/>
    <n v="31.3"/>
    <n v="31.3"/>
    <s v="['1.c4', 'e5', '2.Nc3', 'Bb4']"/>
    <x v="5"/>
    <x v="4"/>
    <x v="3"/>
    <x v="19"/>
    <x v="1"/>
    <x v="1"/>
    <m/>
    <m/>
    <m/>
    <m/>
    <m/>
    <m/>
    <m/>
    <m/>
    <m/>
    <m/>
    <m/>
    <m/>
    <m/>
    <m/>
    <m/>
    <m/>
    <m/>
    <m/>
    <m/>
    <m/>
    <m/>
    <m/>
    <x v="180"/>
    <x v="200"/>
    <n v="0.83689839600000004"/>
    <n v="1.194888178913738"/>
    <n v="840.71799999999996"/>
    <n v="1004.564"/>
  </r>
  <r>
    <x v="20"/>
    <x v="269"/>
    <s v=" King's English Variation"/>
    <s v=" Nimzowitsch Variation"/>
    <s v=" General"/>
    <x v="0"/>
    <n v="233"/>
    <s v="A20"/>
    <d v="2018-07-07T00:00:00"/>
    <n v="2329"/>
    <x v="228"/>
    <n v="40.799999999999997"/>
    <n v="28.8"/>
    <n v="30.5"/>
    <s v="['1.c4', 'e5', '2.Nf3']"/>
    <x v="5"/>
    <x v="4"/>
    <x v="8"/>
    <x v="2"/>
    <x v="1"/>
    <x v="1"/>
    <m/>
    <m/>
    <m/>
    <m/>
    <m/>
    <m/>
    <m/>
    <m/>
    <m/>
    <m/>
    <m/>
    <m/>
    <m/>
    <m/>
    <m/>
    <m/>
    <m/>
    <m/>
    <m/>
    <m/>
    <m/>
    <m/>
    <x v="0"/>
    <x v="80"/>
    <n v="1.337704918"/>
    <n v="0.74754901960784315"/>
    <n v="95.063999999999993"/>
    <n v="71.064999999999998"/>
  </r>
  <r>
    <x v="20"/>
    <x v="270"/>
    <s v=" King's English Variation"/>
    <s v=" Nimzowitsch-Flohr Variation"/>
    <m/>
    <x v="1"/>
    <n v="147"/>
    <s v="A20"/>
    <d v="2018-06-29T00:00:00"/>
    <n v="2385"/>
    <x v="205"/>
    <n v="33.299999999999997"/>
    <n v="32.6"/>
    <n v="34"/>
    <s v="['1.c4', 'e5', '2.Nf3', 'e4']"/>
    <x v="5"/>
    <x v="4"/>
    <x v="8"/>
    <x v="20"/>
    <x v="1"/>
    <x v="1"/>
    <m/>
    <m/>
    <m/>
    <m/>
    <m/>
    <m/>
    <m/>
    <m/>
    <m/>
    <m/>
    <m/>
    <m/>
    <m/>
    <m/>
    <m/>
    <m/>
    <m/>
    <m/>
    <m/>
    <m/>
    <m/>
    <m/>
    <x v="18"/>
    <x v="17"/>
    <n v="1.0210210209999999"/>
    <n v="0.97941176470588232"/>
    <n v="49.98"/>
    <n v="48.951000000000001"/>
  </r>
  <r>
    <x v="20"/>
    <x v="271"/>
    <s v=" King's English Variation"/>
    <s v=" Reversed Closed Sicilian"/>
    <m/>
    <x v="1"/>
    <n v="3548"/>
    <s v="A25"/>
    <d v="2018-07-06T00:00:00"/>
    <n v="2155"/>
    <x v="167"/>
    <n v="36.4"/>
    <n v="25.1"/>
    <n v="38.6"/>
    <s v="['1.c4', 'e5', '2.Nc3', 'Nc6']"/>
    <x v="5"/>
    <x v="4"/>
    <x v="3"/>
    <x v="18"/>
    <x v="1"/>
    <x v="1"/>
    <m/>
    <m/>
    <m/>
    <m/>
    <m/>
    <m/>
    <m/>
    <m/>
    <m/>
    <m/>
    <m/>
    <m/>
    <m/>
    <m/>
    <m/>
    <m/>
    <m/>
    <m/>
    <m/>
    <m/>
    <m/>
    <m/>
    <x v="63"/>
    <x v="88"/>
    <n v="1.0604395600000001"/>
    <n v="0.94300518134715017"/>
    <n v="1369.528"/>
    <n v="1291.472"/>
  </r>
  <r>
    <x v="20"/>
    <x v="272"/>
    <s v=" King's English Variation"/>
    <s v=" Reversed Sicilian"/>
    <m/>
    <x v="0"/>
    <n v="3791"/>
    <s v="A21"/>
    <d v="2018-07-09T00:00:00"/>
    <n v="2209"/>
    <x v="178"/>
    <n v="41.3"/>
    <n v="26.5"/>
    <n v="32.200000000000003"/>
    <s v="['1.c4', 'e5', '2.Nc3']"/>
    <x v="5"/>
    <x v="4"/>
    <x v="3"/>
    <x v="2"/>
    <x v="1"/>
    <x v="1"/>
    <m/>
    <m/>
    <m/>
    <m/>
    <m/>
    <m/>
    <m/>
    <m/>
    <m/>
    <m/>
    <m/>
    <m/>
    <m/>
    <m/>
    <m/>
    <m/>
    <m/>
    <m/>
    <m/>
    <m/>
    <m/>
    <m/>
    <x v="181"/>
    <x v="69"/>
    <n v="1.282608696"/>
    <n v="0.77966101694915269"/>
    <n v="1565.683"/>
    <n v="1220.702"/>
  </r>
  <r>
    <x v="20"/>
    <x v="273"/>
    <s v=" King's English Variation"/>
    <s v=" Taimanov Variation"/>
    <m/>
    <x v="1"/>
    <n v="3259"/>
    <s v="A25"/>
    <d v="2018-07-07T00:00:00"/>
    <n v="2227"/>
    <x v="170"/>
    <n v="31.1"/>
    <n v="31.6"/>
    <n v="37.299999999999997"/>
    <s v="['1.c4', 'e5', '2.Nc3', 'Nc6', '3.g3', 'g6', '4.Bg2', 'Bg7']"/>
    <x v="5"/>
    <x v="4"/>
    <x v="3"/>
    <x v="18"/>
    <x v="18"/>
    <x v="21"/>
    <s v=" Bg2"/>
    <s v=" Bg7"/>
    <m/>
    <m/>
    <m/>
    <m/>
    <m/>
    <m/>
    <m/>
    <m/>
    <m/>
    <m/>
    <m/>
    <m/>
    <m/>
    <m/>
    <m/>
    <m/>
    <m/>
    <m/>
    <m/>
    <m/>
    <x v="39"/>
    <x v="45"/>
    <n v="1.1993569129999999"/>
    <n v="0.83378016085790896"/>
    <n v="1215.607"/>
    <n v="1013.549"/>
  </r>
  <r>
    <x v="20"/>
    <x v="274"/>
    <s v=" King's English Variation"/>
    <s v=" Three Knights System"/>
    <s v=" General"/>
    <x v="0"/>
    <n v="2549"/>
    <s v="A27"/>
    <d v="2018-07-06T00:00:00"/>
    <n v="2267"/>
    <x v="139"/>
    <n v="39.5"/>
    <n v="28.3"/>
    <n v="32.299999999999997"/>
    <s v="['1.c4', 'e5', '2.Nc3', 'Nc6', '3.Nf3']"/>
    <x v="5"/>
    <x v="4"/>
    <x v="3"/>
    <x v="18"/>
    <x v="6"/>
    <x v="1"/>
    <m/>
    <m/>
    <m/>
    <m/>
    <m/>
    <m/>
    <m/>
    <m/>
    <m/>
    <m/>
    <m/>
    <m/>
    <m/>
    <m/>
    <m/>
    <m/>
    <m/>
    <m/>
    <m/>
    <m/>
    <m/>
    <m/>
    <x v="167"/>
    <x v="15"/>
    <n v="1.2229102169999999"/>
    <n v="0.81772151898734169"/>
    <n v="1006.855"/>
    <n v="823.327"/>
  </r>
  <r>
    <x v="20"/>
    <x v="275"/>
    <s v=" King's English Variation"/>
    <s v=" Troger Defense"/>
    <m/>
    <x v="1"/>
    <n v="763"/>
    <s v="A21"/>
    <d v="2018-06-02T00:00:00"/>
    <n v="2236"/>
    <x v="220"/>
    <n v="34.5"/>
    <n v="26.9"/>
    <n v="38.700000000000003"/>
    <s v="['1.c4', 'e5', '2.Nc3', 'd6', '3.g3', 'Be6', '4.Bg2', 'Nc6']"/>
    <x v="5"/>
    <x v="4"/>
    <x v="3"/>
    <x v="9"/>
    <x v="18"/>
    <x v="33"/>
    <s v=" Bg2"/>
    <s v=" Nc6"/>
    <m/>
    <m/>
    <m/>
    <m/>
    <m/>
    <m/>
    <m/>
    <m/>
    <m/>
    <m/>
    <m/>
    <m/>
    <m/>
    <m/>
    <m/>
    <m/>
    <m/>
    <m/>
    <m/>
    <m/>
    <x v="182"/>
    <x v="169"/>
    <n v="1.1217391299999999"/>
    <n v="0.89147286821705418"/>
    <n v="295.28100000000001"/>
    <n v="263.23500000000001"/>
  </r>
  <r>
    <x v="20"/>
    <x v="276"/>
    <s v=" King's English Variation"/>
    <s v=" Two Knights' Variation"/>
    <s v=" Fianchetto Line"/>
    <x v="0"/>
    <n v="2188"/>
    <s v="A22"/>
    <d v="2018-07-04T00:00:00"/>
    <n v="2113"/>
    <x v="229"/>
    <n v="44.7"/>
    <n v="25.9"/>
    <n v="29.3"/>
    <s v="['1.c4', 'e5', '2.Nc3', 'Nf6', '3.g3']"/>
    <x v="5"/>
    <x v="4"/>
    <x v="3"/>
    <x v="6"/>
    <x v="18"/>
    <x v="1"/>
    <m/>
    <m/>
    <m/>
    <m/>
    <m/>
    <m/>
    <m/>
    <m/>
    <m/>
    <m/>
    <m/>
    <m/>
    <m/>
    <m/>
    <m/>
    <m/>
    <m/>
    <m/>
    <m/>
    <m/>
    <m/>
    <m/>
    <x v="164"/>
    <x v="116"/>
    <n v="1.52559727"/>
    <n v="0.65548098434004476"/>
    <n v="978.03599999999994"/>
    <n v="641.08399999999995"/>
  </r>
  <r>
    <x v="20"/>
    <x v="277"/>
    <s v=" King's English Variation"/>
    <s v=" Two Knights' Variation"/>
    <s v=" Fianchetto Lines"/>
    <x v="1"/>
    <n v="365"/>
    <s v="A24"/>
    <d v="2018-06-28T00:00:00"/>
    <n v="2072"/>
    <x v="230"/>
    <n v="30.7"/>
    <n v="25.2"/>
    <n v="44.1"/>
    <s v="['1.c4', 'e5', '2.Nc3', 'Nf6', '3.g3', 'g6']"/>
    <x v="5"/>
    <x v="4"/>
    <x v="3"/>
    <x v="6"/>
    <x v="18"/>
    <x v="21"/>
    <m/>
    <m/>
    <m/>
    <m/>
    <m/>
    <m/>
    <m/>
    <m/>
    <m/>
    <m/>
    <m/>
    <m/>
    <m/>
    <m/>
    <m/>
    <m/>
    <m/>
    <m/>
    <m/>
    <m/>
    <m/>
    <m/>
    <x v="183"/>
    <x v="67"/>
    <n v="1.436482085"/>
    <n v="0.69614512471655321"/>
    <n v="160.965"/>
    <n v="112.05500000000001"/>
  </r>
  <r>
    <x v="20"/>
    <x v="278"/>
    <s v=" King's English Variation"/>
    <s v=" Two Knights' Variation"/>
    <s v=" General"/>
    <x v="1"/>
    <n v="2248"/>
    <s v="A22"/>
    <d v="2018-07-07T00:00:00"/>
    <n v="2125"/>
    <x v="186"/>
    <n v="37.4"/>
    <n v="26.6"/>
    <n v="36"/>
    <s v="['1.c4', 'e5', '2.Nc3', 'Nf6']"/>
    <x v="5"/>
    <x v="4"/>
    <x v="3"/>
    <x v="6"/>
    <x v="1"/>
    <x v="1"/>
    <m/>
    <m/>
    <m/>
    <m/>
    <m/>
    <m/>
    <m/>
    <m/>
    <m/>
    <m/>
    <m/>
    <m/>
    <m/>
    <m/>
    <m/>
    <m/>
    <m/>
    <m/>
    <m/>
    <m/>
    <m/>
    <m/>
    <x v="23"/>
    <x v="200"/>
    <n v="0.962566845"/>
    <n v="1.0388888888888888"/>
    <n v="809.28"/>
    <n v="840.75199999999995"/>
  </r>
  <r>
    <x v="20"/>
    <x v="279"/>
    <s v=" King's English Variation"/>
    <s v=" Two Knights' Variation"/>
    <s v=" Keres Variation"/>
    <x v="1"/>
    <n v="1426"/>
    <s v="A23"/>
    <d v="2018-07-01T00:00:00"/>
    <n v="2167"/>
    <x v="36"/>
    <n v="34.9"/>
    <n v="28.5"/>
    <n v="36.5"/>
    <s v="['1.c4', 'e5', '2.Nc3', 'Nf6', '3.g3', 'c6']"/>
    <x v="5"/>
    <x v="4"/>
    <x v="3"/>
    <x v="6"/>
    <x v="18"/>
    <x v="24"/>
    <m/>
    <m/>
    <m/>
    <m/>
    <m/>
    <m/>
    <m/>
    <m/>
    <m/>
    <m/>
    <m/>
    <m/>
    <m/>
    <m/>
    <m/>
    <m/>
    <m/>
    <m/>
    <m/>
    <m/>
    <m/>
    <m/>
    <x v="88"/>
    <x v="53"/>
    <n v="1.045845272"/>
    <n v="0.95616438356164379"/>
    <n v="520.49"/>
    <n v="497.67399999999998"/>
  </r>
  <r>
    <x v="20"/>
    <x v="280"/>
    <s v=" King's English Variation"/>
    <s v=" Two Knights' Variation"/>
    <s v=" Reversed Dragon"/>
    <x v="1"/>
    <n v="3361"/>
    <s v="A22"/>
    <d v="2018-07-09T00:00:00"/>
    <n v="2175"/>
    <x v="56"/>
    <n v="33.200000000000003"/>
    <n v="31.1"/>
    <n v="35.799999999999997"/>
    <s v="['1.c4', 'e5', '2.Nc3', 'Nf6', '3.g3', 'd5']"/>
    <x v="5"/>
    <x v="4"/>
    <x v="3"/>
    <x v="6"/>
    <x v="18"/>
    <x v="23"/>
    <m/>
    <m/>
    <m/>
    <m/>
    <m/>
    <m/>
    <m/>
    <m/>
    <m/>
    <m/>
    <m/>
    <m/>
    <m/>
    <m/>
    <m/>
    <m/>
    <m/>
    <m/>
    <m/>
    <m/>
    <m/>
    <m/>
    <x v="127"/>
    <x v="64"/>
    <n v="1.0783132529999999"/>
    <n v="0.92737430167597779"/>
    <n v="1203.2380000000001"/>
    <n v="1115.8520000000001"/>
  </r>
  <r>
    <x v="20"/>
    <x v="281"/>
    <s v=" King's English Variation"/>
    <s v=" Two Knights' Variation"/>
    <s v=" Smyslov System"/>
    <x v="1"/>
    <n v="2626"/>
    <s v="A22"/>
    <d v="2018-07-07T00:00:00"/>
    <n v="2311"/>
    <x v="231"/>
    <n v="37.799999999999997"/>
    <n v="32.299999999999997"/>
    <n v="29.9"/>
    <s v="['1.c4', 'e5', '2.Nc3', 'Nf6', '3.g3', 'Bb4']"/>
    <x v="5"/>
    <x v="4"/>
    <x v="3"/>
    <x v="6"/>
    <x v="18"/>
    <x v="31"/>
    <m/>
    <m/>
    <m/>
    <m/>
    <m/>
    <m/>
    <m/>
    <m/>
    <m/>
    <m/>
    <m/>
    <m/>
    <m/>
    <m/>
    <m/>
    <m/>
    <m/>
    <m/>
    <m/>
    <m/>
    <m/>
    <m/>
    <x v="184"/>
    <x v="4"/>
    <n v="0.79100529100000005"/>
    <n v="1.2642140468227425"/>
    <n v="785.17399999999998"/>
    <n v="992.62800000000004"/>
  </r>
  <r>
    <x v="20"/>
    <x v="282"/>
    <s v=" Symmetrical Variation"/>
    <s v=" Anti-Benoni Variation"/>
    <m/>
    <x v="0"/>
    <n v="6563"/>
    <s v="A31"/>
    <d v="2018-07-09T00:00:00"/>
    <n v="2231"/>
    <x v="19"/>
    <n v="37"/>
    <n v="28.9"/>
    <n v="34.1"/>
    <s v="['1.c4', 'c5', '2.Nf3', 'Nf6', '3.d4']"/>
    <x v="5"/>
    <x v="2"/>
    <x v="8"/>
    <x v="6"/>
    <x v="0"/>
    <x v="1"/>
    <m/>
    <m/>
    <m/>
    <m/>
    <m/>
    <m/>
    <m/>
    <m/>
    <m/>
    <m/>
    <m/>
    <m/>
    <m/>
    <m/>
    <m/>
    <m/>
    <m/>
    <m/>
    <m/>
    <m/>
    <m/>
    <m/>
    <x v="20"/>
    <x v="201"/>
    <n v="1.085043988"/>
    <n v="0.92162162162162165"/>
    <n v="2428.31"/>
    <n v="2237.9830000000002"/>
  </r>
  <r>
    <x v="20"/>
    <x v="283"/>
    <s v=" Symmetrical Variation"/>
    <s v=" Anti-Benoni Variation"/>
    <s v=" Geller Variation"/>
    <x v="1"/>
    <n v="882"/>
    <s v="A33"/>
    <d v="2018-07-02T00:00:00"/>
    <n v="2415"/>
    <x v="53"/>
    <n v="28"/>
    <n v="38.799999999999997"/>
    <n v="33.200000000000003"/>
    <s v="['1.c4', 'c5', '2.Nf3', 'Nf6', '3.d4', 'cxd4', '4.Nxd4', 'e6', '5.Nc3', 'Nc6', '6.g3', 'Qb6']"/>
    <x v="5"/>
    <x v="2"/>
    <x v="8"/>
    <x v="6"/>
    <x v="0"/>
    <x v="34"/>
    <s v=" Nxd4"/>
    <s v=" e6"/>
    <s v=" Nc3"/>
    <s v=" Nc6"/>
    <s v=" g3"/>
    <s v=" Qb6"/>
    <m/>
    <m/>
    <m/>
    <m/>
    <m/>
    <m/>
    <m/>
    <m/>
    <m/>
    <m/>
    <m/>
    <m/>
    <m/>
    <m/>
    <m/>
    <m/>
    <x v="185"/>
    <x v="167"/>
    <n v="1.1857142860000001"/>
    <n v="0.84337349397590355"/>
    <n v="292.82400000000001"/>
    <n v="246.96"/>
  </r>
  <r>
    <x v="20"/>
    <x v="284"/>
    <s v=" Symmetrical Variation"/>
    <s v=" Anti-Benoni Variation"/>
    <s v=" Spielmann Defense"/>
    <x v="1"/>
    <n v="1167"/>
    <s v="A32"/>
    <d v="2018-06-30T00:00:00"/>
    <n v="2349"/>
    <x v="232"/>
    <n v="32.200000000000003"/>
    <n v="38.200000000000003"/>
    <n v="29.6"/>
    <s v="['1.c4', 'c5', '2.Nf3', 'Nf6', '3.d4', 'cxd4', '4.Nxd4', 'e6']"/>
    <x v="5"/>
    <x v="2"/>
    <x v="8"/>
    <x v="6"/>
    <x v="0"/>
    <x v="34"/>
    <s v=" Nxd4"/>
    <s v=" e6"/>
    <m/>
    <m/>
    <m/>
    <m/>
    <m/>
    <m/>
    <m/>
    <m/>
    <m/>
    <m/>
    <m/>
    <m/>
    <m/>
    <m/>
    <m/>
    <m/>
    <m/>
    <m/>
    <m/>
    <m/>
    <x v="52"/>
    <x v="69"/>
    <n v="0.91925465799999995"/>
    <n v="1.0878378378378379"/>
    <n v="345.43200000000002"/>
    <n v="375.774"/>
  </r>
  <r>
    <x v="20"/>
    <x v="284"/>
    <s v=" Symmetrical Variation"/>
    <s v=" Anti-Benoni Variation"/>
    <s v=" Spielmann Defense"/>
    <x v="1"/>
    <n v="3027"/>
    <s v="A33"/>
    <d v="2018-07-04T00:00:00"/>
    <n v="2361"/>
    <x v="233"/>
    <n v="24.1"/>
    <n v="43.9"/>
    <n v="32"/>
    <s v="['1.c4', 'c5', '2.Nf3', 'Nf6', '3.d4', 'cxd4', '4.Nxd4', 'e6', '5.Nc3', 'Nc6']"/>
    <x v="5"/>
    <x v="2"/>
    <x v="8"/>
    <x v="6"/>
    <x v="0"/>
    <x v="34"/>
    <s v=" Nxd4"/>
    <s v=" e6"/>
    <s v=" Nc3"/>
    <s v=" Nc6"/>
    <m/>
    <m/>
    <m/>
    <m/>
    <m/>
    <m/>
    <m/>
    <m/>
    <m/>
    <m/>
    <m/>
    <m/>
    <m/>
    <m/>
    <m/>
    <m/>
    <m/>
    <m/>
    <x v="83"/>
    <x v="158"/>
    <n v="1.3278008299999999"/>
    <n v="0.75312500000000004"/>
    <n v="968.64"/>
    <n v="729.50699999999995"/>
  </r>
  <r>
    <x v="20"/>
    <x v="285"/>
    <s v=" Symmetrical Variation"/>
    <s v=" Botvinnik System Reversed"/>
    <m/>
    <x v="1"/>
    <n v="674"/>
    <s v="A36"/>
    <d v="2018-07-07T00:00:00"/>
    <n v="2277"/>
    <x v="218"/>
    <n v="34.4"/>
    <n v="38.700000000000003"/>
    <n v="26.9"/>
    <s v="['1.c4', 'c5', '2.Nc3', 'Nc6', '3.g3', 'g6', '4.Bg2', 'Bg7', '5.e3', 'e5']"/>
    <x v="5"/>
    <x v="2"/>
    <x v="3"/>
    <x v="18"/>
    <x v="18"/>
    <x v="21"/>
    <s v=" Bg2"/>
    <s v=" Bg7"/>
    <s v=" e3"/>
    <s v=" e5"/>
    <m/>
    <m/>
    <m/>
    <m/>
    <m/>
    <m/>
    <m/>
    <m/>
    <m/>
    <m/>
    <m/>
    <m/>
    <m/>
    <m/>
    <m/>
    <m/>
    <m/>
    <m/>
    <x v="186"/>
    <x v="202"/>
    <n v="0.78197674399999995"/>
    <n v="1.2788104089219332"/>
    <n v="181.30600000000001"/>
    <n v="231.85599999999999"/>
  </r>
  <r>
    <x v="20"/>
    <x v="285"/>
    <s v=" Symmetrical Variation"/>
    <s v=" Botvinnik System Reversed"/>
    <m/>
    <x v="1"/>
    <n v="3214"/>
    <s v="A37"/>
    <d v="2018-07-01T00:00:00"/>
    <n v="2299"/>
    <x v="35"/>
    <n v="30.5"/>
    <n v="37.9"/>
    <n v="31.6"/>
    <s v="['1.c4', 'c5', '2.Nc3', 'Nc6', '3.g3', 'g6', '4.Bg2', 'Bg7', '5.Nf3', 'e5']"/>
    <x v="5"/>
    <x v="2"/>
    <x v="3"/>
    <x v="18"/>
    <x v="18"/>
    <x v="21"/>
    <s v=" Bg2"/>
    <s v=" Bg7"/>
    <s v=" Nf3"/>
    <s v=" e5"/>
    <m/>
    <m/>
    <m/>
    <m/>
    <m/>
    <m/>
    <m/>
    <m/>
    <m/>
    <m/>
    <m/>
    <m/>
    <m/>
    <m/>
    <m/>
    <m/>
    <m/>
    <m/>
    <x v="158"/>
    <x v="80"/>
    <n v="1.036065574"/>
    <n v="0.96518987341772144"/>
    <n v="1015.624"/>
    <n v="980.27"/>
  </r>
  <r>
    <x v="20"/>
    <x v="286"/>
    <s v=" Symmetrical Variation"/>
    <s v=" Botvinnik System"/>
    <m/>
    <x v="0"/>
    <n v="2136"/>
    <s v="A36"/>
    <d v="2018-07-04T00:00:00"/>
    <n v="2207"/>
    <x v="234"/>
    <n v="28.8"/>
    <n v="31.8"/>
    <n v="39.4"/>
    <s v="['1.c4', 'c5', '2.Nc3', 'Nc6', '3.g3', 'g6', '4.Bg2', 'Bg7', '5.e4']"/>
    <x v="5"/>
    <x v="2"/>
    <x v="3"/>
    <x v="18"/>
    <x v="18"/>
    <x v="21"/>
    <s v=" Bg2"/>
    <s v=" Bg7"/>
    <s v=" e4"/>
    <m/>
    <m/>
    <m/>
    <m/>
    <m/>
    <m/>
    <m/>
    <m/>
    <m/>
    <m/>
    <m/>
    <m/>
    <m/>
    <m/>
    <m/>
    <m/>
    <m/>
    <m/>
    <m/>
    <x v="187"/>
    <x v="21"/>
    <n v="0.73096446699999995"/>
    <n v="1.3680555555555556"/>
    <n v="615.16800000000001"/>
    <n v="841.58399999999995"/>
  </r>
  <r>
    <x v="20"/>
    <x v="287"/>
    <s v=" Symmetrical Variation"/>
    <s v=" Duchamp Variation"/>
    <m/>
    <x v="0"/>
    <n v="1376"/>
    <s v="A38"/>
    <d v="2018-07-02T00:00:00"/>
    <n v="2149"/>
    <x v="235"/>
    <n v="27.5"/>
    <n v="47.5"/>
    <n v="25"/>
    <s v="['1.c4', 'c5', '2.Nc3', 'Nc6', '3.g3', 'g6', '4.Bg2', 'Bg7', '5.Nf3', 'Nf6', '6.O-O', 'O-O', '7.d3']"/>
    <x v="5"/>
    <x v="2"/>
    <x v="3"/>
    <x v="18"/>
    <x v="18"/>
    <x v="21"/>
    <s v=" Bg2"/>
    <s v=" Bg7"/>
    <s v=" Nf3"/>
    <s v=" Nf6"/>
    <s v=" O-O"/>
    <s v=" O-O"/>
    <s v=" d3"/>
    <m/>
    <m/>
    <m/>
    <m/>
    <m/>
    <m/>
    <m/>
    <m/>
    <m/>
    <m/>
    <m/>
    <m/>
    <m/>
    <m/>
    <m/>
    <x v="130"/>
    <x v="113"/>
    <n v="1.1000000000000001"/>
    <n v="0.90909090909090906"/>
    <n v="378.4"/>
    <n v="344"/>
  </r>
  <r>
    <x v="20"/>
    <x v="288"/>
    <s v=" Symmetrical Variation"/>
    <s v=" Fianchetto Variation"/>
    <m/>
    <x v="0"/>
    <n v="2248"/>
    <s v="A34"/>
    <d v="2018-07-06T00:00:00"/>
    <n v="2251"/>
    <x v="145"/>
    <n v="40.5"/>
    <n v="29.6"/>
    <n v="29.9"/>
    <s v="['1.c4', 'c5', '2.Nc3', 'Nf6', '3.g3']"/>
    <x v="5"/>
    <x v="2"/>
    <x v="3"/>
    <x v="6"/>
    <x v="18"/>
    <x v="1"/>
    <m/>
    <m/>
    <m/>
    <m/>
    <m/>
    <m/>
    <m/>
    <m/>
    <m/>
    <m/>
    <m/>
    <m/>
    <m/>
    <m/>
    <m/>
    <m/>
    <m/>
    <m/>
    <m/>
    <m/>
    <m/>
    <m/>
    <x v="188"/>
    <x v="71"/>
    <n v="1.3545150500000001"/>
    <n v="0.7382716049382716"/>
    <n v="910.44"/>
    <n v="672.15200000000004"/>
  </r>
  <r>
    <x v="20"/>
    <x v="288"/>
    <s v=" Symmetrical Variation"/>
    <s v=" Fianchetto Variation"/>
    <m/>
    <x v="0"/>
    <n v="555"/>
    <s v="A36"/>
    <d v="2018-06-29T00:00:00"/>
    <n v="2068"/>
    <x v="143"/>
    <n v="49.9"/>
    <n v="24"/>
    <n v="26.1"/>
    <s v="['1.c4', 'c5', '2.Nc3', 'Nc6', '3.g3']"/>
    <x v="5"/>
    <x v="2"/>
    <x v="3"/>
    <x v="18"/>
    <x v="18"/>
    <x v="1"/>
    <m/>
    <m/>
    <m/>
    <m/>
    <m/>
    <m/>
    <m/>
    <m/>
    <m/>
    <m/>
    <m/>
    <m/>
    <m/>
    <m/>
    <m/>
    <m/>
    <m/>
    <m/>
    <m/>
    <m/>
    <m/>
    <m/>
    <x v="189"/>
    <x v="159"/>
    <n v="1.9118773950000001"/>
    <n v="0.52304609218436882"/>
    <n v="276.94499999999999"/>
    <n v="144.85499999999999"/>
  </r>
  <r>
    <x v="20"/>
    <x v="289"/>
    <s v=" Symmetrical Variation"/>
    <s v=" Four Knights Variation"/>
    <m/>
    <x v="1"/>
    <n v="4184"/>
    <s v="A35"/>
    <d v="2018-07-07T00:00:00"/>
    <n v="2233"/>
    <x v="236"/>
    <n v="20.3"/>
    <n v="36.299999999999997"/>
    <n v="43.4"/>
    <s v="['1.c4', 'c5', '2.Nc3', 'Nc6', '3.Nf3', 'Nf6']"/>
    <x v="5"/>
    <x v="2"/>
    <x v="3"/>
    <x v="18"/>
    <x v="6"/>
    <x v="14"/>
    <m/>
    <m/>
    <m/>
    <m/>
    <m/>
    <m/>
    <m/>
    <m/>
    <m/>
    <m/>
    <m/>
    <m/>
    <m/>
    <m/>
    <m/>
    <m/>
    <m/>
    <m/>
    <m/>
    <m/>
    <m/>
    <m/>
    <x v="30"/>
    <x v="164"/>
    <n v="2.1379310340000002"/>
    <n v="0.467741935483871"/>
    <n v="1815.856"/>
    <n v="849.35199999999998"/>
  </r>
  <r>
    <x v="20"/>
    <x v="290"/>
    <s v=" Symmetrical Variation"/>
    <s v=" Full Symmetry Line"/>
    <m/>
    <x v="1"/>
    <n v="1852"/>
    <s v="A38"/>
    <d v="2018-07-05T00:00:00"/>
    <n v="2147"/>
    <x v="48"/>
    <n v="20.6"/>
    <n v="37.1"/>
    <n v="42.3"/>
    <s v="['1.c4', 'c5', '2.Nc3', 'Nc6', '3.g3', 'g6', '4.Bg2', 'Bg7', '5.Nf3', 'Nf6']"/>
    <x v="5"/>
    <x v="2"/>
    <x v="3"/>
    <x v="18"/>
    <x v="18"/>
    <x v="21"/>
    <s v=" Bg2"/>
    <s v=" Bg7"/>
    <s v=" Nf3"/>
    <s v=" Nf6"/>
    <m/>
    <m/>
    <m/>
    <m/>
    <m/>
    <m/>
    <m/>
    <m/>
    <m/>
    <m/>
    <m/>
    <m/>
    <m/>
    <m/>
    <m/>
    <m/>
    <m/>
    <m/>
    <x v="87"/>
    <x v="104"/>
    <n v="2.053398058"/>
    <n v="0.48699763593380624"/>
    <n v="783.39599999999996"/>
    <n v="381.512"/>
  </r>
  <r>
    <x v="20"/>
    <x v="291"/>
    <s v=" Symmetrical Variation"/>
    <s v=" General"/>
    <m/>
    <x v="1"/>
    <n v="7097"/>
    <s v="A30"/>
    <d v="2018-07-09T00:00:00"/>
    <n v="2226"/>
    <x v="237"/>
    <n v="23.6"/>
    <n v="34.299999999999997"/>
    <n v="42.1"/>
    <s v="['1.c4', 'c5']"/>
    <x v="5"/>
    <x v="2"/>
    <x v="1"/>
    <x v="2"/>
    <x v="1"/>
    <x v="1"/>
    <m/>
    <m/>
    <m/>
    <m/>
    <m/>
    <m/>
    <m/>
    <m/>
    <m/>
    <m/>
    <m/>
    <m/>
    <m/>
    <m/>
    <m/>
    <m/>
    <m/>
    <m/>
    <m/>
    <m/>
    <m/>
    <m/>
    <x v="100"/>
    <x v="52"/>
    <n v="1.7838983049999999"/>
    <n v="0.56057007125890734"/>
    <n v="2987.837"/>
    <n v="1674.8920000000001"/>
  </r>
  <r>
    <x v="20"/>
    <x v="292"/>
    <s v=" Symmetrical Variation"/>
    <s v=" Hedgehog Defense"/>
    <m/>
    <x v="1"/>
    <n v="6684"/>
    <s v="A30"/>
    <d v="2018-07-09T00:00:00"/>
    <n v="2318"/>
    <x v="225"/>
    <n v="22.1"/>
    <n v="42.5"/>
    <n v="35.299999999999997"/>
    <s v="['1.c4', 'c5', '2.Nf3', 'Nf6', '3.g3', 'b6', '4.Bg2', 'Bb7', '5.O-O', 'e6', '6.Nc3', 'Be7']"/>
    <x v="5"/>
    <x v="2"/>
    <x v="8"/>
    <x v="6"/>
    <x v="18"/>
    <x v="30"/>
    <s v=" Bg2"/>
    <s v=" Bb7"/>
    <s v=" O-O"/>
    <s v=" e6"/>
    <s v=" Nc3"/>
    <s v=" Be7"/>
    <m/>
    <m/>
    <m/>
    <m/>
    <m/>
    <m/>
    <m/>
    <m/>
    <m/>
    <m/>
    <m/>
    <m/>
    <m/>
    <m/>
    <m/>
    <m/>
    <x v="107"/>
    <x v="186"/>
    <n v="1.5972850679999999"/>
    <n v="0.6260623229461757"/>
    <n v="2359.4520000000002"/>
    <n v="1477.164"/>
  </r>
  <r>
    <x v="20"/>
    <x v="293"/>
    <s v=" Symmetrical Variation"/>
    <s v=" Mecking Variation"/>
    <m/>
    <x v="0"/>
    <n v="2495"/>
    <s v="A39"/>
    <d v="2018-07-09T00:00:00"/>
    <n v="2281"/>
    <x v="25"/>
    <n v="41.7"/>
    <n v="39.700000000000003"/>
    <n v="18.600000000000001"/>
    <s v="['1.c4', 'c5', '2.Nc3', 'Nc6', '3.g3', 'g6', '4.Bg2', 'Bg7', '5.Nf3', 'Nf6', '6.O-O', 'O-O', '7.d4']"/>
    <x v="5"/>
    <x v="2"/>
    <x v="3"/>
    <x v="18"/>
    <x v="18"/>
    <x v="21"/>
    <s v=" Bg2"/>
    <s v=" Bg7"/>
    <s v=" Nf3"/>
    <s v=" Nf6"/>
    <s v=" O-O"/>
    <s v=" O-O"/>
    <s v=" d4"/>
    <m/>
    <m/>
    <m/>
    <m/>
    <m/>
    <m/>
    <m/>
    <m/>
    <m/>
    <m/>
    <m/>
    <m/>
    <m/>
    <m/>
    <m/>
    <x v="126"/>
    <x v="203"/>
    <n v="2.2419354839999999"/>
    <n v="0.4460431654676259"/>
    <n v="1040.415"/>
    <n v="464.07"/>
  </r>
  <r>
    <x v="20"/>
    <x v="294"/>
    <s v=" Symmetrical Variation"/>
    <s v=" Normal Variation"/>
    <m/>
    <x v="0"/>
    <n v="1733"/>
    <s v="A34"/>
    <d v="2018-07-06T00:00:00"/>
    <n v="2161"/>
    <x v="238"/>
    <n v="36.200000000000003"/>
    <n v="31.4"/>
    <n v="32.4"/>
    <s v="['1.c4', 'c5', '2.Nc3']"/>
    <x v="5"/>
    <x v="2"/>
    <x v="3"/>
    <x v="2"/>
    <x v="1"/>
    <x v="1"/>
    <m/>
    <m/>
    <m/>
    <m/>
    <m/>
    <m/>
    <m/>
    <m/>
    <m/>
    <m/>
    <m/>
    <m/>
    <m/>
    <m/>
    <m/>
    <m/>
    <m/>
    <m/>
    <m/>
    <m/>
    <m/>
    <m/>
    <x v="61"/>
    <x v="55"/>
    <n v="1.1172839510000001"/>
    <n v="0.8950276243093922"/>
    <n v="627.346"/>
    <n v="561.49199999999996"/>
  </r>
  <r>
    <x v="20"/>
    <x v="295"/>
    <s v=" Symmetrical Variation"/>
    <s v=" Rubinstein Variation"/>
    <m/>
    <x v="1"/>
    <n v="1956"/>
    <s v="A34"/>
    <d v="2018-07-08T00:00:00"/>
    <n v="2275"/>
    <x v="239"/>
    <n v="35.1"/>
    <n v="29.6"/>
    <n v="35.299999999999997"/>
    <s v="['1.c4', 'c5', '2.Nc3', 'Nf6', '3.g3', 'd5', '4.cxd5', 'Nxd5', '5.Bg2', 'Nc7']"/>
    <x v="5"/>
    <x v="2"/>
    <x v="3"/>
    <x v="6"/>
    <x v="18"/>
    <x v="23"/>
    <s v=" cxd5"/>
    <s v=" Nxd5"/>
    <s v=" Bg2"/>
    <s v=" Nc7"/>
    <m/>
    <m/>
    <m/>
    <m/>
    <m/>
    <m/>
    <m/>
    <m/>
    <m/>
    <m/>
    <m/>
    <m/>
    <m/>
    <m/>
    <m/>
    <m/>
    <m/>
    <m/>
    <x v="107"/>
    <x v="111"/>
    <n v="1.005698006"/>
    <n v="0.99433427762039672"/>
    <n v="690.46799999999996"/>
    <n v="686.55600000000004"/>
  </r>
  <r>
    <x v="20"/>
    <x v="296"/>
    <s v=" Symmetrical Variation"/>
    <s v=" Symmetrical Variation"/>
    <m/>
    <x v="1"/>
    <n v="5641"/>
    <s v="A36"/>
    <d v="2018-07-08T00:00:00"/>
    <n v="2283"/>
    <x v="147"/>
    <n v="27"/>
    <n v="40.1"/>
    <n v="32.9"/>
    <s v="['1.c4', 'c5', '2.Nc3', 'Nc6', '3.g3', 'g6', '4.Bg2', 'Bg7']"/>
    <x v="5"/>
    <x v="2"/>
    <x v="3"/>
    <x v="18"/>
    <x v="18"/>
    <x v="21"/>
    <s v=" Bg2"/>
    <s v=" Bg7"/>
    <m/>
    <m/>
    <m/>
    <m/>
    <m/>
    <m/>
    <m/>
    <m/>
    <m/>
    <m/>
    <m/>
    <m/>
    <m/>
    <m/>
    <m/>
    <m/>
    <m/>
    <m/>
    <m/>
    <m/>
    <x v="24"/>
    <x v="33"/>
    <n v="1.2185185190000001"/>
    <n v="0.8206686930091186"/>
    <n v="1855.8889999999999"/>
    <n v="1523.07"/>
  </r>
  <r>
    <x v="20"/>
    <x v="297"/>
    <s v=" Symmetrical Variation"/>
    <s v=" Three Knights Variation"/>
    <m/>
    <x v="1"/>
    <n v="3210"/>
    <s v="A34"/>
    <d v="2018-07-07T00:00:00"/>
    <n v="2334"/>
    <x v="149"/>
    <n v="24.4"/>
    <n v="39.5"/>
    <n v="36.1"/>
    <s v="['1.c4', 'c5', '2.Nc3', 'Nf6', '3.Nf3', 'd5', '4.cxd5', 'Nxd5']"/>
    <x v="5"/>
    <x v="2"/>
    <x v="3"/>
    <x v="6"/>
    <x v="6"/>
    <x v="23"/>
    <s v=" cxd5"/>
    <s v=" Nxd5"/>
    <m/>
    <m/>
    <m/>
    <m/>
    <m/>
    <m/>
    <m/>
    <m/>
    <m/>
    <m/>
    <m/>
    <m/>
    <m/>
    <m/>
    <m/>
    <m/>
    <m/>
    <m/>
    <m/>
    <m/>
    <x v="106"/>
    <x v="126"/>
    <n v="1.4795081969999999"/>
    <n v="0.67590027700831024"/>
    <n v="1158.81"/>
    <n v="783.24"/>
  </r>
  <r>
    <x v="20"/>
    <x v="298"/>
    <s v=" Symmetrical Variation"/>
    <s v=" Two Knights Line"/>
    <m/>
    <x v="0"/>
    <n v="5617"/>
    <s v="A37"/>
    <d v="2018-07-08T00:00:00"/>
    <n v="2291"/>
    <x v="199"/>
    <n v="26.5"/>
    <n v="38.9"/>
    <n v="34.6"/>
    <s v="['1.c4', 'c5', '2.Nc3', 'Nc6', '3.g3', 'g6', '4.Bg2', 'Bg7', '5.Nf3']"/>
    <x v="5"/>
    <x v="2"/>
    <x v="3"/>
    <x v="18"/>
    <x v="18"/>
    <x v="21"/>
    <s v=" Bg2"/>
    <s v=" Bg7"/>
    <s v=" Nf3"/>
    <m/>
    <m/>
    <m/>
    <m/>
    <m/>
    <m/>
    <m/>
    <m/>
    <m/>
    <m/>
    <m/>
    <m/>
    <m/>
    <m/>
    <m/>
    <m/>
    <m/>
    <m/>
    <m/>
    <x v="190"/>
    <x v="31"/>
    <n v="0.76589595399999999"/>
    <n v="1.3056603773584907"/>
    <n v="1488.5050000000001"/>
    <n v="1943.482"/>
  </r>
  <r>
    <x v="20"/>
    <x v="299"/>
    <s v=" Symmetrical Variation"/>
    <s v=" Two Knights Variation"/>
    <m/>
    <x v="1"/>
    <n v="962"/>
    <s v="A35"/>
    <d v="2018-07-01T00:00:00"/>
    <n v="2136"/>
    <x v="157"/>
    <n v="27.4"/>
    <n v="30.6"/>
    <n v="42"/>
    <s v="['1.c4', 'c5', '2.Nc3', 'Nc6']"/>
    <x v="5"/>
    <x v="2"/>
    <x v="3"/>
    <x v="18"/>
    <x v="1"/>
    <x v="1"/>
    <m/>
    <m/>
    <m/>
    <m/>
    <m/>
    <m/>
    <m/>
    <m/>
    <m/>
    <m/>
    <m/>
    <m/>
    <m/>
    <m/>
    <m/>
    <m/>
    <m/>
    <m/>
    <m/>
    <m/>
    <m/>
    <m/>
    <x v="27"/>
    <x v="84"/>
    <n v="1.532846715"/>
    <n v="0.65238095238095239"/>
    <n v="404.04"/>
    <n v="263.58800000000002"/>
  </r>
  <r>
    <x v="20"/>
    <x v="300"/>
    <s v=" The Whale"/>
    <m/>
    <m/>
    <x v="0"/>
    <n v="323"/>
    <s v="C20"/>
    <d v="2018-06-29T00:00:00"/>
    <n v="1864"/>
    <x v="240"/>
    <n v="35.299999999999997"/>
    <n v="15.8"/>
    <n v="48.9"/>
    <s v="['1.e4', 'e5', '2.c4']"/>
    <x v="0"/>
    <x v="4"/>
    <x v="4"/>
    <x v="2"/>
    <x v="1"/>
    <x v="1"/>
    <m/>
    <m/>
    <m/>
    <m/>
    <m/>
    <m/>
    <m/>
    <m/>
    <m/>
    <m/>
    <m/>
    <m/>
    <m/>
    <m/>
    <m/>
    <m/>
    <m/>
    <m/>
    <m/>
    <m/>
    <m/>
    <m/>
    <x v="107"/>
    <x v="204"/>
    <n v="0.72188139100000004"/>
    <n v="1.3852691218130313"/>
    <n v="114.01900000000001"/>
    <n v="157.947"/>
  </r>
  <r>
    <x v="21"/>
    <x v="301"/>
    <s v=" Englund Gambit"/>
    <m/>
    <m/>
    <x v="1"/>
    <n v="329"/>
    <s v="A40"/>
    <d v="2018-06-17T00:00:00"/>
    <n v="1876"/>
    <x v="241"/>
    <n v="29.5"/>
    <n v="20.7"/>
    <n v="49.9"/>
    <s v="['1.d4', 'e5', '2.dxe5', 'Nc6', '3.Nf3', 'Qe7']"/>
    <x v="2"/>
    <x v="4"/>
    <x v="18"/>
    <x v="18"/>
    <x v="6"/>
    <x v="35"/>
    <m/>
    <m/>
    <m/>
    <m/>
    <m/>
    <m/>
    <m/>
    <m/>
    <m/>
    <m/>
    <m/>
    <m/>
    <m/>
    <m/>
    <m/>
    <m/>
    <m/>
    <m/>
    <m/>
    <m/>
    <m/>
    <m/>
    <x v="189"/>
    <x v="205"/>
    <n v="1.6915254239999999"/>
    <n v="0.59118236472945895"/>
    <n v="164.17099999999999"/>
    <n v="97.055000000000007"/>
  </r>
  <r>
    <x v="21"/>
    <x v="7"/>
    <s v=" General"/>
    <m/>
    <m/>
    <x v="1"/>
    <n v="120"/>
    <s v="A40"/>
    <d v="2018-06-03T00:00:00"/>
    <n v="1855"/>
    <x v="242"/>
    <n v="32.5"/>
    <n v="20.8"/>
    <n v="46.7"/>
    <s v="['1.d4', 'e5']"/>
    <x v="2"/>
    <x v="4"/>
    <x v="1"/>
    <x v="2"/>
    <x v="1"/>
    <x v="1"/>
    <m/>
    <m/>
    <m/>
    <m/>
    <m/>
    <m/>
    <m/>
    <m/>
    <m/>
    <m/>
    <m/>
    <m/>
    <m/>
    <m/>
    <m/>
    <m/>
    <m/>
    <m/>
    <m/>
    <m/>
    <m/>
    <m/>
    <x v="125"/>
    <x v="130"/>
    <n v="1.4369230770000001"/>
    <n v="0.69593147751605988"/>
    <n v="56.04"/>
    <n v="39"/>
  </r>
  <r>
    <x v="22"/>
    <x v="302"/>
    <s v=" Declined"/>
    <s v=" Reversed French"/>
    <m/>
    <x v="0"/>
    <n v="114"/>
    <s v="A40"/>
    <d v="2018-04-22T00:00:00"/>
    <n v="2030"/>
    <x v="243"/>
    <n v="37.700000000000003"/>
    <n v="28.9"/>
    <n v="33.299999999999997"/>
    <s v="['1.d4', 'e5', '2.e3']"/>
    <x v="2"/>
    <x v="4"/>
    <x v="19"/>
    <x v="2"/>
    <x v="1"/>
    <x v="1"/>
    <m/>
    <m/>
    <m/>
    <m/>
    <m/>
    <m/>
    <m/>
    <m/>
    <m/>
    <m/>
    <m/>
    <m/>
    <m/>
    <m/>
    <m/>
    <m/>
    <m/>
    <m/>
    <m/>
    <m/>
    <m/>
    <m/>
    <x v="191"/>
    <x v="17"/>
    <n v="1.132132132"/>
    <n v="0.8832891246684349"/>
    <n v="42.978000000000002"/>
    <n v="37.962000000000003"/>
  </r>
  <r>
    <x v="23"/>
    <x v="303"/>
    <s v=" Double Spanish"/>
    <m/>
    <m/>
    <x v="1"/>
    <n v="733"/>
    <s v="C49"/>
    <d v="2018-07-08T00:00:00"/>
    <n v="2117"/>
    <x v="244"/>
    <n v="31.4"/>
    <n v="33.299999999999997"/>
    <n v="35.299999999999997"/>
    <s v="['1.e4', 'e5', '2.Nf3', 'Nc6', '3.Nc3', 'Nf6', '4.Bb5', 'Bb4']"/>
    <x v="0"/>
    <x v="4"/>
    <x v="8"/>
    <x v="18"/>
    <x v="3"/>
    <x v="14"/>
    <s v=" Bb5"/>
    <s v=" Bb4"/>
    <m/>
    <m/>
    <m/>
    <m/>
    <m/>
    <m/>
    <m/>
    <m/>
    <m/>
    <m/>
    <m/>
    <m/>
    <m/>
    <m/>
    <m/>
    <m/>
    <m/>
    <m/>
    <m/>
    <m/>
    <x v="107"/>
    <x v="87"/>
    <n v="1.1242038219999999"/>
    <n v="0.88951841359773376"/>
    <n v="258.74900000000002"/>
    <n v="230.16200000000001"/>
  </r>
  <r>
    <x v="23"/>
    <x v="7"/>
    <s v=" General"/>
    <m/>
    <m/>
    <x v="1"/>
    <n v="2969"/>
    <s v="C46"/>
    <d v="2018-07-07T00:00:00"/>
    <n v="2228"/>
    <x v="154"/>
    <n v="28.8"/>
    <n v="33.1"/>
    <n v="38.1"/>
    <s v="['1.e4', 'e5', '2.Nf3', 'Nc6', '3.Nc3', 'Nf6']"/>
    <x v="0"/>
    <x v="4"/>
    <x v="8"/>
    <x v="18"/>
    <x v="3"/>
    <x v="14"/>
    <m/>
    <m/>
    <m/>
    <m/>
    <m/>
    <m/>
    <m/>
    <m/>
    <m/>
    <m/>
    <m/>
    <m/>
    <m/>
    <m/>
    <m/>
    <m/>
    <m/>
    <m/>
    <m/>
    <m/>
    <m/>
    <m/>
    <x v="156"/>
    <x v="42"/>
    <n v="1.3229166670000001"/>
    <n v="0.75590551181102361"/>
    <n v="1131.1890000000001"/>
    <n v="855.072"/>
  </r>
  <r>
    <x v="23"/>
    <x v="304"/>
    <s v=" Gunsberg Variation"/>
    <m/>
    <m/>
    <x v="0"/>
    <n v="860"/>
    <s v="C46"/>
    <d v="2018-06-27T00:00:00"/>
    <n v="2197"/>
    <x v="245"/>
    <n v="40.700000000000003"/>
    <n v="29.6"/>
    <n v="29.6"/>
    <s v="['1.e4', 'e5', '2.Nf3', 'Nc6', '3.Nc3', 'Nf6', '4.a3']"/>
    <x v="0"/>
    <x v="4"/>
    <x v="8"/>
    <x v="18"/>
    <x v="3"/>
    <x v="14"/>
    <s v=" a3"/>
    <m/>
    <m/>
    <m/>
    <m/>
    <m/>
    <m/>
    <m/>
    <m/>
    <m/>
    <m/>
    <m/>
    <m/>
    <m/>
    <m/>
    <m/>
    <m/>
    <m/>
    <m/>
    <m/>
    <m/>
    <m/>
    <x v="32"/>
    <x v="59"/>
    <n v="1.375"/>
    <n v="0.72727272727272729"/>
    <n v="350.02"/>
    <n v="254.56"/>
  </r>
  <r>
    <x v="23"/>
    <x v="305"/>
    <s v=" Italian Variation"/>
    <m/>
    <m/>
    <x v="1"/>
    <n v="829"/>
    <s v="C50"/>
    <d v="2018-06-28T00:00:00"/>
    <n v="1791"/>
    <x v="246"/>
    <n v="44"/>
    <n v="24.7"/>
    <n v="31.2"/>
    <s v="['1.e4', 'e5', '2.Nf3', 'Nc6', '3.Bc4', 'Bc5', '4.Nc3', 'Nf6']"/>
    <x v="0"/>
    <x v="4"/>
    <x v="8"/>
    <x v="18"/>
    <x v="11"/>
    <x v="13"/>
    <s v=" Nc3"/>
    <s v=" Nf6"/>
    <m/>
    <m/>
    <m/>
    <m/>
    <m/>
    <m/>
    <m/>
    <m/>
    <m/>
    <m/>
    <m/>
    <m/>
    <m/>
    <m/>
    <m/>
    <m/>
    <m/>
    <m/>
    <m/>
    <m/>
    <x v="192"/>
    <x v="206"/>
    <n v="0.70909090900000005"/>
    <n v="1.4102564102564104"/>
    <n v="258.64800000000002"/>
    <n v="364.76"/>
  </r>
  <r>
    <x v="23"/>
    <x v="305"/>
    <s v=" Italian Variation"/>
    <m/>
    <m/>
    <x v="0"/>
    <n v="1672"/>
    <s v="C46"/>
    <d v="2018-07-09T00:00:00"/>
    <n v="1839"/>
    <x v="247"/>
    <n v="27.4"/>
    <n v="22.4"/>
    <n v="50.1"/>
    <s v="['1.e4', 'e5', '2.Nf3', 'Nc6', '3.Nc3', 'Nf6', '4.Bc4']"/>
    <x v="0"/>
    <x v="4"/>
    <x v="8"/>
    <x v="18"/>
    <x v="3"/>
    <x v="14"/>
    <s v=" Bc4"/>
    <m/>
    <m/>
    <m/>
    <m/>
    <m/>
    <m/>
    <m/>
    <m/>
    <m/>
    <m/>
    <m/>
    <m/>
    <m/>
    <m/>
    <m/>
    <m/>
    <m/>
    <m/>
    <m/>
    <m/>
    <m/>
    <x v="193"/>
    <x v="207"/>
    <n v="0.54690618800000002"/>
    <n v="1.8284671532846717"/>
    <n v="458.12799999999999"/>
    <n v="837.67200000000003"/>
  </r>
  <r>
    <x v="23"/>
    <x v="306"/>
    <s v=" Italian Variation"/>
    <s v=" Noa Gambit"/>
    <m/>
    <x v="0"/>
    <n v="341"/>
    <s v="C47"/>
    <d v="2018-06-22T00:00:00"/>
    <n v="1815"/>
    <x v="248"/>
    <n v="22.9"/>
    <n v="15.8"/>
    <n v="61.3"/>
    <s v="['1.e4', 'e5', '2.Nf3', 'Nc6', '3.Nc3', 'Nf6', '4.Bc4', 'Nxe4', '5.Bxf7+']"/>
    <x v="0"/>
    <x v="4"/>
    <x v="8"/>
    <x v="18"/>
    <x v="3"/>
    <x v="14"/>
    <s v=" Bc4"/>
    <s v=" Nxe4"/>
    <s v=" Bxf7+"/>
    <m/>
    <m/>
    <m/>
    <m/>
    <m/>
    <m/>
    <m/>
    <m/>
    <m/>
    <m/>
    <m/>
    <m/>
    <m/>
    <m/>
    <m/>
    <m/>
    <m/>
    <m/>
    <m/>
    <x v="194"/>
    <x v="208"/>
    <n v="0.37357259399999998"/>
    <n v="2.6768558951965065"/>
    <n v="78.088999999999999"/>
    <n v="209.03299999999999"/>
  </r>
  <r>
    <x v="23"/>
    <x v="307"/>
    <s v=" Janowski Variation"/>
    <m/>
    <m/>
    <x v="0"/>
    <n v="122"/>
    <s v="C49"/>
    <d v="2018-06-27T00:00:00"/>
    <n v="2427"/>
    <x v="249"/>
    <n v="35.299999999999997"/>
    <n v="37.700000000000003"/>
    <n v="27.1"/>
    <s v="['1.e4', 'e5', '2.Nf3', 'Nc6', '3.Nc3', 'Nf6', '4.Bb5', 'Bb4', '5.O-O', 'O-O', '6.d3', 'Bxc3', '7.bxc3', 'd6', '8.Re1']"/>
    <x v="0"/>
    <x v="4"/>
    <x v="8"/>
    <x v="18"/>
    <x v="3"/>
    <x v="14"/>
    <s v=" Bb5"/>
    <s v=" Bb4"/>
    <s v=" O-O"/>
    <s v=" O-O"/>
    <s v=" d3"/>
    <s v=" Bxc3"/>
    <s v=" bxc3"/>
    <s v=" d6"/>
    <s v=" Re1"/>
    <m/>
    <m/>
    <m/>
    <m/>
    <m/>
    <m/>
    <m/>
    <m/>
    <m/>
    <m/>
    <m/>
    <m/>
    <m/>
    <x v="107"/>
    <x v="62"/>
    <n v="1.302583026"/>
    <n v="0.76770538243626074"/>
    <n v="43.066000000000003"/>
    <n v="33.061999999999998"/>
  </r>
  <r>
    <x v="23"/>
    <x v="308"/>
    <s v=" Nimzowitsch (Paulsen)"/>
    <m/>
    <m/>
    <x v="0"/>
    <n v="276"/>
    <s v="C49"/>
    <d v="2018-07-03T00:00:00"/>
    <n v="2465"/>
    <x v="250"/>
    <n v="27.9"/>
    <n v="51.1"/>
    <n v="21"/>
    <s v="['1.e4', 'e5', '2.Nf3', 'Nc6', '3.Nc3', 'Nf6', '4.Bb5', 'Bb4', '5.O-O', 'O-O', '6.Bxc6']"/>
    <x v="0"/>
    <x v="4"/>
    <x v="8"/>
    <x v="18"/>
    <x v="3"/>
    <x v="14"/>
    <s v=" Bb5"/>
    <s v=" Bb4"/>
    <s v=" O-O"/>
    <s v=" O-O"/>
    <s v=" Bxc6"/>
    <m/>
    <m/>
    <m/>
    <m/>
    <m/>
    <m/>
    <m/>
    <m/>
    <m/>
    <m/>
    <m/>
    <m/>
    <m/>
    <m/>
    <m/>
    <m/>
    <m/>
    <x v="195"/>
    <x v="182"/>
    <n v="1.3285714289999999"/>
    <n v="0.75268817204301075"/>
    <n v="77.004000000000005"/>
    <n v="57.96"/>
  </r>
  <r>
    <x v="23"/>
    <x v="309"/>
    <s v=" Ranken Variation"/>
    <m/>
    <m/>
    <x v="0"/>
    <n v="165"/>
    <s v="C48"/>
    <d v="2018-03-03T00:00:00"/>
    <n v="2136"/>
    <x v="251"/>
    <n v="51.5"/>
    <n v="26.1"/>
    <n v="22.4"/>
    <s v="['1.e4', 'e5', '2.Nf3', 'Nc6', '3.Nc3', 'Nf6', '4.Bb5', 'a6', '5.Bxc6']"/>
    <x v="0"/>
    <x v="4"/>
    <x v="8"/>
    <x v="18"/>
    <x v="3"/>
    <x v="14"/>
    <s v=" Bb5"/>
    <s v=" a6"/>
    <s v=" Bxc6"/>
    <m/>
    <m/>
    <m/>
    <m/>
    <m/>
    <m/>
    <m/>
    <m/>
    <m/>
    <m/>
    <m/>
    <m/>
    <m/>
    <m/>
    <m/>
    <m/>
    <m/>
    <m/>
    <m/>
    <x v="196"/>
    <x v="145"/>
    <n v="2.2991071430000001"/>
    <n v="0.43495145631067961"/>
    <n v="84.974999999999994"/>
    <n v="36.96"/>
  </r>
  <r>
    <x v="23"/>
    <x v="310"/>
    <s v=" Scotch Variation"/>
    <m/>
    <m/>
    <x v="0"/>
    <n v="437"/>
    <s v="C47"/>
    <d v="2018-06-25T00:00:00"/>
    <n v="2100"/>
    <x v="71"/>
    <n v="43.3"/>
    <n v="22.4"/>
    <n v="34.299999999999997"/>
    <s v="['1.e4', 'e5', '2.Nf3', 'Nc6', '3.Nc3', 'Nf6', '4.d4']"/>
    <x v="0"/>
    <x v="4"/>
    <x v="8"/>
    <x v="18"/>
    <x v="3"/>
    <x v="14"/>
    <s v=" d4"/>
    <m/>
    <m/>
    <m/>
    <m/>
    <m/>
    <m/>
    <m/>
    <m/>
    <m/>
    <m/>
    <m/>
    <m/>
    <m/>
    <m/>
    <m/>
    <m/>
    <m/>
    <m/>
    <m/>
    <m/>
    <m/>
    <x v="145"/>
    <x v="155"/>
    <n v="1.2623906709999999"/>
    <n v="0.79214780600461887"/>
    <n v="189.221"/>
    <n v="149.89099999999999"/>
  </r>
  <r>
    <x v="23"/>
    <x v="311"/>
    <s v=" Scotch Variation"/>
    <s v=" Accepted"/>
    <m/>
    <x v="1"/>
    <n v="6092"/>
    <s v="C47"/>
    <d v="2018-07-09T00:00:00"/>
    <n v="2170"/>
    <x v="169"/>
    <n v="25.2"/>
    <n v="42.6"/>
    <n v="32.200000000000003"/>
    <s v="['1.e4', 'e5', '2.Nf3', 'Nc6', '3.Nc3', 'Nf6', '4.d4', 'exd4']"/>
    <x v="0"/>
    <x v="4"/>
    <x v="8"/>
    <x v="18"/>
    <x v="3"/>
    <x v="14"/>
    <s v=" d4"/>
    <s v=" exd4"/>
    <m/>
    <m/>
    <m/>
    <m/>
    <m/>
    <m/>
    <m/>
    <m/>
    <m/>
    <m/>
    <m/>
    <m/>
    <m/>
    <m/>
    <m/>
    <m/>
    <m/>
    <m/>
    <m/>
    <m/>
    <x v="21"/>
    <x v="209"/>
    <n v="1.2777777779999999"/>
    <n v="0.78260869565217384"/>
    <n v="1961.624"/>
    <n v="1535.184"/>
  </r>
  <r>
    <x v="23"/>
    <x v="312"/>
    <s v=" Scotch Variation"/>
    <s v=" Belgrade Gambit"/>
    <m/>
    <x v="0"/>
    <n v="667"/>
    <s v="C47"/>
    <d v="2018-06-30T00:00:00"/>
    <n v="2228"/>
    <x v="252"/>
    <n v="35.1"/>
    <n v="31.3"/>
    <n v="33.6"/>
    <s v="['1.e4', 'e5', '2.Nf3', 'Nc6', '3.Nc3', 'Nf6', '4.d4', 'exd4', '5.Nd5']"/>
    <x v="0"/>
    <x v="4"/>
    <x v="8"/>
    <x v="18"/>
    <x v="3"/>
    <x v="14"/>
    <s v=" d4"/>
    <s v=" exd4"/>
    <s v=" Nd5"/>
    <m/>
    <m/>
    <m/>
    <m/>
    <m/>
    <m/>
    <m/>
    <m/>
    <m/>
    <m/>
    <m/>
    <m/>
    <m/>
    <m/>
    <m/>
    <m/>
    <m/>
    <m/>
    <m/>
    <x v="105"/>
    <x v="118"/>
    <n v="1.0446428569999999"/>
    <n v="0.95726495726495731"/>
    <n v="234.11699999999999"/>
    <n v="224.11199999999999"/>
  </r>
  <r>
    <x v="23"/>
    <x v="313"/>
    <s v=" Scotch Variation"/>
    <s v=" Krause Gambit"/>
    <m/>
    <x v="0"/>
    <n v="293"/>
    <s v="C47"/>
    <d v="2018-05-25T00:00:00"/>
    <n v="2341"/>
    <x v="253"/>
    <n v="36.9"/>
    <n v="37.5"/>
    <n v="25.6"/>
    <s v="['1.e4', 'e5', '2.Nf3', 'Nc6', '3.Nc3', 'Nf6', '4.d4', 'Bb4', '5.Nxe5']"/>
    <x v="0"/>
    <x v="4"/>
    <x v="8"/>
    <x v="18"/>
    <x v="3"/>
    <x v="14"/>
    <s v=" d4"/>
    <s v=" Bb4"/>
    <s v=" Nxe5"/>
    <m/>
    <m/>
    <m/>
    <m/>
    <m/>
    <m/>
    <m/>
    <m/>
    <m/>
    <m/>
    <m/>
    <m/>
    <m/>
    <m/>
    <m/>
    <m/>
    <m/>
    <m/>
    <m/>
    <x v="175"/>
    <x v="70"/>
    <n v="1.44140625"/>
    <n v="0.6937669376693768"/>
    <n v="108.117"/>
    <n v="75.007999999999996"/>
  </r>
  <r>
    <x v="23"/>
    <x v="314"/>
    <s v=" Scotch Variation"/>
    <s v=" Krause Gambit"/>
    <s v=" Leonhardt Defense"/>
    <x v="1"/>
    <n v="158"/>
    <s v="C47"/>
    <d v="2018-05-25T00:00:00"/>
    <n v="2288"/>
    <x v="89"/>
    <n v="27.2"/>
    <n v="46.2"/>
    <n v="26.6"/>
    <s v="['1.e4', 'e5', '2.Nf3', 'Nc6', '3.Nc3', 'Nf6', '4.d4', 'Bb4', '5.Nxe5', 'Qe7']"/>
    <x v="0"/>
    <x v="4"/>
    <x v="8"/>
    <x v="18"/>
    <x v="3"/>
    <x v="14"/>
    <s v=" d4"/>
    <s v=" Bb4"/>
    <s v=" Nxe5"/>
    <s v=" Qe7"/>
    <m/>
    <m/>
    <m/>
    <m/>
    <m/>
    <m/>
    <m/>
    <m/>
    <m/>
    <m/>
    <m/>
    <m/>
    <m/>
    <m/>
    <m/>
    <m/>
    <m/>
    <m/>
    <x v="197"/>
    <x v="61"/>
    <n v="0.97794117599999997"/>
    <n v="1.0225563909774436"/>
    <n v="42.027999999999999"/>
    <n v="42.975999999999999"/>
  </r>
  <r>
    <x v="23"/>
    <x v="315"/>
    <s v=" Spanish Variation"/>
    <m/>
    <m/>
    <x v="0"/>
    <n v="1857"/>
    <s v="C48"/>
    <d v="2018-07-04T00:00:00"/>
    <n v="2197"/>
    <x v="254"/>
    <n v="37.200000000000003"/>
    <n v="30.7"/>
    <n v="32.1"/>
    <s v="['1.e4', 'e5', '2.Nf3', 'Nc6', '3.Nc3', 'Nf6', '4.Bb5']"/>
    <x v="0"/>
    <x v="4"/>
    <x v="8"/>
    <x v="18"/>
    <x v="3"/>
    <x v="14"/>
    <s v=" Bb5"/>
    <m/>
    <m/>
    <m/>
    <m/>
    <m/>
    <m/>
    <m/>
    <m/>
    <m/>
    <m/>
    <m/>
    <m/>
    <m/>
    <m/>
    <m/>
    <m/>
    <m/>
    <m/>
    <m/>
    <m/>
    <m/>
    <x v="198"/>
    <x v="194"/>
    <n v="1.1588785049999999"/>
    <n v="0.86290322580645162"/>
    <n v="690.80399999999997"/>
    <n v="596.09699999999998"/>
  </r>
  <r>
    <x v="23"/>
    <x v="315"/>
    <s v=" Spanish Variation"/>
    <m/>
    <m/>
    <x v="1"/>
    <n v="534"/>
    <s v="C49"/>
    <d v="2018-07-06T00:00:00"/>
    <n v="2382"/>
    <x v="255"/>
    <n v="25.5"/>
    <n v="44.6"/>
    <n v="30"/>
    <s v="['1.e4', 'e5', '2.Nf3', 'Nc6', '3.Nc3', 'Nf6', '4.Bb5', 'Bb4', '5.O-O', 'O-O', '6.d3', 'Bxc3']"/>
    <x v="0"/>
    <x v="4"/>
    <x v="8"/>
    <x v="18"/>
    <x v="3"/>
    <x v="14"/>
    <s v=" Bb5"/>
    <s v=" Bb4"/>
    <s v=" O-O"/>
    <s v=" O-O"/>
    <s v=" d3"/>
    <s v=" Bxc3"/>
    <m/>
    <m/>
    <m/>
    <m/>
    <m/>
    <m/>
    <m/>
    <m/>
    <m/>
    <m/>
    <m/>
    <m/>
    <m/>
    <m/>
    <m/>
    <m/>
    <x v="199"/>
    <x v="81"/>
    <n v="1.1764705879999999"/>
    <n v="0.85"/>
    <n v="160.19999999999999"/>
    <n v="136.16999999999999"/>
  </r>
  <r>
    <x v="23"/>
    <x v="316"/>
    <s v=" Spanish Variation"/>
    <s v=" Classical Variation"/>
    <m/>
    <x v="1"/>
    <n v="952"/>
    <s v="C48"/>
    <d v="2018-07-09T00:00:00"/>
    <n v="2079"/>
    <x v="256"/>
    <n v="28.5"/>
    <n v="27.4"/>
    <n v="44.1"/>
    <s v="['1.e4', 'e5', '2.Nf3', 'Nc6', '3.Nc3', 'Nf6', '4.Bb5', 'Bc5']"/>
    <x v="0"/>
    <x v="4"/>
    <x v="8"/>
    <x v="18"/>
    <x v="3"/>
    <x v="14"/>
    <s v=" Bb5"/>
    <s v=" Bc5"/>
    <m/>
    <m/>
    <m/>
    <m/>
    <m/>
    <m/>
    <m/>
    <m/>
    <m/>
    <m/>
    <m/>
    <m/>
    <m/>
    <m/>
    <m/>
    <m/>
    <m/>
    <m/>
    <m/>
    <m/>
    <x v="183"/>
    <x v="170"/>
    <n v="1.547368421"/>
    <n v="0.64625850340136048"/>
    <n v="419.83199999999999"/>
    <n v="271.32"/>
  </r>
  <r>
    <x v="23"/>
    <x v="317"/>
    <s v=" Spanish Variation"/>
    <s v=" Classical Variation"/>
    <s v=" Marshall Gambit"/>
    <x v="1"/>
    <n v="212"/>
    <s v="C48"/>
    <d v="2018-05-31T00:00:00"/>
    <n v="2362"/>
    <x v="257"/>
    <n v="25.5"/>
    <n v="34"/>
    <n v="40.6"/>
    <s v="['1.e4', 'e5', '2.Nf3', 'Nc6', '3.Nc3', 'Nf6', '4.Bb5', 'Bc5', '5.Nxe5', 'Nd4', '6.Ba4', 'O-O']"/>
    <x v="0"/>
    <x v="4"/>
    <x v="8"/>
    <x v="18"/>
    <x v="3"/>
    <x v="14"/>
    <s v=" Bb5"/>
    <s v=" Bc5"/>
    <s v=" Nxe5"/>
    <s v=" Nd4"/>
    <s v=" Ba4"/>
    <s v=" O-O"/>
    <m/>
    <m/>
    <m/>
    <m/>
    <m/>
    <m/>
    <m/>
    <m/>
    <m/>
    <m/>
    <m/>
    <m/>
    <m/>
    <m/>
    <m/>
    <m/>
    <x v="33"/>
    <x v="81"/>
    <n v="1.592156863"/>
    <n v="0.6280788177339901"/>
    <n v="86.072000000000003"/>
    <n v="54.06"/>
  </r>
  <r>
    <x v="23"/>
    <x v="318"/>
    <s v=" Spanish Variation"/>
    <s v=" Rubinstein Variation"/>
    <m/>
    <x v="1"/>
    <n v="1452"/>
    <s v="C48"/>
    <d v="2018-07-06T00:00:00"/>
    <n v="2281"/>
    <x v="258"/>
    <n v="27.6"/>
    <n v="35.6"/>
    <n v="36.799999999999997"/>
    <s v="['1.e4', 'e5', '2.Nf3', 'Nc6', '3.Nc3', 'Nf6', '4.Bb5', 'Nd4']"/>
    <x v="0"/>
    <x v="4"/>
    <x v="8"/>
    <x v="18"/>
    <x v="3"/>
    <x v="14"/>
    <s v=" Bb5"/>
    <s v=" Nd4"/>
    <m/>
    <m/>
    <m/>
    <m/>
    <m/>
    <m/>
    <m/>
    <m/>
    <m/>
    <m/>
    <m/>
    <m/>
    <m/>
    <m/>
    <m/>
    <m/>
    <m/>
    <m/>
    <m/>
    <m/>
    <x v="43"/>
    <x v="147"/>
    <n v="1.3333333329999999"/>
    <n v="0.75000000000000011"/>
    <n v="534.33600000000001"/>
    <n v="400.75200000000001"/>
  </r>
  <r>
    <x v="23"/>
    <x v="319"/>
    <s v=" Spanish Variation"/>
    <s v=" Rubinstein Variation"/>
    <s v=" Accepted"/>
    <x v="0"/>
    <n v="580"/>
    <s v="C48"/>
    <d v="2018-05-10T00:00:00"/>
    <n v="2380"/>
    <x v="259"/>
    <n v="13.6"/>
    <n v="68.3"/>
    <n v="18.100000000000001"/>
    <s v="['1.e4', 'e5', '2.Nf3', 'Nc6', '3.Nc3', 'Nf6', '4.Bb5', 'Nd4', '5.Nxd4']"/>
    <x v="0"/>
    <x v="4"/>
    <x v="8"/>
    <x v="18"/>
    <x v="3"/>
    <x v="14"/>
    <s v=" Bb5"/>
    <s v=" Nd4"/>
    <s v=" Nxd4"/>
    <m/>
    <m/>
    <m/>
    <m/>
    <m/>
    <m/>
    <m/>
    <m/>
    <m/>
    <m/>
    <m/>
    <m/>
    <m/>
    <m/>
    <m/>
    <m/>
    <m/>
    <m/>
    <m/>
    <x v="200"/>
    <x v="210"/>
    <n v="0.75138121499999999"/>
    <n v="1.3308823529411766"/>
    <n v="78.88"/>
    <n v="104.98"/>
  </r>
  <r>
    <x v="23"/>
    <x v="320"/>
    <s v=" Spanish Variation"/>
    <s v=" Symmetrical Variation"/>
    <m/>
    <x v="1"/>
    <n v="106"/>
    <s v="C49"/>
    <d v="2018-01-21T00:00:00"/>
    <n v="2337"/>
    <x v="260"/>
    <n v="28.3"/>
    <n v="36.799999999999997"/>
    <n v="34.9"/>
    <s v="['1.e4', 'e5', '2.Nf3', 'Nc6', '3.Nc3', 'Nf6', '4.Bb5', 'Bb4', '5.O-O', 'O-O', '6.d3', 'd6', '7.Bg5', 'Bxc3', '8.bxc3', 'Qe7', '9.Re1', 'Nd8', '10.d4', 'Bg4']"/>
    <x v="0"/>
    <x v="4"/>
    <x v="8"/>
    <x v="18"/>
    <x v="3"/>
    <x v="14"/>
    <s v=" Bb5"/>
    <s v=" Bb4"/>
    <s v=" O-O"/>
    <s v=" O-O"/>
    <s v=" d3"/>
    <s v=" d6"/>
    <s v=" Bg5"/>
    <s v=" Bxc3"/>
    <s v=" bxc3"/>
    <s v=" Qe7"/>
    <s v=" Re1"/>
    <s v=" Nd8"/>
    <s v=" d4"/>
    <s v=" Bg4"/>
    <m/>
    <m/>
    <m/>
    <m/>
    <m/>
    <m/>
    <m/>
    <m/>
    <x v="201"/>
    <x v="10"/>
    <n v="1.233215548"/>
    <n v="0.81088825214899718"/>
    <n v="36.994"/>
    <n v="29.998000000000001"/>
  </r>
  <r>
    <x v="23"/>
    <x v="320"/>
    <s v=" Spanish Variation"/>
    <s v=" Symmetrical Variation"/>
    <m/>
    <x v="1"/>
    <n v="213"/>
    <s v="C49"/>
    <d v="2018-06-25T00:00:00"/>
    <n v="2416"/>
    <x v="261"/>
    <n v="33.799999999999997"/>
    <n v="37.1"/>
    <n v="29.1"/>
    <s v="['1.e4', 'e5', '2.Nf3', 'Nc6', '3.Nc3', 'Nf6', '4.Bb5', 'Bb4', '5.O-O', 'O-O', '6.d3', 'd6', '7.Bg5', 'Ne7']"/>
    <x v="0"/>
    <x v="4"/>
    <x v="8"/>
    <x v="18"/>
    <x v="3"/>
    <x v="14"/>
    <s v=" Bb5"/>
    <s v=" Bb4"/>
    <s v=" O-O"/>
    <s v=" O-O"/>
    <s v=" d3"/>
    <s v=" d6"/>
    <s v=" Bg5"/>
    <s v=" Ne7"/>
    <m/>
    <m/>
    <m/>
    <m/>
    <m/>
    <m/>
    <m/>
    <m/>
    <m/>
    <m/>
    <m/>
    <m/>
    <m/>
    <m/>
    <x v="202"/>
    <x v="44"/>
    <n v="0.86094674599999998"/>
    <n v="1.1615120274914088"/>
    <n v="61.982999999999997"/>
    <n v="71.994"/>
  </r>
  <r>
    <x v="23"/>
    <x v="320"/>
    <s v=" Spanish Variation"/>
    <s v=" Symmetrical Variation"/>
    <m/>
    <x v="1"/>
    <n v="1355"/>
    <s v="C49"/>
    <d v="2018-06-24T00:00:00"/>
    <n v="2260"/>
    <x v="140"/>
    <n v="22.5"/>
    <n v="42.2"/>
    <n v="35.299999999999997"/>
    <s v="['1.e4', 'e5', '2.Nf3', 'Nc6', '3.Nc3', 'Nf6', '4.Bb5', 'Bb4', '5.O-O', 'O-O', '6.d3', 'd6']"/>
    <x v="0"/>
    <x v="4"/>
    <x v="8"/>
    <x v="18"/>
    <x v="3"/>
    <x v="14"/>
    <s v=" Bb5"/>
    <s v=" Bb4"/>
    <s v=" O-O"/>
    <s v=" O-O"/>
    <s v=" d3"/>
    <s v=" d6"/>
    <m/>
    <m/>
    <m/>
    <m/>
    <m/>
    <m/>
    <m/>
    <m/>
    <m/>
    <m/>
    <m/>
    <m/>
    <m/>
    <m/>
    <m/>
    <m/>
    <x v="107"/>
    <x v="211"/>
    <n v="1.5688888889999999"/>
    <n v="0.63739376770538247"/>
    <n v="478.315"/>
    <n v="304.875"/>
  </r>
  <r>
    <x v="23"/>
    <x v="320"/>
    <s v=" Spanish Variation"/>
    <s v=" Symmetrical Variation"/>
    <m/>
    <x v="0"/>
    <n v="355"/>
    <s v="C49"/>
    <d v="2018-07-07T00:00:00"/>
    <n v="2463"/>
    <x v="262"/>
    <n v="33.5"/>
    <n v="47"/>
    <n v="19.399999999999999"/>
    <s v="['1.e4', 'e5', '2.Nf3', 'Nc6', '3.Nc3', 'Nf6', '4.Bb5', 'Bb4', '5.O-O', 'O-O', '6.d3', 'd6', '7.Ne2']"/>
    <x v="0"/>
    <x v="4"/>
    <x v="8"/>
    <x v="18"/>
    <x v="3"/>
    <x v="14"/>
    <s v=" Bb5"/>
    <s v=" Bb4"/>
    <s v=" O-O"/>
    <s v=" O-O"/>
    <s v=" d3"/>
    <s v=" d6"/>
    <s v=" Ne2"/>
    <m/>
    <m/>
    <m/>
    <m/>
    <m/>
    <m/>
    <m/>
    <m/>
    <m/>
    <m/>
    <m/>
    <m/>
    <m/>
    <m/>
    <m/>
    <x v="178"/>
    <x v="190"/>
    <n v="1.7268041240000001"/>
    <n v="0.57910447761194028"/>
    <n v="118.925"/>
    <n v="68.87"/>
  </r>
  <r>
    <x v="24"/>
    <x v="111"/>
    <s v=" Advance Variation"/>
    <m/>
    <m/>
    <x v="1"/>
    <n v="1066"/>
    <s v="C02"/>
    <d v="2018-06-19T00:00:00"/>
    <n v="2081"/>
    <x v="194"/>
    <n v="46"/>
    <n v="21"/>
    <n v="33"/>
    <s v="['1.e4', 'e6', '2.d4', 'd5', '3.e5', 'c5', '4.c3', 'Nc6']"/>
    <x v="0"/>
    <x v="8"/>
    <x v="11"/>
    <x v="3"/>
    <x v="4"/>
    <x v="9"/>
    <s v=" c3"/>
    <s v=" Nc6"/>
    <m/>
    <m/>
    <m/>
    <m/>
    <m/>
    <m/>
    <m/>
    <m/>
    <m/>
    <m/>
    <m/>
    <m/>
    <m/>
    <m/>
    <m/>
    <m/>
    <m/>
    <m/>
    <m/>
    <m/>
    <x v="203"/>
    <x v="212"/>
    <n v="0.71739130399999995"/>
    <n v="1.393939393939394"/>
    <n v="351.78"/>
    <n v="490.36"/>
  </r>
  <r>
    <x v="24"/>
    <x v="111"/>
    <s v=" Advance Variation"/>
    <m/>
    <m/>
    <x v="0"/>
    <n v="1742"/>
    <s v="C02"/>
    <d v="2018-06-28T00:00:00"/>
    <n v="2109"/>
    <x v="135"/>
    <n v="38.6"/>
    <n v="23.1"/>
    <n v="38.4"/>
    <s v="['1.e4', 'e6', '2.d4', 'd5', '3.e5', 'c5', '4.c3']"/>
    <x v="0"/>
    <x v="8"/>
    <x v="11"/>
    <x v="3"/>
    <x v="4"/>
    <x v="9"/>
    <s v=" c3"/>
    <m/>
    <m/>
    <m/>
    <m/>
    <m/>
    <m/>
    <m/>
    <m/>
    <m/>
    <m/>
    <m/>
    <m/>
    <m/>
    <m/>
    <m/>
    <m/>
    <m/>
    <m/>
    <m/>
    <m/>
    <m/>
    <x v="63"/>
    <x v="36"/>
    <n v="1.0052083329999999"/>
    <n v="0.99481865284974091"/>
    <n v="672.41200000000003"/>
    <n v="668.928"/>
  </r>
  <r>
    <x v="24"/>
    <x v="111"/>
    <s v=" Advance Variation"/>
    <m/>
    <m/>
    <x v="0"/>
    <n v="1699"/>
    <s v="C02"/>
    <d v="2018-06-25T00:00:00"/>
    <n v="2115"/>
    <x v="263"/>
    <n v="39.700000000000003"/>
    <n v="23.2"/>
    <n v="37.1"/>
    <s v="['1.e4', 'e6', '2.d4', 'd5', '3.e5']"/>
    <x v="0"/>
    <x v="8"/>
    <x v="11"/>
    <x v="3"/>
    <x v="4"/>
    <x v="1"/>
    <m/>
    <m/>
    <m/>
    <m/>
    <m/>
    <m/>
    <m/>
    <m/>
    <m/>
    <m/>
    <m/>
    <m/>
    <m/>
    <m/>
    <m/>
    <m/>
    <m/>
    <m/>
    <m/>
    <m/>
    <m/>
    <m/>
    <x v="2"/>
    <x v="3"/>
    <n v="1.070080863"/>
    <n v="0.93450881612090675"/>
    <n v="674.50300000000004"/>
    <n v="630.32899999999995"/>
  </r>
  <r>
    <x v="24"/>
    <x v="321"/>
    <s v=" Advance Variation"/>
    <s v=" Euwe Variation"/>
    <m/>
    <x v="1"/>
    <n v="5987"/>
    <s v="C02"/>
    <d v="2018-07-08T00:00:00"/>
    <n v="2221"/>
    <x v="264"/>
    <n v="36.799999999999997"/>
    <n v="27.5"/>
    <n v="35.700000000000003"/>
    <s v="['1.e4', 'e6', '2.d4', 'd5', '3.e5', 'c5', '4.c3', 'Nc6', '5.Nf3', 'Bd7']"/>
    <x v="0"/>
    <x v="8"/>
    <x v="11"/>
    <x v="3"/>
    <x v="4"/>
    <x v="9"/>
    <s v=" c3"/>
    <s v=" Nc6"/>
    <s v=" Nf3"/>
    <s v=" Bd7"/>
    <m/>
    <m/>
    <m/>
    <m/>
    <m/>
    <m/>
    <m/>
    <m/>
    <m/>
    <m/>
    <m/>
    <m/>
    <m/>
    <m/>
    <m/>
    <m/>
    <m/>
    <m/>
    <x v="25"/>
    <x v="24"/>
    <n v="0.97010869600000005"/>
    <n v="1.0308123249299719"/>
    <n v="2137.3589999999999"/>
    <n v="2203.2159999999999"/>
  </r>
  <r>
    <x v="24"/>
    <x v="322"/>
    <s v=" Advance Variation"/>
    <s v=" Extended Bishop Swap"/>
    <m/>
    <x v="1"/>
    <n v="133"/>
    <s v="C02"/>
    <d v="2018-07-05T00:00:00"/>
    <n v="2237"/>
    <x v="63"/>
    <n v="38.4"/>
    <n v="26.3"/>
    <n v="35.299999999999997"/>
    <s v="['1.e4', 'e6', '2.d4', 'd5', '3.e5', 'Bd7']"/>
    <x v="0"/>
    <x v="8"/>
    <x v="11"/>
    <x v="3"/>
    <x v="4"/>
    <x v="36"/>
    <m/>
    <m/>
    <m/>
    <m/>
    <m/>
    <m/>
    <m/>
    <m/>
    <m/>
    <m/>
    <m/>
    <m/>
    <m/>
    <m/>
    <m/>
    <m/>
    <m/>
    <m/>
    <m/>
    <m/>
    <m/>
    <m/>
    <x v="107"/>
    <x v="36"/>
    <n v="0.91927083300000001"/>
    <n v="1.0878186968838528"/>
    <n v="46.948999999999998"/>
    <n v="51.072000000000003"/>
  </r>
  <r>
    <x v="24"/>
    <x v="323"/>
    <s v=" Advance Variation"/>
    <s v=" Lputian Variation"/>
    <m/>
    <x v="1"/>
    <n v="1801"/>
    <s v="C02"/>
    <d v="2018-07-01T00:00:00"/>
    <n v="2230"/>
    <x v="154"/>
    <n v="36.1"/>
    <n v="27.8"/>
    <n v="36.1"/>
    <s v="['1.e4', 'e6', '2.d4', 'd5', '3.e5', 'c5', '4.c3', 'Nc6', '5.Nf3', 'Qb6', '6.a3', 'Nh6']"/>
    <x v="0"/>
    <x v="8"/>
    <x v="11"/>
    <x v="3"/>
    <x v="4"/>
    <x v="9"/>
    <s v=" c3"/>
    <s v=" Nc6"/>
    <s v=" Nf3"/>
    <s v=" Qb6"/>
    <s v=" a3"/>
    <s v=" Nh6"/>
    <m/>
    <m/>
    <m/>
    <m/>
    <m/>
    <m/>
    <m/>
    <m/>
    <m/>
    <m/>
    <m/>
    <m/>
    <m/>
    <m/>
    <m/>
    <m/>
    <x v="106"/>
    <x v="213"/>
    <n v="1"/>
    <n v="1"/>
    <n v="650.16099999999994"/>
    <n v="650.16099999999994"/>
  </r>
  <r>
    <x v="24"/>
    <x v="324"/>
    <s v=" Advance Variation"/>
    <s v=" Main Line"/>
    <m/>
    <x v="0"/>
    <n v="5082"/>
    <s v="C02"/>
    <d v="2018-07-01T00:00:00"/>
    <n v="2207"/>
    <x v="36"/>
    <n v="43.4"/>
    <n v="25.9"/>
    <n v="30.7"/>
    <s v="['1.e4', 'e6', '2.d4', 'd5', '3.e5', 'c5', '4.c3', 'Nc6', '5.Nf3', 'Qb6', '6.a3']"/>
    <x v="0"/>
    <x v="8"/>
    <x v="11"/>
    <x v="3"/>
    <x v="4"/>
    <x v="9"/>
    <s v=" c3"/>
    <s v=" Nc6"/>
    <s v=" Nf3"/>
    <s v=" Qb6"/>
    <s v=" a3"/>
    <m/>
    <m/>
    <m/>
    <m/>
    <m/>
    <m/>
    <m/>
    <m/>
    <m/>
    <m/>
    <m/>
    <m/>
    <m/>
    <m/>
    <m/>
    <m/>
    <m/>
    <x v="30"/>
    <x v="67"/>
    <n v="1.4136807819999999"/>
    <n v="0.70737327188940091"/>
    <n v="2205.5880000000002"/>
    <n v="1560.174"/>
  </r>
  <r>
    <x v="24"/>
    <x v="325"/>
    <s v=" Advance Variation"/>
    <s v=" Milner-Barry Gambit"/>
    <m/>
    <x v="0"/>
    <n v="1968"/>
    <s v="C02"/>
    <d v="2018-07-05T00:00:00"/>
    <n v="2034"/>
    <x v="265"/>
    <n v="38.9"/>
    <n v="19.8"/>
    <n v="41.3"/>
    <s v="['1.e4', 'e6', '2.d4', 'd5', '3.e5', 'c5', '4.c3', 'Nc6', '5.Nf3', 'Qb6', '6.Bd3']"/>
    <x v="0"/>
    <x v="8"/>
    <x v="11"/>
    <x v="3"/>
    <x v="4"/>
    <x v="9"/>
    <s v=" c3"/>
    <s v=" Nc6"/>
    <s v=" Nf3"/>
    <s v=" Qb6"/>
    <s v=" Bd3"/>
    <m/>
    <m/>
    <m/>
    <m/>
    <m/>
    <m/>
    <m/>
    <m/>
    <m/>
    <m/>
    <m/>
    <m/>
    <m/>
    <m/>
    <m/>
    <m/>
    <m/>
    <x v="161"/>
    <x v="20"/>
    <n v="0.94188861999999995"/>
    <n v="1.0616966580976863"/>
    <n v="765.55200000000002"/>
    <n v="812.78399999999999"/>
  </r>
  <r>
    <x v="24"/>
    <x v="326"/>
    <s v=" Advance Variation"/>
    <s v=" Nimzowitsch Attack"/>
    <m/>
    <x v="0"/>
    <n v="272"/>
    <s v="C02"/>
    <d v="2018-06-15T00:00:00"/>
    <n v="2148"/>
    <x v="266"/>
    <n v="41.2"/>
    <n v="17.3"/>
    <n v="41.5"/>
    <s v="['1.e4', 'e6', '2.d4', 'd5', '3.e5', 'c5', '4.Qg4']"/>
    <x v="0"/>
    <x v="8"/>
    <x v="11"/>
    <x v="3"/>
    <x v="4"/>
    <x v="9"/>
    <s v=" Qg4"/>
    <m/>
    <m/>
    <m/>
    <m/>
    <m/>
    <m/>
    <m/>
    <m/>
    <m/>
    <m/>
    <m/>
    <m/>
    <m/>
    <m/>
    <m/>
    <m/>
    <m/>
    <m/>
    <m/>
    <m/>
    <m/>
    <x v="35"/>
    <x v="154"/>
    <n v="0.99277108400000003"/>
    <n v="1.0072815533980581"/>
    <n v="112.06399999999999"/>
    <n v="112.88"/>
  </r>
  <r>
    <x v="24"/>
    <x v="327"/>
    <s v=" Advance Variation"/>
    <s v=" Nimzowitsch Gambit"/>
    <m/>
    <x v="0"/>
    <n v="221"/>
    <s v="C02"/>
    <d v="2018-06-23T00:00:00"/>
    <n v="2154"/>
    <x v="70"/>
    <n v="45.7"/>
    <n v="18.600000000000001"/>
    <n v="35.799999999999997"/>
    <s v="['1.e4', 'e6', '2.d4', 'd5', '3.e5', 'c5', '4.Qg4', 'cxd4', '5.Nf3']"/>
    <x v="0"/>
    <x v="8"/>
    <x v="11"/>
    <x v="3"/>
    <x v="4"/>
    <x v="9"/>
    <s v=" Qg4"/>
    <s v=" cxd4"/>
    <s v=" Nf3"/>
    <m/>
    <m/>
    <m/>
    <m/>
    <m/>
    <m/>
    <m/>
    <m/>
    <m/>
    <m/>
    <m/>
    <m/>
    <m/>
    <m/>
    <m/>
    <m/>
    <m/>
    <m/>
    <m/>
    <x v="12"/>
    <x v="198"/>
    <n v="1.276536313"/>
    <n v="0.78336980306345727"/>
    <n v="100.997"/>
    <n v="79.117999999999995"/>
  </r>
  <r>
    <x v="24"/>
    <x v="328"/>
    <s v=" Advance Variation"/>
    <s v=" Nimzowitsch System"/>
    <m/>
    <x v="0"/>
    <n v="1039"/>
    <s v="C02"/>
    <d v="2018-06-30T00:00:00"/>
    <n v="1999"/>
    <x v="267"/>
    <n v="33.299999999999997"/>
    <n v="18.7"/>
    <n v="48"/>
    <s v="['1.e4', 'e6', '2.d4', 'd5', '3.e5', 'c5', '4.Nf3']"/>
    <x v="0"/>
    <x v="8"/>
    <x v="11"/>
    <x v="3"/>
    <x v="4"/>
    <x v="9"/>
    <s v=" Nf3"/>
    <m/>
    <m/>
    <m/>
    <m/>
    <m/>
    <m/>
    <m/>
    <m/>
    <m/>
    <m/>
    <m/>
    <m/>
    <m/>
    <m/>
    <m/>
    <m/>
    <m/>
    <m/>
    <m/>
    <m/>
    <m/>
    <x v="204"/>
    <x v="214"/>
    <n v="0.69374999999999998"/>
    <n v="1.4414414414414416"/>
    <n v="345.98700000000002"/>
    <n v="498.72"/>
  </r>
  <r>
    <x v="24"/>
    <x v="329"/>
    <s v=" Advance Variation"/>
    <s v=" Paulsen Attack"/>
    <m/>
    <x v="0"/>
    <n v="4672"/>
    <s v="C02"/>
    <d v="2018-07-06T00:00:00"/>
    <n v="2116"/>
    <x v="268"/>
    <n v="38.299999999999997"/>
    <n v="24.9"/>
    <n v="36.799999999999997"/>
    <s v="['1.e4', 'e6', '2.d4', 'd5', '3.e5', 'c5', '4.c3', 'Nc6', '5.Nf3']"/>
    <x v="0"/>
    <x v="8"/>
    <x v="11"/>
    <x v="3"/>
    <x v="4"/>
    <x v="9"/>
    <s v=" c3"/>
    <s v=" Nc6"/>
    <s v=" Nf3"/>
    <m/>
    <m/>
    <m/>
    <m/>
    <m/>
    <m/>
    <m/>
    <m/>
    <m/>
    <m/>
    <m/>
    <m/>
    <m/>
    <m/>
    <m/>
    <m/>
    <m/>
    <m/>
    <m/>
    <x v="110"/>
    <x v="24"/>
    <n v="1.0407608699999999"/>
    <n v="0.96083550913838123"/>
    <n v="1789.376"/>
    <n v="1719.296"/>
  </r>
  <r>
    <x v="24"/>
    <x v="330"/>
    <s v=" Advance Variation"/>
    <s v=" Ruisdonk Gambit"/>
    <m/>
    <x v="0"/>
    <n v="201"/>
    <s v="C02"/>
    <d v="2018-06-09T00:00:00"/>
    <n v="2235"/>
    <x v="145"/>
    <n v="37.799999999999997"/>
    <n v="19.399999999999999"/>
    <n v="42.8"/>
    <s v="['1.e4', 'e6', '2.d4', 'd5', '3.e5', 'c5', '4.Nf3', 'cxd4', '5.Bd3']"/>
    <x v="0"/>
    <x v="8"/>
    <x v="11"/>
    <x v="3"/>
    <x v="4"/>
    <x v="9"/>
    <s v=" Nf3"/>
    <s v=" cxd4"/>
    <s v=" Bd3"/>
    <m/>
    <m/>
    <m/>
    <m/>
    <m/>
    <m/>
    <m/>
    <m/>
    <m/>
    <m/>
    <m/>
    <m/>
    <m/>
    <m/>
    <m/>
    <m/>
    <m/>
    <m/>
    <m/>
    <x v="111"/>
    <x v="93"/>
    <n v="0.88317756999999997"/>
    <n v="1.1322751322751323"/>
    <n v="75.977999999999994"/>
    <n v="86.028000000000006"/>
  </r>
  <r>
    <x v="24"/>
    <x v="331"/>
    <s v=" Advance Variation"/>
    <s v=" Wade Variation"/>
    <m/>
    <x v="1"/>
    <n v="2564"/>
    <s v="C02"/>
    <d v="2018-07-04T00:00:00"/>
    <n v="2206"/>
    <x v="269"/>
    <n v="34.4"/>
    <n v="29.5"/>
    <n v="36.1"/>
    <s v="['1.e4', 'e6', '2.d4', 'd5', '3.e5', 'c5', '4.c3', 'Qb6', '5.Nf3', 'Bd7']"/>
    <x v="0"/>
    <x v="8"/>
    <x v="11"/>
    <x v="3"/>
    <x v="4"/>
    <x v="9"/>
    <s v=" c3"/>
    <s v=" Qb6"/>
    <s v=" Nf3"/>
    <s v=" Bd7"/>
    <m/>
    <m/>
    <m/>
    <m/>
    <m/>
    <m/>
    <m/>
    <m/>
    <m/>
    <m/>
    <m/>
    <m/>
    <m/>
    <m/>
    <m/>
    <m/>
    <m/>
    <m/>
    <x v="106"/>
    <x v="202"/>
    <n v="1.0494186050000001"/>
    <n v="0.95290858725761762"/>
    <n v="925.60400000000004"/>
    <n v="882.01599999999996"/>
  </r>
  <r>
    <x v="24"/>
    <x v="332"/>
    <s v=" Alapin Gambit"/>
    <m/>
    <m/>
    <x v="0"/>
    <n v="218"/>
    <s v="C00"/>
    <d v="2018-07-09T00:00:00"/>
    <n v="2133"/>
    <x v="270"/>
    <n v="44.5"/>
    <n v="22.9"/>
    <n v="32.6"/>
    <s v="['1.e4', 'e6', '2.d4', 'd5', '3.Be3']"/>
    <x v="0"/>
    <x v="8"/>
    <x v="11"/>
    <x v="3"/>
    <x v="25"/>
    <x v="1"/>
    <m/>
    <m/>
    <m/>
    <m/>
    <m/>
    <m/>
    <m/>
    <m/>
    <m/>
    <m/>
    <m/>
    <m/>
    <m/>
    <m/>
    <m/>
    <m/>
    <m/>
    <m/>
    <m/>
    <m/>
    <m/>
    <m/>
    <x v="58"/>
    <x v="140"/>
    <n v="1.3650306750000001"/>
    <n v="0.73258426966292134"/>
    <n v="97.01"/>
    <n v="71.067999999999998"/>
  </r>
  <r>
    <x v="24"/>
    <x v="333"/>
    <s v=" Alekhine-Chatard Attack"/>
    <m/>
    <m/>
    <x v="0"/>
    <n v="632"/>
    <s v="C13"/>
    <d v="2018-07-08T00:00:00"/>
    <n v="2229"/>
    <x v="271"/>
    <n v="47.6"/>
    <n v="22.6"/>
    <n v="29.8"/>
    <s v="['1.e4', 'e6', '2.d4', 'd5', '3.Nc3', 'Nf6', '4.Bg5', 'Be7', '5.e5', 'Nfd7', '6.h4']"/>
    <x v="0"/>
    <x v="8"/>
    <x v="11"/>
    <x v="3"/>
    <x v="3"/>
    <x v="14"/>
    <s v=" Bg5"/>
    <s v=" Be7"/>
    <s v=" e5"/>
    <s v=" Nfd7"/>
    <s v=" h4"/>
    <m/>
    <m/>
    <m/>
    <m/>
    <m/>
    <m/>
    <m/>
    <m/>
    <m/>
    <m/>
    <m/>
    <m/>
    <m/>
    <m/>
    <m/>
    <m/>
    <m/>
    <x v="152"/>
    <x v="1"/>
    <n v="1.5973154359999999"/>
    <n v="0.62605042016806722"/>
    <n v="300.83199999999999"/>
    <n v="188.33600000000001"/>
  </r>
  <r>
    <x v="24"/>
    <x v="334"/>
    <s v=" Alekhine-Chatard Attack"/>
    <s v=" Albin-Chatard Gambit"/>
    <m/>
    <x v="1"/>
    <n v="525"/>
    <s v="C13"/>
    <d v="2018-03-30T00:00:00"/>
    <n v="2139"/>
    <x v="8"/>
    <n v="30.1"/>
    <n v="22.5"/>
    <n v="47.4"/>
    <s v="['1.e4', 'e6', '2.d4', 'd5', '3.Nc3', 'Nf6', '4.Bg5', 'Be7', '5.e5', 'Nfd7', '6.h4', 'Bxg5', '7.hxg5', 'Qxg5']"/>
    <x v="0"/>
    <x v="8"/>
    <x v="11"/>
    <x v="3"/>
    <x v="3"/>
    <x v="14"/>
    <s v=" Bg5"/>
    <s v=" Be7"/>
    <s v=" e5"/>
    <s v=" Nfd7"/>
    <s v=" h4"/>
    <s v=" Bxg5"/>
    <s v=" hxg5"/>
    <s v=" Qxg5"/>
    <m/>
    <m/>
    <m/>
    <m/>
    <m/>
    <m/>
    <m/>
    <m/>
    <m/>
    <m/>
    <m/>
    <m/>
    <m/>
    <m/>
    <x v="69"/>
    <x v="79"/>
    <n v="1.574750831"/>
    <n v="0.63502109704641352"/>
    <n v="248.85"/>
    <n v="158.02500000000001"/>
  </r>
  <r>
    <x v="24"/>
    <x v="335"/>
    <s v=" Alekhine-Chatard Attack"/>
    <s v=" Breyer Variation"/>
    <m/>
    <x v="1"/>
    <n v="423"/>
    <s v="C13"/>
    <d v="2018-07-07T00:00:00"/>
    <n v="2167"/>
    <x v="272"/>
    <n v="29.1"/>
    <n v="18.899999999999999"/>
    <n v="52"/>
    <s v="['1.e4', 'e6', '2.d4', 'd5', '3.Nc3', 'Nf6', '4.Bg5', 'Be7', '5.e5', 'Nfd7', '6.h4', 'c5']"/>
    <x v="0"/>
    <x v="8"/>
    <x v="11"/>
    <x v="3"/>
    <x v="3"/>
    <x v="14"/>
    <s v=" Bg5"/>
    <s v=" Be7"/>
    <s v=" e5"/>
    <s v=" Nfd7"/>
    <s v=" h4"/>
    <s v=" c5"/>
    <m/>
    <m/>
    <m/>
    <m/>
    <m/>
    <m/>
    <m/>
    <m/>
    <m/>
    <m/>
    <m/>
    <m/>
    <m/>
    <m/>
    <m/>
    <m/>
    <x v="205"/>
    <x v="68"/>
    <n v="1.786941581"/>
    <n v="0.55961538461538463"/>
    <n v="219.96"/>
    <n v="123.093"/>
  </r>
  <r>
    <x v="24"/>
    <x v="336"/>
    <s v=" Alekhine-Chatard Attack"/>
    <s v=" Maroczy Variation"/>
    <m/>
    <x v="1"/>
    <n v="583"/>
    <s v="C13"/>
    <d v="2018-06-26T00:00:00"/>
    <n v="2039"/>
    <x v="273"/>
    <n v="24.2"/>
    <n v="19"/>
    <n v="56.8"/>
    <s v="['1.e4', 'e6', '2.d4', 'd5', '3.Nc3', 'Nf6', '4.Bg5', 'Be7', '5.e5', 'Nfd7', '6.h4', 'a6']"/>
    <x v="0"/>
    <x v="8"/>
    <x v="11"/>
    <x v="3"/>
    <x v="3"/>
    <x v="14"/>
    <s v=" Bg5"/>
    <s v=" Be7"/>
    <s v=" e5"/>
    <s v=" Nfd7"/>
    <s v=" h4"/>
    <s v=" a6"/>
    <m/>
    <m/>
    <m/>
    <m/>
    <m/>
    <m/>
    <m/>
    <m/>
    <m/>
    <m/>
    <m/>
    <m/>
    <m/>
    <m/>
    <m/>
    <m/>
    <x v="206"/>
    <x v="178"/>
    <n v="2.3471074380000001"/>
    <n v="0.426056338028169"/>
    <n v="331.14400000000001"/>
    <n v="141.08600000000001"/>
  </r>
  <r>
    <x v="24"/>
    <x v="337"/>
    <s v=" Alekhine-Chatard Attack"/>
    <s v=" Spielmann Variation"/>
    <m/>
    <x v="1"/>
    <n v="179"/>
    <s v="C13"/>
    <d v="2018-05-28T00:00:00"/>
    <n v="2182"/>
    <x v="154"/>
    <n v="31.8"/>
    <n v="23.5"/>
    <n v="44.7"/>
    <s v="['1.e4', 'e6', '2.d4', 'd5', '3.Nc3', 'Nf6', '4.Bg5', 'Be7', '5.e5', 'Nfd7', '6.h4', 'O-O']"/>
    <x v="0"/>
    <x v="8"/>
    <x v="11"/>
    <x v="3"/>
    <x v="3"/>
    <x v="14"/>
    <s v=" Bg5"/>
    <s v=" Be7"/>
    <s v=" e5"/>
    <s v=" Nfd7"/>
    <s v=" h4"/>
    <s v=" O-O"/>
    <m/>
    <m/>
    <m/>
    <m/>
    <m/>
    <m/>
    <m/>
    <m/>
    <m/>
    <m/>
    <m/>
    <m/>
    <m/>
    <m/>
    <m/>
    <m/>
    <x v="164"/>
    <x v="78"/>
    <n v="1.405660377"/>
    <n v="0.71140939597315433"/>
    <n v="80.013000000000005"/>
    <n v="56.921999999999997"/>
  </r>
  <r>
    <x v="24"/>
    <x v="338"/>
    <s v=" Chigorin Variation"/>
    <m/>
    <m/>
    <x v="0"/>
    <n v="3790"/>
    <s v="C00"/>
    <d v="2018-07-07T00:00:00"/>
    <n v="2237"/>
    <x v="145"/>
    <n v="43.8"/>
    <n v="26.4"/>
    <n v="29.9"/>
    <s v="['1.e4', 'e6', '2.Qe2']"/>
    <x v="0"/>
    <x v="8"/>
    <x v="20"/>
    <x v="2"/>
    <x v="1"/>
    <x v="1"/>
    <m/>
    <m/>
    <m/>
    <m/>
    <m/>
    <m/>
    <m/>
    <m/>
    <m/>
    <m/>
    <m/>
    <m/>
    <m/>
    <m/>
    <m/>
    <m/>
    <m/>
    <m/>
    <m/>
    <m/>
    <m/>
    <m/>
    <x v="56"/>
    <x v="71"/>
    <n v="1.4648829430000001"/>
    <n v="0.68264840182648401"/>
    <n v="1660.02"/>
    <n v="1133.21"/>
  </r>
  <r>
    <x v="24"/>
    <x v="339"/>
    <s v=" Classical Variation"/>
    <s v=" Alapin Variation"/>
    <m/>
    <x v="0"/>
    <n v="257"/>
    <s v="C14"/>
    <d v="2018-07-06T00:00:00"/>
    <n v="2421"/>
    <x v="225"/>
    <n v="51.4"/>
    <n v="24.5"/>
    <n v="24.1"/>
    <s v="['1.e4', 'e6', '2.d4', 'd5', '3.Nc3', 'Nf6', '4.Bg5', 'Be7', '5.e5', 'Nfd7', '6.Bxe7', 'Qxe7', '7.Nb5']"/>
    <x v="0"/>
    <x v="8"/>
    <x v="11"/>
    <x v="3"/>
    <x v="3"/>
    <x v="14"/>
    <s v=" Bg5"/>
    <s v=" Be7"/>
    <s v=" e5"/>
    <s v=" Nfd7"/>
    <s v=" Bxe7"/>
    <s v=" Qxe7"/>
    <s v=" Nb5"/>
    <m/>
    <m/>
    <m/>
    <m/>
    <m/>
    <m/>
    <m/>
    <m/>
    <m/>
    <m/>
    <m/>
    <m/>
    <m/>
    <m/>
    <m/>
    <x v="207"/>
    <x v="158"/>
    <n v="2.1327800830000001"/>
    <n v="0.46887159533073935"/>
    <n v="132.09800000000001"/>
    <n v="61.936999999999998"/>
  </r>
  <r>
    <x v="24"/>
    <x v="340"/>
    <s v=" Classical Variation"/>
    <s v=" Burn Variation"/>
    <m/>
    <x v="1"/>
    <n v="3673"/>
    <s v="C11"/>
    <d v="2018-07-04T00:00:00"/>
    <n v="2279"/>
    <x v="231"/>
    <n v="23.5"/>
    <n v="43.1"/>
    <n v="33.299999999999997"/>
    <s v="['1.e4', 'e6', '2.d4', 'd5', '3.Nc3', 'Nf6', '4.Bg5', 'dxe4']"/>
    <x v="0"/>
    <x v="8"/>
    <x v="11"/>
    <x v="3"/>
    <x v="3"/>
    <x v="14"/>
    <s v=" Bg5"/>
    <s v=" dxe4"/>
    <m/>
    <m/>
    <m/>
    <m/>
    <m/>
    <m/>
    <m/>
    <m/>
    <m/>
    <m/>
    <m/>
    <m/>
    <m/>
    <m/>
    <m/>
    <m/>
    <m/>
    <m/>
    <m/>
    <m/>
    <x v="204"/>
    <x v="183"/>
    <n v="1.4170212769999999"/>
    <n v="0.70570570570570579"/>
    <n v="1223.1089999999999"/>
    <n v="863.15499999999997"/>
  </r>
  <r>
    <x v="24"/>
    <x v="341"/>
    <s v=" Classical Variation"/>
    <s v=" Burn Variation"/>
    <s v=" Main Line"/>
    <x v="1"/>
    <n v="756"/>
    <s v="C11"/>
    <d v="2018-06-21T00:00:00"/>
    <n v="2215"/>
    <x v="58"/>
    <n v="20.8"/>
    <n v="35.9"/>
    <n v="43.4"/>
    <s v="['1.e4', 'e6', '2.d4', 'd5', '3.Nc3', 'Nf6', '4.Bg5', 'dxe4', '5.Nxe4', 'Be7', '6.Bxf6', 'Bxf6', '7.Nf3', 'O-O']"/>
    <x v="0"/>
    <x v="8"/>
    <x v="11"/>
    <x v="3"/>
    <x v="3"/>
    <x v="14"/>
    <s v=" Bg5"/>
    <s v=" dxe4"/>
    <s v=" Nxe4"/>
    <s v=" Be7"/>
    <s v=" Bxf6"/>
    <s v=" Bxf6"/>
    <s v=" Nf3"/>
    <s v=" O-O"/>
    <m/>
    <m/>
    <m/>
    <m/>
    <m/>
    <m/>
    <m/>
    <m/>
    <m/>
    <m/>
    <m/>
    <m/>
    <m/>
    <m/>
    <x v="30"/>
    <x v="128"/>
    <n v="2.086538462"/>
    <n v="0.47926267281105994"/>
    <n v="328.10399999999998"/>
    <n v="157.24799999999999"/>
  </r>
  <r>
    <x v="24"/>
    <x v="342"/>
    <s v=" Classical Variation"/>
    <s v=" Burn Variation"/>
    <s v=" Morozevich Line"/>
    <x v="1"/>
    <n v="2296"/>
    <s v="C11"/>
    <d v="2018-07-03T00:00:00"/>
    <n v="2322"/>
    <x v="274"/>
    <n v="30.4"/>
    <n v="35.700000000000003"/>
    <n v="33.9"/>
    <s v="['1.e4', 'e6', '2.d4', 'd5', '3.Nc3', 'Nf6', '4.Bg5', 'dxe4', '5.Nxe4', 'Be7', '6.Bxf6', 'gxf6']"/>
    <x v="0"/>
    <x v="8"/>
    <x v="11"/>
    <x v="3"/>
    <x v="3"/>
    <x v="14"/>
    <s v=" Bg5"/>
    <s v=" dxe4"/>
    <s v=" Nxe4"/>
    <s v=" Be7"/>
    <s v=" Bxf6"/>
    <s v=" gxf6"/>
    <m/>
    <m/>
    <m/>
    <m/>
    <m/>
    <m/>
    <m/>
    <m/>
    <m/>
    <m/>
    <m/>
    <m/>
    <m/>
    <m/>
    <m/>
    <m/>
    <x v="71"/>
    <x v="172"/>
    <n v="1.115131579"/>
    <n v="0.89675516224188789"/>
    <n v="778.34400000000005"/>
    <n v="697.98400000000004"/>
  </r>
  <r>
    <x v="24"/>
    <x v="343"/>
    <s v=" Classical Variation"/>
    <s v=" Delayed Exchange Variation"/>
    <m/>
    <x v="0"/>
    <n v="603"/>
    <s v="C11"/>
    <d v="2018-06-22T00:00:00"/>
    <n v="2222"/>
    <x v="145"/>
    <n v="30.7"/>
    <n v="34"/>
    <n v="35.299999999999997"/>
    <s v="['1.e4', 'e6', '2.d4', 'd5', '3.Nc3', 'Nf6', '4.exd5']"/>
    <x v="0"/>
    <x v="8"/>
    <x v="11"/>
    <x v="3"/>
    <x v="3"/>
    <x v="14"/>
    <s v=" exd5"/>
    <m/>
    <m/>
    <m/>
    <m/>
    <m/>
    <m/>
    <m/>
    <m/>
    <m/>
    <m/>
    <m/>
    <m/>
    <m/>
    <m/>
    <m/>
    <m/>
    <m/>
    <m/>
    <m/>
    <m/>
    <m/>
    <x v="90"/>
    <x v="215"/>
    <n v="0.86968838500000001"/>
    <n v="1.1498371335504884"/>
    <n v="185.12100000000001"/>
    <n v="212.85900000000001"/>
  </r>
  <r>
    <x v="24"/>
    <x v="344"/>
    <s v=" Classical Variation"/>
    <s v=" General Variation"/>
    <m/>
    <x v="1"/>
    <n v="214"/>
    <s v="C14"/>
    <d v="2018-06-16T00:00:00"/>
    <n v="1989"/>
    <x v="275"/>
    <n v="41.6"/>
    <n v="23.4"/>
    <n v="35"/>
    <s v="['1.e4', 'e6', '2.d4', 'd5', '3.Nc3', 'Nf6', '4.Bg5', 'Be7', '5.e5', 'Nfd7', '6.Bxe7', 'Qxe7']"/>
    <x v="0"/>
    <x v="8"/>
    <x v="11"/>
    <x v="3"/>
    <x v="3"/>
    <x v="14"/>
    <s v=" Bg5"/>
    <s v=" Be7"/>
    <s v=" e5"/>
    <s v=" Nfd7"/>
    <s v=" Bxe7"/>
    <s v=" Qxe7"/>
    <m/>
    <m/>
    <m/>
    <m/>
    <m/>
    <m/>
    <m/>
    <m/>
    <m/>
    <m/>
    <m/>
    <m/>
    <m/>
    <m/>
    <m/>
    <m/>
    <x v="45"/>
    <x v="216"/>
    <n v="0.84134615400000001"/>
    <n v="1.1885714285714286"/>
    <n v="74.900000000000006"/>
    <n v="89.024000000000001"/>
  </r>
  <r>
    <x v="24"/>
    <x v="345"/>
    <s v=" Classical Variation"/>
    <s v=" Normal Variation"/>
    <m/>
    <x v="1"/>
    <n v="215"/>
    <s v="C13"/>
    <d v="2018-01-12T00:00:00"/>
    <n v="2100"/>
    <x v="163"/>
    <n v="38.1"/>
    <n v="28.4"/>
    <n v="33.5"/>
    <s v="['1.e4', 'e6', '2.d4', 'd5', '3.Nc3', 'Nf6', '4.Bg5', 'Be7']"/>
    <x v="0"/>
    <x v="8"/>
    <x v="11"/>
    <x v="3"/>
    <x v="3"/>
    <x v="14"/>
    <s v=" Bg5"/>
    <s v=" Be7"/>
    <m/>
    <m/>
    <m/>
    <m/>
    <m/>
    <m/>
    <m/>
    <m/>
    <m/>
    <m/>
    <m/>
    <m/>
    <m/>
    <m/>
    <m/>
    <m/>
    <m/>
    <m/>
    <m/>
    <m/>
    <x v="178"/>
    <x v="46"/>
    <n v="0.87926509200000003"/>
    <n v="1.137313432835821"/>
    <n v="72.025000000000006"/>
    <n v="81.915000000000006"/>
  </r>
  <r>
    <x v="24"/>
    <x v="346"/>
    <s v=" Classical Variation"/>
    <s v=" Pollock Variation"/>
    <m/>
    <x v="0"/>
    <n v="154"/>
    <s v="C14"/>
    <d v="2018-06-22T00:00:00"/>
    <n v="2103"/>
    <x v="84"/>
    <n v="46.1"/>
    <n v="23.4"/>
    <n v="30.5"/>
    <s v="['1.e4', 'e6', '2.d4', 'd5', '3.Nc3', 'Nf6', '4.Bg5', 'Be7', '5.e5', 'Nfd7', '6.Bxe7', 'Qxe7', '7.Qg4']"/>
    <x v="0"/>
    <x v="8"/>
    <x v="11"/>
    <x v="3"/>
    <x v="3"/>
    <x v="14"/>
    <s v=" Bg5"/>
    <s v=" Be7"/>
    <s v=" e5"/>
    <s v=" Nfd7"/>
    <s v=" Bxe7"/>
    <s v=" Qxe7"/>
    <s v=" Qg4"/>
    <m/>
    <m/>
    <m/>
    <m/>
    <m/>
    <m/>
    <m/>
    <m/>
    <m/>
    <m/>
    <m/>
    <m/>
    <m/>
    <m/>
    <m/>
    <x v="208"/>
    <x v="80"/>
    <n v="1.5114754100000001"/>
    <n v="0.66160520607375273"/>
    <n v="70.994"/>
    <n v="46.97"/>
  </r>
  <r>
    <x v="24"/>
    <x v="347"/>
    <s v=" Classical Variation"/>
    <s v=" Richter Attack"/>
    <m/>
    <x v="0"/>
    <n v="127"/>
    <s v="C13"/>
    <d v="2018-06-11T00:00:00"/>
    <n v="2177"/>
    <x v="271"/>
    <n v="42.5"/>
    <n v="13.4"/>
    <n v="44.1"/>
    <s v="['1.e4', 'e6', '2.d4', 'd5', '3.Nc3', 'Nf6', '4.Bg5', 'Be7', '5.Bxf6', 'Bxf6', '6.e5', 'Be7', '7.Qg4']"/>
    <x v="0"/>
    <x v="8"/>
    <x v="11"/>
    <x v="3"/>
    <x v="3"/>
    <x v="14"/>
    <s v=" Bg5"/>
    <s v=" Be7"/>
    <s v=" Bxf6"/>
    <s v=" Bxf6"/>
    <s v=" e5"/>
    <s v=" Be7"/>
    <s v=" Qg4"/>
    <m/>
    <m/>
    <m/>
    <m/>
    <m/>
    <m/>
    <m/>
    <m/>
    <m/>
    <m/>
    <m/>
    <m/>
    <m/>
    <m/>
    <m/>
    <x v="28"/>
    <x v="217"/>
    <n v="0.96371882099999995"/>
    <n v="1.0376470588235294"/>
    <n v="53.975000000000001"/>
    <n v="56.006999999999998"/>
  </r>
  <r>
    <x v="24"/>
    <x v="347"/>
    <s v=" Classical Variation"/>
    <s v=" Richter Attack"/>
    <m/>
    <x v="0"/>
    <n v="310"/>
    <s v="C13"/>
    <d v="2018-06-22T00:00:00"/>
    <n v="2217"/>
    <x v="38"/>
    <n v="40.6"/>
    <n v="21.3"/>
    <n v="38.1"/>
    <s v="['1.e4', 'e6', '2.d4', 'd5', '3.Nc3', 'Nf6', '4.Bg5', 'Be7', '5.Bxf6']"/>
    <x v="0"/>
    <x v="8"/>
    <x v="11"/>
    <x v="3"/>
    <x v="3"/>
    <x v="14"/>
    <s v=" Bg5"/>
    <s v=" Be7"/>
    <s v=" Bxf6"/>
    <m/>
    <m/>
    <m/>
    <m/>
    <m/>
    <m/>
    <m/>
    <m/>
    <m/>
    <m/>
    <m/>
    <m/>
    <m/>
    <m/>
    <m/>
    <m/>
    <m/>
    <m/>
    <m/>
    <x v="33"/>
    <x v="46"/>
    <n v="1.065616798"/>
    <n v="0.93842364532019706"/>
    <n v="125.86"/>
    <n v="118.11"/>
  </r>
  <r>
    <x v="24"/>
    <x v="348"/>
    <s v=" Classical Variation"/>
    <s v=" Rubinstein Variation"/>
    <m/>
    <x v="0"/>
    <n v="296"/>
    <s v="C14"/>
    <d v="2018-01-02T00:00:00"/>
    <n v="2405"/>
    <x v="276"/>
    <n v="50"/>
    <n v="21.3"/>
    <n v="28.7"/>
    <s v="['1.e4', 'e6', '2.d4', 'd5', '3.Nc3', 'Nf6', '4.Bg5', 'Be7', '5.e5', 'Nfd7', '6.Bxe7', 'Qxe7', '7.Qd2']"/>
    <x v="0"/>
    <x v="8"/>
    <x v="11"/>
    <x v="3"/>
    <x v="3"/>
    <x v="14"/>
    <s v=" Bg5"/>
    <s v=" Be7"/>
    <s v=" e5"/>
    <s v=" Nfd7"/>
    <s v=" Bxe7"/>
    <s v=" Qxe7"/>
    <s v=" Qd2"/>
    <m/>
    <m/>
    <m/>
    <m/>
    <m/>
    <m/>
    <m/>
    <m/>
    <m/>
    <m/>
    <m/>
    <m/>
    <m/>
    <m/>
    <m/>
    <x v="96"/>
    <x v="112"/>
    <n v="1.7421602789999999"/>
    <n v="0.57399999999999995"/>
    <n v="148"/>
    <n v="84.951999999999998"/>
  </r>
  <r>
    <x v="24"/>
    <x v="349"/>
    <s v=" Classical Variation"/>
    <s v=" Steinitz Variation"/>
    <m/>
    <x v="0"/>
    <n v="2934"/>
    <s v="C11"/>
    <d v="2018-07-08T00:00:00"/>
    <n v="2203"/>
    <x v="277"/>
    <n v="41.7"/>
    <n v="23.2"/>
    <n v="35.1"/>
    <s v="['1.e4', 'e6', '2.d4', 'd5', '3.Nc3', 'Nf6', '4.e5']"/>
    <x v="0"/>
    <x v="8"/>
    <x v="11"/>
    <x v="3"/>
    <x v="3"/>
    <x v="14"/>
    <s v=" e5"/>
    <m/>
    <m/>
    <m/>
    <m/>
    <m/>
    <m/>
    <m/>
    <m/>
    <m/>
    <m/>
    <m/>
    <m/>
    <m/>
    <m/>
    <m/>
    <m/>
    <m/>
    <m/>
    <m/>
    <m/>
    <m/>
    <x v="126"/>
    <x v="111"/>
    <n v="1.188034188"/>
    <n v="0.84172661870503596"/>
    <n v="1223.4780000000001"/>
    <n v="1029.8340000000001"/>
  </r>
  <r>
    <x v="24"/>
    <x v="349"/>
    <s v=" Classical Variation"/>
    <s v=" Steinitz Variation"/>
    <m/>
    <x v="0"/>
    <n v="2910"/>
    <s v="C14"/>
    <d v="2018-07-09T00:00:00"/>
    <n v="2266"/>
    <x v="43"/>
    <n v="43.2"/>
    <n v="29.9"/>
    <n v="26.9"/>
    <s v="['1.e4', 'e6', '2.d4', 'd5', '3.Nc3', 'Nf6', '4.Bg5', 'Be7', '5.e5', 'Nfd7', '6.Bxe7', 'Qxe7', '7.f4']"/>
    <x v="0"/>
    <x v="8"/>
    <x v="11"/>
    <x v="3"/>
    <x v="3"/>
    <x v="14"/>
    <s v=" Bg5"/>
    <s v=" Be7"/>
    <s v=" e5"/>
    <s v=" Nfd7"/>
    <s v=" Bxe7"/>
    <s v=" Qxe7"/>
    <s v=" f4"/>
    <m/>
    <m/>
    <m/>
    <m/>
    <m/>
    <m/>
    <m/>
    <m/>
    <m/>
    <m/>
    <m/>
    <m/>
    <m/>
    <m/>
    <m/>
    <x v="73"/>
    <x v="218"/>
    <n v="1.605947955"/>
    <n v="0.62268518518518512"/>
    <n v="1257.1199999999999"/>
    <n v="782.79"/>
  </r>
  <r>
    <x v="24"/>
    <x v="350"/>
    <s v=" Classical Variation"/>
    <s v=" Swiss Variation"/>
    <m/>
    <x v="0"/>
    <n v="379"/>
    <s v="C11"/>
    <d v="2018-04-06T00:00:00"/>
    <n v="2206"/>
    <x v="66"/>
    <n v="39.799999999999997"/>
    <n v="25.9"/>
    <n v="34.299999999999997"/>
    <s v="['1.e4', 'e6', '2.d4', 'd5', '3.Nc3', 'Nf6', '4.Bd3']"/>
    <x v="0"/>
    <x v="8"/>
    <x v="11"/>
    <x v="3"/>
    <x v="3"/>
    <x v="14"/>
    <s v=" Bd3"/>
    <m/>
    <m/>
    <m/>
    <m/>
    <m/>
    <m/>
    <m/>
    <m/>
    <m/>
    <m/>
    <m/>
    <m/>
    <m/>
    <m/>
    <m/>
    <m/>
    <m/>
    <m/>
    <m/>
    <m/>
    <m/>
    <x v="108"/>
    <x v="155"/>
    <n v="1.1603498539999999"/>
    <n v="0.86180904522613067"/>
    <n v="150.84200000000001"/>
    <n v="129.99700000000001"/>
  </r>
  <r>
    <x v="24"/>
    <x v="351"/>
    <s v=" Classical Variation"/>
    <s v=" Tartakower Variation"/>
    <m/>
    <x v="1"/>
    <n v="261"/>
    <s v="C13"/>
    <d v="2018-05-25T00:00:00"/>
    <n v="2191"/>
    <x v="170"/>
    <n v="20.7"/>
    <n v="34.5"/>
    <n v="44.8"/>
    <s v="['1.e4', 'e6', '2.d4', 'd5', '3.Nc3', 'Nf6', '4.Bg5', 'Be7', '5.e5', 'Ne4']"/>
    <x v="0"/>
    <x v="8"/>
    <x v="11"/>
    <x v="3"/>
    <x v="3"/>
    <x v="14"/>
    <s v=" Bg5"/>
    <s v=" Be7"/>
    <s v=" e5"/>
    <s v=" Ne4"/>
    <m/>
    <m/>
    <m/>
    <m/>
    <m/>
    <m/>
    <m/>
    <m/>
    <m/>
    <m/>
    <m/>
    <m/>
    <m/>
    <m/>
    <m/>
    <m/>
    <m/>
    <m/>
    <x v="16"/>
    <x v="219"/>
    <n v="2.164251208"/>
    <n v="0.46205357142857145"/>
    <n v="116.928"/>
    <n v="54.027000000000001"/>
  </r>
  <r>
    <x v="24"/>
    <x v="2"/>
    <s v=" Exchange Variation"/>
    <m/>
    <m/>
    <x v="0"/>
    <n v="16163"/>
    <s v="C01"/>
    <d v="2018-07-09T00:00:00"/>
    <n v="2094"/>
    <x v="159"/>
    <n v="24.6"/>
    <n v="39.9"/>
    <n v="35.5"/>
    <s v="['1.e4', 'e6', '2.d4', 'd5', '3.exd5']"/>
    <x v="0"/>
    <x v="8"/>
    <x v="11"/>
    <x v="3"/>
    <x v="14"/>
    <x v="1"/>
    <m/>
    <m/>
    <m/>
    <m/>
    <m/>
    <m/>
    <m/>
    <m/>
    <m/>
    <m/>
    <m/>
    <m/>
    <m/>
    <m/>
    <m/>
    <m/>
    <m/>
    <m/>
    <m/>
    <m/>
    <m/>
    <m/>
    <x v="209"/>
    <x v="129"/>
    <n v="0.69295774600000004"/>
    <n v="1.443089430894309"/>
    <n v="3976.098"/>
    <n v="5737.8649999999998"/>
  </r>
  <r>
    <x v="24"/>
    <x v="352"/>
    <s v=" Exchange Variation"/>
    <s v=" Monte Carlo Variation"/>
    <m/>
    <x v="0"/>
    <n v="3011"/>
    <s v="C01"/>
    <d v="2018-07-01T00:00:00"/>
    <n v="2129"/>
    <x v="278"/>
    <n v="36"/>
    <n v="30.2"/>
    <n v="33.799999999999997"/>
    <s v="['1.e4', 'e6', '2.d4', 'd5', '3.exd5', 'exd5', '4.c4']"/>
    <x v="0"/>
    <x v="8"/>
    <x v="11"/>
    <x v="3"/>
    <x v="14"/>
    <x v="37"/>
    <s v=" c4"/>
    <m/>
    <m/>
    <m/>
    <m/>
    <m/>
    <m/>
    <m/>
    <m/>
    <m/>
    <m/>
    <m/>
    <m/>
    <m/>
    <m/>
    <m/>
    <m/>
    <m/>
    <m/>
    <m/>
    <m/>
    <m/>
    <x v="23"/>
    <x v="44"/>
    <n v="1.0650887570000001"/>
    <n v="0.93888888888888877"/>
    <n v="1083.96"/>
    <n v="1017.718"/>
  </r>
  <r>
    <x v="24"/>
    <x v="353"/>
    <s v=" Exchange Variation"/>
    <s v=" Svenonius Variation"/>
    <m/>
    <x v="0"/>
    <n v="379"/>
    <s v="C01"/>
    <d v="2018-06-18T00:00:00"/>
    <n v="2207"/>
    <x v="167"/>
    <n v="29.6"/>
    <n v="39.799999999999997"/>
    <n v="30.6"/>
    <s v="['1.e4', 'e6', '2.d4', 'd5', '3.exd5', 'exd5', '4.Nc3', 'Nf6', '5.Bg5']"/>
    <x v="0"/>
    <x v="8"/>
    <x v="11"/>
    <x v="3"/>
    <x v="14"/>
    <x v="37"/>
    <s v=" Nc3"/>
    <s v=" Nf6"/>
    <s v=" Bg5"/>
    <m/>
    <m/>
    <m/>
    <m/>
    <m/>
    <m/>
    <m/>
    <m/>
    <m/>
    <m/>
    <m/>
    <m/>
    <m/>
    <m/>
    <m/>
    <m/>
    <m/>
    <m/>
    <m/>
    <x v="52"/>
    <x v="134"/>
    <n v="0.96732026100000001"/>
    <n v="1.0337837837837838"/>
    <n v="112.184"/>
    <n v="115.974"/>
  </r>
  <r>
    <x v="24"/>
    <x v="7"/>
    <s v=" General"/>
    <m/>
    <m/>
    <x v="1"/>
    <n v="971"/>
    <s v="C00"/>
    <d v="2018-06-25T00:00:00"/>
    <n v="2023"/>
    <x v="279"/>
    <n v="38.299999999999997"/>
    <n v="21.8"/>
    <n v="39.9"/>
    <s v="['1.e4', 'e6']"/>
    <x v="0"/>
    <x v="8"/>
    <x v="1"/>
    <x v="2"/>
    <x v="1"/>
    <x v="1"/>
    <m/>
    <m/>
    <m/>
    <m/>
    <m/>
    <m/>
    <m/>
    <m/>
    <m/>
    <m/>
    <m/>
    <m/>
    <m/>
    <m/>
    <m/>
    <m/>
    <m/>
    <m/>
    <m/>
    <m/>
    <m/>
    <m/>
    <x v="113"/>
    <x v="26"/>
    <n v="1.041775457"/>
    <n v="0.95989974937343359"/>
    <n v="387.42899999999997"/>
    <n v="371.89299999999997"/>
  </r>
  <r>
    <x v="24"/>
    <x v="354"/>
    <s v=" Horwitz Attack"/>
    <m/>
    <m/>
    <x v="0"/>
    <n v="332"/>
    <s v="C00"/>
    <d v="2018-07-09T00:00:00"/>
    <n v="2104"/>
    <x v="273"/>
    <n v="39.200000000000003"/>
    <n v="22.9"/>
    <n v="38"/>
    <s v="['1.e4', 'e6', '2.b3']"/>
    <x v="0"/>
    <x v="8"/>
    <x v="12"/>
    <x v="2"/>
    <x v="1"/>
    <x v="1"/>
    <m/>
    <m/>
    <m/>
    <m/>
    <m/>
    <m/>
    <m/>
    <m/>
    <m/>
    <m/>
    <m/>
    <m/>
    <m/>
    <m/>
    <m/>
    <m/>
    <m/>
    <m/>
    <m/>
    <m/>
    <m/>
    <m/>
    <x v="26"/>
    <x v="220"/>
    <n v="1.0315789470000001"/>
    <n v="0.96938775510204078"/>
    <n v="130.14400000000001"/>
    <n v="126.16"/>
  </r>
  <r>
    <x v="24"/>
    <x v="355"/>
    <s v=" Horwitz Attack"/>
    <s v=" Papa-Ticulat Gambit"/>
    <m/>
    <x v="0"/>
    <n v="1156"/>
    <s v="C00"/>
    <d v="2018-07-07T00:00:00"/>
    <n v="2184"/>
    <x v="280"/>
    <n v="43.1"/>
    <n v="24.7"/>
    <n v="32.200000000000003"/>
    <s v="['1.e4', 'e6', '2.b3', 'd5', '3.Bb2']"/>
    <x v="0"/>
    <x v="8"/>
    <x v="12"/>
    <x v="3"/>
    <x v="26"/>
    <x v="1"/>
    <m/>
    <m/>
    <m/>
    <m/>
    <m/>
    <m/>
    <m/>
    <m/>
    <m/>
    <m/>
    <m/>
    <m/>
    <m/>
    <m/>
    <m/>
    <m/>
    <m/>
    <m/>
    <m/>
    <m/>
    <m/>
    <m/>
    <x v="59"/>
    <x v="69"/>
    <n v="1.338509317"/>
    <n v="0.74709976798143851"/>
    <n v="498.23599999999999"/>
    <n v="372.23200000000003"/>
  </r>
  <r>
    <x v="24"/>
    <x v="356"/>
    <s v=" King's Indian Attack"/>
    <m/>
    <m/>
    <x v="0"/>
    <n v="14680"/>
    <s v="C00"/>
    <d v="2018-07-06T00:00:00"/>
    <n v="2231"/>
    <x v="176"/>
    <n v="41.1"/>
    <n v="27.5"/>
    <n v="31.4"/>
    <s v="['1.e4', 'e6', '2.d3']"/>
    <x v="0"/>
    <x v="8"/>
    <x v="2"/>
    <x v="2"/>
    <x v="1"/>
    <x v="1"/>
    <m/>
    <m/>
    <m/>
    <m/>
    <m/>
    <m/>
    <m/>
    <m/>
    <m/>
    <m/>
    <m/>
    <m/>
    <m/>
    <m/>
    <m/>
    <m/>
    <m/>
    <m/>
    <m/>
    <m/>
    <m/>
    <m/>
    <x v="139"/>
    <x v="87"/>
    <n v="1.308917197"/>
    <n v="0.76399026763990263"/>
    <n v="6033.48"/>
    <n v="4609.5200000000004"/>
  </r>
  <r>
    <x v="24"/>
    <x v="357"/>
    <s v=" Knight Variation"/>
    <m/>
    <m/>
    <x v="0"/>
    <n v="2024"/>
    <s v="C00"/>
    <d v="2018-06-28T00:00:00"/>
    <n v="1874"/>
    <x v="281"/>
    <n v="27.6"/>
    <n v="20.399999999999999"/>
    <n v="52"/>
    <s v="['1.e4', 'e6', '2.Nf3']"/>
    <x v="0"/>
    <x v="8"/>
    <x v="8"/>
    <x v="2"/>
    <x v="1"/>
    <x v="1"/>
    <m/>
    <m/>
    <m/>
    <m/>
    <m/>
    <m/>
    <m/>
    <m/>
    <m/>
    <m/>
    <m/>
    <m/>
    <m/>
    <m/>
    <m/>
    <m/>
    <m/>
    <m/>
    <m/>
    <m/>
    <m/>
    <m/>
    <x v="210"/>
    <x v="221"/>
    <n v="0.53076923099999995"/>
    <n v="1.8840579710144927"/>
    <n v="558.62400000000002"/>
    <n v="1052.48"/>
  </r>
  <r>
    <x v="24"/>
    <x v="358"/>
    <s v=" La Bourdonnais Variation"/>
    <m/>
    <m/>
    <x v="0"/>
    <n v="838"/>
    <s v="C00"/>
    <d v="2018-06-26T00:00:00"/>
    <n v="2079"/>
    <x v="282"/>
    <n v="38.5"/>
    <n v="22.7"/>
    <n v="38.799999999999997"/>
    <s v="['1.e4', 'e6', '2.f4']"/>
    <x v="0"/>
    <x v="8"/>
    <x v="21"/>
    <x v="2"/>
    <x v="1"/>
    <x v="1"/>
    <m/>
    <m/>
    <m/>
    <m/>
    <m/>
    <m/>
    <m/>
    <m/>
    <m/>
    <m/>
    <m/>
    <m/>
    <m/>
    <m/>
    <m/>
    <m/>
    <m/>
    <m/>
    <m/>
    <m/>
    <m/>
    <m/>
    <x v="121"/>
    <x v="152"/>
    <n v="0.99226804099999999"/>
    <n v="1.0077922077922077"/>
    <n v="322.63"/>
    <n v="325.14400000000001"/>
  </r>
  <r>
    <x v="24"/>
    <x v="359"/>
    <s v=" MacCutcheon Variation"/>
    <m/>
    <m/>
    <x v="1"/>
    <n v="123"/>
    <s v="C12"/>
    <d v="2018-05-08T00:00:00"/>
    <n v="2204"/>
    <x v="5"/>
    <n v="44.7"/>
    <n v="23.6"/>
    <n v="31.7"/>
    <s v="['1.e4', 'e6', '2.d4', 'd5', '3.Nc3', 'Nf6', '4.Bg5', 'Bb4']"/>
    <x v="0"/>
    <x v="8"/>
    <x v="11"/>
    <x v="3"/>
    <x v="3"/>
    <x v="14"/>
    <s v=" Bg5"/>
    <s v=" Bb4"/>
    <m/>
    <m/>
    <m/>
    <m/>
    <m/>
    <m/>
    <m/>
    <m/>
    <m/>
    <m/>
    <m/>
    <m/>
    <m/>
    <m/>
    <m/>
    <m/>
    <m/>
    <m/>
    <m/>
    <m/>
    <x v="109"/>
    <x v="40"/>
    <n v="0.70917226"/>
    <n v="1.4100946372239749"/>
    <n v="38.991"/>
    <n v="54.981000000000002"/>
  </r>
  <r>
    <x v="24"/>
    <x v="360"/>
    <s v=" MacCutcheon Variation"/>
    <s v=" Bernstein Variation"/>
    <m/>
    <x v="0"/>
    <n v="129"/>
    <s v="C12"/>
    <d v="2018-06-02T00:00:00"/>
    <n v="2354"/>
    <x v="283"/>
    <n v="44.2"/>
    <n v="29.5"/>
    <n v="26.4"/>
    <s v="['1.e4', 'e6', '2.d4', 'd5', '3.Nc3', 'Nf6', '4.Bg5', 'Bb4', '5.e5', 'h6', '6.Bh4']"/>
    <x v="0"/>
    <x v="8"/>
    <x v="11"/>
    <x v="3"/>
    <x v="3"/>
    <x v="14"/>
    <s v=" Bg5"/>
    <s v=" Bb4"/>
    <s v=" e5"/>
    <s v=" h6"/>
    <s v=" Bh4"/>
    <m/>
    <m/>
    <m/>
    <m/>
    <m/>
    <m/>
    <m/>
    <m/>
    <m/>
    <m/>
    <m/>
    <m/>
    <m/>
    <m/>
    <m/>
    <m/>
    <m/>
    <x v="144"/>
    <x v="138"/>
    <n v="1.674242424"/>
    <n v="0.59728506787330304"/>
    <n v="57.018000000000001"/>
    <n v="34.055999999999997"/>
  </r>
  <r>
    <x v="24"/>
    <x v="361"/>
    <s v=" MacCutcheon Variation"/>
    <s v=" Chigorin Variation"/>
    <m/>
    <x v="0"/>
    <n v="260"/>
    <s v="C12"/>
    <d v="2018-06-24T00:00:00"/>
    <n v="2068"/>
    <x v="284"/>
    <n v="25.4"/>
    <n v="28.5"/>
    <n v="46.1"/>
    <s v="['1.e4', 'e6', '2.d4', 'd5', '3.Nc3', 'Nf6', '4.Bg5', 'Bb4', '5.e5', 'h6', '6.exf6']"/>
    <x v="0"/>
    <x v="8"/>
    <x v="11"/>
    <x v="3"/>
    <x v="3"/>
    <x v="14"/>
    <s v=" Bg5"/>
    <s v=" Bb4"/>
    <s v=" e5"/>
    <s v=" h6"/>
    <s v=" exf6"/>
    <m/>
    <m/>
    <m/>
    <m/>
    <m/>
    <m/>
    <m/>
    <m/>
    <m/>
    <m/>
    <m/>
    <m/>
    <m/>
    <m/>
    <m/>
    <m/>
    <m/>
    <x v="211"/>
    <x v="39"/>
    <n v="0.55097613899999998"/>
    <n v="1.8149606299212599"/>
    <n v="66.040000000000006"/>
    <n v="119.86"/>
  </r>
  <r>
    <x v="24"/>
    <x v="362"/>
    <s v=" MacCutcheon Variation"/>
    <s v=" Dr. Olland (Dutch) Variation"/>
    <m/>
    <x v="0"/>
    <n v="303"/>
    <s v="C12"/>
    <d v="2018-07-05T00:00:00"/>
    <n v="2358"/>
    <x v="217"/>
    <n v="44.5"/>
    <n v="29"/>
    <n v="26.4"/>
    <s v="['1.e4', 'e6', '2.d4', 'd5', '3.Nc3', 'Nf6', '4.Bg5', 'Bb4', '5.e5', 'h6', '6.Bc1']"/>
    <x v="0"/>
    <x v="8"/>
    <x v="11"/>
    <x v="3"/>
    <x v="3"/>
    <x v="14"/>
    <s v=" Bg5"/>
    <s v=" Bb4"/>
    <s v=" e5"/>
    <s v=" h6"/>
    <s v=" Bc1"/>
    <m/>
    <m/>
    <m/>
    <m/>
    <m/>
    <m/>
    <m/>
    <m/>
    <m/>
    <m/>
    <m/>
    <m/>
    <m/>
    <m/>
    <m/>
    <m/>
    <m/>
    <x v="58"/>
    <x v="138"/>
    <n v="1.6856060610000001"/>
    <n v="0.59325842696629205"/>
    <n v="134.83500000000001"/>
    <n v="79.992000000000004"/>
  </r>
  <r>
    <x v="24"/>
    <x v="363"/>
    <s v=" MacCutcheon Variation"/>
    <s v=" Exchange Variation"/>
    <m/>
    <x v="0"/>
    <n v="568"/>
    <s v="C12"/>
    <d v="2018-07-07T00:00:00"/>
    <n v="2346"/>
    <x v="51"/>
    <n v="40"/>
    <n v="31.9"/>
    <n v="28.2"/>
    <s v="['1.e4', 'e6', '2.d4', 'd5', '3.Nc3', 'Nf6', '4.Bg5', 'Bb4', '5.exd5']"/>
    <x v="0"/>
    <x v="8"/>
    <x v="11"/>
    <x v="3"/>
    <x v="3"/>
    <x v="14"/>
    <s v=" Bg5"/>
    <s v=" Bb4"/>
    <s v=" exd5"/>
    <m/>
    <m/>
    <m/>
    <m/>
    <m/>
    <m/>
    <m/>
    <m/>
    <m/>
    <m/>
    <m/>
    <m/>
    <m/>
    <m/>
    <m/>
    <m/>
    <m/>
    <m/>
    <m/>
    <x v="22"/>
    <x v="108"/>
    <n v="1.418439716"/>
    <n v="0.70499999999999996"/>
    <n v="227.2"/>
    <n v="160.17599999999999"/>
  </r>
  <r>
    <x v="24"/>
    <x v="364"/>
    <s v=" MacCutcheon Variation"/>
    <s v=" Janowski Variation"/>
    <m/>
    <x v="0"/>
    <n v="643"/>
    <s v="C12"/>
    <d v="2018-07-01T00:00:00"/>
    <n v="2367"/>
    <x v="35"/>
    <n v="47.7"/>
    <n v="23.6"/>
    <n v="28.6"/>
    <s v="['1.e4', 'e6', '2.d4', 'd5', '3.Nc3', 'Nf6', '4.Bg5', 'Bb4', '5.e5', 'h6', '6.Be3']"/>
    <x v="0"/>
    <x v="8"/>
    <x v="11"/>
    <x v="3"/>
    <x v="3"/>
    <x v="14"/>
    <s v=" Bg5"/>
    <s v=" Bb4"/>
    <s v=" e5"/>
    <s v=" h6"/>
    <s v=" Be3"/>
    <m/>
    <m/>
    <m/>
    <m/>
    <m/>
    <m/>
    <m/>
    <m/>
    <m/>
    <m/>
    <m/>
    <m/>
    <m/>
    <m/>
    <m/>
    <m/>
    <m/>
    <x v="148"/>
    <x v="29"/>
    <n v="1.6678321679999999"/>
    <n v="0.59958071278825997"/>
    <n v="306.71100000000001"/>
    <n v="183.898"/>
  </r>
  <r>
    <x v="24"/>
    <x v="365"/>
    <s v=" MacCutcheon Variation"/>
    <s v=" Lasker Variation"/>
    <m/>
    <x v="1"/>
    <n v="1536"/>
    <s v="C12"/>
    <d v="2018-07-05T00:00:00"/>
    <n v="2233"/>
    <x v="25"/>
    <n v="36.9"/>
    <n v="28.1"/>
    <n v="35"/>
    <s v="['1.e4', 'e6', '2.d4', 'd5', '3.Nc3', 'Nf6', '4.Bg5', 'Bb4', '5.e5', 'h6', '6.Bd2', 'Bxc3']"/>
    <x v="0"/>
    <x v="8"/>
    <x v="11"/>
    <x v="3"/>
    <x v="3"/>
    <x v="14"/>
    <s v=" Bg5"/>
    <s v=" Bb4"/>
    <s v=" e5"/>
    <s v=" h6"/>
    <s v=" Bd2"/>
    <s v=" Bxc3"/>
    <m/>
    <m/>
    <m/>
    <m/>
    <m/>
    <m/>
    <m/>
    <m/>
    <m/>
    <m/>
    <m/>
    <m/>
    <m/>
    <m/>
    <m/>
    <m/>
    <x v="45"/>
    <x v="157"/>
    <n v="0.94850948499999999"/>
    <n v="1.0542857142857143"/>
    <n v="537.6"/>
    <n v="566.78399999999999"/>
  </r>
  <r>
    <x v="24"/>
    <x v="365"/>
    <s v=" MacCutcheon Variation"/>
    <s v=" Lasker Variation"/>
    <m/>
    <x v="1"/>
    <n v="1245"/>
    <s v="C12"/>
    <d v="2018-06-26T00:00:00"/>
    <n v="2268"/>
    <x v="218"/>
    <n v="29.9"/>
    <n v="31.9"/>
    <n v="38.200000000000003"/>
    <s v="['1.e4', 'e6', '2.d4', 'd5', '3.Nc3', 'Nf6', '4.Bg5', 'Bb4', '5.e5', 'h6', '6.Bd2', 'Bxc3', '7.bxc3', 'Ne4', '8.Qg4', 'g6']"/>
    <x v="0"/>
    <x v="8"/>
    <x v="11"/>
    <x v="3"/>
    <x v="3"/>
    <x v="14"/>
    <s v=" Bg5"/>
    <s v=" Bb4"/>
    <s v=" e5"/>
    <s v=" h6"/>
    <s v=" Bd2"/>
    <s v=" Bxc3"/>
    <s v=" bxc3"/>
    <s v=" Ne4"/>
    <s v=" Qg4"/>
    <s v=" g6"/>
    <m/>
    <m/>
    <m/>
    <m/>
    <m/>
    <m/>
    <m/>
    <m/>
    <m/>
    <m/>
    <m/>
    <m/>
    <x v="14"/>
    <x v="71"/>
    <n v="1.277591973"/>
    <n v="0.78272251308900509"/>
    <n v="475.59"/>
    <n v="372.255"/>
  </r>
  <r>
    <x v="24"/>
    <x v="366"/>
    <s v=" MacCutcheon Variation"/>
    <s v=" Wolf Gambit"/>
    <m/>
    <x v="0"/>
    <n v="390"/>
    <s v="C12"/>
    <d v="2018-04-06T00:00:00"/>
    <n v="2285"/>
    <x v="121"/>
    <n v="37.4"/>
    <n v="29.2"/>
    <n v="33.299999999999997"/>
    <s v="['1.e4', 'e6', '2.d4', 'd5', '3.Nc3', 'Nf6', '4.Bg5', 'Bb4', '5.Ne2']"/>
    <x v="0"/>
    <x v="8"/>
    <x v="11"/>
    <x v="3"/>
    <x v="3"/>
    <x v="14"/>
    <s v=" Bg5"/>
    <s v=" Bb4"/>
    <s v=" Ne2"/>
    <m/>
    <m/>
    <m/>
    <m/>
    <m/>
    <m/>
    <m/>
    <m/>
    <m/>
    <m/>
    <m/>
    <m/>
    <m/>
    <m/>
    <m/>
    <m/>
    <m/>
    <m/>
    <m/>
    <x v="122"/>
    <x v="17"/>
    <n v="1.1231231230000001"/>
    <n v="0.89037433155080214"/>
    <n v="145.86000000000001"/>
    <n v="129.87"/>
  </r>
  <r>
    <x v="24"/>
    <x v="367"/>
    <s v=" Mediterranean Defense"/>
    <m/>
    <m/>
    <x v="1"/>
    <n v="107"/>
    <s v="C01"/>
    <d v="2018-06-04T00:00:00"/>
    <n v="1834"/>
    <x v="285"/>
    <n v="22.4"/>
    <n v="14.9"/>
    <n v="62.6"/>
    <s v="['1.e4', 'e6', '2.d4', 'Nf6']"/>
    <x v="0"/>
    <x v="8"/>
    <x v="11"/>
    <x v="6"/>
    <x v="1"/>
    <x v="1"/>
    <m/>
    <m/>
    <m/>
    <m/>
    <m/>
    <m/>
    <m/>
    <m/>
    <m/>
    <m/>
    <m/>
    <m/>
    <m/>
    <m/>
    <m/>
    <m/>
    <m/>
    <m/>
    <m/>
    <m/>
    <m/>
    <m/>
    <x v="212"/>
    <x v="145"/>
    <n v="2.7946428569999999"/>
    <n v="0.35782747603833864"/>
    <n v="66.981999999999999"/>
    <n v="23.968"/>
  </r>
  <r>
    <x v="24"/>
    <x v="20"/>
    <s v=" Normal Variation"/>
    <m/>
    <m/>
    <x v="0"/>
    <n v="2318"/>
    <s v="C00"/>
    <d v="2018-06-25T00:00:00"/>
    <n v="2126"/>
    <x v="286"/>
    <n v="51.7"/>
    <n v="17.899999999999999"/>
    <n v="30.4"/>
    <s v="['1.e4', 'e6', '2.d4']"/>
    <x v="0"/>
    <x v="8"/>
    <x v="11"/>
    <x v="2"/>
    <x v="1"/>
    <x v="1"/>
    <m/>
    <m/>
    <m/>
    <m/>
    <m/>
    <m/>
    <m/>
    <m/>
    <m/>
    <m/>
    <m/>
    <m/>
    <m/>
    <m/>
    <m/>
    <m/>
    <m/>
    <m/>
    <m/>
    <m/>
    <m/>
    <m/>
    <x v="213"/>
    <x v="172"/>
    <n v="1.700657895"/>
    <n v="0.58800773694390707"/>
    <n v="1198.4059999999999"/>
    <n v="704.67200000000003"/>
  </r>
  <r>
    <x v="24"/>
    <x v="20"/>
    <s v=" Normal Variation"/>
    <m/>
    <m/>
    <x v="0"/>
    <n v="3004"/>
    <s v="C10"/>
    <d v="2018-07-09T00:00:00"/>
    <n v="2321"/>
    <x v="15"/>
    <n v="40.9"/>
    <n v="30.9"/>
    <n v="28.2"/>
    <s v="['1.e4', 'e6', '2.d4', 'd5', '3.Nc3']"/>
    <x v="0"/>
    <x v="8"/>
    <x v="11"/>
    <x v="3"/>
    <x v="3"/>
    <x v="1"/>
    <m/>
    <m/>
    <m/>
    <m/>
    <m/>
    <m/>
    <m/>
    <m/>
    <m/>
    <m/>
    <m/>
    <m/>
    <m/>
    <m/>
    <m/>
    <m/>
    <m/>
    <m/>
    <m/>
    <m/>
    <m/>
    <m/>
    <x v="3"/>
    <x v="108"/>
    <n v="1.45035461"/>
    <n v="0.68948655256723712"/>
    <n v="1228.636"/>
    <n v="847.12800000000004"/>
  </r>
  <r>
    <x v="24"/>
    <x v="368"/>
    <s v=" Pelikan Variation"/>
    <m/>
    <m/>
    <x v="0"/>
    <n v="127"/>
    <s v="C00"/>
    <d v="2017-05-11T00:00:00"/>
    <n v="2186"/>
    <x v="186"/>
    <n v="37.799999999999997"/>
    <n v="30.7"/>
    <n v="31.5"/>
    <s v="['1.e4', 'e6', '2.Nc3', 'd5', '3.f4']"/>
    <x v="0"/>
    <x v="8"/>
    <x v="3"/>
    <x v="3"/>
    <x v="27"/>
    <x v="1"/>
    <m/>
    <m/>
    <m/>
    <m/>
    <m/>
    <m/>
    <m/>
    <m/>
    <m/>
    <m/>
    <m/>
    <m/>
    <m/>
    <m/>
    <m/>
    <m/>
    <m/>
    <m/>
    <m/>
    <m/>
    <m/>
    <m/>
    <x v="111"/>
    <x v="2"/>
    <n v="1.2"/>
    <n v="0.83333333333333337"/>
    <n v="48.006"/>
    <n v="40.005000000000003"/>
  </r>
  <r>
    <x v="24"/>
    <x v="369"/>
    <s v=" Queen's Knight"/>
    <m/>
    <m/>
    <x v="0"/>
    <n v="818"/>
    <s v="C00"/>
    <d v="2018-06-16T00:00:00"/>
    <n v="1900"/>
    <x v="287"/>
    <n v="30.1"/>
    <n v="18.8"/>
    <n v="51.1"/>
    <s v="['1.e4', 'e6', '2.Nc3']"/>
    <x v="0"/>
    <x v="8"/>
    <x v="3"/>
    <x v="2"/>
    <x v="1"/>
    <x v="1"/>
    <m/>
    <m/>
    <m/>
    <m/>
    <m/>
    <m/>
    <m/>
    <m/>
    <m/>
    <m/>
    <m/>
    <m/>
    <m/>
    <m/>
    <m/>
    <m/>
    <m/>
    <m/>
    <m/>
    <m/>
    <m/>
    <m/>
    <x v="214"/>
    <x v="222"/>
    <n v="0.58904109599999999"/>
    <n v="1.6976744186046511"/>
    <n v="246.21799999999999"/>
    <n v="417.99799999999999"/>
  </r>
  <r>
    <x v="24"/>
    <x v="370"/>
    <s v=" Reti-Spielmann Attack"/>
    <m/>
    <m/>
    <x v="0"/>
    <n v="223"/>
    <s v="C00"/>
    <d v="2018-06-25T00:00:00"/>
    <n v="2033"/>
    <x v="288"/>
    <n v="32.700000000000003"/>
    <n v="24.2"/>
    <n v="43"/>
    <s v="['1.e4', 'e6', '2.g3']"/>
    <x v="0"/>
    <x v="8"/>
    <x v="13"/>
    <x v="2"/>
    <x v="1"/>
    <x v="1"/>
    <m/>
    <m/>
    <m/>
    <m/>
    <m/>
    <m/>
    <m/>
    <m/>
    <m/>
    <m/>
    <m/>
    <m/>
    <m/>
    <m/>
    <m/>
    <m/>
    <m/>
    <m/>
    <m/>
    <m/>
    <m/>
    <m/>
    <x v="215"/>
    <x v="223"/>
    <n v="0.760465116"/>
    <n v="1.3149847094801221"/>
    <n v="72.921000000000006"/>
    <n v="95.89"/>
  </r>
  <r>
    <x v="24"/>
    <x v="371"/>
    <s v=" Reversed Philidor Formation"/>
    <m/>
    <m/>
    <x v="0"/>
    <n v="119"/>
    <s v="C00"/>
    <d v="2018-05-29T00:00:00"/>
    <n v="2299"/>
    <x v="289"/>
    <n v="33.6"/>
    <n v="38.700000000000003"/>
    <n v="27.7"/>
    <s v="['1.e4', 'e6', '2.d3', 'd5', '3.Nd2', 'Nf6', '4.Ngf3', 'Nc6', '5.Be2']"/>
    <x v="0"/>
    <x v="8"/>
    <x v="2"/>
    <x v="3"/>
    <x v="17"/>
    <x v="14"/>
    <s v=" Ngf3"/>
    <s v=" Nc6"/>
    <s v=" Be2"/>
    <m/>
    <m/>
    <m/>
    <m/>
    <m/>
    <m/>
    <m/>
    <m/>
    <m/>
    <m/>
    <m/>
    <m/>
    <m/>
    <m/>
    <m/>
    <m/>
    <m/>
    <m/>
    <m/>
    <x v="54"/>
    <x v="151"/>
    <n v="1.21299639"/>
    <n v="0.82440476190476186"/>
    <n v="39.984000000000002"/>
    <n v="32.963000000000001"/>
  </r>
  <r>
    <x v="24"/>
    <x v="107"/>
    <s v=" Rubinstein Variation"/>
    <m/>
    <m/>
    <x v="1"/>
    <n v="1480"/>
    <s v="C10"/>
    <d v="2018-06-26T00:00:00"/>
    <n v="1992"/>
    <x v="117"/>
    <n v="18.2"/>
    <n v="26.9"/>
    <n v="54.9"/>
    <s v="['1.e4', 'e6', '2.d4', 'd5', '3.Nc3', 'dxe4']"/>
    <x v="0"/>
    <x v="8"/>
    <x v="11"/>
    <x v="3"/>
    <x v="3"/>
    <x v="20"/>
    <m/>
    <m/>
    <m/>
    <m/>
    <m/>
    <m/>
    <m/>
    <m/>
    <m/>
    <m/>
    <m/>
    <m/>
    <m/>
    <m/>
    <m/>
    <m/>
    <m/>
    <m/>
    <m/>
    <m/>
    <m/>
    <m/>
    <x v="216"/>
    <x v="224"/>
    <n v="3.0164835160000001"/>
    <n v="0.33151183970856102"/>
    <n v="812.52"/>
    <n v="269.36"/>
  </r>
  <r>
    <x v="24"/>
    <x v="372"/>
    <s v=" Rubinstein Variation"/>
    <s v=" Blackburne Defense"/>
    <m/>
    <x v="1"/>
    <n v="7815"/>
    <s v="C10"/>
    <d v="2018-07-08T00:00:00"/>
    <n v="2158"/>
    <x v="101"/>
    <n v="18"/>
    <n v="38.200000000000003"/>
    <n v="43.8"/>
    <s v="['1.e4', 'e6', '2.d4', 'd5', '3.Nc3', 'dxe4', '4.Nxe4', 'Nd7']"/>
    <x v="0"/>
    <x v="8"/>
    <x v="11"/>
    <x v="3"/>
    <x v="3"/>
    <x v="20"/>
    <s v=" Nxe4"/>
    <s v=" Nd7"/>
    <m/>
    <m/>
    <m/>
    <m/>
    <m/>
    <m/>
    <m/>
    <m/>
    <m/>
    <m/>
    <m/>
    <m/>
    <m/>
    <m/>
    <m/>
    <m/>
    <m/>
    <m/>
    <m/>
    <m/>
    <x v="56"/>
    <x v="225"/>
    <n v="2.4333333330000002"/>
    <n v="0.41095890410958907"/>
    <n v="3422.97"/>
    <n v="1406.7"/>
  </r>
  <r>
    <x v="24"/>
    <x v="373"/>
    <s v=" Rubinstein Variation"/>
    <s v=" Fort Knox Variation"/>
    <m/>
    <x v="1"/>
    <n v="3916"/>
    <s v="C10"/>
    <d v="2018-06-30T00:00:00"/>
    <n v="2160"/>
    <x v="252"/>
    <n v="18.3"/>
    <n v="37.200000000000003"/>
    <n v="44.5"/>
    <s v="['1.e4', 'e6', '2.d4', 'd5', '3.Nc3', 'dxe4', '4.Nxe4', 'Bd7', '5.Nf3', 'Bc6']"/>
    <x v="0"/>
    <x v="8"/>
    <x v="11"/>
    <x v="3"/>
    <x v="3"/>
    <x v="20"/>
    <s v=" Nxe4"/>
    <s v=" Bd7"/>
    <s v=" Nf3"/>
    <s v=" Bc6"/>
    <m/>
    <m/>
    <m/>
    <m/>
    <m/>
    <m/>
    <m/>
    <m/>
    <m/>
    <m/>
    <m/>
    <m/>
    <m/>
    <m/>
    <m/>
    <m/>
    <m/>
    <m/>
    <x v="58"/>
    <x v="142"/>
    <n v="2.4316939889999998"/>
    <n v="0.41123595505617977"/>
    <n v="1742.62"/>
    <n v="716.62800000000004"/>
  </r>
  <r>
    <x v="24"/>
    <x v="374"/>
    <s v=" Rubinstein Variation"/>
    <s v=" Maric Variation"/>
    <m/>
    <x v="1"/>
    <n v="251"/>
    <s v="C10"/>
    <d v="2018-07-01T00:00:00"/>
    <n v="2141"/>
    <x v="173"/>
    <n v="24.7"/>
    <n v="30.3"/>
    <n v="45"/>
    <s v="['1.e4', 'e6', '2.d4', 'd5', '3.Nc3', 'dxe4', '4.Nxe4', 'Qd5']"/>
    <x v="0"/>
    <x v="8"/>
    <x v="11"/>
    <x v="3"/>
    <x v="3"/>
    <x v="20"/>
    <s v=" Nxe4"/>
    <s v=" Qd5"/>
    <m/>
    <m/>
    <m/>
    <m/>
    <m/>
    <m/>
    <m/>
    <m/>
    <m/>
    <m/>
    <m/>
    <m/>
    <m/>
    <m/>
    <m/>
    <m/>
    <m/>
    <m/>
    <m/>
    <m/>
    <x v="62"/>
    <x v="226"/>
    <n v="1.821862348"/>
    <n v="0.54888888888888887"/>
    <n v="112.95"/>
    <n v="61.997"/>
  </r>
  <r>
    <x v="24"/>
    <x v="375"/>
    <s v=" Schlechter Variation"/>
    <m/>
    <m/>
    <x v="0"/>
    <n v="1480"/>
    <s v="C00"/>
    <d v="2018-07-09T00:00:00"/>
    <n v="2213"/>
    <x v="206"/>
    <n v="41.4"/>
    <n v="27.6"/>
    <n v="31"/>
    <s v="['1.e4', 'e6', '2.d4', 'd5', '3.Bd3']"/>
    <x v="0"/>
    <x v="8"/>
    <x v="11"/>
    <x v="3"/>
    <x v="28"/>
    <x v="1"/>
    <m/>
    <m/>
    <m/>
    <m/>
    <m/>
    <m/>
    <m/>
    <m/>
    <m/>
    <m/>
    <m/>
    <m/>
    <m/>
    <m/>
    <m/>
    <m/>
    <m/>
    <m/>
    <m/>
    <m/>
    <m/>
    <m/>
    <x v="10"/>
    <x v="65"/>
    <n v="1.3354838710000001"/>
    <n v="0.74879227053140096"/>
    <n v="612.72"/>
    <n v="458.8"/>
  </r>
  <r>
    <x v="24"/>
    <x v="376"/>
    <s v=" Steinitz Attack"/>
    <m/>
    <m/>
    <x v="0"/>
    <n v="176"/>
    <s v="C00"/>
    <d v="2018-04-15T00:00:00"/>
    <n v="2128"/>
    <x v="244"/>
    <n v="35.200000000000003"/>
    <n v="27.3"/>
    <n v="37.5"/>
    <s v="['1.e4', 'e6', '2.e5']"/>
    <x v="0"/>
    <x v="8"/>
    <x v="0"/>
    <x v="2"/>
    <x v="1"/>
    <x v="1"/>
    <m/>
    <m/>
    <m/>
    <m/>
    <m/>
    <m/>
    <m/>
    <m/>
    <m/>
    <m/>
    <m/>
    <m/>
    <m/>
    <m/>
    <m/>
    <m/>
    <m/>
    <m/>
    <m/>
    <m/>
    <m/>
    <m/>
    <x v="217"/>
    <x v="174"/>
    <n v="0.93866666700000001"/>
    <n v="1.0653409090909089"/>
    <n v="61.951999999999998"/>
    <n v="66"/>
  </r>
  <r>
    <x v="24"/>
    <x v="377"/>
    <s v=" Steinitz Variation"/>
    <m/>
    <m/>
    <x v="0"/>
    <n v="1413"/>
    <s v="C11"/>
    <d v="2018-07-08T00:00:00"/>
    <n v="2320"/>
    <x v="199"/>
    <n v="39.4"/>
    <n v="28.7"/>
    <n v="31.9"/>
    <s v="['1.e4', 'e6', '2.d4', 'd5', '3.Nc3', 'Nf6', '4.e5', 'Nfd7', '5.f4', 'c5', '6.Nf3']"/>
    <x v="0"/>
    <x v="8"/>
    <x v="11"/>
    <x v="3"/>
    <x v="3"/>
    <x v="14"/>
    <s v=" e5"/>
    <s v=" Nfd7"/>
    <s v=" f4"/>
    <s v=" c5"/>
    <s v=" Nf3"/>
    <m/>
    <m/>
    <m/>
    <m/>
    <m/>
    <m/>
    <m/>
    <m/>
    <m/>
    <m/>
    <m/>
    <m/>
    <m/>
    <m/>
    <m/>
    <m/>
    <m/>
    <x v="101"/>
    <x v="107"/>
    <n v="1.2351097179999999"/>
    <n v="0.80964467005076146"/>
    <n v="556.72199999999998"/>
    <n v="450.74700000000001"/>
  </r>
  <r>
    <x v="24"/>
    <x v="378"/>
    <s v=" Steinitz Variation"/>
    <s v=" Boleslavsky Variation"/>
    <m/>
    <x v="0"/>
    <n v="9539"/>
    <s v="C11"/>
    <d v="2018-07-09T00:00:00"/>
    <n v="2336"/>
    <x v="147"/>
    <n v="41.9"/>
    <n v="30.7"/>
    <n v="27.4"/>
    <s v="['1.e4', 'e6', '2.d4', 'd5', '3.Nc3', 'Nf6', '4.e5', 'Nfd7', '5.f4', 'c5', '6.Nf3', 'Nc6', '7.Be3']"/>
    <x v="0"/>
    <x v="8"/>
    <x v="11"/>
    <x v="3"/>
    <x v="3"/>
    <x v="14"/>
    <s v=" e5"/>
    <s v=" Nfd7"/>
    <s v=" f4"/>
    <s v=" c5"/>
    <s v=" Nf3"/>
    <s v=" Nc6"/>
    <s v=" Be3"/>
    <m/>
    <m/>
    <m/>
    <m/>
    <m/>
    <m/>
    <m/>
    <m/>
    <m/>
    <m/>
    <m/>
    <m/>
    <m/>
    <m/>
    <m/>
    <x v="50"/>
    <x v="84"/>
    <n v="1.5291970800000001"/>
    <n v="0.65393794749403344"/>
    <n v="3996.8409999999999"/>
    <n v="2613.6860000000001"/>
  </r>
  <r>
    <x v="24"/>
    <x v="379"/>
    <s v=" Tarrasch Variation"/>
    <m/>
    <m/>
    <x v="0"/>
    <n v="2567"/>
    <s v="C03"/>
    <d v="2018-07-09T00:00:00"/>
    <n v="2256"/>
    <x v="134"/>
    <n v="47.6"/>
    <n v="28.4"/>
    <n v="24"/>
    <s v="['1.e4', 'e6', '2.d4', 'd5', '3.Nd2']"/>
    <x v="0"/>
    <x v="8"/>
    <x v="11"/>
    <x v="3"/>
    <x v="17"/>
    <x v="1"/>
    <m/>
    <m/>
    <m/>
    <m/>
    <m/>
    <m/>
    <m/>
    <m/>
    <m/>
    <m/>
    <m/>
    <m/>
    <m/>
    <m/>
    <m/>
    <m/>
    <m/>
    <m/>
    <m/>
    <m/>
    <m/>
    <m/>
    <x v="152"/>
    <x v="227"/>
    <n v="1.983333333"/>
    <n v="0.50420168067226889"/>
    <n v="1221.8920000000001"/>
    <n v="616.08000000000004"/>
  </r>
  <r>
    <x v="24"/>
    <x v="380"/>
    <s v=" Tarrasch Variation"/>
    <s v=" Botvinnik Variation"/>
    <m/>
    <x v="1"/>
    <n v="870"/>
    <s v="C05"/>
    <d v="2018-06-30T00:00:00"/>
    <n v="2228"/>
    <x v="10"/>
    <n v="27.1"/>
    <n v="30.5"/>
    <n v="42.4"/>
    <s v="['1.e4', 'e6', '2.d4', 'd5', '3.Nd2', 'Nf6', '4.e5', 'Nfd7', '5.Bd3', 'c5', '6.c3', 'b6']"/>
    <x v="0"/>
    <x v="8"/>
    <x v="11"/>
    <x v="3"/>
    <x v="17"/>
    <x v="14"/>
    <s v=" e5"/>
    <s v=" Nfd7"/>
    <s v=" Bd3"/>
    <s v=" c5"/>
    <s v=" c3"/>
    <s v=" b6"/>
    <m/>
    <m/>
    <m/>
    <m/>
    <m/>
    <m/>
    <m/>
    <m/>
    <m/>
    <m/>
    <m/>
    <m/>
    <m/>
    <m/>
    <m/>
    <m/>
    <x v="80"/>
    <x v="62"/>
    <n v="1.564575646"/>
    <n v="0.63915094339622647"/>
    <n v="368.88"/>
    <n v="235.77"/>
  </r>
  <r>
    <x v="24"/>
    <x v="381"/>
    <s v=" Tarrasch Variation"/>
    <s v=" Chistyakov Defense"/>
    <m/>
    <x v="1"/>
    <n v="3700"/>
    <s v="C07"/>
    <d v="2018-07-07T00:00:00"/>
    <n v="2252"/>
    <x v="218"/>
    <n v="25.1"/>
    <n v="41.2"/>
    <n v="33.6"/>
    <s v="['1.e4', 'e6', '2.d4', 'd5', '3.Nd2', 'c5', '4.exd5', 'Qxd5']"/>
    <x v="0"/>
    <x v="8"/>
    <x v="11"/>
    <x v="3"/>
    <x v="17"/>
    <x v="9"/>
    <s v=" exd5"/>
    <s v=" Qxd5"/>
    <m/>
    <m/>
    <m/>
    <m/>
    <m/>
    <m/>
    <m/>
    <m/>
    <m/>
    <m/>
    <m/>
    <m/>
    <m/>
    <m/>
    <m/>
    <m/>
    <m/>
    <m/>
    <m/>
    <m/>
    <x v="54"/>
    <x v="16"/>
    <n v="1.338645418"/>
    <n v="0.74702380952380953"/>
    <n v="1243.2"/>
    <n v="928.7"/>
  </r>
  <r>
    <x v="24"/>
    <x v="382"/>
    <s v=" Tarrasch Variation"/>
    <s v=" Chistyakov Defense"/>
    <s v=" Modern Line"/>
    <x v="1"/>
    <n v="2085"/>
    <s v="C07"/>
    <d v="2018-06-27T00:00:00"/>
    <n v="2292"/>
    <x v="217"/>
    <n v="23.2"/>
    <n v="40.799999999999997"/>
    <n v="36"/>
    <s v="['1.e4', 'e6', '2.d4', 'd5', '3.Nd2', 'c5', '4.exd5', 'Qxd5', '5.Ngf3', 'cxd4', '6.Bc4', 'Qd6', '7.O-O', 'Nf6', '8.Nb3', 'Nc6', '9.Nbxd4', 'Nxd4', '10.Nxd4', 'a6']"/>
    <x v="0"/>
    <x v="8"/>
    <x v="11"/>
    <x v="3"/>
    <x v="17"/>
    <x v="9"/>
    <s v=" exd5"/>
    <s v=" Qxd5"/>
    <s v=" Ngf3"/>
    <s v=" cxd4"/>
    <s v=" Bc4"/>
    <s v=" Qd6"/>
    <s v=" O-O"/>
    <s v=" Nf6"/>
    <s v=" Nb3"/>
    <s v=" Nc6"/>
    <s v=" Nbxd4"/>
    <s v=" Nxd4"/>
    <s v=" Nxd4"/>
    <s v=" a6"/>
    <m/>
    <m/>
    <m/>
    <m/>
    <m/>
    <m/>
    <m/>
    <m/>
    <x v="23"/>
    <x v="228"/>
    <n v="1.551724138"/>
    <n v="0.64444444444444438"/>
    <n v="750.6"/>
    <n v="483.72"/>
  </r>
  <r>
    <x v="24"/>
    <x v="383"/>
    <s v=" Tarrasch Variation"/>
    <s v=" Closed Variation"/>
    <m/>
    <x v="1"/>
    <n v="3951"/>
    <s v="C05"/>
    <d v="2018-07-08T00:00:00"/>
    <n v="2141"/>
    <x v="167"/>
    <n v="29.8"/>
    <n v="25.4"/>
    <n v="44.8"/>
    <s v="['1.e4', 'e6', '2.d4', 'd5', '3.Nd2', 'Nf6']"/>
    <x v="0"/>
    <x v="8"/>
    <x v="11"/>
    <x v="3"/>
    <x v="17"/>
    <x v="14"/>
    <m/>
    <m/>
    <m/>
    <m/>
    <m/>
    <m/>
    <m/>
    <m/>
    <m/>
    <m/>
    <m/>
    <m/>
    <m/>
    <m/>
    <m/>
    <m/>
    <m/>
    <m/>
    <m/>
    <m/>
    <m/>
    <m/>
    <x v="16"/>
    <x v="1"/>
    <n v="1.5033557049999999"/>
    <n v="0.66517857142857151"/>
    <n v="1770.048"/>
    <n v="1177.3979999999999"/>
  </r>
  <r>
    <x v="24"/>
    <x v="383"/>
    <s v=" Tarrasch Variation"/>
    <s v=" Closed Variation"/>
    <m/>
    <x v="1"/>
    <n v="5549"/>
    <s v="C05"/>
    <d v="2018-07-08T00:00:00"/>
    <n v="2103"/>
    <x v="238"/>
    <n v="25.5"/>
    <n v="24.6"/>
    <n v="49.9"/>
    <s v="['1.e4', 'e6', '2.d4', 'd5', '3.Nd2', 'Nf6', '4.e5', 'Nfd7', '5.Bd3', 'c5', '6.c3', 'Nc6']"/>
    <x v="0"/>
    <x v="8"/>
    <x v="11"/>
    <x v="3"/>
    <x v="17"/>
    <x v="14"/>
    <s v=" e5"/>
    <s v=" Nfd7"/>
    <s v=" Bd3"/>
    <s v=" c5"/>
    <s v=" c3"/>
    <s v=" Nc6"/>
    <m/>
    <m/>
    <m/>
    <m/>
    <m/>
    <m/>
    <m/>
    <m/>
    <m/>
    <m/>
    <m/>
    <m/>
    <m/>
    <m/>
    <m/>
    <m/>
    <x v="189"/>
    <x v="81"/>
    <n v="1.956862745"/>
    <n v="0.51102204408817642"/>
    <n v="2768.951"/>
    <n v="1414.9949999999999"/>
  </r>
  <r>
    <x v="24"/>
    <x v="384"/>
    <s v=" Tarrasch Variation"/>
    <s v=" Closed Variation"/>
    <s v=" Main Line"/>
    <x v="0"/>
    <n v="8573"/>
    <s v="C06"/>
    <d v="2018-07-09T00:00:00"/>
    <n v="2283"/>
    <x v="237"/>
    <n v="41.1"/>
    <n v="31.7"/>
    <n v="27.2"/>
    <s v="['1.e4', 'e6', '2.d4', 'd5', '3.Nd2', 'Nf6', '4.e5', 'Nfd7', '5.Bd3', 'c5', '6.c3', 'Nc6', '7.Ne2', 'cxd4', '8.cxd4']"/>
    <x v="0"/>
    <x v="8"/>
    <x v="11"/>
    <x v="3"/>
    <x v="17"/>
    <x v="14"/>
    <s v=" e5"/>
    <s v=" Nfd7"/>
    <s v=" Bd3"/>
    <s v=" c5"/>
    <s v=" c3"/>
    <s v=" Nc6"/>
    <s v=" Ne2"/>
    <s v=" cxd4"/>
    <s v=" cxd4"/>
    <m/>
    <m/>
    <m/>
    <m/>
    <m/>
    <m/>
    <m/>
    <m/>
    <m/>
    <m/>
    <m/>
    <m/>
    <m/>
    <x v="139"/>
    <x v="61"/>
    <n v="1.5110294120000001"/>
    <n v="0.66180048661800484"/>
    <n v="3523.5030000000002"/>
    <n v="2331.8560000000002"/>
  </r>
  <r>
    <x v="24"/>
    <x v="385"/>
    <s v=" Tarrasch Variation"/>
    <s v=" Guimard Defense"/>
    <m/>
    <x v="1"/>
    <n v="956"/>
    <s v="C03"/>
    <d v="2018-07-07T00:00:00"/>
    <n v="2136"/>
    <x v="234"/>
    <n v="33.9"/>
    <n v="28.9"/>
    <n v="37.200000000000003"/>
    <s v="['1.e4', 'e6', '2.d4', 'd5', '3.Nd2', 'Nc6']"/>
    <x v="0"/>
    <x v="8"/>
    <x v="11"/>
    <x v="3"/>
    <x v="17"/>
    <x v="12"/>
    <m/>
    <m/>
    <m/>
    <m/>
    <m/>
    <m/>
    <m/>
    <m/>
    <m/>
    <m/>
    <m/>
    <m/>
    <m/>
    <m/>
    <m/>
    <m/>
    <m/>
    <m/>
    <m/>
    <m/>
    <m/>
    <m/>
    <x v="198"/>
    <x v="229"/>
    <n v="1.0973451329999999"/>
    <n v="0.91129032258064502"/>
    <n v="355.63200000000001"/>
    <n v="324.084"/>
  </r>
  <r>
    <x v="24"/>
    <x v="386"/>
    <s v=" Tarrasch Variation"/>
    <s v=" Guimard Defense"/>
    <s v=" Main Line"/>
    <x v="1"/>
    <n v="3865"/>
    <s v="C04"/>
    <d v="2018-07-05T00:00:00"/>
    <n v="2238"/>
    <x v="174"/>
    <n v="29.9"/>
    <n v="28"/>
    <n v="42.1"/>
    <s v="['1.e4', 'e6', '2.d4', 'd5', '3.Nd2', 'Nc6', '4.Ngf3', 'Nf6']"/>
    <x v="0"/>
    <x v="8"/>
    <x v="11"/>
    <x v="3"/>
    <x v="17"/>
    <x v="12"/>
    <s v=" Ngf3"/>
    <s v=" Nf6"/>
    <m/>
    <m/>
    <m/>
    <m/>
    <m/>
    <m/>
    <m/>
    <m/>
    <m/>
    <m/>
    <m/>
    <m/>
    <m/>
    <m/>
    <m/>
    <m/>
    <m/>
    <m/>
    <m/>
    <m/>
    <x v="100"/>
    <x v="71"/>
    <n v="1.4080267559999999"/>
    <n v="0.71021377672209018"/>
    <n v="1627.165"/>
    <n v="1155.635"/>
  </r>
  <r>
    <x v="24"/>
    <x v="387"/>
    <s v=" Tarrasch Variation"/>
    <s v=" Haberditz Variation"/>
    <m/>
    <x v="1"/>
    <n v="117"/>
    <s v="C03"/>
    <d v="2018-03-10T00:00:00"/>
    <n v="2190"/>
    <x v="197"/>
    <n v="22.2"/>
    <n v="30.8"/>
    <n v="47"/>
    <s v="['1.e4', 'e6', '2.d4', 'd5', '3.Nd2', 'f5']"/>
    <x v="0"/>
    <x v="8"/>
    <x v="11"/>
    <x v="3"/>
    <x v="17"/>
    <x v="15"/>
    <m/>
    <m/>
    <m/>
    <m/>
    <m/>
    <m/>
    <m/>
    <m/>
    <m/>
    <m/>
    <m/>
    <m/>
    <m/>
    <m/>
    <m/>
    <m/>
    <m/>
    <m/>
    <m/>
    <m/>
    <m/>
    <m/>
    <x v="44"/>
    <x v="230"/>
    <n v="2.1171171169999998"/>
    <n v="0.47234042553191485"/>
    <n v="54.99"/>
    <n v="25.974"/>
  </r>
  <r>
    <x v="24"/>
    <x v="388"/>
    <s v=" Tarrasch Variation"/>
    <s v=" Leningrad Variation"/>
    <m/>
    <x v="1"/>
    <n v="351"/>
    <s v="C06"/>
    <d v="2018-07-04T00:00:00"/>
    <n v="2231"/>
    <x v="64"/>
    <n v="25.6"/>
    <n v="27.6"/>
    <n v="46.7"/>
    <s v="['1.e4', 'e6', '2.d4', 'd5', '3.Nd2', 'Nf6', '4.e5', 'Nfd7', '5.Bd3', 'c5', '6.c3', 'Nc6', '7.Ne2', 'cxd4', '8.cxd4', 'Nb6']"/>
    <x v="0"/>
    <x v="8"/>
    <x v="11"/>
    <x v="3"/>
    <x v="17"/>
    <x v="14"/>
    <s v=" e5"/>
    <s v=" Nfd7"/>
    <s v=" Bd3"/>
    <s v=" c5"/>
    <s v=" c3"/>
    <s v=" Nc6"/>
    <s v=" Ne2"/>
    <s v=" cxd4"/>
    <s v=" cxd4"/>
    <s v=" Nb6"/>
    <m/>
    <m/>
    <m/>
    <m/>
    <m/>
    <m/>
    <m/>
    <m/>
    <m/>
    <m/>
    <m/>
    <m/>
    <x v="125"/>
    <x v="70"/>
    <n v="1.82421875"/>
    <n v="0.54817987152034264"/>
    <n v="163.917"/>
    <n v="89.855999999999995"/>
  </r>
  <r>
    <x v="24"/>
    <x v="389"/>
    <s v=" Tarrasch Variation"/>
    <s v=" Modern System"/>
    <m/>
    <x v="1"/>
    <n v="2525"/>
    <s v="C03"/>
    <d v="2018-07-07T00:00:00"/>
    <n v="2298"/>
    <x v="290"/>
    <n v="28.8"/>
    <n v="39"/>
    <n v="32.200000000000003"/>
    <s v="['1.e4', 'e6', '2.d4', 'd5', '3.Nd2', 'a6']"/>
    <x v="0"/>
    <x v="8"/>
    <x v="11"/>
    <x v="3"/>
    <x v="17"/>
    <x v="32"/>
    <m/>
    <m/>
    <m/>
    <m/>
    <m/>
    <m/>
    <m/>
    <m/>
    <m/>
    <m/>
    <m/>
    <m/>
    <m/>
    <m/>
    <m/>
    <m/>
    <m/>
    <m/>
    <m/>
    <m/>
    <m/>
    <m/>
    <x v="21"/>
    <x v="42"/>
    <n v="1.1180555560000001"/>
    <n v="0.89440993788819867"/>
    <n v="813.05"/>
    <n v="727.2"/>
  </r>
  <r>
    <x v="24"/>
    <x v="390"/>
    <s v=" Tarrasch Variation"/>
    <s v=" Morozevich Variation"/>
    <m/>
    <x v="1"/>
    <n v="5167"/>
    <s v="C03"/>
    <d v="2018-07-04T00:00:00"/>
    <n v="2280"/>
    <x v="291"/>
    <n v="29.9"/>
    <n v="34.1"/>
    <n v="36"/>
    <s v="['1.e4', 'e6', '2.d4', 'd5', '3.Nd2', 'Be7']"/>
    <x v="0"/>
    <x v="8"/>
    <x v="11"/>
    <x v="3"/>
    <x v="17"/>
    <x v="38"/>
    <m/>
    <m/>
    <m/>
    <m/>
    <m/>
    <m/>
    <m/>
    <m/>
    <m/>
    <m/>
    <m/>
    <m/>
    <m/>
    <m/>
    <m/>
    <m/>
    <m/>
    <m/>
    <m/>
    <m/>
    <m/>
    <m/>
    <x v="23"/>
    <x v="71"/>
    <n v="1.204013378"/>
    <n v="0.83055555555555549"/>
    <n v="1860.12"/>
    <n v="1544.933"/>
  </r>
  <r>
    <x v="24"/>
    <x v="391"/>
    <s v=" Tarrasch Variation"/>
    <s v=" Open System"/>
    <m/>
    <x v="1"/>
    <n v="3240"/>
    <s v="C07"/>
    <d v="2018-07-03T00:00:00"/>
    <n v="2245"/>
    <x v="292"/>
    <n v="25.4"/>
    <n v="41.6"/>
    <n v="33"/>
    <s v="['1.e4', 'e6', '2.d4', 'd5', '3.Nd2', 'c5']"/>
    <x v="0"/>
    <x v="8"/>
    <x v="11"/>
    <x v="3"/>
    <x v="17"/>
    <x v="9"/>
    <m/>
    <m/>
    <m/>
    <m/>
    <m/>
    <m/>
    <m/>
    <m/>
    <m/>
    <m/>
    <m/>
    <m/>
    <m/>
    <m/>
    <m/>
    <m/>
    <m/>
    <m/>
    <m/>
    <m/>
    <m/>
    <m/>
    <x v="203"/>
    <x v="231"/>
    <n v="1.299212598"/>
    <n v="0.76969696969696966"/>
    <n v="1069.2"/>
    <n v="822.96"/>
  </r>
  <r>
    <x v="24"/>
    <x v="392"/>
    <s v=" Tarrasch Variation"/>
    <s v=" Open System"/>
    <s v=" Advance Line"/>
    <x v="1"/>
    <n v="124"/>
    <s v="C08"/>
    <d v="2018-02-28T00:00:00"/>
    <n v="2367"/>
    <x v="293"/>
    <n v="31.4"/>
    <n v="38.700000000000003"/>
    <n v="29.8"/>
    <s v="['1.e4', 'e6', '2.d4', 'd5', '3.Nd2', 'c5', '4.exd5', 'exd5', '5.Ngf3', 'c4']"/>
    <x v="0"/>
    <x v="8"/>
    <x v="11"/>
    <x v="3"/>
    <x v="17"/>
    <x v="9"/>
    <s v=" exd5"/>
    <s v=" exd5"/>
    <s v=" Ngf3"/>
    <s v=" c4"/>
    <m/>
    <m/>
    <m/>
    <m/>
    <m/>
    <m/>
    <m/>
    <m/>
    <m/>
    <m/>
    <m/>
    <m/>
    <m/>
    <m/>
    <m/>
    <m/>
    <m/>
    <m/>
    <x v="218"/>
    <x v="87"/>
    <n v="0.94904458599999997"/>
    <n v="1.0536912751677852"/>
    <n v="36.951999999999998"/>
    <n v="38.936"/>
  </r>
  <r>
    <x v="24"/>
    <x v="393"/>
    <s v=" Tarrasch Variation"/>
    <s v=" Open System"/>
    <s v=" Euwe-Keres Line"/>
    <x v="0"/>
    <n v="4211"/>
    <s v="C07"/>
    <d v="2018-07-07T00:00:00"/>
    <n v="2404"/>
    <x v="294"/>
    <n v="37.700000000000003"/>
    <n v="39.200000000000003"/>
    <n v="23.1"/>
    <s v="['1.e4', 'e6', '2.d4', 'd5', '3.Nd2', 'c5', '4.Ngf3']"/>
    <x v="0"/>
    <x v="8"/>
    <x v="11"/>
    <x v="3"/>
    <x v="17"/>
    <x v="9"/>
    <s v=" Ngf3"/>
    <m/>
    <m/>
    <m/>
    <m/>
    <m/>
    <m/>
    <m/>
    <m/>
    <m/>
    <m/>
    <m/>
    <m/>
    <m/>
    <m/>
    <m/>
    <m/>
    <m/>
    <m/>
    <m/>
    <m/>
    <m/>
    <x v="191"/>
    <x v="163"/>
    <n v="1.6320346320000001"/>
    <n v="0.61273209549071617"/>
    <n v="1587.547"/>
    <n v="972.74099999999999"/>
  </r>
  <r>
    <x v="24"/>
    <x v="394"/>
    <s v=" Tarrasch Variation"/>
    <s v=" Open System"/>
    <s v=" Main Line"/>
    <x v="1"/>
    <n v="2760"/>
    <s v="C09"/>
    <d v="2018-07-09T00:00:00"/>
    <n v="2261"/>
    <x v="231"/>
    <n v="17.2"/>
    <n v="45.5"/>
    <n v="37.299999999999997"/>
    <s v="['1.e4', 'e6', '2.d4', 'd5', '3.Nd2', 'c5', '4.exd5', 'exd5', '5.Ngf3', 'Nc6']"/>
    <x v="0"/>
    <x v="8"/>
    <x v="11"/>
    <x v="3"/>
    <x v="17"/>
    <x v="9"/>
    <s v=" exd5"/>
    <s v=" exd5"/>
    <s v=" Ngf3"/>
    <s v=" Nc6"/>
    <m/>
    <m/>
    <m/>
    <m/>
    <m/>
    <m/>
    <m/>
    <m/>
    <m/>
    <m/>
    <m/>
    <m/>
    <m/>
    <m/>
    <m/>
    <m/>
    <m/>
    <m/>
    <x v="39"/>
    <x v="232"/>
    <n v="2.1686046509999999"/>
    <n v="0.46112600536193032"/>
    <n v="1029.48"/>
    <n v="474.72"/>
  </r>
  <r>
    <x v="24"/>
    <x v="395"/>
    <s v=" Tarrasch Variation"/>
    <s v=" Open System"/>
    <s v=" Suechting Line"/>
    <x v="0"/>
    <n v="789"/>
    <s v="C07"/>
    <d v="2018-06-22T00:00:00"/>
    <n v="2000"/>
    <x v="295"/>
    <n v="34.200000000000003"/>
    <n v="22.7"/>
    <n v="43.1"/>
    <s v="['1.e4', 'e6', '2.d4', 'd5', '3.Nd2', 'c5', '4.c3']"/>
    <x v="0"/>
    <x v="8"/>
    <x v="11"/>
    <x v="3"/>
    <x v="17"/>
    <x v="9"/>
    <s v=" c3"/>
    <m/>
    <m/>
    <m/>
    <m/>
    <m/>
    <m/>
    <m/>
    <m/>
    <m/>
    <m/>
    <m/>
    <m/>
    <m/>
    <m/>
    <m/>
    <m/>
    <m/>
    <m/>
    <m/>
    <m/>
    <m/>
    <x v="219"/>
    <x v="233"/>
    <n v="0.79350348000000004"/>
    <n v="1.2602339181286548"/>
    <n v="269.83800000000002"/>
    <n v="340.05900000000003"/>
  </r>
  <r>
    <x v="24"/>
    <x v="396"/>
    <s v=" Tarrasch Variation"/>
    <s v=" Pawn Center Variation"/>
    <m/>
    <x v="0"/>
    <n v="3531"/>
    <s v="C05"/>
    <d v="2018-07-07T00:00:00"/>
    <n v="2273"/>
    <x v="112"/>
    <n v="46.9"/>
    <n v="23.5"/>
    <n v="29.6"/>
    <s v="['1.e4', 'e6', '2.d4', 'd5', '3.Nd2', 'Nf6', '4.e5', 'Nfd7', '5.f4']"/>
    <x v="0"/>
    <x v="8"/>
    <x v="11"/>
    <x v="3"/>
    <x v="17"/>
    <x v="14"/>
    <s v=" e5"/>
    <s v=" Nfd7"/>
    <s v=" f4"/>
    <m/>
    <m/>
    <m/>
    <m/>
    <m/>
    <m/>
    <m/>
    <m/>
    <m/>
    <m/>
    <m/>
    <m/>
    <m/>
    <m/>
    <m/>
    <m/>
    <m/>
    <m/>
    <m/>
    <x v="82"/>
    <x v="59"/>
    <n v="1.5844594590000001"/>
    <n v="0.63113006396588489"/>
    <n v="1656.039"/>
    <n v="1045.1759999999999"/>
  </r>
  <r>
    <x v="24"/>
    <x v="397"/>
    <s v=" Two Knights Variation"/>
    <m/>
    <m/>
    <x v="0"/>
    <n v="3885"/>
    <s v="C00"/>
    <d v="2018-07-07T00:00:00"/>
    <n v="2178"/>
    <x v="266"/>
    <n v="39.9"/>
    <n v="26.5"/>
    <n v="33.6"/>
    <s v="['1.e4', 'e6', '2.Nc3', 'd5', '3.Nf3']"/>
    <x v="0"/>
    <x v="8"/>
    <x v="3"/>
    <x v="3"/>
    <x v="6"/>
    <x v="1"/>
    <m/>
    <m/>
    <m/>
    <m/>
    <m/>
    <m/>
    <m/>
    <m/>
    <m/>
    <m/>
    <m/>
    <m/>
    <m/>
    <m/>
    <m/>
    <m/>
    <m/>
    <m/>
    <m/>
    <m/>
    <m/>
    <m/>
    <x v="113"/>
    <x v="118"/>
    <n v="1.1875"/>
    <n v="0.8421052631578948"/>
    <n v="1550.115"/>
    <n v="1305.3599999999999"/>
  </r>
  <r>
    <x v="24"/>
    <x v="398"/>
    <s v=" Winawer Variation"/>
    <m/>
    <m/>
    <x v="1"/>
    <n v="1615"/>
    <s v="C15"/>
    <d v="2018-06-23T00:00:00"/>
    <n v="2182"/>
    <x v="296"/>
    <n v="29.7"/>
    <n v="31.2"/>
    <n v="39.1"/>
    <s v="['1.e4', 'e6', '2.d4', 'd5', '3.Nc3', 'Bb4']"/>
    <x v="0"/>
    <x v="8"/>
    <x v="11"/>
    <x v="3"/>
    <x v="3"/>
    <x v="31"/>
    <m/>
    <m/>
    <m/>
    <m/>
    <m/>
    <m/>
    <m/>
    <m/>
    <m/>
    <m/>
    <m/>
    <m/>
    <m/>
    <m/>
    <m/>
    <m/>
    <m/>
    <m/>
    <m/>
    <m/>
    <m/>
    <m/>
    <x v="220"/>
    <x v="234"/>
    <n v="1.3164983159999999"/>
    <n v="0.75959079283887465"/>
    <n v="631.46500000000003"/>
    <n v="479.65499999999997"/>
  </r>
  <r>
    <x v="24"/>
    <x v="399"/>
    <s v=" Winawer Variation"/>
    <s v=" Advance Variation"/>
    <m/>
    <x v="0"/>
    <n v="111"/>
    <s v="C17"/>
    <d v="2018-06-24T00:00:00"/>
    <n v="2047"/>
    <x v="297"/>
    <n v="54"/>
    <n v="22.5"/>
    <n v="23.4"/>
    <s v="['1.e4', 'e6', '2.d4', 'd5', '3.Nc3', 'Bb4', '4.e5', 'c5', '5.a3']"/>
    <x v="0"/>
    <x v="8"/>
    <x v="11"/>
    <x v="3"/>
    <x v="3"/>
    <x v="31"/>
    <s v=" e5"/>
    <s v=" c5"/>
    <s v=" a3"/>
    <m/>
    <m/>
    <m/>
    <m/>
    <m/>
    <m/>
    <m/>
    <m/>
    <m/>
    <m/>
    <m/>
    <m/>
    <m/>
    <m/>
    <m/>
    <m/>
    <m/>
    <m/>
    <m/>
    <x v="221"/>
    <x v="127"/>
    <n v="2.307692308"/>
    <n v="0.43333333333333329"/>
    <n v="59.94"/>
    <n v="25.974"/>
  </r>
  <r>
    <x v="24"/>
    <x v="399"/>
    <s v=" Winawer Variation"/>
    <s v=" Advance Variation"/>
    <m/>
    <x v="1"/>
    <n v="478"/>
    <s v="C17"/>
    <d v="2018-05-31T00:00:00"/>
    <n v="2094"/>
    <x v="86"/>
    <n v="36.200000000000003"/>
    <n v="25.5"/>
    <n v="38.299999999999997"/>
    <s v="['1.e4', 'e6', '2.d4', 'd5', '3.Nc3', 'Bb4', '4.e5', 'c5']"/>
    <x v="0"/>
    <x v="8"/>
    <x v="11"/>
    <x v="3"/>
    <x v="3"/>
    <x v="31"/>
    <s v=" e5"/>
    <s v=" c5"/>
    <m/>
    <m/>
    <m/>
    <m/>
    <m/>
    <m/>
    <m/>
    <m/>
    <m/>
    <m/>
    <m/>
    <m/>
    <m/>
    <m/>
    <m/>
    <m/>
    <m/>
    <m/>
    <m/>
    <m/>
    <x v="110"/>
    <x v="235"/>
    <n v="1.05801105"/>
    <n v="0.94516971279373385"/>
    <n v="183.07400000000001"/>
    <n v="173.036"/>
  </r>
  <r>
    <x v="24"/>
    <x v="399"/>
    <s v=" Winawer Variation"/>
    <s v=" Advance Variation"/>
    <m/>
    <x v="1"/>
    <n v="1411"/>
    <s v="C18"/>
    <d v="2018-06-25T00:00:00"/>
    <n v="2248"/>
    <x v="125"/>
    <n v="30.5"/>
    <n v="27.4"/>
    <n v="42.1"/>
    <s v="['1.e4', 'e6', '2.d4', 'd5', '3.Nc3', 'Bb4', '4.e5', 'c5', '5.a3', 'Bxc3+', '6.bxc3', 'Ne7']"/>
    <x v="0"/>
    <x v="8"/>
    <x v="11"/>
    <x v="3"/>
    <x v="3"/>
    <x v="31"/>
    <s v=" e5"/>
    <s v=" c5"/>
    <s v=" a3"/>
    <s v=" Bxc3+"/>
    <s v=" bxc3"/>
    <s v=" Ne7"/>
    <m/>
    <m/>
    <m/>
    <m/>
    <m/>
    <m/>
    <m/>
    <m/>
    <m/>
    <m/>
    <m/>
    <m/>
    <m/>
    <m/>
    <m/>
    <m/>
    <x v="100"/>
    <x v="80"/>
    <n v="1.380327869"/>
    <n v="0.72446555819477432"/>
    <n v="594.03099999999995"/>
    <n v="430.35500000000002"/>
  </r>
  <r>
    <x v="24"/>
    <x v="399"/>
    <s v=" Winawer Variation"/>
    <s v=" Advance Variation"/>
    <m/>
    <x v="0"/>
    <n v="2763"/>
    <s v="C18"/>
    <d v="2018-07-09T00:00:00"/>
    <n v="2293"/>
    <x v="298"/>
    <n v="42.6"/>
    <n v="28.1"/>
    <n v="29.3"/>
    <s v="['1.e4', 'e6', '2.d4', 'd5', '3.Nc3', 'Bb4', '4.e5', 'c5', '5.a3', 'Bxc3+', '6.bxc3']"/>
    <x v="0"/>
    <x v="8"/>
    <x v="11"/>
    <x v="3"/>
    <x v="3"/>
    <x v="31"/>
    <s v=" e5"/>
    <s v=" c5"/>
    <s v=" a3"/>
    <s v=" Bxc3+"/>
    <s v=" bxc3"/>
    <m/>
    <m/>
    <m/>
    <m/>
    <m/>
    <m/>
    <m/>
    <m/>
    <m/>
    <m/>
    <m/>
    <m/>
    <m/>
    <m/>
    <m/>
    <m/>
    <m/>
    <x v="162"/>
    <x v="116"/>
    <n v="1.453924915"/>
    <n v="0.68779342723004699"/>
    <n v="1177.038"/>
    <n v="809.55899999999997"/>
  </r>
  <r>
    <x v="24"/>
    <x v="399"/>
    <s v=" Winawer Variation"/>
    <s v=" Advance Variation"/>
    <m/>
    <x v="0"/>
    <n v="1018"/>
    <s v="C19"/>
    <d v="2018-06-16T00:00:00"/>
    <n v="2374"/>
    <x v="226"/>
    <n v="41.4"/>
    <n v="29.7"/>
    <n v="29"/>
    <s v="['1.e4', 'e6', '2.d4', 'd5', '3.Nc3', 'Bb4', '4.e5', 'c5', '5.a3', 'Bxc3+', '6.bxc3', 'Ne7', '7.a4']"/>
    <x v="0"/>
    <x v="8"/>
    <x v="11"/>
    <x v="3"/>
    <x v="3"/>
    <x v="31"/>
    <s v=" e5"/>
    <s v=" c5"/>
    <s v=" a3"/>
    <s v=" Bxc3+"/>
    <s v=" bxc3"/>
    <s v=" Ne7"/>
    <s v=" a4"/>
    <m/>
    <m/>
    <m/>
    <m/>
    <m/>
    <m/>
    <m/>
    <m/>
    <m/>
    <m/>
    <m/>
    <m/>
    <m/>
    <m/>
    <m/>
    <x v="10"/>
    <x v="161"/>
    <n v="1.4275862070000001"/>
    <n v="0.70048309178743962"/>
    <n v="421.452"/>
    <n v="295.22000000000003"/>
  </r>
  <r>
    <x v="24"/>
    <x v="400"/>
    <s v=" Winawer Variation"/>
    <s v=" Advance Variation"/>
    <s v=" General"/>
    <x v="0"/>
    <n v="4468"/>
    <s v="C16"/>
    <d v="2018-07-04T00:00:00"/>
    <n v="2344"/>
    <x v="37"/>
    <n v="41.3"/>
    <n v="28.7"/>
    <n v="30"/>
    <s v="['1.e4', 'e6', '2.d4', 'd5', '3.Nc3', 'Bb4', '4.e5']"/>
    <x v="0"/>
    <x v="8"/>
    <x v="11"/>
    <x v="3"/>
    <x v="3"/>
    <x v="31"/>
    <s v=" e5"/>
    <m/>
    <m/>
    <m/>
    <m/>
    <m/>
    <m/>
    <m/>
    <m/>
    <m/>
    <m/>
    <m/>
    <m/>
    <m/>
    <m/>
    <m/>
    <m/>
    <m/>
    <m/>
    <m/>
    <m/>
    <m/>
    <x v="181"/>
    <x v="32"/>
    <n v="1.3766666670000001"/>
    <n v="0.72639225181598066"/>
    <n v="1845.2840000000001"/>
    <n v="1340.4"/>
  </r>
  <r>
    <x v="24"/>
    <x v="401"/>
    <s v=" Winawer Variation"/>
    <s v=" Advance Variation"/>
    <s v=" Moscow Variation"/>
    <x v="0"/>
    <n v="592"/>
    <s v="C17"/>
    <d v="2018-06-09T00:00:00"/>
    <n v="2285"/>
    <x v="253"/>
    <n v="46.6"/>
    <n v="20.9"/>
    <n v="32.4"/>
    <s v="['1.e4', 'e6', '2.d4', 'd5', '3.Nc3', 'Bb4', '4.e5', 'c5', '5.Qg4']"/>
    <x v="0"/>
    <x v="8"/>
    <x v="11"/>
    <x v="3"/>
    <x v="3"/>
    <x v="31"/>
    <s v=" e5"/>
    <s v=" c5"/>
    <s v=" Qg4"/>
    <m/>
    <m/>
    <m/>
    <m/>
    <m/>
    <m/>
    <m/>
    <m/>
    <m/>
    <m/>
    <m/>
    <m/>
    <m/>
    <m/>
    <m/>
    <m/>
    <m/>
    <m/>
    <m/>
    <x v="222"/>
    <x v="55"/>
    <n v="1.438271605"/>
    <n v="0.69527896995708149"/>
    <n v="275.87200000000001"/>
    <n v="191.80799999999999"/>
  </r>
  <r>
    <x v="24"/>
    <x v="402"/>
    <s v=" Winawer Variation"/>
    <s v=" Alekhine Gambit"/>
    <s v=" Accepted"/>
    <x v="1"/>
    <n v="190"/>
    <s v="C15"/>
    <d v="2018-05-11T00:00:00"/>
    <n v="1997"/>
    <x v="299"/>
    <n v="24.2"/>
    <n v="17.399999999999999"/>
    <n v="58.4"/>
    <s v="['1.e4', 'e6', '2.d4', 'd5', '3.Nc3', 'Bb4', '4.Ne2', 'dxe4', '5.a3', 'Bxc3+']"/>
    <x v="0"/>
    <x v="8"/>
    <x v="11"/>
    <x v="3"/>
    <x v="3"/>
    <x v="31"/>
    <s v=" Ne2"/>
    <s v=" dxe4"/>
    <s v=" a3"/>
    <s v=" Bxc3+"/>
    <m/>
    <m/>
    <m/>
    <m/>
    <m/>
    <m/>
    <m/>
    <m/>
    <m/>
    <m/>
    <m/>
    <m/>
    <m/>
    <m/>
    <m/>
    <m/>
    <m/>
    <m/>
    <x v="223"/>
    <x v="178"/>
    <n v="2.4132231399999999"/>
    <n v="0.41438356164383561"/>
    <n v="110.96"/>
    <n v="45.98"/>
  </r>
  <r>
    <x v="24"/>
    <x v="403"/>
    <s v=" Winawer Variation"/>
    <s v=" Alekhine Gambit"/>
    <s v=" Kan Variation"/>
    <x v="1"/>
    <n v="746"/>
    <s v="C15"/>
    <d v="2018-05-18T00:00:00"/>
    <n v="2277"/>
    <x v="218"/>
    <n v="30.4"/>
    <n v="37.1"/>
    <n v="32.4"/>
    <s v="['1.e4', 'e6', '2.d4', 'd5', '3.Nc3', 'Bb4', '4.Ne2', 'dxe4', '5.a3', 'Bxc3+', '6.Nxc3', 'Nc6']"/>
    <x v="0"/>
    <x v="8"/>
    <x v="11"/>
    <x v="3"/>
    <x v="3"/>
    <x v="31"/>
    <s v=" Ne2"/>
    <s v=" dxe4"/>
    <s v=" a3"/>
    <s v=" Bxc3+"/>
    <s v=" Nxc3"/>
    <s v=" Nc6"/>
    <m/>
    <m/>
    <m/>
    <m/>
    <m/>
    <m/>
    <m/>
    <m/>
    <m/>
    <m/>
    <m/>
    <m/>
    <m/>
    <m/>
    <m/>
    <m/>
    <x v="176"/>
    <x v="172"/>
    <n v="1.065789474"/>
    <n v="0.93827160493827155"/>
    <n v="241.70400000000001"/>
    <n v="226.78399999999999"/>
  </r>
  <r>
    <x v="24"/>
    <x v="404"/>
    <s v=" Winawer Variation"/>
    <s v=" Alekhine-Maroczy Gambit"/>
    <m/>
    <x v="0"/>
    <n v="2196"/>
    <s v="C15"/>
    <d v="2018-07-09T00:00:00"/>
    <n v="2315"/>
    <x v="121"/>
    <n v="40.299999999999997"/>
    <n v="31.1"/>
    <n v="28.6"/>
    <s v="['1.e4', 'e6', '2.d4', 'd5', '3.Nc3', 'Bb4', '4.Ne2']"/>
    <x v="0"/>
    <x v="8"/>
    <x v="11"/>
    <x v="3"/>
    <x v="3"/>
    <x v="31"/>
    <s v=" Ne2"/>
    <m/>
    <m/>
    <m/>
    <m/>
    <m/>
    <m/>
    <m/>
    <m/>
    <m/>
    <m/>
    <m/>
    <m/>
    <m/>
    <m/>
    <m/>
    <m/>
    <m/>
    <m/>
    <m/>
    <m/>
    <m/>
    <x v="224"/>
    <x v="29"/>
    <n v="1.4090909089999999"/>
    <n v="0.70967741935483875"/>
    <n v="884.98800000000006"/>
    <n v="628.05600000000004"/>
  </r>
  <r>
    <x v="24"/>
    <x v="405"/>
    <s v=" Winawer Variation"/>
    <s v=" Bogoljubow Variation"/>
    <m/>
    <x v="0"/>
    <n v="2436"/>
    <s v="C17"/>
    <d v="2018-07-08T00:00:00"/>
    <n v="2274"/>
    <x v="145"/>
    <n v="43.6"/>
    <n v="28"/>
    <n v="28.3"/>
    <s v="['1.e4', 'e6', '2.d4', 'd5', '3.Nc3', 'Bb4', '4.e5', 'c5', '5.Bd2']"/>
    <x v="0"/>
    <x v="8"/>
    <x v="11"/>
    <x v="3"/>
    <x v="3"/>
    <x v="31"/>
    <s v=" e5"/>
    <s v=" c5"/>
    <s v=" Bd2"/>
    <m/>
    <m/>
    <m/>
    <m/>
    <m/>
    <m/>
    <m/>
    <m/>
    <m/>
    <m/>
    <m/>
    <m/>
    <m/>
    <m/>
    <m/>
    <m/>
    <m/>
    <m/>
    <m/>
    <x v="75"/>
    <x v="10"/>
    <n v="1.540636042"/>
    <n v="0.6490825688073395"/>
    <n v="1062.096"/>
    <n v="689.38800000000003"/>
  </r>
  <r>
    <x v="24"/>
    <x v="406"/>
    <s v=" Winawer Variation"/>
    <s v=" Bogoljubow Variation"/>
    <s v=" Icelandic Defense"/>
    <x v="0"/>
    <n v="154"/>
    <s v="C17"/>
    <d v="2017-09-27T00:00:00"/>
    <n v="2343"/>
    <x v="300"/>
    <n v="37.700000000000003"/>
    <n v="40.299999999999997"/>
    <n v="22.1"/>
    <s v="['1.e4', 'e6', '2.d4', 'd5', '3.Nc3', 'Bb4', '4.e5', 'c5', '5.Bd2', 'Ne7', '6.f4']"/>
    <x v="0"/>
    <x v="8"/>
    <x v="11"/>
    <x v="3"/>
    <x v="3"/>
    <x v="31"/>
    <s v=" e5"/>
    <s v=" c5"/>
    <s v=" Bd2"/>
    <s v=" Ne7"/>
    <s v=" f4"/>
    <m/>
    <m/>
    <m/>
    <m/>
    <m/>
    <m/>
    <m/>
    <m/>
    <m/>
    <m/>
    <m/>
    <m/>
    <m/>
    <m/>
    <m/>
    <m/>
    <m/>
    <x v="191"/>
    <x v="186"/>
    <n v="1.705882353"/>
    <n v="0.58620689655172409"/>
    <n v="58.058"/>
    <n v="34.033999999999999"/>
  </r>
  <r>
    <x v="24"/>
    <x v="407"/>
    <s v=" Winawer Variation"/>
    <s v=" Classical Variation"/>
    <m/>
    <x v="1"/>
    <n v="2854"/>
    <s v="C18"/>
    <d v="2018-06-28T00:00:00"/>
    <n v="2204"/>
    <x v="301"/>
    <n v="28.2"/>
    <n v="26.8"/>
    <n v="45"/>
    <s v="['1.e4', 'e6', '2.d4', 'd5', '3.Nc3', 'Bb4', '4.e5', 'c5', '5.a3', 'Bxc3+', '6.bxc3', 'Qc7']"/>
    <x v="0"/>
    <x v="8"/>
    <x v="11"/>
    <x v="3"/>
    <x v="3"/>
    <x v="31"/>
    <s v=" e5"/>
    <s v=" c5"/>
    <s v=" a3"/>
    <s v=" Bxc3+"/>
    <s v=" bxc3"/>
    <s v=" Qc7"/>
    <m/>
    <m/>
    <m/>
    <m/>
    <m/>
    <m/>
    <m/>
    <m/>
    <m/>
    <m/>
    <m/>
    <m/>
    <m/>
    <m/>
    <m/>
    <m/>
    <x v="62"/>
    <x v="108"/>
    <n v="1.595744681"/>
    <n v="0.62666666666666671"/>
    <n v="1284.3"/>
    <n v="804.82799999999997"/>
  </r>
  <r>
    <x v="24"/>
    <x v="408"/>
    <s v=" Winawer Variation"/>
    <s v=" Delayed Exchange Variation"/>
    <m/>
    <x v="0"/>
    <n v="3376"/>
    <s v="C01"/>
    <d v="2018-07-03T00:00:00"/>
    <n v="2287"/>
    <x v="302"/>
    <n v="34.700000000000003"/>
    <n v="35.299999999999997"/>
    <n v="29.9"/>
    <s v="['1.e4', 'e6', '2.d4', 'd5', '3.Nc3', 'Bb4', '4.exd5']"/>
    <x v="0"/>
    <x v="8"/>
    <x v="11"/>
    <x v="3"/>
    <x v="3"/>
    <x v="31"/>
    <s v=" exd5"/>
    <m/>
    <m/>
    <m/>
    <m/>
    <m/>
    <m/>
    <m/>
    <m/>
    <m/>
    <m/>
    <m/>
    <m/>
    <m/>
    <m/>
    <m/>
    <m/>
    <m/>
    <m/>
    <m/>
    <m/>
    <m/>
    <x v="131"/>
    <x v="71"/>
    <n v="1.160535117"/>
    <n v="0.86167146974063391"/>
    <n v="1171.472"/>
    <n v="1009.424"/>
  </r>
  <r>
    <x v="24"/>
    <x v="409"/>
    <s v=" Winawer Variation"/>
    <s v=" Exchange Variation"/>
    <s v=" Canal Attack"/>
    <x v="0"/>
    <n v="161"/>
    <s v="C01"/>
    <d v="2018-06-24T00:00:00"/>
    <n v="2352"/>
    <x v="303"/>
    <n v="50.3"/>
    <n v="25.5"/>
    <n v="24.2"/>
    <s v="['1.e4', 'e6', '2.d4', 'd5', '3.Nc3', 'Bb4', '4.exd5', 'exd5', '5.Bd3', 'Ne7', '6.Qh5']"/>
    <x v="0"/>
    <x v="8"/>
    <x v="11"/>
    <x v="3"/>
    <x v="3"/>
    <x v="31"/>
    <s v=" exd5"/>
    <s v=" exd5"/>
    <s v=" Bd3"/>
    <s v=" Ne7"/>
    <s v=" Qh5"/>
    <m/>
    <m/>
    <m/>
    <m/>
    <m/>
    <m/>
    <m/>
    <m/>
    <m/>
    <m/>
    <m/>
    <m/>
    <m/>
    <m/>
    <m/>
    <m/>
    <m/>
    <x v="65"/>
    <x v="178"/>
    <n v="2.0785123969999999"/>
    <n v="0.4811133200795229"/>
    <n v="80.983000000000004"/>
    <n v="38.962000000000003"/>
  </r>
  <r>
    <x v="24"/>
    <x v="410"/>
    <s v=" Winawer Variation"/>
    <s v=" Fingerslip Variation"/>
    <m/>
    <x v="0"/>
    <n v="338"/>
    <s v="C15"/>
    <d v="2018-07-05T00:00:00"/>
    <n v="2122"/>
    <x v="161"/>
    <n v="34"/>
    <n v="24"/>
    <n v="42"/>
    <s v="['1.e4', 'e6', '2.d4', 'd5', '3.Nc3', 'Bb4', '4.Bd2']"/>
    <x v="0"/>
    <x v="8"/>
    <x v="11"/>
    <x v="3"/>
    <x v="3"/>
    <x v="31"/>
    <s v=" Bd2"/>
    <m/>
    <m/>
    <m/>
    <m/>
    <m/>
    <m/>
    <m/>
    <m/>
    <m/>
    <m/>
    <m/>
    <m/>
    <m/>
    <m/>
    <m/>
    <m/>
    <m/>
    <m/>
    <m/>
    <m/>
    <m/>
    <x v="18"/>
    <x v="160"/>
    <n v="0.80952380999999995"/>
    <n v="1.2352941176470589"/>
    <n v="114.92"/>
    <n v="141.96"/>
  </r>
  <r>
    <x v="24"/>
    <x v="411"/>
    <s v=" Winawer Variation"/>
    <s v=" Fingerslip Variation"/>
    <s v=" Kunin Double Gambit"/>
    <x v="1"/>
    <n v="140"/>
    <s v="C15"/>
    <d v="2016-11-30T00:00:00"/>
    <n v="2285"/>
    <x v="304"/>
    <n v="34.299999999999997"/>
    <n v="30"/>
    <n v="35.700000000000003"/>
    <s v="['1.e4', 'e6', '2.d4', 'd5', '3.Nc3', 'Bb4', '4.Bd2', 'dxe4', '5.Qg4', 'Qxd4']"/>
    <x v="0"/>
    <x v="8"/>
    <x v="11"/>
    <x v="3"/>
    <x v="3"/>
    <x v="31"/>
    <s v=" Bd2"/>
    <s v=" dxe4"/>
    <s v=" Qg4"/>
    <s v=" Qxd4"/>
    <m/>
    <m/>
    <m/>
    <m/>
    <m/>
    <m/>
    <m/>
    <m/>
    <m/>
    <m/>
    <m/>
    <m/>
    <m/>
    <m/>
    <m/>
    <m/>
    <m/>
    <m/>
    <x v="25"/>
    <x v="155"/>
    <n v="1.0408163269999999"/>
    <n v="0.96078431372549"/>
    <n v="49.98"/>
    <n v="48.02"/>
  </r>
  <r>
    <x v="24"/>
    <x v="412"/>
    <s v=" Winawer Variation"/>
    <s v=" Fingerslip Variation"/>
    <s v=" Main Line"/>
    <x v="0"/>
    <n v="156"/>
    <s v="C15"/>
    <d v="2018-05-20T00:00:00"/>
    <n v="2275"/>
    <x v="134"/>
    <n v="44.2"/>
    <n v="25.6"/>
    <n v="30.1"/>
    <s v="['1.e4', 'e6', '2.d4', 'd5', '3.Nc3', 'Bb4', '4.Bd2', 'dxe4', '5.Qg4', 'Nf6', '6.Qxg7', 'Rg8', '7.Qh6']"/>
    <x v="0"/>
    <x v="8"/>
    <x v="11"/>
    <x v="3"/>
    <x v="3"/>
    <x v="31"/>
    <s v=" Bd2"/>
    <s v=" dxe4"/>
    <s v=" Qg4"/>
    <s v=" Nf6"/>
    <s v=" Qxg7"/>
    <s v=" Rg8"/>
    <s v=" Qh6"/>
    <m/>
    <m/>
    <m/>
    <m/>
    <m/>
    <m/>
    <m/>
    <m/>
    <m/>
    <m/>
    <m/>
    <m/>
    <m/>
    <m/>
    <m/>
    <x v="144"/>
    <x v="79"/>
    <n v="1.468438538"/>
    <n v="0.6809954751131222"/>
    <n v="68.951999999999998"/>
    <n v="46.956000000000003"/>
  </r>
  <r>
    <x v="24"/>
    <x v="413"/>
    <s v=" Winawer Variation"/>
    <s v=" Maroczy-Wallis Variation"/>
    <m/>
    <x v="1"/>
    <n v="227"/>
    <s v="C18"/>
    <d v="2018-06-12T00:00:00"/>
    <n v="1941"/>
    <x v="297"/>
    <n v="22.9"/>
    <n v="22.9"/>
    <n v="54.2"/>
    <s v="['1.e4', 'e6', '2.d4', 'd5', '3.Nc3', 'Bb4', '4.e5', 'c5', '5.a3', 'cxd4', '6.axb4', 'dxc3']"/>
    <x v="0"/>
    <x v="8"/>
    <x v="11"/>
    <x v="3"/>
    <x v="3"/>
    <x v="31"/>
    <s v=" e5"/>
    <s v=" c5"/>
    <s v=" a3"/>
    <s v=" cxd4"/>
    <s v=" axb4"/>
    <s v=" dxc3"/>
    <m/>
    <m/>
    <m/>
    <m/>
    <m/>
    <m/>
    <m/>
    <m/>
    <m/>
    <m/>
    <m/>
    <m/>
    <m/>
    <m/>
    <m/>
    <m/>
    <x v="225"/>
    <x v="236"/>
    <n v="2.366812227"/>
    <n v="0.42250922509225086"/>
    <n v="123.03400000000001"/>
    <n v="51.982999999999997"/>
  </r>
  <r>
    <x v="24"/>
    <x v="414"/>
    <s v=" Winawer Variation"/>
    <s v=" Petrosian Variation"/>
    <m/>
    <x v="1"/>
    <n v="1652"/>
    <s v="C16"/>
    <d v="2018-07-04T00:00:00"/>
    <n v="2242"/>
    <x v="204"/>
    <n v="28.8"/>
    <n v="28.3"/>
    <n v="42.9"/>
    <s v="['1.e4', 'e6', '2.d4', 'd5', '3.Nc3', 'Bb4', '4.e5', 'Qd7']"/>
    <x v="0"/>
    <x v="8"/>
    <x v="11"/>
    <x v="3"/>
    <x v="3"/>
    <x v="31"/>
    <s v=" e5"/>
    <s v=" Qd7"/>
    <m/>
    <m/>
    <m/>
    <m/>
    <m/>
    <m/>
    <m/>
    <m/>
    <m/>
    <m/>
    <m/>
    <m/>
    <m/>
    <m/>
    <m/>
    <m/>
    <m/>
    <m/>
    <m/>
    <m/>
    <x v="92"/>
    <x v="42"/>
    <n v="1.4895833329999999"/>
    <n v="0.67132867132867136"/>
    <n v="708.70799999999997"/>
    <n v="475.77600000000001"/>
  </r>
  <r>
    <x v="24"/>
    <x v="415"/>
    <s v=" Winawer Variation"/>
    <s v=" Poisoned Pawn Variation"/>
    <s v=" General"/>
    <x v="0"/>
    <n v="4383"/>
    <s v="C18"/>
    <d v="2018-06-30T00:00:00"/>
    <n v="2354"/>
    <x v="231"/>
    <n v="41.6"/>
    <n v="30.2"/>
    <n v="28.2"/>
    <s v="['1.e4', 'e6', '2.d4', 'd5', '3.Nc3', 'Bb4', '4.e5', 'c5', '5.a3', 'Bxc3+', '6.bxc3', 'Ne7', '7.Qg4']"/>
    <x v="0"/>
    <x v="8"/>
    <x v="11"/>
    <x v="3"/>
    <x v="3"/>
    <x v="31"/>
    <s v=" e5"/>
    <s v=" c5"/>
    <s v=" a3"/>
    <s v=" Bxc3+"/>
    <s v=" bxc3"/>
    <s v=" Ne7"/>
    <s v=" Qg4"/>
    <m/>
    <m/>
    <m/>
    <m/>
    <m/>
    <m/>
    <m/>
    <m/>
    <m/>
    <m/>
    <m/>
    <m/>
    <m/>
    <m/>
    <m/>
    <x v="117"/>
    <x v="108"/>
    <n v="1.4751773050000001"/>
    <n v="0.67788461538461531"/>
    <n v="1823.328"/>
    <n v="1236.0060000000001"/>
  </r>
  <r>
    <x v="24"/>
    <x v="416"/>
    <s v=" Winawer Variation"/>
    <s v=" Poisoned Pawn Variation"/>
    <s v=" Main Line"/>
    <x v="0"/>
    <n v="2263"/>
    <s v="C18"/>
    <d v="2018-06-29T00:00:00"/>
    <n v="2321"/>
    <x v="62"/>
    <n v="45.5"/>
    <n v="23.2"/>
    <n v="31.3"/>
    <s v="['1.e4', 'e6', '2.d4', 'd5', '3.Nc3', 'Bb4', '4.e5', 'c5', '5.a3', 'Bxc3+', '6.bxc3', 'Ne7', '7.Qg4', 'Qc7', '8.Qxg7', 'Rg8', '9.Qxh7', 'cxd4', '10.Ne2']"/>
    <x v="0"/>
    <x v="8"/>
    <x v="11"/>
    <x v="3"/>
    <x v="3"/>
    <x v="31"/>
    <s v=" e5"/>
    <s v=" c5"/>
    <s v=" a3"/>
    <s v=" Bxc3+"/>
    <s v=" bxc3"/>
    <s v=" Ne7"/>
    <s v=" Qg4"/>
    <s v=" Qc7"/>
    <s v=" Qxg7"/>
    <s v=" Rg8"/>
    <s v=" Qxh7"/>
    <s v=" cxd4"/>
    <s v=" Ne2"/>
    <m/>
    <m/>
    <m/>
    <m/>
    <m/>
    <m/>
    <m/>
    <m/>
    <m/>
    <x v="79"/>
    <x v="49"/>
    <n v="1.4536741209999999"/>
    <n v="0.68791208791208791"/>
    <n v="1029.665"/>
    <n v="708.31899999999996"/>
  </r>
  <r>
    <x v="24"/>
    <x v="417"/>
    <s v=" Winawer Variation"/>
    <s v=" Poisoned Pawn Variation"/>
    <s v=" Paoli Variation"/>
    <x v="0"/>
    <n v="187"/>
    <s v="C18"/>
    <d v="2018-03-10T00:00:00"/>
    <n v="2283"/>
    <x v="10"/>
    <n v="33.700000000000003"/>
    <n v="25.7"/>
    <n v="40.6"/>
    <s v="['1.e4', 'e6', '2.d4', 'd5', '3.Nc3', 'Bb4', '4.e5', 'c5', '5.a3', 'Bxc3+', '6.bxc3', 'Ne7', '7.Qg4', 'Qc7', '8.Qxg7', 'Rg8', '9.Qxh7', 'cxd4', '10.Kd1']"/>
    <x v="0"/>
    <x v="8"/>
    <x v="11"/>
    <x v="3"/>
    <x v="3"/>
    <x v="31"/>
    <s v=" e5"/>
    <s v=" c5"/>
    <s v=" a3"/>
    <s v=" Bxc3+"/>
    <s v=" bxc3"/>
    <s v=" Ne7"/>
    <s v=" Qg4"/>
    <s v=" Qc7"/>
    <s v=" Qxg7"/>
    <s v=" Rg8"/>
    <s v=" Qxh7"/>
    <s v=" cxd4"/>
    <s v=" Kd1"/>
    <m/>
    <m/>
    <m/>
    <m/>
    <m/>
    <m/>
    <m/>
    <m/>
    <m/>
    <x v="103"/>
    <x v="237"/>
    <n v="0.83004926099999998"/>
    <n v="1.204747774480712"/>
    <n v="63.018999999999998"/>
    <n v="75.921999999999997"/>
  </r>
  <r>
    <x v="24"/>
    <x v="418"/>
    <s v=" Winawer Variation"/>
    <s v=" Positional Variation"/>
    <m/>
    <x v="0"/>
    <n v="3071"/>
    <s v="C19"/>
    <d v="2018-07-07T00:00:00"/>
    <n v="2330"/>
    <x v="303"/>
    <n v="39"/>
    <n v="29.5"/>
    <n v="31.5"/>
    <s v="['1.e4', 'e6', '2.d4', 'd5', '3.Nc3', 'Bb4', '4.e5', 'c5', '5.a3', 'Bxc3+', '6.bxc3', 'Ne7', '7.Nf3']"/>
    <x v="0"/>
    <x v="8"/>
    <x v="11"/>
    <x v="3"/>
    <x v="3"/>
    <x v="31"/>
    <s v=" e5"/>
    <s v=" c5"/>
    <s v=" a3"/>
    <s v=" Bxc3+"/>
    <s v=" bxc3"/>
    <s v=" Ne7"/>
    <s v=" Nf3"/>
    <m/>
    <m/>
    <m/>
    <m/>
    <m/>
    <m/>
    <m/>
    <m/>
    <m/>
    <m/>
    <m/>
    <m/>
    <m/>
    <m/>
    <m/>
    <x v="51"/>
    <x v="2"/>
    <n v="1.2380952380000001"/>
    <n v="0.80769230769230771"/>
    <n v="1197.69"/>
    <n v="967.36500000000001"/>
  </r>
  <r>
    <x v="24"/>
    <x v="419"/>
    <s v=" Winawer Variation"/>
    <s v=" Retreat Variation"/>
    <s v=" Armenian Line"/>
    <x v="1"/>
    <n v="1434"/>
    <s v="C18"/>
    <d v="2018-07-01T00:00:00"/>
    <n v="2292"/>
    <x v="201"/>
    <n v="29.1"/>
    <n v="30.1"/>
    <n v="40.799999999999997"/>
    <s v="['1.e4', 'e6', '2.d4', 'd5', '3.Nc3', 'Bb4', '4.e5', 'c5', '5.a3', 'Ba5', '6.b4', 'cxd4']"/>
    <x v="0"/>
    <x v="8"/>
    <x v="11"/>
    <x v="3"/>
    <x v="3"/>
    <x v="31"/>
    <s v=" e5"/>
    <s v=" c5"/>
    <s v=" a3"/>
    <s v=" Ba5"/>
    <s v=" b4"/>
    <s v=" cxd4"/>
    <m/>
    <m/>
    <m/>
    <m/>
    <m/>
    <m/>
    <m/>
    <m/>
    <m/>
    <m/>
    <m/>
    <m/>
    <m/>
    <m/>
    <m/>
    <m/>
    <x v="0"/>
    <x v="68"/>
    <n v="1.402061856"/>
    <n v="0.71323529411764719"/>
    <n v="585.072"/>
    <n v="417.29399999999998"/>
  </r>
  <r>
    <x v="24"/>
    <x v="420"/>
    <s v=" Winawer Variation"/>
    <s v=" Retreat Variation"/>
    <s v=" General"/>
    <x v="1"/>
    <n v="587"/>
    <s v="C18"/>
    <d v="2018-07-02T00:00:00"/>
    <n v="2240"/>
    <x v="170"/>
    <n v="32.700000000000003"/>
    <n v="24.2"/>
    <n v="43.1"/>
    <s v="['1.e4', 'e6', '2.d4', 'd5', '3.Nc3', 'Bb4', '4.e5', 'c5', '5.a3', 'Ba5']"/>
    <x v="0"/>
    <x v="8"/>
    <x v="11"/>
    <x v="3"/>
    <x v="3"/>
    <x v="31"/>
    <s v=" e5"/>
    <s v=" c5"/>
    <s v=" a3"/>
    <s v=" Ba5"/>
    <m/>
    <m/>
    <m/>
    <m/>
    <m/>
    <m/>
    <m/>
    <m/>
    <m/>
    <m/>
    <m/>
    <m/>
    <m/>
    <m/>
    <m/>
    <m/>
    <m/>
    <m/>
    <x v="59"/>
    <x v="82"/>
    <n v="1.3180428129999999"/>
    <n v="0.75870069605568446"/>
    <n v="252.99700000000001"/>
    <n v="191.94900000000001"/>
  </r>
  <r>
    <x v="24"/>
    <x v="421"/>
    <s v=" Winawer Variation"/>
    <s v=" Winckelmann-Riemer Gambit"/>
    <m/>
    <x v="0"/>
    <n v="1305"/>
    <s v="C15"/>
    <d v="2018-06-28T00:00:00"/>
    <n v="2260"/>
    <x v="301"/>
    <n v="41.8"/>
    <n v="22.2"/>
    <n v="36"/>
    <s v="['1.e4', 'e6', '2.d4', 'd5', '3.Nc3', 'Bb4', '4.a3']"/>
    <x v="0"/>
    <x v="8"/>
    <x v="11"/>
    <x v="3"/>
    <x v="3"/>
    <x v="31"/>
    <s v=" a3"/>
    <m/>
    <m/>
    <m/>
    <m/>
    <m/>
    <m/>
    <m/>
    <m/>
    <m/>
    <m/>
    <m/>
    <m/>
    <m/>
    <m/>
    <m/>
    <m/>
    <m/>
    <m/>
    <m/>
    <m/>
    <m/>
    <x v="99"/>
    <x v="168"/>
    <n v="1.1611111110000001"/>
    <n v="0.86124401913875603"/>
    <n v="545.49"/>
    <n v="469.8"/>
  </r>
  <r>
    <x v="24"/>
    <x v="422"/>
    <s v=" Wing Gambit"/>
    <m/>
    <m/>
    <x v="0"/>
    <n v="1244"/>
    <s v="C00"/>
    <d v="2018-07-09T00:00:00"/>
    <n v="2163"/>
    <x v="81"/>
    <n v="43.5"/>
    <n v="18.600000000000001"/>
    <n v="37.9"/>
    <s v="['1.e4', 'e6', '2.Nf3', 'd5', '3.e5', 'c5', '4.b4']"/>
    <x v="0"/>
    <x v="8"/>
    <x v="8"/>
    <x v="3"/>
    <x v="4"/>
    <x v="9"/>
    <s v=" b4"/>
    <m/>
    <m/>
    <m/>
    <m/>
    <m/>
    <m/>
    <m/>
    <m/>
    <m/>
    <m/>
    <m/>
    <m/>
    <m/>
    <m/>
    <m/>
    <m/>
    <m/>
    <m/>
    <m/>
    <m/>
    <m/>
    <x v="9"/>
    <x v="117"/>
    <n v="1.147757256"/>
    <n v="0.87126436781609196"/>
    <n v="541.14"/>
    <n v="471.476"/>
  </r>
  <r>
    <x v="25"/>
    <x v="7"/>
    <s v=" General"/>
    <m/>
    <m/>
    <x v="0"/>
    <n v="392"/>
    <s v="A00"/>
    <d v="2018-06-30T00:00:00"/>
    <n v="1979"/>
    <x v="305"/>
    <n v="34.700000000000003"/>
    <n v="18.600000000000001"/>
    <n v="46.7"/>
    <s v="['1.g4']"/>
    <x v="6"/>
    <x v="1"/>
    <x v="1"/>
    <x v="2"/>
    <x v="1"/>
    <x v="1"/>
    <m/>
    <m/>
    <m/>
    <m/>
    <m/>
    <m/>
    <m/>
    <m/>
    <m/>
    <m/>
    <m/>
    <m/>
    <m/>
    <m/>
    <m/>
    <m/>
    <m/>
    <m/>
    <m/>
    <m/>
    <m/>
    <m/>
    <x v="131"/>
    <x v="238"/>
    <n v="0.74304068499999998"/>
    <n v="1.3458213256484151"/>
    <n v="136.024"/>
    <n v="183.06399999999999"/>
  </r>
  <r>
    <x v="25"/>
    <x v="423"/>
    <s v=" Grob Gambit"/>
    <s v=" Declined"/>
    <m/>
    <x v="1"/>
    <n v="112"/>
    <s v="A00"/>
    <d v="2018-03-11T00:00:00"/>
    <n v="2082"/>
    <x v="99"/>
    <n v="46.4"/>
    <n v="23.2"/>
    <n v="30.4"/>
    <s v="['1.g4', 'd5', '2.Bg2', 'c6']"/>
    <x v="6"/>
    <x v="3"/>
    <x v="22"/>
    <x v="21"/>
    <x v="1"/>
    <x v="1"/>
    <m/>
    <m/>
    <m/>
    <m/>
    <m/>
    <m/>
    <m/>
    <m/>
    <m/>
    <m/>
    <m/>
    <m/>
    <m/>
    <m/>
    <m/>
    <m/>
    <m/>
    <m/>
    <m/>
    <m/>
    <m/>
    <m/>
    <x v="53"/>
    <x v="239"/>
    <n v="0.65517241400000004"/>
    <n v="1.5263157894736843"/>
    <n v="34.048000000000002"/>
    <n v="51.968000000000004"/>
  </r>
  <r>
    <x v="25"/>
    <x v="424"/>
    <s v=" Grob Gambit"/>
    <s v=" Fritz Gambit"/>
    <m/>
    <x v="0"/>
    <n v="159"/>
    <s v="A00"/>
    <d v="2018-06-23T00:00:00"/>
    <n v="1919"/>
    <x v="306"/>
    <n v="45.3"/>
    <n v="13.8"/>
    <n v="40.9"/>
    <s v="['1.g4', 'd5', '2.Bg2', 'Bxg4', '3.c4']"/>
    <x v="6"/>
    <x v="3"/>
    <x v="22"/>
    <x v="22"/>
    <x v="2"/>
    <x v="1"/>
    <m/>
    <m/>
    <m/>
    <m/>
    <m/>
    <m/>
    <m/>
    <m/>
    <m/>
    <m/>
    <m/>
    <m/>
    <m/>
    <m/>
    <m/>
    <m/>
    <m/>
    <m/>
    <m/>
    <m/>
    <m/>
    <m/>
    <x v="226"/>
    <x v="76"/>
    <n v="1.1075794619999999"/>
    <n v="0.902869757174393"/>
    <n v="72.027000000000001"/>
    <n v="65.031000000000006"/>
  </r>
  <r>
    <x v="25"/>
    <x v="425"/>
    <s v=" Keene Defense"/>
    <m/>
    <m/>
    <x v="1"/>
    <n v="134"/>
    <s v="A00"/>
    <d v="2018-06-22T00:00:00"/>
    <n v="2205"/>
    <x v="175"/>
    <n v="53"/>
    <n v="19.399999999999999"/>
    <n v="27.6"/>
    <s v="['1.g4', 'd5', '2.h3', 'e5', '3.Bg2', 'c6']"/>
    <x v="6"/>
    <x v="3"/>
    <x v="15"/>
    <x v="10"/>
    <x v="21"/>
    <x v="24"/>
    <m/>
    <m/>
    <m/>
    <m/>
    <m/>
    <m/>
    <m/>
    <m/>
    <m/>
    <m/>
    <m/>
    <m/>
    <m/>
    <m/>
    <m/>
    <m/>
    <m/>
    <m/>
    <m/>
    <m/>
    <m/>
    <m/>
    <x v="210"/>
    <x v="240"/>
    <n v="0.52075471699999998"/>
    <n v="1.9202898550724636"/>
    <n v="36.984000000000002"/>
    <n v="71.02"/>
  </r>
  <r>
    <x v="26"/>
    <x v="426"/>
    <s v=" Botvinnik Variation"/>
    <m/>
    <m/>
    <x v="1"/>
    <n v="364"/>
    <s v="D95"/>
    <d v="2018-05-26T00:00:00"/>
    <n v="2405"/>
    <x v="307"/>
    <n v="36.299999999999997"/>
    <n v="40.1"/>
    <n v="23.6"/>
    <s v="['1.d4', 'Nf6', '2.c4', 'g6', '3.Nc3', 'd5', '4.Nf3', 'Bg7', '5.e3', 'O-O', '6.Qb3', 'e6']"/>
    <x v="2"/>
    <x v="0"/>
    <x v="4"/>
    <x v="16"/>
    <x v="3"/>
    <x v="23"/>
    <s v=" Nf3"/>
    <s v=" Bg7"/>
    <s v=" e3"/>
    <s v=" O-O"/>
    <s v=" Qb3"/>
    <s v=" e6"/>
    <m/>
    <m/>
    <m/>
    <m/>
    <m/>
    <m/>
    <m/>
    <m/>
    <m/>
    <m/>
    <m/>
    <m/>
    <m/>
    <m/>
    <m/>
    <m/>
    <x v="227"/>
    <x v="47"/>
    <n v="0.65013774099999999"/>
    <n v="1.5381355932203387"/>
    <n v="85.903999999999996"/>
    <n v="132.13200000000001"/>
  </r>
  <r>
    <x v="26"/>
    <x v="427"/>
    <s v=" Brinckmann Attack"/>
    <m/>
    <m/>
    <x v="0"/>
    <n v="1813"/>
    <s v="D82"/>
    <d v="2018-06-29T00:00:00"/>
    <n v="2368"/>
    <x v="180"/>
    <n v="34.6"/>
    <n v="40"/>
    <n v="25.4"/>
    <s v="['1.d4', 'Nf6', '2.c4', 'g6', '3.Nc3', 'd5', '4.Bf4']"/>
    <x v="2"/>
    <x v="0"/>
    <x v="4"/>
    <x v="16"/>
    <x v="3"/>
    <x v="23"/>
    <s v=" Bf4"/>
    <m/>
    <m/>
    <m/>
    <m/>
    <m/>
    <m/>
    <m/>
    <m/>
    <m/>
    <m/>
    <m/>
    <m/>
    <m/>
    <m/>
    <m/>
    <m/>
    <m/>
    <m/>
    <m/>
    <m/>
    <m/>
    <x v="228"/>
    <x v="231"/>
    <n v="1.3622047239999999"/>
    <n v="0.73410404624277448"/>
    <n v="627.298"/>
    <n v="460.50200000000001"/>
  </r>
  <r>
    <x v="26"/>
    <x v="428"/>
    <s v=" Brinckmann Attack"/>
    <s v=" Gr√ºnfeld Gambit"/>
    <m/>
    <x v="1"/>
    <n v="217"/>
    <s v="D83"/>
    <d v="2018-06-21T00:00:00"/>
    <n v="2286"/>
    <x v="90"/>
    <n v="26.7"/>
    <n v="33.200000000000003"/>
    <n v="40.1"/>
    <s v="['1.d4', 'Nf6', '2.c4', 'g6', '3.Nc3', 'd5', '4.Bf4', 'Bg7', '5.e3', 'O-O']"/>
    <x v="2"/>
    <x v="0"/>
    <x v="4"/>
    <x v="16"/>
    <x v="3"/>
    <x v="23"/>
    <s v=" Bf4"/>
    <s v=" Bg7"/>
    <s v=" e3"/>
    <s v=" O-O"/>
    <m/>
    <m/>
    <m/>
    <m/>
    <m/>
    <m/>
    <m/>
    <m/>
    <m/>
    <m/>
    <m/>
    <m/>
    <m/>
    <m/>
    <m/>
    <m/>
    <m/>
    <m/>
    <x v="115"/>
    <x v="197"/>
    <n v="1.501872659"/>
    <n v="0.66583541147132164"/>
    <n v="87.016999999999996"/>
    <n v="57.939"/>
  </r>
  <r>
    <x v="26"/>
    <x v="429"/>
    <s v=" Brinckmann Attack"/>
    <s v=" Gr√ºnfeld Gambit"/>
    <s v=" Accepted"/>
    <x v="0"/>
    <n v="378"/>
    <s v="D84"/>
    <d v="2018-06-01T00:00:00"/>
    <n v="2388"/>
    <x v="308"/>
    <n v="31.5"/>
    <n v="43.4"/>
    <n v="25.1"/>
    <s v="['1.d4', 'Nf6', '2.c4', 'g6', '3.Nc3', 'd5', '4.Bf4', 'Bg7', '5.e3', 'O-O', '6.cxd5', 'Nxd5', '7.Nxd5', 'Qxd5', '8.Bxc7']"/>
    <x v="2"/>
    <x v="0"/>
    <x v="4"/>
    <x v="16"/>
    <x v="3"/>
    <x v="23"/>
    <s v=" Bf4"/>
    <s v=" Bg7"/>
    <s v=" e3"/>
    <s v=" O-O"/>
    <s v=" cxd5"/>
    <s v=" Nxd5"/>
    <s v=" Nxd5"/>
    <s v=" Qxd5"/>
    <s v=" Bxc7"/>
    <m/>
    <m/>
    <m/>
    <m/>
    <m/>
    <m/>
    <m/>
    <m/>
    <m/>
    <m/>
    <m/>
    <m/>
    <m/>
    <x v="104"/>
    <x v="16"/>
    <n v="1.2549800799999999"/>
    <n v="0.79682539682539688"/>
    <n v="119.07"/>
    <n v="94.878"/>
  </r>
  <r>
    <x v="26"/>
    <x v="430"/>
    <s v=" Brinckmann Attack"/>
    <s v=" Gr√ºnfeld Gambit"/>
    <s v=" Botvinnik Variation"/>
    <x v="1"/>
    <n v="166"/>
    <s v="D83"/>
    <d v="2018-05-06T00:00:00"/>
    <n v="2377"/>
    <x v="309"/>
    <n v="24.7"/>
    <n v="42.2"/>
    <n v="33.1"/>
    <s v="['1.d4', 'Nf6', '2.c4', 'g6', '3.Nc3', 'd5', '4.Bf4', 'Bg7', '5.e3', 'O-O', '6.Rc1', 'c5', '7.dxc5', 'Be6']"/>
    <x v="2"/>
    <x v="0"/>
    <x v="4"/>
    <x v="16"/>
    <x v="3"/>
    <x v="23"/>
    <s v=" Bf4"/>
    <s v=" Bg7"/>
    <s v=" e3"/>
    <s v=" O-O"/>
    <s v=" Rc1"/>
    <s v=" c5"/>
    <s v=" dxc5"/>
    <s v=" Be6"/>
    <m/>
    <m/>
    <m/>
    <m/>
    <m/>
    <m/>
    <m/>
    <m/>
    <m/>
    <m/>
    <m/>
    <m/>
    <m/>
    <m/>
    <x v="229"/>
    <x v="226"/>
    <n v="1.340080972"/>
    <n v="0.74622356495468267"/>
    <n v="54.945999999999998"/>
    <n v="41.002000000000002"/>
  </r>
  <r>
    <x v="26"/>
    <x v="431"/>
    <s v=" Brinckmann Attack"/>
    <s v=" Gr√ºnfeld Gambit"/>
    <s v=" Capablanca Variation"/>
    <x v="0"/>
    <n v="573"/>
    <s v="D83"/>
    <d v="2018-06-17T00:00:00"/>
    <n v="2404"/>
    <x v="205"/>
    <n v="34"/>
    <n v="38.6"/>
    <n v="27.4"/>
    <s v="['1.d4', 'Nf6', '2.c4', 'g6', '3.Nc3', 'd5', '4.Bf4', 'Bg7', '5.e3', 'O-O', '6.Rc1']"/>
    <x v="2"/>
    <x v="0"/>
    <x v="4"/>
    <x v="16"/>
    <x v="3"/>
    <x v="23"/>
    <s v=" Bf4"/>
    <s v=" Bg7"/>
    <s v=" e3"/>
    <s v=" O-O"/>
    <s v=" Rc1"/>
    <m/>
    <m/>
    <m/>
    <m/>
    <m/>
    <m/>
    <m/>
    <m/>
    <m/>
    <m/>
    <m/>
    <m/>
    <m/>
    <m/>
    <m/>
    <m/>
    <m/>
    <x v="18"/>
    <x v="84"/>
    <n v="1.2408759119999999"/>
    <n v="0.80588235294117638"/>
    <n v="194.82"/>
    <n v="157.00200000000001"/>
  </r>
  <r>
    <x v="26"/>
    <x v="432"/>
    <s v=" Brinckmann Attack"/>
    <s v=" Reshevsky Gambit"/>
    <m/>
    <x v="1"/>
    <n v="124"/>
    <s v="D83"/>
    <d v="2018-05-20T00:00:00"/>
    <n v="2279"/>
    <x v="93"/>
    <n v="29"/>
    <n v="29"/>
    <n v="41.9"/>
    <s v="['1.d4', 'Nf6', '2.c4', 'g6', '3.Nc3', 'd5', '4.Bf4', 'Bg7', '5.e3', 'O-O', '6.Rc1', 'c5', '7.dxc5', 'Qa5']"/>
    <x v="2"/>
    <x v="0"/>
    <x v="4"/>
    <x v="16"/>
    <x v="3"/>
    <x v="23"/>
    <s v=" Bf4"/>
    <s v=" Bg7"/>
    <s v=" e3"/>
    <s v=" O-O"/>
    <s v=" Rc1"/>
    <s v=" c5"/>
    <s v=" dxc5"/>
    <s v=" Qa5"/>
    <m/>
    <m/>
    <m/>
    <m/>
    <m/>
    <m/>
    <m/>
    <m/>
    <m/>
    <m/>
    <m/>
    <m/>
    <m/>
    <m/>
    <x v="50"/>
    <x v="161"/>
    <n v="1.4448275859999999"/>
    <n v="0.69212410501193322"/>
    <n v="51.956000000000003"/>
    <n v="35.96"/>
  </r>
  <r>
    <x v="26"/>
    <x v="2"/>
    <s v=" Exchange Variation"/>
    <m/>
    <m/>
    <x v="1"/>
    <n v="8830"/>
    <s v="D85"/>
    <d v="2018-07-09T00:00:00"/>
    <n v="2290"/>
    <x v="310"/>
    <n v="27.2"/>
    <n v="36.6"/>
    <n v="36.1"/>
    <s v="['1.d4', 'Nf6', '2.c4', 'g6', '3.Nc3', 'd5', '4.cxd5', 'Nxd5']"/>
    <x v="2"/>
    <x v="0"/>
    <x v="4"/>
    <x v="16"/>
    <x v="3"/>
    <x v="23"/>
    <s v=" cxd5"/>
    <s v=" Nxd5"/>
    <m/>
    <m/>
    <m/>
    <m/>
    <m/>
    <m/>
    <m/>
    <m/>
    <m/>
    <m/>
    <m/>
    <m/>
    <m/>
    <m/>
    <m/>
    <m/>
    <m/>
    <m/>
    <m/>
    <m/>
    <x v="106"/>
    <x v="61"/>
    <n v="1.3272058819999999"/>
    <n v="0.75346260387811625"/>
    <n v="3187.63"/>
    <n v="2401.7600000000002"/>
  </r>
  <r>
    <x v="26"/>
    <x v="433"/>
    <s v=" Exchange Variation"/>
    <s v=" Classical Variation"/>
    <m/>
    <x v="0"/>
    <n v="2615"/>
    <s v="D86"/>
    <d v="2018-07-09T00:00:00"/>
    <n v="2319"/>
    <x v="69"/>
    <n v="31.1"/>
    <n v="36.299999999999997"/>
    <n v="32.5"/>
    <s v="['1.d4', 'Nf6', '2.c4', 'g6', '3.Nc3', 'd5', '4.cxd5', 'Nxd5', '5.e4', 'Nxc3', '6.bxc3', 'Bg7', '7.Bc4']"/>
    <x v="2"/>
    <x v="0"/>
    <x v="4"/>
    <x v="16"/>
    <x v="3"/>
    <x v="23"/>
    <s v=" cxd5"/>
    <s v=" Nxd5"/>
    <s v=" e4"/>
    <s v=" Nxc3"/>
    <s v=" bxc3"/>
    <s v=" Bg7"/>
    <s v=" Bc4"/>
    <m/>
    <m/>
    <m/>
    <m/>
    <m/>
    <m/>
    <m/>
    <m/>
    <m/>
    <m/>
    <m/>
    <m/>
    <m/>
    <m/>
    <m/>
    <x v="230"/>
    <x v="130"/>
    <n v="0.95692307700000001"/>
    <n v="1.045016077170418"/>
    <n v="813.26499999999999"/>
    <n v="849.875"/>
  </r>
  <r>
    <x v="26"/>
    <x v="434"/>
    <s v=" Exchange Variation"/>
    <s v=" Modern Exchange Variation"/>
    <m/>
    <x v="0"/>
    <n v="7875"/>
    <s v="D85"/>
    <d v="2018-07-03T00:00:00"/>
    <n v="2352"/>
    <x v="126"/>
    <n v="34.700000000000003"/>
    <n v="38.5"/>
    <n v="26.8"/>
    <s v="['1.d4', 'Nf6', '2.c4', 'g6', '3.Nc3', 'd5', '4.cxd5', 'Nxd5', '5.e4', 'Nxc3', '6.bxc3', 'Bg7', '7.Nf3']"/>
    <x v="2"/>
    <x v="0"/>
    <x v="4"/>
    <x v="16"/>
    <x v="3"/>
    <x v="23"/>
    <s v=" cxd5"/>
    <s v=" Nxd5"/>
    <s v=" e4"/>
    <s v=" Nxc3"/>
    <s v=" bxc3"/>
    <s v=" Bg7"/>
    <s v=" Nf3"/>
    <m/>
    <m/>
    <m/>
    <m/>
    <m/>
    <m/>
    <m/>
    <m/>
    <m/>
    <m/>
    <m/>
    <m/>
    <m/>
    <m/>
    <m/>
    <x v="131"/>
    <x v="241"/>
    <n v="1.294776119"/>
    <n v="0.7723342939481268"/>
    <n v="2732.625"/>
    <n v="2110.5"/>
  </r>
  <r>
    <x v="26"/>
    <x v="435"/>
    <s v=" Exchange Variation"/>
    <s v=" Modern Exchange Variation"/>
    <s v=" Kramnik's line"/>
    <x v="0"/>
    <n v="191"/>
    <s v="D85"/>
    <d v="2018-07-06T00:00:00"/>
    <n v="2430"/>
    <x v="92"/>
    <n v="39.799999999999997"/>
    <n v="34.5"/>
    <n v="25.6"/>
    <s v="['1.d4', 'Nf6', '2.c4', 'g6', '3.Nc3', 'd5', '4.cxd5', 'Nxd5', '5.e4', 'Nxc3', '6.bxc3', 'Bg7', '7.Nf3', 'c5', '8.h3']"/>
    <x v="2"/>
    <x v="0"/>
    <x v="4"/>
    <x v="16"/>
    <x v="3"/>
    <x v="23"/>
    <s v=" cxd5"/>
    <s v=" Nxd5"/>
    <s v=" e4"/>
    <s v=" Nxc3"/>
    <s v=" bxc3"/>
    <s v=" Bg7"/>
    <s v=" Nf3"/>
    <s v=" c5"/>
    <s v=" h3"/>
    <m/>
    <m/>
    <m/>
    <m/>
    <m/>
    <m/>
    <m/>
    <m/>
    <m/>
    <m/>
    <m/>
    <m/>
    <m/>
    <x v="108"/>
    <x v="70"/>
    <n v="1.5546875"/>
    <n v="0.64321608040201017"/>
    <n v="76.018000000000001"/>
    <n v="48.896000000000001"/>
  </r>
  <r>
    <x v="26"/>
    <x v="436"/>
    <s v=" Exchange Variation"/>
    <s v=" Modern Exchange Variation"/>
    <s v=" Pawn Grab line"/>
    <x v="1"/>
    <n v="244"/>
    <s v="D85"/>
    <d v="2018-07-03T00:00:00"/>
    <n v="2208"/>
    <x v="26"/>
    <n v="21.3"/>
    <n v="27.9"/>
    <n v="50.8"/>
    <s v="['1.d4', 'Nf6', '2.c4', 'g6', '3.Nc3', 'd5', '4.cxd5', 'Nxd5', '5.e4', 'Nxc3', '6.bxc3', 'Bg7', '7.Nf3', 'c5', '8.Rb1', 'O-O', '9.Be2', 'Nc6', '10.d5', 'Bxc3+']"/>
    <x v="2"/>
    <x v="0"/>
    <x v="4"/>
    <x v="16"/>
    <x v="3"/>
    <x v="23"/>
    <s v=" cxd5"/>
    <s v=" Nxd5"/>
    <s v=" e4"/>
    <s v=" Nxc3"/>
    <s v=" bxc3"/>
    <s v=" Bg7"/>
    <s v=" Nf3"/>
    <s v=" c5"/>
    <s v=" Rb1"/>
    <s v=" O-O"/>
    <s v=" Be2"/>
    <s v=" Nc6"/>
    <s v=" d5"/>
    <s v=" Bxc3+"/>
    <m/>
    <m/>
    <m/>
    <m/>
    <m/>
    <m/>
    <m/>
    <m/>
    <x v="231"/>
    <x v="242"/>
    <n v="2.384976526"/>
    <n v="0.4192913385826772"/>
    <n v="123.952"/>
    <n v="51.972000000000001"/>
  </r>
  <r>
    <x v="26"/>
    <x v="437"/>
    <s v=" Exchange Variation"/>
    <s v=" Nadanian Attack"/>
    <m/>
    <x v="0"/>
    <n v="334"/>
    <s v="D85"/>
    <d v="2018-06-24T00:00:00"/>
    <n v="2311"/>
    <x v="239"/>
    <n v="38"/>
    <n v="33.5"/>
    <n v="28.4"/>
    <s v="['1.d4', 'Nf6', '2.c4', 'g6', '3.Nc3', 'd5', '4.cxd5', 'Nxd5', '5.Na4']"/>
    <x v="2"/>
    <x v="0"/>
    <x v="4"/>
    <x v="16"/>
    <x v="3"/>
    <x v="23"/>
    <s v=" cxd5"/>
    <s v=" Nxd5"/>
    <s v=" Na4"/>
    <m/>
    <m/>
    <m/>
    <m/>
    <m/>
    <m/>
    <m/>
    <m/>
    <m/>
    <m/>
    <m/>
    <m/>
    <m/>
    <m/>
    <m/>
    <m/>
    <m/>
    <m/>
    <m/>
    <x v="81"/>
    <x v="109"/>
    <n v="1.338028169"/>
    <n v="0.74736842105263157"/>
    <n v="126.92"/>
    <n v="94.855999999999995"/>
  </r>
  <r>
    <x v="26"/>
    <x v="438"/>
    <s v=" Exchange Variation"/>
    <s v=" Seville Variation"/>
    <m/>
    <x v="0"/>
    <n v="250"/>
    <s v="D87"/>
    <d v="2017-08-17T00:00:00"/>
    <n v="2366"/>
    <x v="311"/>
    <n v="28.8"/>
    <n v="44"/>
    <n v="27.2"/>
    <s v="['1.d4', 'Nf6', '2.c4', 'g6', '3.Nc3', 'd5', '4.cxd5', 'Nxd5', '5.e4', 'Nxc3', '6.bxc3', 'Bg7', '7.Bc4', 'O-O', '8.Ne2', 'c5', '9.O-O', 'Nc6', '10.Be3', 'Bg4', '11.f3', 'Na5', '12.Bxf7+']"/>
    <x v="2"/>
    <x v="0"/>
    <x v="4"/>
    <x v="16"/>
    <x v="3"/>
    <x v="23"/>
    <s v=" cxd5"/>
    <s v=" Nxd5"/>
    <s v=" e4"/>
    <s v=" Nxc3"/>
    <s v=" bxc3"/>
    <s v=" Bg7"/>
    <s v=" Bc4"/>
    <s v=" O-O"/>
    <s v=" Ne2"/>
    <s v=" c5"/>
    <s v=" O-O"/>
    <s v=" Nc6"/>
    <s v=" Be3"/>
    <s v=" Bg4"/>
    <s v=" f3"/>
    <s v=" Na5"/>
    <s v=" Bxf7+"/>
    <m/>
    <m/>
    <m/>
    <m/>
    <m/>
    <x v="187"/>
    <x v="61"/>
    <n v="1.0588235290000001"/>
    <n v="0.94444444444444442"/>
    <n v="72"/>
    <n v="68"/>
  </r>
  <r>
    <x v="26"/>
    <x v="439"/>
    <s v=" Exchange Variation"/>
    <s v=" Simagin's Improved Variation"/>
    <m/>
    <x v="1"/>
    <n v="517"/>
    <s v="D86"/>
    <d v="2018-03-19T00:00:00"/>
    <n v="2342"/>
    <x v="12"/>
    <n v="31.3"/>
    <n v="32.700000000000003"/>
    <n v="36"/>
    <s v="['1.d4', 'Nf6', '2.c4', 'g6', '3.Nc3', 'd5', '4.cxd5', 'Nxd5', '5.e4', 'Nxc3', '6.bxc3', 'Bg7', '7.Bc4', 'O-O', '8.Ne2', 'Nc6']"/>
    <x v="2"/>
    <x v="0"/>
    <x v="4"/>
    <x v="16"/>
    <x v="3"/>
    <x v="23"/>
    <s v=" cxd5"/>
    <s v=" Nxd5"/>
    <s v=" e4"/>
    <s v=" Nxc3"/>
    <s v=" bxc3"/>
    <s v=" Bg7"/>
    <s v=" Bc4"/>
    <s v=" O-O"/>
    <s v=" Ne2"/>
    <s v=" Nc6"/>
    <m/>
    <m/>
    <m/>
    <m/>
    <m/>
    <m/>
    <m/>
    <m/>
    <m/>
    <m/>
    <m/>
    <m/>
    <x v="23"/>
    <x v="49"/>
    <n v="1.150159744"/>
    <n v="0.86944444444444446"/>
    <n v="186.12"/>
    <n v="161.821"/>
  </r>
  <r>
    <x v="26"/>
    <x v="440"/>
    <s v=" Exchange Variation"/>
    <s v=" Sokolsky Variation"/>
    <m/>
    <x v="0"/>
    <n v="409"/>
    <s v="D89"/>
    <d v="2018-03-21T00:00:00"/>
    <n v="2321"/>
    <x v="64"/>
    <n v="38.9"/>
    <n v="31.5"/>
    <n v="29.6"/>
    <s v="['1.d4', 'Nf6', '2.c4', 'g6', '3.Nc3', 'd5', '4.cxd5', 'Nxd5', '5.e4', 'Nxc3', '6.bxc3', 'Bg7', '7.Bc4', 'O-O', '8.Ne2', 'c5', '9.O-O', 'Nc6', '10.Be3', 'cxd4', '11.cxd4', 'Bg4', '12.f3', 'Na5', '13.Bd3', 'Be6', '14.d5']"/>
    <x v="2"/>
    <x v="0"/>
    <x v="4"/>
    <x v="16"/>
    <x v="3"/>
    <x v="23"/>
    <s v=" cxd5"/>
    <s v=" Nxd5"/>
    <s v=" e4"/>
    <s v=" Nxc3"/>
    <s v=" bxc3"/>
    <s v=" Bg7"/>
    <s v=" Bc4"/>
    <s v=" O-O"/>
    <s v=" Ne2"/>
    <s v=" c5"/>
    <s v=" O-O"/>
    <s v=" Nc6"/>
    <s v=" Be3"/>
    <s v=" cxd4"/>
    <s v=" cxd4"/>
    <s v=" Bg4"/>
    <s v=" f3"/>
    <s v=" Na5"/>
    <s v=" Bd3"/>
    <s v=" Be6"/>
    <s v=" d5"/>
    <m/>
    <x v="161"/>
    <x v="59"/>
    <n v="1.3141891889999999"/>
    <n v="0.76092544987146538"/>
    <n v="159.101"/>
    <n v="121.06399999999999"/>
  </r>
  <r>
    <x v="26"/>
    <x v="441"/>
    <s v=" Exchange Variation"/>
    <s v=" Spassky Variation"/>
    <m/>
    <x v="0"/>
    <n v="766"/>
    <s v="D88"/>
    <d v="2018-06-15T00:00:00"/>
    <n v="2208"/>
    <x v="36"/>
    <n v="40"/>
    <n v="34.200000000000003"/>
    <n v="25.9"/>
    <s v="['1.d4', 'Nf6', '2.c4', 'g6', '3.Nc3', 'd5', '4.cxd5', 'Nxd5', '5.e4', 'Nxc3', '6.bxc3', 'Bg7', '7.Bc4', 'O-O', '8.Ne2', 'c5', '9.O-O', 'Nc6', '10.Be3', 'cxd4', '11.cxd4']"/>
    <x v="2"/>
    <x v="0"/>
    <x v="4"/>
    <x v="16"/>
    <x v="3"/>
    <x v="23"/>
    <s v=" cxd5"/>
    <s v=" Nxd5"/>
    <s v=" e4"/>
    <s v=" Nxc3"/>
    <s v=" bxc3"/>
    <s v=" Bg7"/>
    <s v=" Bc4"/>
    <s v=" O-O"/>
    <s v=" Ne2"/>
    <s v=" c5"/>
    <s v=" O-O"/>
    <s v=" Nc6"/>
    <s v=" Be3"/>
    <s v=" cxd4"/>
    <s v=" cxd4"/>
    <m/>
    <m/>
    <m/>
    <m/>
    <m/>
    <m/>
    <m/>
    <x v="22"/>
    <x v="14"/>
    <n v="1.5444015440000001"/>
    <n v="0.64749999999999996"/>
    <n v="306.39999999999998"/>
    <n v="198.39400000000001"/>
  </r>
  <r>
    <x v="26"/>
    <x v="441"/>
    <s v=" Exchange Variation"/>
    <s v=" Spassky Variation"/>
    <m/>
    <x v="1"/>
    <n v="2135"/>
    <s v="D87"/>
    <d v="2018-07-08T00:00:00"/>
    <n v="2235"/>
    <x v="312"/>
    <n v="30.5"/>
    <n v="31.1"/>
    <n v="38.4"/>
    <s v="['1.d4', 'Nf6', '2.c4', 'g6', '3.Nc3', 'd5', '4.cxd5', 'Nxd5', '5.e4', 'Nxc3', '6.bxc3', 'Bg7', '7.Bc4', 'O-O', '8.Ne2', 'c5']"/>
    <x v="2"/>
    <x v="0"/>
    <x v="4"/>
    <x v="16"/>
    <x v="3"/>
    <x v="23"/>
    <s v=" cxd5"/>
    <s v=" Nxd5"/>
    <s v=" e4"/>
    <s v=" Nxc3"/>
    <s v=" bxc3"/>
    <s v=" Bg7"/>
    <s v=" Bc4"/>
    <s v=" O-O"/>
    <s v=" Ne2"/>
    <s v=" c5"/>
    <m/>
    <m/>
    <m/>
    <m/>
    <m/>
    <m/>
    <m/>
    <m/>
    <m/>
    <m/>
    <m/>
    <m/>
    <x v="72"/>
    <x v="80"/>
    <n v="1.259016393"/>
    <n v="0.79427083333333337"/>
    <n v="819.84"/>
    <n v="651.17499999999995"/>
  </r>
  <r>
    <x v="26"/>
    <x v="441"/>
    <s v=" Exchange Variation"/>
    <s v=" Spassky Variation"/>
    <m/>
    <x v="1"/>
    <n v="442"/>
    <s v="D89"/>
    <d v="2018-06-07T00:00:00"/>
    <n v="2274"/>
    <x v="91"/>
    <n v="28.5"/>
    <n v="37.1"/>
    <n v="34.4"/>
    <s v="['1.d4', 'Nf6', '2.c4', 'g6', '3.Nc3', 'd5', '4.cxd5', 'Nxd5', '5.e4', 'Nxc3', '6.bxc3', 'Bg7', '7.Bc4', 'O-O', '8.Ne2', 'c5', '9.O-O', 'Nc6', '10.Be3', 'cxd4', '11.cxd4', 'Bg4', '12.f3', 'Na5', '13.Bd3', 'Be6']"/>
    <x v="2"/>
    <x v="0"/>
    <x v="4"/>
    <x v="16"/>
    <x v="3"/>
    <x v="23"/>
    <s v=" cxd5"/>
    <s v=" Nxd5"/>
    <s v=" e4"/>
    <s v=" Nxc3"/>
    <s v=" bxc3"/>
    <s v=" Bg7"/>
    <s v=" Bc4"/>
    <s v=" O-O"/>
    <s v=" Ne2"/>
    <s v=" c5"/>
    <s v=" O-O"/>
    <s v=" Nc6"/>
    <s v=" Be3"/>
    <s v=" cxd4"/>
    <s v=" cxd4"/>
    <s v=" Bg4"/>
    <s v=" f3"/>
    <s v=" Na5"/>
    <s v=" Bd3"/>
    <s v=" Be6"/>
    <m/>
    <m/>
    <x v="232"/>
    <x v="170"/>
    <n v="1.2070175439999999"/>
    <n v="0.82848837209302328"/>
    <n v="152.048"/>
    <n v="125.97"/>
  </r>
  <r>
    <x v="26"/>
    <x v="442"/>
    <s v=" Flohr Defense"/>
    <m/>
    <m/>
    <x v="1"/>
    <n v="119"/>
    <s v="D94"/>
    <d v="2018-03-11T00:00:00"/>
    <n v="2304"/>
    <x v="308"/>
    <n v="18.5"/>
    <n v="44.5"/>
    <n v="37"/>
    <s v="['1.d4', 'Nf6', '2.c4', 'g6', '3.Nc3', 'd5', '4.Nf3', 'Bg7', '5.e3', 'O-O', '6.Bd3', 'c6', '7.O-O', 'Bf5']"/>
    <x v="2"/>
    <x v="0"/>
    <x v="4"/>
    <x v="16"/>
    <x v="3"/>
    <x v="23"/>
    <s v=" Nf3"/>
    <s v=" Bg7"/>
    <s v=" e3"/>
    <s v=" O-O"/>
    <s v=" Bd3"/>
    <s v=" c6"/>
    <s v=" O-O"/>
    <s v=" Bf5"/>
    <m/>
    <m/>
    <m/>
    <m/>
    <m/>
    <m/>
    <m/>
    <m/>
    <m/>
    <m/>
    <m/>
    <m/>
    <m/>
    <m/>
    <x v="20"/>
    <x v="243"/>
    <n v="2"/>
    <n v="0.5"/>
    <n v="44.03"/>
    <n v="22.015000000000001"/>
  </r>
  <r>
    <x v="26"/>
    <x v="443"/>
    <s v=" Flohr Variation"/>
    <m/>
    <m/>
    <x v="0"/>
    <n v="449"/>
    <s v="D90"/>
    <d v="2018-05-11T00:00:00"/>
    <n v="2438"/>
    <x v="223"/>
    <n v="41.6"/>
    <n v="34.700000000000003"/>
    <n v="23.6"/>
    <s v="['1.d4', 'Nf6', '2.c4', 'g6', '3.Nc3', 'd5', '4.Nf3', 'Bg7', '5.Qa4+']"/>
    <x v="2"/>
    <x v="0"/>
    <x v="4"/>
    <x v="16"/>
    <x v="3"/>
    <x v="23"/>
    <s v=" Nf3"/>
    <s v=" Bg7"/>
    <s v=" Qa4+"/>
    <m/>
    <m/>
    <m/>
    <m/>
    <m/>
    <m/>
    <m/>
    <m/>
    <m/>
    <m/>
    <m/>
    <m/>
    <m/>
    <m/>
    <m/>
    <m/>
    <m/>
    <m/>
    <m/>
    <x v="117"/>
    <x v="52"/>
    <n v="1.7627118639999999"/>
    <n v="0.56730769230769229"/>
    <n v="186.78399999999999"/>
    <n v="105.964"/>
  </r>
  <r>
    <x v="26"/>
    <x v="7"/>
    <s v=" General"/>
    <m/>
    <m/>
    <x v="1"/>
    <n v="4134"/>
    <s v="D80"/>
    <d v="2018-07-05T00:00:00"/>
    <n v="2284"/>
    <x v="51"/>
    <n v="29.3"/>
    <n v="33.700000000000003"/>
    <n v="36.9"/>
    <s v="['1.d4', 'Nf6', '2.c4', 'g6', '3.Nc3', 'd5']"/>
    <x v="2"/>
    <x v="0"/>
    <x v="4"/>
    <x v="16"/>
    <x v="3"/>
    <x v="23"/>
    <m/>
    <m/>
    <m/>
    <m/>
    <m/>
    <m/>
    <m/>
    <m/>
    <m/>
    <m/>
    <m/>
    <m/>
    <m/>
    <m/>
    <m/>
    <m/>
    <m/>
    <m/>
    <m/>
    <m/>
    <m/>
    <m/>
    <x v="175"/>
    <x v="116"/>
    <n v="1.259385666"/>
    <n v="0.79403794037940389"/>
    <n v="1525.4459999999999"/>
    <n v="1211.2619999999999"/>
  </r>
  <r>
    <x v="26"/>
    <x v="444"/>
    <s v=" Lutikov Variation"/>
    <m/>
    <m/>
    <x v="0"/>
    <n v="119"/>
    <s v="D70"/>
    <d v="2017-08-05T00:00:00"/>
    <n v="2225"/>
    <x v="313"/>
    <n v="42.9"/>
    <n v="20.2"/>
    <n v="37"/>
    <s v="['1.d4', 'Nf6', '2.c4', 'g6', '3.Nc3', 'd5', '4.f3']"/>
    <x v="2"/>
    <x v="0"/>
    <x v="4"/>
    <x v="16"/>
    <x v="3"/>
    <x v="23"/>
    <s v=" f3"/>
    <m/>
    <m/>
    <m/>
    <m/>
    <m/>
    <m/>
    <m/>
    <m/>
    <m/>
    <m/>
    <m/>
    <m/>
    <m/>
    <m/>
    <m/>
    <m/>
    <m/>
    <m/>
    <m/>
    <m/>
    <m/>
    <x v="92"/>
    <x v="244"/>
    <n v="1.159459459"/>
    <n v="0.86247086247086246"/>
    <n v="51.051000000000002"/>
    <n v="44.03"/>
  </r>
  <r>
    <x v="26"/>
    <x v="445"/>
    <s v=" Makogonov Variation"/>
    <m/>
    <m/>
    <x v="0"/>
    <n v="531"/>
    <s v="D94"/>
    <d v="2018-05-18T00:00:00"/>
    <n v="2381"/>
    <x v="152"/>
    <n v="36"/>
    <n v="38.799999999999997"/>
    <n v="25.2"/>
    <s v="['1.d4', 'Nf6', '2.c4', 'g6', '3.Nc3', 'd5', '4.Nf3', 'Bg7', '5.e3', 'O-O', '6.b4']"/>
    <x v="2"/>
    <x v="0"/>
    <x v="4"/>
    <x v="16"/>
    <x v="3"/>
    <x v="23"/>
    <s v=" Nf3"/>
    <s v=" Bg7"/>
    <s v=" e3"/>
    <s v=" O-O"/>
    <s v=" b4"/>
    <m/>
    <m/>
    <m/>
    <m/>
    <m/>
    <m/>
    <m/>
    <m/>
    <m/>
    <m/>
    <m/>
    <m/>
    <m/>
    <m/>
    <m/>
    <m/>
    <m/>
    <x v="23"/>
    <x v="209"/>
    <n v="1.428571429"/>
    <n v="0.7"/>
    <n v="191.16"/>
    <n v="133.81200000000001"/>
  </r>
  <r>
    <x v="26"/>
    <x v="446"/>
    <s v=" Opocensky Variation"/>
    <m/>
    <m/>
    <x v="0"/>
    <n v="499"/>
    <s v="D94"/>
    <d v="2018-06-30T00:00:00"/>
    <n v="2380"/>
    <x v="314"/>
    <n v="27.7"/>
    <n v="45.1"/>
    <n v="27.3"/>
    <s v="['1.d4', 'Nf6', '2.c4', 'g6', '3.Nc3', 'd5', '4.Nf3', 'Bg7', '5.e3', 'O-O', '6.Bd2']"/>
    <x v="2"/>
    <x v="0"/>
    <x v="4"/>
    <x v="16"/>
    <x v="3"/>
    <x v="23"/>
    <s v=" Nf3"/>
    <s v=" Bg7"/>
    <s v=" e3"/>
    <s v=" O-O"/>
    <s v=" Bd2"/>
    <m/>
    <m/>
    <m/>
    <m/>
    <m/>
    <m/>
    <m/>
    <m/>
    <m/>
    <m/>
    <m/>
    <m/>
    <m/>
    <m/>
    <m/>
    <m/>
    <m/>
    <x v="166"/>
    <x v="100"/>
    <n v="1.014652015"/>
    <n v="0.98555956678700363"/>
    <n v="138.22300000000001"/>
    <n v="136.227"/>
  </r>
  <r>
    <x v="26"/>
    <x v="447"/>
    <s v=" Russian Variation"/>
    <m/>
    <m/>
    <x v="0"/>
    <n v="829"/>
    <s v="D96"/>
    <d v="2018-06-24T00:00:00"/>
    <n v="2349"/>
    <x v="168"/>
    <n v="45.8"/>
    <n v="28.7"/>
    <n v="25.4"/>
    <s v="['1.d4', 'Nf6', '2.c4', 'g6', '3.Nc3', 'd5', '4.Nf3', 'Bg7', '5.Qb3']"/>
    <x v="2"/>
    <x v="0"/>
    <x v="4"/>
    <x v="16"/>
    <x v="3"/>
    <x v="23"/>
    <s v=" Nf3"/>
    <s v=" Bg7"/>
    <s v=" Qb3"/>
    <m/>
    <m/>
    <m/>
    <m/>
    <m/>
    <m/>
    <m/>
    <m/>
    <m/>
    <m/>
    <m/>
    <m/>
    <m/>
    <m/>
    <m/>
    <m/>
    <m/>
    <m/>
    <m/>
    <x v="233"/>
    <x v="231"/>
    <n v="1.8031496060000001"/>
    <n v="0.55458515283842791"/>
    <n v="379.68200000000002"/>
    <n v="210.566"/>
  </r>
  <r>
    <x v="26"/>
    <x v="448"/>
    <s v=" Russian Variation"/>
    <s v=" Accelerated Variation"/>
    <m/>
    <x v="0"/>
    <n v="478"/>
    <s v="D81"/>
    <d v="2018-06-22T00:00:00"/>
    <n v="2441"/>
    <x v="261"/>
    <n v="41.6"/>
    <n v="34.1"/>
    <n v="24.3"/>
    <s v="['1.d4', 'Nf6', '2.c4', 'g6', '3.Nc3', 'd5', '4.Qb3']"/>
    <x v="2"/>
    <x v="0"/>
    <x v="4"/>
    <x v="16"/>
    <x v="3"/>
    <x v="23"/>
    <s v=" Qb3"/>
    <m/>
    <m/>
    <m/>
    <m/>
    <m/>
    <m/>
    <m/>
    <m/>
    <m/>
    <m/>
    <m/>
    <m/>
    <m/>
    <m/>
    <m/>
    <m/>
    <m/>
    <m/>
    <m/>
    <m/>
    <m/>
    <x v="117"/>
    <x v="187"/>
    <n v="1.7119341560000001"/>
    <n v="0.58413461538461542"/>
    <n v="198.84800000000001"/>
    <n v="116.154"/>
  </r>
  <r>
    <x v="26"/>
    <x v="449"/>
    <s v=" Russian Variation"/>
    <s v=" Byrne (Simagin) Variation"/>
    <m/>
    <x v="1"/>
    <n v="604"/>
    <s v="D97"/>
    <d v="2018-07-03T00:00:00"/>
    <n v="2354"/>
    <x v="315"/>
    <n v="27.5"/>
    <n v="36.799999999999997"/>
    <n v="35.799999999999997"/>
    <s v="['1.d4', 'Nf6', '2.c4', 'g6', '3.Nc3', 'd5', '4.Nf3', 'Bg7', '5.Qb3', 'dxc4', '6.Qxc4', 'O-O', '7.e4', 'Nc6']"/>
    <x v="2"/>
    <x v="0"/>
    <x v="4"/>
    <x v="16"/>
    <x v="3"/>
    <x v="23"/>
    <s v=" Nf3"/>
    <s v=" Bg7"/>
    <s v=" Qb3"/>
    <s v=" dxc4"/>
    <s v=" Qxc4"/>
    <s v=" O-O"/>
    <s v=" e4"/>
    <s v=" Nc6"/>
    <m/>
    <m/>
    <m/>
    <m/>
    <m/>
    <m/>
    <m/>
    <m/>
    <m/>
    <m/>
    <m/>
    <m/>
    <m/>
    <m/>
    <x v="127"/>
    <x v="77"/>
    <n v="1.3018181820000001"/>
    <n v="0.76815642458100564"/>
    <n v="216.232"/>
    <n v="166.1"/>
  </r>
  <r>
    <x v="26"/>
    <x v="450"/>
    <s v=" Russian Variation"/>
    <s v=" Hungarian Variation"/>
    <m/>
    <x v="1"/>
    <n v="1183"/>
    <s v="D97"/>
    <d v="2018-07-06T00:00:00"/>
    <n v="2382"/>
    <x v="309"/>
    <n v="27.1"/>
    <n v="36.700000000000003"/>
    <n v="36.299999999999997"/>
    <s v="['1.d4', 'Nf6', '2.c4', 'g6', '3.Nc3', 'd5', '4.Nf3', 'Bg7', '5.Qb3', 'dxc4', '6.Qxc4', 'O-O', '7.e4', 'a6']"/>
    <x v="2"/>
    <x v="0"/>
    <x v="4"/>
    <x v="16"/>
    <x v="3"/>
    <x v="23"/>
    <s v=" Nf3"/>
    <s v=" Bg7"/>
    <s v=" Qb3"/>
    <s v=" dxc4"/>
    <s v=" Qxc4"/>
    <s v=" O-O"/>
    <s v=" e4"/>
    <s v=" a6"/>
    <m/>
    <m/>
    <m/>
    <m/>
    <m/>
    <m/>
    <m/>
    <m/>
    <m/>
    <m/>
    <m/>
    <m/>
    <m/>
    <m/>
    <x v="149"/>
    <x v="62"/>
    <n v="1.339483395"/>
    <n v="0.74655647382920121"/>
    <n v="429.42899999999997"/>
    <n v="320.59300000000002"/>
  </r>
  <r>
    <x v="26"/>
    <x v="451"/>
    <s v=" Russian Variation"/>
    <s v=" Prins Variation"/>
    <m/>
    <x v="1"/>
    <n v="861"/>
    <s v="D97"/>
    <d v="2018-06-03T00:00:00"/>
    <n v="2375"/>
    <x v="233"/>
    <n v="30"/>
    <n v="34.5"/>
    <n v="35.5"/>
    <s v="['1.d4', 'Nf6', '2.c4', 'g6', '3.Nc3', 'd5', '4.Nf3', 'Bg7', '5.Qb3', 'dxc4', '6.Qxc4', 'O-O', '7.e4', 'Na6']"/>
    <x v="2"/>
    <x v="0"/>
    <x v="4"/>
    <x v="16"/>
    <x v="3"/>
    <x v="23"/>
    <s v=" Nf3"/>
    <s v=" Bg7"/>
    <s v=" Qb3"/>
    <s v=" dxc4"/>
    <s v=" Qxc4"/>
    <s v=" O-O"/>
    <s v=" e4"/>
    <s v=" Na6"/>
    <m/>
    <m/>
    <m/>
    <m/>
    <m/>
    <m/>
    <m/>
    <m/>
    <m/>
    <m/>
    <m/>
    <m/>
    <m/>
    <m/>
    <x v="234"/>
    <x v="32"/>
    <n v="1.183333333"/>
    <n v="0.84507042253521125"/>
    <n v="305.65499999999997"/>
    <n v="258.3"/>
  </r>
  <r>
    <x v="26"/>
    <x v="452"/>
    <s v=" Russian Variation"/>
    <s v=" Smyslov Variation"/>
    <m/>
    <x v="1"/>
    <n v="459"/>
    <s v="D98"/>
    <d v="2018-06-28T00:00:00"/>
    <n v="2364"/>
    <x v="233"/>
    <n v="27.7"/>
    <n v="38.6"/>
    <n v="33.799999999999997"/>
    <s v="['1.d4', 'Nf6', '2.c4', 'g6', '3.Nc3', 'd5', '4.Nf3', 'Bg7', '5.Qb3', 'dxc4', '6.Qxc4', 'O-O', '7.e4', 'Bg4']"/>
    <x v="2"/>
    <x v="0"/>
    <x v="4"/>
    <x v="16"/>
    <x v="3"/>
    <x v="23"/>
    <s v=" Nf3"/>
    <s v=" Bg7"/>
    <s v=" Qb3"/>
    <s v=" dxc4"/>
    <s v=" Qxc4"/>
    <s v=" O-O"/>
    <s v=" e4"/>
    <s v=" Bg4"/>
    <m/>
    <m/>
    <m/>
    <m/>
    <m/>
    <m/>
    <m/>
    <m/>
    <m/>
    <m/>
    <m/>
    <m/>
    <m/>
    <m/>
    <x v="235"/>
    <x v="151"/>
    <n v="1.2202166059999999"/>
    <n v="0.81952662721893499"/>
    <n v="155.142"/>
    <n v="127.143"/>
  </r>
  <r>
    <x v="26"/>
    <x v="452"/>
    <s v=" Russian Variation"/>
    <s v=" Smyslov Variation"/>
    <m/>
    <x v="0"/>
    <n v="176"/>
    <s v="D99"/>
    <d v="2016-12-12T00:00:00"/>
    <n v="2532"/>
    <x v="316"/>
    <n v="43.2"/>
    <n v="35.799999999999997"/>
    <n v="21"/>
    <s v="['1.d4', 'Nf6', '2.c4', 'g6', '3.Nc3', 'd5', '4.Nf3', 'Bg7', '5.Qb3', 'dxc4', '6.Qxc4', 'O-O', '7.e4', 'Bg4', '8.Be3', 'Nfd7', '9.Qb3']"/>
    <x v="2"/>
    <x v="0"/>
    <x v="4"/>
    <x v="16"/>
    <x v="3"/>
    <x v="23"/>
    <s v=" Nf3"/>
    <s v=" Bg7"/>
    <s v=" Qb3"/>
    <s v=" dxc4"/>
    <s v=" Qxc4"/>
    <s v=" O-O"/>
    <s v=" e4"/>
    <s v=" Bg4"/>
    <s v=" Be3"/>
    <s v=" Nfd7"/>
    <s v=" Qb3"/>
    <m/>
    <m/>
    <m/>
    <m/>
    <m/>
    <m/>
    <m/>
    <m/>
    <m/>
    <m/>
    <m/>
    <x v="73"/>
    <x v="182"/>
    <n v="2.0571428570000001"/>
    <n v="0.4861111111111111"/>
    <n v="76.031999999999996"/>
    <n v="36.96"/>
  </r>
  <r>
    <x v="26"/>
    <x v="453"/>
    <s v=" Russian Variation"/>
    <s v=" Szabo (Boleslavsky)"/>
    <m/>
    <x v="1"/>
    <n v="408"/>
    <s v="D97"/>
    <d v="2018-06-26T00:00:00"/>
    <n v="2217"/>
    <x v="198"/>
    <n v="20.8"/>
    <n v="33.1"/>
    <n v="46.1"/>
    <s v="['1.d4', 'Nf6', '2.c4', 'g6', '3.Nc3', 'd5', '4.Nf3', 'Bg7', '5.Qb3', 'dxc4', '6.Qxc4', 'O-O', '7.e4', 'c6']"/>
    <x v="2"/>
    <x v="0"/>
    <x v="4"/>
    <x v="16"/>
    <x v="3"/>
    <x v="23"/>
    <s v=" Nf3"/>
    <s v=" Bg7"/>
    <s v=" Qb3"/>
    <s v=" dxc4"/>
    <s v=" Qxc4"/>
    <s v=" O-O"/>
    <s v=" e4"/>
    <s v=" c6"/>
    <m/>
    <m/>
    <m/>
    <m/>
    <m/>
    <m/>
    <m/>
    <m/>
    <m/>
    <m/>
    <m/>
    <m/>
    <m/>
    <m/>
    <x v="208"/>
    <x v="128"/>
    <n v="2.216346154"/>
    <n v="0.4511930585683297"/>
    <n v="188.08799999999999"/>
    <n v="84.864000000000004"/>
  </r>
  <r>
    <x v="26"/>
    <x v="454"/>
    <s v=" Russian Variation"/>
    <s v=" With e4"/>
    <m/>
    <x v="0"/>
    <n v="254"/>
    <s v="D97"/>
    <d v="2018-05-26T00:00:00"/>
    <n v="2408"/>
    <x v="180"/>
    <n v="43.7"/>
    <n v="28.7"/>
    <n v="27.6"/>
    <s v="['1.d4', 'Nf6', '2.c4', 'g6', '3.Nc3', 'd5', '4.Nf3', 'Bg7', '5.Qb3', 'dxc4', '6.Qxc4', 'O-O', '7.e4']"/>
    <x v="2"/>
    <x v="0"/>
    <x v="4"/>
    <x v="16"/>
    <x v="3"/>
    <x v="23"/>
    <s v=" Nf3"/>
    <s v=" Bg7"/>
    <s v=" Qb3"/>
    <s v=" dxc4"/>
    <s v=" Qxc4"/>
    <s v=" O-O"/>
    <s v=" e4"/>
    <m/>
    <m/>
    <m/>
    <m/>
    <m/>
    <m/>
    <m/>
    <m/>
    <m/>
    <m/>
    <m/>
    <m/>
    <m/>
    <m/>
    <m/>
    <x v="102"/>
    <x v="147"/>
    <n v="1.5833333329999999"/>
    <n v="0.63157894736842102"/>
    <n v="110.998"/>
    <n v="70.103999999999999"/>
  </r>
  <r>
    <x v="26"/>
    <x v="455"/>
    <s v=" Smyslov Defense"/>
    <m/>
    <m/>
    <x v="1"/>
    <n v="762"/>
    <s v="D94"/>
    <d v="2018-06-25T00:00:00"/>
    <n v="2307"/>
    <x v="52"/>
    <n v="15.2"/>
    <n v="49.2"/>
    <n v="35.6"/>
    <s v="['1.d4', 'Nf6', '2.c4', 'g6', '3.Nc3', 'd5', '4.Nf3', 'Bg7', '5.e3', 'O-O', '6.Bd3', 'c6', '7.O-O', 'Bg4']"/>
    <x v="2"/>
    <x v="0"/>
    <x v="4"/>
    <x v="16"/>
    <x v="3"/>
    <x v="23"/>
    <s v=" Nf3"/>
    <s v=" Bg7"/>
    <s v=" e3"/>
    <s v=" O-O"/>
    <s v=" Bd3"/>
    <s v=" c6"/>
    <s v=" O-O"/>
    <s v=" Bg4"/>
    <m/>
    <m/>
    <m/>
    <m/>
    <m/>
    <m/>
    <m/>
    <m/>
    <m/>
    <m/>
    <m/>
    <m/>
    <m/>
    <m/>
    <x v="37"/>
    <x v="245"/>
    <n v="2.3421052630000001"/>
    <n v="0.42696629213483145"/>
    <n v="271.27199999999999"/>
    <n v="115.824"/>
  </r>
  <r>
    <x v="26"/>
    <x v="456"/>
    <s v=" Three Knights Variation"/>
    <m/>
    <m/>
    <x v="1"/>
    <n v="2253"/>
    <s v="D90"/>
    <d v="2018-07-03T00:00:00"/>
    <n v="2274"/>
    <x v="95"/>
    <n v="31.3"/>
    <n v="33.799999999999997"/>
    <n v="34.9"/>
    <s v="['1.d4', 'Nf6', '2.c4', 'g6', '3.Nc3', 'd5', '4.Nf3', 'Bg7']"/>
    <x v="2"/>
    <x v="0"/>
    <x v="4"/>
    <x v="16"/>
    <x v="3"/>
    <x v="23"/>
    <s v=" Nf3"/>
    <s v=" Bg7"/>
    <m/>
    <m/>
    <m/>
    <m/>
    <m/>
    <m/>
    <m/>
    <m/>
    <m/>
    <m/>
    <m/>
    <m/>
    <m/>
    <m/>
    <m/>
    <m/>
    <m/>
    <m/>
    <m/>
    <m/>
    <x v="201"/>
    <x v="49"/>
    <n v="1.1150159740000001"/>
    <n v="0.89684813753581671"/>
    <n v="786.29700000000003"/>
    <n v="705.18899999999996"/>
  </r>
  <r>
    <x v="26"/>
    <x v="457"/>
    <s v=" Three Knights Variation"/>
    <s v=" Burille Variation"/>
    <m/>
    <x v="0"/>
    <n v="2084"/>
    <s v="D94"/>
    <d v="2018-07-01T00:00:00"/>
    <n v="2167"/>
    <x v="317"/>
    <n v="30.1"/>
    <n v="31.9"/>
    <n v="38"/>
    <s v="['1.d4', 'Nf6', '2.c4', 'g6', '3.Nc3', 'd5', '4.Nf3', 'Bg7', '5.e3']"/>
    <x v="2"/>
    <x v="0"/>
    <x v="4"/>
    <x v="16"/>
    <x v="3"/>
    <x v="23"/>
    <s v=" Nf3"/>
    <s v=" Bg7"/>
    <s v=" e3"/>
    <m/>
    <m/>
    <m/>
    <m/>
    <m/>
    <m/>
    <m/>
    <m/>
    <m/>
    <m/>
    <m/>
    <m/>
    <m/>
    <m/>
    <m/>
    <m/>
    <m/>
    <m/>
    <m/>
    <x v="214"/>
    <x v="220"/>
    <n v="0.79210526299999995"/>
    <n v="1.2624584717607972"/>
    <n v="627.28399999999999"/>
    <n v="791.92"/>
  </r>
  <r>
    <x v="26"/>
    <x v="458"/>
    <s v=" Three Knights Variation"/>
    <s v=" Burille Variation"/>
    <s v=" Reversed Tarrasch"/>
    <x v="1"/>
    <n v="1167"/>
    <s v="D94"/>
    <d v="2018-06-27T00:00:00"/>
    <n v="2321"/>
    <x v="118"/>
    <n v="42.9"/>
    <n v="35.5"/>
    <n v="21.6"/>
    <s v="['1.d4', 'Nf6', '2.c4', 'g6', '3.Nc3', 'd5', '4.Nf3', 'Bg7', '5.e3', 'c5', '6.Be2', 'cxd4', '7.exd4', 'Nc6', '8.O-O', 'O-O']"/>
    <x v="2"/>
    <x v="0"/>
    <x v="4"/>
    <x v="16"/>
    <x v="3"/>
    <x v="23"/>
    <s v=" Nf3"/>
    <s v=" Bg7"/>
    <s v=" e3"/>
    <s v=" c5"/>
    <s v=" Be2"/>
    <s v=" cxd4"/>
    <s v=" exd4"/>
    <s v=" Nc6"/>
    <s v=" O-O"/>
    <s v=" O-O"/>
    <m/>
    <m/>
    <m/>
    <m/>
    <m/>
    <m/>
    <m/>
    <m/>
    <m/>
    <m/>
    <m/>
    <m/>
    <x v="236"/>
    <x v="246"/>
    <n v="0.50349650300000004"/>
    <n v="1.9861111111111109"/>
    <n v="252.072"/>
    <n v="500.64299999999997"/>
  </r>
  <r>
    <x v="26"/>
    <x v="459"/>
    <s v=" Three Knights Variation"/>
    <s v=" Hungarian Attack"/>
    <m/>
    <x v="0"/>
    <n v="1783"/>
    <s v="D92"/>
    <d v="2018-07-08T00:00:00"/>
    <n v="2324"/>
    <x v="69"/>
    <n v="36.799999999999997"/>
    <n v="36"/>
    <n v="27.3"/>
    <s v="['1.d4', 'Nf6', '2.c4', 'g6', '3.Nc3', 'd5', '4.Nf3', 'Bg7', '5.Bf4']"/>
    <x v="2"/>
    <x v="0"/>
    <x v="4"/>
    <x v="16"/>
    <x v="3"/>
    <x v="23"/>
    <s v=" Nf3"/>
    <s v=" Bg7"/>
    <s v=" Bf4"/>
    <m/>
    <m/>
    <m/>
    <m/>
    <m/>
    <m/>
    <m/>
    <m/>
    <m/>
    <m/>
    <m/>
    <m/>
    <m/>
    <m/>
    <m/>
    <m/>
    <m/>
    <m/>
    <m/>
    <x v="43"/>
    <x v="100"/>
    <n v="1.3479853479999999"/>
    <n v="0.74184782608695665"/>
    <n v="656.14400000000001"/>
    <n v="486.75900000000001"/>
  </r>
  <r>
    <x v="26"/>
    <x v="460"/>
    <s v=" Three Knights Variation"/>
    <s v=" Hungarian Variation"/>
    <m/>
    <x v="0"/>
    <n v="1864"/>
    <s v="D93"/>
    <d v="2018-07-01T00:00:00"/>
    <n v="2267"/>
    <x v="31"/>
    <n v="33.1"/>
    <n v="35.1"/>
    <n v="31.7"/>
    <s v="['1.d4', 'Nf6', '2.c4', 'g6', '3.Nc3', 'd5', '4.Nf3', 'Bg7', '5.Bf4', 'O-O', '6.e3']"/>
    <x v="2"/>
    <x v="0"/>
    <x v="4"/>
    <x v="16"/>
    <x v="3"/>
    <x v="23"/>
    <s v=" Nf3"/>
    <s v=" Bg7"/>
    <s v=" Bf4"/>
    <s v=" O-O"/>
    <s v=" e3"/>
    <m/>
    <m/>
    <m/>
    <m/>
    <m/>
    <m/>
    <m/>
    <m/>
    <m/>
    <m/>
    <m/>
    <m/>
    <m/>
    <m/>
    <m/>
    <m/>
    <m/>
    <x v="229"/>
    <x v="18"/>
    <n v="1.0441640379999999"/>
    <n v="0.95770392749244704"/>
    <n v="616.98400000000004"/>
    <n v="590.88800000000003"/>
  </r>
  <r>
    <x v="26"/>
    <x v="461"/>
    <s v=" Three Knights Variation"/>
    <s v=" Paris Variation"/>
    <m/>
    <x v="0"/>
    <n v="431"/>
    <s v="D94"/>
    <d v="2018-06-21T00:00:00"/>
    <n v="1942"/>
    <x v="318"/>
    <n v="23.9"/>
    <n v="23.9"/>
    <n v="52.2"/>
    <s v="['1.d4', 'Nf6', '2.c4', 'g6', '3.Nc3', 'd5', '4.Nf3', 'Bg7', '5.e3', 'O-O', '6.Bd3']"/>
    <x v="2"/>
    <x v="0"/>
    <x v="4"/>
    <x v="16"/>
    <x v="3"/>
    <x v="23"/>
    <s v=" Nf3"/>
    <s v=" Bg7"/>
    <s v=" e3"/>
    <s v=" O-O"/>
    <s v=" Bd3"/>
    <m/>
    <m/>
    <m/>
    <m/>
    <m/>
    <m/>
    <m/>
    <m/>
    <m/>
    <m/>
    <m/>
    <m/>
    <m/>
    <m/>
    <m/>
    <m/>
    <m/>
    <x v="237"/>
    <x v="247"/>
    <n v="0.45785440599999999"/>
    <n v="2.1841004184100421"/>
    <n v="103.009"/>
    <n v="224.982"/>
  </r>
  <r>
    <x v="26"/>
    <x v="462"/>
    <s v=" Three Knights Variation"/>
    <s v=" Petrosian System"/>
    <m/>
    <x v="0"/>
    <n v="4889"/>
    <s v="D91"/>
    <d v="2018-07-05T00:00:00"/>
    <n v="2307"/>
    <x v="95"/>
    <n v="33.4"/>
    <n v="36.1"/>
    <n v="30.5"/>
    <s v="['1.d4', 'Nf6', '2.c4', 'g6', '3.Nc3', 'd5', '4.Nf3', 'Bg7', '5.Bg5']"/>
    <x v="2"/>
    <x v="0"/>
    <x v="4"/>
    <x v="16"/>
    <x v="3"/>
    <x v="23"/>
    <s v=" Nf3"/>
    <s v=" Bg7"/>
    <s v=" Bg5"/>
    <m/>
    <m/>
    <m/>
    <m/>
    <m/>
    <m/>
    <m/>
    <m/>
    <m/>
    <m/>
    <m/>
    <m/>
    <m/>
    <m/>
    <m/>
    <m/>
    <m/>
    <m/>
    <m/>
    <x v="120"/>
    <x v="80"/>
    <n v="1.095081967"/>
    <n v="0.91317365269461082"/>
    <n v="1632.9259999999999"/>
    <n v="1491.145"/>
  </r>
  <r>
    <x v="26"/>
    <x v="463"/>
    <s v=" Three Knights Variation"/>
    <s v=" Vienna Variation"/>
    <m/>
    <x v="0"/>
    <n v="386"/>
    <s v="D95"/>
    <d v="2018-06-23T00:00:00"/>
    <n v="2331"/>
    <x v="253"/>
    <n v="45.3"/>
    <n v="35.200000000000003"/>
    <n v="19.399999999999999"/>
    <s v="['1.d4', 'Nf6', '2.c4', 'g6', '3.Nc3', 'd5', '4.Nf3', 'Bg7', '5.e3', 'O-O', '6.Qb3']"/>
    <x v="2"/>
    <x v="0"/>
    <x v="4"/>
    <x v="16"/>
    <x v="3"/>
    <x v="23"/>
    <s v=" Nf3"/>
    <s v=" Bg7"/>
    <s v=" e3"/>
    <s v=" O-O"/>
    <s v=" Qb3"/>
    <m/>
    <m/>
    <m/>
    <m/>
    <m/>
    <m/>
    <m/>
    <m/>
    <m/>
    <m/>
    <m/>
    <m/>
    <m/>
    <m/>
    <m/>
    <m/>
    <m/>
    <x v="226"/>
    <x v="190"/>
    <n v="2.3350515459999999"/>
    <n v="0.42825607064017662"/>
    <n v="174.858"/>
    <n v="74.884"/>
  </r>
  <r>
    <x v="26"/>
    <x v="464"/>
    <s v=" Zaitsev Gambit"/>
    <m/>
    <m/>
    <x v="0"/>
    <n v="160"/>
    <s v="D80"/>
    <d v="2018-04-02T00:00:00"/>
    <n v="2264"/>
    <x v="112"/>
    <n v="42.5"/>
    <n v="29.4"/>
    <n v="28.1"/>
    <s v="['1.d4', 'Nf6', '2.c4', 'g6', '3.Nc3', 'd5', '4.h4']"/>
    <x v="2"/>
    <x v="0"/>
    <x v="4"/>
    <x v="16"/>
    <x v="3"/>
    <x v="23"/>
    <s v=" h4"/>
    <m/>
    <m/>
    <m/>
    <m/>
    <m/>
    <m/>
    <m/>
    <m/>
    <m/>
    <m/>
    <m/>
    <m/>
    <m/>
    <m/>
    <m/>
    <m/>
    <m/>
    <m/>
    <m/>
    <m/>
    <m/>
    <x v="28"/>
    <x v="60"/>
    <n v="1.5124555159999999"/>
    <n v="0.66117647058823537"/>
    <n v="68"/>
    <n v="44.96"/>
  </r>
  <r>
    <x v="27"/>
    <x v="7"/>
    <s v=" General"/>
    <m/>
    <m/>
    <x v="1"/>
    <n v="613"/>
    <s v="C40"/>
    <d v="2018-06-26T00:00:00"/>
    <n v="2084"/>
    <x v="120"/>
    <n v="31.8"/>
    <n v="21.9"/>
    <n v="46.3"/>
    <s v="['1.e4', 'e5', '2.Nf3', 'Qe7']"/>
    <x v="0"/>
    <x v="4"/>
    <x v="8"/>
    <x v="23"/>
    <x v="1"/>
    <x v="1"/>
    <m/>
    <m/>
    <m/>
    <m/>
    <m/>
    <m/>
    <m/>
    <m/>
    <m/>
    <m/>
    <m/>
    <m/>
    <m/>
    <m/>
    <m/>
    <m/>
    <m/>
    <m/>
    <m/>
    <m/>
    <m/>
    <m/>
    <x v="15"/>
    <x v="78"/>
    <n v="1.4559748429999999"/>
    <n v="0.68682505399568039"/>
    <n v="283.81900000000002"/>
    <n v="194.934"/>
  </r>
  <r>
    <x v="28"/>
    <x v="7"/>
    <s v=" General"/>
    <m/>
    <m/>
    <x v="1"/>
    <n v="10256"/>
    <s v="A40"/>
    <d v="2018-07-07T00:00:00"/>
    <n v="2158"/>
    <x v="252"/>
    <n v="32.1"/>
    <n v="29.2"/>
    <n v="38.700000000000003"/>
    <s v="['1.d4', 'e6']"/>
    <x v="2"/>
    <x v="8"/>
    <x v="1"/>
    <x v="2"/>
    <x v="1"/>
    <x v="1"/>
    <m/>
    <m/>
    <m/>
    <m/>
    <m/>
    <m/>
    <m/>
    <m/>
    <m/>
    <m/>
    <m/>
    <m/>
    <m/>
    <m/>
    <m/>
    <m/>
    <m/>
    <m/>
    <m/>
    <m/>
    <m/>
    <m/>
    <x v="182"/>
    <x v="194"/>
    <n v="1.205607477"/>
    <n v="0.8294573643410853"/>
    <n v="3969.0720000000001"/>
    <n v="3292.1759999999999"/>
  </r>
  <r>
    <x v="29"/>
    <x v="465"/>
    <s v=" Catalan Formation"/>
    <m/>
    <m/>
    <x v="1"/>
    <n v="170"/>
    <s v="A00"/>
    <d v="2018-03-18T00:00:00"/>
    <n v="2059"/>
    <x v="319"/>
    <n v="21.8"/>
    <n v="24.1"/>
    <n v="54.1"/>
    <s v="['1.g3', 'd5', '2.Bg2', 'e6']"/>
    <x v="7"/>
    <x v="3"/>
    <x v="22"/>
    <x v="7"/>
    <x v="1"/>
    <x v="1"/>
    <m/>
    <m/>
    <m/>
    <m/>
    <m/>
    <m/>
    <m/>
    <m/>
    <m/>
    <m/>
    <m/>
    <m/>
    <m/>
    <m/>
    <m/>
    <m/>
    <m/>
    <m/>
    <m/>
    <m/>
    <m/>
    <m/>
    <x v="238"/>
    <x v="188"/>
    <n v="2.4816513759999999"/>
    <n v="0.40295748613678373"/>
    <n v="91.97"/>
    <n v="37.06"/>
  </r>
  <r>
    <x v="29"/>
    <x v="466"/>
    <s v=" Dutch Defense"/>
    <m/>
    <m/>
    <x v="1"/>
    <n v="528"/>
    <s v="A00"/>
    <d v="2018-06-22T00:00:00"/>
    <n v="2211"/>
    <x v="301"/>
    <n v="26.5"/>
    <n v="29.4"/>
    <n v="44.1"/>
    <s v="['1.g3', 'f5']"/>
    <x v="7"/>
    <x v="7"/>
    <x v="1"/>
    <x v="2"/>
    <x v="1"/>
    <x v="1"/>
    <m/>
    <m/>
    <m/>
    <m/>
    <m/>
    <m/>
    <m/>
    <m/>
    <m/>
    <m/>
    <m/>
    <m/>
    <m/>
    <m/>
    <m/>
    <m/>
    <m/>
    <m/>
    <m/>
    <m/>
    <m/>
    <m/>
    <x v="183"/>
    <x v="43"/>
    <n v="1.6641509430000001"/>
    <n v="0.60090702947845798"/>
    <n v="232.84800000000001"/>
    <n v="139.91999999999999"/>
  </r>
  <r>
    <x v="29"/>
    <x v="7"/>
    <s v=" General"/>
    <m/>
    <m/>
    <x v="0"/>
    <n v="7551"/>
    <s v="A00"/>
    <d v="2018-07-09T00:00:00"/>
    <n v="2285"/>
    <x v="93"/>
    <n v="38.799999999999997"/>
    <n v="30.2"/>
    <n v="31"/>
    <s v="['1.g3']"/>
    <x v="7"/>
    <x v="1"/>
    <x v="1"/>
    <x v="2"/>
    <x v="1"/>
    <x v="1"/>
    <m/>
    <m/>
    <m/>
    <m/>
    <m/>
    <m/>
    <m/>
    <m/>
    <m/>
    <m/>
    <m/>
    <m/>
    <m/>
    <m/>
    <m/>
    <m/>
    <m/>
    <m/>
    <m/>
    <m/>
    <m/>
    <m/>
    <x v="163"/>
    <x v="65"/>
    <n v="1.2516129030000001"/>
    <n v="0.7989690721649485"/>
    <n v="2929.788"/>
    <n v="2340.81"/>
  </r>
  <r>
    <x v="29"/>
    <x v="467"/>
    <s v=" Indian Defense"/>
    <m/>
    <m/>
    <x v="1"/>
    <n v="3998"/>
    <s v="A00"/>
    <d v="2018-07-06T00:00:00"/>
    <n v="2219"/>
    <x v="40"/>
    <n v="24.4"/>
    <n v="31.5"/>
    <n v="44.1"/>
    <s v="['1.g3', 'Nf6']"/>
    <x v="7"/>
    <x v="0"/>
    <x v="1"/>
    <x v="2"/>
    <x v="1"/>
    <x v="1"/>
    <m/>
    <m/>
    <m/>
    <m/>
    <m/>
    <m/>
    <m/>
    <m/>
    <m/>
    <m/>
    <m/>
    <m/>
    <m/>
    <m/>
    <m/>
    <m/>
    <m/>
    <m/>
    <m/>
    <m/>
    <m/>
    <m/>
    <x v="183"/>
    <x v="126"/>
    <n v="1.8073770490000001"/>
    <n v="0.55328798185941042"/>
    <n v="1763.1179999999999"/>
    <n v="975.51199999999994"/>
  </r>
  <r>
    <x v="29"/>
    <x v="468"/>
    <s v=" Reversed Modern Defense"/>
    <m/>
    <m/>
    <x v="1"/>
    <n v="199"/>
    <s v="A00"/>
    <d v="2018-06-21T00:00:00"/>
    <n v="2191"/>
    <x v="206"/>
    <n v="35.700000000000003"/>
    <n v="26.6"/>
    <n v="37.700000000000003"/>
    <s v="['1.g3', 'd5', '2.Bg2', 'c5']"/>
    <x v="7"/>
    <x v="3"/>
    <x v="22"/>
    <x v="4"/>
    <x v="1"/>
    <x v="1"/>
    <m/>
    <m/>
    <m/>
    <m/>
    <m/>
    <m/>
    <m/>
    <m/>
    <m/>
    <m/>
    <m/>
    <m/>
    <m/>
    <m/>
    <m/>
    <m/>
    <m/>
    <m/>
    <m/>
    <m/>
    <m/>
    <m/>
    <x v="191"/>
    <x v="248"/>
    <n v="1.0560224090000001"/>
    <n v="0.94694960212201595"/>
    <n v="75.022999999999996"/>
    <n v="71.043000000000006"/>
  </r>
  <r>
    <x v="29"/>
    <x v="469"/>
    <s v=" Sicilian Invitation"/>
    <m/>
    <m/>
    <x v="1"/>
    <n v="1533"/>
    <s v="A00"/>
    <d v="2018-06-27T00:00:00"/>
    <n v="2287"/>
    <x v="181"/>
    <n v="29.4"/>
    <n v="32.200000000000003"/>
    <n v="38.5"/>
    <s v="['1.g3', 'c5']"/>
    <x v="7"/>
    <x v="2"/>
    <x v="1"/>
    <x v="2"/>
    <x v="1"/>
    <x v="1"/>
    <m/>
    <m/>
    <m/>
    <m/>
    <m/>
    <m/>
    <m/>
    <m/>
    <m/>
    <m/>
    <m/>
    <m/>
    <m/>
    <m/>
    <m/>
    <m/>
    <m/>
    <m/>
    <m/>
    <m/>
    <m/>
    <m/>
    <x v="121"/>
    <x v="199"/>
    <n v="1.30952381"/>
    <n v="0.76363636363636356"/>
    <n v="590.20500000000004"/>
    <n v="450.702"/>
  </r>
  <r>
    <x v="29"/>
    <x v="470"/>
    <s v=" Slav Formation"/>
    <m/>
    <m/>
    <x v="1"/>
    <n v="1500"/>
    <s v="A00"/>
    <d v="2018-07-04T00:00:00"/>
    <n v="2309"/>
    <x v="320"/>
    <n v="30"/>
    <n v="34.799999999999997"/>
    <n v="35.200000000000003"/>
    <s v="['1.g3', 'd5', '2.Bg2', 'c6']"/>
    <x v="7"/>
    <x v="3"/>
    <x v="22"/>
    <x v="21"/>
    <x v="1"/>
    <x v="1"/>
    <m/>
    <m/>
    <m/>
    <m/>
    <m/>
    <m/>
    <m/>
    <m/>
    <m/>
    <m/>
    <m/>
    <m/>
    <m/>
    <m/>
    <m/>
    <m/>
    <m/>
    <m/>
    <m/>
    <m/>
    <m/>
    <m/>
    <x v="217"/>
    <x v="32"/>
    <n v="1.173333333"/>
    <n v="0.85227272727272718"/>
    <n v="528"/>
    <n v="450"/>
  </r>
  <r>
    <x v="29"/>
    <x v="471"/>
    <s v=" Symmetrical Variation"/>
    <m/>
    <m/>
    <x v="1"/>
    <n v="3298"/>
    <s v="A00"/>
    <d v="2018-07-05T00:00:00"/>
    <n v="2276"/>
    <x v="168"/>
    <n v="26"/>
    <n v="33.6"/>
    <n v="40.4"/>
    <s v="['1.g3', 'g6']"/>
    <x v="7"/>
    <x v="9"/>
    <x v="1"/>
    <x v="2"/>
    <x v="1"/>
    <x v="1"/>
    <m/>
    <m/>
    <m/>
    <m/>
    <m/>
    <m/>
    <m/>
    <m/>
    <m/>
    <m/>
    <m/>
    <m/>
    <m/>
    <m/>
    <m/>
    <m/>
    <m/>
    <m/>
    <m/>
    <m/>
    <m/>
    <m/>
    <x v="160"/>
    <x v="63"/>
    <n v="1.5538461539999999"/>
    <n v="0.64356435643564358"/>
    <n v="1332.3920000000001"/>
    <n v="857.48"/>
  </r>
  <r>
    <x v="30"/>
    <x v="472"/>
    <s v=" Pseudo-Queen's Indian"/>
    <s v=" Marienbad System"/>
    <m/>
    <x v="1"/>
    <n v="492"/>
    <s v="A47"/>
    <d v="2018-06-02T00:00:00"/>
    <n v="2370"/>
    <x v="321"/>
    <n v="38.799999999999997"/>
    <n v="38.200000000000003"/>
    <n v="23"/>
    <s v="['1.d4', 'Nf6', '2.Nf3', 'b6', '3.g3', 'Bb7', '4.Bg2', 'c5']"/>
    <x v="2"/>
    <x v="0"/>
    <x v="8"/>
    <x v="15"/>
    <x v="18"/>
    <x v="27"/>
    <s v=" Bg2"/>
    <s v=" c5"/>
    <m/>
    <m/>
    <m/>
    <m/>
    <m/>
    <m/>
    <m/>
    <m/>
    <m/>
    <m/>
    <m/>
    <m/>
    <m/>
    <m/>
    <m/>
    <m/>
    <m/>
    <m/>
    <m/>
    <m/>
    <x v="239"/>
    <x v="152"/>
    <n v="0.59278350499999999"/>
    <n v="1.6869565217391302"/>
    <n v="113.16"/>
    <n v="190.89599999999999"/>
  </r>
  <r>
    <x v="31"/>
    <x v="473"/>
    <s v=" Anti-Gr√ºnfeld"/>
    <s v=" Advance Variation"/>
    <m/>
    <x v="0"/>
    <n v="202"/>
    <s v="E60"/>
    <d v="2018-01-30T00:00:00"/>
    <n v="2297"/>
    <x v="236"/>
    <n v="38.6"/>
    <n v="25.7"/>
    <n v="35.6"/>
    <s v="['1.d4', 'Nf6', '2.c4', 'g6', '3.d5']"/>
    <x v="2"/>
    <x v="0"/>
    <x v="4"/>
    <x v="16"/>
    <x v="5"/>
    <x v="1"/>
    <m/>
    <m/>
    <m/>
    <m/>
    <m/>
    <m/>
    <m/>
    <m/>
    <m/>
    <m/>
    <m/>
    <m/>
    <m/>
    <m/>
    <m/>
    <m/>
    <m/>
    <m/>
    <m/>
    <m/>
    <m/>
    <m/>
    <x v="63"/>
    <x v="92"/>
    <n v="1.0842696629999999"/>
    <n v="0.92227979274611405"/>
    <n v="77.971999999999994"/>
    <n v="71.912000000000006"/>
  </r>
  <r>
    <x v="31"/>
    <x v="474"/>
    <s v=" Anti-Gr√ºnfeld"/>
    <s v=" Alekhine Variation"/>
    <m/>
    <x v="0"/>
    <n v="1008"/>
    <s v="D70"/>
    <d v="2018-07-07T00:00:00"/>
    <n v="2391"/>
    <x v="60"/>
    <n v="38.700000000000003"/>
    <n v="28.8"/>
    <n v="32.5"/>
    <s v="['1.d4', 'Nf6', '2.c4', 'g6', '3.f3']"/>
    <x v="2"/>
    <x v="0"/>
    <x v="4"/>
    <x v="16"/>
    <x v="16"/>
    <x v="1"/>
    <m/>
    <m/>
    <m/>
    <m/>
    <m/>
    <m/>
    <m/>
    <m/>
    <m/>
    <m/>
    <m/>
    <m/>
    <m/>
    <m/>
    <m/>
    <m/>
    <m/>
    <m/>
    <m/>
    <m/>
    <m/>
    <m/>
    <x v="182"/>
    <x v="130"/>
    <n v="1.190769231"/>
    <n v="0.83979328165374667"/>
    <n v="390.096"/>
    <n v="327.60000000000002"/>
  </r>
  <r>
    <x v="31"/>
    <x v="475"/>
    <s v=" Anti-Nimzo-indian"/>
    <m/>
    <m/>
    <x v="0"/>
    <n v="11232"/>
    <s v="E10"/>
    <d v="2018-07-09T00:00:00"/>
    <n v="2349"/>
    <x v="185"/>
    <n v="35.9"/>
    <n v="34.700000000000003"/>
    <n v="29.4"/>
    <s v="['1.d4', 'Nf6', '2.c4', 'e6', '3.Nf3']"/>
    <x v="2"/>
    <x v="0"/>
    <x v="4"/>
    <x v="7"/>
    <x v="6"/>
    <x v="1"/>
    <m/>
    <m/>
    <m/>
    <m/>
    <m/>
    <m/>
    <m/>
    <m/>
    <m/>
    <m/>
    <m/>
    <m/>
    <m/>
    <m/>
    <m/>
    <m/>
    <m/>
    <m/>
    <m/>
    <m/>
    <m/>
    <m/>
    <x v="48"/>
    <x v="199"/>
    <n v="1.221088435"/>
    <n v="0.81894150417827294"/>
    <n v="4032.288"/>
    <n v="3302.2080000000001"/>
  </r>
  <r>
    <x v="31"/>
    <x v="476"/>
    <s v=" Budapest Defense"/>
    <m/>
    <m/>
    <x v="1"/>
    <n v="995"/>
    <s v="A51"/>
    <d v="2018-07-08T00:00:00"/>
    <n v="1975"/>
    <x v="322"/>
    <n v="47.1"/>
    <n v="19.600000000000001"/>
    <n v="33.299999999999997"/>
    <s v="['1.d4', 'Nf6', '2.c4', 'e5']"/>
    <x v="2"/>
    <x v="0"/>
    <x v="4"/>
    <x v="10"/>
    <x v="1"/>
    <x v="1"/>
    <m/>
    <m/>
    <m/>
    <m/>
    <m/>
    <m/>
    <m/>
    <m/>
    <m/>
    <m/>
    <m/>
    <m/>
    <m/>
    <m/>
    <m/>
    <m/>
    <m/>
    <m/>
    <m/>
    <m/>
    <m/>
    <m/>
    <x v="204"/>
    <x v="249"/>
    <n v="0.70700636900000002"/>
    <n v="1.4144144144144146"/>
    <n v="331.33499999999998"/>
    <n v="468.64499999999998"/>
  </r>
  <r>
    <x v="31"/>
    <x v="477"/>
    <s v=" Colle System"/>
    <s v=" King's Indian Variation"/>
    <m/>
    <x v="1"/>
    <n v="315"/>
    <s v="A48"/>
    <d v="2018-06-01T00:00:00"/>
    <n v="2008"/>
    <x v="323"/>
    <n v="53.3"/>
    <n v="23.8"/>
    <n v="22.9"/>
    <s v="['1.d4', 'Nf6', '2.Nf3', 'g6', '3.e3', 'Bg7', '4.Bd3', 'd6']"/>
    <x v="2"/>
    <x v="0"/>
    <x v="8"/>
    <x v="16"/>
    <x v="10"/>
    <x v="29"/>
    <s v=" Bd3"/>
    <s v=" d6"/>
    <m/>
    <m/>
    <m/>
    <m/>
    <m/>
    <m/>
    <m/>
    <m/>
    <m/>
    <m/>
    <m/>
    <m/>
    <m/>
    <m/>
    <m/>
    <m/>
    <m/>
    <m/>
    <m/>
    <m/>
    <x v="194"/>
    <x v="250"/>
    <n v="0.42964352700000003"/>
    <n v="2.3275109170305677"/>
    <n v="72.135000000000005"/>
    <n v="167.89500000000001"/>
  </r>
  <r>
    <x v="31"/>
    <x v="478"/>
    <s v=" Czech-Indian"/>
    <m/>
    <m/>
    <x v="1"/>
    <n v="300"/>
    <s v="A46"/>
    <d v="2018-07-04T00:00:00"/>
    <n v="2133"/>
    <x v="317"/>
    <n v="32.299999999999997"/>
    <n v="26.7"/>
    <n v="41"/>
    <s v="['1.d4', 'Nf6', '2.Nf3', 'c6']"/>
    <x v="2"/>
    <x v="0"/>
    <x v="8"/>
    <x v="21"/>
    <x v="1"/>
    <x v="1"/>
    <m/>
    <m/>
    <m/>
    <m/>
    <m/>
    <m/>
    <m/>
    <m/>
    <m/>
    <m/>
    <m/>
    <m/>
    <m/>
    <m/>
    <m/>
    <m/>
    <m/>
    <m/>
    <m/>
    <m/>
    <m/>
    <m/>
    <x v="4"/>
    <x v="15"/>
    <n v="1.269349845"/>
    <n v="0.78780487804878041"/>
    <n v="123"/>
    <n v="96.9"/>
  </r>
  <r>
    <x v="31"/>
    <x v="479"/>
    <s v=" Dzindzi-Indian Defense"/>
    <m/>
    <m/>
    <x v="1"/>
    <n v="443"/>
    <s v="E10"/>
    <d v="2018-06-30T00:00:00"/>
    <n v="2361"/>
    <x v="257"/>
    <n v="30"/>
    <n v="37.700000000000003"/>
    <n v="32.299999999999997"/>
    <s v="['1.d4', 'Nf6', '2.c4', 'e6', '3.Nf3', 'a6']"/>
    <x v="2"/>
    <x v="0"/>
    <x v="4"/>
    <x v="7"/>
    <x v="6"/>
    <x v="32"/>
    <m/>
    <m/>
    <m/>
    <m/>
    <m/>
    <m/>
    <m/>
    <m/>
    <m/>
    <m/>
    <m/>
    <m/>
    <m/>
    <m/>
    <m/>
    <m/>
    <m/>
    <m/>
    <m/>
    <m/>
    <m/>
    <m/>
    <x v="38"/>
    <x v="32"/>
    <n v="1.076666667"/>
    <n v="0.92879256965944279"/>
    <n v="143.089"/>
    <n v="132.9"/>
  </r>
  <r>
    <x v="31"/>
    <x v="7"/>
    <s v=" General"/>
    <m/>
    <m/>
    <x v="1"/>
    <n v="16580"/>
    <s v="A45"/>
    <d v="2018-07-09T00:00:00"/>
    <n v="2151"/>
    <x v="184"/>
    <n v="41.4"/>
    <n v="25.6"/>
    <n v="33.1"/>
    <s v="['1.d4', 'Nf6']"/>
    <x v="2"/>
    <x v="0"/>
    <x v="1"/>
    <x v="2"/>
    <x v="1"/>
    <x v="1"/>
    <m/>
    <m/>
    <m/>
    <m/>
    <m/>
    <m/>
    <m/>
    <m/>
    <m/>
    <m/>
    <m/>
    <m/>
    <m/>
    <m/>
    <m/>
    <m/>
    <m/>
    <m/>
    <m/>
    <m/>
    <m/>
    <m/>
    <x v="229"/>
    <x v="251"/>
    <n v="0.79951690799999997"/>
    <n v="1.2507552870090632"/>
    <n v="5487.98"/>
    <n v="6864.12"/>
  </r>
  <r>
    <x v="31"/>
    <x v="480"/>
    <s v=" Kingside Fianchetto"/>
    <m/>
    <m/>
    <x v="1"/>
    <n v="6187"/>
    <s v="E61"/>
    <d v="2018-07-07T00:00:00"/>
    <n v="2180"/>
    <x v="101"/>
    <n v="34.5"/>
    <n v="28.4"/>
    <n v="37.1"/>
    <s v="['1.d4', 'Nf6', '2.c4', 'g6']"/>
    <x v="2"/>
    <x v="0"/>
    <x v="4"/>
    <x v="16"/>
    <x v="1"/>
    <x v="1"/>
    <m/>
    <m/>
    <m/>
    <m/>
    <m/>
    <m/>
    <m/>
    <m/>
    <m/>
    <m/>
    <m/>
    <m/>
    <m/>
    <m/>
    <m/>
    <m/>
    <m/>
    <m/>
    <m/>
    <m/>
    <m/>
    <m/>
    <x v="123"/>
    <x v="169"/>
    <n v="1.0753623189999999"/>
    <n v="0.92991913746630728"/>
    <n v="2295.377"/>
    <n v="2134.5149999999999"/>
  </r>
  <r>
    <x v="31"/>
    <x v="481"/>
    <s v=" Knights Variation"/>
    <s v=" General"/>
    <m/>
    <x v="0"/>
    <n v="8182"/>
    <s v="A46"/>
    <d v="2018-07-07T00:00:00"/>
    <n v="2285"/>
    <x v="28"/>
    <n v="32.5"/>
    <n v="36.200000000000003"/>
    <n v="31.3"/>
    <s v="['1.d4', 'Nf6', '2.Nf3']"/>
    <x v="2"/>
    <x v="0"/>
    <x v="8"/>
    <x v="2"/>
    <x v="1"/>
    <x v="1"/>
    <m/>
    <m/>
    <m/>
    <m/>
    <m/>
    <m/>
    <m/>
    <m/>
    <m/>
    <m/>
    <m/>
    <m/>
    <m/>
    <m/>
    <m/>
    <m/>
    <m/>
    <m/>
    <m/>
    <m/>
    <m/>
    <m/>
    <x v="240"/>
    <x v="49"/>
    <n v="1.038338658"/>
    <n v="0.96307692307692305"/>
    <n v="2659.15"/>
    <n v="2560.9659999999999"/>
  </r>
  <r>
    <x v="31"/>
    <x v="482"/>
    <s v=" London System"/>
    <m/>
    <m/>
    <x v="0"/>
    <n v="6679"/>
    <s v="A46"/>
    <d v="2018-07-08T00:00:00"/>
    <n v="2169"/>
    <x v="324"/>
    <n v="33.299999999999997"/>
    <n v="31.6"/>
    <n v="35.1"/>
    <s v="['1.d4', 'Nf6', '2.Nf3', 'e6', '3.Bf4']"/>
    <x v="2"/>
    <x v="0"/>
    <x v="8"/>
    <x v="7"/>
    <x v="29"/>
    <x v="1"/>
    <m/>
    <m/>
    <m/>
    <m/>
    <m/>
    <m/>
    <m/>
    <m/>
    <m/>
    <m/>
    <m/>
    <m/>
    <m/>
    <m/>
    <m/>
    <m/>
    <m/>
    <m/>
    <m/>
    <m/>
    <m/>
    <m/>
    <x v="204"/>
    <x v="111"/>
    <n v="0.94871794899999995"/>
    <n v="1.0540540540540542"/>
    <n v="2224.107"/>
    <n v="2344.3290000000002"/>
  </r>
  <r>
    <x v="31"/>
    <x v="482"/>
    <s v=" London System"/>
    <m/>
    <m/>
    <x v="0"/>
    <n v="9667"/>
    <s v="A48"/>
    <d v="2018-07-08T00:00:00"/>
    <n v="2170"/>
    <x v="325"/>
    <n v="32.799999999999997"/>
    <n v="30.1"/>
    <n v="37.1"/>
    <s v="['1.d4', 'Nf6', '2.Nf3', 'g6', '3.Bf4']"/>
    <x v="2"/>
    <x v="0"/>
    <x v="8"/>
    <x v="16"/>
    <x v="29"/>
    <x v="1"/>
    <m/>
    <m/>
    <m/>
    <m/>
    <m/>
    <m/>
    <m/>
    <m/>
    <m/>
    <m/>
    <m/>
    <m/>
    <m/>
    <m/>
    <m/>
    <m/>
    <m/>
    <m/>
    <m/>
    <m/>
    <m/>
    <m/>
    <x v="6"/>
    <x v="3"/>
    <n v="0.88409703500000003"/>
    <n v="1.13109756097561"/>
    <n v="3170.7759999999998"/>
    <n v="3586.4569999999999"/>
  </r>
  <r>
    <x v="31"/>
    <x v="20"/>
    <s v=" Normal Variation"/>
    <m/>
    <m/>
    <x v="0"/>
    <n v="328"/>
    <s v="A50"/>
    <d v="2018-03-11T00:00:00"/>
    <n v="2376"/>
    <x v="320"/>
    <n v="42.4"/>
    <n v="25.3"/>
    <n v="32.299999999999997"/>
    <s v="['1.d4', 'Nf6', '2.c4']"/>
    <x v="2"/>
    <x v="0"/>
    <x v="4"/>
    <x v="2"/>
    <x v="1"/>
    <x v="1"/>
    <m/>
    <m/>
    <m/>
    <m/>
    <m/>
    <m/>
    <m/>
    <m/>
    <m/>
    <m/>
    <m/>
    <m/>
    <m/>
    <m/>
    <m/>
    <m/>
    <m/>
    <m/>
    <m/>
    <m/>
    <m/>
    <m/>
    <x v="80"/>
    <x v="15"/>
    <n v="1.312693498"/>
    <n v="0.76179245283018859"/>
    <n v="139.072"/>
    <n v="105.944"/>
  </r>
  <r>
    <x v="31"/>
    <x v="483"/>
    <s v=" Polish Variation"/>
    <m/>
    <m/>
    <x v="1"/>
    <n v="726"/>
    <s v="A46"/>
    <d v="2018-07-03T00:00:00"/>
    <n v="2227"/>
    <x v="300"/>
    <n v="32.799999999999997"/>
    <n v="28.2"/>
    <n v="39"/>
    <s v="['1.d4', 'Nf6', '2.Nf3', 'b5']"/>
    <x v="2"/>
    <x v="0"/>
    <x v="8"/>
    <x v="24"/>
    <x v="1"/>
    <x v="1"/>
    <m/>
    <m/>
    <m/>
    <m/>
    <m/>
    <m/>
    <m/>
    <m/>
    <m/>
    <m/>
    <m/>
    <m/>
    <m/>
    <m/>
    <m/>
    <m/>
    <m/>
    <m/>
    <m/>
    <m/>
    <m/>
    <m/>
    <x v="51"/>
    <x v="252"/>
    <n v="1.1890243899999999"/>
    <n v="0.84102564102564092"/>
    <n v="283.14"/>
    <n v="238.12799999999999"/>
  </r>
  <r>
    <x v="31"/>
    <x v="484"/>
    <s v=" Przepiorka Variation"/>
    <m/>
    <m/>
    <x v="0"/>
    <n v="7822"/>
    <s v="A49"/>
    <d v="2018-07-09T00:00:00"/>
    <n v="2280"/>
    <x v="133"/>
    <n v="32.9"/>
    <n v="35.700000000000003"/>
    <n v="31.4"/>
    <s v="['1.d4', 'Nf6', '2.Nf3', 'g6', '3.g3']"/>
    <x v="2"/>
    <x v="0"/>
    <x v="8"/>
    <x v="16"/>
    <x v="18"/>
    <x v="1"/>
    <m/>
    <m/>
    <m/>
    <m/>
    <m/>
    <m/>
    <m/>
    <m/>
    <m/>
    <m/>
    <m/>
    <m/>
    <m/>
    <m/>
    <m/>
    <m/>
    <m/>
    <m/>
    <m/>
    <m/>
    <m/>
    <m/>
    <x v="24"/>
    <x v="87"/>
    <n v="1.0477707009999999"/>
    <n v="0.95440729483282671"/>
    <n v="2573.4380000000001"/>
    <n v="2456.1080000000002"/>
  </r>
  <r>
    <x v="31"/>
    <x v="485"/>
    <s v=" Pseudo-Benko"/>
    <m/>
    <m/>
    <x v="1"/>
    <n v="1905"/>
    <s v="A46"/>
    <d v="2018-07-07T00:00:00"/>
    <n v="2265"/>
    <x v="310"/>
    <n v="28.2"/>
    <n v="25.6"/>
    <n v="46.3"/>
    <s v="['1.d4', 'Nf6', '2.Nf3', 'c5', '3.d5', 'b5']"/>
    <x v="2"/>
    <x v="0"/>
    <x v="8"/>
    <x v="4"/>
    <x v="5"/>
    <x v="4"/>
    <m/>
    <m/>
    <m/>
    <m/>
    <m/>
    <m/>
    <m/>
    <m/>
    <m/>
    <m/>
    <m/>
    <m/>
    <m/>
    <m/>
    <m/>
    <m/>
    <m/>
    <m/>
    <m/>
    <m/>
    <m/>
    <m/>
    <x v="15"/>
    <x v="108"/>
    <n v="1.641843972"/>
    <n v="0.60907127429805619"/>
    <n v="882.01499999999999"/>
    <n v="537.21"/>
  </r>
  <r>
    <x v="31"/>
    <x v="486"/>
    <s v=" Pseudo-King's Indian Variation"/>
    <m/>
    <m/>
    <x v="1"/>
    <n v="8348"/>
    <s v="A49"/>
    <d v="2018-07-09T00:00:00"/>
    <n v="2207"/>
    <x v="103"/>
    <n v="35.700000000000003"/>
    <n v="32"/>
    <n v="32.299999999999997"/>
    <s v="['1.d4', 'Nf6', '2.Nf3', 'g6']"/>
    <x v="2"/>
    <x v="0"/>
    <x v="8"/>
    <x v="16"/>
    <x v="1"/>
    <x v="1"/>
    <m/>
    <m/>
    <m/>
    <m/>
    <m/>
    <m/>
    <m/>
    <m/>
    <m/>
    <m/>
    <m/>
    <m/>
    <m/>
    <m/>
    <m/>
    <m/>
    <m/>
    <m/>
    <m/>
    <m/>
    <m/>
    <m/>
    <x v="38"/>
    <x v="248"/>
    <n v="0.90476190499999998"/>
    <n v="1.1052631578947369"/>
    <n v="2696.404"/>
    <n v="2980.2359999999999"/>
  </r>
  <r>
    <x v="31"/>
    <x v="487"/>
    <s v=" Pseudo-Queen's Indian"/>
    <m/>
    <m/>
    <x v="1"/>
    <n v="2728"/>
    <s v="A47"/>
    <d v="2018-07-07T00:00:00"/>
    <n v="2234"/>
    <x v="26"/>
    <n v="34.4"/>
    <n v="30.7"/>
    <n v="34.9"/>
    <s v="['1.d4', 'Nf6', '2.Nf3', 'b6']"/>
    <x v="2"/>
    <x v="0"/>
    <x v="8"/>
    <x v="15"/>
    <x v="1"/>
    <x v="1"/>
    <m/>
    <m/>
    <m/>
    <m/>
    <m/>
    <m/>
    <m/>
    <m/>
    <m/>
    <m/>
    <m/>
    <m/>
    <m/>
    <m/>
    <m/>
    <m/>
    <m/>
    <m/>
    <m/>
    <m/>
    <m/>
    <m/>
    <x v="201"/>
    <x v="202"/>
    <n v="1.0145348839999999"/>
    <n v="0.98567335243553011"/>
    <n v="952.072"/>
    <n v="938.43200000000002"/>
  </r>
  <r>
    <x v="31"/>
    <x v="488"/>
    <s v=" Queen's Pawn Opening"/>
    <m/>
    <m/>
    <x v="1"/>
    <n v="3107"/>
    <s v="E00"/>
    <d v="2018-06-30T00:00:00"/>
    <n v="2042"/>
    <x v="11"/>
    <n v="35.5"/>
    <n v="20.5"/>
    <n v="44"/>
    <s v="['1.d4', 'Nf6', '2.c4', 'e6']"/>
    <x v="2"/>
    <x v="0"/>
    <x v="4"/>
    <x v="7"/>
    <x v="1"/>
    <x v="1"/>
    <m/>
    <m/>
    <m/>
    <m/>
    <m/>
    <m/>
    <m/>
    <m/>
    <m/>
    <m/>
    <m/>
    <m/>
    <m/>
    <m/>
    <m/>
    <m/>
    <m/>
    <m/>
    <m/>
    <m/>
    <m/>
    <m/>
    <x v="140"/>
    <x v="129"/>
    <n v="1.23943662"/>
    <n v="0.80681818181818177"/>
    <n v="1367.08"/>
    <n v="1102.9849999999999"/>
  </r>
  <r>
    <x v="31"/>
    <x v="489"/>
    <s v=" Reversed Chigorin Defense"/>
    <m/>
    <m/>
    <x v="1"/>
    <n v="660"/>
    <s v="A45"/>
    <d v="2018-07-09T00:00:00"/>
    <n v="2200"/>
    <x v="103"/>
    <n v="37.6"/>
    <n v="23.8"/>
    <n v="38.6"/>
    <s v="['1.d4', 'Nf6', '2.Nc3', 'c5']"/>
    <x v="2"/>
    <x v="0"/>
    <x v="3"/>
    <x v="4"/>
    <x v="1"/>
    <x v="1"/>
    <m/>
    <m/>
    <m/>
    <m/>
    <m/>
    <m/>
    <m/>
    <m/>
    <m/>
    <m/>
    <m/>
    <m/>
    <m/>
    <m/>
    <m/>
    <m/>
    <m/>
    <m/>
    <m/>
    <m/>
    <m/>
    <m/>
    <x v="63"/>
    <x v="196"/>
    <n v="1.0265957450000001"/>
    <n v="0.97409326424870468"/>
    <n v="254.76"/>
    <n v="248.16"/>
  </r>
  <r>
    <x v="31"/>
    <x v="490"/>
    <s v=" Saemisch-Indian"/>
    <m/>
    <m/>
    <x v="1"/>
    <n v="1424"/>
    <s v="A50"/>
    <d v="2018-07-07T00:00:00"/>
    <n v="2272"/>
    <x v="326"/>
    <n v="35"/>
    <n v="27.4"/>
    <n v="37.6"/>
    <s v="['1.d4', 'Nf6', '2.c4', 'b6']"/>
    <x v="2"/>
    <x v="0"/>
    <x v="4"/>
    <x v="15"/>
    <x v="1"/>
    <x v="1"/>
    <m/>
    <m/>
    <m/>
    <m/>
    <m/>
    <m/>
    <m/>
    <m/>
    <m/>
    <m/>
    <m/>
    <m/>
    <m/>
    <m/>
    <m/>
    <m/>
    <m/>
    <m/>
    <m/>
    <m/>
    <m/>
    <m/>
    <x v="89"/>
    <x v="0"/>
    <n v="1.0742857139999999"/>
    <n v="0.93085106382978722"/>
    <n v="535.42399999999998"/>
    <n v="498.4"/>
  </r>
  <r>
    <x v="31"/>
    <x v="491"/>
    <s v=" Seirawan Attack"/>
    <m/>
    <m/>
    <x v="0"/>
    <n v="542"/>
    <s v="E00"/>
    <d v="2018-06-07T00:00:00"/>
    <n v="2083"/>
    <x v="288"/>
    <n v="31.9"/>
    <n v="22.3"/>
    <n v="45.8"/>
    <s v="['1.d4', 'Nf6', '2.c4', 'e6', '3.Bg5']"/>
    <x v="2"/>
    <x v="0"/>
    <x v="4"/>
    <x v="7"/>
    <x v="30"/>
    <x v="1"/>
    <m/>
    <m/>
    <m/>
    <m/>
    <m/>
    <m/>
    <m/>
    <m/>
    <m/>
    <m/>
    <m/>
    <m/>
    <m/>
    <m/>
    <m/>
    <m/>
    <m/>
    <m/>
    <m/>
    <m/>
    <m/>
    <m/>
    <x v="41"/>
    <x v="253"/>
    <n v="0.69650654999999995"/>
    <n v="1.4357366771159874"/>
    <n v="172.898"/>
    <n v="248.23599999999999"/>
  </r>
  <r>
    <x v="31"/>
    <x v="492"/>
    <s v=" Spielmann-Indian"/>
    <m/>
    <m/>
    <x v="1"/>
    <n v="7015"/>
    <s v="A46"/>
    <d v="2018-07-08T00:00:00"/>
    <n v="2223"/>
    <x v="154"/>
    <n v="41.7"/>
    <n v="30.7"/>
    <n v="27.6"/>
    <s v="['1.d4', 'Nf6', '2.Nf3', 'c5']"/>
    <x v="2"/>
    <x v="0"/>
    <x v="8"/>
    <x v="4"/>
    <x v="1"/>
    <x v="1"/>
    <m/>
    <m/>
    <m/>
    <m/>
    <m/>
    <m/>
    <m/>
    <m/>
    <m/>
    <m/>
    <m/>
    <m/>
    <m/>
    <m/>
    <m/>
    <m/>
    <m/>
    <m/>
    <m/>
    <m/>
    <m/>
    <m/>
    <x v="210"/>
    <x v="34"/>
    <n v="0.66187050400000003"/>
    <n v="1.5108695652173914"/>
    <n v="1936.14"/>
    <n v="2925.2550000000001"/>
  </r>
  <r>
    <x v="31"/>
    <x v="493"/>
    <s v=" Tartakower Attack"/>
    <m/>
    <m/>
    <x v="0"/>
    <n v="3581"/>
    <s v="A45"/>
    <d v="2018-07-01T00:00:00"/>
    <n v="2251"/>
    <x v="42"/>
    <n v="37.6"/>
    <n v="31.3"/>
    <n v="31.2"/>
    <s v="['1.d4', 'Nf6', '2.g3']"/>
    <x v="2"/>
    <x v="0"/>
    <x v="13"/>
    <x v="2"/>
    <x v="1"/>
    <x v="1"/>
    <m/>
    <m/>
    <m/>
    <m/>
    <m/>
    <m/>
    <m/>
    <m/>
    <m/>
    <m/>
    <m/>
    <m/>
    <m/>
    <m/>
    <m/>
    <m/>
    <m/>
    <m/>
    <m/>
    <m/>
    <m/>
    <m/>
    <x v="89"/>
    <x v="72"/>
    <n v="1.2051282050000001"/>
    <n v="0.82978723404255317"/>
    <n v="1346.4559999999999"/>
    <n v="1117.2719999999999"/>
  </r>
  <r>
    <x v="31"/>
    <x v="494"/>
    <s v=" Wade-Tarkatower Defense"/>
    <m/>
    <m/>
    <x v="1"/>
    <n v="6327"/>
    <s v="A46"/>
    <d v="2018-07-09T00:00:00"/>
    <n v="2210"/>
    <x v="112"/>
    <n v="32.9"/>
    <n v="30.2"/>
    <n v="37"/>
    <s v="['1.d4', 'Nf6', '2.Nf3', 'd6']"/>
    <x v="2"/>
    <x v="0"/>
    <x v="8"/>
    <x v="9"/>
    <x v="1"/>
    <x v="1"/>
    <m/>
    <m/>
    <m/>
    <m/>
    <m/>
    <m/>
    <m/>
    <m/>
    <m/>
    <m/>
    <m/>
    <m/>
    <m/>
    <m/>
    <m/>
    <m/>
    <m/>
    <m/>
    <m/>
    <m/>
    <m/>
    <m/>
    <x v="20"/>
    <x v="101"/>
    <n v="1.1246200609999999"/>
    <n v="0.8891891891891891"/>
    <n v="2340.9899999999998"/>
    <n v="2081.5830000000001"/>
  </r>
  <r>
    <x v="31"/>
    <x v="495"/>
    <s v=" Yusupov-Rubinstein System"/>
    <m/>
    <m/>
    <x v="0"/>
    <n v="8251"/>
    <s v="A46"/>
    <d v="2018-07-09T00:00:00"/>
    <n v="2266"/>
    <x v="67"/>
    <n v="33"/>
    <n v="33.1"/>
    <n v="33.9"/>
    <s v="['1.d4', 'Nf6', '2.Nf3', 'e6', '3.e3']"/>
    <x v="2"/>
    <x v="0"/>
    <x v="8"/>
    <x v="7"/>
    <x v="10"/>
    <x v="1"/>
    <m/>
    <m/>
    <m/>
    <m/>
    <m/>
    <m/>
    <m/>
    <m/>
    <m/>
    <m/>
    <m/>
    <m/>
    <m/>
    <m/>
    <m/>
    <m/>
    <m/>
    <m/>
    <m/>
    <m/>
    <m/>
    <m/>
    <x v="203"/>
    <x v="229"/>
    <n v="0.97345132700000003"/>
    <n v="1.0272727272727273"/>
    <n v="2722.83"/>
    <n v="2797.0889999999999"/>
  </r>
  <r>
    <x v="32"/>
    <x v="496"/>
    <s v=" Anti-Fried Liver Defense"/>
    <m/>
    <m/>
    <x v="1"/>
    <n v="606"/>
    <s v="C55"/>
    <d v="2018-06-29T00:00:00"/>
    <n v="1583"/>
    <x v="327"/>
    <n v="20"/>
    <n v="14.2"/>
    <n v="65.8"/>
    <s v="['1.e4', 'e5', '2.Nf3', 'Nc6', '3.Bc4', 'h6']"/>
    <x v="0"/>
    <x v="4"/>
    <x v="8"/>
    <x v="18"/>
    <x v="11"/>
    <x v="39"/>
    <m/>
    <m/>
    <m/>
    <m/>
    <m/>
    <m/>
    <m/>
    <m/>
    <m/>
    <m/>
    <m/>
    <m/>
    <m/>
    <m/>
    <m/>
    <m/>
    <m/>
    <m/>
    <m/>
    <m/>
    <m/>
    <m/>
    <x v="241"/>
    <x v="254"/>
    <n v="3.29"/>
    <n v="0.303951367781155"/>
    <n v="398.74799999999999"/>
    <n v="121.2"/>
  </r>
  <r>
    <x v="32"/>
    <x v="497"/>
    <s v=" Bird's Attack"/>
    <m/>
    <m/>
    <x v="0"/>
    <n v="555"/>
    <s v="C53"/>
    <d v="2018-06-26T00:00:00"/>
    <n v="2262"/>
    <x v="302"/>
    <n v="40.9"/>
    <n v="23.1"/>
    <n v="36"/>
    <s v="['1.e4', 'e5', '2.Nf3', 'Nc6', '3.Bc4', 'Bc5', '4.c3', 'Nf6', '5.b4']"/>
    <x v="0"/>
    <x v="4"/>
    <x v="8"/>
    <x v="18"/>
    <x v="11"/>
    <x v="13"/>
    <s v=" c3"/>
    <s v=" Nf6"/>
    <s v=" b4"/>
    <m/>
    <m/>
    <m/>
    <m/>
    <m/>
    <m/>
    <m/>
    <m/>
    <m/>
    <m/>
    <m/>
    <m/>
    <m/>
    <m/>
    <m/>
    <m/>
    <m/>
    <m/>
    <m/>
    <x v="3"/>
    <x v="168"/>
    <n v="1.136111111"/>
    <n v="0.88019559902200495"/>
    <n v="226.995"/>
    <n v="199.8"/>
  </r>
  <r>
    <x v="32"/>
    <x v="122"/>
    <s v=" Classical Variation"/>
    <m/>
    <m/>
    <x v="1"/>
    <n v="107"/>
    <s v="C53"/>
    <d v="2018-05-01T00:00:00"/>
    <n v="2049"/>
    <x v="328"/>
    <n v="38.299999999999997"/>
    <n v="19.600000000000001"/>
    <n v="42.1"/>
    <s v="['1.e4', 'e5', '2.Nf3', 'Nc6', '3.Bc4', 'Bc5', '4.c3', 'Nf6']"/>
    <x v="0"/>
    <x v="4"/>
    <x v="8"/>
    <x v="18"/>
    <x v="11"/>
    <x v="13"/>
    <s v=" c3"/>
    <s v=" Nf6"/>
    <m/>
    <m/>
    <m/>
    <m/>
    <m/>
    <m/>
    <m/>
    <m/>
    <m/>
    <m/>
    <m/>
    <m/>
    <m/>
    <m/>
    <m/>
    <m/>
    <m/>
    <m/>
    <m/>
    <m/>
    <x v="100"/>
    <x v="26"/>
    <n v="1.0992167100000001"/>
    <n v="0.90973871733966738"/>
    <n v="45.046999999999997"/>
    <n v="40.981000000000002"/>
  </r>
  <r>
    <x v="32"/>
    <x v="498"/>
    <s v=" Classical Variation"/>
    <s v=" Albin Gambit"/>
    <m/>
    <x v="0"/>
    <n v="366"/>
    <s v="C53"/>
    <d v="2018-06-24T00:00:00"/>
    <n v="2008"/>
    <x v="329"/>
    <n v="43.2"/>
    <n v="21.3"/>
    <n v="35.5"/>
    <s v="['1.e4', 'e5', '2.Nf3', 'Nc6', '3.Bc4', 'Bc5', '4.c3', 'Nf6', '5.O-O']"/>
    <x v="0"/>
    <x v="4"/>
    <x v="8"/>
    <x v="18"/>
    <x v="11"/>
    <x v="13"/>
    <s v=" c3"/>
    <s v=" Nf6"/>
    <s v=" O-O"/>
    <m/>
    <m/>
    <m/>
    <m/>
    <m/>
    <m/>
    <m/>
    <m/>
    <m/>
    <m/>
    <m/>
    <m/>
    <m/>
    <m/>
    <m/>
    <m/>
    <m/>
    <m/>
    <m/>
    <x v="73"/>
    <x v="129"/>
    <n v="1.216901408"/>
    <n v="0.82175925925925919"/>
    <n v="158.11199999999999"/>
    <n v="129.93"/>
  </r>
  <r>
    <x v="32"/>
    <x v="499"/>
    <s v=" Classical Variation"/>
    <s v=" Center Atttack"/>
    <m/>
    <x v="0"/>
    <n v="263"/>
    <s v="C53"/>
    <d v="2018-06-30T00:00:00"/>
    <n v="1935"/>
    <x v="330"/>
    <n v="71.5"/>
    <n v="12.6"/>
    <n v="16"/>
    <s v="['1.e4', 'e5', '2.Nf3', 'Nc6', '3.Bc4', 'Bc5', '4.c3', 'Nf6', '5.d4']"/>
    <x v="0"/>
    <x v="4"/>
    <x v="8"/>
    <x v="18"/>
    <x v="11"/>
    <x v="13"/>
    <s v=" c3"/>
    <s v=" Nf6"/>
    <s v=" d4"/>
    <m/>
    <m/>
    <m/>
    <m/>
    <m/>
    <m/>
    <m/>
    <m/>
    <m/>
    <m/>
    <m/>
    <m/>
    <m/>
    <m/>
    <m/>
    <m/>
    <m/>
    <m/>
    <m/>
    <x v="242"/>
    <x v="255"/>
    <n v="4.46875"/>
    <n v="0.22377622377622378"/>
    <n v="188.04499999999999"/>
    <n v="42.08"/>
  </r>
  <r>
    <x v="32"/>
    <x v="500"/>
    <s v=" Classical Variation"/>
    <s v=" Center Holding Variation"/>
    <m/>
    <x v="1"/>
    <n v="240"/>
    <s v="C53"/>
    <d v="2018-06-29T00:00:00"/>
    <n v="2216"/>
    <x v="37"/>
    <n v="30.4"/>
    <n v="24.2"/>
    <n v="45.4"/>
    <s v="['1.e4', 'e5', '2.Nf3', 'Nc6', '3.Bc4', 'Bc5', '4.c3', 'Qe7', '5.d4', 'Bb6']"/>
    <x v="0"/>
    <x v="4"/>
    <x v="8"/>
    <x v="18"/>
    <x v="11"/>
    <x v="13"/>
    <s v=" c3"/>
    <s v=" Qe7"/>
    <s v=" d4"/>
    <s v=" Bb6"/>
    <m/>
    <m/>
    <m/>
    <m/>
    <m/>
    <m/>
    <m/>
    <m/>
    <m/>
    <m/>
    <m/>
    <m/>
    <m/>
    <m/>
    <m/>
    <m/>
    <m/>
    <m/>
    <x v="243"/>
    <x v="172"/>
    <n v="1.4934210530000001"/>
    <n v="0.66960352422907488"/>
    <n v="108.96"/>
    <n v="72.959999999999994"/>
  </r>
  <r>
    <x v="32"/>
    <x v="501"/>
    <s v=" Classical Variation"/>
    <s v=" Closed Variation"/>
    <m/>
    <x v="1"/>
    <n v="539"/>
    <s v="C53"/>
    <d v="2018-06-07T00:00:00"/>
    <n v="2128"/>
    <x v="183"/>
    <n v="37.5"/>
    <n v="19.3"/>
    <n v="43.2"/>
    <s v="['1.e4', 'e5', '2.Nf3', 'Nc6', '3.Bc4', 'Bc5', '4.c3', 'Qe7']"/>
    <x v="0"/>
    <x v="4"/>
    <x v="8"/>
    <x v="18"/>
    <x v="11"/>
    <x v="13"/>
    <s v=" c3"/>
    <s v=" Qe7"/>
    <m/>
    <m/>
    <m/>
    <m/>
    <m/>
    <m/>
    <m/>
    <m/>
    <m/>
    <m/>
    <m/>
    <m/>
    <m/>
    <m/>
    <m/>
    <m/>
    <m/>
    <m/>
    <m/>
    <m/>
    <x v="73"/>
    <x v="174"/>
    <n v="1.1519999999999999"/>
    <n v="0.86805555555555547"/>
    <n v="232.84800000000001"/>
    <n v="202.125"/>
  </r>
  <r>
    <x v="32"/>
    <x v="502"/>
    <s v=" Classical Variation"/>
    <s v=" De la Bourdonnais Variation"/>
    <m/>
    <x v="1"/>
    <n v="241"/>
    <s v="C53"/>
    <d v="2018-06-18T00:00:00"/>
    <n v="2059"/>
    <x v="96"/>
    <n v="33.200000000000003"/>
    <n v="22"/>
    <n v="44.8"/>
    <s v="['1.e4', 'e5', '2.Nf3', 'Nc6', '3.Bc4', 'Bc5', '4.c3', 'd6', '5.d4', 'exd4', '6.cxd4', 'Bb6']"/>
    <x v="0"/>
    <x v="4"/>
    <x v="8"/>
    <x v="18"/>
    <x v="11"/>
    <x v="13"/>
    <s v=" c3"/>
    <s v=" d6"/>
    <s v=" d4"/>
    <s v=" exd4"/>
    <s v=" cxd4"/>
    <s v=" Bb6"/>
    <m/>
    <m/>
    <m/>
    <m/>
    <m/>
    <m/>
    <m/>
    <m/>
    <m/>
    <m/>
    <m/>
    <m/>
    <m/>
    <m/>
    <m/>
    <m/>
    <x v="16"/>
    <x v="64"/>
    <n v="1.3493975899999999"/>
    <n v="0.74107142857142871"/>
    <n v="107.968"/>
    <n v="80.012"/>
  </r>
  <r>
    <x v="32"/>
    <x v="51"/>
    <s v=" Classical Variation"/>
    <s v=" General"/>
    <m/>
    <x v="0"/>
    <n v="919"/>
    <s v="C53"/>
    <d v="2018-06-30T00:00:00"/>
    <n v="1976"/>
    <x v="331"/>
    <n v="55.7"/>
    <n v="19"/>
    <n v="25.2"/>
    <s v="['1.e4', 'e5', '2.Nf3', 'Nc6', '3.Bc4', 'Bc5', '4.c3']"/>
    <x v="0"/>
    <x v="4"/>
    <x v="8"/>
    <x v="18"/>
    <x v="11"/>
    <x v="13"/>
    <s v=" c3"/>
    <m/>
    <m/>
    <m/>
    <m/>
    <m/>
    <m/>
    <m/>
    <m/>
    <m/>
    <m/>
    <m/>
    <m/>
    <m/>
    <m/>
    <m/>
    <m/>
    <m/>
    <m/>
    <m/>
    <m/>
    <m/>
    <x v="244"/>
    <x v="209"/>
    <n v="2.2103174600000002"/>
    <n v="0.45242369838420105"/>
    <n v="511.88299999999998"/>
    <n v="231.58799999999999"/>
  </r>
  <r>
    <x v="32"/>
    <x v="503"/>
    <s v=" Classical Variation"/>
    <s v=" Giuoco Pianissimo"/>
    <m/>
    <x v="0"/>
    <n v="11243"/>
    <s v="C53"/>
    <d v="2018-07-09T00:00:00"/>
    <n v="2248"/>
    <x v="103"/>
    <n v="39"/>
    <n v="32.6"/>
    <n v="28.4"/>
    <s v="['1.e4', 'e5', '2.Nf3', 'Nc6', '3.Bc4', 'Bc5', '4.c3', 'Nf6', '5.d3']"/>
    <x v="0"/>
    <x v="4"/>
    <x v="8"/>
    <x v="18"/>
    <x v="11"/>
    <x v="13"/>
    <s v=" c3"/>
    <s v=" Nf6"/>
    <s v=" d3"/>
    <m/>
    <m/>
    <m/>
    <m/>
    <m/>
    <m/>
    <m/>
    <m/>
    <m/>
    <m/>
    <m/>
    <m/>
    <m/>
    <m/>
    <m/>
    <m/>
    <m/>
    <m/>
    <m/>
    <x v="51"/>
    <x v="109"/>
    <n v="1.3732394370000001"/>
    <n v="0.72820512820512817"/>
    <n v="4384.7700000000004"/>
    <n v="3193.0120000000002"/>
  </r>
  <r>
    <x v="32"/>
    <x v="504"/>
    <s v=" Classical Variation"/>
    <s v=" Giuoco Pianissimo"/>
    <s v=" Main line"/>
    <x v="0"/>
    <n v="560"/>
    <s v="C53"/>
    <d v="2018-06-26T00:00:00"/>
    <n v="2459"/>
    <x v="332"/>
    <n v="36.299999999999997"/>
    <n v="41.1"/>
    <n v="22.7"/>
    <s v="['1.e4', 'e5', '2.Nf3', 'Nc6', '3.Bc4', 'Bc5', '4.c3', 'Nf6', '5.d3', 'a6', '6.Bb3', 'Ba7', '7.h3', 'O-O', '8.O-O', 'd6', '9.Re1']"/>
    <x v="0"/>
    <x v="4"/>
    <x v="8"/>
    <x v="18"/>
    <x v="11"/>
    <x v="13"/>
    <s v=" c3"/>
    <s v=" Nf6"/>
    <s v=" d3"/>
    <s v=" a6"/>
    <s v=" Bb3"/>
    <s v=" Ba7"/>
    <s v=" h3"/>
    <s v=" O-O"/>
    <s v=" O-O"/>
    <s v=" d6"/>
    <s v=" Re1"/>
    <m/>
    <m/>
    <m/>
    <m/>
    <m/>
    <m/>
    <m/>
    <m/>
    <m/>
    <m/>
    <m/>
    <x v="149"/>
    <x v="256"/>
    <n v="1.5991189429999999"/>
    <n v="0.62534435261707988"/>
    <n v="203.28"/>
    <n v="127.12"/>
  </r>
  <r>
    <x v="32"/>
    <x v="505"/>
    <s v=" Classical Variation"/>
    <s v=" Greco Gambit"/>
    <m/>
    <x v="1"/>
    <n v="856"/>
    <s v="C53"/>
    <d v="2018-07-09T00:00:00"/>
    <n v="2206"/>
    <x v="103"/>
    <n v="38.5"/>
    <n v="27.8"/>
    <n v="33.6"/>
    <s v="['1.e4', 'e5', '2.Nf3', 'Nc6', '3.Bc4', 'Bc5', '4.c3', 'Nf6', '5.d4', 'exd4', '6.e5', 'd5']"/>
    <x v="0"/>
    <x v="4"/>
    <x v="8"/>
    <x v="18"/>
    <x v="11"/>
    <x v="13"/>
    <s v=" c3"/>
    <s v=" Nf6"/>
    <s v=" d4"/>
    <s v=" exd4"/>
    <s v=" e5"/>
    <s v=" d5"/>
    <m/>
    <m/>
    <m/>
    <m/>
    <m/>
    <m/>
    <m/>
    <m/>
    <m/>
    <m/>
    <m/>
    <m/>
    <m/>
    <m/>
    <m/>
    <m/>
    <x v="54"/>
    <x v="156"/>
    <n v="0.87272727299999997"/>
    <n v="1.1458333333333333"/>
    <n v="287.61599999999999"/>
    <n v="329.56"/>
  </r>
  <r>
    <x v="32"/>
    <x v="506"/>
    <s v=" Classical Variation"/>
    <s v=" Greco Gambit"/>
    <s v=" Anderssen Variation"/>
    <x v="1"/>
    <n v="359"/>
    <s v="C54"/>
    <d v="2018-07-09T00:00:00"/>
    <n v="1990"/>
    <x v="328"/>
    <n v="29"/>
    <n v="23.4"/>
    <n v="47.6"/>
    <s v="['1.e4', 'e5', '2.Nf3', 'Nc6', '3.Bc4', 'Bc5', '4.c3', 'Nf6', '5.d4', 'exd4', '6.e5', 'd5', '7.Bb5', 'Ne4', '8.cxd4', 'Bb4+']"/>
    <x v="0"/>
    <x v="4"/>
    <x v="8"/>
    <x v="18"/>
    <x v="11"/>
    <x v="13"/>
    <s v=" c3"/>
    <s v=" Nf6"/>
    <s v=" d4"/>
    <s v=" exd4"/>
    <s v=" e5"/>
    <s v=" d5"/>
    <s v=" Bb5"/>
    <s v=" Ne4"/>
    <s v=" cxd4"/>
    <s v=" Bb4+"/>
    <m/>
    <m/>
    <m/>
    <m/>
    <m/>
    <m/>
    <m/>
    <m/>
    <m/>
    <m/>
    <m/>
    <m/>
    <x v="152"/>
    <x v="161"/>
    <n v="1.64137931"/>
    <n v="0.60924369747899154"/>
    <n v="170.88399999999999"/>
    <n v="104.11"/>
  </r>
  <r>
    <x v="32"/>
    <x v="507"/>
    <s v=" Classical Variation"/>
    <s v=" Greco Gambit"/>
    <s v=" Greco Variation"/>
    <x v="1"/>
    <n v="105"/>
    <s v="C54"/>
    <d v="2018-07-01T00:00:00"/>
    <n v="1863"/>
    <x v="240"/>
    <n v="29.5"/>
    <n v="18.100000000000001"/>
    <n v="52.4"/>
    <s v="['1.e4', 'e5', '2.Nf3', 'Nc6', '3.Bc4', 'Bc5', '4.c3', 'Nf6', '5.d4', 'exd4', '6.cxd4', 'Bb4+', '7.Nc3', 'Nxe4', '8.O-O', 'Nxc3']"/>
    <x v="0"/>
    <x v="4"/>
    <x v="8"/>
    <x v="18"/>
    <x v="11"/>
    <x v="13"/>
    <s v=" c3"/>
    <s v=" Nf6"/>
    <s v=" d4"/>
    <s v=" exd4"/>
    <s v=" cxd4"/>
    <s v=" Bb4+"/>
    <s v=" Nc3"/>
    <s v=" Nxe4"/>
    <s v=" O-O"/>
    <s v=" Nxc3"/>
    <m/>
    <m/>
    <m/>
    <m/>
    <m/>
    <m/>
    <m/>
    <m/>
    <m/>
    <m/>
    <m/>
    <m/>
    <x v="245"/>
    <x v="205"/>
    <n v="1.776271186"/>
    <n v="0.56297709923664119"/>
    <n v="55.02"/>
    <n v="30.975000000000001"/>
  </r>
  <r>
    <x v="32"/>
    <x v="508"/>
    <s v=" Classical Variation"/>
    <s v=" Greco Gambit"/>
    <s v=" Main Line"/>
    <x v="1"/>
    <n v="138"/>
    <s v="C54"/>
    <d v="2018-05-17T00:00:00"/>
    <n v="1928"/>
    <x v="189"/>
    <n v="51.5"/>
    <n v="21.7"/>
    <n v="26.8"/>
    <s v="['1.e4', 'e5', '2.Nf3', 'Nc6', '3.Bc4', 'Bc5', '4.c3', 'Nf6', '5.d4', 'exd4', '6.cxd4', 'Bb4+', '7.Nc3', 'Nxe4', '8.O-O', 'Bxc3']"/>
    <x v="0"/>
    <x v="4"/>
    <x v="8"/>
    <x v="18"/>
    <x v="11"/>
    <x v="13"/>
    <s v=" c3"/>
    <s v=" Nf6"/>
    <s v=" d4"/>
    <s v=" exd4"/>
    <s v=" cxd4"/>
    <s v=" Bb4+"/>
    <s v=" Nc3"/>
    <s v=" Nxe4"/>
    <s v=" O-O"/>
    <s v=" Bxc3"/>
    <m/>
    <m/>
    <m/>
    <m/>
    <m/>
    <m/>
    <m/>
    <m/>
    <m/>
    <m/>
    <m/>
    <m/>
    <x v="246"/>
    <x v="257"/>
    <n v="0.52038835000000006"/>
    <n v="1.9216417910447761"/>
    <n v="36.984000000000002"/>
    <n v="71.069999999999993"/>
  </r>
  <r>
    <x v="32"/>
    <x v="509"/>
    <s v=" Classical Variation"/>
    <s v=" Greco Gambit"/>
    <s v=" Mason Gambit"/>
    <x v="0"/>
    <n v="235"/>
    <s v="C54"/>
    <d v="2010-04-10T00:00:00"/>
    <n v="2249"/>
    <x v="67"/>
    <n v="36.6"/>
    <n v="25.5"/>
    <n v="37.9"/>
    <s v="['1.e4', 'e5', '2.Nf3', 'Nc6', '3.Bc4', 'Bc5', '4.c3', 'Nf6', '5.d4', 'exd4', '6.O-O']"/>
    <x v="0"/>
    <x v="4"/>
    <x v="8"/>
    <x v="18"/>
    <x v="11"/>
    <x v="13"/>
    <s v=" c3"/>
    <s v=" Nf6"/>
    <s v=" d4"/>
    <s v=" exd4"/>
    <s v=" O-O"/>
    <m/>
    <m/>
    <m/>
    <m/>
    <m/>
    <m/>
    <m/>
    <m/>
    <m/>
    <m/>
    <m/>
    <m/>
    <m/>
    <m/>
    <m/>
    <m/>
    <m/>
    <x v="8"/>
    <x v="117"/>
    <n v="0.96569920799999998"/>
    <n v="1.03551912568306"/>
    <n v="86.01"/>
    <n v="89.064999999999998"/>
  </r>
  <r>
    <x v="32"/>
    <x v="510"/>
    <s v=" Classical Variation"/>
    <s v=" Greco Gambit"/>
    <s v=" Moeller-Therkatz Attack"/>
    <x v="0"/>
    <n v="656"/>
    <s v="C54"/>
    <d v="2018-06-17T00:00:00"/>
    <n v="2035"/>
    <x v="267"/>
    <n v="31.6"/>
    <n v="22.6"/>
    <n v="45.9"/>
    <s v="['1.e4', 'e5', '2.Nf3', 'Nc6', '3.Bc4', 'Bc5', '4.c3', 'Nf6', '5.d4', 'exd4', '6.cxd4', 'Bb4+', '7.Nc3', 'Nxe4', '8.O-O', 'Bxc3', '9.d5']"/>
    <x v="0"/>
    <x v="4"/>
    <x v="8"/>
    <x v="18"/>
    <x v="11"/>
    <x v="13"/>
    <s v=" c3"/>
    <s v=" Nf6"/>
    <s v=" d4"/>
    <s v=" exd4"/>
    <s v=" cxd4"/>
    <s v=" Bb4+"/>
    <s v=" Nc3"/>
    <s v=" Nxe4"/>
    <s v=" O-O"/>
    <s v=" Bxc3"/>
    <s v=" d5"/>
    <m/>
    <m/>
    <m/>
    <m/>
    <m/>
    <m/>
    <m/>
    <m/>
    <m/>
    <m/>
    <m/>
    <x v="158"/>
    <x v="258"/>
    <n v="0.68845315900000004"/>
    <n v="1.4525316455696202"/>
    <n v="207.29599999999999"/>
    <n v="301.10399999999998"/>
  </r>
  <r>
    <x v="32"/>
    <x v="511"/>
    <s v=" Classical Variation"/>
    <s v=" Greco Gambit"/>
    <s v=" Traditional Line"/>
    <x v="0"/>
    <n v="2103"/>
    <s v="C54"/>
    <d v="2018-07-01T00:00:00"/>
    <n v="2070"/>
    <x v="333"/>
    <n v="32.799999999999997"/>
    <n v="31.8"/>
    <n v="35.4"/>
    <s v="['1.e4', 'e5', '2.Nf3', 'Nc6', '3.Bc4', 'Bc5', '4.c3', 'Nf6', '5.d4', 'exd4', '6.cxd4']"/>
    <x v="0"/>
    <x v="4"/>
    <x v="8"/>
    <x v="18"/>
    <x v="11"/>
    <x v="13"/>
    <s v=" c3"/>
    <s v=" Nf6"/>
    <s v=" d4"/>
    <s v=" exd4"/>
    <s v=" cxd4"/>
    <m/>
    <m/>
    <m/>
    <m/>
    <m/>
    <m/>
    <m/>
    <m/>
    <m/>
    <m/>
    <m/>
    <m/>
    <m/>
    <m/>
    <m/>
    <m/>
    <m/>
    <x v="6"/>
    <x v="184"/>
    <n v="0.92655367200000005"/>
    <n v="1.0792682926829269"/>
    <n v="689.78399999999999"/>
    <n v="744.46199999999999"/>
  </r>
  <r>
    <x v="32"/>
    <x v="512"/>
    <s v=" Deutz Gambit"/>
    <m/>
    <m/>
    <x v="0"/>
    <n v="716"/>
    <s v="C55"/>
    <d v="2018-07-05T00:00:00"/>
    <n v="2101"/>
    <x v="334"/>
    <n v="43.9"/>
    <n v="23"/>
    <n v="33.1"/>
    <s v="['1.e4', 'e5', '2.Nf3', 'Nc6', '3.Bc4', 'Bc5', '4.O-O', 'Nf6', '5.d4']"/>
    <x v="0"/>
    <x v="4"/>
    <x v="8"/>
    <x v="18"/>
    <x v="11"/>
    <x v="13"/>
    <s v=" O-O"/>
    <s v=" Nf6"/>
    <s v=" d4"/>
    <m/>
    <m/>
    <m/>
    <m/>
    <m/>
    <m/>
    <m/>
    <m/>
    <m/>
    <m/>
    <m/>
    <m/>
    <m/>
    <m/>
    <m/>
    <m/>
    <m/>
    <m/>
    <m/>
    <x v="49"/>
    <x v="5"/>
    <n v="1.3262839879999999"/>
    <n v="0.75398633257403191"/>
    <n v="314.32400000000001"/>
    <n v="236.99600000000001"/>
  </r>
  <r>
    <x v="32"/>
    <x v="513"/>
    <s v=" Evans Gambit"/>
    <s v=" Anderssen Variation"/>
    <m/>
    <x v="1"/>
    <n v="302"/>
    <s v="C51"/>
    <d v="2018-07-01T00:00:00"/>
    <n v="2004"/>
    <x v="335"/>
    <n v="31.5"/>
    <n v="19.5"/>
    <n v="49"/>
    <s v="['1.e4', 'e5', '2.Nf3', 'Nc6', '3.Bc4', 'Bc5', '4.b4', 'Bxb4', '5.c3', 'Be7']"/>
    <x v="0"/>
    <x v="4"/>
    <x v="8"/>
    <x v="18"/>
    <x v="11"/>
    <x v="13"/>
    <s v=" b4"/>
    <s v=" Bxb4"/>
    <s v=" c3"/>
    <s v=" Be7"/>
    <m/>
    <m/>
    <m/>
    <m/>
    <m/>
    <m/>
    <m/>
    <m/>
    <m/>
    <m/>
    <m/>
    <m/>
    <m/>
    <m/>
    <m/>
    <m/>
    <m/>
    <m/>
    <x v="153"/>
    <x v="2"/>
    <n v="1.5555555560000001"/>
    <n v="0.6428571428571429"/>
    <n v="147.97999999999999"/>
    <n v="95.13"/>
  </r>
  <r>
    <x v="32"/>
    <x v="514"/>
    <s v=" Evans Gambit"/>
    <s v=" Anderssen Variation"/>
    <s v=" Cordel Line"/>
    <x v="1"/>
    <n v="482"/>
    <s v="C51"/>
    <d v="2018-06-14T00:00:00"/>
    <n v="2271"/>
    <x v="109"/>
    <n v="38.6"/>
    <n v="26.4"/>
    <n v="35.1"/>
    <s v="['1.e4', 'e5', '2.Nf3', 'Nc6', '3.Bc4', 'Bc5', '4.b4', 'Bxb4', '5.c3', 'Be7', '6.d4', 'Na5']"/>
    <x v="0"/>
    <x v="4"/>
    <x v="8"/>
    <x v="18"/>
    <x v="11"/>
    <x v="13"/>
    <s v=" b4"/>
    <s v=" Bxb4"/>
    <s v=" c3"/>
    <s v=" Be7"/>
    <s v=" d4"/>
    <s v=" Na5"/>
    <m/>
    <m/>
    <m/>
    <m/>
    <m/>
    <m/>
    <m/>
    <m/>
    <m/>
    <m/>
    <m/>
    <m/>
    <m/>
    <m/>
    <m/>
    <m/>
    <x v="105"/>
    <x v="115"/>
    <n v="0.90932642500000005"/>
    <n v="1.0997150997150997"/>
    <n v="169.18199999999999"/>
    <n v="186.05199999999999"/>
  </r>
  <r>
    <x v="32"/>
    <x v="515"/>
    <s v=" Evans Gambit"/>
    <s v=" Declined"/>
    <m/>
    <x v="1"/>
    <n v="443"/>
    <s v="C51"/>
    <d v="2018-06-28T00:00:00"/>
    <n v="2312"/>
    <x v="114"/>
    <n v="41.3"/>
    <n v="23.9"/>
    <n v="34.799999999999997"/>
    <s v="['1.e4', 'e5', '2.Nf3', 'Nc6', '3.Bc4', 'Bc5', '4.b4', 'Bb6']"/>
    <x v="0"/>
    <x v="4"/>
    <x v="8"/>
    <x v="18"/>
    <x v="11"/>
    <x v="13"/>
    <s v=" b4"/>
    <s v=" Bb6"/>
    <m/>
    <m/>
    <m/>
    <m/>
    <m/>
    <m/>
    <m/>
    <m/>
    <m/>
    <m/>
    <m/>
    <m/>
    <m/>
    <m/>
    <m/>
    <m/>
    <m/>
    <m/>
    <m/>
    <m/>
    <x v="137"/>
    <x v="20"/>
    <n v="0.842615012"/>
    <n v="1.1867816091954022"/>
    <n v="154.16399999999999"/>
    <n v="182.959"/>
  </r>
  <r>
    <x v="32"/>
    <x v="516"/>
    <s v=" Evans Gambit"/>
    <s v=" MacDonnell Defense"/>
    <m/>
    <x v="1"/>
    <n v="172"/>
    <s v="C51"/>
    <d v="2018-07-02T00:00:00"/>
    <n v="1769"/>
    <x v="336"/>
    <n v="19.8"/>
    <n v="10.5"/>
    <n v="69.8"/>
    <s v="['1.e4', 'e5', '2.Nf3', 'Nc6', '3.Bc4', 'Bc5', '4.b4', 'Bxb4', '5.c3', 'Bc5']"/>
    <x v="0"/>
    <x v="4"/>
    <x v="8"/>
    <x v="18"/>
    <x v="11"/>
    <x v="13"/>
    <s v=" b4"/>
    <s v=" Bxb4"/>
    <s v=" c3"/>
    <s v=" Bc5"/>
    <m/>
    <m/>
    <m/>
    <m/>
    <m/>
    <m/>
    <m/>
    <m/>
    <m/>
    <m/>
    <m/>
    <m/>
    <m/>
    <m/>
    <m/>
    <m/>
    <m/>
    <m/>
    <x v="247"/>
    <x v="259"/>
    <n v="3.525252525"/>
    <n v="0.28366762177650434"/>
    <n v="120.056"/>
    <n v="34.055999999999997"/>
  </r>
  <r>
    <x v="32"/>
    <x v="517"/>
    <s v=" Evans Gambit"/>
    <s v=" MacDonnell Defense"/>
    <s v=" Main Line"/>
    <x v="1"/>
    <n v="137"/>
    <s v="C51"/>
    <d v="2018-06-09T00:00:00"/>
    <n v="2274"/>
    <x v="337"/>
    <n v="34.299999999999997"/>
    <n v="5.8"/>
    <n v="59.9"/>
    <s v="['1.e4', 'e5', '2.Nf3', 'Nc6', '3.Bc4', 'Bc5', '4.b4', 'Bxb4', '5.c3', 'Bc5', '6.d4', 'exd4', '7.O-O', 'd6', '8.cxd4', 'Bb6']"/>
    <x v="0"/>
    <x v="4"/>
    <x v="8"/>
    <x v="18"/>
    <x v="11"/>
    <x v="13"/>
    <s v=" b4"/>
    <s v=" Bxb4"/>
    <s v=" c3"/>
    <s v=" Bc5"/>
    <s v=" d4"/>
    <s v=" exd4"/>
    <s v=" O-O"/>
    <s v=" d6"/>
    <s v=" cxd4"/>
    <s v=" Bb6"/>
    <m/>
    <m/>
    <m/>
    <m/>
    <m/>
    <m/>
    <m/>
    <m/>
    <m/>
    <m/>
    <m/>
    <m/>
    <x v="248"/>
    <x v="155"/>
    <n v="1.7463556849999999"/>
    <n v="0.57262103505843065"/>
    <n v="82.063000000000002"/>
    <n v="46.991"/>
  </r>
  <r>
    <x v="32"/>
    <x v="518"/>
    <s v=" Evans Gambit"/>
    <s v=" Main Line"/>
    <m/>
    <x v="1"/>
    <n v="110"/>
    <s v="C52"/>
    <d v="2018-06-26T00:00:00"/>
    <n v="2134"/>
    <x v="24"/>
    <n v="40.9"/>
    <n v="25.4"/>
    <n v="33.6"/>
    <s v="['1.e4', 'e5', '2.Nf3', 'Nc6', '3.Bc4', 'Bc5', '4.b4', 'Bxb4', '5.c3', 'Ba5']"/>
    <x v="0"/>
    <x v="4"/>
    <x v="8"/>
    <x v="18"/>
    <x v="11"/>
    <x v="13"/>
    <s v=" b4"/>
    <s v=" Bxb4"/>
    <s v=" c3"/>
    <s v=" Ba5"/>
    <m/>
    <m/>
    <m/>
    <m/>
    <m/>
    <m/>
    <m/>
    <m/>
    <m/>
    <m/>
    <m/>
    <m/>
    <m/>
    <m/>
    <m/>
    <m/>
    <m/>
    <m/>
    <x v="54"/>
    <x v="76"/>
    <n v="0.82151589199999997"/>
    <n v="1.2172619047619047"/>
    <n v="36.96"/>
    <n v="44.99"/>
  </r>
  <r>
    <x v="32"/>
    <x v="519"/>
    <s v=" Evans Gambit"/>
    <s v=" Mieses Defense"/>
    <m/>
    <x v="1"/>
    <n v="165"/>
    <s v="C52"/>
    <d v="2018-06-29T00:00:00"/>
    <n v="2155"/>
    <x v="338"/>
    <n v="48.5"/>
    <n v="16.399999999999999"/>
    <n v="35.1"/>
    <s v="['1.e4', 'e5', '2.Nf3', 'Nc6', '3.Bc4', 'Bc5', '4.b4', 'Bxb4', '5.c3', 'Ba5', '6.d4', 'exd4', '7.O-O', 'Nge7']"/>
    <x v="0"/>
    <x v="4"/>
    <x v="8"/>
    <x v="18"/>
    <x v="11"/>
    <x v="13"/>
    <s v=" b4"/>
    <s v=" Bxb4"/>
    <s v=" c3"/>
    <s v=" Ba5"/>
    <s v=" d4"/>
    <s v=" exd4"/>
    <s v=" O-O"/>
    <s v=" Nge7"/>
    <m/>
    <m/>
    <m/>
    <m/>
    <m/>
    <m/>
    <m/>
    <m/>
    <m/>
    <m/>
    <m/>
    <m/>
    <m/>
    <m/>
    <x v="105"/>
    <x v="260"/>
    <n v="0.72371134000000004"/>
    <n v="1.3817663817663817"/>
    <n v="57.914999999999999"/>
    <n v="80.025000000000006"/>
  </r>
  <r>
    <x v="32"/>
    <x v="520"/>
    <s v=" Evans Gambit"/>
    <s v=" Pierce Defense"/>
    <m/>
    <x v="1"/>
    <n v="217"/>
    <s v="C52"/>
    <d v="2018-02-24T00:00:00"/>
    <n v="2059"/>
    <x v="288"/>
    <n v="33.200000000000003"/>
    <n v="15.7"/>
    <n v="51.1"/>
    <s v="['1.e4', 'e5', '2.Nf3', 'Nc6', '3.Bc4', 'Bc5', '4.b4', 'Bxb4', '5.c3', 'Ba5', '6.d4', 'exd4']"/>
    <x v="0"/>
    <x v="4"/>
    <x v="8"/>
    <x v="18"/>
    <x v="11"/>
    <x v="13"/>
    <s v=" b4"/>
    <s v=" Bxb4"/>
    <s v=" c3"/>
    <s v=" Ba5"/>
    <s v=" d4"/>
    <s v=" exd4"/>
    <m/>
    <m/>
    <m/>
    <m/>
    <m/>
    <m/>
    <m/>
    <m/>
    <m/>
    <m/>
    <m/>
    <m/>
    <m/>
    <m/>
    <m/>
    <m/>
    <x v="136"/>
    <x v="64"/>
    <n v="1.5391566270000001"/>
    <n v="0.64970645792563608"/>
    <n v="110.887"/>
    <n v="72.043999999999997"/>
  </r>
  <r>
    <x v="32"/>
    <x v="521"/>
    <s v=" Evans Gambit"/>
    <s v=" Stone-Ware Variation"/>
    <m/>
    <x v="1"/>
    <n v="180"/>
    <s v="C51"/>
    <d v="2018-06-02T00:00:00"/>
    <n v="2232"/>
    <x v="139"/>
    <n v="40.6"/>
    <n v="16.7"/>
    <n v="42.8"/>
    <s v="['1.e4', 'e5', '2.Nf3', 'Nc6', '3.Bc4', 'Bc5', '4.b4', 'Bxb4', '5.c3', 'Bd6']"/>
    <x v="0"/>
    <x v="4"/>
    <x v="8"/>
    <x v="18"/>
    <x v="11"/>
    <x v="13"/>
    <s v=" b4"/>
    <s v=" Bxb4"/>
    <s v=" c3"/>
    <s v=" Bd6"/>
    <m/>
    <m/>
    <m/>
    <m/>
    <m/>
    <m/>
    <m/>
    <m/>
    <m/>
    <m/>
    <m/>
    <m/>
    <m/>
    <m/>
    <m/>
    <m/>
    <m/>
    <m/>
    <x v="46"/>
    <x v="237"/>
    <n v="1.0541871920000001"/>
    <n v="0.94859813084112155"/>
    <n v="77.040000000000006"/>
    <n v="73.08"/>
  </r>
  <r>
    <x v="32"/>
    <x v="522"/>
    <s v=" Evans Gambit"/>
    <s v=" Tartakower Attack"/>
    <m/>
    <x v="0"/>
    <n v="257"/>
    <s v="C52"/>
    <d v="2018-07-08T00:00:00"/>
    <n v="2314"/>
    <x v="118"/>
    <n v="36.200000000000003"/>
    <n v="28"/>
    <n v="35.799999999999997"/>
    <s v="['1.e4', 'e5', '2.Nf3', 'Nc6', '3.Bc4', 'Bc5', '4.b4', 'Bxb4', '5.c3', 'Ba5', '6.d4', 'd6', '7.Qb3']"/>
    <x v="0"/>
    <x v="4"/>
    <x v="8"/>
    <x v="18"/>
    <x v="11"/>
    <x v="13"/>
    <s v=" b4"/>
    <s v=" Bxb4"/>
    <s v=" c3"/>
    <s v=" Ba5"/>
    <s v=" d4"/>
    <s v=" d6"/>
    <s v=" Qb3"/>
    <m/>
    <m/>
    <m/>
    <m/>
    <m/>
    <m/>
    <m/>
    <m/>
    <m/>
    <m/>
    <m/>
    <m/>
    <m/>
    <m/>
    <m/>
    <x v="61"/>
    <x v="198"/>
    <n v="1.011173184"/>
    <n v="0.98895027624309373"/>
    <n v="93.034000000000006"/>
    <n v="92.006"/>
  </r>
  <r>
    <x v="32"/>
    <x v="7"/>
    <s v=" General"/>
    <m/>
    <m/>
    <x v="0"/>
    <n v="1470"/>
    <s v="C50"/>
    <d v="2018-06-17T00:00:00"/>
    <n v="2135"/>
    <x v="339"/>
    <n v="49"/>
    <n v="24.5"/>
    <n v="26.5"/>
    <s v="['1.e4', 'e5', '2.Nf3', 'Nc6', '3.Bc4']"/>
    <x v="0"/>
    <x v="4"/>
    <x v="8"/>
    <x v="18"/>
    <x v="11"/>
    <x v="1"/>
    <m/>
    <m/>
    <m/>
    <m/>
    <m/>
    <m/>
    <m/>
    <m/>
    <m/>
    <m/>
    <m/>
    <m/>
    <m/>
    <m/>
    <m/>
    <m/>
    <m/>
    <m/>
    <m/>
    <m/>
    <m/>
    <m/>
    <x v="153"/>
    <x v="43"/>
    <n v="1.849056604"/>
    <n v="0.54081632653061229"/>
    <n v="720.3"/>
    <n v="389.55"/>
  </r>
  <r>
    <x v="32"/>
    <x v="523"/>
    <s v=" Giuoco Pianissimo"/>
    <m/>
    <m/>
    <x v="0"/>
    <n v="1073"/>
    <s v="C50"/>
    <d v="2018-06-29T00:00:00"/>
    <n v="1912"/>
    <x v="287"/>
    <n v="41.4"/>
    <n v="24.6"/>
    <n v="34"/>
    <s v="['1.e4', 'e5', '2.Nf3', 'Nc6', '3.Bc4', 'Bc5', '4.d3']"/>
    <x v="0"/>
    <x v="4"/>
    <x v="8"/>
    <x v="18"/>
    <x v="11"/>
    <x v="13"/>
    <s v=" d3"/>
    <m/>
    <m/>
    <m/>
    <m/>
    <m/>
    <m/>
    <m/>
    <m/>
    <m/>
    <m/>
    <m/>
    <m/>
    <m/>
    <m/>
    <m/>
    <m/>
    <m/>
    <m/>
    <m/>
    <m/>
    <m/>
    <x v="10"/>
    <x v="19"/>
    <n v="1.2176470589999999"/>
    <n v="0.82125603864734298"/>
    <n v="444.22199999999998"/>
    <n v="364.82"/>
  </r>
  <r>
    <x v="32"/>
    <x v="524"/>
    <s v=" Giuoco Pianissimo"/>
    <s v=" Canal Variation"/>
    <m/>
    <x v="0"/>
    <n v="1010"/>
    <s v="C50"/>
    <d v="2018-06-16T00:00:00"/>
    <n v="2139"/>
    <x v="77"/>
    <n v="32"/>
    <n v="33"/>
    <n v="35"/>
    <s v="['1.e4', 'e5', '2.Nf3', 'Nc6', '3.Bc4', 'Bc5', '4.d3', 'Nf6', '5.Nc3', 'd6', '6.Bg5']"/>
    <x v="0"/>
    <x v="4"/>
    <x v="8"/>
    <x v="18"/>
    <x v="11"/>
    <x v="13"/>
    <s v=" d3"/>
    <s v=" Nf6"/>
    <s v=" Nc3"/>
    <s v=" d6"/>
    <s v=" Bg5"/>
    <m/>
    <m/>
    <m/>
    <m/>
    <m/>
    <m/>
    <m/>
    <m/>
    <m/>
    <m/>
    <m/>
    <m/>
    <m/>
    <m/>
    <m/>
    <m/>
    <m/>
    <x v="83"/>
    <x v="0"/>
    <n v="0.91428571400000003"/>
    <n v="1.09375"/>
    <n v="323.2"/>
    <n v="353.5"/>
  </r>
  <r>
    <x v="32"/>
    <x v="525"/>
    <s v=" Giuoco Pianissimo"/>
    <s v=" Italian Four Knights Variation"/>
    <m/>
    <x v="0"/>
    <n v="2306"/>
    <s v="C50"/>
    <d v="2018-07-07T00:00:00"/>
    <n v="1987"/>
    <x v="340"/>
    <n v="33.299999999999997"/>
    <n v="26.8"/>
    <n v="39.9"/>
    <s v="['1.e4', 'e5', '2.Nf3', 'Nc6', '3.Bc4', 'Bc5', '4.d3', 'Nf6', '5.Nc3']"/>
    <x v="0"/>
    <x v="4"/>
    <x v="8"/>
    <x v="18"/>
    <x v="11"/>
    <x v="13"/>
    <s v=" d3"/>
    <s v=" Nf6"/>
    <s v=" Nc3"/>
    <m/>
    <m/>
    <m/>
    <m/>
    <m/>
    <m/>
    <m/>
    <m/>
    <m/>
    <m/>
    <m/>
    <m/>
    <m/>
    <m/>
    <m/>
    <m/>
    <m/>
    <m/>
    <m/>
    <x v="204"/>
    <x v="261"/>
    <n v="0.83458646599999997"/>
    <n v="1.1981981981981982"/>
    <n v="767.89800000000002"/>
    <n v="920.09400000000005"/>
  </r>
  <r>
    <x v="32"/>
    <x v="526"/>
    <s v=" Giuoco Pianissimo"/>
    <s v=" Normal"/>
    <m/>
    <x v="1"/>
    <n v="3657"/>
    <s v="C50"/>
    <d v="2018-07-08T00:00:00"/>
    <n v="2171"/>
    <x v="271"/>
    <n v="32.4"/>
    <n v="30.4"/>
    <n v="37.299999999999997"/>
    <s v="['1.e4', 'e5', '2.Nf3', 'Nc6', '3.Bc4', 'Bc5', '4.d3', 'Nf6']"/>
    <x v="0"/>
    <x v="4"/>
    <x v="8"/>
    <x v="18"/>
    <x v="11"/>
    <x v="13"/>
    <s v=" d3"/>
    <s v=" Nf6"/>
    <m/>
    <m/>
    <m/>
    <m/>
    <m/>
    <m/>
    <m/>
    <m/>
    <m/>
    <m/>
    <m/>
    <m/>
    <m/>
    <m/>
    <m/>
    <m/>
    <m/>
    <m/>
    <m/>
    <m/>
    <x v="39"/>
    <x v="55"/>
    <n v="1.151234568"/>
    <n v="0.86863270777479895"/>
    <n v="1364.0609999999999"/>
    <n v="1184.8679999999999"/>
  </r>
  <r>
    <x v="32"/>
    <x v="527"/>
    <s v=" Hungarian Defense"/>
    <m/>
    <m/>
    <x v="1"/>
    <n v="3117"/>
    <s v="C50"/>
    <d v="2018-07-05T00:00:00"/>
    <n v="1996"/>
    <x v="341"/>
    <n v="28.3"/>
    <n v="25.3"/>
    <n v="46.5"/>
    <s v="['1.e4', 'e5', '2.Nf3', 'Nc6', '3.Bc4', 'Be7']"/>
    <x v="0"/>
    <x v="4"/>
    <x v="8"/>
    <x v="18"/>
    <x v="11"/>
    <x v="38"/>
    <m/>
    <m/>
    <m/>
    <m/>
    <m/>
    <m/>
    <m/>
    <m/>
    <m/>
    <m/>
    <m/>
    <m/>
    <m/>
    <m/>
    <m/>
    <m/>
    <m/>
    <m/>
    <m/>
    <m/>
    <m/>
    <m/>
    <x v="114"/>
    <x v="10"/>
    <n v="1.6431095410000001"/>
    <n v="0.60860215053763445"/>
    <n v="1449.405"/>
    <n v="882.11099999999999"/>
  </r>
  <r>
    <x v="32"/>
    <x v="528"/>
    <s v=" Hungarian Defense"/>
    <s v=" Tartakower Variation"/>
    <m/>
    <x v="1"/>
    <n v="102"/>
    <s v="C50"/>
    <d v="2018-06-29T00:00:00"/>
    <n v="1936"/>
    <x v="342"/>
    <n v="25.5"/>
    <n v="21.6"/>
    <n v="52.9"/>
    <s v="['1.e4', 'e5', '2.Nf3', 'Nc6', '3.Bc4', 'Be7', '4.d4', 'exd4', '5.c3', 'Nf6', '6.e5', 'Ne4']"/>
    <x v="0"/>
    <x v="4"/>
    <x v="8"/>
    <x v="18"/>
    <x v="11"/>
    <x v="38"/>
    <s v=" d4"/>
    <s v=" exd4"/>
    <s v=" c3"/>
    <s v=" Nf6"/>
    <s v=" e5"/>
    <s v=" Ne4"/>
    <m/>
    <m/>
    <m/>
    <m/>
    <m/>
    <m/>
    <m/>
    <m/>
    <m/>
    <m/>
    <m/>
    <m/>
    <m/>
    <m/>
    <m/>
    <m/>
    <x v="142"/>
    <x v="81"/>
    <n v="2.0745098039999998"/>
    <n v="0.48204158790170132"/>
    <n v="53.957999999999998"/>
    <n v="26.01"/>
  </r>
  <r>
    <x v="32"/>
    <x v="305"/>
    <s v=" Italian Variation"/>
    <m/>
    <m/>
    <x v="1"/>
    <n v="4508"/>
    <s v="C50"/>
    <d v="2018-07-09T00:00:00"/>
    <n v="2146"/>
    <x v="244"/>
    <n v="33.299999999999997"/>
    <n v="29.9"/>
    <n v="36.799999999999997"/>
    <s v="['1.e4', 'e5', '2.Nf3', 'Nc6', '3.Bc4', 'Bc5']"/>
    <x v="0"/>
    <x v="4"/>
    <x v="8"/>
    <x v="18"/>
    <x v="11"/>
    <x v="13"/>
    <m/>
    <m/>
    <m/>
    <m/>
    <m/>
    <m/>
    <m/>
    <m/>
    <m/>
    <m/>
    <m/>
    <m/>
    <m/>
    <m/>
    <m/>
    <m/>
    <m/>
    <m/>
    <m/>
    <m/>
    <m/>
    <m/>
    <x v="43"/>
    <x v="17"/>
    <n v="1.105105105"/>
    <n v="0.90489130434782605"/>
    <n v="1658.944"/>
    <n v="1501.164"/>
  </r>
  <r>
    <x v="32"/>
    <x v="529"/>
    <s v=" Schilling-Kostic Gambit"/>
    <m/>
    <m/>
    <x v="1"/>
    <n v="206"/>
    <s v="C50"/>
    <d v="2018-06-11T00:00:00"/>
    <n v="1645"/>
    <x v="343"/>
    <n v="37.4"/>
    <n v="12.1"/>
    <n v="50.5"/>
    <s v="['1.e4', 'e5', '2.Nf3', 'Nc6', '3.Bc4', 'Nd4']"/>
    <x v="0"/>
    <x v="4"/>
    <x v="8"/>
    <x v="18"/>
    <x v="11"/>
    <x v="40"/>
    <m/>
    <m/>
    <m/>
    <m/>
    <m/>
    <m/>
    <m/>
    <m/>
    <m/>
    <m/>
    <m/>
    <m/>
    <m/>
    <m/>
    <m/>
    <m/>
    <m/>
    <m/>
    <m/>
    <m/>
    <m/>
    <m/>
    <x v="94"/>
    <x v="200"/>
    <n v="1.35026738"/>
    <n v="0.74059405940594059"/>
    <n v="104.03"/>
    <n v="77.043999999999997"/>
  </r>
  <r>
    <x v="32"/>
    <x v="530"/>
    <s v=" Scotch Gambit"/>
    <s v=" Anderssen Attack"/>
    <m/>
    <x v="0"/>
    <n v="1547"/>
    <s v="C56"/>
    <d v="2018-07-08T00:00:00"/>
    <n v="2149"/>
    <x v="344"/>
    <n v="25.9"/>
    <n v="37.9"/>
    <n v="36.200000000000003"/>
    <s v="['1.e4', 'e5', '2.Nf3', 'Nc6', '3.Bc4', 'Nf6', '4.d4', 'exd4', '5.O-O', 'Nxe4', '6.Re1', 'd5', '7.Bxd5', 'Qxd5', '8.Nc3']"/>
    <x v="0"/>
    <x v="4"/>
    <x v="8"/>
    <x v="18"/>
    <x v="11"/>
    <x v="14"/>
    <s v=" d4"/>
    <s v=" exd4"/>
    <s v=" O-O"/>
    <s v=" Nxe4"/>
    <s v=" Re1"/>
    <s v=" d5"/>
    <s v=" Bxd5"/>
    <s v=" Qxd5"/>
    <s v=" Nc3"/>
    <m/>
    <m/>
    <m/>
    <m/>
    <m/>
    <m/>
    <m/>
    <m/>
    <m/>
    <m/>
    <m/>
    <m/>
    <m/>
    <x v="249"/>
    <x v="235"/>
    <n v="0.715469613"/>
    <n v="1.3976833976833978"/>
    <n v="400.673"/>
    <n v="560.01400000000001"/>
  </r>
  <r>
    <x v="32"/>
    <x v="531"/>
    <s v=" Scotch Gambit"/>
    <s v=" De Riviere Defense"/>
    <m/>
    <x v="1"/>
    <n v="263"/>
    <s v="C55"/>
    <d v="2018-06-25T00:00:00"/>
    <n v="1951"/>
    <x v="345"/>
    <n v="35"/>
    <n v="19.8"/>
    <n v="45.3"/>
    <s v="['1.e4', 'e5', '2.Nf3', 'Nc6', '3.Bc4', 'Nf6', '4.d4', 'exd4', '5.O-O', 'Be7']"/>
    <x v="0"/>
    <x v="4"/>
    <x v="8"/>
    <x v="18"/>
    <x v="11"/>
    <x v="14"/>
    <s v=" d4"/>
    <s v=" exd4"/>
    <s v=" O-O"/>
    <s v=" Be7"/>
    <m/>
    <m/>
    <m/>
    <m/>
    <m/>
    <m/>
    <m/>
    <m/>
    <m/>
    <m/>
    <m/>
    <m/>
    <m/>
    <m/>
    <m/>
    <m/>
    <m/>
    <m/>
    <x v="226"/>
    <x v="0"/>
    <n v="1.2942857139999999"/>
    <n v="0.77262693156732898"/>
    <n v="119.139"/>
    <n v="92.05"/>
  </r>
  <r>
    <x v="32"/>
    <x v="532"/>
    <s v=" Scotch Gambit"/>
    <s v=" Janowski Defense"/>
    <m/>
    <x v="1"/>
    <n v="322"/>
    <s v="C55"/>
    <d v="2018-06-21T00:00:00"/>
    <n v="2047"/>
    <x v="346"/>
    <n v="38.200000000000003"/>
    <n v="23.6"/>
    <n v="38.200000000000003"/>
    <s v="['1.e4', 'e5', '2.Nf3', 'Nc6', '3.Bc4', 'Nf6', '4.d4', 'exd4', '5.O-O', 'd6']"/>
    <x v="0"/>
    <x v="4"/>
    <x v="8"/>
    <x v="18"/>
    <x v="11"/>
    <x v="14"/>
    <s v=" d4"/>
    <s v=" exd4"/>
    <s v=" O-O"/>
    <s v=" d6"/>
    <m/>
    <m/>
    <m/>
    <m/>
    <m/>
    <m/>
    <m/>
    <m/>
    <m/>
    <m/>
    <m/>
    <m/>
    <m/>
    <m/>
    <m/>
    <m/>
    <m/>
    <m/>
    <x v="14"/>
    <x v="120"/>
    <n v="1"/>
    <n v="1"/>
    <n v="123.004"/>
    <n v="123.004"/>
  </r>
  <r>
    <x v="32"/>
    <x v="533"/>
    <s v=" Scotch Gambit"/>
    <s v=" Max Lange Attack"/>
    <m/>
    <x v="1"/>
    <n v="516"/>
    <s v="C55"/>
    <d v="2018-06-24T00:00:00"/>
    <n v="2012"/>
    <x v="194"/>
    <n v="35.299999999999997"/>
    <n v="16.7"/>
    <n v="48.1"/>
    <s v="['1.e4', 'e5', '2.Nf3', 'Nc6', '3.Bc4', 'Nf6', '4.d4', 'exd4', '5.O-O', 'Bc5']"/>
    <x v="0"/>
    <x v="4"/>
    <x v="8"/>
    <x v="18"/>
    <x v="11"/>
    <x v="14"/>
    <s v=" d4"/>
    <s v=" exd4"/>
    <s v=" O-O"/>
    <s v=" Bc5"/>
    <m/>
    <m/>
    <m/>
    <m/>
    <m/>
    <m/>
    <m/>
    <m/>
    <m/>
    <m/>
    <m/>
    <m/>
    <m/>
    <m/>
    <m/>
    <m/>
    <m/>
    <m/>
    <x v="250"/>
    <x v="215"/>
    <n v="1.3626062320000001"/>
    <n v="0.73388773388773376"/>
    <n v="248.196"/>
    <n v="182.148"/>
  </r>
  <r>
    <x v="32"/>
    <x v="534"/>
    <s v=" Scotch Gambit"/>
    <s v=" Max Lange Attack"/>
    <s v=" Long Variation"/>
    <x v="0"/>
    <n v="245"/>
    <s v="C55"/>
    <d v="2018-03-24T00:00:00"/>
    <n v="2132"/>
    <x v="68"/>
    <n v="33.5"/>
    <n v="20.399999999999999"/>
    <n v="46.1"/>
    <s v="['1.e4', 'e5', '2.Nf3', 'Nc6', '3.Bc4', 'Nf6', '4.d4', 'exd4', '5.O-O', 'Bc5', '6.e5', 'd5', '7.exf6', 'dxc4', '8.Re1+', 'Be6', '9.Ng5', 'Qd5', '10.Nc3', 'Qf5', '11.Nce4']"/>
    <x v="0"/>
    <x v="4"/>
    <x v="8"/>
    <x v="18"/>
    <x v="11"/>
    <x v="14"/>
    <s v=" d4"/>
    <s v=" exd4"/>
    <s v=" O-O"/>
    <s v=" Bc5"/>
    <s v=" e5"/>
    <s v=" d5"/>
    <s v=" exf6"/>
    <s v=" dxc4"/>
    <s v=" Re1+"/>
    <s v=" Be6"/>
    <s v=" Ng5"/>
    <s v=" Qd5"/>
    <s v=" Nc3"/>
    <s v=" Qf5"/>
    <s v=" Nce4"/>
    <m/>
    <m/>
    <m/>
    <m/>
    <m/>
    <m/>
    <m/>
    <x v="178"/>
    <x v="39"/>
    <n v="0.72668112799999995"/>
    <n v="1.3761194029850747"/>
    <n v="82.075000000000003"/>
    <n v="112.94499999999999"/>
  </r>
  <r>
    <x v="32"/>
    <x v="535"/>
    <s v=" Scotch Gambit"/>
    <s v=" Walbrodt-Baird Gambit"/>
    <m/>
    <x v="0"/>
    <n v="164"/>
    <s v="C55"/>
    <d v="2018-06-29T00:00:00"/>
    <n v="1989"/>
    <x v="347"/>
    <n v="36.6"/>
    <n v="28.7"/>
    <n v="34.799999999999997"/>
    <s v="['1.e4', 'e5', '2.Nf3', 'Nc6', '3.Bc4', 'Nf6', '4.d4', 'exd4', '5.O-O', 'Bc5', '6.c3']"/>
    <x v="0"/>
    <x v="4"/>
    <x v="8"/>
    <x v="18"/>
    <x v="11"/>
    <x v="14"/>
    <s v=" d4"/>
    <s v=" exd4"/>
    <s v=" O-O"/>
    <s v=" Bc5"/>
    <s v=" c3"/>
    <m/>
    <m/>
    <m/>
    <m/>
    <m/>
    <m/>
    <m/>
    <m/>
    <m/>
    <m/>
    <m/>
    <m/>
    <m/>
    <m/>
    <m/>
    <m/>
    <m/>
    <x v="8"/>
    <x v="262"/>
    <n v="1.051724138"/>
    <n v="0.95081967213114738"/>
    <n v="60.024000000000001"/>
    <n v="57.072000000000003"/>
  </r>
  <r>
    <x v="32"/>
    <x v="536"/>
    <s v=" Two Knights Defense"/>
    <m/>
    <m/>
    <x v="1"/>
    <n v="655"/>
    <s v="C55"/>
    <d v="2018-06-28T00:00:00"/>
    <n v="2053"/>
    <x v="339"/>
    <n v="43.4"/>
    <n v="20.8"/>
    <n v="35.9"/>
    <s v="['1.e4', 'e5', '2.Nf3', 'Nc6', '3.Bc4', 'Nf6']"/>
    <x v="0"/>
    <x v="4"/>
    <x v="8"/>
    <x v="18"/>
    <x v="11"/>
    <x v="14"/>
    <m/>
    <m/>
    <m/>
    <m/>
    <m/>
    <m/>
    <m/>
    <m/>
    <m/>
    <m/>
    <m/>
    <m/>
    <m/>
    <m/>
    <m/>
    <m/>
    <m/>
    <m/>
    <m/>
    <m/>
    <m/>
    <m/>
    <x v="48"/>
    <x v="263"/>
    <n v="0.82718893999999998"/>
    <n v="1.2089136490250696"/>
    <n v="235.14500000000001"/>
    <n v="284.27"/>
  </r>
  <r>
    <x v="32"/>
    <x v="537"/>
    <s v=" Two Knights Defense"/>
    <s v=" Fried Liver Attack"/>
    <m/>
    <x v="0"/>
    <n v="254"/>
    <s v="C57"/>
    <d v="2018-06-15T00:00:00"/>
    <n v="1827"/>
    <x v="348"/>
    <n v="77.599999999999994"/>
    <n v="7.1"/>
    <n v="15.3"/>
    <s v="['1.e4', 'e5', '2.Nf3', 'Nc6', '3.Bc4', 'Nf6', '4.Ng5', 'd5', '5.exd5', 'Nxd5', '6.Nxf7']"/>
    <x v="0"/>
    <x v="4"/>
    <x v="8"/>
    <x v="18"/>
    <x v="11"/>
    <x v="14"/>
    <s v=" Ng5"/>
    <s v=" d5"/>
    <s v=" exd5"/>
    <s v=" Nxd5"/>
    <s v=" Nxf7"/>
    <m/>
    <m/>
    <m/>
    <m/>
    <m/>
    <m/>
    <m/>
    <m/>
    <m/>
    <m/>
    <m/>
    <m/>
    <m/>
    <m/>
    <m/>
    <m/>
    <m/>
    <x v="251"/>
    <x v="264"/>
    <n v="5.0718954250000001"/>
    <n v="0.19716494845360827"/>
    <n v="197.10400000000001"/>
    <n v="38.862000000000002"/>
  </r>
  <r>
    <x v="32"/>
    <x v="538"/>
    <s v=" Two Knights Defense"/>
    <s v=" Fritz Variation"/>
    <m/>
    <x v="1"/>
    <n v="501"/>
    <s v="C57"/>
    <d v="2018-07-03T00:00:00"/>
    <n v="2078"/>
    <x v="284"/>
    <n v="43.3"/>
    <n v="18.2"/>
    <n v="38.5"/>
    <s v="['1.e4', 'e5', '2.Nf3', 'Nc6', '3.Bc4', 'Nf6', '4.Ng5', 'd5', '5.exd5', 'Nd4']"/>
    <x v="0"/>
    <x v="4"/>
    <x v="8"/>
    <x v="18"/>
    <x v="11"/>
    <x v="14"/>
    <s v=" Ng5"/>
    <s v=" d5"/>
    <s v=" exd5"/>
    <s v=" Nd4"/>
    <m/>
    <m/>
    <m/>
    <m/>
    <m/>
    <m/>
    <m/>
    <m/>
    <m/>
    <m/>
    <m/>
    <m/>
    <m/>
    <m/>
    <m/>
    <m/>
    <m/>
    <m/>
    <x v="121"/>
    <x v="265"/>
    <n v="0.88914549700000001"/>
    <n v="1.1246753246753245"/>
    <n v="192.88499999999999"/>
    <n v="216.93299999999999"/>
  </r>
  <r>
    <x v="32"/>
    <x v="539"/>
    <s v=" Two Knights Defense"/>
    <s v=" Knight Attack"/>
    <s v=" Normal Variation"/>
    <x v="1"/>
    <n v="111"/>
    <s v="C57"/>
    <d v="2018-06-30T00:00:00"/>
    <n v="1626"/>
    <x v="349"/>
    <n v="36"/>
    <n v="17.100000000000001"/>
    <n v="46.9"/>
    <s v="['1.e4', 'e5', '2.Nf3', 'Nc6', '3.Bc4', 'Nf6', '4.Ng5', 'd5']"/>
    <x v="0"/>
    <x v="4"/>
    <x v="8"/>
    <x v="18"/>
    <x v="11"/>
    <x v="14"/>
    <s v=" Ng5"/>
    <s v=" d5"/>
    <m/>
    <m/>
    <m/>
    <m/>
    <m/>
    <m/>
    <m/>
    <m/>
    <m/>
    <m/>
    <m/>
    <m/>
    <m/>
    <m/>
    <m/>
    <m/>
    <m/>
    <m/>
    <m/>
    <m/>
    <x v="82"/>
    <x v="168"/>
    <n v="1.3027777780000001"/>
    <n v="0.76759061833688702"/>
    <n v="52.058999999999997"/>
    <n v="39.96"/>
  </r>
  <r>
    <x v="32"/>
    <x v="540"/>
    <s v=" Two Knights Defense"/>
    <s v=" Modern Bishop's Opening"/>
    <m/>
    <x v="0"/>
    <n v="9692"/>
    <s v="C55"/>
    <d v="2018-07-09T00:00:00"/>
    <n v="2274"/>
    <x v="154"/>
    <n v="38.9"/>
    <n v="31.6"/>
    <n v="29.5"/>
    <s v="['1.e4', 'e5', '2.Nf3', 'Nc6', '3.Bc4', 'Nf6', '4.d3']"/>
    <x v="0"/>
    <x v="4"/>
    <x v="8"/>
    <x v="18"/>
    <x v="11"/>
    <x v="14"/>
    <s v=" d3"/>
    <m/>
    <m/>
    <m/>
    <m/>
    <m/>
    <m/>
    <m/>
    <m/>
    <m/>
    <m/>
    <m/>
    <m/>
    <m/>
    <m/>
    <m/>
    <m/>
    <m/>
    <m/>
    <m/>
    <m/>
    <m/>
    <x v="161"/>
    <x v="205"/>
    <n v="1.318644068"/>
    <n v="0.75835475578406175"/>
    <n v="3770.1880000000001"/>
    <n v="2859.14"/>
  </r>
  <r>
    <x v="32"/>
    <x v="541"/>
    <s v=" Two Knights Defense"/>
    <s v=" Perreux Variation"/>
    <m/>
    <x v="0"/>
    <n v="410"/>
    <s v="C55"/>
    <d v="2018-06-19T00:00:00"/>
    <n v="2138"/>
    <x v="350"/>
    <n v="36.799999999999997"/>
    <n v="27.1"/>
    <n v="36.1"/>
    <s v="['1.e4', 'e5', '2.Nf3', 'Nc6', '3.Bc4', 'Nf6', '4.d4', 'exd4', '5.Ng5']"/>
    <x v="0"/>
    <x v="4"/>
    <x v="8"/>
    <x v="18"/>
    <x v="11"/>
    <x v="14"/>
    <s v=" d4"/>
    <s v=" exd4"/>
    <s v=" Ng5"/>
    <m/>
    <m/>
    <m/>
    <m/>
    <m/>
    <m/>
    <m/>
    <m/>
    <m/>
    <m/>
    <m/>
    <m/>
    <m/>
    <m/>
    <m/>
    <m/>
    <m/>
    <m/>
    <m/>
    <x v="43"/>
    <x v="213"/>
    <n v="1.019390582"/>
    <n v="0.9809782608695653"/>
    <n v="150.88"/>
    <n v="148.01"/>
  </r>
  <r>
    <x v="32"/>
    <x v="542"/>
    <s v=" Two Knights Defense"/>
    <s v=" Polerio Defense"/>
    <s v=" Bishop Check line"/>
    <x v="0"/>
    <n v="1201"/>
    <s v="C58"/>
    <d v="2018-07-05T00:00:00"/>
    <n v="2202"/>
    <x v="266"/>
    <n v="44"/>
    <n v="21.1"/>
    <n v="34.799999999999997"/>
    <s v="['1.e4', 'e5', '2.Nf3', 'Nc6', '3.Bc4', 'Nf6', '4.Ng5', 'd5', '5.exd5', 'Na5', '6.Bb5+']"/>
    <x v="0"/>
    <x v="4"/>
    <x v="8"/>
    <x v="18"/>
    <x v="11"/>
    <x v="14"/>
    <s v=" Ng5"/>
    <s v=" d5"/>
    <s v=" exd5"/>
    <s v=" Na5"/>
    <s v=" Bb5+"/>
    <m/>
    <m/>
    <m/>
    <m/>
    <m/>
    <m/>
    <m/>
    <m/>
    <m/>
    <m/>
    <m/>
    <m/>
    <m/>
    <m/>
    <m/>
    <m/>
    <m/>
    <x v="140"/>
    <x v="262"/>
    <n v="1.264367816"/>
    <n v="0.79090909090909089"/>
    <n v="528.44000000000005"/>
    <n v="417.94799999999998"/>
  </r>
  <r>
    <x v="32"/>
    <x v="543"/>
    <s v=" Two Knights Defense"/>
    <s v=" Polerio Defense"/>
    <s v=" Bogoljubow Variation"/>
    <x v="0"/>
    <n v="691"/>
    <s v="C58"/>
    <d v="2018-06-28T00:00:00"/>
    <n v="2140"/>
    <x v="351"/>
    <n v="41.1"/>
    <n v="17.899999999999999"/>
    <n v="41"/>
    <s v="['1.e4', 'e5', '2.Nf3', 'Nc6', '3.Bc4', 'Nf6', '4.Ng5', 'd5', '5.exd5', 'Na5', '6.Bb5+', 'c6', '7.dxc6', 'bxc6', '8.Qf3']"/>
    <x v="0"/>
    <x v="4"/>
    <x v="8"/>
    <x v="18"/>
    <x v="11"/>
    <x v="14"/>
    <s v=" Ng5"/>
    <s v=" d5"/>
    <s v=" exd5"/>
    <s v=" Na5"/>
    <s v=" Bb5+"/>
    <s v=" c6"/>
    <s v=" dxc6"/>
    <s v=" bxc6"/>
    <s v=" Qf3"/>
    <m/>
    <m/>
    <m/>
    <m/>
    <m/>
    <m/>
    <m/>
    <m/>
    <m/>
    <m/>
    <m/>
    <m/>
    <m/>
    <x v="139"/>
    <x v="137"/>
    <n v="1.0024390240000001"/>
    <n v="0.9975669099756691"/>
    <n v="284.00099999999998"/>
    <n v="283.31"/>
  </r>
  <r>
    <x v="32"/>
    <x v="544"/>
    <s v=" Two Knights Defense"/>
    <s v=" Polerio Defense"/>
    <s v=" Kieseritsky Variation"/>
    <x v="0"/>
    <n v="239"/>
    <s v="C58"/>
    <d v="2018-05-20T00:00:00"/>
    <n v="2122"/>
    <x v="105"/>
    <n v="40.200000000000003"/>
    <n v="20.5"/>
    <n v="39.299999999999997"/>
    <s v="['1.e4', 'e5', '2.Nf3', 'Nc6', '3.Bc4', 'Nf6', '4.Ng5', 'd5', '5.exd5', 'Na5', '6.d3']"/>
    <x v="0"/>
    <x v="4"/>
    <x v="8"/>
    <x v="18"/>
    <x v="11"/>
    <x v="14"/>
    <s v=" Ng5"/>
    <s v=" d5"/>
    <s v=" exd5"/>
    <s v=" Na5"/>
    <s v=" d3"/>
    <m/>
    <m/>
    <m/>
    <m/>
    <m/>
    <m/>
    <m/>
    <m/>
    <m/>
    <m/>
    <m/>
    <m/>
    <m/>
    <m/>
    <m/>
    <m/>
    <m/>
    <x v="124"/>
    <x v="86"/>
    <n v="1.022900763"/>
    <n v="0.97761194029850729"/>
    <n v="96.078000000000003"/>
    <n v="93.927000000000007"/>
  </r>
  <r>
    <x v="32"/>
    <x v="545"/>
    <s v=" Two Knights Defense"/>
    <s v=" Polerio Defense"/>
    <s v=" Suhle Defense"/>
    <x v="1"/>
    <n v="1090"/>
    <s v="C59"/>
    <d v="2018-06-21T00:00:00"/>
    <n v="2179"/>
    <x v="144"/>
    <n v="38.6"/>
    <n v="22.8"/>
    <n v="38.5"/>
    <s v="['1.e4', 'e5', '2.Nf3', 'Nc6', '3.Bc4', 'Nf6', '4.Ng5', 'd5', '5.exd5', 'Na5', '6.Bb5+', 'c6', '7.dxc6', 'bxc6', '8.Be2', 'h6']"/>
    <x v="0"/>
    <x v="4"/>
    <x v="8"/>
    <x v="18"/>
    <x v="11"/>
    <x v="14"/>
    <s v=" Ng5"/>
    <s v=" d5"/>
    <s v=" exd5"/>
    <s v=" Na5"/>
    <s v=" Bb5+"/>
    <s v=" c6"/>
    <s v=" dxc6"/>
    <s v=" bxc6"/>
    <s v=" Be2"/>
    <s v=" h6"/>
    <m/>
    <m/>
    <m/>
    <m/>
    <m/>
    <m/>
    <m/>
    <m/>
    <m/>
    <m/>
    <m/>
    <m/>
    <x v="121"/>
    <x v="115"/>
    <n v="0.99740932599999998"/>
    <n v="1.0025974025974027"/>
    <n v="419.65"/>
    <n v="420.74"/>
  </r>
  <r>
    <x v="32"/>
    <x v="546"/>
    <s v=" Two Knights Defense"/>
    <s v=" Traxler Counterattack"/>
    <s v=" Bishop sac line"/>
    <x v="0"/>
    <n v="226"/>
    <s v="C57"/>
    <d v="2018-06-28T00:00:00"/>
    <n v="2163"/>
    <x v="263"/>
    <n v="43.4"/>
    <n v="20.8"/>
    <n v="35.799999999999997"/>
    <s v="['1.e4', 'e5', '2.Nf3', 'Nc6', '3.Bc4', 'Nf6', '4.Ng5', 'Bc5', '5.Bxf7+']"/>
    <x v="0"/>
    <x v="4"/>
    <x v="8"/>
    <x v="18"/>
    <x v="11"/>
    <x v="14"/>
    <s v=" Ng5"/>
    <s v=" Bc5"/>
    <s v=" Bxf7+"/>
    <m/>
    <m/>
    <m/>
    <m/>
    <m/>
    <m/>
    <m/>
    <m/>
    <m/>
    <m/>
    <m/>
    <m/>
    <m/>
    <m/>
    <m/>
    <m/>
    <m/>
    <m/>
    <m/>
    <x v="30"/>
    <x v="198"/>
    <n v="1.212290503"/>
    <n v="0.82488479262672809"/>
    <n v="98.084000000000003"/>
    <n v="80.908000000000001"/>
  </r>
  <r>
    <x v="32"/>
    <x v="547"/>
    <s v=" Two Knights Defense"/>
    <s v=" Traxler Counterattack"/>
    <s v=" Knight sac line"/>
    <x v="0"/>
    <n v="113"/>
    <s v="C57"/>
    <d v="2018-04-29T00:00:00"/>
    <n v="1978"/>
    <x v="352"/>
    <n v="27.4"/>
    <n v="23.9"/>
    <n v="48.7"/>
    <s v="['1.e4', 'e5', '2.Nf3', 'Nc6', '3.Bc4', 'Nf6', '4.Ng5', 'Bc5', '5.Nxf7']"/>
    <x v="0"/>
    <x v="4"/>
    <x v="8"/>
    <x v="18"/>
    <x v="11"/>
    <x v="14"/>
    <s v=" Ng5"/>
    <s v=" Bc5"/>
    <s v=" Nxf7"/>
    <m/>
    <m/>
    <m/>
    <m/>
    <m/>
    <m/>
    <m/>
    <m/>
    <m/>
    <m/>
    <m/>
    <m/>
    <m/>
    <m/>
    <m/>
    <m/>
    <m/>
    <m/>
    <m/>
    <x v="193"/>
    <x v="266"/>
    <n v="0.56262833700000003"/>
    <n v="1.7773722627737227"/>
    <n v="30.962"/>
    <n v="55.030999999999999"/>
  </r>
  <r>
    <x v="32"/>
    <x v="548"/>
    <s v=" Two Knights Defense"/>
    <s v=" Ulvestad Variation"/>
    <m/>
    <x v="1"/>
    <n v="460"/>
    <s v="C57"/>
    <d v="2018-06-14T00:00:00"/>
    <n v="2114"/>
    <x v="350"/>
    <n v="44.8"/>
    <n v="17.399999999999999"/>
    <n v="37.799999999999997"/>
    <s v="['1.e4', 'e5', '2.Nf3', 'Nc6', '3.Bc4', 'Nf6', '4.Ng5', 'd5', '5.exd5', 'b5']"/>
    <x v="0"/>
    <x v="4"/>
    <x v="8"/>
    <x v="18"/>
    <x v="11"/>
    <x v="14"/>
    <s v=" Ng5"/>
    <s v=" d5"/>
    <s v=" exd5"/>
    <s v=" b5"/>
    <m/>
    <m/>
    <m/>
    <m/>
    <m/>
    <m/>
    <m/>
    <m/>
    <m/>
    <m/>
    <m/>
    <m/>
    <m/>
    <m/>
    <m/>
    <m/>
    <m/>
    <m/>
    <x v="111"/>
    <x v="267"/>
    <n v="0.84375"/>
    <n v="1.1851851851851851"/>
    <n v="173.88"/>
    <n v="206.08"/>
  </r>
  <r>
    <x v="33"/>
    <x v="7"/>
    <s v=" General"/>
    <m/>
    <m/>
    <x v="0"/>
    <n v="121"/>
    <s v="A00"/>
    <d v="2018-01-31T00:00:00"/>
    <n v="2040"/>
    <x v="346"/>
    <n v="33.9"/>
    <n v="19"/>
    <n v="47.1"/>
    <s v="['1.h4']"/>
    <x v="8"/>
    <x v="1"/>
    <x v="1"/>
    <x v="2"/>
    <x v="1"/>
    <x v="1"/>
    <m/>
    <m/>
    <m/>
    <m/>
    <m/>
    <m/>
    <m/>
    <m/>
    <m/>
    <m/>
    <m/>
    <m/>
    <m/>
    <m/>
    <m/>
    <m/>
    <m/>
    <m/>
    <m/>
    <m/>
    <m/>
    <m/>
    <x v="71"/>
    <x v="249"/>
    <n v="0.71974522299999999"/>
    <n v="1.3893805309734515"/>
    <n v="41.018999999999998"/>
    <n v="56.991"/>
  </r>
  <r>
    <x v="34"/>
    <x v="7"/>
    <s v=" General"/>
    <m/>
    <m/>
    <x v="1"/>
    <n v="2551"/>
    <s v="E00"/>
    <d v="2018-07-06T00:00:00"/>
    <n v="2326"/>
    <x v="353"/>
    <n v="24.9"/>
    <n v="39.4"/>
    <n v="35.700000000000003"/>
    <s v="['1.d4', 'e6', '2.c4', 'Bb4+']"/>
    <x v="2"/>
    <x v="8"/>
    <x v="4"/>
    <x v="25"/>
    <x v="1"/>
    <x v="1"/>
    <m/>
    <m/>
    <m/>
    <m/>
    <m/>
    <m/>
    <m/>
    <m/>
    <m/>
    <m/>
    <m/>
    <m/>
    <m/>
    <m/>
    <m/>
    <m/>
    <m/>
    <m/>
    <m/>
    <m/>
    <m/>
    <m/>
    <x v="25"/>
    <x v="102"/>
    <n v="1.4337349399999999"/>
    <n v="0.69747899159663851"/>
    <n v="910.70699999999999"/>
    <n v="635.19899999999996"/>
  </r>
  <r>
    <x v="34"/>
    <x v="549"/>
    <s v=" Keres Defense"/>
    <s v=" Transpositional Variation"/>
    <m/>
    <x v="0"/>
    <n v="700"/>
    <s v="E00"/>
    <d v="2018-06-22T00:00:00"/>
    <n v="2345"/>
    <x v="89"/>
    <n v="32.700000000000003"/>
    <n v="30.9"/>
    <n v="36.4"/>
    <s v="['1.d4', 'e6', '2.c4', 'Bb4+', '3.Nc3']"/>
    <x v="2"/>
    <x v="8"/>
    <x v="4"/>
    <x v="25"/>
    <x v="3"/>
    <x v="1"/>
    <m/>
    <m/>
    <m/>
    <m/>
    <m/>
    <m/>
    <m/>
    <m/>
    <m/>
    <m/>
    <m/>
    <m/>
    <m/>
    <m/>
    <m/>
    <m/>
    <m/>
    <m/>
    <m/>
    <m/>
    <m/>
    <m/>
    <x v="215"/>
    <x v="88"/>
    <n v="0.898351648"/>
    <n v="1.1131498470948011"/>
    <n v="228.9"/>
    <n v="254.8"/>
  </r>
  <r>
    <x v="35"/>
    <x v="550"/>
    <s v=" Alapin Opening"/>
    <m/>
    <m/>
    <x v="0"/>
    <n v="114"/>
    <s v="C20"/>
    <d v="2018-03-31T00:00:00"/>
    <n v="2320"/>
    <x v="300"/>
    <n v="41.2"/>
    <n v="23.7"/>
    <n v="35.1"/>
    <s v="['1.e4', 'e5', '2.Ne2']"/>
    <x v="0"/>
    <x v="4"/>
    <x v="23"/>
    <x v="2"/>
    <x v="1"/>
    <x v="1"/>
    <m/>
    <m/>
    <m/>
    <m/>
    <m/>
    <m/>
    <m/>
    <m/>
    <m/>
    <m/>
    <m/>
    <m/>
    <m/>
    <m/>
    <m/>
    <m/>
    <m/>
    <m/>
    <m/>
    <m/>
    <m/>
    <m/>
    <x v="35"/>
    <x v="111"/>
    <n v="1.1737891739999999"/>
    <n v="0.85194174757281549"/>
    <n v="46.968000000000004"/>
    <n v="40.014000000000003"/>
  </r>
  <r>
    <x v="35"/>
    <x v="7"/>
    <s v=" General"/>
    <m/>
    <m/>
    <x v="1"/>
    <n v="261"/>
    <s v="C20"/>
    <d v="2018-06-17T00:00:00"/>
    <n v="1958"/>
    <x v="354"/>
    <n v="34.9"/>
    <n v="20.7"/>
    <n v="44.4"/>
    <s v="['1.e4', 'e5']"/>
    <x v="0"/>
    <x v="4"/>
    <x v="1"/>
    <x v="2"/>
    <x v="1"/>
    <x v="1"/>
    <m/>
    <m/>
    <m/>
    <m/>
    <m/>
    <m/>
    <m/>
    <m/>
    <m/>
    <m/>
    <m/>
    <m/>
    <m/>
    <m/>
    <m/>
    <m/>
    <m/>
    <m/>
    <m/>
    <m/>
    <m/>
    <m/>
    <x v="36"/>
    <x v="53"/>
    <n v="1.272206304"/>
    <n v="0.786036036036036"/>
    <n v="115.884"/>
    <n v="91.088999999999999"/>
  </r>
  <r>
    <x v="35"/>
    <x v="551"/>
    <s v=" Leonardis Variation"/>
    <m/>
    <m/>
    <x v="0"/>
    <n v="313"/>
    <s v="C20"/>
    <d v="2018-05-26T00:00:00"/>
    <n v="1893"/>
    <x v="355"/>
    <n v="29.7"/>
    <n v="18.2"/>
    <n v="52.1"/>
    <s v="['1.e4', 'e5', '2.d3']"/>
    <x v="0"/>
    <x v="4"/>
    <x v="2"/>
    <x v="2"/>
    <x v="1"/>
    <x v="1"/>
    <m/>
    <m/>
    <m/>
    <m/>
    <m/>
    <m/>
    <m/>
    <m/>
    <m/>
    <m/>
    <m/>
    <m/>
    <m/>
    <m/>
    <m/>
    <m/>
    <m/>
    <m/>
    <m/>
    <m/>
    <m/>
    <m/>
    <x v="252"/>
    <x v="268"/>
    <n v="0.57005758200000001"/>
    <n v="1.7542087542087543"/>
    <n v="92.960999999999999"/>
    <n v="163.07300000000001"/>
  </r>
  <r>
    <x v="35"/>
    <x v="552"/>
    <s v=" Macleod Attack"/>
    <m/>
    <m/>
    <x v="0"/>
    <n v="120"/>
    <s v="C20"/>
    <d v="2018-06-27T00:00:00"/>
    <n v="1865"/>
    <x v="356"/>
    <n v="35.799999999999997"/>
    <n v="21.7"/>
    <n v="42.5"/>
    <s v="['1.e4', 'e5', '2.c3']"/>
    <x v="0"/>
    <x v="4"/>
    <x v="24"/>
    <x v="2"/>
    <x v="1"/>
    <x v="1"/>
    <m/>
    <m/>
    <m/>
    <m/>
    <m/>
    <m/>
    <m/>
    <m/>
    <m/>
    <m/>
    <m/>
    <m/>
    <m/>
    <m/>
    <m/>
    <m/>
    <m/>
    <m/>
    <m/>
    <m/>
    <m/>
    <m/>
    <x v="127"/>
    <x v="75"/>
    <n v="0.84235294100000002"/>
    <n v="1.1871508379888269"/>
    <n v="42.96"/>
    <n v="51"/>
  </r>
  <r>
    <x v="35"/>
    <x v="553"/>
    <s v=" Maroczy Defense"/>
    <m/>
    <m/>
    <x v="1"/>
    <n v="514"/>
    <s v="B07"/>
    <d v="2018-05-31T00:00:00"/>
    <n v="2027"/>
    <x v="11"/>
    <n v="28.2"/>
    <n v="31.9"/>
    <n v="39.9"/>
    <s v="['1.e4', 'd6', '2.d4', 'e5']"/>
    <x v="0"/>
    <x v="6"/>
    <x v="11"/>
    <x v="10"/>
    <x v="1"/>
    <x v="1"/>
    <m/>
    <m/>
    <m/>
    <m/>
    <m/>
    <m/>
    <m/>
    <m/>
    <m/>
    <m/>
    <m/>
    <m/>
    <m/>
    <m/>
    <m/>
    <m/>
    <m/>
    <m/>
    <m/>
    <m/>
    <m/>
    <m/>
    <x v="113"/>
    <x v="108"/>
    <n v="1.4148936169999999"/>
    <n v="0.70676691729323304"/>
    <n v="205.08600000000001"/>
    <n v="144.94800000000001"/>
  </r>
  <r>
    <x v="35"/>
    <x v="554"/>
    <s v=" Tayler Opening"/>
    <m/>
    <m/>
    <x v="0"/>
    <n v="328"/>
    <s v="C44"/>
    <d v="2018-04-07T00:00:00"/>
    <n v="2189"/>
    <x v="36"/>
    <n v="36.299999999999997"/>
    <n v="29.6"/>
    <n v="34.1"/>
    <s v="['1.e4', 'e5', '2.Nf3', 'Nc6', '3.Be2']"/>
    <x v="0"/>
    <x v="4"/>
    <x v="8"/>
    <x v="18"/>
    <x v="31"/>
    <x v="1"/>
    <m/>
    <m/>
    <m/>
    <m/>
    <m/>
    <m/>
    <m/>
    <m/>
    <m/>
    <m/>
    <m/>
    <m/>
    <m/>
    <m/>
    <m/>
    <m/>
    <m/>
    <m/>
    <m/>
    <m/>
    <m/>
    <m/>
    <x v="149"/>
    <x v="201"/>
    <n v="1.064516129"/>
    <n v="0.93939393939393956"/>
    <n v="119.06399999999999"/>
    <n v="111.848"/>
  </r>
  <r>
    <x v="35"/>
    <x v="555"/>
    <s v=" Tayler Opening"/>
    <s v=" Inverted Hanham"/>
    <m/>
    <x v="0"/>
    <n v="461"/>
    <s v="C44"/>
    <d v="2018-06-19T00:00:00"/>
    <n v="2266"/>
    <x v="37"/>
    <n v="33"/>
    <n v="36.200000000000003"/>
    <n v="30.8"/>
    <s v="['1.e4', 'e5', '2.Nf3', 'Nc6', '3.Be2', 'Nf6', '4.d3', 'd5', '5.Nbd2']"/>
    <x v="0"/>
    <x v="4"/>
    <x v="8"/>
    <x v="18"/>
    <x v="31"/>
    <x v="14"/>
    <s v=" d3"/>
    <s v=" d5"/>
    <s v=" Nbd2"/>
    <m/>
    <m/>
    <m/>
    <m/>
    <m/>
    <m/>
    <m/>
    <m/>
    <m/>
    <m/>
    <m/>
    <m/>
    <m/>
    <m/>
    <m/>
    <m/>
    <m/>
    <m/>
    <m/>
    <x v="203"/>
    <x v="35"/>
    <n v="1.071428571"/>
    <n v="0.93333333333333335"/>
    <n v="152.13"/>
    <n v="141.988"/>
  </r>
  <r>
    <x v="36"/>
    <x v="556"/>
    <s v=" Accepted"/>
    <s v=" Abbazia Defense"/>
    <m/>
    <x v="1"/>
    <n v="1196"/>
    <s v="C36"/>
    <d v="2018-06-23T00:00:00"/>
    <n v="2192"/>
    <x v="169"/>
    <n v="34.6"/>
    <n v="27.8"/>
    <n v="37.5"/>
    <s v="['1.e4', 'e5', '2.f4', 'exf4', '3.Nf3', 'd5', '4.exd5', 'Nf6']"/>
    <x v="0"/>
    <x v="4"/>
    <x v="21"/>
    <x v="26"/>
    <x v="6"/>
    <x v="23"/>
    <s v=" exd5"/>
    <s v=" Nf6"/>
    <m/>
    <m/>
    <m/>
    <m/>
    <m/>
    <m/>
    <m/>
    <m/>
    <m/>
    <m/>
    <m/>
    <m/>
    <m/>
    <m/>
    <m/>
    <m/>
    <m/>
    <m/>
    <m/>
    <m/>
    <x v="85"/>
    <x v="31"/>
    <n v="1.0838150289999999"/>
    <n v="0.92266666666666675"/>
    <n v="448.5"/>
    <n v="413.81599999999997"/>
  </r>
  <r>
    <x v="36"/>
    <x v="557"/>
    <s v=" Accepted"/>
    <s v=" Becker Defense"/>
    <m/>
    <x v="1"/>
    <n v="241"/>
    <s v="C34"/>
    <d v="2017-11-22T00:00:00"/>
    <n v="2267"/>
    <x v="237"/>
    <n v="44.8"/>
    <n v="17.8"/>
    <n v="37.299999999999997"/>
    <s v="['1.e4', 'e5', '2.f4', 'exf4', '3.Nf3', 'h6']"/>
    <x v="0"/>
    <x v="4"/>
    <x v="21"/>
    <x v="26"/>
    <x v="6"/>
    <x v="39"/>
    <m/>
    <m/>
    <m/>
    <m/>
    <m/>
    <m/>
    <m/>
    <m/>
    <m/>
    <m/>
    <m/>
    <m/>
    <m/>
    <m/>
    <m/>
    <m/>
    <m/>
    <m/>
    <m/>
    <m/>
    <m/>
    <m/>
    <x v="39"/>
    <x v="267"/>
    <n v="0.83258928600000004"/>
    <n v="1.2010723860589811"/>
    <n v="89.893000000000001"/>
    <n v="107.968"/>
  </r>
  <r>
    <x v="36"/>
    <x v="558"/>
    <s v=" Accepted"/>
    <s v=" Bishop's Gambit"/>
    <m/>
    <x v="0"/>
    <n v="494"/>
    <s v="C33"/>
    <d v="2018-03-26T00:00:00"/>
    <n v="2292"/>
    <x v="236"/>
    <n v="41.3"/>
    <n v="19.8"/>
    <n v="38.9"/>
    <s v="['1.e4', 'e5', '2.f4', 'exf4', '3.Bc4']"/>
    <x v="0"/>
    <x v="4"/>
    <x v="21"/>
    <x v="26"/>
    <x v="11"/>
    <x v="1"/>
    <m/>
    <m/>
    <m/>
    <m/>
    <m/>
    <m/>
    <m/>
    <m/>
    <m/>
    <m/>
    <m/>
    <m/>
    <m/>
    <m/>
    <m/>
    <m/>
    <m/>
    <m/>
    <m/>
    <m/>
    <m/>
    <m/>
    <x v="181"/>
    <x v="41"/>
    <n v="1.061696658"/>
    <n v="0.94188861985472161"/>
    <n v="204.02199999999999"/>
    <n v="192.166"/>
  </r>
  <r>
    <x v="36"/>
    <x v="559"/>
    <s v=" Accepted"/>
    <s v=" Bishop's Gambit"/>
    <s v=" Bledow Countergambit"/>
    <x v="1"/>
    <n v="138"/>
    <s v="C33"/>
    <d v="2018-04-16T00:00:00"/>
    <n v="2277"/>
    <x v="35"/>
    <n v="41.3"/>
    <n v="20.3"/>
    <n v="38.4"/>
    <s v="['1.e4', 'e5', '2.f4', 'exf4', '3.Bc4', 'd5', '4.Bxd5', 'Nf6']"/>
    <x v="0"/>
    <x v="4"/>
    <x v="21"/>
    <x v="26"/>
    <x v="11"/>
    <x v="23"/>
    <s v=" Bxd5"/>
    <s v=" Nf6"/>
    <m/>
    <m/>
    <m/>
    <m/>
    <m/>
    <m/>
    <m/>
    <m/>
    <m/>
    <m/>
    <m/>
    <m/>
    <m/>
    <m/>
    <m/>
    <m/>
    <m/>
    <m/>
    <m/>
    <m/>
    <x v="72"/>
    <x v="20"/>
    <n v="0.92978208200000001"/>
    <n v="1.0755208333333333"/>
    <n v="52.991999999999997"/>
    <n v="56.994"/>
  </r>
  <r>
    <x v="36"/>
    <x v="560"/>
    <s v=" Accepted"/>
    <s v=" Bishop's Gambit"/>
    <s v=" Bogoljubow Defense"/>
    <x v="1"/>
    <n v="296"/>
    <s v="C33"/>
    <d v="2018-06-01T00:00:00"/>
    <n v="2284"/>
    <x v="228"/>
    <n v="35.799999999999997"/>
    <n v="28.7"/>
    <n v="35.5"/>
    <s v="['1.e4', 'e5', '2.f4', 'exf4', '3.Bc4', 'Nf6', '4.Nc3', 'c6']"/>
    <x v="0"/>
    <x v="4"/>
    <x v="21"/>
    <x v="26"/>
    <x v="11"/>
    <x v="14"/>
    <s v=" Nc3"/>
    <s v=" c6"/>
    <m/>
    <m/>
    <m/>
    <m/>
    <m/>
    <m/>
    <m/>
    <m/>
    <m/>
    <m/>
    <m/>
    <m/>
    <m/>
    <m/>
    <m/>
    <m/>
    <m/>
    <m/>
    <m/>
    <m/>
    <x v="234"/>
    <x v="198"/>
    <n v="0.991620112"/>
    <n v="1.0084507042253521"/>
    <n v="105.08"/>
    <n v="105.968"/>
  </r>
  <r>
    <x v="36"/>
    <x v="561"/>
    <s v=" Accepted"/>
    <s v=" Bishop's Gambit"/>
    <s v=" Bogoljubow Variation"/>
    <x v="0"/>
    <n v="200"/>
    <s v="C33"/>
    <d v="2018-06-27T00:00:00"/>
    <n v="2364"/>
    <x v="225"/>
    <n v="42.5"/>
    <n v="20.5"/>
    <n v="37"/>
    <s v="['1.e4', 'e5', '2.f4', 'exf4', '3.Bc4', 'Nf6', '4.Nc3']"/>
    <x v="0"/>
    <x v="4"/>
    <x v="21"/>
    <x v="26"/>
    <x v="11"/>
    <x v="14"/>
    <s v=" Nc3"/>
    <m/>
    <m/>
    <m/>
    <m/>
    <m/>
    <m/>
    <m/>
    <m/>
    <m/>
    <m/>
    <m/>
    <m/>
    <m/>
    <m/>
    <m/>
    <m/>
    <m/>
    <m/>
    <m/>
    <m/>
    <m/>
    <x v="28"/>
    <x v="244"/>
    <n v="1.1486486490000001"/>
    <n v="0.87058823529411766"/>
    <n v="85"/>
    <n v="74"/>
  </r>
  <r>
    <x v="36"/>
    <x v="562"/>
    <s v=" Accepted"/>
    <s v=" Bishop's Gambit"/>
    <s v=" Cozio Variation"/>
    <x v="1"/>
    <n v="114"/>
    <s v="C33"/>
    <d v="2018-05-07T00:00:00"/>
    <n v="2228"/>
    <x v="357"/>
    <n v="37.700000000000003"/>
    <n v="26.3"/>
    <n v="36"/>
    <s v="['1.e4', 'e5', '2.f4', 'exf4', '3.Bc4', 'Qh4+', '4.Kf1', 'd6']"/>
    <x v="0"/>
    <x v="4"/>
    <x v="21"/>
    <x v="26"/>
    <x v="11"/>
    <x v="41"/>
    <s v=" Kf1"/>
    <s v=" d6"/>
    <m/>
    <m/>
    <m/>
    <m/>
    <m/>
    <m/>
    <m/>
    <m/>
    <m/>
    <m/>
    <m/>
    <m/>
    <m/>
    <m/>
    <m/>
    <m/>
    <m/>
    <m/>
    <m/>
    <m/>
    <x v="23"/>
    <x v="8"/>
    <n v="0.95490716200000003"/>
    <n v="1.0472222222222223"/>
    <n v="41.04"/>
    <n v="42.978000000000002"/>
  </r>
  <r>
    <x v="36"/>
    <x v="563"/>
    <s v=" Accepted"/>
    <s v=" Bonsch-Osmolovsky Variation"/>
    <m/>
    <x v="1"/>
    <n v="307"/>
    <s v="C34"/>
    <d v="2018-06-10T00:00:00"/>
    <n v="2299"/>
    <x v="174"/>
    <n v="49.8"/>
    <n v="25.7"/>
    <n v="24.4"/>
    <s v="['1.e4', 'e5', '2.f4', 'exf4', '3.Nf3', 'Ne7']"/>
    <x v="0"/>
    <x v="4"/>
    <x v="21"/>
    <x v="26"/>
    <x v="6"/>
    <x v="42"/>
    <m/>
    <m/>
    <m/>
    <m/>
    <m/>
    <m/>
    <m/>
    <m/>
    <m/>
    <m/>
    <m/>
    <m/>
    <m/>
    <m/>
    <m/>
    <m/>
    <m/>
    <m/>
    <m/>
    <m/>
    <m/>
    <m/>
    <x v="70"/>
    <x v="269"/>
    <n v="0.48995983900000001"/>
    <n v="2.040983606557377"/>
    <n v="74.908000000000001"/>
    <n v="152.886"/>
  </r>
  <r>
    <x v="36"/>
    <x v="564"/>
    <s v=" Accepted"/>
    <s v=" Cunningham Defense"/>
    <m/>
    <x v="1"/>
    <n v="313"/>
    <s v="C35"/>
    <d v="2018-06-15T00:00:00"/>
    <n v="2105"/>
    <x v="68"/>
    <n v="32.9"/>
    <n v="21.4"/>
    <n v="45.7"/>
    <s v="['1.e4', 'e5', '2.f4', 'exf4', '3.Nf3', 'Be7']"/>
    <x v="0"/>
    <x v="4"/>
    <x v="21"/>
    <x v="26"/>
    <x v="6"/>
    <x v="38"/>
    <m/>
    <m/>
    <m/>
    <m/>
    <m/>
    <m/>
    <m/>
    <m/>
    <m/>
    <m/>
    <m/>
    <m/>
    <m/>
    <m/>
    <m/>
    <m/>
    <m/>
    <m/>
    <m/>
    <m/>
    <m/>
    <m/>
    <x v="12"/>
    <x v="101"/>
    <n v="1.389057751"/>
    <n v="0.71991247264770231"/>
    <n v="143.041"/>
    <n v="102.977"/>
  </r>
  <r>
    <x v="36"/>
    <x v="565"/>
    <s v=" Accepted"/>
    <s v=" Cunningham Defense"/>
    <s v=" McCormick Defense"/>
    <x v="1"/>
    <n v="237"/>
    <s v="C35"/>
    <d v="2018-04-06T00:00:00"/>
    <n v="2289"/>
    <x v="204"/>
    <n v="40.1"/>
    <n v="24.5"/>
    <n v="35.4"/>
    <s v="['1.e4', 'e5', '2.f4', 'exf4', '3.Nf3', 'Be7', '4.Bc4', 'Nf6']"/>
    <x v="0"/>
    <x v="4"/>
    <x v="21"/>
    <x v="26"/>
    <x v="6"/>
    <x v="38"/>
    <s v=" Bc4"/>
    <s v=" Nf6"/>
    <m/>
    <m/>
    <m/>
    <m/>
    <m/>
    <m/>
    <m/>
    <m/>
    <m/>
    <m/>
    <m/>
    <m/>
    <m/>
    <m/>
    <m/>
    <m/>
    <m/>
    <m/>
    <m/>
    <m/>
    <x v="174"/>
    <x v="106"/>
    <n v="0.88279301700000001"/>
    <n v="1.1327683615819211"/>
    <n v="83.897999999999996"/>
    <n v="95.037000000000006"/>
  </r>
  <r>
    <x v="36"/>
    <x v="566"/>
    <s v=" Accepted"/>
    <s v=" Fischer Defense"/>
    <m/>
    <x v="1"/>
    <n v="903"/>
    <s v="C34"/>
    <d v="2018-07-06T00:00:00"/>
    <n v="2134"/>
    <x v="358"/>
    <n v="39"/>
    <n v="16.399999999999999"/>
    <n v="44.6"/>
    <s v="['1.e4', 'e5', '2.f4', 'exf4', '3.Nf3', 'd6']"/>
    <x v="0"/>
    <x v="4"/>
    <x v="21"/>
    <x v="26"/>
    <x v="6"/>
    <x v="0"/>
    <m/>
    <m/>
    <m/>
    <m/>
    <m/>
    <m/>
    <m/>
    <m/>
    <m/>
    <m/>
    <m/>
    <m/>
    <m/>
    <m/>
    <m/>
    <m/>
    <m/>
    <m/>
    <m/>
    <m/>
    <m/>
    <m/>
    <x v="98"/>
    <x v="30"/>
    <n v="1.143589744"/>
    <n v="0.87443946188340804"/>
    <n v="402.738"/>
    <n v="352.17"/>
  </r>
  <r>
    <x v="36"/>
    <x v="567"/>
    <s v=" Accepted"/>
    <s v=" Greco Gambit"/>
    <m/>
    <x v="1"/>
    <n v="104"/>
    <s v="C38"/>
    <d v="2018-03-18T00:00:00"/>
    <n v="2357"/>
    <x v="236"/>
    <n v="59.6"/>
    <n v="13.5"/>
    <n v="26.9"/>
    <s v="['1.e4', 'e5', '2.f4', 'exf4', '3.Nf3', 'g5', '4.Bc4', 'Bg7', '5.h4', 'h6', '6.d4', 'd6']"/>
    <x v="0"/>
    <x v="4"/>
    <x v="21"/>
    <x v="26"/>
    <x v="6"/>
    <x v="43"/>
    <s v=" Bc4"/>
    <s v=" Bg7"/>
    <s v=" h4"/>
    <s v=" h6"/>
    <s v=" d4"/>
    <s v=" d6"/>
    <m/>
    <m/>
    <m/>
    <m/>
    <m/>
    <m/>
    <m/>
    <m/>
    <m/>
    <m/>
    <m/>
    <m/>
    <m/>
    <m/>
    <m/>
    <m/>
    <x v="186"/>
    <x v="270"/>
    <n v="0.45134228199999998"/>
    <n v="2.2156133828996283"/>
    <n v="27.975999999999999"/>
    <n v="61.984000000000002"/>
  </r>
  <r>
    <x v="36"/>
    <x v="568"/>
    <s v=" Accepted"/>
    <s v=" Hanstein Gambit"/>
    <m/>
    <x v="0"/>
    <n v="127"/>
    <s v="C38"/>
    <d v="2018-02-01T00:00:00"/>
    <n v="2146"/>
    <x v="271"/>
    <n v="35.4"/>
    <n v="15.8"/>
    <n v="48.8"/>
    <s v="['1.e4', 'e5', '2.f4', 'exf4', '3.Nf3', 'g5', '4.Bc4', 'Bg7', '5.O-O']"/>
    <x v="0"/>
    <x v="4"/>
    <x v="21"/>
    <x v="26"/>
    <x v="6"/>
    <x v="43"/>
    <s v=" Bc4"/>
    <s v=" Bg7"/>
    <s v=" O-O"/>
    <m/>
    <m/>
    <m/>
    <m/>
    <m/>
    <m/>
    <m/>
    <m/>
    <m/>
    <m/>
    <m/>
    <m/>
    <m/>
    <m/>
    <m/>
    <m/>
    <m/>
    <m/>
    <m/>
    <x v="174"/>
    <x v="271"/>
    <n v="0.72540983599999997"/>
    <n v="1.3785310734463276"/>
    <n v="44.957999999999998"/>
    <n v="61.975999999999999"/>
  </r>
  <r>
    <x v="36"/>
    <x v="569"/>
    <s v=" Accepted"/>
    <s v=" Kieseritsky Gambit"/>
    <s v=" Kolisch Defense"/>
    <x v="1"/>
    <n v="169"/>
    <s v="C39"/>
    <d v="2018-06-03T00:00:00"/>
    <n v="2308"/>
    <x v="239"/>
    <n v="46.1"/>
    <n v="26.6"/>
    <n v="27.2"/>
    <s v="['1.e4', 'e5', '2.f4', 'exf4', '3.Nf3', 'g5', '4.h4', 'g4', '5.Ne5', 'd6']"/>
    <x v="0"/>
    <x v="4"/>
    <x v="21"/>
    <x v="26"/>
    <x v="6"/>
    <x v="43"/>
    <s v=" h4"/>
    <s v=" g4"/>
    <s v=" Ne5"/>
    <s v=" d6"/>
    <m/>
    <m/>
    <m/>
    <m/>
    <m/>
    <m/>
    <m/>
    <m/>
    <m/>
    <m/>
    <m/>
    <m/>
    <m/>
    <m/>
    <m/>
    <m/>
    <m/>
    <m/>
    <x v="253"/>
    <x v="39"/>
    <n v="0.59002169199999999"/>
    <n v="1.6948529411764708"/>
    <n v="45.968000000000004"/>
    <n v="77.909000000000006"/>
  </r>
  <r>
    <x v="36"/>
    <x v="570"/>
    <s v=" Accepted"/>
    <s v=" Kieseritsky Gambit"/>
    <s v=" Rubinstein Variation"/>
    <x v="0"/>
    <n v="102"/>
    <s v="C39"/>
    <d v="2017-02-10T00:00:00"/>
    <n v="2313"/>
    <x v="140"/>
    <n v="35.299999999999997"/>
    <n v="27.4"/>
    <n v="37.299999999999997"/>
    <s v="['1.e4', 'e5', '2.f4', 'exf4', '3.Nf3', 'g5', '4.h4', 'g4', '5.Ne5', 'Nf6', '6.d4']"/>
    <x v="0"/>
    <x v="4"/>
    <x v="21"/>
    <x v="26"/>
    <x v="6"/>
    <x v="43"/>
    <s v=" h4"/>
    <s v=" g4"/>
    <s v=" Ne5"/>
    <s v=" Nf6"/>
    <s v=" d4"/>
    <m/>
    <m/>
    <m/>
    <m/>
    <m/>
    <m/>
    <m/>
    <m/>
    <m/>
    <m/>
    <m/>
    <m/>
    <m/>
    <m/>
    <m/>
    <m/>
    <m/>
    <x v="107"/>
    <x v="121"/>
    <n v="0.94638069700000005"/>
    <n v="1.0566572237960341"/>
    <n v="36.006"/>
    <n v="38.045999999999999"/>
  </r>
  <r>
    <x v="36"/>
    <x v="571"/>
    <s v=" Accepted"/>
    <s v=" King's Knight Gambit"/>
    <m/>
    <x v="0"/>
    <n v="111"/>
    <s v="C34"/>
    <d v="2018-01-06T00:00:00"/>
    <n v="2005"/>
    <x v="359"/>
    <n v="62.2"/>
    <n v="10.8"/>
    <n v="27"/>
    <s v="['1.e4', 'e5', '2.f4', 'exf4', '3.Nf3']"/>
    <x v="0"/>
    <x v="4"/>
    <x v="21"/>
    <x v="26"/>
    <x v="6"/>
    <x v="1"/>
    <m/>
    <m/>
    <m/>
    <m/>
    <m/>
    <m/>
    <m/>
    <m/>
    <m/>
    <m/>
    <m/>
    <m/>
    <m/>
    <m/>
    <m/>
    <m/>
    <m/>
    <m/>
    <m/>
    <m/>
    <m/>
    <m/>
    <x v="254"/>
    <x v="33"/>
    <n v="2.3037037040000001"/>
    <n v="0.43408360128617363"/>
    <n v="69.042000000000002"/>
    <n v="29.97"/>
  </r>
  <r>
    <x v="36"/>
    <x v="572"/>
    <s v=" Accepted"/>
    <s v=" MacLeod Defense"/>
    <m/>
    <x v="1"/>
    <n v="194"/>
    <s v="C34"/>
    <d v="2018-06-15T00:00:00"/>
    <n v="1683"/>
    <x v="360"/>
    <n v="20.6"/>
    <n v="15.5"/>
    <n v="63.9"/>
    <s v="['1.e4', 'e5', '2.f4', 'exf4', '3.Nf3', 'Nc6']"/>
    <x v="0"/>
    <x v="4"/>
    <x v="21"/>
    <x v="26"/>
    <x v="6"/>
    <x v="12"/>
    <m/>
    <m/>
    <m/>
    <m/>
    <m/>
    <m/>
    <m/>
    <m/>
    <m/>
    <m/>
    <m/>
    <m/>
    <m/>
    <m/>
    <m/>
    <m/>
    <m/>
    <m/>
    <m/>
    <m/>
    <m/>
    <m/>
    <x v="255"/>
    <x v="104"/>
    <n v="3.1019417480000002"/>
    <n v="0.32237871674491397"/>
    <n v="123.96599999999999"/>
    <n v="39.963999999999999"/>
  </r>
  <r>
    <x v="36"/>
    <x v="573"/>
    <s v=" Accepted"/>
    <s v=" Mason-Keres Gambit"/>
    <m/>
    <x v="0"/>
    <n v="130"/>
    <s v="C33"/>
    <d v="2018-02-13T00:00:00"/>
    <n v="2192"/>
    <x v="43"/>
    <n v="33.1"/>
    <n v="24.6"/>
    <n v="42.3"/>
    <s v="['1.e4', 'e5', '2.f4', 'exf4', '3.Nc3']"/>
    <x v="0"/>
    <x v="4"/>
    <x v="21"/>
    <x v="26"/>
    <x v="3"/>
    <x v="1"/>
    <m/>
    <m/>
    <m/>
    <m/>
    <m/>
    <m/>
    <m/>
    <m/>
    <m/>
    <m/>
    <m/>
    <m/>
    <m/>
    <m/>
    <m/>
    <m/>
    <m/>
    <m/>
    <m/>
    <m/>
    <m/>
    <m/>
    <x v="229"/>
    <x v="37"/>
    <n v="0.78250591000000003"/>
    <n v="1.2779456193353473"/>
    <n v="43.03"/>
    <n v="54.99"/>
  </r>
  <r>
    <x v="36"/>
    <x v="574"/>
    <s v=" Accepted"/>
    <s v=" Modern Defense"/>
    <m/>
    <x v="1"/>
    <n v="202"/>
    <s v="C36"/>
    <d v="2018-06-21T00:00:00"/>
    <n v="1950"/>
    <x v="361"/>
    <n v="36.1"/>
    <n v="14.4"/>
    <n v="49.5"/>
    <s v="['1.e4', 'e5', '2.f4', 'exf4', '3.Nf3', 'd5']"/>
    <x v="0"/>
    <x v="4"/>
    <x v="21"/>
    <x v="26"/>
    <x v="6"/>
    <x v="23"/>
    <m/>
    <m/>
    <m/>
    <m/>
    <m/>
    <m/>
    <m/>
    <m/>
    <m/>
    <m/>
    <m/>
    <m/>
    <m/>
    <m/>
    <m/>
    <m/>
    <m/>
    <m/>
    <m/>
    <m/>
    <m/>
    <m/>
    <x v="256"/>
    <x v="213"/>
    <n v="1.371191136"/>
    <n v="0.72929292929292933"/>
    <n v="99.99"/>
    <n v="72.921999999999997"/>
  </r>
  <r>
    <x v="36"/>
    <x v="575"/>
    <s v=" Accepted"/>
    <s v=" Schallop Defense"/>
    <m/>
    <x v="1"/>
    <n v="377"/>
    <s v="C34"/>
    <d v="2018-06-24T00:00:00"/>
    <n v="2156"/>
    <x v="101"/>
    <n v="39"/>
    <n v="16.399999999999999"/>
    <n v="44.6"/>
    <s v="['1.e4', 'e5', '2.f4', 'exf4', '3.Nf3', 'Nf6']"/>
    <x v="0"/>
    <x v="4"/>
    <x v="21"/>
    <x v="26"/>
    <x v="6"/>
    <x v="14"/>
    <m/>
    <m/>
    <m/>
    <m/>
    <m/>
    <m/>
    <m/>
    <m/>
    <m/>
    <m/>
    <m/>
    <m/>
    <m/>
    <m/>
    <m/>
    <m/>
    <m/>
    <m/>
    <m/>
    <m/>
    <m/>
    <m/>
    <x v="98"/>
    <x v="30"/>
    <n v="1.143589744"/>
    <n v="0.87443946188340804"/>
    <n v="168.142"/>
    <n v="147.03"/>
  </r>
  <r>
    <x v="36"/>
    <x v="576"/>
    <s v=" Accepted"/>
    <s v=" Traditional Variation"/>
    <m/>
    <x v="1"/>
    <n v="113"/>
    <s v="C38"/>
    <d v="2017-10-18T00:00:00"/>
    <n v="2278"/>
    <x v="42"/>
    <n v="57.5"/>
    <n v="8"/>
    <n v="34.5"/>
    <s v="['1.e4', 'e5', '2.f4', 'exf4', '3.Nf3', 'g5', '4.Bc4', 'Bg7']"/>
    <x v="0"/>
    <x v="4"/>
    <x v="21"/>
    <x v="26"/>
    <x v="6"/>
    <x v="43"/>
    <s v=" Bc4"/>
    <s v=" Bg7"/>
    <m/>
    <m/>
    <m/>
    <m/>
    <m/>
    <m/>
    <m/>
    <m/>
    <m/>
    <m/>
    <m/>
    <m/>
    <m/>
    <m/>
    <m/>
    <m/>
    <m/>
    <m/>
    <m/>
    <m/>
    <x v="74"/>
    <x v="272"/>
    <n v="0.6"/>
    <n v="1.6666666666666667"/>
    <n v="38.984999999999999"/>
    <n v="64.974999999999994"/>
  </r>
  <r>
    <x v="36"/>
    <x v="577"/>
    <s v=" Declined"/>
    <s v=" Classical Variation"/>
    <m/>
    <x v="1"/>
    <n v="1031"/>
    <s v="C30"/>
    <d v="2018-06-01T00:00:00"/>
    <n v="2197"/>
    <x v="134"/>
    <n v="37.9"/>
    <n v="22"/>
    <n v="40.1"/>
    <s v="['1.e4', 'e5', '2.f4', 'Bc5']"/>
    <x v="0"/>
    <x v="4"/>
    <x v="21"/>
    <x v="11"/>
    <x v="1"/>
    <x v="1"/>
    <m/>
    <m/>
    <m/>
    <m/>
    <m/>
    <m/>
    <m/>
    <m/>
    <m/>
    <m/>
    <m/>
    <m/>
    <m/>
    <m/>
    <m/>
    <m/>
    <m/>
    <m/>
    <m/>
    <m/>
    <m/>
    <m/>
    <x v="115"/>
    <x v="117"/>
    <n v="1.0580474929999999"/>
    <n v="0.9451371571072319"/>
    <n v="413.43099999999998"/>
    <n v="390.74900000000002"/>
  </r>
  <r>
    <x v="36"/>
    <x v="578"/>
    <s v=" Declined"/>
    <s v=" Classical Variation"/>
    <s v=" General"/>
    <x v="0"/>
    <n v="495"/>
    <s v="C30"/>
    <d v="2018-04-18T00:00:00"/>
    <n v="2301"/>
    <x v="34"/>
    <n v="46.1"/>
    <n v="19"/>
    <n v="35"/>
    <s v="['1.e4', 'e5', '2.f4', 'Bc5', '3.Nf3', 'd6', '4.c3']"/>
    <x v="0"/>
    <x v="4"/>
    <x v="21"/>
    <x v="11"/>
    <x v="6"/>
    <x v="0"/>
    <s v=" c3"/>
    <m/>
    <m/>
    <m/>
    <m/>
    <m/>
    <m/>
    <m/>
    <m/>
    <m/>
    <m/>
    <m/>
    <m/>
    <m/>
    <m/>
    <m/>
    <m/>
    <m/>
    <m/>
    <m/>
    <m/>
    <m/>
    <x v="208"/>
    <x v="0"/>
    <n v="1.3171428569999999"/>
    <n v="0.75921908893709322"/>
    <n v="228.19499999999999"/>
    <n v="173.25"/>
  </r>
  <r>
    <x v="36"/>
    <x v="579"/>
    <s v=" Declined"/>
    <s v=" Keene Defense"/>
    <m/>
    <x v="1"/>
    <n v="143"/>
    <s v="C30"/>
    <d v="2018-04-19T00:00:00"/>
    <n v="2170"/>
    <x v="63"/>
    <n v="29.4"/>
    <n v="24.5"/>
    <n v="46.1"/>
    <s v="['1.e4', 'e5', '2.f4', 'Qh4+', '3.g3', 'Qe7']"/>
    <x v="0"/>
    <x v="4"/>
    <x v="21"/>
    <x v="27"/>
    <x v="18"/>
    <x v="35"/>
    <m/>
    <m/>
    <m/>
    <m/>
    <m/>
    <m/>
    <m/>
    <m/>
    <m/>
    <m/>
    <m/>
    <m/>
    <m/>
    <m/>
    <m/>
    <m/>
    <m/>
    <m/>
    <m/>
    <m/>
    <m/>
    <m/>
    <x v="208"/>
    <x v="199"/>
    <n v="1.568027211"/>
    <n v="0.63774403470715835"/>
    <n v="65.923000000000002"/>
    <n v="42.042000000000002"/>
  </r>
  <r>
    <x v="36"/>
    <x v="580"/>
    <s v=" Declined"/>
    <s v=" Miles Defense"/>
    <m/>
    <x v="1"/>
    <n v="103"/>
    <s v="C30"/>
    <d v="2018-04-29T00:00:00"/>
    <n v="2194"/>
    <x v="146"/>
    <n v="46.6"/>
    <n v="23.3"/>
    <n v="30.1"/>
    <s v="['1.e4', 'e5', '2.f4', 'Nc6', '3.Nf3', 'f5']"/>
    <x v="0"/>
    <x v="4"/>
    <x v="21"/>
    <x v="18"/>
    <x v="6"/>
    <x v="15"/>
    <m/>
    <m/>
    <m/>
    <m/>
    <m/>
    <m/>
    <m/>
    <m/>
    <m/>
    <m/>
    <m/>
    <m/>
    <m/>
    <m/>
    <m/>
    <m/>
    <m/>
    <m/>
    <m/>
    <m/>
    <m/>
    <m/>
    <x v="214"/>
    <x v="273"/>
    <n v="0.64592274699999996"/>
    <n v="1.548172757475083"/>
    <n v="31.003"/>
    <n v="47.997999999999998"/>
  </r>
  <r>
    <x v="36"/>
    <x v="581"/>
    <s v=" Declined"/>
    <s v=" Petrov's Defense"/>
    <m/>
    <x v="1"/>
    <n v="106"/>
    <s v="C30"/>
    <d v="2018-02-04T00:00:00"/>
    <n v="2132"/>
    <x v="66"/>
    <n v="25.5"/>
    <n v="28.3"/>
    <n v="46.2"/>
    <s v="['1.e4', 'e5', '2.f4', 'Nf6']"/>
    <x v="0"/>
    <x v="4"/>
    <x v="21"/>
    <x v="6"/>
    <x v="1"/>
    <x v="1"/>
    <m/>
    <m/>
    <m/>
    <m/>
    <m/>
    <m/>
    <m/>
    <m/>
    <m/>
    <m/>
    <m/>
    <m/>
    <m/>
    <m/>
    <m/>
    <m/>
    <m/>
    <m/>
    <m/>
    <m/>
    <m/>
    <m/>
    <x v="257"/>
    <x v="81"/>
    <n v="1.8117647059999999"/>
    <n v="0.55194805194805197"/>
    <n v="48.972000000000001"/>
    <n v="27.03"/>
  </r>
  <r>
    <x v="36"/>
    <x v="582"/>
    <s v=" Declined"/>
    <s v=" Queen's Knight Defense"/>
    <m/>
    <x v="1"/>
    <n v="248"/>
    <s v="C30"/>
    <d v="2018-06-01T00:00:00"/>
    <n v="1744"/>
    <x v="362"/>
    <n v="24.6"/>
    <n v="10.5"/>
    <n v="64.900000000000006"/>
    <s v="['1.e4', 'e5', '2.f4', 'Nc6']"/>
    <x v="0"/>
    <x v="4"/>
    <x v="21"/>
    <x v="18"/>
    <x v="1"/>
    <x v="1"/>
    <m/>
    <m/>
    <m/>
    <m/>
    <m/>
    <m/>
    <m/>
    <m/>
    <m/>
    <m/>
    <m/>
    <m/>
    <m/>
    <m/>
    <m/>
    <m/>
    <m/>
    <m/>
    <m/>
    <m/>
    <m/>
    <m/>
    <x v="258"/>
    <x v="28"/>
    <n v="2.6382113820000002"/>
    <n v="0.37904468412942988"/>
    <n v="160.952"/>
    <n v="61.008000000000003"/>
  </r>
  <r>
    <x v="36"/>
    <x v="583"/>
    <s v=" Falkbeer Countergambit"/>
    <s v=" Charousek Gambit"/>
    <m/>
    <x v="0"/>
    <n v="151"/>
    <s v="C31"/>
    <d v="2018-06-25T00:00:00"/>
    <n v="2177"/>
    <x v="350"/>
    <n v="48.3"/>
    <n v="28.5"/>
    <n v="23.2"/>
    <s v="['1.e4', 'e5', '2.f4', 'd5', '3.exd5', 'e4', '4.d3']"/>
    <x v="0"/>
    <x v="4"/>
    <x v="21"/>
    <x v="3"/>
    <x v="14"/>
    <x v="26"/>
    <s v=" d3"/>
    <m/>
    <m/>
    <m/>
    <m/>
    <m/>
    <m/>
    <m/>
    <m/>
    <m/>
    <m/>
    <m/>
    <m/>
    <m/>
    <m/>
    <m/>
    <m/>
    <m/>
    <m/>
    <m/>
    <m/>
    <m/>
    <x v="259"/>
    <x v="228"/>
    <n v="2.0818965519999999"/>
    <n v="0.48033126293995859"/>
    <n v="72.933000000000007"/>
    <n v="35.031999999999996"/>
  </r>
  <r>
    <x v="36"/>
    <x v="584"/>
    <s v=" Falkbeer Countergambit"/>
    <s v=" Charousek Gambit"/>
    <s v=" Accepted"/>
    <x v="0"/>
    <n v="292"/>
    <s v="C32"/>
    <d v="2018-06-21T00:00:00"/>
    <n v="2294"/>
    <x v="123"/>
    <n v="53.4"/>
    <n v="21.6"/>
    <n v="25"/>
    <s v="['1.e4', 'e5', '2.f4', 'd5', '3.exd5', 'e4', '4.d3', 'Nf6', '5.dxe4']"/>
    <x v="0"/>
    <x v="4"/>
    <x v="21"/>
    <x v="3"/>
    <x v="14"/>
    <x v="26"/>
    <s v=" d3"/>
    <s v=" Nf6"/>
    <s v=" dxe4"/>
    <m/>
    <m/>
    <m/>
    <m/>
    <m/>
    <m/>
    <m/>
    <m/>
    <m/>
    <m/>
    <m/>
    <m/>
    <m/>
    <m/>
    <m/>
    <m/>
    <m/>
    <m/>
    <m/>
    <x v="260"/>
    <x v="113"/>
    <n v="2.1360000000000001"/>
    <n v="0.46816479400749067"/>
    <n v="155.928"/>
    <n v="73"/>
  </r>
  <r>
    <x v="36"/>
    <x v="585"/>
    <s v=" Falkbeer Countergambit"/>
    <s v=" Modern Transfer"/>
    <m/>
    <x v="1"/>
    <n v="277"/>
    <s v="C32"/>
    <d v="2018-07-08T00:00:00"/>
    <n v="2088"/>
    <x v="102"/>
    <n v="35"/>
    <n v="15.9"/>
    <n v="49.1"/>
    <s v="['1.e4', 'e5', '2.f4', 'd5', '3.exd5', 'exf4']"/>
    <x v="0"/>
    <x v="4"/>
    <x v="21"/>
    <x v="3"/>
    <x v="14"/>
    <x v="44"/>
    <m/>
    <m/>
    <m/>
    <m/>
    <m/>
    <m/>
    <m/>
    <m/>
    <m/>
    <m/>
    <m/>
    <m/>
    <m/>
    <m/>
    <m/>
    <m/>
    <m/>
    <m/>
    <m/>
    <m/>
    <m/>
    <m/>
    <x v="261"/>
    <x v="0"/>
    <n v="1.4028571430000001"/>
    <n v="0.71283095723014256"/>
    <n v="136.00700000000001"/>
    <n v="96.95"/>
  </r>
  <r>
    <x v="36"/>
    <x v="586"/>
    <s v=" Falkbeer Countergambit"/>
    <s v=" Nimzowitsch-Marshall Countergambit"/>
    <m/>
    <x v="1"/>
    <n v="448"/>
    <s v="C31"/>
    <d v="2018-06-29T00:00:00"/>
    <n v="2248"/>
    <x v="171"/>
    <n v="40"/>
    <n v="21.9"/>
    <n v="38.200000000000003"/>
    <s v="['1.e4', 'e5', '2.f4', 'd5', '3.exd5', 'c6']"/>
    <x v="0"/>
    <x v="4"/>
    <x v="21"/>
    <x v="3"/>
    <x v="14"/>
    <x v="24"/>
    <m/>
    <m/>
    <m/>
    <m/>
    <m/>
    <m/>
    <m/>
    <m/>
    <m/>
    <m/>
    <m/>
    <m/>
    <m/>
    <m/>
    <m/>
    <m/>
    <m/>
    <m/>
    <m/>
    <m/>
    <m/>
    <m/>
    <x v="14"/>
    <x v="274"/>
    <n v="0.95499999999999996"/>
    <n v="1.0471204188481675"/>
    <n v="171.136"/>
    <n v="179.2"/>
  </r>
  <r>
    <x v="36"/>
    <x v="587"/>
    <s v=" Falkbeer Countergambit"/>
    <s v=" Staunton Line"/>
    <m/>
    <x v="1"/>
    <n v="183"/>
    <s v="C31"/>
    <d v="2018-05-28T00:00:00"/>
    <n v="2098"/>
    <x v="346"/>
    <n v="42.1"/>
    <n v="16.899999999999999"/>
    <n v="41"/>
    <s v="['1.e4', 'e5', '2.f4', 'd5', '3.exd5', 'e4']"/>
    <x v="0"/>
    <x v="4"/>
    <x v="21"/>
    <x v="3"/>
    <x v="14"/>
    <x v="26"/>
    <m/>
    <m/>
    <m/>
    <m/>
    <m/>
    <m/>
    <m/>
    <m/>
    <m/>
    <m/>
    <m/>
    <m/>
    <m/>
    <m/>
    <m/>
    <m/>
    <m/>
    <m/>
    <m/>
    <m/>
    <m/>
    <m/>
    <x v="4"/>
    <x v="22"/>
    <n v="0.97387173400000004"/>
    <n v="1.026829268292683"/>
    <n v="75.03"/>
    <n v="77.043000000000006"/>
  </r>
  <r>
    <x v="36"/>
    <x v="7"/>
    <s v=" General"/>
    <m/>
    <m/>
    <x v="0"/>
    <n v="594"/>
    <s v="C30"/>
    <d v="2018-06-11T00:00:00"/>
    <n v="1942"/>
    <x v="363"/>
    <n v="67.8"/>
    <n v="11.9"/>
    <n v="20.2"/>
    <s v="['1.e4', 'e5', '2.f4']"/>
    <x v="0"/>
    <x v="4"/>
    <x v="21"/>
    <x v="2"/>
    <x v="1"/>
    <x v="1"/>
    <m/>
    <m/>
    <m/>
    <m/>
    <m/>
    <m/>
    <m/>
    <m/>
    <m/>
    <m/>
    <m/>
    <m/>
    <m/>
    <m/>
    <m/>
    <m/>
    <m/>
    <m/>
    <m/>
    <m/>
    <m/>
    <m/>
    <x v="262"/>
    <x v="275"/>
    <n v="3.3564356439999998"/>
    <n v="0.29793510324483774"/>
    <n v="402.73200000000003"/>
    <n v="119.988"/>
  </r>
  <r>
    <x v="37"/>
    <x v="588"/>
    <s v=" Double Fianchetto"/>
    <m/>
    <m/>
    <x v="1"/>
    <n v="1629"/>
    <s v="A07"/>
    <d v="2018-07-08T00:00:00"/>
    <n v="2393"/>
    <x v="223"/>
    <n v="29.6"/>
    <n v="38.4"/>
    <n v="31.9"/>
    <s v="['1.Nf3', 'd5', '2.g3', 'g6']"/>
    <x v="9"/>
    <x v="3"/>
    <x v="13"/>
    <x v="16"/>
    <x v="1"/>
    <x v="1"/>
    <m/>
    <m/>
    <m/>
    <m/>
    <m/>
    <m/>
    <m/>
    <m/>
    <m/>
    <m/>
    <m/>
    <m/>
    <m/>
    <m/>
    <m/>
    <m/>
    <m/>
    <m/>
    <m/>
    <m/>
    <m/>
    <m/>
    <x v="41"/>
    <x v="59"/>
    <n v="1.0777027029999999"/>
    <n v="0.92789968652037624"/>
    <n v="519.65099999999995"/>
    <n v="482.18400000000003"/>
  </r>
  <r>
    <x v="37"/>
    <x v="7"/>
    <s v=" General"/>
    <m/>
    <m/>
    <x v="0"/>
    <n v="19835"/>
    <s v="A07"/>
    <d v="2018-07-09T00:00:00"/>
    <n v="2330"/>
    <x v="228"/>
    <n v="39.6"/>
    <n v="34.799999999999997"/>
    <n v="25.7"/>
    <s v="['1.Nf3', 'd5', '2.g3']"/>
    <x v="9"/>
    <x v="3"/>
    <x v="13"/>
    <x v="2"/>
    <x v="1"/>
    <x v="1"/>
    <m/>
    <m/>
    <m/>
    <m/>
    <m/>
    <m/>
    <m/>
    <m/>
    <m/>
    <m/>
    <m/>
    <m/>
    <m/>
    <m/>
    <m/>
    <m/>
    <m/>
    <m/>
    <m/>
    <m/>
    <m/>
    <m/>
    <x v="31"/>
    <x v="276"/>
    <n v="1.5408560309999999"/>
    <n v="0.64898989898989889"/>
    <n v="7854.66"/>
    <n v="5097.5950000000003"/>
  </r>
  <r>
    <x v="37"/>
    <x v="589"/>
    <s v=" Keres Variation"/>
    <m/>
    <m/>
    <x v="1"/>
    <n v="2023"/>
    <s v="A07"/>
    <d v="2018-07-09T00:00:00"/>
    <n v="2384"/>
    <x v="250"/>
    <n v="28.1"/>
    <n v="40.5"/>
    <n v="31.4"/>
    <s v="['1.Nf3', 'd5', '2.g3', 'Bg4', '3.Bg2', 'Nd7']"/>
    <x v="9"/>
    <x v="3"/>
    <x v="13"/>
    <x v="28"/>
    <x v="21"/>
    <x v="45"/>
    <m/>
    <m/>
    <m/>
    <m/>
    <m/>
    <m/>
    <m/>
    <m/>
    <m/>
    <m/>
    <m/>
    <m/>
    <m/>
    <m/>
    <m/>
    <m/>
    <m/>
    <m/>
    <m/>
    <m/>
    <m/>
    <m/>
    <x v="138"/>
    <x v="60"/>
    <n v="1.117437722"/>
    <n v="0.89490445859872625"/>
    <n v="635.22199999999998"/>
    <n v="568.46299999999997"/>
  </r>
  <r>
    <x v="37"/>
    <x v="590"/>
    <s v=" Pachman System"/>
    <m/>
    <m/>
    <x v="1"/>
    <n v="804"/>
    <s v="A07"/>
    <d v="2018-07-07T00:00:00"/>
    <n v="2361"/>
    <x v="364"/>
    <n v="37.9"/>
    <n v="32.299999999999997"/>
    <n v="29.7"/>
    <s v="['1.Nf3', 'd5', '2.g3', 'g6', '3.Bg2', 'Bg7', '4.O-O', 'e5', '5.d3', 'Ne7']"/>
    <x v="9"/>
    <x v="3"/>
    <x v="13"/>
    <x v="16"/>
    <x v="21"/>
    <x v="29"/>
    <s v=" O-O"/>
    <s v=" e5"/>
    <s v=" d3"/>
    <s v=" Ne7"/>
    <m/>
    <m/>
    <m/>
    <m/>
    <m/>
    <m/>
    <m/>
    <m/>
    <m/>
    <m/>
    <m/>
    <m/>
    <m/>
    <m/>
    <m/>
    <m/>
    <m/>
    <m/>
    <x v="252"/>
    <x v="117"/>
    <n v="0.78364116100000003"/>
    <n v="1.2760942760942762"/>
    <n v="238.78800000000001"/>
    <n v="304.71600000000001"/>
  </r>
  <r>
    <x v="37"/>
    <x v="591"/>
    <s v=" Sicilian Variation"/>
    <m/>
    <m/>
    <x v="0"/>
    <n v="2824"/>
    <s v="A08"/>
    <d v="2018-07-01T00:00:00"/>
    <n v="2242"/>
    <x v="38"/>
    <n v="41.8"/>
    <n v="28.6"/>
    <n v="29.6"/>
    <s v="['1.Nf3', 'd5', '2.g3', 'c5', '3.Bg2']"/>
    <x v="9"/>
    <x v="3"/>
    <x v="13"/>
    <x v="4"/>
    <x v="21"/>
    <x v="1"/>
    <m/>
    <m/>
    <m/>
    <m/>
    <m/>
    <m/>
    <m/>
    <m/>
    <m/>
    <m/>
    <m/>
    <m/>
    <m/>
    <m/>
    <m/>
    <m/>
    <m/>
    <m/>
    <m/>
    <m/>
    <m/>
    <m/>
    <x v="99"/>
    <x v="59"/>
    <n v="1.412162162"/>
    <n v="0.70813397129186606"/>
    <n v="1180.432"/>
    <n v="835.904"/>
  </r>
  <r>
    <x v="37"/>
    <x v="591"/>
    <s v=" Sicilian Variation"/>
    <m/>
    <m/>
    <x v="0"/>
    <n v="2772"/>
    <s v="A08"/>
    <d v="2018-07-09T00:00:00"/>
    <n v="2283"/>
    <x v="237"/>
    <n v="48"/>
    <n v="25.1"/>
    <n v="26.9"/>
    <s v="['1.Nf3', 'd5', '2.g3', 'c5', '3.Bg2', 'Nc6', '4.O-O', 'e6', '5.d3', 'Nf6', '6.Nbd2', 'Be7', '7.e4', 'O-O', '8.Re1']"/>
    <x v="9"/>
    <x v="3"/>
    <x v="13"/>
    <x v="4"/>
    <x v="21"/>
    <x v="12"/>
    <s v=" O-O"/>
    <s v=" e6"/>
    <s v=" d3"/>
    <s v=" Nf6"/>
    <s v=" Nbd2"/>
    <s v=" Be7"/>
    <s v=" e4"/>
    <s v=" O-O"/>
    <s v=" Re1"/>
    <m/>
    <m/>
    <m/>
    <m/>
    <m/>
    <m/>
    <m/>
    <m/>
    <m/>
    <m/>
    <m/>
    <m/>
    <m/>
    <x v="60"/>
    <x v="218"/>
    <n v="1.784386617"/>
    <n v="0.56041666666666667"/>
    <n v="1330.56"/>
    <n v="745.66800000000001"/>
  </r>
  <r>
    <x v="37"/>
    <x v="591"/>
    <s v=" Sicilian Variation"/>
    <m/>
    <m/>
    <x v="1"/>
    <n v="329"/>
    <s v="A07"/>
    <d v="2018-06-28T00:00:00"/>
    <n v="2142"/>
    <x v="365"/>
    <n v="34"/>
    <n v="30.1"/>
    <n v="35.9"/>
    <s v="['1.Nf3', 'd5', '2.g3', 'c5']"/>
    <x v="9"/>
    <x v="3"/>
    <x v="13"/>
    <x v="4"/>
    <x v="1"/>
    <x v="1"/>
    <m/>
    <m/>
    <m/>
    <m/>
    <m/>
    <m/>
    <m/>
    <m/>
    <m/>
    <m/>
    <m/>
    <m/>
    <m/>
    <m/>
    <m/>
    <m/>
    <m/>
    <m/>
    <m/>
    <m/>
    <m/>
    <m/>
    <x v="48"/>
    <x v="19"/>
    <n v="1.0558823530000001"/>
    <n v="0.94707520891364905"/>
    <n v="118.111"/>
    <n v="111.86"/>
  </r>
  <r>
    <x v="37"/>
    <x v="592"/>
    <s v=" Smyslov Variation"/>
    <m/>
    <m/>
    <x v="0"/>
    <n v="632"/>
    <s v="A05"/>
    <d v="2018-06-24T00:00:00"/>
    <n v="2309"/>
    <x v="166"/>
    <n v="41.6"/>
    <n v="32.299999999999997"/>
    <n v="26.1"/>
    <s v="['1.Nf3', 'Nf6', '2.g3', 'g6', '3.b4']"/>
    <x v="9"/>
    <x v="0"/>
    <x v="13"/>
    <x v="16"/>
    <x v="32"/>
    <x v="1"/>
    <m/>
    <m/>
    <m/>
    <m/>
    <m/>
    <m/>
    <m/>
    <m/>
    <m/>
    <m/>
    <m/>
    <m/>
    <m/>
    <m/>
    <m/>
    <m/>
    <m/>
    <m/>
    <m/>
    <m/>
    <m/>
    <m/>
    <x v="117"/>
    <x v="159"/>
    <n v="1.5938697319999999"/>
    <n v="0.62740384615384615"/>
    <n v="262.91199999999998"/>
    <n v="164.952"/>
  </r>
  <r>
    <x v="37"/>
    <x v="593"/>
    <s v=" Spassky Variation"/>
    <m/>
    <m/>
    <x v="1"/>
    <n v="2225"/>
    <s v="A05"/>
    <d v="2018-07-09T00:00:00"/>
    <n v="2325"/>
    <x v="90"/>
    <n v="32.799999999999997"/>
    <n v="35.5"/>
    <n v="31.8"/>
    <s v="['1.Nf3', 'Nf6', '2.g3', 'b5']"/>
    <x v="9"/>
    <x v="0"/>
    <x v="13"/>
    <x v="24"/>
    <x v="1"/>
    <x v="1"/>
    <m/>
    <m/>
    <m/>
    <m/>
    <m/>
    <m/>
    <m/>
    <m/>
    <m/>
    <m/>
    <m/>
    <m/>
    <m/>
    <m/>
    <m/>
    <m/>
    <m/>
    <m/>
    <m/>
    <m/>
    <m/>
    <m/>
    <x v="19"/>
    <x v="252"/>
    <n v="0.96951219499999997"/>
    <n v="1.0314465408805031"/>
    <n v="707.55"/>
    <n v="729.8"/>
  </r>
  <r>
    <x v="37"/>
    <x v="594"/>
    <s v=" Symmterical Defense"/>
    <m/>
    <m/>
    <x v="1"/>
    <n v="12148"/>
    <s v="A05"/>
    <d v="2018-07-09T00:00:00"/>
    <n v="2237"/>
    <x v="76"/>
    <n v="25.4"/>
    <n v="36.799999999999997"/>
    <n v="37.799999999999997"/>
    <s v="['1.Nf3', 'Nf6', '2.g3', 'g6']"/>
    <x v="9"/>
    <x v="0"/>
    <x v="13"/>
    <x v="16"/>
    <x v="1"/>
    <x v="1"/>
    <m/>
    <m/>
    <m/>
    <m/>
    <m/>
    <m/>
    <m/>
    <m/>
    <m/>
    <m/>
    <m/>
    <m/>
    <m/>
    <m/>
    <m/>
    <m/>
    <m/>
    <m/>
    <m/>
    <m/>
    <m/>
    <m/>
    <x v="111"/>
    <x v="231"/>
    <n v="1.488188976"/>
    <n v="0.67195767195767198"/>
    <n v="4591.9440000000004"/>
    <n v="3085.5920000000001"/>
  </r>
  <r>
    <x v="37"/>
    <x v="595"/>
    <s v=" Wahls Defense"/>
    <m/>
    <m/>
    <x v="1"/>
    <n v="2712"/>
    <s v="A05"/>
    <d v="2018-06-29T00:00:00"/>
    <n v="2205"/>
    <x v="21"/>
    <n v="33.1"/>
    <n v="33.5"/>
    <n v="33.4"/>
    <s v="['1.Nf3', 'Nf6', '2.g3', 'g6', '3.Bg2', 'Bg7', '4.O-O', 'O-O', '5.d3', 'd5']"/>
    <x v="9"/>
    <x v="0"/>
    <x v="13"/>
    <x v="16"/>
    <x v="21"/>
    <x v="29"/>
    <s v=" O-O"/>
    <s v=" O-O"/>
    <s v=" d3"/>
    <s v=" d5"/>
    <m/>
    <m/>
    <m/>
    <m/>
    <m/>
    <m/>
    <m/>
    <m/>
    <m/>
    <m/>
    <m/>
    <m/>
    <m/>
    <m/>
    <m/>
    <m/>
    <m/>
    <m/>
    <x v="120"/>
    <x v="5"/>
    <n v="1.0090634439999999"/>
    <n v="0.99101796407185638"/>
    <n v="905.80799999999999"/>
    <n v="897.67200000000003"/>
  </r>
  <r>
    <x v="37"/>
    <x v="596"/>
    <s v=" Yugoslav Variation"/>
    <m/>
    <m/>
    <x v="1"/>
    <n v="4524"/>
    <s v="A07"/>
    <d v="2018-07-08T00:00:00"/>
    <n v="2342"/>
    <x v="276"/>
    <n v="25.3"/>
    <n v="42.3"/>
    <n v="32.4"/>
    <s v="['1.Nf3', 'd5', '2.g3', 'Nf6', '3.Bg2', 'c6', '4.O-O', 'Bg4']"/>
    <x v="9"/>
    <x v="3"/>
    <x v="13"/>
    <x v="6"/>
    <x v="21"/>
    <x v="24"/>
    <s v=" O-O"/>
    <s v=" Bg4"/>
    <m/>
    <m/>
    <m/>
    <m/>
    <m/>
    <m/>
    <m/>
    <m/>
    <m/>
    <m/>
    <m/>
    <m/>
    <m/>
    <m/>
    <m/>
    <m/>
    <m/>
    <m/>
    <m/>
    <m/>
    <x v="176"/>
    <x v="124"/>
    <n v="1.280632411"/>
    <n v="0.78086419753086422"/>
    <n v="1465.7760000000001"/>
    <n v="1144.5719999999999"/>
  </r>
  <r>
    <x v="38"/>
    <x v="597"/>
    <s v=" Accelerated Averbakh Variation"/>
    <m/>
    <m/>
    <x v="0"/>
    <n v="1198"/>
    <s v="E70"/>
    <d v="2018-06-24T00:00:00"/>
    <n v="2316"/>
    <x v="366"/>
    <n v="45.7"/>
    <n v="23.9"/>
    <n v="30.5"/>
    <s v="['1.d4', 'Nf6', '2.c4', 'g6', '3.Nc3', 'Bg7', '4.e4', 'd6', '5.Bg5']"/>
    <x v="2"/>
    <x v="0"/>
    <x v="4"/>
    <x v="16"/>
    <x v="3"/>
    <x v="29"/>
    <s v=" e4"/>
    <s v=" d6"/>
    <s v=" Bg5"/>
    <m/>
    <m/>
    <m/>
    <m/>
    <m/>
    <m/>
    <m/>
    <m/>
    <m/>
    <m/>
    <m/>
    <m/>
    <m/>
    <m/>
    <m/>
    <m/>
    <m/>
    <m/>
    <m/>
    <x v="12"/>
    <x v="80"/>
    <n v="1.498360656"/>
    <n v="0.66739606126914652"/>
    <n v="547.48599999999999"/>
    <n v="365.39"/>
  </r>
  <r>
    <x v="38"/>
    <x v="598"/>
    <s v=" Averbakh Variation"/>
    <s v=" 6¬ÖNc6 Defense"/>
    <m/>
    <x v="1"/>
    <n v="134"/>
    <s v="E73"/>
    <d v="2018-06-26T00:00:00"/>
    <n v="2167"/>
    <x v="173"/>
    <n v="23.1"/>
    <n v="29.9"/>
    <n v="47"/>
    <s v="['1.d4', 'Nf6', '2.c4', 'g6', '3.Nc3', 'Bg7', '4.e4', 'd6', '5.Be2', 'O-O', '6.Bg5', 'Nc6']"/>
    <x v="2"/>
    <x v="0"/>
    <x v="4"/>
    <x v="16"/>
    <x v="3"/>
    <x v="29"/>
    <s v=" e4"/>
    <s v=" d6"/>
    <s v=" Be2"/>
    <s v=" O-O"/>
    <s v=" Bg5"/>
    <s v=" Nc6"/>
    <m/>
    <m/>
    <m/>
    <m/>
    <m/>
    <m/>
    <m/>
    <m/>
    <m/>
    <m/>
    <m/>
    <m/>
    <m/>
    <m/>
    <m/>
    <m/>
    <x v="44"/>
    <x v="163"/>
    <n v="2.034632035"/>
    <n v="0.4914893617021277"/>
    <n v="62.98"/>
    <n v="30.954000000000001"/>
  </r>
  <r>
    <x v="38"/>
    <x v="599"/>
    <s v=" Averbakh Variation"/>
    <m/>
    <m/>
    <x v="0"/>
    <n v="493"/>
    <s v="E73"/>
    <d v="2018-06-07T00:00:00"/>
    <n v="2354"/>
    <x v="312"/>
    <n v="55.4"/>
    <n v="23.3"/>
    <n v="21.3"/>
    <s v="['1.d4', 'Nf6', '2.c4', 'g6', '3.Nc3', 'Bg7', '4.e4', 'd6', '5.Be2', 'O-O', '6.Bg5']"/>
    <x v="2"/>
    <x v="0"/>
    <x v="4"/>
    <x v="16"/>
    <x v="3"/>
    <x v="29"/>
    <s v=" e4"/>
    <s v=" d6"/>
    <s v=" Be2"/>
    <s v=" O-O"/>
    <s v=" Bg5"/>
    <m/>
    <m/>
    <m/>
    <m/>
    <m/>
    <m/>
    <m/>
    <m/>
    <m/>
    <m/>
    <m/>
    <m/>
    <m/>
    <m/>
    <m/>
    <m/>
    <m/>
    <x v="263"/>
    <x v="242"/>
    <n v="2.6009389669999998"/>
    <n v="0.3844765342960289"/>
    <n v="273.12200000000001"/>
    <n v="105.009"/>
  </r>
  <r>
    <x v="38"/>
    <x v="600"/>
    <s v=" Averbakh Variation"/>
    <s v=" Benoni Defense"/>
    <s v=" Advance Variation"/>
    <x v="0"/>
    <n v="2757"/>
    <s v="E75"/>
    <d v="2018-06-30T00:00:00"/>
    <n v="2379"/>
    <x v="46"/>
    <n v="43.6"/>
    <n v="31.6"/>
    <n v="24.8"/>
    <s v="['1.d4', 'Nf6', '2.c4', 'g6', '3.Nc3', 'Bg7', '4.e4', 'd6', '5.Be2', 'O-O', '6.Bg5', 'c5', '7.d5']"/>
    <x v="2"/>
    <x v="0"/>
    <x v="4"/>
    <x v="16"/>
    <x v="3"/>
    <x v="29"/>
    <s v=" e4"/>
    <s v=" d6"/>
    <s v=" Be2"/>
    <s v=" O-O"/>
    <s v=" Bg5"/>
    <s v=" c5"/>
    <s v=" d5"/>
    <m/>
    <m/>
    <m/>
    <m/>
    <m/>
    <m/>
    <m/>
    <m/>
    <m/>
    <m/>
    <m/>
    <m/>
    <m/>
    <m/>
    <m/>
    <x v="75"/>
    <x v="9"/>
    <n v="1.7580645159999999"/>
    <n v="0.56880733944954132"/>
    <n v="1202.0519999999999"/>
    <n v="683.73599999999999"/>
  </r>
  <r>
    <x v="38"/>
    <x v="601"/>
    <s v=" Averbakh Variation"/>
    <s v=" Benoni Defense"/>
    <s v=" Exchange Variation"/>
    <x v="0"/>
    <n v="260"/>
    <s v="E74"/>
    <d v="2018-06-17T00:00:00"/>
    <n v="2345"/>
    <x v="367"/>
    <n v="35.4"/>
    <n v="37.299999999999997"/>
    <n v="27.3"/>
    <s v="['1.d4', 'Nf6', '2.c4', 'g6', '3.Nc3', 'Bg7', '4.e4', 'd6', '5.Be2', 'O-O', '6.Bg5', 'c5', '7.dxc5']"/>
    <x v="2"/>
    <x v="0"/>
    <x v="4"/>
    <x v="16"/>
    <x v="3"/>
    <x v="29"/>
    <s v=" e4"/>
    <s v=" d6"/>
    <s v=" Be2"/>
    <s v=" O-O"/>
    <s v=" Bg5"/>
    <s v=" c5"/>
    <s v=" dxc5"/>
    <m/>
    <m/>
    <m/>
    <m/>
    <m/>
    <m/>
    <m/>
    <m/>
    <m/>
    <m/>
    <m/>
    <m/>
    <m/>
    <m/>
    <m/>
    <x v="174"/>
    <x v="100"/>
    <n v="1.2967032970000001"/>
    <n v="0.77118644067796616"/>
    <n v="92.04"/>
    <n v="70.98"/>
  </r>
  <r>
    <x v="38"/>
    <x v="602"/>
    <s v=" Averbakh Variation"/>
    <s v=" Flexible Defense"/>
    <m/>
    <x v="1"/>
    <n v="1677"/>
    <s v="E73"/>
    <d v="2018-06-25T00:00:00"/>
    <n v="2200"/>
    <x v="139"/>
    <n v="23.6"/>
    <n v="27.8"/>
    <n v="48.7"/>
    <s v="['1.d4', 'Nf6', '2.c4', 'g6', '3.Nc3', 'Bg7', '4.e4', 'd6', '5.Be2', 'O-O', '6.Bg5', 'h6']"/>
    <x v="2"/>
    <x v="0"/>
    <x v="4"/>
    <x v="16"/>
    <x v="3"/>
    <x v="29"/>
    <s v=" e4"/>
    <s v=" d6"/>
    <s v=" Be2"/>
    <s v=" O-O"/>
    <s v=" Bg5"/>
    <s v=" h6"/>
    <m/>
    <m/>
    <m/>
    <m/>
    <m/>
    <m/>
    <m/>
    <m/>
    <m/>
    <m/>
    <m/>
    <m/>
    <m/>
    <m/>
    <m/>
    <m/>
    <x v="264"/>
    <x v="52"/>
    <n v="2.0635593220000001"/>
    <n v="0.48459958932238195"/>
    <n v="816.69899999999996"/>
    <n v="395.77199999999999"/>
  </r>
  <r>
    <x v="38"/>
    <x v="603"/>
    <s v=" Averbakh Variation"/>
    <s v=" Geller Defense"/>
    <m/>
    <x v="1"/>
    <n v="1261"/>
    <s v="E73"/>
    <d v="2018-07-08T00:00:00"/>
    <n v="2182"/>
    <x v="196"/>
    <n v="26.3"/>
    <n v="25.4"/>
    <n v="48.3"/>
    <s v="['1.d4', 'Nf6', '2.c4', 'g6', '3.Nc3', 'Bg7', '4.e4', 'd6', '5.Be2', 'O-O', '6.Bg5', 'Nbd7']"/>
    <x v="2"/>
    <x v="0"/>
    <x v="4"/>
    <x v="16"/>
    <x v="3"/>
    <x v="29"/>
    <s v=" e4"/>
    <s v=" d6"/>
    <s v=" Be2"/>
    <s v=" O-O"/>
    <s v=" Bg5"/>
    <s v=" Nbd7"/>
    <m/>
    <m/>
    <m/>
    <m/>
    <m/>
    <m/>
    <m/>
    <m/>
    <m/>
    <m/>
    <m/>
    <m/>
    <m/>
    <m/>
    <m/>
    <m/>
    <x v="259"/>
    <x v="148"/>
    <n v="1.8365019010000001"/>
    <n v="0.54451345755693581"/>
    <n v="609.06299999999999"/>
    <n v="331.64299999999997"/>
  </r>
  <r>
    <x v="38"/>
    <x v="604"/>
    <s v=" Averbakh Variation"/>
    <s v=" Modern Defense"/>
    <m/>
    <x v="1"/>
    <n v="1737"/>
    <s v="E73"/>
    <d v="2018-07-03T00:00:00"/>
    <n v="2324"/>
    <x v="44"/>
    <n v="29.9"/>
    <n v="31.4"/>
    <n v="38.700000000000003"/>
    <s v="['1.d4', 'Nf6', '2.c4', 'g6', '3.Nc3', 'Bg7', '4.e4', 'd6', '5.Be2', 'O-O', '6.Bg5', 'Na6']"/>
    <x v="2"/>
    <x v="0"/>
    <x v="4"/>
    <x v="16"/>
    <x v="3"/>
    <x v="29"/>
    <s v=" e4"/>
    <s v=" d6"/>
    <s v=" Be2"/>
    <s v=" O-O"/>
    <s v=" Bg5"/>
    <s v=" Na6"/>
    <m/>
    <m/>
    <m/>
    <m/>
    <m/>
    <m/>
    <m/>
    <m/>
    <m/>
    <m/>
    <m/>
    <m/>
    <m/>
    <m/>
    <m/>
    <m/>
    <x v="182"/>
    <x v="71"/>
    <n v="1.294314381"/>
    <n v="0.77260981912144688"/>
    <n v="672.21900000000005"/>
    <n v="519.36300000000006"/>
  </r>
  <r>
    <x v="38"/>
    <x v="605"/>
    <s v=" Averbakh Variation"/>
    <s v=" Modern Defense"/>
    <s v=" Burgess Line"/>
    <x v="1"/>
    <n v="110"/>
    <s v="E73"/>
    <d v="2018-05-14T00:00:00"/>
    <n v="2315"/>
    <x v="274"/>
    <n v="33.6"/>
    <n v="33.6"/>
    <n v="32.700000000000003"/>
    <s v="['1.d4', 'Nf6', '2.c4', 'g6', '3.Nc3', 'Bg7', '4.e4', 'd6', '5.Be2', 'O-O', '6.Bg5', 'Na6', '7.Qd2', 'c6']"/>
    <x v="2"/>
    <x v="0"/>
    <x v="4"/>
    <x v="16"/>
    <x v="3"/>
    <x v="29"/>
    <s v=" e4"/>
    <s v=" d6"/>
    <s v=" Be2"/>
    <s v=" O-O"/>
    <s v=" Bg5"/>
    <s v=" Na6"/>
    <s v=" Qd2"/>
    <s v=" c6"/>
    <m/>
    <m/>
    <m/>
    <m/>
    <m/>
    <m/>
    <m/>
    <m/>
    <m/>
    <m/>
    <m/>
    <m/>
    <m/>
    <m/>
    <x v="215"/>
    <x v="118"/>
    <n v="0.97321428600000004"/>
    <n v="1.0275229357798166"/>
    <n v="35.97"/>
    <n v="36.96"/>
  </r>
  <r>
    <x v="38"/>
    <x v="606"/>
    <s v=" Averbakh Variation"/>
    <s v=" Spanish Defense"/>
    <m/>
    <x v="1"/>
    <n v="180"/>
    <s v="E73"/>
    <d v="2018-06-02T00:00:00"/>
    <n v="2388"/>
    <x v="337"/>
    <n v="36.1"/>
    <n v="32.200000000000003"/>
    <n v="31.7"/>
    <s v="['1.d4', 'Nf6', '2.c4', 'g6', '3.Nc3', 'Bg7', '4.e4', 'd6', '5.Be2', 'O-O', '6.Bg5', 'a6']"/>
    <x v="2"/>
    <x v="0"/>
    <x v="4"/>
    <x v="16"/>
    <x v="3"/>
    <x v="29"/>
    <s v=" e4"/>
    <s v=" d6"/>
    <s v=" Be2"/>
    <s v=" O-O"/>
    <s v=" Bg5"/>
    <s v=" a6"/>
    <m/>
    <m/>
    <m/>
    <m/>
    <m/>
    <m/>
    <m/>
    <m/>
    <m/>
    <m/>
    <m/>
    <m/>
    <m/>
    <m/>
    <m/>
    <m/>
    <x v="109"/>
    <x v="213"/>
    <n v="0.87811634299999997"/>
    <n v="1.138801261829653"/>
    <n v="57.06"/>
    <n v="64.98"/>
  </r>
  <r>
    <x v="38"/>
    <x v="2"/>
    <s v=" Exchange Variation"/>
    <m/>
    <m/>
    <x v="0"/>
    <n v="3501"/>
    <s v="E92"/>
    <d v="2018-06-25T00:00:00"/>
    <n v="2246"/>
    <x v="177"/>
    <n v="23.7"/>
    <n v="48.1"/>
    <n v="28.2"/>
    <s v="['1.d4', 'Nf6', '2.c4', 'g6', '3.Nc3', 'Bg7', '4.e4', 'd6', '5.Nf3', 'O-O', '6.Be2', 'e5', '7.dxe5']"/>
    <x v="2"/>
    <x v="0"/>
    <x v="4"/>
    <x v="16"/>
    <x v="3"/>
    <x v="29"/>
    <s v=" e4"/>
    <s v=" d6"/>
    <s v=" Nf3"/>
    <s v=" O-O"/>
    <s v=" Be2"/>
    <s v=" e5"/>
    <s v=" dxe5"/>
    <m/>
    <m/>
    <m/>
    <m/>
    <m/>
    <m/>
    <m/>
    <m/>
    <m/>
    <m/>
    <m/>
    <m/>
    <m/>
    <m/>
    <m/>
    <x v="265"/>
    <x v="108"/>
    <n v="0.84042553200000003"/>
    <n v="1.1898734177215189"/>
    <n v="829.73699999999997"/>
    <n v="987.28200000000004"/>
  </r>
  <r>
    <x v="38"/>
    <x v="607"/>
    <s v=" Fianchetto Variation"/>
    <s v=" Benjamin Defense"/>
    <m/>
    <x v="1"/>
    <n v="626"/>
    <s v="E61"/>
    <d v="2018-06-17T00:00:00"/>
    <n v="2354"/>
    <x v="60"/>
    <n v="31.9"/>
    <n v="34.5"/>
    <n v="33.5"/>
    <s v="['1.d4', 'Nf6', '2.c4', 'g6', '3.Nc3', 'Bg7', '4.Nf3', 'd6', '5.g3', 'O-O', '6.Bg2', 'c6', '7.O-O', 'Qb6']"/>
    <x v="2"/>
    <x v="0"/>
    <x v="4"/>
    <x v="16"/>
    <x v="3"/>
    <x v="29"/>
    <s v=" Nf3"/>
    <s v=" d6"/>
    <s v=" g3"/>
    <s v=" O-O"/>
    <s v=" Bg2"/>
    <s v=" c6"/>
    <s v=" O-O"/>
    <s v=" Qb6"/>
    <m/>
    <m/>
    <m/>
    <m/>
    <m/>
    <m/>
    <m/>
    <m/>
    <m/>
    <m/>
    <m/>
    <m/>
    <m/>
    <m/>
    <x v="178"/>
    <x v="107"/>
    <n v="1.05015674"/>
    <n v="0.9522388059701492"/>
    <n v="209.71"/>
    <n v="199.69399999999999"/>
  </r>
  <r>
    <x v="38"/>
    <x v="608"/>
    <s v=" Fianchetto Variation"/>
    <s v=" Classical Fianchetto"/>
    <m/>
    <x v="1"/>
    <n v="9304"/>
    <s v="E67"/>
    <d v="2018-07-09T00:00:00"/>
    <n v="2273"/>
    <x v="166"/>
    <n v="29.4"/>
    <n v="32.299999999999997"/>
    <n v="38.299999999999997"/>
    <s v="['1.d4', 'Nf6', '2.c4', 'g6', '3.Nc3', 'Bg7', '4.Nf3', 'd6', '5.g3', 'O-O', '6.Bg2', 'Nbd7', '7.O-O', 'e5']"/>
    <x v="2"/>
    <x v="0"/>
    <x v="4"/>
    <x v="16"/>
    <x v="3"/>
    <x v="29"/>
    <s v=" Nf3"/>
    <s v=" d6"/>
    <s v=" g3"/>
    <s v=" O-O"/>
    <s v=" Bg2"/>
    <s v=" Nbd7"/>
    <s v=" O-O"/>
    <s v=" e5"/>
    <m/>
    <m/>
    <m/>
    <m/>
    <m/>
    <m/>
    <m/>
    <m/>
    <m/>
    <m/>
    <m/>
    <m/>
    <m/>
    <m/>
    <x v="110"/>
    <x v="199"/>
    <n v="1.302721088"/>
    <n v="0.76762402088772852"/>
    <n v="3563.4319999999998"/>
    <n v="2735.3760000000002"/>
  </r>
  <r>
    <x v="38"/>
    <x v="609"/>
    <s v=" Fianchetto Variation"/>
    <s v=" Classical Main Line"/>
    <m/>
    <x v="0"/>
    <n v="4741"/>
    <s v="E69"/>
    <d v="2018-07-09T00:00:00"/>
    <n v="2375"/>
    <x v="128"/>
    <n v="44.9"/>
    <n v="31.6"/>
    <n v="23.5"/>
    <s v="['1.d4', 'Nf6', '2.c4', 'g6', '3.Nc3', 'Bg7', '4.Nf3', 'd6', '5.g3', 'O-O', '6.Bg2', 'Nbd7', '7.O-O', 'e5', '8.e4', 'c6', '9.h3']"/>
    <x v="2"/>
    <x v="0"/>
    <x v="4"/>
    <x v="16"/>
    <x v="3"/>
    <x v="29"/>
    <s v=" Nf3"/>
    <s v=" d6"/>
    <s v=" g3"/>
    <s v=" O-O"/>
    <s v=" Bg2"/>
    <s v=" Nbd7"/>
    <s v=" O-O"/>
    <s v=" e5"/>
    <s v=" e4"/>
    <s v=" c6"/>
    <s v=" h3"/>
    <m/>
    <m/>
    <m/>
    <m/>
    <m/>
    <m/>
    <m/>
    <m/>
    <m/>
    <m/>
    <m/>
    <x v="266"/>
    <x v="183"/>
    <n v="1.9106382980000001"/>
    <n v="0.52338530066815148"/>
    <n v="2128.7089999999998"/>
    <n v="1114.135"/>
  </r>
  <r>
    <x v="38"/>
    <x v="610"/>
    <s v=" Fianchetto Variation"/>
    <s v=" Debrecen Defense"/>
    <m/>
    <x v="1"/>
    <n v="905"/>
    <s v="E67"/>
    <d v="2018-06-10T00:00:00"/>
    <n v="2048"/>
    <x v="84"/>
    <n v="28.9"/>
    <n v="25.6"/>
    <n v="45.4"/>
    <s v="['1.d4', 'Nf6', '2.c4', 'g6', '3.Nc3', 'Bg7', '4.Nf3', 'd6', '5.g3', 'O-O', '6.Bg2', 'Nbd7']"/>
    <x v="2"/>
    <x v="0"/>
    <x v="4"/>
    <x v="16"/>
    <x v="3"/>
    <x v="29"/>
    <s v=" Nf3"/>
    <s v=" d6"/>
    <s v=" g3"/>
    <s v=" O-O"/>
    <s v=" Bg2"/>
    <s v=" Nbd7"/>
    <m/>
    <m/>
    <m/>
    <m/>
    <m/>
    <m/>
    <m/>
    <m/>
    <m/>
    <m/>
    <m/>
    <m/>
    <m/>
    <m/>
    <m/>
    <m/>
    <x v="243"/>
    <x v="114"/>
    <n v="1.5709342559999999"/>
    <n v="0.63656387665198233"/>
    <n v="410.87"/>
    <n v="261.54500000000002"/>
  </r>
  <r>
    <x v="38"/>
    <x v="611"/>
    <s v=" Fianchetto Variation"/>
    <s v=" Delayed Fianchetto"/>
    <m/>
    <x v="0"/>
    <n v="360"/>
    <s v="E62"/>
    <d v="2018-07-05T00:00:00"/>
    <n v="2209"/>
    <x v="317"/>
    <n v="47.2"/>
    <n v="29.7"/>
    <n v="23.1"/>
    <s v="['1.d4', 'Nf6', '2.c4', 'g6', '3.Nc3', 'Bg7', '4.Nf3', 'd6', '5.g3']"/>
    <x v="2"/>
    <x v="0"/>
    <x v="4"/>
    <x v="16"/>
    <x v="3"/>
    <x v="29"/>
    <s v=" Nf3"/>
    <s v=" d6"/>
    <s v=" g3"/>
    <m/>
    <m/>
    <m/>
    <m/>
    <m/>
    <m/>
    <m/>
    <m/>
    <m/>
    <m/>
    <m/>
    <m/>
    <m/>
    <m/>
    <m/>
    <m/>
    <m/>
    <m/>
    <m/>
    <x v="267"/>
    <x v="163"/>
    <n v="2.0432900429999998"/>
    <n v="0.48940677966101698"/>
    <n v="169.92"/>
    <n v="83.16"/>
  </r>
  <r>
    <x v="38"/>
    <x v="612"/>
    <s v=" Fianchetto Variation"/>
    <s v=" Double Fianchetto Attack"/>
    <m/>
    <x v="0"/>
    <n v="717"/>
    <s v="E64"/>
    <d v="2018-07-08T00:00:00"/>
    <n v="2355"/>
    <x v="259"/>
    <n v="37"/>
    <n v="31.4"/>
    <n v="31.7"/>
    <s v="['1.d4', 'Nf6', '2.c4', 'g6', '3.Nf3', 'Bg7', '4.g3', 'd6', '5.Bg2', 'O-O', '6.O-O', 'Nbd7', '7.Nc3', 'e5', '8.b3']"/>
    <x v="2"/>
    <x v="0"/>
    <x v="4"/>
    <x v="16"/>
    <x v="6"/>
    <x v="29"/>
    <s v=" g3"/>
    <s v=" d6"/>
    <s v=" Bg2"/>
    <s v=" O-O"/>
    <s v=" O-O"/>
    <s v=" Nbd7"/>
    <s v=" Nc3"/>
    <s v=" e5"/>
    <s v=" b3"/>
    <m/>
    <m/>
    <m/>
    <m/>
    <m/>
    <m/>
    <m/>
    <m/>
    <m/>
    <m/>
    <m/>
    <m/>
    <m/>
    <x v="20"/>
    <x v="18"/>
    <n v="1.167192429"/>
    <n v="0.85675675675675678"/>
    <n v="265.29000000000002"/>
    <n v="227.28899999999999"/>
  </r>
  <r>
    <x v="38"/>
    <x v="613"/>
    <s v=" Fianchetto Variation"/>
    <s v=" Hungarian Variation"/>
    <m/>
    <x v="1"/>
    <n v="233"/>
    <s v="E64"/>
    <d v="2018-06-23T00:00:00"/>
    <n v="2153"/>
    <x v="141"/>
    <n v="25.3"/>
    <n v="27"/>
    <n v="47.6"/>
    <s v="['1.d4', 'Nf6', '2.c4', 'g6', '3.Nf3', 'Bg7', '4.g3', 'd6', '5.Bg2', 'O-O', '6.O-O', 'Nbd7', '7.Nc3', 'a6']"/>
    <x v="2"/>
    <x v="0"/>
    <x v="4"/>
    <x v="16"/>
    <x v="6"/>
    <x v="29"/>
    <s v=" g3"/>
    <s v=" d6"/>
    <s v=" Bg2"/>
    <s v=" O-O"/>
    <s v=" O-O"/>
    <s v=" Nbd7"/>
    <s v=" Nc3"/>
    <s v=" a6"/>
    <m/>
    <m/>
    <m/>
    <m/>
    <m/>
    <m/>
    <m/>
    <m/>
    <m/>
    <m/>
    <m/>
    <m/>
    <m/>
    <m/>
    <x v="152"/>
    <x v="124"/>
    <n v="1.8814229250000001"/>
    <n v="0.53151260504201681"/>
    <n v="110.908"/>
    <n v="58.948999999999998"/>
  </r>
  <r>
    <x v="38"/>
    <x v="614"/>
    <s v=" Fianchetto Variation"/>
    <s v=" Immediate Fianchetto"/>
    <m/>
    <x v="0"/>
    <n v="3391"/>
    <s v="E60"/>
    <d v="2018-07-04T00:00:00"/>
    <n v="2412"/>
    <x v="368"/>
    <n v="37.799999999999997"/>
    <n v="37.200000000000003"/>
    <n v="25"/>
    <s v="['1.d4', 'Nf6', '2.c4', 'g6', '3.g3']"/>
    <x v="2"/>
    <x v="0"/>
    <x v="4"/>
    <x v="16"/>
    <x v="18"/>
    <x v="1"/>
    <m/>
    <m/>
    <m/>
    <m/>
    <m/>
    <m/>
    <m/>
    <m/>
    <m/>
    <m/>
    <m/>
    <m/>
    <m/>
    <m/>
    <m/>
    <m/>
    <m/>
    <m/>
    <m/>
    <m/>
    <m/>
    <m/>
    <x v="111"/>
    <x v="113"/>
    <n v="1.512"/>
    <n v="0.66137566137566139"/>
    <n v="1281.798"/>
    <n v="847.75"/>
  </r>
  <r>
    <x v="38"/>
    <x v="615"/>
    <s v=" Fianchetto Variation"/>
    <s v=" Karlsbad Variation"/>
    <m/>
    <x v="1"/>
    <n v="1366"/>
    <s v="E62"/>
    <d v="2018-07-06T00:00:00"/>
    <n v="2281"/>
    <x v="95"/>
    <n v="33.200000000000003"/>
    <n v="30.8"/>
    <n v="36"/>
    <s v="['1.d4', 'Nf6', '2.c4', 'g6', '3.Nc3', 'Bg7', '4.Nf3', 'd6', '5.g3', 'O-O', '6.Bg2', 'Nc6']"/>
    <x v="2"/>
    <x v="0"/>
    <x v="4"/>
    <x v="16"/>
    <x v="3"/>
    <x v="29"/>
    <s v=" Nf3"/>
    <s v=" d6"/>
    <s v=" g3"/>
    <s v=" O-O"/>
    <s v=" Bg2"/>
    <s v=" Nc6"/>
    <m/>
    <m/>
    <m/>
    <m/>
    <m/>
    <m/>
    <m/>
    <m/>
    <m/>
    <m/>
    <m/>
    <m/>
    <m/>
    <m/>
    <m/>
    <m/>
    <x v="23"/>
    <x v="64"/>
    <n v="1.0843373489999999"/>
    <n v="0.92222222222222228"/>
    <n v="491.76"/>
    <n v="453.512"/>
  </r>
  <r>
    <x v="38"/>
    <x v="616"/>
    <s v=" Fianchetto Variation"/>
    <s v=" Kavalek Defense"/>
    <m/>
    <x v="1"/>
    <n v="3311"/>
    <s v="E62"/>
    <d v="2018-07-09T00:00:00"/>
    <n v="2291"/>
    <x v="311"/>
    <n v="28.1"/>
    <n v="34.299999999999997"/>
    <n v="37.6"/>
    <s v="['1.d4', 'Nf6', '2.c4', 'g6', '3.Nc3', 'Bg7', '4.Nf3', 'd6', '5.g3', 'O-O', '6.Bg2', 'c6', '7.O-O', 'Qa5']"/>
    <x v="2"/>
    <x v="0"/>
    <x v="4"/>
    <x v="16"/>
    <x v="3"/>
    <x v="29"/>
    <s v=" Nf3"/>
    <s v=" d6"/>
    <s v=" g3"/>
    <s v=" O-O"/>
    <s v=" Bg2"/>
    <s v=" c6"/>
    <s v=" O-O"/>
    <s v=" Qa5"/>
    <m/>
    <m/>
    <m/>
    <m/>
    <m/>
    <m/>
    <m/>
    <m/>
    <m/>
    <m/>
    <m/>
    <m/>
    <m/>
    <m/>
    <x v="89"/>
    <x v="60"/>
    <n v="1.3380782920000001"/>
    <n v="0.74734042553191493"/>
    <n v="1244.9359999999999"/>
    <n v="930.39099999999996"/>
  </r>
  <r>
    <x v="38"/>
    <x v="617"/>
    <s v=" Fianchetto Variation"/>
    <s v=" Larsen Defense"/>
    <m/>
    <x v="1"/>
    <n v="1261"/>
    <s v="E62"/>
    <d v="2018-07-05T00:00:00"/>
    <n v="2333"/>
    <x v="364"/>
    <n v="25.8"/>
    <n v="40.6"/>
    <n v="33.6"/>
    <s v="['1.d4', 'Nf6', '2.c4', 'g6', '3.Nc3', 'Bg7', '4.Nf3', 'd6', '5.g3', 'O-O', '6.Bg2', 'c6', '7.O-O', 'Bf5']"/>
    <x v="2"/>
    <x v="0"/>
    <x v="4"/>
    <x v="16"/>
    <x v="3"/>
    <x v="29"/>
    <s v=" Nf3"/>
    <s v=" d6"/>
    <s v=" g3"/>
    <s v=" O-O"/>
    <s v=" Bg2"/>
    <s v=" c6"/>
    <s v=" O-O"/>
    <s v=" Bf5"/>
    <m/>
    <m/>
    <m/>
    <m/>
    <m/>
    <m/>
    <m/>
    <m/>
    <m/>
    <m/>
    <m/>
    <m/>
    <m/>
    <m/>
    <x v="54"/>
    <x v="96"/>
    <n v="1.3023255810000001"/>
    <n v="0.76785714285714279"/>
    <n v="423.69600000000003"/>
    <n v="325.33800000000002"/>
  </r>
  <r>
    <x v="38"/>
    <x v="618"/>
    <s v=" Fianchetto Variation"/>
    <s v=" Lesser Simagin (Spassky)"/>
    <m/>
    <x v="1"/>
    <n v="1813"/>
    <s v="E62"/>
    <d v="2018-07-09T00:00:00"/>
    <n v="2317"/>
    <x v="369"/>
    <n v="29.5"/>
    <n v="33.4"/>
    <n v="37.1"/>
    <s v="['1.d4', 'Nf6', '2.c4', 'g6', '3.Nc3', 'Bg7', '4.Nf3', 'd6', '5.g3', 'O-O', '6.Bg2', 'Nc6', '7.O-O', 'Bf5']"/>
    <x v="2"/>
    <x v="0"/>
    <x v="4"/>
    <x v="16"/>
    <x v="3"/>
    <x v="29"/>
    <s v=" Nf3"/>
    <s v=" d6"/>
    <s v=" g3"/>
    <s v=" O-O"/>
    <s v=" Bg2"/>
    <s v=" Nc6"/>
    <s v=" O-O"/>
    <s v=" Bf5"/>
    <m/>
    <m/>
    <m/>
    <m/>
    <m/>
    <m/>
    <m/>
    <m/>
    <m/>
    <m/>
    <m/>
    <m/>
    <m/>
    <m/>
    <x v="123"/>
    <x v="205"/>
    <n v="1.2576271189999999"/>
    <n v="0.79514824797843664"/>
    <n v="672.62300000000005"/>
    <n v="534.83500000000004"/>
  </r>
  <r>
    <x v="38"/>
    <x v="619"/>
    <s v=" Fianchetto Variation"/>
    <s v=" Long Variation"/>
    <m/>
    <x v="1"/>
    <n v="934"/>
    <s v="E68"/>
    <d v="2018-06-22T00:00:00"/>
    <n v="2242"/>
    <x v="118"/>
    <n v="20.7"/>
    <n v="28.9"/>
    <n v="50.4"/>
    <s v="['1.d4', 'Nf6', '2.c4', 'g6', '3.Nc3', 'Bg7', '4.Nf3', 'd6', '5.g3', 'O-O', '6.Bg2', 'Nbd7', '7.O-O', 'e5', '8.e4', 'Re8', '9.h3', 'exd4', '10.Nxd4', 'Nc5', '11.Re1', 'a5']"/>
    <x v="2"/>
    <x v="0"/>
    <x v="4"/>
    <x v="16"/>
    <x v="3"/>
    <x v="29"/>
    <s v=" Nf3"/>
    <s v=" d6"/>
    <s v=" g3"/>
    <s v=" O-O"/>
    <s v=" Bg2"/>
    <s v=" Nbd7"/>
    <s v=" O-O"/>
    <s v=" e5"/>
    <s v=" e4"/>
    <s v=" Re8"/>
    <s v=" h3"/>
    <s v=" exd4"/>
    <s v=" Nxd4"/>
    <s v=" Nc5"/>
    <s v=" Re1"/>
    <s v=" a5"/>
    <m/>
    <m/>
    <m/>
    <m/>
    <m/>
    <m/>
    <x v="268"/>
    <x v="219"/>
    <n v="2.434782609"/>
    <n v="0.4107142857142857"/>
    <n v="470.73599999999999"/>
    <n v="193.33799999999999"/>
  </r>
  <r>
    <x v="38"/>
    <x v="620"/>
    <s v=" Fianchetto Variation"/>
    <s v=" Panno Variation"/>
    <m/>
    <x v="1"/>
    <n v="7752"/>
    <s v="E63"/>
    <d v="2018-07-08T00:00:00"/>
    <n v="2286"/>
    <x v="231"/>
    <n v="27.1"/>
    <n v="33.6"/>
    <n v="39.299999999999997"/>
    <s v="['1.d4', 'Nf6', '2.c4', 'g6', '3.Nc3', 'Bg7', '4.Nf3', 'd6', '5.g3', 'O-O', '6.Bg2', 'Nc6', '7.O-O', 'a6']"/>
    <x v="2"/>
    <x v="0"/>
    <x v="4"/>
    <x v="16"/>
    <x v="3"/>
    <x v="29"/>
    <s v=" Nf3"/>
    <s v=" d6"/>
    <s v=" g3"/>
    <s v=" O-O"/>
    <s v=" Bg2"/>
    <s v=" Nc6"/>
    <s v=" O-O"/>
    <s v=" a6"/>
    <m/>
    <m/>
    <m/>
    <m/>
    <m/>
    <m/>
    <m/>
    <m/>
    <m/>
    <m/>
    <m/>
    <m/>
    <m/>
    <m/>
    <x v="5"/>
    <x v="62"/>
    <n v="1.4501845019999999"/>
    <n v="0.6895674300254454"/>
    <n v="3046.5360000000001"/>
    <n v="2100.7919999999999"/>
  </r>
  <r>
    <x v="38"/>
    <x v="621"/>
    <s v=" Fianchetto Variation"/>
    <s v=" Panno Variation"/>
    <s v=" Donner Line"/>
    <x v="1"/>
    <n v="304"/>
    <s v="E63"/>
    <d v="2018-06-02T00:00:00"/>
    <n v="2323"/>
    <x v="165"/>
    <n v="31.3"/>
    <n v="32.9"/>
    <n v="35.9"/>
    <s v="['1.d4', 'Nf6', '2.c4', 'g6', '3.Nc3', 'Bg7', '4.Nf3', 'd6', '5.g3', 'O-O', '6.Bg2', 'Nc6', '7.O-O', 'a6', '8.d5', 'Na5', '9.Nd2', 'c5', '10.Qc2', 'Rb8', '11.b3', 'b5', '12.Bb2', 'bxc4', '13.bxc4', 'Bh6']"/>
    <x v="2"/>
    <x v="0"/>
    <x v="4"/>
    <x v="16"/>
    <x v="3"/>
    <x v="29"/>
    <s v=" Nf3"/>
    <s v=" d6"/>
    <s v=" g3"/>
    <s v=" O-O"/>
    <s v=" Bg2"/>
    <s v=" Nc6"/>
    <s v=" O-O"/>
    <s v=" a6"/>
    <s v=" d5"/>
    <s v=" Na5"/>
    <s v=" Nd2"/>
    <s v=" c5"/>
    <s v=" Qc2"/>
    <s v=" Rb8"/>
    <s v=" b3"/>
    <s v=" b5"/>
    <s v=" Bb2"/>
    <s v=" bxc4"/>
    <s v=" bxc4"/>
    <s v=" Bh6"/>
    <m/>
    <m/>
    <x v="48"/>
    <x v="49"/>
    <n v="1.1469648560000001"/>
    <n v="0.871866295264624"/>
    <n v="109.136"/>
    <n v="95.152000000000001"/>
  </r>
  <r>
    <x v="38"/>
    <x v="622"/>
    <s v=" Fianchetto Variation"/>
    <s v=" Panno Variation"/>
    <s v=" Korchnoi Line"/>
    <x v="0"/>
    <n v="214"/>
    <s v="E63"/>
    <d v="2018-03-15T00:00:00"/>
    <n v="2397"/>
    <x v="190"/>
    <n v="37.4"/>
    <n v="35"/>
    <n v="27.6"/>
    <s v="['1.d4', 'Nf6', '2.c4', 'g6', '3.Nc3', 'Bg7', '4.Nf3', 'd6', '5.g3', 'O-O', '6.Bg2', 'Nc6', '7.O-O', 'a6', '8.h3', 'Rb8', '9.Be3', 'b5', '10.Nd2']"/>
    <x v="2"/>
    <x v="0"/>
    <x v="4"/>
    <x v="16"/>
    <x v="3"/>
    <x v="29"/>
    <s v=" Nf3"/>
    <s v=" d6"/>
    <s v=" g3"/>
    <s v=" O-O"/>
    <s v=" Bg2"/>
    <s v=" Nc6"/>
    <s v=" O-O"/>
    <s v=" a6"/>
    <s v=" h3"/>
    <s v=" Rb8"/>
    <s v=" Be3"/>
    <s v=" b5"/>
    <s v=" Nd2"/>
    <m/>
    <m/>
    <m/>
    <m/>
    <m/>
    <m/>
    <m/>
    <m/>
    <m/>
    <x v="122"/>
    <x v="147"/>
    <n v="1.355072464"/>
    <n v="0.73796791443850274"/>
    <n v="80.036000000000001"/>
    <n v="59.064"/>
  </r>
  <r>
    <x v="38"/>
    <x v="623"/>
    <s v=" Fianchetto Variation"/>
    <s v=" Pterodactyl Variation"/>
    <m/>
    <x v="1"/>
    <n v="294"/>
    <s v="E64"/>
    <d v="2018-06-02T00:00:00"/>
    <n v="2449"/>
    <x v="370"/>
    <n v="28.6"/>
    <n v="46.6"/>
    <n v="24.8"/>
    <s v="['1.d4', 'Nf6', '2.c4', 'g6', '3.Nf3', 'Bg7', '4.g3', 'c5', '5.Bg2', 'Qa5+']"/>
    <x v="2"/>
    <x v="0"/>
    <x v="4"/>
    <x v="16"/>
    <x v="6"/>
    <x v="29"/>
    <s v=" g3"/>
    <s v=" c5"/>
    <s v=" Bg2"/>
    <s v=" Qa5+"/>
    <m/>
    <m/>
    <m/>
    <m/>
    <m/>
    <m/>
    <m/>
    <m/>
    <m/>
    <m/>
    <m/>
    <m/>
    <m/>
    <m/>
    <m/>
    <m/>
    <m/>
    <m/>
    <x v="269"/>
    <x v="29"/>
    <n v="0.86713286700000003"/>
    <n v="1.153225806451613"/>
    <n v="72.912000000000006"/>
    <n v="84.084000000000003"/>
  </r>
  <r>
    <x v="38"/>
    <x v="624"/>
    <s v=" Fianchetto Variation"/>
    <s v=" Simagin Variation"/>
    <m/>
    <x v="1"/>
    <n v="1141"/>
    <s v="E62"/>
    <d v="2018-07-07T00:00:00"/>
    <n v="2265"/>
    <x v="165"/>
    <n v="25.1"/>
    <n v="33"/>
    <n v="41.9"/>
    <s v="['1.d4', 'Nf6', '2.c4', 'g6', '3.Nc3', 'Bg7', '4.Nf3', 'd6', '5.g3', 'O-O', '6.Bg2', 'Nc6', '7.O-O', 'Bg4']"/>
    <x v="2"/>
    <x v="0"/>
    <x v="4"/>
    <x v="16"/>
    <x v="3"/>
    <x v="29"/>
    <s v=" Nf3"/>
    <s v=" d6"/>
    <s v=" g3"/>
    <s v=" O-O"/>
    <s v=" Bg2"/>
    <s v=" Nc6"/>
    <s v=" O-O"/>
    <s v=" Bg4"/>
    <m/>
    <m/>
    <m/>
    <m/>
    <m/>
    <m/>
    <m/>
    <m/>
    <m/>
    <m/>
    <m/>
    <m/>
    <m/>
    <m/>
    <x v="50"/>
    <x v="16"/>
    <n v="1.669322709"/>
    <n v="0.59904534606205251"/>
    <n v="478.07900000000001"/>
    <n v="286.39100000000002"/>
  </r>
  <r>
    <x v="38"/>
    <x v="625"/>
    <s v=" Fianchetto Variation"/>
    <s v=" Uhlmann-Szabo System"/>
    <m/>
    <x v="1"/>
    <n v="2283"/>
    <s v="E62"/>
    <d v="2018-07-07T00:00:00"/>
    <n v="2231"/>
    <x v="112"/>
    <n v="25.7"/>
    <n v="33.200000000000003"/>
    <n v="41.1"/>
    <s v="['1.d4', 'Nf6', '2.c4', 'g6', '3.Nc3', 'Bg7', '4.Nf3', 'd6', '5.g3', 'O-O', '6.Bg2', 'Nc6', '7.O-O', 'e5']"/>
    <x v="2"/>
    <x v="0"/>
    <x v="4"/>
    <x v="16"/>
    <x v="3"/>
    <x v="29"/>
    <s v=" Nf3"/>
    <s v=" d6"/>
    <s v=" g3"/>
    <s v=" O-O"/>
    <s v=" Bg2"/>
    <s v=" Nc6"/>
    <s v=" O-O"/>
    <s v=" e5"/>
    <m/>
    <m/>
    <m/>
    <m/>
    <m/>
    <m/>
    <m/>
    <m/>
    <m/>
    <m/>
    <m/>
    <m/>
    <m/>
    <m/>
    <x v="139"/>
    <x v="276"/>
    <n v="1.5992217900000001"/>
    <n v="0.62530413625304138"/>
    <n v="938.31299999999999"/>
    <n v="586.73099999999999"/>
  </r>
  <r>
    <x v="38"/>
    <x v="626"/>
    <s v=" Fianchetto Variation"/>
    <s v=" Yugoslav System w/o Nc3"/>
    <m/>
    <x v="1"/>
    <n v="668"/>
    <s v="E64"/>
    <d v="2018-06-24T00:00:00"/>
    <n v="2208"/>
    <x v="25"/>
    <n v="17.5"/>
    <n v="33.799999999999997"/>
    <n v="48.6"/>
    <s v="['1.d4', 'Nf6', '2.c4', 'g6', '3.Nf3', 'Bg7', '4.g3', 'd6', '5.Bg2', 'O-O', '6.O-O', 'c5']"/>
    <x v="2"/>
    <x v="0"/>
    <x v="4"/>
    <x v="16"/>
    <x v="6"/>
    <x v="29"/>
    <s v=" g3"/>
    <s v=" d6"/>
    <s v=" Bg2"/>
    <s v=" O-O"/>
    <s v=" O-O"/>
    <s v=" c5"/>
    <m/>
    <m/>
    <m/>
    <m/>
    <m/>
    <m/>
    <m/>
    <m/>
    <m/>
    <m/>
    <m/>
    <m/>
    <m/>
    <m/>
    <m/>
    <m/>
    <x v="97"/>
    <x v="277"/>
    <n v="2.7771428569999999"/>
    <n v="0.36008230452674894"/>
    <n v="324.64800000000002"/>
    <n v="116.9"/>
  </r>
  <r>
    <x v="38"/>
    <x v="627"/>
    <s v=" Fianchetto Variation"/>
    <s v=" Yugoslav Variation"/>
    <m/>
    <x v="0"/>
    <n v="942"/>
    <s v="E65"/>
    <d v="2018-07-04T00:00:00"/>
    <n v="2220"/>
    <x v="371"/>
    <n v="53.3"/>
    <n v="25.8"/>
    <n v="20.9"/>
    <s v="['1.d4', 'Nf6', '2.c4', 'g6', '3.Nc3', 'Bg7', '4.Nf3', 'd6', '5.g3', 'O-O', '6.Bg2', 'c5', '7.O-O']"/>
    <x v="2"/>
    <x v="0"/>
    <x v="4"/>
    <x v="16"/>
    <x v="3"/>
    <x v="29"/>
    <s v=" Nf3"/>
    <s v=" d6"/>
    <s v=" g3"/>
    <s v=" O-O"/>
    <s v=" Bg2"/>
    <s v=" c5"/>
    <s v=" O-O"/>
    <m/>
    <m/>
    <m/>
    <m/>
    <m/>
    <m/>
    <m/>
    <m/>
    <m/>
    <m/>
    <m/>
    <m/>
    <m/>
    <m/>
    <m/>
    <x v="270"/>
    <x v="119"/>
    <n v="2.5502392340000002"/>
    <n v="0.39212007504690433"/>
    <n v="502.08600000000001"/>
    <n v="196.87799999999999"/>
  </r>
  <r>
    <x v="38"/>
    <x v="628"/>
    <s v=" Fianchetto Variation"/>
    <s v=" Yugoslav Variation"/>
    <s v=" Advance Line"/>
    <x v="0"/>
    <n v="1171"/>
    <s v="E66"/>
    <d v="2018-06-07T00:00:00"/>
    <n v="2324"/>
    <x v="311"/>
    <n v="43.1"/>
    <n v="28.6"/>
    <n v="28.3"/>
    <s v="['1.d4', 'Nf6', '2.c4', 'g6', '3.Nc3', 'Bg7', '4.Nf3', 'd6', '5.g3', 'O-O', '6.Bg2', 'c5', '7.O-O', 'Nc6', '8.d5']"/>
    <x v="2"/>
    <x v="0"/>
    <x v="4"/>
    <x v="16"/>
    <x v="3"/>
    <x v="29"/>
    <s v=" Nf3"/>
    <s v=" d6"/>
    <s v=" g3"/>
    <s v=" O-O"/>
    <s v=" Bg2"/>
    <s v=" c5"/>
    <s v=" O-O"/>
    <s v=" Nc6"/>
    <s v=" d5"/>
    <m/>
    <m/>
    <m/>
    <m/>
    <m/>
    <m/>
    <m/>
    <m/>
    <m/>
    <m/>
    <m/>
    <m/>
    <m/>
    <x v="59"/>
    <x v="10"/>
    <n v="1.5229681980000001"/>
    <n v="0.65661252900232014"/>
    <n v="504.70100000000002"/>
    <n v="331.39299999999997"/>
  </r>
  <r>
    <x v="38"/>
    <x v="629"/>
    <s v=" Fianchetto Variation"/>
    <s v=" Yugoslav Variation"/>
    <s v=" Exchange Line"/>
    <x v="1"/>
    <n v="1172"/>
    <s v="E66"/>
    <d v="2018-06-28T00:00:00"/>
    <n v="2296"/>
    <x v="283"/>
    <n v="18.7"/>
    <n v="46.8"/>
    <n v="34.5"/>
    <s v="['1.d4', 'Nf6', '2.c4', 'g6', '3.Nc3', 'Bg7', '4.Nf3', 'd6', '5.g3', 'O-O', '6.Bg2', 'c5', '7.O-O', 'Nc6', '8.dxc5', 'dxc5']"/>
    <x v="2"/>
    <x v="0"/>
    <x v="4"/>
    <x v="16"/>
    <x v="3"/>
    <x v="29"/>
    <s v=" Nf3"/>
    <s v=" d6"/>
    <s v=" g3"/>
    <s v=" O-O"/>
    <s v=" Bg2"/>
    <s v=" c5"/>
    <s v=" O-O"/>
    <s v=" Nc6"/>
    <s v=" dxc5"/>
    <s v=" dxc5"/>
    <m/>
    <m/>
    <m/>
    <m/>
    <m/>
    <m/>
    <m/>
    <m/>
    <m/>
    <m/>
    <m/>
    <m/>
    <x v="74"/>
    <x v="179"/>
    <n v="1.844919786"/>
    <n v="0.54202898550724632"/>
    <n v="404.34"/>
    <n v="219.16399999999999"/>
  </r>
  <r>
    <x v="38"/>
    <x v="630"/>
    <s v=" Fianchetto Variation"/>
    <s v=" Yugoslav Variation"/>
    <s v=" Rare Lines"/>
    <x v="1"/>
    <n v="455"/>
    <s v="E64"/>
    <d v="2018-06-23T00:00:00"/>
    <n v="2216"/>
    <x v="42"/>
    <n v="22"/>
    <n v="31.9"/>
    <n v="46.1"/>
    <s v="['1.d4', 'Nf6', '2.c4', 'g6', '3.Nc3', 'Bg7', '4.Nf3', 'd6', '5.g3', 'O-O', '6.Bg2', 'c5']"/>
    <x v="2"/>
    <x v="0"/>
    <x v="4"/>
    <x v="16"/>
    <x v="3"/>
    <x v="29"/>
    <s v=" Nf3"/>
    <s v=" d6"/>
    <s v=" g3"/>
    <s v=" O-O"/>
    <s v=" Bg2"/>
    <s v=" c5"/>
    <m/>
    <m/>
    <m/>
    <m/>
    <m/>
    <m/>
    <m/>
    <m/>
    <m/>
    <m/>
    <m/>
    <m/>
    <m/>
    <m/>
    <m/>
    <m/>
    <x v="208"/>
    <x v="173"/>
    <n v="2.0954545449999999"/>
    <n v="0.47722342733188716"/>
    <n v="209.755"/>
    <n v="100.1"/>
  </r>
  <r>
    <x v="38"/>
    <x v="3"/>
    <s v=" Four Pawns Attack"/>
    <m/>
    <m/>
    <x v="0"/>
    <n v="2887"/>
    <s v="E76"/>
    <d v="2018-07-03T00:00:00"/>
    <n v="2262"/>
    <x v="145"/>
    <n v="44.8"/>
    <n v="25.7"/>
    <n v="29.4"/>
    <s v="['1.d4', 'Nf6', '2.c4', 'g6', '3.Nc3', 'Bg7', '4.e4', 'd6', '5.f4']"/>
    <x v="2"/>
    <x v="0"/>
    <x v="4"/>
    <x v="16"/>
    <x v="3"/>
    <x v="29"/>
    <s v=" e4"/>
    <s v=" d6"/>
    <s v=" f4"/>
    <m/>
    <m/>
    <m/>
    <m/>
    <m/>
    <m/>
    <m/>
    <m/>
    <m/>
    <m/>
    <m/>
    <m/>
    <m/>
    <m/>
    <m/>
    <m/>
    <m/>
    <m/>
    <m/>
    <x v="16"/>
    <x v="199"/>
    <n v="1.523809524"/>
    <n v="0.65625"/>
    <n v="1293.376"/>
    <n v="848.77800000000002"/>
  </r>
  <r>
    <x v="38"/>
    <x v="631"/>
    <s v=" Four Pawns Attack"/>
    <s v=" Dynamic Attack"/>
    <m/>
    <x v="0"/>
    <n v="1889"/>
    <s v="E76"/>
    <d v="2018-06-26T00:00:00"/>
    <n v="2244"/>
    <x v="101"/>
    <n v="44"/>
    <n v="24"/>
    <n v="31.9"/>
    <s v="['1.d4', 'Nf6', '2.c4', 'g6', '3.Nc3', 'Bg7', '4.e4', 'd6', '5.f4', 'O-O', '6.Nf3', 'c5', '7.d5']"/>
    <x v="2"/>
    <x v="0"/>
    <x v="4"/>
    <x v="16"/>
    <x v="3"/>
    <x v="29"/>
    <s v=" e4"/>
    <s v=" d6"/>
    <s v=" f4"/>
    <s v=" O-O"/>
    <s v=" Nf3"/>
    <s v=" c5"/>
    <s v=" d5"/>
    <m/>
    <m/>
    <m/>
    <m/>
    <m/>
    <m/>
    <m/>
    <m/>
    <m/>
    <m/>
    <m/>
    <m/>
    <m/>
    <m/>
    <m/>
    <x v="140"/>
    <x v="107"/>
    <n v="1.3793103449999999"/>
    <n v="0.72499999999999998"/>
    <n v="831.16"/>
    <n v="602.59100000000001"/>
  </r>
  <r>
    <x v="38"/>
    <x v="632"/>
    <s v=" Four Pawns Attack"/>
    <s v=" Exchange Variation"/>
    <m/>
    <x v="0"/>
    <n v="235"/>
    <s v="E79"/>
    <d v="2018-03-09T00:00:00"/>
    <n v="2407"/>
    <x v="126"/>
    <n v="37.5"/>
    <n v="40.9"/>
    <n v="21.7"/>
    <s v="['1.d4', 'Nf6', '2.c4', 'g6', '3.Nc3', 'Bg7', '4.e4', 'd6', '5.f4', 'O-O', '6.Be2', 'c5', '7.Nf3', 'cxd4', '8.Nxd4', 'Nc6', '9.Be3']"/>
    <x v="2"/>
    <x v="0"/>
    <x v="4"/>
    <x v="16"/>
    <x v="3"/>
    <x v="29"/>
    <s v=" e4"/>
    <s v=" d6"/>
    <s v=" f4"/>
    <s v=" O-O"/>
    <s v=" Be2"/>
    <s v=" c5"/>
    <s v=" Nf3"/>
    <s v=" cxd4"/>
    <s v=" Nxd4"/>
    <s v=" Nc6"/>
    <s v=" Be3"/>
    <m/>
    <m/>
    <m/>
    <m/>
    <m/>
    <m/>
    <m/>
    <m/>
    <m/>
    <m/>
    <m/>
    <x v="85"/>
    <x v="95"/>
    <n v="1.7281105990000001"/>
    <n v="0.57866666666666666"/>
    <n v="88.125"/>
    <n v="50.994999999999997"/>
  </r>
  <r>
    <x v="38"/>
    <x v="633"/>
    <s v=" Four Pawns Attack"/>
    <s v=" Florentine Gambit"/>
    <m/>
    <x v="0"/>
    <n v="184"/>
    <s v="E77"/>
    <d v="2017-08-07T00:00:00"/>
    <n v="2264"/>
    <x v="253"/>
    <n v="33.700000000000003"/>
    <n v="25"/>
    <n v="41.3"/>
    <s v="['1.d4', 'Nf6', '2.c4', 'g6', '3.Nc3', 'Bg7', '4.e4', 'd6', '5.f4', 'O-O', '6.Be2', 'c5', '7.d5', 'e6', '8.Nf3', 'exd5', '9.e5']"/>
    <x v="2"/>
    <x v="0"/>
    <x v="4"/>
    <x v="16"/>
    <x v="3"/>
    <x v="29"/>
    <s v=" e4"/>
    <s v=" d6"/>
    <s v=" f4"/>
    <s v=" O-O"/>
    <s v=" Be2"/>
    <s v=" c5"/>
    <s v=" d5"/>
    <s v=" e6"/>
    <s v=" Nf3"/>
    <s v=" exd5"/>
    <s v=" e5"/>
    <m/>
    <m/>
    <m/>
    <m/>
    <m/>
    <m/>
    <m/>
    <m/>
    <m/>
    <m/>
    <m/>
    <x v="103"/>
    <x v="20"/>
    <n v="0.81598062999999998"/>
    <n v="1.2255192878338277"/>
    <n v="62.008000000000003"/>
    <n v="75.992000000000004"/>
  </r>
  <r>
    <x v="38"/>
    <x v="634"/>
    <s v=" Four Pawns Attack"/>
    <s v=" Fluid Attack"/>
    <m/>
    <x v="0"/>
    <n v="109"/>
    <s v="E78"/>
    <d v="2016-05-29T00:00:00"/>
    <n v="2315"/>
    <x v="174"/>
    <n v="34.9"/>
    <n v="38.5"/>
    <n v="26.6"/>
    <s v="['1.d4', 'Nf6', '2.c4', 'g6', '3.Nc3', 'Bg7', '4.e4', 'd6', '5.f4', 'O-O', '6.Be2', 'c5', '7.Nf3']"/>
    <x v="2"/>
    <x v="0"/>
    <x v="4"/>
    <x v="16"/>
    <x v="3"/>
    <x v="29"/>
    <s v=" e4"/>
    <s v=" d6"/>
    <s v=" f4"/>
    <s v=" O-O"/>
    <s v=" Be2"/>
    <s v=" c5"/>
    <s v=" Nf3"/>
    <m/>
    <m/>
    <m/>
    <m/>
    <m/>
    <m/>
    <m/>
    <m/>
    <m/>
    <m/>
    <m/>
    <m/>
    <m/>
    <m/>
    <m/>
    <x v="201"/>
    <x v="48"/>
    <n v="1.312030075"/>
    <n v="0.76217765042979946"/>
    <n v="38.040999999999997"/>
    <n v="28.994"/>
  </r>
  <r>
    <x v="38"/>
    <x v="635"/>
    <s v=" Four Pawns Attack"/>
    <s v=" General"/>
    <m/>
    <x v="0"/>
    <n v="258"/>
    <s v="E77"/>
    <d v="2018-06-01T00:00:00"/>
    <n v="2090"/>
    <x v="11"/>
    <n v="40.700000000000003"/>
    <n v="18.2"/>
    <n v="41.1"/>
    <s v="['1.d4', 'Nf6', '2.c4', 'g6', '3.Nc3', 'Bg7', '4.e4', 'd6', '5.f4', 'O-O', '6.Be2']"/>
    <x v="2"/>
    <x v="0"/>
    <x v="4"/>
    <x v="16"/>
    <x v="3"/>
    <x v="29"/>
    <s v=" e4"/>
    <s v=" d6"/>
    <s v=" f4"/>
    <s v=" O-O"/>
    <s v=" Be2"/>
    <m/>
    <m/>
    <m/>
    <m/>
    <m/>
    <m/>
    <m/>
    <m/>
    <m/>
    <m/>
    <m/>
    <m/>
    <m/>
    <m/>
    <m/>
    <m/>
    <m/>
    <x v="32"/>
    <x v="278"/>
    <n v="0.99026764"/>
    <n v="1.0098280098280097"/>
    <n v="105.006"/>
    <n v="106.038"/>
  </r>
  <r>
    <x v="38"/>
    <x v="636"/>
    <s v=" Four Pawns Attack"/>
    <s v=" Normal Attack"/>
    <m/>
    <x v="0"/>
    <n v="1825"/>
    <s v="E77"/>
    <d v="2018-07-04T00:00:00"/>
    <n v="2289"/>
    <x v="139"/>
    <n v="36.4"/>
    <n v="27.4"/>
    <n v="36.200000000000003"/>
    <s v="['1.d4', 'Nf6', '2.c4', 'g6', '3.Nc3', 'Bg7', '4.e4', 'd6', '5.f4', 'O-O', '6.Be2', 'c5', '7.d5', 'e6', '8.Nf3']"/>
    <x v="2"/>
    <x v="0"/>
    <x v="4"/>
    <x v="16"/>
    <x v="3"/>
    <x v="29"/>
    <s v=" e4"/>
    <s v=" d6"/>
    <s v=" f4"/>
    <s v=" O-O"/>
    <s v=" Be2"/>
    <s v=" c5"/>
    <s v=" d5"/>
    <s v=" e6"/>
    <s v=" Nf3"/>
    <m/>
    <m/>
    <m/>
    <m/>
    <m/>
    <m/>
    <m/>
    <m/>
    <m/>
    <m/>
    <m/>
    <m/>
    <m/>
    <x v="179"/>
    <x v="235"/>
    <n v="1.0055248619999999"/>
    <n v="0.99450549450549464"/>
    <n v="664.3"/>
    <n v="660.65"/>
  </r>
  <r>
    <x v="38"/>
    <x v="637"/>
    <s v=" Kazakh Variation"/>
    <m/>
    <m/>
    <x v="1"/>
    <n v="811"/>
    <s v="E91"/>
    <d v="2018-07-08T00:00:00"/>
    <n v="2240"/>
    <x v="13"/>
    <n v="33.200000000000003"/>
    <n v="29.5"/>
    <n v="37.4"/>
    <s v="['1.d4', 'Nf6', '2.c4', 'g6', '3.Nc3', 'Bg7', '4.e4', 'd6', '5.Nf3', 'O-O', '6.Be2', 'Na6']"/>
    <x v="2"/>
    <x v="0"/>
    <x v="4"/>
    <x v="16"/>
    <x v="3"/>
    <x v="29"/>
    <s v=" e4"/>
    <s v=" d6"/>
    <s v=" Nf3"/>
    <s v=" O-O"/>
    <s v=" Be2"/>
    <s v=" Na6"/>
    <m/>
    <m/>
    <m/>
    <m/>
    <m/>
    <m/>
    <m/>
    <m/>
    <m/>
    <m/>
    <m/>
    <m/>
    <m/>
    <m/>
    <m/>
    <m/>
    <x v="122"/>
    <x v="64"/>
    <n v="1.126506024"/>
    <n v="0.8877005347593584"/>
    <n v="303.31400000000002"/>
    <n v="269.25200000000001"/>
  </r>
  <r>
    <x v="38"/>
    <x v="638"/>
    <s v=" Kramer Variation"/>
    <m/>
    <m/>
    <x v="0"/>
    <n v="2198"/>
    <s v="E70"/>
    <d v="2018-07-07T00:00:00"/>
    <n v="2291"/>
    <x v="27"/>
    <n v="42.5"/>
    <n v="26.5"/>
    <n v="31.1"/>
    <s v="['1.d4', 'Nf6', '2.c4', 'g6', '3.Nc3', 'Bg7', '4.e4', 'd6', '5.Nge2']"/>
    <x v="2"/>
    <x v="0"/>
    <x v="4"/>
    <x v="16"/>
    <x v="3"/>
    <x v="29"/>
    <s v=" e4"/>
    <s v=" d6"/>
    <s v=" Nge2"/>
    <m/>
    <m/>
    <m/>
    <m/>
    <m/>
    <m/>
    <m/>
    <m/>
    <m/>
    <m/>
    <m/>
    <m/>
    <m/>
    <m/>
    <m/>
    <m/>
    <m/>
    <m/>
    <m/>
    <x v="28"/>
    <x v="45"/>
    <n v="1.3665594860000001"/>
    <n v="0.73176470588235298"/>
    <n v="934.15"/>
    <n v="683.57799999999997"/>
  </r>
  <r>
    <x v="38"/>
    <x v="639"/>
    <s v=" Larsen Variation"/>
    <m/>
    <m/>
    <x v="0"/>
    <n v="912"/>
    <s v="E90"/>
    <d v="2018-06-24T00:00:00"/>
    <n v="2275"/>
    <x v="58"/>
    <n v="37.9"/>
    <n v="31.3"/>
    <n v="30.8"/>
    <s v="['1.d4', 'Nf6', '2.c4', 'g6', '3.Nc3', 'Bg7', '4.e4', 'd6', '5.Nf3', 'O-O', '6.Be3']"/>
    <x v="2"/>
    <x v="0"/>
    <x v="4"/>
    <x v="16"/>
    <x v="3"/>
    <x v="29"/>
    <s v=" e4"/>
    <s v=" d6"/>
    <s v=" Nf3"/>
    <s v=" O-O"/>
    <s v=" Be3"/>
    <m/>
    <m/>
    <m/>
    <m/>
    <m/>
    <m/>
    <m/>
    <m/>
    <m/>
    <m/>
    <m/>
    <m/>
    <m/>
    <m/>
    <m/>
    <m/>
    <m/>
    <x v="29"/>
    <x v="35"/>
    <n v="1.230519481"/>
    <n v="0.81266490765171506"/>
    <n v="345.64800000000002"/>
    <n v="280.89600000000002"/>
  </r>
  <r>
    <x v="38"/>
    <x v="640"/>
    <s v=" Makagonov Variation"/>
    <m/>
    <m/>
    <x v="0"/>
    <n v="4820"/>
    <s v="E71"/>
    <d v="2018-07-08T00:00:00"/>
    <n v="2353"/>
    <x v="283"/>
    <n v="47.6"/>
    <n v="26.3"/>
    <n v="26.1"/>
    <s v="['1.d4', 'Nf6', '2.c4', 'g6', '3.Nc3', 'Bg7', '4.e4', 'd6', '5.h3']"/>
    <x v="2"/>
    <x v="0"/>
    <x v="4"/>
    <x v="16"/>
    <x v="3"/>
    <x v="29"/>
    <s v=" e4"/>
    <s v=" d6"/>
    <s v=" h3"/>
    <m/>
    <m/>
    <m/>
    <m/>
    <m/>
    <m/>
    <m/>
    <m/>
    <m/>
    <m/>
    <m/>
    <m/>
    <m/>
    <m/>
    <m/>
    <m/>
    <m/>
    <m/>
    <m/>
    <x v="152"/>
    <x v="159"/>
    <n v="1.8237547890000001"/>
    <n v="0.54831932773109249"/>
    <n v="2294.3200000000002"/>
    <n v="1258.02"/>
  </r>
  <r>
    <x v="38"/>
    <x v="20"/>
    <s v=" Normal Variation"/>
    <m/>
    <m/>
    <x v="0"/>
    <n v="3120"/>
    <s v="E70"/>
    <d v="2018-07-05T00:00:00"/>
    <n v="2344"/>
    <x v="258"/>
    <n v="39.299999999999997"/>
    <n v="26.3"/>
    <n v="34.4"/>
    <s v="['1.d4', 'Nf6', '2.c4', 'g6', '3.Nc3', 'Bg7', '4.e4']"/>
    <x v="2"/>
    <x v="0"/>
    <x v="4"/>
    <x v="16"/>
    <x v="3"/>
    <x v="29"/>
    <s v=" e4"/>
    <m/>
    <m/>
    <m/>
    <m/>
    <m/>
    <m/>
    <m/>
    <m/>
    <m/>
    <m/>
    <m/>
    <m/>
    <m/>
    <m/>
    <m/>
    <m/>
    <m/>
    <m/>
    <m/>
    <m/>
    <m/>
    <x v="5"/>
    <x v="202"/>
    <n v="1.1424418599999999"/>
    <n v="0.87531806615776087"/>
    <n v="1226.1600000000001"/>
    <n v="1073.28"/>
  </r>
  <r>
    <x v="38"/>
    <x v="641"/>
    <s v=" Normal Variation"/>
    <s v=" Deferred Fianchetto"/>
    <m/>
    <x v="0"/>
    <n v="348"/>
    <s v="E72"/>
    <d v="2018-05-20T00:00:00"/>
    <n v="2198"/>
    <x v="1"/>
    <n v="35.1"/>
    <n v="25.3"/>
    <n v="39.700000000000003"/>
    <s v="['1.d4', 'Nf6', '2.c4', 'g6', '3.Nc3', 'Bg7', '4.e4', 'd6', '5.g3']"/>
    <x v="2"/>
    <x v="0"/>
    <x v="4"/>
    <x v="16"/>
    <x v="3"/>
    <x v="29"/>
    <s v=" e4"/>
    <s v=" d6"/>
    <s v=" g3"/>
    <m/>
    <m/>
    <m/>
    <m/>
    <m/>
    <m/>
    <m/>
    <m/>
    <m/>
    <m/>
    <m/>
    <m/>
    <m/>
    <m/>
    <m/>
    <m/>
    <m/>
    <m/>
    <m/>
    <x v="105"/>
    <x v="66"/>
    <n v="0.88413098199999995"/>
    <n v="1.1310541310541311"/>
    <n v="122.148"/>
    <n v="138.15600000000001"/>
  </r>
  <r>
    <x v="38"/>
    <x v="642"/>
    <s v=" Normal Variation"/>
    <s v=" King's Knight Variation"/>
    <m/>
    <x v="0"/>
    <n v="12923"/>
    <s v="E60"/>
    <d v="2018-07-07T00:00:00"/>
    <n v="2305"/>
    <x v="109"/>
    <n v="38.6"/>
    <n v="33"/>
    <n v="28.4"/>
    <s v="['1.d4', 'Nf6', '2.c4', 'g6', '3.Nf3']"/>
    <x v="2"/>
    <x v="0"/>
    <x v="4"/>
    <x v="16"/>
    <x v="6"/>
    <x v="1"/>
    <m/>
    <m/>
    <m/>
    <m/>
    <m/>
    <m/>
    <m/>
    <m/>
    <m/>
    <m/>
    <m/>
    <m/>
    <m/>
    <m/>
    <m/>
    <m/>
    <m/>
    <m/>
    <m/>
    <m/>
    <m/>
    <m/>
    <x v="63"/>
    <x v="109"/>
    <n v="1.3591549300000001"/>
    <n v="0.73575129533678751"/>
    <n v="4988.2780000000002"/>
    <n v="3670.1320000000001"/>
  </r>
  <r>
    <x v="38"/>
    <x v="643"/>
    <s v=" Normal Variation"/>
    <s v=" Rare Defenses"/>
    <m/>
    <x v="0"/>
    <n v="7008"/>
    <s v="E90"/>
    <d v="2018-07-07T00:00:00"/>
    <n v="2312"/>
    <x v="289"/>
    <n v="47.7"/>
    <n v="25.8"/>
    <n v="26.5"/>
    <s v="['1.d4', 'Nf6', '2.c4', 'g6', '3.Nc3', 'Bg7', '4.e4', 'd6', '5.Nf3']"/>
    <x v="2"/>
    <x v="0"/>
    <x v="4"/>
    <x v="16"/>
    <x v="3"/>
    <x v="29"/>
    <s v=" e4"/>
    <s v=" d6"/>
    <s v=" Nf3"/>
    <m/>
    <m/>
    <m/>
    <m/>
    <m/>
    <m/>
    <m/>
    <m/>
    <m/>
    <m/>
    <m/>
    <m/>
    <m/>
    <m/>
    <m/>
    <m/>
    <m/>
    <m/>
    <m/>
    <x v="148"/>
    <x v="43"/>
    <n v="1.8"/>
    <n v="0.55555555555555547"/>
    <n v="3342.8159999999998"/>
    <n v="1857.12"/>
  </r>
  <r>
    <x v="38"/>
    <x v="644"/>
    <s v=" Normal Variation"/>
    <s v=" Standard Development"/>
    <m/>
    <x v="0"/>
    <n v="1031"/>
    <s v="E73"/>
    <d v="2018-06-30T00:00:00"/>
    <n v="2225"/>
    <x v="113"/>
    <n v="47.8"/>
    <n v="22.2"/>
    <n v="30"/>
    <s v="['1.d4', 'Nf6', '2.c4', 'g6', '3.Nc3', 'Bg7', '4.e4', 'd6', '5.Be2']"/>
    <x v="2"/>
    <x v="0"/>
    <x v="4"/>
    <x v="16"/>
    <x v="3"/>
    <x v="29"/>
    <s v=" e4"/>
    <s v=" d6"/>
    <s v=" Be2"/>
    <m/>
    <m/>
    <m/>
    <m/>
    <m/>
    <m/>
    <m/>
    <m/>
    <m/>
    <m/>
    <m/>
    <m/>
    <m/>
    <m/>
    <m/>
    <m/>
    <m/>
    <m/>
    <m/>
    <x v="1"/>
    <x v="32"/>
    <n v="1.5933333329999999"/>
    <n v="0.62761506276150636"/>
    <n v="492.81799999999998"/>
    <n v="309.3"/>
  </r>
  <r>
    <x v="38"/>
    <x v="645"/>
    <s v=" Orthodox Variation"/>
    <m/>
    <m/>
    <x v="0"/>
    <n v="2859"/>
    <s v="E94"/>
    <d v="2018-07-07T00:00:00"/>
    <n v="2390"/>
    <x v="90"/>
    <n v="41.2"/>
    <n v="36"/>
    <n v="22.7"/>
    <s v="['1.d4', 'Nf6', '2.c4', 'g6', '3.Nc3', 'Bg7', '4.e4', 'd6', '5.Nf3', 'O-O', '6.Be2', 'e5', '7.O-O']"/>
    <x v="2"/>
    <x v="0"/>
    <x v="4"/>
    <x v="16"/>
    <x v="3"/>
    <x v="29"/>
    <s v=" e4"/>
    <s v=" d6"/>
    <s v=" Nf3"/>
    <s v=" O-O"/>
    <s v=" Be2"/>
    <s v=" e5"/>
    <s v=" O-O"/>
    <m/>
    <m/>
    <m/>
    <m/>
    <m/>
    <m/>
    <m/>
    <m/>
    <m/>
    <m/>
    <m/>
    <m/>
    <m/>
    <m/>
    <m/>
    <x v="35"/>
    <x v="256"/>
    <n v="1.814977974"/>
    <n v="0.55097087378640774"/>
    <n v="1177.9079999999999"/>
    <n v="648.99300000000005"/>
  </r>
  <r>
    <x v="38"/>
    <x v="645"/>
    <s v=" Orthodox Variation"/>
    <m/>
    <m/>
    <x v="1"/>
    <n v="212"/>
    <s v="E92"/>
    <d v="2018-06-23T00:00:00"/>
    <n v="2189"/>
    <x v="141"/>
    <n v="38.700000000000003"/>
    <n v="33"/>
    <n v="28.3"/>
    <s v="['1.d4', 'Nf6', '2.c4', 'g6', '3.Nc3', 'Bg7', '4.e4', 'd6', '5.Nf3', 'O-O', '6.Be2', 'e5']"/>
    <x v="2"/>
    <x v="0"/>
    <x v="4"/>
    <x v="16"/>
    <x v="3"/>
    <x v="29"/>
    <s v=" e4"/>
    <s v=" d6"/>
    <s v=" Nf3"/>
    <s v=" O-O"/>
    <s v=" Be2"/>
    <s v=" e5"/>
    <m/>
    <m/>
    <m/>
    <m/>
    <m/>
    <m/>
    <m/>
    <m/>
    <m/>
    <m/>
    <m/>
    <m/>
    <m/>
    <m/>
    <m/>
    <m/>
    <x v="271"/>
    <x v="25"/>
    <n v="0.73126614999999995"/>
    <n v="1.3674911660777387"/>
    <n v="59.996000000000002"/>
    <n v="82.043999999999997"/>
  </r>
  <r>
    <x v="38"/>
    <x v="646"/>
    <s v=" Orthodox Variation"/>
    <s v=" Aronin-Taimanov Defense"/>
    <m/>
    <x v="1"/>
    <n v="2854"/>
    <s v="E97"/>
    <d v="2018-06-29T00:00:00"/>
    <n v="2278"/>
    <x v="168"/>
    <n v="26.6"/>
    <n v="34.5"/>
    <n v="38.9"/>
    <s v="['1.d4', 'Nf6', '2.c4', 'g6', '3.Nc3', 'Bg7', '4.e4', 'd6', '5.Nf3', 'O-O', '6.Be2', 'e5', '7.O-O', 'Nc6']"/>
    <x v="2"/>
    <x v="0"/>
    <x v="4"/>
    <x v="16"/>
    <x v="3"/>
    <x v="29"/>
    <s v=" e4"/>
    <s v=" d6"/>
    <s v=" Nf3"/>
    <s v=" O-O"/>
    <s v=" Be2"/>
    <s v=" e5"/>
    <s v=" O-O"/>
    <s v=" Nc6"/>
    <m/>
    <m/>
    <m/>
    <m/>
    <m/>
    <m/>
    <m/>
    <m/>
    <m/>
    <m/>
    <m/>
    <m/>
    <m/>
    <m/>
    <x v="161"/>
    <x v="48"/>
    <n v="1.462406015"/>
    <n v="0.68380462724935742"/>
    <n v="1110.2059999999999"/>
    <n v="759.16399999999999"/>
  </r>
  <r>
    <x v="38"/>
    <x v="647"/>
    <s v=" Orthodox Variation"/>
    <s v=" Bayonet Attack"/>
    <m/>
    <x v="0"/>
    <n v="4196"/>
    <s v="E97"/>
    <d v="2018-07-09T00:00:00"/>
    <n v="2333"/>
    <x v="118"/>
    <n v="45.8"/>
    <n v="26.2"/>
    <n v="28"/>
    <s v="['1.d4', 'Nf6', '2.c4', 'g6', '3.Nc3', 'Bg7', '4.e4', 'd6', '5.Nf3', 'O-O', '6.Be2', 'e5', '7.O-O', 'Nc6', '8.d5', 'Ne7', '9.b4']"/>
    <x v="2"/>
    <x v="0"/>
    <x v="4"/>
    <x v="16"/>
    <x v="3"/>
    <x v="29"/>
    <s v=" e4"/>
    <s v=" d6"/>
    <s v=" Nf3"/>
    <s v=" O-O"/>
    <s v=" Be2"/>
    <s v=" e5"/>
    <s v=" O-O"/>
    <s v=" Nc6"/>
    <s v=" d5"/>
    <s v=" Ne7"/>
    <s v=" b4"/>
    <m/>
    <m/>
    <m/>
    <m/>
    <m/>
    <m/>
    <m/>
    <m/>
    <m/>
    <m/>
    <m/>
    <x v="233"/>
    <x v="167"/>
    <n v="1.635714286"/>
    <n v="0.61135371179039311"/>
    <n v="1921.768"/>
    <n v="1174.8800000000001"/>
  </r>
  <r>
    <x v="38"/>
    <x v="648"/>
    <s v=" Orthodox Variation"/>
    <s v=" Bayonet Attack"/>
    <s v=" Sokolov's Line"/>
    <x v="0"/>
    <n v="2149"/>
    <s v="E97"/>
    <d v="2018-06-25T00:00:00"/>
    <n v="2398"/>
    <x v="203"/>
    <n v="44.5"/>
    <n v="31.9"/>
    <n v="23.6"/>
    <s v="['1.d4', 'Nf6', '2.c4', 'g6', '3.Nc3', 'Bg7', '4.e4', 'd6', '5.Nf3', 'O-O', '6.Be2', 'e5', '7.O-O', 'Nc6', '8.d5', 'Ne7', '9.b4', 'Nh5', '10.Re1']"/>
    <x v="2"/>
    <x v="0"/>
    <x v="4"/>
    <x v="16"/>
    <x v="3"/>
    <x v="29"/>
    <s v=" e4"/>
    <s v=" d6"/>
    <s v=" Nf3"/>
    <s v=" O-O"/>
    <s v=" Be2"/>
    <s v=" e5"/>
    <s v=" O-O"/>
    <s v=" Nc6"/>
    <s v=" d5"/>
    <s v=" Ne7"/>
    <s v=" b4"/>
    <s v=" Nh5"/>
    <s v=" Re1"/>
    <m/>
    <m/>
    <m/>
    <m/>
    <m/>
    <m/>
    <m/>
    <m/>
    <m/>
    <x v="58"/>
    <x v="52"/>
    <n v="1.8855932200000001"/>
    <n v="0.53033707865168545"/>
    <n v="956.30499999999995"/>
    <n v="507.16399999999999"/>
  </r>
  <r>
    <x v="38"/>
    <x v="649"/>
    <s v=" Orthodox Variation"/>
    <s v=" Classical System"/>
    <s v=" Benko Attack"/>
    <x v="0"/>
    <n v="639"/>
    <s v="E99"/>
    <d v="2018-06-25T00:00:00"/>
    <n v="2376"/>
    <x v="372"/>
    <n v="41.5"/>
    <n v="32.4"/>
    <n v="26.1"/>
    <s v="['1.d4', 'Nf6', '2.c4', 'g6', '3.Nc3', 'Bg7', '4.e4', 'd6', '5.Nf3', 'O-O', '6.Be2', 'e5', '7.O-O', 'Nc6', '8.d5', 'Ne7', '9.Ne1', 'Nd7', '10.f3', 'f5', '11.g4']"/>
    <x v="2"/>
    <x v="0"/>
    <x v="4"/>
    <x v="16"/>
    <x v="3"/>
    <x v="29"/>
    <s v=" e4"/>
    <s v=" d6"/>
    <s v=" Nf3"/>
    <s v=" O-O"/>
    <s v=" Be2"/>
    <s v=" e5"/>
    <s v=" O-O"/>
    <s v=" Nc6"/>
    <s v=" d5"/>
    <s v=" Ne7"/>
    <s v=" Ne1"/>
    <s v=" Nd7"/>
    <s v=" f3"/>
    <s v=" f5"/>
    <s v=" g4"/>
    <m/>
    <m/>
    <m/>
    <m/>
    <m/>
    <m/>
    <m/>
    <x v="13"/>
    <x v="159"/>
    <n v="1.5900383140000001"/>
    <n v="0.62891566265060239"/>
    <n v="265.185"/>
    <n v="166.779"/>
  </r>
  <r>
    <x v="38"/>
    <x v="650"/>
    <s v=" Orthodox Variation"/>
    <s v=" Classical System"/>
    <s v=" Kozul Gambit"/>
    <x v="0"/>
    <n v="178"/>
    <s v="E99"/>
    <d v="2018-06-23T00:00:00"/>
    <n v="2380"/>
    <x v="54"/>
    <n v="43.8"/>
    <n v="25.8"/>
    <n v="30.3"/>
    <s v="['1.d4', 'Nf6', '2.c4', 'g6', '3.Nc3', 'Bg7', '4.e4', 'd6', '5.Nf3', 'O-O', '6.Be2', 'e5', '7.O-O', 'Nc6', '8.d5', 'Ne7', '9.Ne1', 'Nd7', '10.Be3', 'f5', '11.f3', 'f4', '12.Bf2', 'g5', '13.Rc1', 'Ng6', '14.c5']"/>
    <x v="2"/>
    <x v="0"/>
    <x v="4"/>
    <x v="16"/>
    <x v="3"/>
    <x v="29"/>
    <s v=" e4"/>
    <s v=" d6"/>
    <s v=" Nf3"/>
    <s v=" O-O"/>
    <s v=" Be2"/>
    <s v=" e5"/>
    <s v=" O-O"/>
    <s v=" Nc6"/>
    <s v=" d5"/>
    <s v=" Ne7"/>
    <s v=" Ne1"/>
    <s v=" Nd7"/>
    <s v=" Be3"/>
    <s v=" f5"/>
    <s v=" f3"/>
    <s v=" f4"/>
    <s v=" Bf2"/>
    <s v=" g5"/>
    <s v=" Rc1"/>
    <s v=" Ng6"/>
    <s v=" c5"/>
    <m/>
    <x v="56"/>
    <x v="54"/>
    <n v="1.445544554"/>
    <n v="0.69178082191780832"/>
    <n v="77.963999999999999"/>
    <n v="53.933999999999997"/>
  </r>
  <r>
    <x v="38"/>
    <x v="651"/>
    <s v=" Orthodox Variation"/>
    <s v=" Classical System"/>
    <s v=" Misc. Lines"/>
    <x v="0"/>
    <n v="4060"/>
    <s v="E98"/>
    <d v="2018-06-29T00:00:00"/>
    <n v="2324"/>
    <x v="168"/>
    <n v="43.7"/>
    <n v="25.7"/>
    <n v="30.6"/>
    <s v="['1.d4', 'Nf6', '2.c4', 'g6', '3.Nc3', 'Bg7', '4.e4', 'd6', '5.Nf3', 'O-O', '6.Be2', 'e5', '7.O-O', 'Nc6', '8.d5', 'Ne7', '9.Ne1']"/>
    <x v="2"/>
    <x v="0"/>
    <x v="4"/>
    <x v="16"/>
    <x v="3"/>
    <x v="29"/>
    <s v=" e4"/>
    <s v=" d6"/>
    <s v=" Nf3"/>
    <s v=" O-O"/>
    <s v=" Be2"/>
    <s v=" e5"/>
    <s v=" O-O"/>
    <s v=" Nc6"/>
    <s v=" d5"/>
    <s v=" Ne7"/>
    <s v=" Ne1"/>
    <m/>
    <m/>
    <m/>
    <m/>
    <m/>
    <m/>
    <m/>
    <m/>
    <m/>
    <m/>
    <m/>
    <x v="102"/>
    <x v="134"/>
    <n v="1.4281045750000001"/>
    <n v="0.70022883295194505"/>
    <n v="1774.22"/>
    <n v="1242.3599999999999"/>
  </r>
  <r>
    <x v="38"/>
    <x v="652"/>
    <s v=" Orthodox Variation"/>
    <s v=" Classical System"/>
    <s v=" Neo-Classsical Line"/>
    <x v="0"/>
    <n v="1968"/>
    <s v="E99"/>
    <d v="2018-07-08T00:00:00"/>
    <n v="2314"/>
    <x v="181"/>
    <n v="45.5"/>
    <n v="22.5"/>
    <n v="32.1"/>
    <s v="['1.d4', 'Nf6', '2.c4', 'g6', '3.Nc3', 'Bg7', '4.e4', 'd6', '5.Nf3', 'O-O', '6.Be2', 'e5', '7.O-O', 'Nc6', '8.d5', 'Ne7', '9.Ne1', 'Nd7', '10.Be3']"/>
    <x v="2"/>
    <x v="0"/>
    <x v="4"/>
    <x v="16"/>
    <x v="3"/>
    <x v="29"/>
    <s v=" e4"/>
    <s v=" d6"/>
    <s v=" Nf3"/>
    <s v=" O-O"/>
    <s v=" Be2"/>
    <s v=" e5"/>
    <s v=" O-O"/>
    <s v=" Nc6"/>
    <s v=" d5"/>
    <s v=" Ne7"/>
    <s v=" Ne1"/>
    <s v=" Nd7"/>
    <s v=" Be3"/>
    <m/>
    <m/>
    <m/>
    <m/>
    <m/>
    <m/>
    <m/>
    <m/>
    <m/>
    <x v="79"/>
    <x v="194"/>
    <n v="1.4174454830000001"/>
    <n v="0.70549450549450554"/>
    <n v="895.44"/>
    <n v="631.72799999999995"/>
  </r>
  <r>
    <x v="38"/>
    <x v="653"/>
    <s v=" Orthodox Variation"/>
    <s v=" Classical System"/>
    <s v=" Traditional Line"/>
    <x v="1"/>
    <n v="229"/>
    <s v="E99"/>
    <d v="2018-07-07T00:00:00"/>
    <n v="2248"/>
    <x v="58"/>
    <n v="38"/>
    <n v="22.3"/>
    <n v="39.700000000000003"/>
    <s v="['1.d4', 'Nf6', '2.c4', 'g6', '3.Nc3', 'Bg7', '4.e4', 'd6', '5.Nf3', 'O-O', '6.Be2', 'e5', '7.O-O', 'Nc6', '8.d5', 'Ne7', '9.Ne1', 'Nd7', '10.f3', 'f5']"/>
    <x v="2"/>
    <x v="0"/>
    <x v="4"/>
    <x v="16"/>
    <x v="3"/>
    <x v="29"/>
    <s v=" e4"/>
    <s v=" d6"/>
    <s v=" Nf3"/>
    <s v=" O-O"/>
    <s v=" Be2"/>
    <s v=" e5"/>
    <s v=" O-O"/>
    <s v=" Nc6"/>
    <s v=" d5"/>
    <s v=" Ne7"/>
    <s v=" Ne1"/>
    <s v=" Nd7"/>
    <s v=" f3"/>
    <s v=" f5"/>
    <m/>
    <m/>
    <m/>
    <m/>
    <m/>
    <m/>
    <m/>
    <m/>
    <x v="2"/>
    <x v="220"/>
    <n v="1.0447368420000001"/>
    <n v="0.95717884130982356"/>
    <n v="90.912999999999997"/>
    <n v="87.02"/>
  </r>
  <r>
    <x v="38"/>
    <x v="654"/>
    <s v=" Orthodox Variation"/>
    <s v=" Donner Defense"/>
    <m/>
    <x v="1"/>
    <n v="723"/>
    <s v="E94"/>
    <d v="2018-06-27T00:00:00"/>
    <n v="2406"/>
    <x v="373"/>
    <n v="29.6"/>
    <n v="38.5"/>
    <n v="31.9"/>
    <s v="['1.d4', 'Nf6', '2.c4', 'g6', '3.Nc3', 'Bg7', '4.e4', 'd6', '5.Nf3', 'O-O', '6.Be2', 'e5', '7.O-O', 'c6']"/>
    <x v="2"/>
    <x v="0"/>
    <x v="4"/>
    <x v="16"/>
    <x v="3"/>
    <x v="29"/>
    <s v=" e4"/>
    <s v=" d6"/>
    <s v=" Nf3"/>
    <s v=" O-O"/>
    <s v=" Be2"/>
    <s v=" e5"/>
    <s v=" O-O"/>
    <s v=" c6"/>
    <m/>
    <m/>
    <m/>
    <m/>
    <m/>
    <m/>
    <m/>
    <m/>
    <m/>
    <m/>
    <m/>
    <m/>
    <m/>
    <m/>
    <x v="41"/>
    <x v="59"/>
    <n v="1.0777027029999999"/>
    <n v="0.92789968652037624"/>
    <n v="230.637"/>
    <n v="214.00800000000001"/>
  </r>
  <r>
    <x v="38"/>
    <x v="655"/>
    <s v=" Orthodox Variation"/>
    <s v=" General"/>
    <m/>
    <x v="0"/>
    <n v="8782"/>
    <s v="E91"/>
    <d v="2018-07-09T00:00:00"/>
    <n v="2304"/>
    <x v="76"/>
    <n v="44"/>
    <n v="30.2"/>
    <n v="25.8"/>
    <s v="['1.d4', 'Nf6', '2.c4', 'g6', '3.Nc3', 'Bg7', '4.e4', 'd6', '5.Nf3', 'O-O', '6.Be2']"/>
    <x v="2"/>
    <x v="0"/>
    <x v="4"/>
    <x v="16"/>
    <x v="3"/>
    <x v="29"/>
    <s v=" e4"/>
    <s v=" d6"/>
    <s v=" Nf3"/>
    <s v=" O-O"/>
    <s v=" Be2"/>
    <m/>
    <m/>
    <m/>
    <m/>
    <m/>
    <m/>
    <m/>
    <m/>
    <m/>
    <m/>
    <m/>
    <m/>
    <m/>
    <m/>
    <m/>
    <m/>
    <m/>
    <x v="140"/>
    <x v="96"/>
    <n v="1.7054263569999999"/>
    <n v="0.58636363636363642"/>
    <n v="3864.08"/>
    <n v="2265.7559999999999"/>
  </r>
  <r>
    <x v="38"/>
    <x v="656"/>
    <s v=" Orthodox Variation"/>
    <s v=" Glek Defense"/>
    <m/>
    <x v="1"/>
    <n v="5018"/>
    <s v="E94"/>
    <d v="2018-07-06T00:00:00"/>
    <n v="2335"/>
    <x v="60"/>
    <n v="30.2"/>
    <n v="33.5"/>
    <n v="36.299999999999997"/>
    <s v="['1.d4', 'Nf6', '2.c4', 'g6', '3.Nc3', 'Bg7', '4.e4', 'd6', '5.Nf3', 'O-O', '6.Be2', 'e5', '7.O-O', 'Na6']"/>
    <x v="2"/>
    <x v="0"/>
    <x v="4"/>
    <x v="16"/>
    <x v="3"/>
    <x v="29"/>
    <s v=" e4"/>
    <s v=" d6"/>
    <s v=" Nf3"/>
    <s v=" O-O"/>
    <s v=" Be2"/>
    <s v=" e5"/>
    <s v=" O-O"/>
    <s v=" Na6"/>
    <m/>
    <m/>
    <m/>
    <m/>
    <m/>
    <m/>
    <m/>
    <m/>
    <m/>
    <m/>
    <m/>
    <m/>
    <m/>
    <m/>
    <x v="149"/>
    <x v="97"/>
    <n v="1.2019867550000001"/>
    <n v="0.83195592286501385"/>
    <n v="1821.5340000000001"/>
    <n v="1515.4359999999999"/>
  </r>
  <r>
    <x v="38"/>
    <x v="657"/>
    <s v=" Orthodox Variation"/>
    <s v=" Gligoric-Taimanov System"/>
    <m/>
    <x v="0"/>
    <n v="6500"/>
    <s v="E92"/>
    <d v="2018-07-04T00:00:00"/>
    <n v="2433"/>
    <x v="374"/>
    <n v="46.7"/>
    <n v="31.6"/>
    <n v="21.7"/>
    <s v="['1.d4', 'Nf6', '2.c4', 'g6', '3.Nc3', 'Bg7', '4.e4', 'd6', '5.Nf3', 'O-O', '6.Be2', 'e5', '7.Be3']"/>
    <x v="2"/>
    <x v="0"/>
    <x v="4"/>
    <x v="16"/>
    <x v="3"/>
    <x v="29"/>
    <s v=" e4"/>
    <s v=" d6"/>
    <s v=" Nf3"/>
    <s v=" O-O"/>
    <s v=" Be2"/>
    <s v=" e5"/>
    <s v=" Be3"/>
    <m/>
    <m/>
    <m/>
    <m/>
    <m/>
    <m/>
    <m/>
    <m/>
    <m/>
    <m/>
    <m/>
    <m/>
    <m/>
    <m/>
    <m/>
    <x v="125"/>
    <x v="95"/>
    <n v="2.1520737329999999"/>
    <n v="0.46466809421841537"/>
    <n v="3035.5"/>
    <n v="1410.5"/>
  </r>
  <r>
    <x v="38"/>
    <x v="658"/>
    <s v=" Orthodox Variation"/>
    <s v=" Korchnoi Attack"/>
    <m/>
    <x v="0"/>
    <n v="261"/>
    <s v="E97"/>
    <d v="2018-05-31T00:00:00"/>
    <n v="2364"/>
    <x v="200"/>
    <n v="38.299999999999997"/>
    <n v="29.9"/>
    <n v="31.8"/>
    <s v="['1.d4', 'Nf6', '2.c4', 'g6', '3.Nc3', 'Bg7', '4.e4', 'd6', '5.Nf3', 'O-O', '6.Be2', 'e5', '7.O-O', 'Nc6', '8.d5', 'Ne7', '9.Bd2']"/>
    <x v="2"/>
    <x v="0"/>
    <x v="4"/>
    <x v="16"/>
    <x v="3"/>
    <x v="29"/>
    <s v=" e4"/>
    <s v=" d6"/>
    <s v=" Nf3"/>
    <s v=" O-O"/>
    <s v=" Be2"/>
    <s v=" e5"/>
    <s v=" O-O"/>
    <s v=" Nc6"/>
    <s v=" d5"/>
    <s v=" Ne7"/>
    <s v=" Bd2"/>
    <m/>
    <m/>
    <m/>
    <m/>
    <m/>
    <m/>
    <m/>
    <m/>
    <m/>
    <m/>
    <m/>
    <x v="110"/>
    <x v="78"/>
    <n v="1.204402516"/>
    <n v="0.83028720626631858"/>
    <n v="99.962999999999994"/>
    <n v="82.998000000000005"/>
  </r>
  <r>
    <x v="38"/>
    <x v="659"/>
    <s v=" Orthodox Variation"/>
    <s v=" Modern System"/>
    <m/>
    <x v="0"/>
    <n v="2865"/>
    <s v="E97"/>
    <d v="2018-07-01T00:00:00"/>
    <n v="2429"/>
    <x v="293"/>
    <n v="45"/>
    <n v="28.8"/>
    <n v="26.3"/>
    <s v="['1.d4', 'Nf6', '2.c4', 'g6', '3.Nc3', 'Bg7', '4.e4', 'd6', '5.Nf3', 'O-O', '6.Be2', 'e5', '7.O-O', 'Nc6', '8.d5', 'Ne7', '9.Nd2']"/>
    <x v="2"/>
    <x v="0"/>
    <x v="4"/>
    <x v="16"/>
    <x v="3"/>
    <x v="29"/>
    <s v=" e4"/>
    <s v=" d6"/>
    <s v=" Nf3"/>
    <s v=" O-O"/>
    <s v=" Be2"/>
    <s v=" e5"/>
    <s v=" O-O"/>
    <s v=" Nc6"/>
    <s v=" d5"/>
    <s v=" Ne7"/>
    <s v=" Nd2"/>
    <m/>
    <m/>
    <m/>
    <m/>
    <m/>
    <m/>
    <m/>
    <m/>
    <m/>
    <m/>
    <m/>
    <x v="62"/>
    <x v="148"/>
    <n v="1.7110266160000001"/>
    <n v="0.58444444444444443"/>
    <n v="1289.25"/>
    <n v="753.495"/>
  </r>
  <r>
    <x v="38"/>
    <x v="660"/>
    <s v=" Orthodox Variation"/>
    <s v=" Positional Defense"/>
    <m/>
    <x v="1"/>
    <n v="6932"/>
    <s v="E94"/>
    <d v="2018-07-07T00:00:00"/>
    <n v="2276"/>
    <x v="283"/>
    <n v="28.6"/>
    <n v="31.3"/>
    <n v="40.1"/>
    <s v="['1.d4', 'Nf6', '2.c4', 'g6', '3.Nc3', 'Bg7', '4.e4', 'd6', '5.Nf3', 'O-O', '6.Be2', 'e5', '7.O-O', 'Nbd7']"/>
    <x v="2"/>
    <x v="0"/>
    <x v="4"/>
    <x v="16"/>
    <x v="3"/>
    <x v="29"/>
    <s v=" e4"/>
    <s v=" d6"/>
    <s v=" Nf3"/>
    <s v=" O-O"/>
    <s v=" Be2"/>
    <s v=" e5"/>
    <s v=" O-O"/>
    <s v=" Nbd7"/>
    <m/>
    <m/>
    <m/>
    <m/>
    <m/>
    <m/>
    <m/>
    <m/>
    <m/>
    <m/>
    <m/>
    <m/>
    <m/>
    <m/>
    <x v="115"/>
    <x v="29"/>
    <n v="1.402097902"/>
    <n v="0.71321695760598502"/>
    <n v="2779.732"/>
    <n v="1982.5519999999999"/>
  </r>
  <r>
    <x v="38"/>
    <x v="661"/>
    <s v=" Orthodox Variation"/>
    <s v=" Positional Defense"/>
    <s v=" Closed Line"/>
    <x v="0"/>
    <n v="1721"/>
    <s v="E94"/>
    <d v="2018-06-27T00:00:00"/>
    <n v="2115"/>
    <x v="256"/>
    <n v="32.799999999999997"/>
    <n v="24.4"/>
    <n v="42.9"/>
    <s v="['1.d4', 'Nf6', '2.c4', 'g6', '3.Nc3', 'Bg7', '4.e4', 'd6', '5.Nf3', 'O-O', '6.Be2', 'e5', '7.O-O', 'Nbd7', '8.d5']"/>
    <x v="2"/>
    <x v="0"/>
    <x v="4"/>
    <x v="16"/>
    <x v="3"/>
    <x v="29"/>
    <s v=" e4"/>
    <s v=" d6"/>
    <s v=" Nf3"/>
    <s v=" O-O"/>
    <s v=" Be2"/>
    <s v=" e5"/>
    <s v=" O-O"/>
    <s v=" Nbd7"/>
    <s v=" d5"/>
    <m/>
    <m/>
    <m/>
    <m/>
    <m/>
    <m/>
    <m/>
    <m/>
    <m/>
    <m/>
    <m/>
    <m/>
    <m/>
    <x v="6"/>
    <x v="246"/>
    <n v="0.76456876500000004"/>
    <n v="1.3079268292682928"/>
    <n v="564.48800000000006"/>
    <n v="738.30899999999997"/>
  </r>
  <r>
    <x v="38"/>
    <x v="662"/>
    <s v=" Orthodox Variation"/>
    <s v=" Positional Defense"/>
    <s v=" Main Line"/>
    <x v="1"/>
    <n v="389"/>
    <s v="E96"/>
    <d v="2018-05-03T00:00:00"/>
    <n v="2329"/>
    <x v="307"/>
    <n v="20.8"/>
    <n v="41.9"/>
    <n v="37.299999999999997"/>
    <s v="['1.d4', 'Nf6', '2.c4', 'g6', '3.Nc3', 'Bg7', '4.e4', 'd6', '5.Nf3', 'O-O', '6.Be2', 'e5', '7.O-O', 'Nbd7', '8.Re1', 'c6', '9.Bf1', 'a5']"/>
    <x v="2"/>
    <x v="0"/>
    <x v="4"/>
    <x v="16"/>
    <x v="3"/>
    <x v="29"/>
    <s v=" e4"/>
    <s v=" d6"/>
    <s v=" Nf3"/>
    <s v=" O-O"/>
    <s v=" Be2"/>
    <s v=" e5"/>
    <s v=" O-O"/>
    <s v=" Nbd7"/>
    <s v=" Re1"/>
    <s v=" c6"/>
    <s v=" Bf1"/>
    <s v=" a5"/>
    <m/>
    <m/>
    <m/>
    <m/>
    <m/>
    <m/>
    <m/>
    <m/>
    <m/>
    <m/>
    <x v="39"/>
    <x v="128"/>
    <n v="1.793269231"/>
    <n v="0.55764075067024133"/>
    <n v="145.09700000000001"/>
    <n v="80.912000000000006"/>
  </r>
  <r>
    <x v="38"/>
    <x v="663"/>
    <s v=" Petrosian Variation"/>
    <m/>
    <m/>
    <x v="0"/>
    <n v="1128"/>
    <s v="E92"/>
    <d v="2018-06-29T00:00:00"/>
    <n v="2300"/>
    <x v="133"/>
    <n v="45.2"/>
    <n v="26.3"/>
    <n v="28.5"/>
    <s v="['1.d4', 'Nf6', '2.c4', 'g6', '3.Nc3', 'Bg7', '4.e4', 'd6', '5.Nf3', 'O-O', '6.Be2', 'e5', '7.d5']"/>
    <x v="2"/>
    <x v="0"/>
    <x v="4"/>
    <x v="16"/>
    <x v="3"/>
    <x v="29"/>
    <s v=" e4"/>
    <s v=" d6"/>
    <s v=" Nf3"/>
    <s v=" O-O"/>
    <s v=" Be2"/>
    <s v=" e5"/>
    <s v=" d5"/>
    <m/>
    <m/>
    <m/>
    <m/>
    <m/>
    <m/>
    <m/>
    <m/>
    <m/>
    <m/>
    <m/>
    <m/>
    <m/>
    <m/>
    <m/>
    <x v="34"/>
    <x v="170"/>
    <n v="1.5859649119999999"/>
    <n v="0.63053097345132736"/>
    <n v="509.85599999999999"/>
    <n v="321.48"/>
  </r>
  <r>
    <x v="38"/>
    <x v="664"/>
    <s v=" Petrosian Variation"/>
    <s v=" Keres Defense"/>
    <m/>
    <x v="0"/>
    <n v="182"/>
    <s v="E93"/>
    <d v="2018-05-06T00:00:00"/>
    <n v="2394"/>
    <x v="369"/>
    <n v="47.3"/>
    <n v="25.8"/>
    <n v="26.9"/>
    <s v="['1.d4', 'Nf6', '2.c4', 'g6', '3.Nc3', 'Bg7', '4.e4', 'd6', '5.Nf3', 'O-O', '6.Be2', 'e5', '7.d5', 'Nbd7', '8.Bg5', 'h6', '9.Bh4', 'g5', '10.Bg3', 'Nh5', '11.h4']"/>
    <x v="2"/>
    <x v="0"/>
    <x v="4"/>
    <x v="16"/>
    <x v="3"/>
    <x v="29"/>
    <s v=" e4"/>
    <s v=" d6"/>
    <s v=" Nf3"/>
    <s v=" O-O"/>
    <s v=" Be2"/>
    <s v=" e5"/>
    <s v=" d5"/>
    <s v=" Nbd7"/>
    <s v=" Bg5"/>
    <s v=" h6"/>
    <s v=" Bh4"/>
    <s v=" g5"/>
    <s v=" Bg3"/>
    <s v=" Nh5"/>
    <s v=" h4"/>
    <m/>
    <m/>
    <m/>
    <m/>
    <m/>
    <m/>
    <m/>
    <x v="55"/>
    <x v="218"/>
    <n v="1.7583643120000001"/>
    <n v="0.56871035940803383"/>
    <n v="86.085999999999999"/>
    <n v="48.957999999999998"/>
  </r>
  <r>
    <x v="38"/>
    <x v="665"/>
    <s v=" Petrosian Variation"/>
    <s v=" Normal Defense"/>
    <m/>
    <x v="1"/>
    <n v="744"/>
    <s v="E93"/>
    <d v="2018-06-17T00:00:00"/>
    <n v="2174"/>
    <x v="66"/>
    <n v="29"/>
    <n v="26.5"/>
    <n v="44.5"/>
    <s v="['1.d4', 'Nf6', '2.c4', 'g6', '3.Nc3', 'Bg7', '4.e4', 'd6', '5.Nf3', 'O-O', '6.Be2', 'e5', '7.d5', 'Nbd7']"/>
    <x v="2"/>
    <x v="0"/>
    <x v="4"/>
    <x v="16"/>
    <x v="3"/>
    <x v="29"/>
    <s v=" e4"/>
    <s v=" d6"/>
    <s v=" Nf3"/>
    <s v=" O-O"/>
    <s v=" Be2"/>
    <s v=" e5"/>
    <s v=" d5"/>
    <s v=" Nbd7"/>
    <m/>
    <m/>
    <m/>
    <m/>
    <m/>
    <m/>
    <m/>
    <m/>
    <m/>
    <m/>
    <m/>
    <m/>
    <m/>
    <m/>
    <x v="58"/>
    <x v="161"/>
    <n v="1.5344827590000001"/>
    <n v="0.651685393258427"/>
    <n v="331.08"/>
    <n v="215.76"/>
  </r>
  <r>
    <x v="38"/>
    <x v="666"/>
    <s v=" Petrosian Variation"/>
    <s v=" Stein Defense"/>
    <m/>
    <x v="1"/>
    <n v="4102"/>
    <s v="E92"/>
    <d v="2018-07-09T00:00:00"/>
    <n v="2265"/>
    <x v="6"/>
    <n v="31.8"/>
    <n v="28.1"/>
    <n v="40.1"/>
    <s v="['1.d4', 'Nf6', '2.c4', 'g6', '3.Nc3', 'Bg7', '4.e4', 'd6', '5.Nf3', 'O-O', '6.Be2', 'e5', '7.d5', 'a5']"/>
    <x v="2"/>
    <x v="0"/>
    <x v="4"/>
    <x v="16"/>
    <x v="3"/>
    <x v="29"/>
    <s v=" e4"/>
    <s v=" d6"/>
    <s v=" Nf3"/>
    <s v=" O-O"/>
    <s v=" Be2"/>
    <s v=" e5"/>
    <s v=" d5"/>
    <s v=" a5"/>
    <m/>
    <m/>
    <m/>
    <m/>
    <m/>
    <m/>
    <m/>
    <m/>
    <m/>
    <m/>
    <m/>
    <m/>
    <m/>
    <m/>
    <x v="115"/>
    <x v="78"/>
    <n v="1.261006289"/>
    <n v="0.79301745635910226"/>
    <n v="1644.902"/>
    <n v="1304.4359999999999"/>
  </r>
  <r>
    <x v="38"/>
    <x v="667"/>
    <s v=" Pomar System"/>
    <m/>
    <m/>
    <x v="0"/>
    <n v="218"/>
    <s v="E72"/>
    <d v="2017-09-17T00:00:00"/>
    <n v="2375"/>
    <x v="111"/>
    <n v="45"/>
    <n v="28.9"/>
    <n v="26.1"/>
    <s v="['1.d4', 'Nf6', '2.c4', 'g6', '3.Nc3', 'Bg7', '4.e4', 'd6', '5.g3', 'O-O', '6.Bg2', 'e5', '7.Nge2']"/>
    <x v="2"/>
    <x v="0"/>
    <x v="4"/>
    <x v="16"/>
    <x v="3"/>
    <x v="29"/>
    <s v=" e4"/>
    <s v=" d6"/>
    <s v=" g3"/>
    <s v=" O-O"/>
    <s v=" Bg2"/>
    <s v=" e5"/>
    <s v=" Nge2"/>
    <m/>
    <m/>
    <m/>
    <m/>
    <m/>
    <m/>
    <m/>
    <m/>
    <m/>
    <m/>
    <m/>
    <m/>
    <m/>
    <m/>
    <m/>
    <x v="62"/>
    <x v="159"/>
    <n v="1.724137931"/>
    <n v="0.58000000000000007"/>
    <n v="98.1"/>
    <n v="56.898000000000003"/>
  </r>
  <r>
    <x v="38"/>
    <x v="668"/>
    <s v=" Saemisch Variation"/>
    <m/>
    <m/>
    <x v="0"/>
    <n v="3072"/>
    <s v="E80"/>
    <d v="2018-07-07T00:00:00"/>
    <n v="2311"/>
    <x v="110"/>
    <n v="47.1"/>
    <n v="26.5"/>
    <n v="26.4"/>
    <s v="['1.d4', 'Nf6', '2.c4', 'g6', '3.Nc3', 'Bg7', '4.e4', 'd6', '5.f3']"/>
    <x v="2"/>
    <x v="0"/>
    <x v="4"/>
    <x v="16"/>
    <x v="3"/>
    <x v="29"/>
    <s v=" e4"/>
    <s v=" d6"/>
    <s v=" f3"/>
    <m/>
    <m/>
    <m/>
    <m/>
    <m/>
    <m/>
    <m/>
    <m/>
    <m/>
    <m/>
    <m/>
    <m/>
    <m/>
    <m/>
    <m/>
    <m/>
    <m/>
    <m/>
    <m/>
    <x v="77"/>
    <x v="138"/>
    <n v="1.7840909089999999"/>
    <n v="0.56050955414012738"/>
    <n v="1446.912"/>
    <n v="811.00800000000004"/>
  </r>
  <r>
    <x v="38"/>
    <x v="668"/>
    <s v=" Saemisch Variation"/>
    <m/>
    <m/>
    <x v="1"/>
    <n v="979"/>
    <s v="E86"/>
    <d v="2018-06-21T00:00:00"/>
    <n v="2272"/>
    <x v="89"/>
    <n v="27.2"/>
    <n v="29"/>
    <n v="43.8"/>
    <s v="['1.d4', 'Nf6', '2.c4', 'g6', '3.Nc3', 'Bg7', '4.e4', 'd6', '5.f3', 'O-O', '6.Be3', 'e5', '7.Nge2', 'c6']"/>
    <x v="2"/>
    <x v="0"/>
    <x v="4"/>
    <x v="16"/>
    <x v="3"/>
    <x v="29"/>
    <s v=" e4"/>
    <s v=" d6"/>
    <s v=" f3"/>
    <s v=" O-O"/>
    <s v=" Be3"/>
    <s v=" e5"/>
    <s v=" Nge2"/>
    <s v=" c6"/>
    <m/>
    <m/>
    <m/>
    <m/>
    <m/>
    <m/>
    <m/>
    <m/>
    <m/>
    <m/>
    <m/>
    <m/>
    <m/>
    <m/>
    <x v="56"/>
    <x v="61"/>
    <n v="1.6102941180000001"/>
    <n v="0.62100456621004574"/>
    <n v="428.80200000000002"/>
    <n v="266.28800000000001"/>
  </r>
  <r>
    <x v="38"/>
    <x v="669"/>
    <s v=" Saemisch Variation"/>
    <s v=" Bobotsov-Korchnoi-Petrosian Variation"/>
    <m/>
    <x v="0"/>
    <n v="1830"/>
    <s v="E81"/>
    <d v="2018-07-09T00:00:00"/>
    <n v="2403"/>
    <x v="314"/>
    <n v="48.1"/>
    <n v="27.8"/>
    <n v="24"/>
    <s v="['1.d4', 'Nf6', '2.c4', 'g6', '3.Nc3', 'Bg7', '4.e4', 'd6', '5.f3', 'O-O', '6.Nge2']"/>
    <x v="2"/>
    <x v="0"/>
    <x v="4"/>
    <x v="16"/>
    <x v="3"/>
    <x v="29"/>
    <s v=" e4"/>
    <s v=" d6"/>
    <s v=" f3"/>
    <s v=" O-O"/>
    <s v=" Nge2"/>
    <m/>
    <m/>
    <m/>
    <m/>
    <m/>
    <m/>
    <m/>
    <m/>
    <m/>
    <m/>
    <m/>
    <m/>
    <m/>
    <m/>
    <m/>
    <m/>
    <m/>
    <x v="250"/>
    <x v="227"/>
    <n v="2.0041666669999998"/>
    <n v="0.49896049896049893"/>
    <n v="880.23"/>
    <n v="439.2"/>
  </r>
  <r>
    <x v="38"/>
    <x v="670"/>
    <s v=" Saemisch Variation"/>
    <s v=" Byrne Defense"/>
    <m/>
    <x v="1"/>
    <n v="237"/>
    <s v="E81"/>
    <d v="2018-05-24T00:00:00"/>
    <n v="2312"/>
    <x v="290"/>
    <n v="29.5"/>
    <n v="38.799999999999997"/>
    <n v="31.6"/>
    <s v="['1.d4', 'Nf6', '2.c4', 'g6', '3.Nc3', 'Bg7', '4.e4', 'd6', '5.f3', 'O-O', '6.Be3', 'c6', '7.Bd3', 'a6']"/>
    <x v="2"/>
    <x v="0"/>
    <x v="4"/>
    <x v="16"/>
    <x v="3"/>
    <x v="29"/>
    <s v=" e4"/>
    <s v=" d6"/>
    <s v=" f3"/>
    <s v=" O-O"/>
    <s v=" Be3"/>
    <s v=" c6"/>
    <s v=" Bd3"/>
    <s v=" a6"/>
    <m/>
    <m/>
    <m/>
    <m/>
    <m/>
    <m/>
    <m/>
    <m/>
    <m/>
    <m/>
    <m/>
    <m/>
    <m/>
    <m/>
    <x v="158"/>
    <x v="205"/>
    <n v="1.071186441"/>
    <n v="0.93354430379746833"/>
    <n v="74.891999999999996"/>
    <n v="69.915000000000006"/>
  </r>
  <r>
    <x v="38"/>
    <x v="671"/>
    <s v=" Saemisch Variation"/>
    <s v=" Closed Variation"/>
    <m/>
    <x v="0"/>
    <n v="1630"/>
    <s v="E87"/>
    <d v="2018-07-08T00:00:00"/>
    <n v="2227"/>
    <x v="2"/>
    <n v="46.4"/>
    <n v="23.5"/>
    <n v="30.1"/>
    <s v="['1.d4', 'Nf6', '2.c4', 'g6', '3.Nc3', 'Bg7', '4.e4', 'd6', '5.f3', 'O-O', '6.Be3', 'e5', '7.d5']"/>
    <x v="2"/>
    <x v="0"/>
    <x v="4"/>
    <x v="16"/>
    <x v="3"/>
    <x v="29"/>
    <s v=" e4"/>
    <s v=" d6"/>
    <s v=" f3"/>
    <s v=" O-O"/>
    <s v=" Be3"/>
    <s v=" e5"/>
    <s v=" d5"/>
    <m/>
    <m/>
    <m/>
    <m/>
    <m/>
    <m/>
    <m/>
    <m/>
    <m/>
    <m/>
    <m/>
    <m/>
    <m/>
    <m/>
    <m/>
    <x v="272"/>
    <x v="79"/>
    <n v="1.541528239"/>
    <n v="0.6487068965517242"/>
    <n v="756.32"/>
    <n v="490.63"/>
  </r>
  <r>
    <x v="38"/>
    <x v="672"/>
    <s v=" Saemisch Variation"/>
    <s v=" Closed Variation"/>
    <s v=" 7¬Öc6"/>
    <x v="1"/>
    <n v="1160"/>
    <s v="E88"/>
    <d v="2018-06-21T00:00:00"/>
    <n v="2225"/>
    <x v="121"/>
    <n v="31.2"/>
    <n v="26.3"/>
    <n v="42.5"/>
    <s v="['1.d4', 'Nf6', '2.c4', 'g6', '3.Nc3', 'Bg7', '4.e4', 'd6', '5.f3', 'O-O', '6.Be3', 'e5', '7.d5', 'c6']"/>
    <x v="2"/>
    <x v="0"/>
    <x v="4"/>
    <x v="16"/>
    <x v="3"/>
    <x v="29"/>
    <s v=" e4"/>
    <s v=" d6"/>
    <s v=" f3"/>
    <s v=" O-O"/>
    <s v=" Be3"/>
    <s v=" e5"/>
    <s v=" d5"/>
    <s v=" c6"/>
    <m/>
    <m/>
    <m/>
    <m/>
    <m/>
    <m/>
    <m/>
    <m/>
    <m/>
    <m/>
    <m/>
    <m/>
    <m/>
    <m/>
    <x v="28"/>
    <x v="72"/>
    <n v="1.3621794869999999"/>
    <n v="0.73411764705882354"/>
    <n v="493"/>
    <n v="361.92"/>
  </r>
  <r>
    <x v="38"/>
    <x v="673"/>
    <s v=" Saemisch Variation"/>
    <s v=" Closed Variation"/>
    <s v=" Main Line"/>
    <x v="1"/>
    <n v="217"/>
    <s v="E89"/>
    <d v="2018-03-25T00:00:00"/>
    <n v="2266"/>
    <x v="147"/>
    <n v="31.8"/>
    <n v="29.5"/>
    <n v="38.700000000000003"/>
    <s v="['1.d4', 'Nf6', '2.c4', 'g6', '3.Nc3', 'Bg7', '4.e4', 'd6', '5.f3', 'O-O', '6.Be3', 'e5', '7.d5', 'c6', '8.Nge2', 'cxd5']"/>
    <x v="2"/>
    <x v="0"/>
    <x v="4"/>
    <x v="16"/>
    <x v="3"/>
    <x v="29"/>
    <s v=" e4"/>
    <s v=" d6"/>
    <s v=" f3"/>
    <s v=" O-O"/>
    <s v=" Be3"/>
    <s v=" e5"/>
    <s v=" d5"/>
    <s v=" c6"/>
    <s v=" Nge2"/>
    <s v=" cxd5"/>
    <m/>
    <m/>
    <m/>
    <m/>
    <m/>
    <m/>
    <m/>
    <m/>
    <m/>
    <m/>
    <m/>
    <m/>
    <x v="182"/>
    <x v="78"/>
    <n v="1.2169811319999999"/>
    <n v="0.82170542635658905"/>
    <n v="83.978999999999999"/>
    <n v="69.006"/>
  </r>
  <r>
    <x v="38"/>
    <x v="674"/>
    <s v=" Saemisch Variation"/>
    <s v=" Double Fianchetto"/>
    <m/>
    <x v="1"/>
    <n v="835"/>
    <s v="E82"/>
    <d v="2018-06-02T00:00:00"/>
    <n v="2257"/>
    <x v="168"/>
    <n v="30.3"/>
    <n v="28"/>
    <n v="41.7"/>
    <s v="['1.d4', 'Nf6', '2.c4', 'g6', '3.Nc3', 'Bg7', '4.e4', 'd6', '5.f3', 'O-O', '6.Be3', 'b6']"/>
    <x v="2"/>
    <x v="0"/>
    <x v="4"/>
    <x v="16"/>
    <x v="3"/>
    <x v="29"/>
    <s v=" e4"/>
    <s v=" d6"/>
    <s v=" f3"/>
    <s v=" O-O"/>
    <s v=" Be3"/>
    <s v=" b6"/>
    <m/>
    <m/>
    <m/>
    <m/>
    <m/>
    <m/>
    <m/>
    <m/>
    <m/>
    <m/>
    <m/>
    <m/>
    <m/>
    <m/>
    <m/>
    <m/>
    <x v="126"/>
    <x v="54"/>
    <n v="1.376237624"/>
    <n v="0.72661870503597115"/>
    <n v="348.19499999999999"/>
    <n v="253.005"/>
  </r>
  <r>
    <x v="38"/>
    <x v="675"/>
    <s v=" Saemisch Variation"/>
    <s v=" Normal Defense"/>
    <m/>
    <x v="1"/>
    <n v="6678"/>
    <s v="E81"/>
    <d v="2018-07-08T00:00:00"/>
    <n v="2219"/>
    <x v="25"/>
    <n v="33.700000000000003"/>
    <n v="27.5"/>
    <n v="38.799999999999997"/>
    <s v="['1.d4', 'Nf6', '2.c4', 'g6', '3.Nc3', 'Bg7', '4.e4', 'd6', '5.f3', 'O-O']"/>
    <x v="2"/>
    <x v="0"/>
    <x v="4"/>
    <x v="16"/>
    <x v="3"/>
    <x v="29"/>
    <s v=" e4"/>
    <s v=" d6"/>
    <s v=" f3"/>
    <s v=" O-O"/>
    <m/>
    <m/>
    <m/>
    <m/>
    <m/>
    <m/>
    <m/>
    <m/>
    <m/>
    <m/>
    <m/>
    <m/>
    <m/>
    <m/>
    <m/>
    <m/>
    <m/>
    <m/>
    <x v="163"/>
    <x v="279"/>
    <n v="1.1513353120000001"/>
    <n v="0.86855670103092797"/>
    <n v="2591.0639999999999"/>
    <n v="2250.4859999999999"/>
  </r>
  <r>
    <x v="38"/>
    <x v="676"/>
    <s v=" Saemisch Variation"/>
    <s v=" Orthodox Variation"/>
    <m/>
    <x v="1"/>
    <n v="960"/>
    <s v="E85"/>
    <d v="2018-06-23T00:00:00"/>
    <n v="2095"/>
    <x v="278"/>
    <n v="27.1"/>
    <n v="24"/>
    <n v="49"/>
    <s v="['1.d4', 'Nf6', '2.c4', 'g6', '3.Nc3', 'Bg7', '4.e4', 'd6', '5.f3', 'O-O', '6.Be3', 'e5']"/>
    <x v="2"/>
    <x v="0"/>
    <x v="4"/>
    <x v="16"/>
    <x v="3"/>
    <x v="29"/>
    <s v=" e4"/>
    <s v=" d6"/>
    <s v=" f3"/>
    <s v=" O-O"/>
    <s v=" Be3"/>
    <s v=" e5"/>
    <m/>
    <m/>
    <m/>
    <m/>
    <m/>
    <m/>
    <m/>
    <m/>
    <m/>
    <m/>
    <m/>
    <m/>
    <m/>
    <m/>
    <m/>
    <m/>
    <x v="153"/>
    <x v="62"/>
    <n v="1.8081180809999999"/>
    <n v="0.553061224489796"/>
    <n v="470.4"/>
    <n v="260.16000000000003"/>
  </r>
  <r>
    <x v="38"/>
    <x v="677"/>
    <s v=" Saemisch Variation"/>
    <s v=" Panno Formation"/>
    <m/>
    <x v="1"/>
    <n v="2507"/>
    <s v="E83"/>
    <d v="2018-07-07T00:00:00"/>
    <n v="2273"/>
    <x v="37"/>
    <n v="29.6"/>
    <n v="29.6"/>
    <n v="40.9"/>
    <s v="['1.d4', 'Nf6', '2.c4', 'g6', '3.Nc3', 'Bg7', '4.e4', 'd6', '5.f3', 'O-O', '6.Be3', 'Nc6', '7.Nge2', 'a6']"/>
    <x v="2"/>
    <x v="0"/>
    <x v="4"/>
    <x v="16"/>
    <x v="3"/>
    <x v="29"/>
    <s v=" e4"/>
    <s v=" d6"/>
    <s v=" f3"/>
    <s v=" O-O"/>
    <s v=" Be3"/>
    <s v=" Nc6"/>
    <s v=" Nge2"/>
    <s v=" a6"/>
    <m/>
    <m/>
    <m/>
    <m/>
    <m/>
    <m/>
    <m/>
    <m/>
    <m/>
    <m/>
    <m/>
    <m/>
    <m/>
    <m/>
    <x v="3"/>
    <x v="59"/>
    <n v="1.381756757"/>
    <n v="0.72371638141809302"/>
    <n v="1025.3630000000001"/>
    <n v="742.072"/>
  </r>
  <r>
    <x v="38"/>
    <x v="678"/>
    <s v=" Saemisch Variation"/>
    <s v=" Yates Defense"/>
    <m/>
    <x v="1"/>
    <n v="1904"/>
    <s v="E83"/>
    <d v="2018-07-01T00:00:00"/>
    <n v="2188"/>
    <x v="2"/>
    <n v="39"/>
    <n v="23"/>
    <n v="38"/>
    <s v="['1.d4', 'Nf6', '2.c4', 'g6', '3.Nc3', 'Bg7', '4.e4', 'd6', '5.f3', 'O-O', '6.Be3', 'Nc6']"/>
    <x v="2"/>
    <x v="0"/>
    <x v="4"/>
    <x v="16"/>
    <x v="3"/>
    <x v="29"/>
    <s v=" e4"/>
    <s v=" d6"/>
    <s v=" f3"/>
    <s v=" O-O"/>
    <s v=" Be3"/>
    <s v=" Nc6"/>
    <m/>
    <m/>
    <m/>
    <m/>
    <m/>
    <m/>
    <m/>
    <m/>
    <m/>
    <m/>
    <m/>
    <m/>
    <m/>
    <m/>
    <m/>
    <m/>
    <x v="81"/>
    <x v="30"/>
    <n v="0.97435897400000004"/>
    <n v="1.0263157894736843"/>
    <n v="723.52"/>
    <n v="742.56"/>
  </r>
  <r>
    <x v="38"/>
    <x v="679"/>
    <s v=" Semi-Averbakh System"/>
    <m/>
    <m/>
    <x v="0"/>
    <n v="1112"/>
    <s v="E73"/>
    <d v="2018-07-08T00:00:00"/>
    <n v="2292"/>
    <x v="133"/>
    <n v="44.2"/>
    <n v="27.1"/>
    <n v="28.7"/>
    <s v="['1.d4', 'Nf6', '2.c4', 'g6', '3.Nc3', 'Bg7', '4.e4', 'd6', '5.Be2', 'O-O', '6.Be3']"/>
    <x v="2"/>
    <x v="0"/>
    <x v="4"/>
    <x v="16"/>
    <x v="3"/>
    <x v="29"/>
    <s v=" e4"/>
    <s v=" d6"/>
    <s v=" Be2"/>
    <s v=" O-O"/>
    <s v=" Be3"/>
    <m/>
    <m/>
    <m/>
    <m/>
    <m/>
    <m/>
    <m/>
    <m/>
    <m/>
    <m/>
    <m/>
    <m/>
    <m/>
    <m/>
    <m/>
    <m/>
    <m/>
    <x v="144"/>
    <x v="112"/>
    <n v="1.540069686"/>
    <n v="0.64932126696832571"/>
    <n v="491.50400000000002"/>
    <n v="319.14400000000001"/>
  </r>
  <r>
    <x v="38"/>
    <x v="680"/>
    <s v=" Six Pawns Attack"/>
    <m/>
    <m/>
    <x v="1"/>
    <n v="3288"/>
    <s v="E77"/>
    <d v="2018-07-07T00:00:00"/>
    <n v="2235"/>
    <x v="253"/>
    <n v="30.8"/>
    <n v="26.2"/>
    <n v="43"/>
    <s v="['1.d4', 'Nf6', '2.c4', 'g6', '3.Nc3', 'Bg7', '4.e4', 'd6']"/>
    <x v="2"/>
    <x v="0"/>
    <x v="4"/>
    <x v="16"/>
    <x v="3"/>
    <x v="29"/>
    <s v=" e4"/>
    <s v=" d6"/>
    <m/>
    <m/>
    <m/>
    <m/>
    <m/>
    <m/>
    <m/>
    <m/>
    <m/>
    <m/>
    <m/>
    <m/>
    <m/>
    <m/>
    <m/>
    <m/>
    <m/>
    <m/>
    <m/>
    <m/>
    <x v="47"/>
    <x v="35"/>
    <n v="1.3961038960000001"/>
    <n v="0.71627906976744182"/>
    <n v="1413.84"/>
    <n v="1012.704"/>
  </r>
  <r>
    <x v="38"/>
    <x v="592"/>
    <s v=" Smyslov Variation"/>
    <m/>
    <m/>
    <x v="0"/>
    <n v="1653"/>
    <s v="E61"/>
    <d v="2018-07-08T00:00:00"/>
    <n v="2236"/>
    <x v="56"/>
    <n v="43.7"/>
    <n v="27.7"/>
    <n v="28.6"/>
    <s v="['1.d4', 'Nf6', '2.c4', 'g6', '3.Nc3', 'Bg7', '4.Nf3', 'd6', '5.Bg5']"/>
    <x v="2"/>
    <x v="0"/>
    <x v="4"/>
    <x v="16"/>
    <x v="3"/>
    <x v="29"/>
    <s v=" Nf3"/>
    <s v=" d6"/>
    <s v=" Bg5"/>
    <m/>
    <m/>
    <m/>
    <m/>
    <m/>
    <m/>
    <m/>
    <m/>
    <m/>
    <m/>
    <m/>
    <m/>
    <m/>
    <m/>
    <m/>
    <m/>
    <m/>
    <m/>
    <m/>
    <x v="102"/>
    <x v="29"/>
    <n v="1.527972028"/>
    <n v="0.65446224256292906"/>
    <n v="722.36099999999999"/>
    <n v="472.75799999999998"/>
  </r>
  <r>
    <x v="38"/>
    <x v="681"/>
    <s v=" Steiner Attack"/>
    <m/>
    <m/>
    <x v="0"/>
    <n v="3660"/>
    <s v="E76"/>
    <d v="2018-07-08T00:00:00"/>
    <n v="2328"/>
    <x v="37"/>
    <n v="46.3"/>
    <n v="26.4"/>
    <n v="27.3"/>
    <s v="['1.d4', 'Nf6', '2.c4', 'g6', '3.Nc3', 'Bg7', '4.e4', 'd6', '5.f3', 'O-O', '6.Bg5']"/>
    <x v="2"/>
    <x v="0"/>
    <x v="4"/>
    <x v="16"/>
    <x v="3"/>
    <x v="29"/>
    <s v=" e4"/>
    <s v=" d6"/>
    <s v=" f3"/>
    <s v=" O-O"/>
    <s v=" Bg5"/>
    <m/>
    <m/>
    <m/>
    <m/>
    <m/>
    <m/>
    <m/>
    <m/>
    <m/>
    <m/>
    <m/>
    <m/>
    <m/>
    <m/>
    <m/>
    <m/>
    <m/>
    <x v="15"/>
    <x v="100"/>
    <n v="1.6959706960000001"/>
    <n v="0.58963282937365014"/>
    <n v="1694.58"/>
    <n v="999.18"/>
  </r>
  <r>
    <x v="38"/>
    <x v="682"/>
    <s v=" Zinnowitz Variation"/>
    <m/>
    <m/>
    <x v="0"/>
    <n v="574"/>
    <s v="E90"/>
    <d v="2018-06-22T00:00:00"/>
    <n v="2062"/>
    <x v="270"/>
    <n v="34.5"/>
    <n v="22.5"/>
    <n v="43"/>
    <s v="['1.d4', 'Nf6', '2.c4', 'g6', '3.Nc3', 'Bg7', '4.e4', 'd6', '5.Nf3', 'O-O', '6.Bg5']"/>
    <x v="2"/>
    <x v="0"/>
    <x v="4"/>
    <x v="16"/>
    <x v="3"/>
    <x v="29"/>
    <s v=" e4"/>
    <s v=" d6"/>
    <s v=" Nf3"/>
    <s v=" O-O"/>
    <s v=" Bg5"/>
    <m/>
    <m/>
    <m/>
    <m/>
    <m/>
    <m/>
    <m/>
    <m/>
    <m/>
    <m/>
    <m/>
    <m/>
    <m/>
    <m/>
    <m/>
    <m/>
    <m/>
    <x v="74"/>
    <x v="223"/>
    <n v="0.80232558099999995"/>
    <n v="1.2463768115942029"/>
    <n v="198.03"/>
    <n v="246.82"/>
  </r>
  <r>
    <x v="39"/>
    <x v="683"/>
    <s v=" Konstantinopolsky Opening"/>
    <m/>
    <m/>
    <x v="0"/>
    <n v="218"/>
    <s v="C44"/>
    <d v="2018-05-31T00:00:00"/>
    <n v="2101"/>
    <x v="150"/>
    <n v="34.9"/>
    <n v="22"/>
    <n v="43.1"/>
    <s v="['1.e4', 'e5', '2.Nf3', 'Nc6', '3.g3']"/>
    <x v="0"/>
    <x v="4"/>
    <x v="8"/>
    <x v="18"/>
    <x v="18"/>
    <x v="1"/>
    <m/>
    <m/>
    <m/>
    <m/>
    <m/>
    <m/>
    <m/>
    <m/>
    <m/>
    <m/>
    <m/>
    <m/>
    <m/>
    <m/>
    <m/>
    <m/>
    <m/>
    <m/>
    <m/>
    <m/>
    <m/>
    <m/>
    <x v="201"/>
    <x v="233"/>
    <n v="0.80974478000000005"/>
    <n v="1.2349570200573068"/>
    <n v="76.081999999999994"/>
    <n v="93.957999999999998"/>
  </r>
  <r>
    <x v="39"/>
    <x v="20"/>
    <s v=" Normal Variation"/>
    <m/>
    <m/>
    <x v="1"/>
    <n v="492"/>
    <s v="C44"/>
    <d v="2018-06-30T00:00:00"/>
    <n v="2097"/>
    <x v="288"/>
    <n v="45.7"/>
    <n v="21.9"/>
    <n v="32.299999999999997"/>
    <s v="['1.e4', 'e5', '2.Nf3', 'Nc6']"/>
    <x v="0"/>
    <x v="4"/>
    <x v="8"/>
    <x v="18"/>
    <x v="1"/>
    <x v="1"/>
    <m/>
    <m/>
    <m/>
    <m/>
    <m/>
    <m/>
    <m/>
    <m/>
    <m/>
    <m/>
    <m/>
    <m/>
    <m/>
    <m/>
    <m/>
    <m/>
    <m/>
    <m/>
    <m/>
    <m/>
    <m/>
    <m/>
    <x v="38"/>
    <x v="280"/>
    <n v="0.70678337000000002"/>
    <n v="1.4148606811145512"/>
    <n v="158.916"/>
    <n v="224.84399999999999"/>
  </r>
  <r>
    <x v="40"/>
    <x v="7"/>
    <s v=" General"/>
    <m/>
    <m/>
    <x v="0"/>
    <n v="7040"/>
    <s v="B00"/>
    <d v="2018-07-07T00:00:00"/>
    <n v="2120"/>
    <x v="375"/>
    <n v="39"/>
    <n v="23.5"/>
    <n v="37.5"/>
    <m/>
    <x v="10"/>
    <x v="1"/>
    <x v="1"/>
    <x v="2"/>
    <x v="1"/>
    <x v="1"/>
    <m/>
    <m/>
    <m/>
    <m/>
    <m/>
    <m/>
    <m/>
    <m/>
    <m/>
    <m/>
    <m/>
    <m/>
    <m/>
    <m/>
    <m/>
    <m/>
    <m/>
    <m/>
    <m/>
    <m/>
    <m/>
    <m/>
    <x v="51"/>
    <x v="174"/>
    <n v="1.04"/>
    <n v="0.96153846153846156"/>
    <n v="2745.6"/>
    <n v="2640"/>
  </r>
  <r>
    <x v="41"/>
    <x v="95"/>
    <s v=" Accepted"/>
    <m/>
    <m/>
    <x v="0"/>
    <n v="136"/>
    <s v="C40"/>
    <d v="2018-03-21T00:00:00"/>
    <n v="2122"/>
    <x v="376"/>
    <n v="49.3"/>
    <n v="21.3"/>
    <n v="29.4"/>
    <s v="['1.e4', 'e5', '2.Nf3', 'f5', '3.exf5']"/>
    <x v="0"/>
    <x v="4"/>
    <x v="8"/>
    <x v="8"/>
    <x v="33"/>
    <x v="1"/>
    <m/>
    <m/>
    <m/>
    <m/>
    <m/>
    <m/>
    <m/>
    <m/>
    <m/>
    <m/>
    <m/>
    <m/>
    <m/>
    <m/>
    <m/>
    <m/>
    <m/>
    <m/>
    <m/>
    <m/>
    <m/>
    <m/>
    <x v="118"/>
    <x v="199"/>
    <n v="1.676870748"/>
    <n v="0.59634888438133871"/>
    <n v="67.048000000000002"/>
    <n v="39.984000000000002"/>
  </r>
  <r>
    <x v="41"/>
    <x v="684"/>
    <s v=" Accepted"/>
    <s v=" Bilguer Variation"/>
    <m/>
    <x v="0"/>
    <n v="266"/>
    <s v="C40"/>
    <d v="2018-05-30T00:00:00"/>
    <n v="2223"/>
    <x v="244"/>
    <n v="56.4"/>
    <n v="17.7"/>
    <n v="25.9"/>
    <s v="['1.e4', 'e5', '2.Nf3', 'f5', '3.Nxe5', 'Qf6', '4.d4', 'd6', '5.Nc4']"/>
    <x v="0"/>
    <x v="4"/>
    <x v="8"/>
    <x v="8"/>
    <x v="34"/>
    <x v="46"/>
    <s v=" d4"/>
    <s v=" d6"/>
    <s v=" Nc4"/>
    <m/>
    <m/>
    <m/>
    <m/>
    <m/>
    <m/>
    <m/>
    <m/>
    <m/>
    <m/>
    <m/>
    <m/>
    <m/>
    <m/>
    <m/>
    <m/>
    <m/>
    <m/>
    <m/>
    <x v="273"/>
    <x v="14"/>
    <n v="2.177606178"/>
    <n v="0.45921985815602834"/>
    <n v="150.024"/>
    <n v="68.894000000000005"/>
  </r>
  <r>
    <x v="41"/>
    <x v="685"/>
    <s v=" Accepted"/>
    <s v=" Leonhardt Variation"/>
    <m/>
    <x v="0"/>
    <n v="165"/>
    <s v="C40"/>
    <d v="2018-03-07T00:00:00"/>
    <n v="2295"/>
    <x v="3"/>
    <n v="62.4"/>
    <n v="16.399999999999999"/>
    <n v="21.2"/>
    <s v="['1.e4', 'e5', '2.Nf3', 'f5', '3.Nxe5', 'Qf6', '4.Nc4', 'fxe4', '5.Nc3']"/>
    <x v="0"/>
    <x v="4"/>
    <x v="8"/>
    <x v="8"/>
    <x v="34"/>
    <x v="46"/>
    <s v=" Nc4"/>
    <s v=" fxe4"/>
    <s v=" Nc3"/>
    <m/>
    <m/>
    <m/>
    <m/>
    <m/>
    <m/>
    <m/>
    <m/>
    <m/>
    <m/>
    <m/>
    <m/>
    <m/>
    <m/>
    <m/>
    <m/>
    <m/>
    <m/>
    <m/>
    <x v="274"/>
    <x v="281"/>
    <n v="2.9433962259999999"/>
    <n v="0.33974358974358976"/>
    <n v="102.96"/>
    <n v="34.979999999999997"/>
  </r>
  <r>
    <x v="41"/>
    <x v="686"/>
    <s v=" Fraser Defense"/>
    <m/>
    <m/>
    <x v="1"/>
    <n v="159"/>
    <s v="C40"/>
    <d v="2017-10-29T00:00:00"/>
    <n v="2027"/>
    <x v="344"/>
    <n v="22"/>
    <n v="17.600000000000001"/>
    <n v="60.4"/>
    <s v="['1.e4', 'e5', '2.Nf3', 'f5', '3.Nxe5', 'Nc6']"/>
    <x v="0"/>
    <x v="4"/>
    <x v="8"/>
    <x v="8"/>
    <x v="34"/>
    <x v="12"/>
    <m/>
    <m/>
    <m/>
    <m/>
    <m/>
    <m/>
    <m/>
    <m/>
    <m/>
    <m/>
    <m/>
    <m/>
    <m/>
    <m/>
    <m/>
    <m/>
    <m/>
    <m/>
    <m/>
    <m/>
    <m/>
    <m/>
    <x v="275"/>
    <x v="173"/>
    <n v="2.7454545449999999"/>
    <n v="0.36423841059602652"/>
    <n v="96.036000000000001"/>
    <n v="34.979999999999997"/>
  </r>
  <r>
    <x v="41"/>
    <x v="7"/>
    <s v=" General"/>
    <m/>
    <m/>
    <x v="1"/>
    <n v="148"/>
    <s v="C40"/>
    <d v="2018-06-02T00:00:00"/>
    <n v="1957"/>
    <x v="377"/>
    <n v="46"/>
    <n v="12.8"/>
    <n v="41.2"/>
    <s v="['1.e4', 'e5', '2.Nf3', 'f5']"/>
    <x v="0"/>
    <x v="4"/>
    <x v="8"/>
    <x v="8"/>
    <x v="1"/>
    <x v="1"/>
    <m/>
    <m/>
    <m/>
    <m/>
    <m/>
    <m/>
    <m/>
    <m/>
    <m/>
    <m/>
    <m/>
    <m/>
    <m/>
    <m/>
    <m/>
    <m/>
    <m/>
    <m/>
    <m/>
    <m/>
    <m/>
    <m/>
    <x v="35"/>
    <x v="212"/>
    <n v="0.89565217399999997"/>
    <n v="1.116504854368932"/>
    <n v="60.975999999999999"/>
    <n v="68.08"/>
  </r>
  <r>
    <x v="41"/>
    <x v="687"/>
    <s v=" Mason Countergambit"/>
    <m/>
    <m/>
    <x v="0"/>
    <n v="130"/>
    <s v="C40"/>
    <d v="2018-05-18T00:00:00"/>
    <n v="2161"/>
    <x v="8"/>
    <n v="47.7"/>
    <n v="16.899999999999999"/>
    <n v="35.4"/>
    <s v="['1.e4', 'e5', '2.Nf3', 'f5', '3.d4']"/>
    <x v="0"/>
    <x v="4"/>
    <x v="8"/>
    <x v="8"/>
    <x v="0"/>
    <x v="1"/>
    <m/>
    <m/>
    <m/>
    <m/>
    <m/>
    <m/>
    <m/>
    <m/>
    <m/>
    <m/>
    <m/>
    <m/>
    <m/>
    <m/>
    <m/>
    <m/>
    <m/>
    <m/>
    <m/>
    <m/>
    <m/>
    <m/>
    <x v="148"/>
    <x v="184"/>
    <n v="1.347457627"/>
    <n v="0.74213836477987416"/>
    <n v="62.01"/>
    <n v="46.02"/>
  </r>
  <r>
    <x v="42"/>
    <x v="688"/>
    <s v=" Anti-Philidor"/>
    <m/>
    <m/>
    <x v="0"/>
    <n v="113"/>
    <s v="B07"/>
    <d v="2018-04-29T00:00:00"/>
    <n v="2177"/>
    <x v="130"/>
    <n v="46"/>
    <n v="17.7"/>
    <n v="36.299999999999997"/>
    <s v="['1.e4', 'd6', '2.d4', 'Nf6', '3.Nc3', 'Nbd7', '4.f4']"/>
    <x v="0"/>
    <x v="6"/>
    <x v="11"/>
    <x v="6"/>
    <x v="3"/>
    <x v="47"/>
    <s v=" f4"/>
    <m/>
    <m/>
    <m/>
    <m/>
    <m/>
    <m/>
    <m/>
    <m/>
    <m/>
    <m/>
    <m/>
    <m/>
    <m/>
    <m/>
    <m/>
    <m/>
    <m/>
    <m/>
    <m/>
    <m/>
    <m/>
    <x v="147"/>
    <x v="47"/>
    <n v="1.2672176310000001"/>
    <n v="0.78913043478260858"/>
    <n v="51.98"/>
    <n v="41.018999999999998"/>
  </r>
  <r>
    <x v="42"/>
    <x v="689"/>
    <s v=" Anti-Philidor"/>
    <s v=" Lion's Cave"/>
    <m/>
    <x v="1"/>
    <n v="833"/>
    <s v="B07"/>
    <d v="2018-06-28T00:00:00"/>
    <n v="2131"/>
    <x v="371"/>
    <n v="32.4"/>
    <n v="23.6"/>
    <n v="43.9"/>
    <s v="['1.e4', 'd6', '2.d4', 'Nf6', '3.Nc3', 'Nbd7', '4.f4', 'e5']"/>
    <x v="0"/>
    <x v="6"/>
    <x v="11"/>
    <x v="6"/>
    <x v="3"/>
    <x v="47"/>
    <s v=" f4"/>
    <s v=" e5"/>
    <m/>
    <m/>
    <m/>
    <m/>
    <m/>
    <m/>
    <m/>
    <m/>
    <m/>
    <m/>
    <m/>
    <m/>
    <m/>
    <m/>
    <m/>
    <m/>
    <m/>
    <m/>
    <m/>
    <m/>
    <x v="49"/>
    <x v="55"/>
    <n v="1.3549382720000001"/>
    <n v="0.73804100227790437"/>
    <n v="365.68700000000001"/>
    <n v="269.892"/>
  </r>
  <r>
    <x v="42"/>
    <x v="690"/>
    <s v=" Bayonet Attack"/>
    <m/>
    <m/>
    <x v="0"/>
    <n v="259"/>
    <s v="B07"/>
    <d v="2018-05-06T00:00:00"/>
    <n v="2382"/>
    <x v="228"/>
    <n v="59.1"/>
    <n v="20.100000000000001"/>
    <n v="20.9"/>
    <s v="['1.e4', 'd6', '2.d4', 'Nf6', '3.Nc3', 'Nbd7', '4.g4']"/>
    <x v="0"/>
    <x v="6"/>
    <x v="11"/>
    <x v="6"/>
    <x v="3"/>
    <x v="47"/>
    <s v=" g4"/>
    <m/>
    <m/>
    <m/>
    <m/>
    <m/>
    <m/>
    <m/>
    <m/>
    <m/>
    <m/>
    <m/>
    <m/>
    <m/>
    <m/>
    <m/>
    <m/>
    <m/>
    <m/>
    <m/>
    <m/>
    <m/>
    <x v="172"/>
    <x v="119"/>
    <n v="2.8277511959999999"/>
    <n v="0.3536379018612521"/>
    <n v="153.06899999999999"/>
    <n v="54.131"/>
  </r>
  <r>
    <x v="42"/>
    <x v="691"/>
    <s v=" Lion's Jaw"/>
    <m/>
    <m/>
    <x v="0"/>
    <n v="2225"/>
    <s v="B07"/>
    <d v="2018-07-08T00:00:00"/>
    <n v="2362"/>
    <x v="114"/>
    <n v="43.5"/>
    <n v="29.8"/>
    <n v="26.7"/>
    <s v="['1.e4', 'd6', '2.d4', 'Nf6', '3.f3']"/>
    <x v="0"/>
    <x v="6"/>
    <x v="11"/>
    <x v="6"/>
    <x v="16"/>
    <x v="1"/>
    <m/>
    <m/>
    <m/>
    <m/>
    <m/>
    <m/>
    <m/>
    <m/>
    <m/>
    <m/>
    <m/>
    <m/>
    <m/>
    <m/>
    <m/>
    <m/>
    <m/>
    <m/>
    <m/>
    <m/>
    <m/>
    <m/>
    <x v="9"/>
    <x v="197"/>
    <n v="1.629213483"/>
    <n v="0.61379310344827587"/>
    <n v="967.875"/>
    <n v="594.07500000000005"/>
  </r>
  <r>
    <x v="43"/>
    <x v="692"/>
    <s v=" Poisoned Pawn Variation"/>
    <m/>
    <m/>
    <x v="0"/>
    <n v="166"/>
    <s v="D02"/>
    <d v="2018-05-08T00:00:00"/>
    <n v="2213"/>
    <x v="113"/>
    <n v="31.9"/>
    <n v="32.5"/>
    <n v="35.5"/>
    <s v="['1.d4', 'd5', '2.Nf3', 'Nf6', '3.Bf4', 'c5', '4.e3', 'Qb6', '5.Nc3']"/>
    <x v="2"/>
    <x v="3"/>
    <x v="8"/>
    <x v="6"/>
    <x v="29"/>
    <x v="9"/>
    <s v=" e3"/>
    <s v=" Qb6"/>
    <s v=" Nc3"/>
    <m/>
    <m/>
    <m/>
    <m/>
    <m/>
    <m/>
    <m/>
    <m/>
    <m/>
    <m/>
    <m/>
    <m/>
    <m/>
    <m/>
    <m/>
    <m/>
    <m/>
    <m/>
    <m/>
    <x v="41"/>
    <x v="129"/>
    <n v="0.89859154900000004"/>
    <n v="1.1128526645768027"/>
    <n v="52.954000000000001"/>
    <n v="58.93"/>
  </r>
  <r>
    <x v="44"/>
    <x v="7"/>
    <s v=" General"/>
    <m/>
    <m/>
    <x v="1"/>
    <n v="2356"/>
    <s v="A50"/>
    <d v="2018-07-04T00:00:00"/>
    <n v="2250"/>
    <x v="28"/>
    <n v="36.6"/>
    <n v="27.6"/>
    <n v="35.799999999999997"/>
    <s v="['1.d4', 'Nf6', '2.c4', 'Nc6']"/>
    <x v="2"/>
    <x v="0"/>
    <x v="4"/>
    <x v="18"/>
    <x v="1"/>
    <x v="1"/>
    <m/>
    <m/>
    <m/>
    <m/>
    <m/>
    <m/>
    <m/>
    <m/>
    <m/>
    <m/>
    <m/>
    <m/>
    <m/>
    <m/>
    <m/>
    <m/>
    <m/>
    <m/>
    <m/>
    <m/>
    <m/>
    <m/>
    <x v="127"/>
    <x v="90"/>
    <n v="0.978142077"/>
    <n v="1.022346368715084"/>
    <n v="843.44799999999998"/>
    <n v="862.29600000000005"/>
  </r>
  <r>
    <x v="45"/>
    <x v="7"/>
    <s v=" General"/>
    <m/>
    <m/>
    <x v="0"/>
    <n v="1011"/>
    <s v="A00"/>
    <d v="2018-06-30T00:00:00"/>
    <n v="2145"/>
    <x v="235"/>
    <n v="35.200000000000003"/>
    <n v="25.1"/>
    <n v="39.700000000000003"/>
    <s v="['1.d3']"/>
    <x v="11"/>
    <x v="1"/>
    <x v="1"/>
    <x v="2"/>
    <x v="1"/>
    <x v="1"/>
    <m/>
    <m/>
    <m/>
    <m/>
    <m/>
    <m/>
    <m/>
    <m/>
    <m/>
    <m/>
    <m/>
    <m/>
    <m/>
    <m/>
    <m/>
    <m/>
    <m/>
    <m/>
    <m/>
    <m/>
    <m/>
    <m/>
    <x v="217"/>
    <x v="66"/>
    <n v="0.88664987399999995"/>
    <n v="1.1278409090909092"/>
    <n v="355.87200000000001"/>
    <n v="401.36700000000002"/>
  </r>
  <r>
    <x v="45"/>
    <x v="693"/>
    <s v=" Reversed Rat"/>
    <m/>
    <m/>
    <x v="1"/>
    <n v="236"/>
    <s v="A00"/>
    <d v="2018-06-16T00:00:00"/>
    <n v="2145"/>
    <x v="186"/>
    <n v="42.8"/>
    <n v="20.3"/>
    <n v="36.9"/>
    <s v="['1.d3', 'e5']"/>
    <x v="11"/>
    <x v="4"/>
    <x v="1"/>
    <x v="2"/>
    <x v="1"/>
    <x v="1"/>
    <m/>
    <m/>
    <m/>
    <m/>
    <m/>
    <m/>
    <m/>
    <m/>
    <m/>
    <m/>
    <m/>
    <m/>
    <m/>
    <m/>
    <m/>
    <m/>
    <m/>
    <m/>
    <m/>
    <m/>
    <m/>
    <m/>
    <x v="175"/>
    <x v="93"/>
    <n v="0.86214953299999997"/>
    <n v="1.159891598915989"/>
    <n v="87.084000000000003"/>
    <n v="101.008"/>
  </r>
  <r>
    <x v="46"/>
    <x v="173"/>
    <m/>
    <m/>
    <m/>
    <x v="1"/>
    <n v="1357"/>
    <s v="A40"/>
    <d v="2018-07-01T00:00:00"/>
    <n v="2169"/>
    <x v="103"/>
    <n v="31.2"/>
    <n v="25.1"/>
    <n v="43.7"/>
    <s v="['1.d4', 'Nc6']"/>
    <x v="2"/>
    <x v="10"/>
    <x v="1"/>
    <x v="2"/>
    <x v="1"/>
    <x v="1"/>
    <m/>
    <m/>
    <m/>
    <m/>
    <m/>
    <m/>
    <m/>
    <m/>
    <m/>
    <m/>
    <m/>
    <m/>
    <m/>
    <m/>
    <m/>
    <m/>
    <m/>
    <m/>
    <m/>
    <m/>
    <m/>
    <m/>
    <x v="102"/>
    <x v="72"/>
    <n v="1.400641026"/>
    <n v="0.71395881006864981"/>
    <n v="593.00900000000001"/>
    <n v="423.38400000000001"/>
  </r>
  <r>
    <x v="46"/>
    <x v="694"/>
    <s v=" Lithuanian Variation"/>
    <m/>
    <m/>
    <x v="1"/>
    <n v="339"/>
    <s v="A40"/>
    <d v="2018-06-16T00:00:00"/>
    <n v="2259"/>
    <x v="171"/>
    <n v="43.7"/>
    <n v="22.7"/>
    <n v="33.6"/>
    <s v="['1.d4', 'Nc6', '2.c4', 'e5', '3.d5', 'Nce7']"/>
    <x v="2"/>
    <x v="10"/>
    <x v="4"/>
    <x v="10"/>
    <x v="5"/>
    <x v="48"/>
    <m/>
    <m/>
    <m/>
    <m/>
    <m/>
    <m/>
    <m/>
    <m/>
    <m/>
    <m/>
    <m/>
    <m/>
    <m/>
    <m/>
    <m/>
    <m/>
    <m/>
    <m/>
    <m/>
    <m/>
    <m/>
    <m/>
    <x v="54"/>
    <x v="282"/>
    <n v="0.76887871900000004"/>
    <n v="1.3005952380952381"/>
    <n v="113.904"/>
    <n v="148.143"/>
  </r>
  <r>
    <x v="47"/>
    <x v="695"/>
    <s v=" Averbakh System"/>
    <s v=" Kotov Variation"/>
    <m/>
    <x v="1"/>
    <n v="2935"/>
    <s v="A42"/>
    <d v="2018-07-04T00:00:00"/>
    <n v="2198"/>
    <x v="58"/>
    <n v="30.4"/>
    <n v="25.9"/>
    <n v="43.8"/>
    <s v="['1.d4', 'g6', '2.c4', 'Bg7', '3.Nc3', 'd6', '4.e4', 'Nc6']"/>
    <x v="2"/>
    <x v="9"/>
    <x v="4"/>
    <x v="29"/>
    <x v="3"/>
    <x v="0"/>
    <s v=" e4"/>
    <s v=" Nc6"/>
    <m/>
    <m/>
    <m/>
    <m/>
    <m/>
    <m/>
    <m/>
    <m/>
    <m/>
    <m/>
    <m/>
    <m/>
    <m/>
    <m/>
    <m/>
    <m/>
    <m/>
    <m/>
    <m/>
    <m/>
    <x v="56"/>
    <x v="172"/>
    <n v="1.440789474"/>
    <n v="0.69406392694063923"/>
    <n v="1285.53"/>
    <n v="892.24"/>
  </r>
  <r>
    <x v="47"/>
    <x v="696"/>
    <s v=" Averbakh System"/>
    <s v=" Randspringer Variation"/>
    <m/>
    <x v="1"/>
    <n v="113"/>
    <s v="A42"/>
    <d v="2018-03-02T00:00:00"/>
    <n v="2127"/>
    <x v="127"/>
    <n v="23"/>
    <n v="23"/>
    <n v="54"/>
    <s v="['1.d4', 'g6', '2.c4', 'Bg7', '3.Nc3', 'd6', '4.e4', 'f5']"/>
    <x v="2"/>
    <x v="9"/>
    <x v="4"/>
    <x v="29"/>
    <x v="3"/>
    <x v="0"/>
    <s v=" e4"/>
    <s v=" f5"/>
    <m/>
    <m/>
    <m/>
    <m/>
    <m/>
    <m/>
    <m/>
    <m/>
    <m/>
    <m/>
    <m/>
    <m/>
    <m/>
    <m/>
    <m/>
    <m/>
    <m/>
    <m/>
    <m/>
    <m/>
    <x v="221"/>
    <x v="175"/>
    <n v="2.3478260870000001"/>
    <n v="0.42592592592592593"/>
    <n v="61.02"/>
    <n v="25.99"/>
  </r>
  <r>
    <x v="47"/>
    <x v="599"/>
    <s v=" Averbakh Variation"/>
    <m/>
    <m/>
    <x v="0"/>
    <n v="4688"/>
    <s v="A42"/>
    <d v="2018-07-08T00:00:00"/>
    <n v="2316"/>
    <x v="239"/>
    <n v="39.299999999999997"/>
    <n v="28.8"/>
    <n v="32"/>
    <s v="['1.d4', 'g6', '2.c4', 'Bg7', '3.Nc3', 'd6', '4.e4']"/>
    <x v="2"/>
    <x v="9"/>
    <x v="4"/>
    <x v="29"/>
    <x v="3"/>
    <x v="0"/>
    <s v=" e4"/>
    <m/>
    <m/>
    <m/>
    <m/>
    <m/>
    <m/>
    <m/>
    <m/>
    <m/>
    <m/>
    <m/>
    <m/>
    <m/>
    <m/>
    <m/>
    <m/>
    <m/>
    <m/>
    <m/>
    <m/>
    <m/>
    <x v="5"/>
    <x v="171"/>
    <n v="1.2281249999999999"/>
    <n v="0.81424936386768454"/>
    <n v="1842.384"/>
    <n v="1500.16"/>
  </r>
  <r>
    <x v="47"/>
    <x v="697"/>
    <s v=" Averbakh Variation"/>
    <s v=" Pseudo-Saemisch"/>
    <m/>
    <x v="0"/>
    <n v="196"/>
    <s v="A42"/>
    <d v="2018-07-07T00:00:00"/>
    <n v="2280"/>
    <x v="0"/>
    <n v="48.5"/>
    <n v="25"/>
    <n v="26.5"/>
    <s v="['1.d4', 'g6', '2.c4', 'Bg7', '3.e4', 'd6', '4.Be3', 'Nf6', '5.f3']"/>
    <x v="2"/>
    <x v="9"/>
    <x v="4"/>
    <x v="29"/>
    <x v="7"/>
    <x v="0"/>
    <s v=" Be3"/>
    <s v=" Nf6"/>
    <s v=" f3"/>
    <m/>
    <m/>
    <m/>
    <m/>
    <m/>
    <m/>
    <m/>
    <m/>
    <m/>
    <m/>
    <m/>
    <m/>
    <m/>
    <m/>
    <m/>
    <m/>
    <m/>
    <m/>
    <m/>
    <x v="276"/>
    <x v="43"/>
    <n v="1.8301886789999999"/>
    <n v="0.54639175257731953"/>
    <n v="95.06"/>
    <n v="51.94"/>
  </r>
  <r>
    <x v="47"/>
    <x v="698"/>
    <s v=" Beefeater Variation"/>
    <m/>
    <m/>
    <x v="1"/>
    <n v="788"/>
    <s v="A40"/>
    <d v="2018-07-07T00:00:00"/>
    <n v="2268"/>
    <x v="298"/>
    <n v="46.5"/>
    <n v="22.2"/>
    <n v="31.4"/>
    <s v="['1.d4', 'g6', '2.c4', 'Bg7', '3.Nc3', 'c5', '4.d5', 'Bxc3+', '5.bxc3', 'f5']"/>
    <x v="2"/>
    <x v="9"/>
    <x v="4"/>
    <x v="29"/>
    <x v="3"/>
    <x v="9"/>
    <s v=" d5"/>
    <s v=" Bxc3+"/>
    <s v=" bxc3"/>
    <s v=" f5"/>
    <m/>
    <m/>
    <m/>
    <m/>
    <m/>
    <m/>
    <m/>
    <m/>
    <m/>
    <m/>
    <m/>
    <m/>
    <m/>
    <m/>
    <m/>
    <m/>
    <m/>
    <m/>
    <x v="138"/>
    <x v="283"/>
    <n v="0.67526881699999997"/>
    <n v="1.4808917197452229"/>
    <n v="247.43199999999999"/>
    <n v="366.42"/>
  </r>
  <r>
    <x v="47"/>
    <x v="699"/>
    <s v=" Bishop Attack"/>
    <m/>
    <m/>
    <x v="0"/>
    <n v="491"/>
    <s v="B06"/>
    <d v="2018-06-17T00:00:00"/>
    <n v="2145"/>
    <x v="158"/>
    <n v="36.9"/>
    <n v="22"/>
    <n v="41.1"/>
    <s v="['1.e4', 'g6', '2.d4', 'Bg7', '3.Bc4']"/>
    <x v="0"/>
    <x v="9"/>
    <x v="11"/>
    <x v="29"/>
    <x v="11"/>
    <x v="1"/>
    <m/>
    <m/>
    <m/>
    <m/>
    <m/>
    <m/>
    <m/>
    <m/>
    <m/>
    <m/>
    <m/>
    <m/>
    <m/>
    <m/>
    <m/>
    <m/>
    <m/>
    <m/>
    <m/>
    <m/>
    <m/>
    <m/>
    <x v="175"/>
    <x v="278"/>
    <n v="0.89781021900000002"/>
    <n v="1.1138211382113823"/>
    <n v="181.179"/>
    <n v="201.80099999999999"/>
  </r>
  <r>
    <x v="47"/>
    <x v="700"/>
    <s v=" Geller's System"/>
    <m/>
    <m/>
    <x v="0"/>
    <n v="2681"/>
    <s v="B06"/>
    <d v="2018-06-29T00:00:00"/>
    <n v="2346"/>
    <x v="310"/>
    <n v="35.6"/>
    <n v="33.200000000000003"/>
    <n v="31.2"/>
    <s v="['1.e4', 'g6', '2.d4', 'Bg7', '3.Nf3', 'd6', '4.c3']"/>
    <x v="0"/>
    <x v="9"/>
    <x v="11"/>
    <x v="29"/>
    <x v="6"/>
    <x v="0"/>
    <s v=" c3"/>
    <m/>
    <m/>
    <m/>
    <m/>
    <m/>
    <m/>
    <m/>
    <m/>
    <m/>
    <m/>
    <m/>
    <m/>
    <m/>
    <m/>
    <m/>
    <m/>
    <m/>
    <m/>
    <m/>
    <m/>
    <m/>
    <x v="37"/>
    <x v="72"/>
    <n v="1.1410256409999999"/>
    <n v="0.87640449438202239"/>
    <n v="954.43600000000004"/>
    <n v="836.47199999999998"/>
  </r>
  <r>
    <x v="47"/>
    <x v="7"/>
    <s v=" General"/>
    <m/>
    <m/>
    <x v="1"/>
    <n v="1289"/>
    <s v="A41"/>
    <d v="2018-07-09T00:00:00"/>
    <n v="2200"/>
    <x v="110"/>
    <n v="32.5"/>
    <n v="28.3"/>
    <n v="39.200000000000003"/>
    <s v="['1.d4', 'g6', '2.c4', 'Bg7', '3.Nc3', 'd6']"/>
    <x v="2"/>
    <x v="9"/>
    <x v="4"/>
    <x v="29"/>
    <x v="3"/>
    <x v="0"/>
    <m/>
    <m/>
    <m/>
    <m/>
    <m/>
    <m/>
    <m/>
    <m/>
    <m/>
    <m/>
    <m/>
    <m/>
    <m/>
    <m/>
    <m/>
    <m/>
    <m/>
    <m/>
    <m/>
    <m/>
    <m/>
    <m/>
    <x v="26"/>
    <x v="130"/>
    <n v="1.2061538460000001"/>
    <n v="0.82908163265306112"/>
    <n v="505.28800000000001"/>
    <n v="418.92500000000001"/>
  </r>
  <r>
    <x v="47"/>
    <x v="701"/>
    <s v=" Gurgenidze Defense"/>
    <m/>
    <m/>
    <x v="1"/>
    <n v="1035"/>
    <s v="B06"/>
    <d v="2018-07-08T00:00:00"/>
    <n v="2220"/>
    <x v="219"/>
    <n v="30.5"/>
    <n v="27.1"/>
    <n v="42.4"/>
    <s v="['1.e4', 'g6', '2.d4', 'Bg7', '3.Nc3', 'c6', '4.f4', 'd5', '5.e5', 'h5']"/>
    <x v="0"/>
    <x v="9"/>
    <x v="11"/>
    <x v="29"/>
    <x v="3"/>
    <x v="24"/>
    <s v=" f4"/>
    <s v=" d5"/>
    <s v=" e5"/>
    <s v=" h5"/>
    <m/>
    <m/>
    <m/>
    <m/>
    <m/>
    <m/>
    <m/>
    <m/>
    <m/>
    <m/>
    <m/>
    <m/>
    <m/>
    <m/>
    <m/>
    <m/>
    <m/>
    <m/>
    <x v="80"/>
    <x v="80"/>
    <n v="1.390163934"/>
    <n v="0.71933962264150941"/>
    <n v="438.84"/>
    <n v="315.67500000000001"/>
  </r>
  <r>
    <x v="47"/>
    <x v="702"/>
    <s v=" Improved Maroczy"/>
    <m/>
    <m/>
    <x v="1"/>
    <n v="259"/>
    <s v="B06"/>
    <d v="2018-02-09T00:00:00"/>
    <n v="2403"/>
    <x v="209"/>
    <n v="29.3"/>
    <n v="45.6"/>
    <n v="25.1"/>
    <s v="['1.e4', 'g6', '2.d4', 'Bg7', '3.Nf3', 'c5', '4.c4', 'Qb6']"/>
    <x v="0"/>
    <x v="9"/>
    <x v="11"/>
    <x v="29"/>
    <x v="6"/>
    <x v="9"/>
    <s v=" c4"/>
    <s v=" Qb6"/>
    <m/>
    <m/>
    <m/>
    <m/>
    <m/>
    <m/>
    <m/>
    <m/>
    <m/>
    <m/>
    <m/>
    <m/>
    <m/>
    <m/>
    <m/>
    <m/>
    <m/>
    <m/>
    <m/>
    <m/>
    <x v="277"/>
    <x v="116"/>
    <n v="0.85665528999999996"/>
    <n v="1.1673306772908365"/>
    <n v="65.009"/>
    <n v="75.887"/>
  </r>
  <r>
    <x v="47"/>
    <x v="703"/>
    <s v=" King Pawn Fianchetto"/>
    <m/>
    <m/>
    <x v="1"/>
    <n v="12980"/>
    <s v="B06"/>
    <d v="2018-07-09T00:00:00"/>
    <n v="2165"/>
    <x v="176"/>
    <n v="39.9"/>
    <n v="25.3"/>
    <n v="34.9"/>
    <s v="['1.e4', 'g6']"/>
    <x v="0"/>
    <x v="9"/>
    <x v="1"/>
    <x v="2"/>
    <x v="1"/>
    <x v="1"/>
    <m/>
    <m/>
    <m/>
    <m/>
    <m/>
    <m/>
    <m/>
    <m/>
    <m/>
    <m/>
    <m/>
    <m/>
    <m/>
    <m/>
    <m/>
    <m/>
    <m/>
    <m/>
    <m/>
    <m/>
    <m/>
    <m/>
    <x v="201"/>
    <x v="261"/>
    <n v="0.874686717"/>
    <n v="1.1432664756446991"/>
    <n v="4530.0200000000004"/>
    <n v="5179.0200000000004"/>
  </r>
  <r>
    <x v="47"/>
    <x v="704"/>
    <s v=" Lizard Defense"/>
    <s v=" Mittenberger Gambit"/>
    <m/>
    <x v="1"/>
    <n v="486"/>
    <s v="B06"/>
    <d v="2018-06-30T00:00:00"/>
    <n v="2226"/>
    <x v="110"/>
    <n v="26.9"/>
    <n v="33.700000000000003"/>
    <n v="39.299999999999997"/>
    <s v="['1.e4', 'g6', '2.d4', 'Bg7', '3.Nc3', 'd5']"/>
    <x v="0"/>
    <x v="9"/>
    <x v="11"/>
    <x v="29"/>
    <x v="3"/>
    <x v="23"/>
    <m/>
    <m/>
    <m/>
    <m/>
    <m/>
    <m/>
    <m/>
    <m/>
    <m/>
    <m/>
    <m/>
    <m/>
    <m/>
    <m/>
    <m/>
    <m/>
    <m/>
    <m/>
    <m/>
    <m/>
    <m/>
    <m/>
    <x v="5"/>
    <x v="218"/>
    <n v="1.4609665430000001"/>
    <n v="0.68447837150127233"/>
    <n v="190.99799999999999"/>
    <n v="130.73400000000001"/>
  </r>
  <r>
    <x v="47"/>
    <x v="705"/>
    <s v=" Modern Pterodactyl"/>
    <m/>
    <m/>
    <x v="1"/>
    <n v="250"/>
    <s v="B06"/>
    <d v="2018-06-28T00:00:00"/>
    <n v="2114"/>
    <x v="378"/>
    <n v="38.799999999999997"/>
    <n v="24"/>
    <n v="37.200000000000003"/>
    <s v="['1.e4', 'g6', '2.d4', 'Bg7', '3.Nc3', 'c5']"/>
    <x v="0"/>
    <x v="9"/>
    <x v="11"/>
    <x v="29"/>
    <x v="3"/>
    <x v="9"/>
    <m/>
    <m/>
    <m/>
    <m/>
    <m/>
    <m/>
    <m/>
    <m/>
    <m/>
    <m/>
    <m/>
    <m/>
    <m/>
    <m/>
    <m/>
    <m/>
    <m/>
    <m/>
    <m/>
    <m/>
    <m/>
    <m/>
    <x v="198"/>
    <x v="152"/>
    <n v="0.95876288700000001"/>
    <n v="1.0430107526881718"/>
    <n v="93"/>
    <n v="97"/>
  </r>
  <r>
    <x v="47"/>
    <x v="706"/>
    <s v=" Norwegian Defense"/>
    <m/>
    <m/>
    <x v="1"/>
    <n v="246"/>
    <s v="B06"/>
    <d v="2018-06-11T00:00:00"/>
    <n v="2158"/>
    <x v="237"/>
    <n v="29.3"/>
    <n v="21.5"/>
    <n v="49.2"/>
    <s v="['1.e4', 'g6', '2.d4', 'Nf6']"/>
    <x v="0"/>
    <x v="9"/>
    <x v="11"/>
    <x v="6"/>
    <x v="1"/>
    <x v="1"/>
    <m/>
    <m/>
    <m/>
    <m/>
    <m/>
    <m/>
    <m/>
    <m/>
    <m/>
    <m/>
    <m/>
    <m/>
    <m/>
    <m/>
    <m/>
    <m/>
    <m/>
    <m/>
    <m/>
    <m/>
    <m/>
    <m/>
    <x v="278"/>
    <x v="116"/>
    <n v="1.679180887"/>
    <n v="0.59552845528455278"/>
    <n v="121.032"/>
    <n v="72.078000000000003"/>
  </r>
  <r>
    <x v="47"/>
    <x v="707"/>
    <s v=" Pseudo-Austrian Attack"/>
    <m/>
    <m/>
    <x v="0"/>
    <n v="4649"/>
    <s v="B06"/>
    <d v="2018-07-06T00:00:00"/>
    <n v="2309"/>
    <x v="25"/>
    <n v="44.6"/>
    <n v="23.1"/>
    <n v="32.299999999999997"/>
    <s v="['1.e4', 'g6', '2.d4', 'Bg7', '3.Nc3', 'd6', '4.f4']"/>
    <x v="0"/>
    <x v="9"/>
    <x v="11"/>
    <x v="29"/>
    <x v="3"/>
    <x v="0"/>
    <s v=" f4"/>
    <m/>
    <m/>
    <m/>
    <m/>
    <m/>
    <m/>
    <m/>
    <m/>
    <m/>
    <m/>
    <m/>
    <m/>
    <m/>
    <m/>
    <m/>
    <m/>
    <m/>
    <m/>
    <m/>
    <m/>
    <m/>
    <x v="98"/>
    <x v="15"/>
    <n v="1.380804954"/>
    <n v="0.72421524663677117"/>
    <n v="2073.4540000000002"/>
    <n v="1501.627"/>
  </r>
  <r>
    <x v="47"/>
    <x v="708"/>
    <s v=" Queen Pawn Fianchetto"/>
    <m/>
    <m/>
    <x v="1"/>
    <n v="13147"/>
    <s v="A40"/>
    <d v="2018-07-09T00:00:00"/>
    <n v="2225"/>
    <x v="139"/>
    <n v="36.200000000000003"/>
    <n v="28.4"/>
    <n v="35.5"/>
    <s v="['1.d4', 'g6']"/>
    <x v="2"/>
    <x v="9"/>
    <x v="1"/>
    <x v="2"/>
    <x v="1"/>
    <x v="1"/>
    <m/>
    <m/>
    <m/>
    <m/>
    <m/>
    <m/>
    <m/>
    <m/>
    <m/>
    <m/>
    <m/>
    <m/>
    <m/>
    <m/>
    <m/>
    <m/>
    <m/>
    <m/>
    <m/>
    <m/>
    <m/>
    <m/>
    <x v="234"/>
    <x v="235"/>
    <n v="0.98066298299999999"/>
    <n v="1.0197183098591549"/>
    <n v="4667.1850000000004"/>
    <n v="4759.2139999999999"/>
  </r>
  <r>
    <x v="47"/>
    <x v="709"/>
    <s v=" Rossolimo Variation"/>
    <m/>
    <m/>
    <x v="1"/>
    <n v="590"/>
    <s v="A41"/>
    <d v="2018-06-13T00:00:00"/>
    <n v="2356"/>
    <x v="92"/>
    <n v="37.299999999999997"/>
    <n v="31.7"/>
    <n v="31"/>
    <s v="['1.e4', 'g6', '2.d4', 'Bg7', '3.Nf3', 'd6', '4.c4', 'Bg4']"/>
    <x v="0"/>
    <x v="9"/>
    <x v="11"/>
    <x v="29"/>
    <x v="6"/>
    <x v="0"/>
    <s v=" c4"/>
    <s v=" Bg4"/>
    <m/>
    <m/>
    <m/>
    <m/>
    <m/>
    <m/>
    <m/>
    <m/>
    <m/>
    <m/>
    <m/>
    <m/>
    <m/>
    <m/>
    <m/>
    <m/>
    <m/>
    <m/>
    <m/>
    <m/>
    <x v="40"/>
    <x v="121"/>
    <n v="0.83109919600000004"/>
    <n v="1.2032258064516128"/>
    <n v="182.9"/>
    <n v="220.07"/>
  </r>
  <r>
    <x v="47"/>
    <x v="710"/>
    <s v=" Semi-Averbakh Variation"/>
    <s v=" Pterodactyl Variation"/>
    <m/>
    <x v="1"/>
    <n v="288"/>
    <s v="B06"/>
    <d v="2017-12-15T00:00:00"/>
    <n v="2380"/>
    <x v="379"/>
    <n v="22.9"/>
    <n v="44.4"/>
    <n v="32.6"/>
    <s v="['1.e4', 'g6', '2.d4', 'Bg7', '3.c4', 'c5', '4.Nf3', 'Qa5+']"/>
    <x v="0"/>
    <x v="9"/>
    <x v="11"/>
    <x v="29"/>
    <x v="2"/>
    <x v="9"/>
    <s v=" Nf3"/>
    <s v=" Qa5+"/>
    <m/>
    <m/>
    <m/>
    <m/>
    <m/>
    <m/>
    <m/>
    <m/>
    <m/>
    <m/>
    <m/>
    <m/>
    <m/>
    <m/>
    <m/>
    <m/>
    <m/>
    <m/>
    <m/>
    <m/>
    <x v="279"/>
    <x v="236"/>
    <n v="1.423580786"/>
    <n v="0.70245398773006129"/>
    <n v="93.888000000000005"/>
    <n v="65.951999999999998"/>
  </r>
  <r>
    <x v="47"/>
    <x v="711"/>
    <s v=" Standard Defense"/>
    <m/>
    <m/>
    <x v="1"/>
    <n v="15191"/>
    <s v="B06"/>
    <d v="2018-07-09T00:00:00"/>
    <n v="2213"/>
    <x v="26"/>
    <n v="32.200000000000003"/>
    <n v="25.1"/>
    <n v="42.6"/>
    <s v="['1.e4', 'g6', '2.d4', 'Bg7', '3.Nc3', 'd6']"/>
    <x v="0"/>
    <x v="9"/>
    <x v="11"/>
    <x v="29"/>
    <x v="3"/>
    <x v="0"/>
    <m/>
    <m/>
    <m/>
    <m/>
    <m/>
    <m/>
    <m/>
    <m/>
    <m/>
    <m/>
    <m/>
    <m/>
    <m/>
    <m/>
    <m/>
    <m/>
    <m/>
    <m/>
    <m/>
    <m/>
    <m/>
    <m/>
    <x v="162"/>
    <x v="69"/>
    <n v="1.322981366"/>
    <n v="0.755868544600939"/>
    <n v="6471.366"/>
    <n v="4891.5020000000004"/>
  </r>
  <r>
    <x v="47"/>
    <x v="712"/>
    <s v=" Standard Line"/>
    <m/>
    <m/>
    <x v="0"/>
    <n v="7456"/>
    <s v="B06"/>
    <d v="2018-07-07T00:00:00"/>
    <n v="2323"/>
    <x v="298"/>
    <n v="38.1"/>
    <n v="27.7"/>
    <n v="34.299999999999997"/>
    <s v="['1.e4', 'g6', '2.d4', 'Bg7', '3.Nc3']"/>
    <x v="0"/>
    <x v="9"/>
    <x v="11"/>
    <x v="29"/>
    <x v="3"/>
    <x v="1"/>
    <m/>
    <m/>
    <m/>
    <m/>
    <m/>
    <m/>
    <m/>
    <m/>
    <m/>
    <m/>
    <m/>
    <m/>
    <m/>
    <m/>
    <m/>
    <m/>
    <m/>
    <m/>
    <m/>
    <m/>
    <m/>
    <m/>
    <x v="156"/>
    <x v="155"/>
    <n v="1.110787172"/>
    <n v="0.90026246719160097"/>
    <n v="2840.7359999999999"/>
    <n v="2557.4079999999999"/>
  </r>
  <r>
    <x v="47"/>
    <x v="713"/>
    <s v=" Three Pawns Attack"/>
    <m/>
    <m/>
    <x v="0"/>
    <n v="1299"/>
    <s v="B06"/>
    <d v="2018-06-21T00:00:00"/>
    <n v="2127"/>
    <x v="380"/>
    <n v="33"/>
    <n v="24"/>
    <n v="43"/>
    <s v="['1.e4', 'g6', '2.d4', 'Bg7', '3.f4']"/>
    <x v="0"/>
    <x v="9"/>
    <x v="11"/>
    <x v="29"/>
    <x v="27"/>
    <x v="1"/>
    <m/>
    <m/>
    <m/>
    <m/>
    <m/>
    <m/>
    <m/>
    <m/>
    <m/>
    <m/>
    <m/>
    <m/>
    <m/>
    <m/>
    <m/>
    <m/>
    <m/>
    <m/>
    <m/>
    <m/>
    <m/>
    <m/>
    <x v="203"/>
    <x v="223"/>
    <n v="0.76744186000000003"/>
    <n v="1.303030303030303"/>
    <n v="428.67"/>
    <n v="558.57000000000005"/>
  </r>
  <r>
    <x v="47"/>
    <x v="397"/>
    <s v=" Two Knights Variation"/>
    <m/>
    <m/>
    <x v="0"/>
    <n v="2853"/>
    <s v="B06"/>
    <d v="2018-07-09T00:00:00"/>
    <n v="2249"/>
    <x v="252"/>
    <n v="36.1"/>
    <n v="25.4"/>
    <n v="38.5"/>
    <s v="['1.e4', 'g6', '2.d4', 'Bg7', '3.Nc3', 'd6', '4.Nf3']"/>
    <x v="0"/>
    <x v="9"/>
    <x v="11"/>
    <x v="29"/>
    <x v="3"/>
    <x v="0"/>
    <s v=" Nf3"/>
    <m/>
    <m/>
    <m/>
    <m/>
    <m/>
    <m/>
    <m/>
    <m/>
    <m/>
    <m/>
    <m/>
    <m/>
    <m/>
    <m/>
    <m/>
    <m/>
    <m/>
    <m/>
    <m/>
    <m/>
    <m/>
    <x v="106"/>
    <x v="156"/>
    <n v="0.93766233799999998"/>
    <n v="1.0664819944598338"/>
    <n v="1029.933"/>
    <n v="1098.405"/>
  </r>
  <r>
    <x v="47"/>
    <x v="714"/>
    <s v=" Two Knights Variation"/>
    <s v=" Suttles Variation"/>
    <m/>
    <x v="1"/>
    <n v="2601"/>
    <s v="B06"/>
    <d v="2018-07-06T00:00:00"/>
    <n v="2269"/>
    <x v="35"/>
    <n v="35"/>
    <n v="30.8"/>
    <n v="34.200000000000003"/>
    <s v="['1.e4', 'g6', '2.d4', 'Bg7', '3.Nc3', 'd6', '4.Nf3', 'c6']"/>
    <x v="0"/>
    <x v="9"/>
    <x v="11"/>
    <x v="29"/>
    <x v="3"/>
    <x v="0"/>
    <s v=" Nf3"/>
    <s v=" c6"/>
    <m/>
    <m/>
    <m/>
    <m/>
    <m/>
    <m/>
    <m/>
    <m/>
    <m/>
    <m/>
    <m/>
    <m/>
    <m/>
    <m/>
    <m/>
    <m/>
    <m/>
    <m/>
    <m/>
    <m/>
    <x v="219"/>
    <x v="0"/>
    <n v="0.97714285700000003"/>
    <n v="1.0233918128654971"/>
    <n v="889.54200000000003"/>
    <n v="910.35"/>
  </r>
  <r>
    <x v="48"/>
    <x v="122"/>
    <s v=" Classical Variation"/>
    <m/>
    <m/>
    <x v="0"/>
    <n v="227"/>
    <s v="D77"/>
    <d v="2018-05-26T00:00:00"/>
    <n v="2211"/>
    <x v="65"/>
    <n v="48.5"/>
    <n v="30"/>
    <n v="21.6"/>
    <s v="['1.d4', 'Nf6', '2.c4', 'g6', '3.g3', 'd5', '4.Bg2', 'Bg7', '5.Nf3', 'O-O', '6.O-O']"/>
    <x v="2"/>
    <x v="0"/>
    <x v="4"/>
    <x v="16"/>
    <x v="18"/>
    <x v="23"/>
    <s v=" Bg2"/>
    <s v=" Bg7"/>
    <s v=" Nf3"/>
    <s v=" O-O"/>
    <s v=" O-O"/>
    <m/>
    <m/>
    <m/>
    <m/>
    <m/>
    <m/>
    <m/>
    <m/>
    <m/>
    <m/>
    <m/>
    <m/>
    <m/>
    <m/>
    <m/>
    <m/>
    <m/>
    <x v="276"/>
    <x v="135"/>
    <n v="2.2453703699999998"/>
    <n v="0.44536082474226807"/>
    <n v="110.095"/>
    <n v="49.031999999999996"/>
  </r>
  <r>
    <x v="48"/>
    <x v="715"/>
    <s v=" Classical Variation"/>
    <s v=" Modern Defense"/>
    <m/>
    <x v="1"/>
    <n v="2512"/>
    <s v="D78"/>
    <d v="2018-07-03T00:00:00"/>
    <n v="2314"/>
    <x v="52"/>
    <n v="28.6"/>
    <n v="38.799999999999997"/>
    <n v="32.6"/>
    <s v="['1.d4', 'Nf6', '2.c4', 'g6', '3.g3', 'd5', '4.Bg2', 'Bg7', '5.Nf3', 'O-O', '6.O-O', 'dxc4']"/>
    <x v="2"/>
    <x v="0"/>
    <x v="4"/>
    <x v="16"/>
    <x v="18"/>
    <x v="23"/>
    <s v=" Bg2"/>
    <s v=" Bg7"/>
    <s v=" Nf3"/>
    <s v=" O-O"/>
    <s v=" O-O"/>
    <s v=" dxc4"/>
    <m/>
    <m/>
    <m/>
    <m/>
    <m/>
    <m/>
    <m/>
    <m/>
    <m/>
    <m/>
    <m/>
    <m/>
    <m/>
    <m/>
    <m/>
    <m/>
    <x v="279"/>
    <x v="29"/>
    <n v="1.1398601399999999"/>
    <n v="0.87730061349693256"/>
    <n v="818.91200000000003"/>
    <n v="718.43200000000002"/>
  </r>
  <r>
    <x v="48"/>
    <x v="716"/>
    <s v=" Classical Variation"/>
    <s v=" Original Defense"/>
    <m/>
    <x v="1"/>
    <n v="3415"/>
    <s v="D78"/>
    <d v="2018-07-02T00:00:00"/>
    <n v="2219"/>
    <x v="85"/>
    <n v="19.899999999999999"/>
    <n v="37.4"/>
    <n v="42.7"/>
    <s v="['1.d4', 'Nf6', '2.c4', 'g6', '3.g3', 'd5', '4.Bg2', 'Bg7', '5.Nf3', 'O-O', '6.O-O', 'c6']"/>
    <x v="2"/>
    <x v="0"/>
    <x v="4"/>
    <x v="16"/>
    <x v="18"/>
    <x v="23"/>
    <s v=" Bg2"/>
    <s v=" Bg7"/>
    <s v=" Nf3"/>
    <s v=" O-O"/>
    <s v=" O-O"/>
    <s v=" c6"/>
    <m/>
    <m/>
    <m/>
    <m/>
    <m/>
    <m/>
    <m/>
    <m/>
    <m/>
    <m/>
    <m/>
    <m/>
    <m/>
    <m/>
    <m/>
    <m/>
    <x v="68"/>
    <x v="284"/>
    <n v="2.145728643"/>
    <n v="0.46604215456674469"/>
    <n v="1458.2049999999999"/>
    <n v="679.58500000000004"/>
  </r>
  <r>
    <x v="48"/>
    <x v="717"/>
    <s v=" Classical Variation"/>
    <s v=" Polgar Variation"/>
    <m/>
    <x v="1"/>
    <n v="420"/>
    <s v="D78"/>
    <d v="2018-06-21T00:00:00"/>
    <n v="2264"/>
    <x v="199"/>
    <n v="26.2"/>
    <n v="38.799999999999997"/>
    <n v="35"/>
    <s v="['1.d4', 'Nf6', '2.c4', 'g6', '3.g3', 'd5', '4.Bg2', 'Bg7', '5.Nf3', 'O-O', '6.O-O', 'Nc6']"/>
    <x v="2"/>
    <x v="0"/>
    <x v="4"/>
    <x v="16"/>
    <x v="18"/>
    <x v="23"/>
    <s v=" Bg2"/>
    <s v=" Bg7"/>
    <s v=" Nf3"/>
    <s v=" O-O"/>
    <s v=" O-O"/>
    <s v=" Nc6"/>
    <m/>
    <m/>
    <m/>
    <m/>
    <m/>
    <m/>
    <m/>
    <m/>
    <m/>
    <m/>
    <m/>
    <m/>
    <m/>
    <m/>
    <m/>
    <m/>
    <x v="45"/>
    <x v="98"/>
    <n v="1.3358778630000001"/>
    <n v="0.74857142857142855"/>
    <n v="147"/>
    <n v="110.04"/>
  </r>
  <r>
    <x v="48"/>
    <x v="718"/>
    <s v=" Delayed Exchange Variation"/>
    <m/>
    <m/>
    <x v="1"/>
    <n v="1745"/>
    <s v="D76"/>
    <d v="2018-07-08T00:00:00"/>
    <n v="2335"/>
    <x v="97"/>
    <n v="22"/>
    <n v="41.9"/>
    <n v="36.1"/>
    <s v="['1.d4', 'Nf6', '2.c4', 'g6', '3.g3', 'd5', '4.Bg2', 'Bg7', '5.Nf3', 'O-O', '6.cxd5', 'Nxd5', '7.O-O', 'Nb6']"/>
    <x v="2"/>
    <x v="0"/>
    <x v="4"/>
    <x v="16"/>
    <x v="18"/>
    <x v="23"/>
    <s v=" Bg2"/>
    <s v=" Bg7"/>
    <s v=" Nf3"/>
    <s v=" O-O"/>
    <s v=" cxd5"/>
    <s v=" Nxd5"/>
    <s v=" O-O"/>
    <s v=" Nb6"/>
    <m/>
    <m/>
    <m/>
    <m/>
    <m/>
    <m/>
    <m/>
    <m/>
    <m/>
    <m/>
    <m/>
    <m/>
    <m/>
    <m/>
    <x v="106"/>
    <x v="173"/>
    <n v="1.6409090909999999"/>
    <n v="0.60941828254847641"/>
    <n v="629.94500000000005"/>
    <n v="383.9"/>
  </r>
  <r>
    <x v="48"/>
    <x v="718"/>
    <s v=" Delayed Exchange Variation"/>
    <m/>
    <m/>
    <x v="0"/>
    <n v="1219"/>
    <s v="D74"/>
    <d v="2018-06-30T00:00:00"/>
    <n v="2367"/>
    <x v="89"/>
    <n v="48.8"/>
    <n v="30.5"/>
    <n v="20.7"/>
    <s v="['1.d4', 'Nf6', '2.c4', 'g6', '3.g3', 'd5', '4.Bg2', 'Bg7', '5.Nf3', 'O-O', '6.cxd5', 'Nxd5', '7.O-O']"/>
    <x v="2"/>
    <x v="0"/>
    <x v="4"/>
    <x v="16"/>
    <x v="18"/>
    <x v="23"/>
    <s v=" Bg2"/>
    <s v=" Bg7"/>
    <s v=" Nf3"/>
    <s v=" O-O"/>
    <s v=" cxd5"/>
    <s v=" Nxd5"/>
    <s v=" O-O"/>
    <m/>
    <m/>
    <m/>
    <m/>
    <m/>
    <m/>
    <m/>
    <m/>
    <m/>
    <m/>
    <m/>
    <m/>
    <m/>
    <m/>
    <m/>
    <x v="141"/>
    <x v="219"/>
    <n v="2.3574879229999999"/>
    <n v="0.42418032786885246"/>
    <n v="594.87199999999996"/>
    <n v="252.333"/>
  </r>
  <r>
    <x v="48"/>
    <x v="718"/>
    <s v=" Delayed Exchange Variation"/>
    <m/>
    <m/>
    <x v="0"/>
    <n v="217"/>
    <s v="D75"/>
    <d v="2018-03-03T00:00:00"/>
    <n v="2470"/>
    <x v="381"/>
    <n v="35.5"/>
    <n v="48.4"/>
    <n v="16.100000000000001"/>
    <s v="['1.d4', 'Nf6', '2.c4', 'g6', '3.g3', 'd5', '4.Bg2', 'Bg7', '5.Nf3', 'O-O', '6.cxd5', 'Nxd5', '7.O-O', 'c5', '8.dxc5']"/>
    <x v="2"/>
    <x v="0"/>
    <x v="4"/>
    <x v="16"/>
    <x v="18"/>
    <x v="23"/>
    <s v=" Bg2"/>
    <s v=" Bg7"/>
    <s v=" Nf3"/>
    <s v=" O-O"/>
    <s v=" cxd5"/>
    <s v=" Nxd5"/>
    <s v=" O-O"/>
    <s v=" c5"/>
    <s v=" dxc5"/>
    <m/>
    <m/>
    <m/>
    <m/>
    <m/>
    <m/>
    <m/>
    <m/>
    <m/>
    <m/>
    <m/>
    <m/>
    <m/>
    <x v="234"/>
    <x v="285"/>
    <n v="2.204968944"/>
    <n v="0.45352112676056344"/>
    <n v="77.034999999999997"/>
    <n v="34.936999999999998"/>
  </r>
  <r>
    <x v="48"/>
    <x v="718"/>
    <s v=" Delayed Exchange Variation"/>
    <m/>
    <m/>
    <x v="0"/>
    <n v="413"/>
    <s v="D75"/>
    <d v="2018-06-03T00:00:00"/>
    <n v="2359"/>
    <x v="44"/>
    <n v="32"/>
    <n v="43.6"/>
    <n v="24.5"/>
    <s v="['1.d4', 'Nf6', '2.c4', 'g6', '3.g3', 'd5', '4.Bg2', 'Bg7', '5.Nf3', 'O-O', '6.cxd5', 'Nxd5', '7.O-O', 'c5', '8.Nc3']"/>
    <x v="2"/>
    <x v="0"/>
    <x v="4"/>
    <x v="16"/>
    <x v="18"/>
    <x v="23"/>
    <s v=" Bg2"/>
    <s v=" Bg7"/>
    <s v=" Nf3"/>
    <s v=" O-O"/>
    <s v=" cxd5"/>
    <s v=" Nxd5"/>
    <s v=" O-O"/>
    <s v=" c5"/>
    <s v=" Nc3"/>
    <m/>
    <m/>
    <m/>
    <m/>
    <m/>
    <m/>
    <m/>
    <m/>
    <m/>
    <m/>
    <m/>
    <m/>
    <m/>
    <x v="83"/>
    <x v="132"/>
    <n v="1.3061224490000001"/>
    <n v="0.765625"/>
    <n v="132.16"/>
    <n v="101.185"/>
  </r>
  <r>
    <x v="48"/>
    <x v="719"/>
    <s v=" Exchange Variation with 6.e4"/>
    <m/>
    <m/>
    <x v="0"/>
    <n v="929"/>
    <s v="D72"/>
    <d v="2018-06-04T00:00:00"/>
    <n v="2465"/>
    <x v="332"/>
    <n v="45.6"/>
    <n v="35.1"/>
    <n v="19.3"/>
    <s v="['1.d4', 'Nf6', '2.c4', 'g6', '3.g3', 'd5', '4.Bg2', 'Bg7', '5.cxd5', 'Nxd5', '6.e4', 'Nb6', '7.Ne2']"/>
    <x v="2"/>
    <x v="0"/>
    <x v="4"/>
    <x v="16"/>
    <x v="18"/>
    <x v="23"/>
    <s v=" Bg2"/>
    <s v=" Bg7"/>
    <s v=" cxd5"/>
    <s v=" Nxd5"/>
    <s v=" e4"/>
    <s v=" Nb6"/>
    <s v=" Ne2"/>
    <m/>
    <m/>
    <m/>
    <m/>
    <m/>
    <m/>
    <m/>
    <m/>
    <m/>
    <m/>
    <m/>
    <m/>
    <m/>
    <m/>
    <m/>
    <x v="42"/>
    <x v="123"/>
    <n v="2.3626943009999999"/>
    <n v="0.4232456140350877"/>
    <n v="423.62400000000002"/>
    <n v="179.297"/>
  </r>
  <r>
    <x v="48"/>
    <x v="2"/>
    <s v=" Exchange Variation"/>
    <m/>
    <m/>
    <x v="1"/>
    <n v="851"/>
    <s v="D71"/>
    <d v="2018-07-08T00:00:00"/>
    <n v="2389"/>
    <x v="382"/>
    <n v="26.7"/>
    <n v="41.7"/>
    <n v="31.6"/>
    <s v="['1.d4', 'Nf6', '2.c4', 'g6', '3.g3', 'd5', '4.Bg2', 'Bg7', '5.cxd5', 'Nxd5']"/>
    <x v="2"/>
    <x v="0"/>
    <x v="4"/>
    <x v="16"/>
    <x v="18"/>
    <x v="23"/>
    <s v=" Bg2"/>
    <s v=" Bg7"/>
    <s v=" cxd5"/>
    <s v=" Nxd5"/>
    <m/>
    <m/>
    <m/>
    <m/>
    <m/>
    <m/>
    <m/>
    <m/>
    <m/>
    <m/>
    <m/>
    <m/>
    <m/>
    <m/>
    <m/>
    <m/>
    <m/>
    <m/>
    <x v="158"/>
    <x v="197"/>
    <n v="1.183520599"/>
    <n v="0.84493670886075944"/>
    <n v="268.916"/>
    <n v="227.21700000000001"/>
  </r>
  <r>
    <x v="48"/>
    <x v="720"/>
    <s v=" Misc. with 5.Nf3"/>
    <m/>
    <m/>
    <x v="0"/>
    <n v="1134"/>
    <s v="D73"/>
    <d v="2018-07-05T00:00:00"/>
    <n v="2374"/>
    <x v="294"/>
    <n v="30.5"/>
    <n v="44.4"/>
    <n v="25.1"/>
    <s v="['1.d4', 'Nf6', '2.c4', 'g6', '3.g3', 'd5', '4.Bg2', 'Bg7', '5.Nf3']"/>
    <x v="2"/>
    <x v="0"/>
    <x v="4"/>
    <x v="16"/>
    <x v="18"/>
    <x v="23"/>
    <s v=" Bg2"/>
    <s v=" Bg7"/>
    <s v=" Nf3"/>
    <m/>
    <m/>
    <m/>
    <m/>
    <m/>
    <m/>
    <m/>
    <m/>
    <m/>
    <m/>
    <m/>
    <m/>
    <m/>
    <m/>
    <m/>
    <m/>
    <m/>
    <m/>
    <m/>
    <x v="280"/>
    <x v="16"/>
    <n v="1.2151394419999999"/>
    <n v="0.82295081967213124"/>
    <n v="345.87"/>
    <n v="284.63400000000001"/>
  </r>
  <r>
    <x v="48"/>
    <x v="721"/>
    <s v=" Ultra-delayed Exchange Variation"/>
    <m/>
    <m/>
    <x v="1"/>
    <n v="2539"/>
    <s v="D79"/>
    <d v="2018-07-08T00:00:00"/>
    <n v="2296"/>
    <x v="310"/>
    <n v="18.600000000000001"/>
    <n v="53.5"/>
    <n v="28"/>
    <s v="['1.d4', 'Nf6', '2.c4', 'g6', '3.g3', 'd5', '4.Bg2', 'Bg7', '5.Nf3', 'O-O', '6.O-O', 'c6', '7.cxd5', 'cxd5']"/>
    <x v="2"/>
    <x v="0"/>
    <x v="4"/>
    <x v="16"/>
    <x v="18"/>
    <x v="23"/>
    <s v=" Bg2"/>
    <s v=" Bg7"/>
    <s v=" Nf3"/>
    <s v=" O-O"/>
    <s v=" O-O"/>
    <s v=" c6"/>
    <s v=" cxd5"/>
    <s v=" cxd5"/>
    <m/>
    <m/>
    <m/>
    <m/>
    <m/>
    <m/>
    <m/>
    <m/>
    <m/>
    <m/>
    <m/>
    <m/>
    <m/>
    <m/>
    <x v="281"/>
    <x v="203"/>
    <n v="1.5053763440000001"/>
    <n v="0.66428571428571437"/>
    <n v="710.92"/>
    <n v="472.25400000000002"/>
  </r>
  <r>
    <x v="49"/>
    <x v="722"/>
    <s v=" Goglidze Attack"/>
    <m/>
    <m/>
    <x v="1"/>
    <n v="1226"/>
    <s v="D70"/>
    <d v="2018-07-07T00:00:00"/>
    <n v="2279"/>
    <x v="383"/>
    <n v="27.2"/>
    <n v="27.5"/>
    <n v="45.3"/>
    <s v="['1.d4', 'Nf6', '2.c4', 'g6', '3.f3', 'd5']"/>
    <x v="2"/>
    <x v="0"/>
    <x v="4"/>
    <x v="16"/>
    <x v="16"/>
    <x v="23"/>
    <m/>
    <m/>
    <m/>
    <m/>
    <m/>
    <m/>
    <m/>
    <m/>
    <m/>
    <m/>
    <m/>
    <m/>
    <m/>
    <m/>
    <m/>
    <m/>
    <m/>
    <m/>
    <m/>
    <m/>
    <m/>
    <m/>
    <x v="226"/>
    <x v="61"/>
    <n v="1.6654411760000001"/>
    <n v="0.60044150110375283"/>
    <n v="555.37800000000004"/>
    <n v="333.47199999999998"/>
  </r>
  <r>
    <x v="49"/>
    <x v="723"/>
    <s v=" Non- or Delayed Fianchetto"/>
    <m/>
    <m/>
    <x v="1"/>
    <n v="356"/>
    <s v="D70"/>
    <d v="2018-07-04T00:00:00"/>
    <n v="1956"/>
    <x v="384"/>
    <n v="16.899999999999999"/>
    <n v="18"/>
    <n v="65.2"/>
    <s v="['1.d4', 'Nf6', '2.c4', 'g6', '3.Nf3', 'd5']"/>
    <x v="2"/>
    <x v="0"/>
    <x v="4"/>
    <x v="16"/>
    <x v="6"/>
    <x v="23"/>
    <m/>
    <m/>
    <m/>
    <m/>
    <m/>
    <m/>
    <m/>
    <m/>
    <m/>
    <m/>
    <m/>
    <m/>
    <m/>
    <m/>
    <m/>
    <m/>
    <m/>
    <m/>
    <m/>
    <m/>
    <m/>
    <m/>
    <x v="282"/>
    <x v="144"/>
    <n v="3.8579881660000002"/>
    <n v="0.25920245398773001"/>
    <n v="232.11199999999999"/>
    <n v="60.164000000000001"/>
  </r>
  <r>
    <x v="50"/>
    <x v="122"/>
    <s v=" Classical Variation"/>
    <m/>
    <m/>
    <x v="0"/>
    <n v="9585"/>
    <s v="E32"/>
    <d v="2018-07-08T00:00:00"/>
    <n v="2352"/>
    <x v="126"/>
    <n v="33.299999999999997"/>
    <n v="36.5"/>
    <n v="30.3"/>
    <s v="['1.d4', 'Nf6', '2.c4', 'e6', '3.Nc3', 'Bb4', '4.Qc2']"/>
    <x v="2"/>
    <x v="0"/>
    <x v="4"/>
    <x v="7"/>
    <x v="3"/>
    <x v="31"/>
    <s v=" Qc2"/>
    <m/>
    <m/>
    <m/>
    <m/>
    <m/>
    <m/>
    <m/>
    <m/>
    <m/>
    <m/>
    <m/>
    <m/>
    <m/>
    <m/>
    <m/>
    <m/>
    <m/>
    <m/>
    <m/>
    <m/>
    <m/>
    <x v="204"/>
    <x v="54"/>
    <n v="1.0990099010000001"/>
    <n v="0.90990990990991005"/>
    <n v="3191.8049999999998"/>
    <n v="2904.2550000000001"/>
  </r>
  <r>
    <x v="50"/>
    <x v="724"/>
    <s v=" Classical Variation"/>
    <s v=" Berlin Variation"/>
    <m/>
    <x v="1"/>
    <n v="4205"/>
    <s v="E38"/>
    <d v="2018-07-09T00:00:00"/>
    <n v="2246"/>
    <x v="174"/>
    <n v="31.2"/>
    <n v="31"/>
    <n v="37.799999999999997"/>
    <s v="['1.d4', 'Nf6', '2.c4', 'e6', '3.Nc3', 'Bb4', '4.Qc2', 'c5']"/>
    <x v="2"/>
    <x v="0"/>
    <x v="4"/>
    <x v="7"/>
    <x v="3"/>
    <x v="31"/>
    <s v=" Qc2"/>
    <s v=" c5"/>
    <m/>
    <m/>
    <m/>
    <m/>
    <m/>
    <m/>
    <m/>
    <m/>
    <m/>
    <m/>
    <m/>
    <m/>
    <m/>
    <m/>
    <m/>
    <m/>
    <m/>
    <m/>
    <m/>
    <m/>
    <x v="111"/>
    <x v="72"/>
    <n v="1.211538462"/>
    <n v="0.82539682539682546"/>
    <n v="1589.49"/>
    <n v="1311.96"/>
  </r>
  <r>
    <x v="50"/>
    <x v="725"/>
    <s v=" Classical Variation"/>
    <s v=" Berlin Variation"/>
    <s v=" Macieja System"/>
    <x v="0"/>
    <n v="380"/>
    <s v="E39"/>
    <d v="2018-06-26T00:00:00"/>
    <n v="2521"/>
    <x v="385"/>
    <n v="34.5"/>
    <n v="45.5"/>
    <n v="20"/>
    <s v="['1.d4', 'Nf6', '2.c4', 'e6', '3.Nc3', 'Bb4', '4.Qc2', 'c5', '5.dxc5', 'O-O', '6.a3', 'Bxc5', '7.Nf3', 'b6', '8.Bf4']"/>
    <x v="2"/>
    <x v="0"/>
    <x v="4"/>
    <x v="7"/>
    <x v="3"/>
    <x v="31"/>
    <s v=" Qc2"/>
    <s v=" c5"/>
    <s v=" dxc5"/>
    <s v=" O-O"/>
    <s v=" a3"/>
    <s v=" Bxc5"/>
    <s v=" Nf3"/>
    <s v=" b6"/>
    <s v=" Bf4"/>
    <m/>
    <m/>
    <m/>
    <m/>
    <m/>
    <m/>
    <m/>
    <m/>
    <m/>
    <m/>
    <m/>
    <m/>
    <m/>
    <x v="74"/>
    <x v="254"/>
    <n v="1.7250000000000001"/>
    <n v="0.57971014492753625"/>
    <n v="131.1"/>
    <n v="76"/>
  </r>
  <r>
    <x v="50"/>
    <x v="726"/>
    <s v=" Classical Variation"/>
    <s v=" Keres Defense"/>
    <m/>
    <x v="1"/>
    <n v="4742"/>
    <s v="E32"/>
    <d v="2018-07-08T00:00:00"/>
    <n v="2380"/>
    <x v="223"/>
    <n v="25.4"/>
    <n v="43.8"/>
    <n v="30.8"/>
    <s v="['1.d4', 'Nf6', '2.c4', 'e6', '3.Nc3', 'Bb4', '4.Qc2', 'O-O', '5.a3', 'Bxc3+', '6.Qxc3', 'b6']"/>
    <x v="2"/>
    <x v="0"/>
    <x v="4"/>
    <x v="7"/>
    <x v="3"/>
    <x v="31"/>
    <s v=" Qc2"/>
    <s v=" O-O"/>
    <s v=" a3"/>
    <s v=" Bxc3+"/>
    <s v=" Qxc3"/>
    <s v=" b6"/>
    <m/>
    <m/>
    <m/>
    <m/>
    <m/>
    <m/>
    <m/>
    <m/>
    <m/>
    <m/>
    <m/>
    <m/>
    <m/>
    <m/>
    <m/>
    <m/>
    <x v="86"/>
    <x v="231"/>
    <n v="1.2125984249999999"/>
    <n v="0.82467532467532456"/>
    <n v="1460.5360000000001"/>
    <n v="1204.4680000000001"/>
  </r>
  <r>
    <x v="50"/>
    <x v="727"/>
    <s v=" Classical Variation"/>
    <s v=" Lisitsyn-Bondarevsky Gambit"/>
    <m/>
    <x v="1"/>
    <n v="1913"/>
    <s v="E39"/>
    <d v="2018-06-20T00:00:00"/>
    <n v="2358"/>
    <x v="98"/>
    <n v="29.7"/>
    <n v="39.5"/>
    <n v="30.8"/>
    <s v="['1.d4', 'Nf6', '2.c4', 'e6', '3.Nc3', 'Bb4', '4.Qc2', 'c5', '5.dxc5', 'O-O']"/>
    <x v="2"/>
    <x v="0"/>
    <x v="4"/>
    <x v="7"/>
    <x v="3"/>
    <x v="31"/>
    <s v=" Qc2"/>
    <s v=" c5"/>
    <s v=" dxc5"/>
    <s v=" O-O"/>
    <m/>
    <m/>
    <m/>
    <m/>
    <m/>
    <m/>
    <m/>
    <m/>
    <m/>
    <m/>
    <m/>
    <m/>
    <m/>
    <m/>
    <m/>
    <m/>
    <m/>
    <m/>
    <x v="86"/>
    <x v="234"/>
    <n v="1.0370370369999999"/>
    <n v="0.96428571428571419"/>
    <n v="589.20399999999995"/>
    <n v="568.16099999999994"/>
  </r>
  <r>
    <x v="50"/>
    <x v="728"/>
    <s v=" Classical Variation"/>
    <s v=" Milner-Barry Variation"/>
    <m/>
    <x v="1"/>
    <n v="1483"/>
    <s v="E33"/>
    <d v="2018-07-09T00:00:00"/>
    <n v="2293"/>
    <x v="320"/>
    <n v="30.3"/>
    <n v="33.200000000000003"/>
    <n v="36.5"/>
    <s v="['1.d4', 'Nf6', '2.c4', 'e6', '3.Nc3', 'Bb4', '4.Qc2', 'Nc6', '5.Nf3', 'd6']"/>
    <x v="2"/>
    <x v="0"/>
    <x v="4"/>
    <x v="7"/>
    <x v="3"/>
    <x v="31"/>
    <s v=" Qc2"/>
    <s v=" Nc6"/>
    <s v=" Nf3"/>
    <s v=" d6"/>
    <m/>
    <m/>
    <m/>
    <m/>
    <m/>
    <m/>
    <m/>
    <m/>
    <m/>
    <m/>
    <m/>
    <m/>
    <m/>
    <m/>
    <m/>
    <m/>
    <m/>
    <m/>
    <x v="88"/>
    <x v="54"/>
    <n v="1.2046204620000001"/>
    <n v="0.83013698630136989"/>
    <n v="541.29499999999996"/>
    <n v="449.34899999999999"/>
  </r>
  <r>
    <x v="50"/>
    <x v="729"/>
    <s v=" Classical Variation"/>
    <s v=" Noa Variation"/>
    <m/>
    <x v="1"/>
    <n v="2253"/>
    <s v="E34"/>
    <d v="2018-07-08T00:00:00"/>
    <n v="2291"/>
    <x v="128"/>
    <n v="28.6"/>
    <n v="38.299999999999997"/>
    <n v="33.1"/>
    <s v="['1.d4', 'Nf6', '2.c4', 'e6', '3.Nc3', 'Bb4', '4.Qc2', 'd5']"/>
    <x v="2"/>
    <x v="0"/>
    <x v="4"/>
    <x v="7"/>
    <x v="3"/>
    <x v="31"/>
    <s v=" Qc2"/>
    <s v=" d5"/>
    <m/>
    <m/>
    <m/>
    <m/>
    <m/>
    <m/>
    <m/>
    <m/>
    <m/>
    <m/>
    <m/>
    <m/>
    <m/>
    <m/>
    <m/>
    <m/>
    <m/>
    <m/>
    <m/>
    <m/>
    <x v="229"/>
    <x v="29"/>
    <n v="1.1573426570000001"/>
    <n v="0.86404833836858008"/>
    <n v="745.74300000000005"/>
    <n v="644.35799999999995"/>
  </r>
  <r>
    <x v="50"/>
    <x v="729"/>
    <s v=" Classical Variation"/>
    <s v=" Noa Variation"/>
    <m/>
    <x v="0"/>
    <n v="696"/>
    <s v="E37"/>
    <d v="2018-07-05T00:00:00"/>
    <n v="2475"/>
    <x v="379"/>
    <n v="37.1"/>
    <n v="43.7"/>
    <n v="19.3"/>
    <s v="['1.d4', 'Nf6', '2.c4', 'e6', '3.Nc3', 'Bb4', '4.Qc2', 'd5', '5.a3', 'Bxc3+', '6.Qxc3', 'Ne4', '7.Qc2']"/>
    <x v="2"/>
    <x v="0"/>
    <x v="4"/>
    <x v="7"/>
    <x v="3"/>
    <x v="31"/>
    <s v=" Qc2"/>
    <s v=" d5"/>
    <s v=" a3"/>
    <s v=" Bxc3+"/>
    <s v=" Qxc3"/>
    <s v=" Ne4"/>
    <s v=" Qc2"/>
    <m/>
    <m/>
    <m/>
    <m/>
    <m/>
    <m/>
    <m/>
    <m/>
    <m/>
    <m/>
    <m/>
    <m/>
    <m/>
    <m/>
    <m/>
    <x v="123"/>
    <x v="123"/>
    <n v="1.922279793"/>
    <n v="0.52021563342318056"/>
    <n v="258.21600000000001"/>
    <n v="134.328"/>
  </r>
  <r>
    <x v="50"/>
    <x v="729"/>
    <s v=" Classical Variation"/>
    <s v=" Noa Variation"/>
    <m/>
    <x v="0"/>
    <n v="760"/>
    <s v="E36"/>
    <d v="2018-07-05T00:00:00"/>
    <n v="2389"/>
    <x v="90"/>
    <n v="34.1"/>
    <n v="37.5"/>
    <n v="28.4"/>
    <s v="['1.d4', 'Nf6', '2.c4', 'e6', '3.Nc3', 'Bb4', '4.Qc2', 'd5', '5.a3']"/>
    <x v="2"/>
    <x v="0"/>
    <x v="4"/>
    <x v="7"/>
    <x v="3"/>
    <x v="31"/>
    <s v=" Qc2"/>
    <s v=" d5"/>
    <s v=" a3"/>
    <m/>
    <m/>
    <m/>
    <m/>
    <m/>
    <m/>
    <m/>
    <m/>
    <m/>
    <m/>
    <m/>
    <m/>
    <m/>
    <m/>
    <m/>
    <m/>
    <m/>
    <m/>
    <m/>
    <x v="7"/>
    <x v="109"/>
    <n v="1.200704225"/>
    <n v="0.83284457478005858"/>
    <n v="259.16000000000003"/>
    <n v="215.84"/>
  </r>
  <r>
    <x v="50"/>
    <x v="730"/>
    <s v=" Classical Variation"/>
    <s v=" Noa Variation"/>
    <s v=" Modern Line"/>
    <x v="1"/>
    <n v="924"/>
    <s v="E35"/>
    <d v="2018-07-08T00:00:00"/>
    <n v="2415"/>
    <x v="386"/>
    <n v="17.2"/>
    <n v="53"/>
    <n v="29.8"/>
    <s v="['1.d4', 'Nf6', '2.c4', 'e6', '3.Nc3', 'Bb4', '4.Qc2', 'd5', '5.cxd5', 'Qxd5']"/>
    <x v="2"/>
    <x v="0"/>
    <x v="4"/>
    <x v="7"/>
    <x v="3"/>
    <x v="31"/>
    <s v=" Qc2"/>
    <s v=" d5"/>
    <s v=" cxd5"/>
    <s v=" Qxd5"/>
    <m/>
    <m/>
    <m/>
    <m/>
    <m/>
    <m/>
    <m/>
    <m/>
    <m/>
    <m/>
    <m/>
    <m/>
    <m/>
    <m/>
    <m/>
    <m/>
    <m/>
    <m/>
    <x v="218"/>
    <x v="232"/>
    <n v="1.7325581400000001"/>
    <n v="0.57718120805369122"/>
    <n v="275.35199999999998"/>
    <n v="158.928"/>
  </r>
  <r>
    <x v="50"/>
    <x v="731"/>
    <s v=" Classical Variation"/>
    <s v=" Vitolinsh-Adorjan Gambit"/>
    <m/>
    <x v="1"/>
    <n v="537"/>
    <s v="E32"/>
    <d v="2018-07-08T00:00:00"/>
    <n v="2351"/>
    <x v="364"/>
    <n v="29.4"/>
    <n v="39.5"/>
    <n v="31.1"/>
    <s v="['1.d4', 'Nf6', '2.c4', 'e6', '3.Nc3', 'Bb4', '4.Qc2', 'O-O', '5.a3', 'Bxc3+', '6.Qxc3', 'b5']"/>
    <x v="2"/>
    <x v="0"/>
    <x v="4"/>
    <x v="7"/>
    <x v="3"/>
    <x v="31"/>
    <s v=" Qc2"/>
    <s v=" O-O"/>
    <s v=" a3"/>
    <s v=" Bxc3+"/>
    <s v=" Qxc3"/>
    <s v=" b5"/>
    <m/>
    <m/>
    <m/>
    <m/>
    <m/>
    <m/>
    <m/>
    <m/>
    <m/>
    <m/>
    <m/>
    <m/>
    <m/>
    <m/>
    <m/>
    <m/>
    <x v="230"/>
    <x v="199"/>
    <n v="1.057823129"/>
    <n v="0.94533762057877802"/>
    <n v="167.00700000000001"/>
    <n v="157.87799999999999"/>
  </r>
  <r>
    <x v="50"/>
    <x v="732"/>
    <s v=" Classical Variation"/>
    <s v=" Zurich Variation"/>
    <m/>
    <x v="1"/>
    <n v="580"/>
    <s v="E33"/>
    <d v="2018-06-21T00:00:00"/>
    <n v="2224"/>
    <x v="312"/>
    <n v="27.2"/>
    <n v="30.5"/>
    <n v="42.2"/>
    <s v="['1.d4', 'Nf6', '2.c4', 'e6', '3.Nc3', 'Bb4', '4.Qc2', 'Nc6']"/>
    <x v="2"/>
    <x v="0"/>
    <x v="4"/>
    <x v="7"/>
    <x v="3"/>
    <x v="31"/>
    <s v=" Qc2"/>
    <s v=" Nc6"/>
    <m/>
    <m/>
    <m/>
    <m/>
    <m/>
    <m/>
    <m/>
    <m/>
    <m/>
    <m/>
    <m/>
    <m/>
    <m/>
    <m/>
    <m/>
    <m/>
    <m/>
    <m/>
    <m/>
    <m/>
    <x v="76"/>
    <x v="61"/>
    <n v="1.5514705879999999"/>
    <n v="0.64454976303317535"/>
    <n v="244.76"/>
    <n v="157.76"/>
  </r>
  <r>
    <x v="50"/>
    <x v="733"/>
    <s v=" Fischer Variation"/>
    <m/>
    <m/>
    <x v="0"/>
    <n v="2269"/>
    <s v="E44"/>
    <d v="2018-07-09T00:00:00"/>
    <n v="2368"/>
    <x v="128"/>
    <n v="40"/>
    <n v="31.6"/>
    <n v="28.5"/>
    <s v="['1.d4', 'Nf6', '2.c4', 'e6', '3.Nc3', 'Bb4', '4.e3', 'b6', '5.Ne2']"/>
    <x v="2"/>
    <x v="0"/>
    <x v="4"/>
    <x v="7"/>
    <x v="3"/>
    <x v="31"/>
    <s v=" e3"/>
    <s v=" b6"/>
    <s v=" Ne2"/>
    <m/>
    <m/>
    <m/>
    <m/>
    <m/>
    <m/>
    <m/>
    <m/>
    <m/>
    <m/>
    <m/>
    <m/>
    <m/>
    <m/>
    <m/>
    <m/>
    <m/>
    <m/>
    <m/>
    <x v="22"/>
    <x v="170"/>
    <n v="1.4035087719999999"/>
    <n v="0.71250000000000002"/>
    <n v="907.6"/>
    <n v="646.66499999999996"/>
  </r>
  <r>
    <x v="50"/>
    <x v="7"/>
    <s v=" General"/>
    <m/>
    <m/>
    <x v="1"/>
    <n v="1575"/>
    <s v="E20"/>
    <d v="2018-06-30T00:00:00"/>
    <n v="2087"/>
    <x v="351"/>
    <n v="48.1"/>
    <n v="26.7"/>
    <n v="25.3"/>
    <s v="['1.d4', 'Nf6', '2.c4', 'e6', '3.Nc3', 'Bb4']"/>
    <x v="2"/>
    <x v="0"/>
    <x v="4"/>
    <x v="7"/>
    <x v="3"/>
    <x v="31"/>
    <m/>
    <m/>
    <m/>
    <m/>
    <m/>
    <m/>
    <m/>
    <m/>
    <m/>
    <m/>
    <m/>
    <m/>
    <m/>
    <m/>
    <m/>
    <m/>
    <m/>
    <m/>
    <m/>
    <m/>
    <m/>
    <m/>
    <x v="283"/>
    <x v="286"/>
    <n v="0.52598752599999998"/>
    <n v="1.901185770750988"/>
    <n v="398.47500000000002"/>
    <n v="757.57500000000005"/>
  </r>
  <r>
    <x v="50"/>
    <x v="734"/>
    <s v=" Huebner Variation"/>
    <m/>
    <m/>
    <x v="1"/>
    <n v="2443"/>
    <s v="E41"/>
    <d v="2018-06-30T00:00:00"/>
    <n v="2341"/>
    <x v="222"/>
    <n v="29.1"/>
    <n v="36.9"/>
    <n v="34"/>
    <s v="['1.d4', 'Nf6', '2.c4', 'e6', '3.Nc3', 'Bb4', '4.e3', 'c5']"/>
    <x v="2"/>
    <x v="0"/>
    <x v="4"/>
    <x v="7"/>
    <x v="3"/>
    <x v="31"/>
    <s v=" e3"/>
    <s v=" c5"/>
    <m/>
    <m/>
    <m/>
    <m/>
    <m/>
    <m/>
    <m/>
    <m/>
    <m/>
    <m/>
    <m/>
    <m/>
    <m/>
    <m/>
    <m/>
    <m/>
    <m/>
    <m/>
    <m/>
    <m/>
    <x v="18"/>
    <x v="68"/>
    <n v="1.1683848800000001"/>
    <n v="0.85588235294117654"/>
    <n v="830.62"/>
    <n v="710.91300000000001"/>
  </r>
  <r>
    <x v="50"/>
    <x v="735"/>
    <s v=" Huebner Variation"/>
    <s v=" Main Line"/>
    <m/>
    <x v="1"/>
    <n v="1139"/>
    <s v="E41"/>
    <d v="2018-06-20T00:00:00"/>
    <n v="2385"/>
    <x v="353"/>
    <n v="34.1"/>
    <n v="35.9"/>
    <n v="29.9"/>
    <s v="['1.d4', 'Nf6', '2.c4', 'e6', '3.Nc3', 'Bb4', '4.e3', 'c5', '5.Bd3', 'Nc6', '6.Nf3', 'Bxc3+', '7.bxc3', 'd6']"/>
    <x v="2"/>
    <x v="0"/>
    <x v="4"/>
    <x v="7"/>
    <x v="3"/>
    <x v="31"/>
    <s v=" e3"/>
    <s v=" c5"/>
    <s v=" Bd3"/>
    <s v=" Nc6"/>
    <s v=" Nf3"/>
    <s v=" Bxc3+"/>
    <s v=" bxc3"/>
    <s v=" d6"/>
    <m/>
    <m/>
    <m/>
    <m/>
    <m/>
    <m/>
    <m/>
    <m/>
    <m/>
    <m/>
    <m/>
    <m/>
    <m/>
    <m/>
    <x v="184"/>
    <x v="201"/>
    <n v="0.87683284500000003"/>
    <n v="1.1404682274247493"/>
    <n v="340.56099999999998"/>
    <n v="388.399"/>
  </r>
  <r>
    <x v="50"/>
    <x v="736"/>
    <s v=" Huebner Variation"/>
    <s v=" Rubinstein Variation"/>
    <m/>
    <x v="0"/>
    <n v="2184"/>
    <s v="E42"/>
    <d v="2018-07-01T00:00:00"/>
    <n v="2409"/>
    <x v="60"/>
    <n v="39.299999999999997"/>
    <n v="35"/>
    <n v="25.7"/>
    <s v="['1.d4', 'Nf6', '2.c4', 'e6', '3.Nc3', 'Bb4', '4.e3', 'c5', '5.Ne2']"/>
    <x v="2"/>
    <x v="0"/>
    <x v="4"/>
    <x v="7"/>
    <x v="3"/>
    <x v="31"/>
    <s v=" e3"/>
    <s v=" c5"/>
    <s v=" Ne2"/>
    <m/>
    <m/>
    <m/>
    <m/>
    <m/>
    <m/>
    <m/>
    <m/>
    <m/>
    <m/>
    <m/>
    <m/>
    <m/>
    <m/>
    <m/>
    <m/>
    <m/>
    <m/>
    <m/>
    <x v="5"/>
    <x v="276"/>
    <n v="1.5291828789999999"/>
    <n v="0.65394402035623411"/>
    <n v="858.31200000000001"/>
    <n v="561.28800000000001"/>
  </r>
  <r>
    <x v="50"/>
    <x v="737"/>
    <s v=" Huebner Variation"/>
    <s v=" Rubinstein Variation"/>
    <s v=" Main Line"/>
    <x v="0"/>
    <n v="758"/>
    <s v="E42"/>
    <d v="2018-06-01T00:00:00"/>
    <n v="2430"/>
    <x v="94"/>
    <n v="36"/>
    <n v="36.700000000000003"/>
    <n v="27.3"/>
    <s v="['1.d4', 'Nf6', '2.c4', 'e6', '3.Nc3', 'Bb4', '4.e3', 'c5', '5.Ne2', 'cxd4', '6.exd4', 'O-O', '7.a3']"/>
    <x v="2"/>
    <x v="0"/>
    <x v="4"/>
    <x v="7"/>
    <x v="3"/>
    <x v="31"/>
    <s v=" e3"/>
    <s v=" c5"/>
    <s v=" Ne2"/>
    <s v=" cxd4"/>
    <s v=" exd4"/>
    <s v=" O-O"/>
    <s v=" a3"/>
    <m/>
    <m/>
    <m/>
    <m/>
    <m/>
    <m/>
    <m/>
    <m/>
    <m/>
    <m/>
    <m/>
    <m/>
    <m/>
    <m/>
    <m/>
    <x v="23"/>
    <x v="100"/>
    <n v="1.318681319"/>
    <n v="0.7583333333333333"/>
    <n v="272.88"/>
    <n v="206.934"/>
  </r>
  <r>
    <x v="50"/>
    <x v="738"/>
    <s v=" Kmoch Variation"/>
    <m/>
    <m/>
    <x v="0"/>
    <n v="4104"/>
    <s v="E20"/>
    <d v="2018-07-09T00:00:00"/>
    <n v="2338"/>
    <x v="147"/>
    <n v="39.6"/>
    <n v="26.6"/>
    <n v="33.799999999999997"/>
    <s v="['1.d4', 'Nf6', '2.c4', 'e6', '3.Nc3', 'Bb4', '4.f3']"/>
    <x v="2"/>
    <x v="0"/>
    <x v="4"/>
    <x v="7"/>
    <x v="3"/>
    <x v="31"/>
    <s v=" f3"/>
    <m/>
    <m/>
    <m/>
    <m/>
    <m/>
    <m/>
    <m/>
    <m/>
    <m/>
    <m/>
    <m/>
    <m/>
    <m/>
    <m/>
    <m/>
    <m/>
    <m/>
    <m/>
    <m/>
    <m/>
    <m/>
    <x v="31"/>
    <x v="44"/>
    <n v="1.171597633"/>
    <n v="0.85353535353535348"/>
    <n v="1625.184"/>
    <n v="1387.152"/>
  </r>
  <r>
    <x v="50"/>
    <x v="192"/>
    <s v=" Leningrad Variation"/>
    <m/>
    <m/>
    <x v="0"/>
    <n v="2549"/>
    <s v="E30"/>
    <d v="2018-07-07T00:00:00"/>
    <n v="2212"/>
    <x v="357"/>
    <n v="32.6"/>
    <n v="27.2"/>
    <n v="40.200000000000003"/>
    <s v="['1.d4', 'Nf6', '2.c4', 'e6', '3.Nc3', 'Bb4', '4.Bg5']"/>
    <x v="2"/>
    <x v="0"/>
    <x v="4"/>
    <x v="7"/>
    <x v="3"/>
    <x v="31"/>
    <s v=" Bg5"/>
    <m/>
    <m/>
    <m/>
    <m/>
    <m/>
    <m/>
    <m/>
    <m/>
    <m/>
    <m/>
    <m/>
    <m/>
    <m/>
    <m/>
    <m/>
    <m/>
    <m/>
    <m/>
    <m/>
    <m/>
    <m/>
    <x v="279"/>
    <x v="133"/>
    <n v="0.81094527400000005"/>
    <n v="1.2331288343558282"/>
    <n v="830.97400000000005"/>
    <n v="1024.6980000000001"/>
  </r>
  <r>
    <x v="50"/>
    <x v="739"/>
    <s v=" Leningrad Variation"/>
    <s v=" Averbakh Gambit"/>
    <m/>
    <x v="1"/>
    <n v="194"/>
    <s v="E30"/>
    <d v="2018-04-02T00:00:00"/>
    <n v="2355"/>
    <x v="387"/>
    <n v="35"/>
    <n v="31.4"/>
    <n v="33.5"/>
    <s v="['1.d4', 'Nf6', '2.c4', 'e6', '3.Nc3', 'Bb4', '4.Bg5', 'h6', '5.Bh4', 'c5', '6.d5', 'b5']"/>
    <x v="2"/>
    <x v="0"/>
    <x v="4"/>
    <x v="7"/>
    <x v="3"/>
    <x v="31"/>
    <s v=" Bg5"/>
    <s v=" h6"/>
    <s v=" Bh4"/>
    <s v=" c5"/>
    <s v=" d5"/>
    <s v=" b5"/>
    <m/>
    <m/>
    <m/>
    <m/>
    <m/>
    <m/>
    <m/>
    <m/>
    <m/>
    <m/>
    <m/>
    <m/>
    <m/>
    <m/>
    <m/>
    <m/>
    <x v="178"/>
    <x v="0"/>
    <n v="0.95714285700000001"/>
    <n v="1.044776119402985"/>
    <n v="64.989999999999995"/>
    <n v="67.900000000000006"/>
  </r>
  <r>
    <x v="50"/>
    <x v="740"/>
    <s v=" Leningrad Variation"/>
    <s v=" Benoni Defense"/>
    <m/>
    <x v="1"/>
    <n v="501"/>
    <s v="E31"/>
    <d v="2018-05-06T00:00:00"/>
    <n v="2354"/>
    <x v="321"/>
    <n v="33.5"/>
    <n v="33.5"/>
    <n v="32.9"/>
    <s v="['1.d4', 'Nf6', '2.c4', 'e6', '3.Nc3', 'Bb4', '4.Bg5', 'h6', '5.Bh4', 'c5', '6.d5', 'd6']"/>
    <x v="2"/>
    <x v="0"/>
    <x v="4"/>
    <x v="7"/>
    <x v="3"/>
    <x v="31"/>
    <s v=" Bg5"/>
    <s v=" h6"/>
    <s v=" Bh4"/>
    <s v=" c5"/>
    <s v=" d5"/>
    <s v=" d6"/>
    <m/>
    <m/>
    <m/>
    <m/>
    <m/>
    <m/>
    <m/>
    <m/>
    <m/>
    <m/>
    <m/>
    <m/>
    <m/>
    <m/>
    <m/>
    <m/>
    <x v="24"/>
    <x v="177"/>
    <n v="0.98208955200000003"/>
    <n v="1.0182370820668694"/>
    <n v="164.82900000000001"/>
    <n v="167.83500000000001"/>
  </r>
  <r>
    <x v="50"/>
    <x v="741"/>
    <s v=" Normal Line"/>
    <m/>
    <m/>
    <x v="0"/>
    <n v="1374"/>
    <s v="E40"/>
    <d v="2018-06-22T00:00:00"/>
    <n v="2315"/>
    <x v="239"/>
    <n v="46"/>
    <n v="27.4"/>
    <n v="26.6"/>
    <s v="['1.d4', 'Nf6', '2.c4', 'e6', '3.Nc3', 'Bb4', '4.e3']"/>
    <x v="2"/>
    <x v="0"/>
    <x v="4"/>
    <x v="7"/>
    <x v="3"/>
    <x v="31"/>
    <s v=" e3"/>
    <m/>
    <m/>
    <m/>
    <m/>
    <m/>
    <m/>
    <m/>
    <m/>
    <m/>
    <m/>
    <m/>
    <m/>
    <m/>
    <m/>
    <m/>
    <m/>
    <m/>
    <m/>
    <m/>
    <m/>
    <m/>
    <x v="147"/>
    <x v="48"/>
    <n v="1.7293233079999999"/>
    <n v="0.57826086956521738"/>
    <n v="632.04"/>
    <n v="365.48399999999998"/>
  </r>
  <r>
    <x v="50"/>
    <x v="20"/>
    <s v=" Normal Variation"/>
    <m/>
    <m/>
    <x v="1"/>
    <n v="248"/>
    <s v="E46"/>
    <d v="2018-07-01T00:00:00"/>
    <n v="2288"/>
    <x v="126"/>
    <n v="32.299999999999997"/>
    <n v="33.5"/>
    <n v="34.299999999999997"/>
    <s v="['1.d4', 'Nf6', '2.c4', 'e6', '3.Nc3', 'Bb4', '4.e3', 'O-O']"/>
    <x v="2"/>
    <x v="0"/>
    <x v="4"/>
    <x v="7"/>
    <x v="3"/>
    <x v="31"/>
    <s v=" e3"/>
    <s v=" O-O"/>
    <m/>
    <m/>
    <m/>
    <m/>
    <m/>
    <m/>
    <m/>
    <m/>
    <m/>
    <m/>
    <m/>
    <m/>
    <m/>
    <m/>
    <m/>
    <m/>
    <m/>
    <m/>
    <m/>
    <m/>
    <x v="57"/>
    <x v="15"/>
    <n v="1.0619195050000001"/>
    <n v="0.94169096209912539"/>
    <n v="85.063999999999993"/>
    <n v="80.103999999999999"/>
  </r>
  <r>
    <x v="50"/>
    <x v="742"/>
    <s v=" Normal Variation"/>
    <s v=" Bernstein Defense"/>
    <m/>
    <x v="0"/>
    <n v="1425"/>
    <s v="E59"/>
    <d v="2018-07-07T00:00:00"/>
    <n v="2423"/>
    <x v="374"/>
    <n v="32.799999999999997"/>
    <n v="39.799999999999997"/>
    <n v="27.4"/>
    <s v="['1.d4', 'Nf6', '2.c4', 'e6', '3.Nc3', 'Bb4', '4.e3', 'O-O', '5.Nf3', 'd5', '6.Bd3', 'c5', '7.O-O', 'Nc6', '8.a3', 'Bxc3', '9.bxc3', 'dxc4', '10.Bxc4']"/>
    <x v="2"/>
    <x v="0"/>
    <x v="4"/>
    <x v="7"/>
    <x v="3"/>
    <x v="31"/>
    <s v=" e3"/>
    <s v=" O-O"/>
    <s v=" Nf3"/>
    <s v=" d5"/>
    <s v=" Bd3"/>
    <s v=" c5"/>
    <s v=" O-O"/>
    <s v=" Nc6"/>
    <s v=" a3"/>
    <s v=" Bxc3"/>
    <s v=" bxc3"/>
    <s v=" dxc4"/>
    <s v=" Bxc4"/>
    <m/>
    <m/>
    <m/>
    <m/>
    <m/>
    <m/>
    <m/>
    <m/>
    <m/>
    <x v="6"/>
    <x v="84"/>
    <n v="1.1970802920000001"/>
    <n v="0.83536585365853666"/>
    <n v="467.4"/>
    <n v="390.45"/>
  </r>
  <r>
    <x v="50"/>
    <x v="743"/>
    <s v=" Normal Variation"/>
    <s v=" Bernstein Defense"/>
    <s v=" Except Gligoric System"/>
    <x v="1"/>
    <n v="1538"/>
    <s v="E53"/>
    <d v="2018-07-07T00:00:00"/>
    <n v="2382"/>
    <x v="388"/>
    <n v="27.7"/>
    <n v="42.5"/>
    <n v="29.8"/>
    <s v="['1.d4', 'Nf6', '2.c4', 'e6', '3.Nc3', 'Bb4', '4.e3', 'O-O', '5.Nf3', 'd5', '6.Bd3', 'c5']"/>
    <x v="2"/>
    <x v="0"/>
    <x v="4"/>
    <x v="7"/>
    <x v="3"/>
    <x v="31"/>
    <s v=" e3"/>
    <s v=" O-O"/>
    <s v=" Nf3"/>
    <s v=" d5"/>
    <s v=" Bd3"/>
    <s v=" c5"/>
    <m/>
    <m/>
    <m/>
    <m/>
    <m/>
    <m/>
    <m/>
    <m/>
    <m/>
    <m/>
    <m/>
    <m/>
    <m/>
    <m/>
    <m/>
    <m/>
    <x v="218"/>
    <x v="151"/>
    <n v="1.075812274"/>
    <n v="0.92953020134228181"/>
    <n v="458.32400000000001"/>
    <n v="426.02600000000001"/>
  </r>
  <r>
    <x v="50"/>
    <x v="744"/>
    <s v=" Normal Variation"/>
    <s v=" Bernstein Defense"/>
    <s v=" Exchange Line"/>
    <x v="0"/>
    <n v="1097"/>
    <s v="E58"/>
    <d v="2018-06-20T00:00:00"/>
    <n v="2430"/>
    <x v="389"/>
    <n v="31.6"/>
    <n v="38.200000000000003"/>
    <n v="30.2"/>
    <s v="['1.d4', 'Nf6', '2.c4', 'e6', '3.Nc3', 'Bb4', '4.e3', 'O-O', '5.Nf3', 'd5', '6.Bd3', 'c5', '7.O-O', 'Nc6', '8.a3', 'Bxc3', '9.bxc3']"/>
    <x v="2"/>
    <x v="0"/>
    <x v="4"/>
    <x v="7"/>
    <x v="3"/>
    <x v="31"/>
    <s v=" e3"/>
    <s v=" O-O"/>
    <s v=" Nf3"/>
    <s v=" d5"/>
    <s v=" Bd3"/>
    <s v=" c5"/>
    <s v=" O-O"/>
    <s v=" Nc6"/>
    <s v=" a3"/>
    <s v=" Bxc3"/>
    <s v=" bxc3"/>
    <m/>
    <m/>
    <m/>
    <m/>
    <m/>
    <m/>
    <m/>
    <m/>
    <m/>
    <m/>
    <m/>
    <x v="158"/>
    <x v="97"/>
    <n v="1.0463576160000001"/>
    <n v="0.95569620253164556"/>
    <n v="346.65199999999999"/>
    <n v="331.29399999999998"/>
  </r>
  <r>
    <x v="50"/>
    <x v="745"/>
    <s v=" Normal Variation"/>
    <s v=" Bishop Attack"/>
    <m/>
    <x v="0"/>
    <n v="1974"/>
    <s v="E47"/>
    <d v="2018-07-04T00:00:00"/>
    <n v="2380"/>
    <x v="290"/>
    <n v="37.1"/>
    <n v="32.799999999999997"/>
    <n v="30"/>
    <s v="['1.d4', 'Nf6', '2.c4', 'e6', '3.Nc3', 'Bb4', '4.e3', 'O-O', '5.Bd3']"/>
    <x v="2"/>
    <x v="0"/>
    <x v="4"/>
    <x v="7"/>
    <x v="3"/>
    <x v="31"/>
    <s v=" e3"/>
    <s v=" O-O"/>
    <s v=" Bd3"/>
    <m/>
    <m/>
    <m/>
    <m/>
    <m/>
    <m/>
    <m/>
    <m/>
    <m/>
    <m/>
    <m/>
    <m/>
    <m/>
    <m/>
    <m/>
    <m/>
    <m/>
    <m/>
    <m/>
    <x v="123"/>
    <x v="32"/>
    <n v="1.2366666669999999"/>
    <n v="0.80862533692722371"/>
    <n v="732.35400000000004"/>
    <n v="592.20000000000005"/>
  </r>
  <r>
    <x v="50"/>
    <x v="746"/>
    <s v=" Normal Variation"/>
    <s v=" Bishop Attack"/>
    <s v=" Classical Defense"/>
    <x v="1"/>
    <n v="2009"/>
    <s v="E48"/>
    <d v="2018-07-01T00:00:00"/>
    <n v="2353"/>
    <x v="390"/>
    <n v="31.1"/>
    <n v="35.299999999999997"/>
    <n v="33.6"/>
    <s v="['1.d4', 'Nf6', '2.c4', 'e6', '3.Nc3', 'Bb4', '4.e3', 'O-O', '5.Bd3', 'd5']"/>
    <x v="2"/>
    <x v="0"/>
    <x v="4"/>
    <x v="7"/>
    <x v="3"/>
    <x v="31"/>
    <s v=" e3"/>
    <s v=" O-O"/>
    <s v=" Bd3"/>
    <s v=" d5"/>
    <m/>
    <m/>
    <m/>
    <m/>
    <m/>
    <m/>
    <m/>
    <m/>
    <m/>
    <m/>
    <m/>
    <m/>
    <m/>
    <m/>
    <m/>
    <m/>
    <m/>
    <m/>
    <x v="54"/>
    <x v="45"/>
    <n v="1.080385852"/>
    <n v="0.92559523809523814"/>
    <n v="675.024"/>
    <n v="624.79899999999998"/>
  </r>
  <r>
    <x v="50"/>
    <x v="747"/>
    <s v=" Normal Variation"/>
    <s v=" Botvinnik System"/>
    <m/>
    <x v="0"/>
    <n v="640"/>
    <s v="E49"/>
    <d v="2018-07-06T00:00:00"/>
    <n v="2419"/>
    <x v="307"/>
    <n v="38.799999999999997"/>
    <n v="28.9"/>
    <n v="32.299999999999997"/>
    <s v="['1.d4', 'Nf6', '2.c4', 'e6', '3.Nc3', 'Bb4', '4.e3', 'O-O', '5.Bd3', 'd5', '6.a3', 'Bxc3+', '7.bxc3']"/>
    <x v="2"/>
    <x v="0"/>
    <x v="4"/>
    <x v="7"/>
    <x v="3"/>
    <x v="31"/>
    <s v=" e3"/>
    <s v=" O-O"/>
    <s v=" Bd3"/>
    <s v=" d5"/>
    <s v=" a3"/>
    <s v=" Bxc3+"/>
    <s v=" bxc3"/>
    <m/>
    <m/>
    <m/>
    <m/>
    <m/>
    <m/>
    <m/>
    <m/>
    <m/>
    <m/>
    <m/>
    <m/>
    <m/>
    <m/>
    <m/>
    <x v="163"/>
    <x v="15"/>
    <n v="1.2012383900000001"/>
    <n v="0.83247422680412375"/>
    <n v="248.32"/>
    <n v="206.72"/>
  </r>
  <r>
    <x v="50"/>
    <x v="748"/>
    <s v=" Normal Variation"/>
    <s v=" Bronstein (Byrne) Variation"/>
    <m/>
    <x v="1"/>
    <n v="1248"/>
    <s v="E45"/>
    <d v="2018-06-19T00:00:00"/>
    <n v="2337"/>
    <x v="124"/>
    <n v="29.3"/>
    <n v="33.299999999999997"/>
    <n v="37.5"/>
    <s v="['1.d4', 'Nf6', '2.c4', 'e6', '3.Nc3', 'Bb4', '4.e3', 'b6', '5.Ne2', 'Ba6']"/>
    <x v="2"/>
    <x v="0"/>
    <x v="4"/>
    <x v="7"/>
    <x v="3"/>
    <x v="31"/>
    <s v=" e3"/>
    <s v=" b6"/>
    <s v=" Ne2"/>
    <s v=" Ba6"/>
    <m/>
    <m/>
    <m/>
    <m/>
    <m/>
    <m/>
    <m/>
    <m/>
    <m/>
    <m/>
    <m/>
    <m/>
    <m/>
    <m/>
    <m/>
    <m/>
    <m/>
    <m/>
    <x v="85"/>
    <x v="116"/>
    <n v="1.279863481"/>
    <n v="0.78133333333333332"/>
    <n v="468"/>
    <n v="365.66399999999999"/>
  </r>
  <r>
    <x v="50"/>
    <x v="749"/>
    <s v=" Normal Variation"/>
    <s v=" Gligoric System"/>
    <m/>
    <x v="1"/>
    <n v="221"/>
    <s v="E53"/>
    <d v="2017-10-15T00:00:00"/>
    <n v="2402"/>
    <x v="391"/>
    <n v="25.3"/>
    <n v="36.6"/>
    <n v="38"/>
    <s v="['1.d4', 'Nf6', '2.c4', 'e6', '3.Nc3', 'Bb4', '4.e3', 'O-O', '5.Nf3', 'd5', '6.Bd3', 'c5', '7.O-O', 'Nbd7']"/>
    <x v="2"/>
    <x v="0"/>
    <x v="4"/>
    <x v="7"/>
    <x v="3"/>
    <x v="31"/>
    <s v=" e3"/>
    <s v=" O-O"/>
    <s v=" Nf3"/>
    <s v=" d5"/>
    <s v=" Bd3"/>
    <s v=" c5"/>
    <s v=" O-O"/>
    <s v=" Nbd7"/>
    <m/>
    <m/>
    <m/>
    <m/>
    <m/>
    <m/>
    <m/>
    <m/>
    <m/>
    <m/>
    <m/>
    <m/>
    <m/>
    <m/>
    <x v="81"/>
    <x v="124"/>
    <n v="1.501976285"/>
    <n v="0.6657894736842106"/>
    <n v="83.98"/>
    <n v="55.912999999999997"/>
  </r>
  <r>
    <x v="50"/>
    <x v="750"/>
    <s v=" Normal Variation"/>
    <s v=" Gligoric System"/>
    <s v=" Bernstein Defense"/>
    <x v="1"/>
    <n v="781"/>
    <s v="E56"/>
    <d v="2018-06-25T00:00:00"/>
    <n v="2370"/>
    <x v="257"/>
    <n v="25.6"/>
    <n v="41.1"/>
    <n v="33.299999999999997"/>
    <s v="['1.d4', 'Nf6', '2.c4', 'e6', '3.Nc3', 'Bb4', '4.e3', 'O-O', '5.Nf3', 'd5', '6.Bd3', 'c5', '7.O-O', 'Nc6']"/>
    <x v="2"/>
    <x v="0"/>
    <x v="4"/>
    <x v="7"/>
    <x v="3"/>
    <x v="31"/>
    <s v=" e3"/>
    <s v=" O-O"/>
    <s v=" Nf3"/>
    <s v=" d5"/>
    <s v=" Bd3"/>
    <s v=" c5"/>
    <s v=" O-O"/>
    <s v=" Nc6"/>
    <m/>
    <m/>
    <m/>
    <m/>
    <m/>
    <m/>
    <m/>
    <m/>
    <m/>
    <m/>
    <m/>
    <m/>
    <m/>
    <m/>
    <x v="204"/>
    <x v="70"/>
    <n v="1.30078125"/>
    <n v="0.76876876876876887"/>
    <n v="260.07299999999998"/>
    <n v="199.93600000000001"/>
  </r>
  <r>
    <x v="50"/>
    <x v="751"/>
    <s v=" Normal Variation"/>
    <s v=" Gligoric System"/>
    <s v=" Bronstein Variation"/>
    <x v="1"/>
    <n v="1078"/>
    <s v="E55"/>
    <d v="2018-06-10T00:00:00"/>
    <n v="2450"/>
    <x v="392"/>
    <n v="26.1"/>
    <n v="47.9"/>
    <n v="26.1"/>
    <s v="['1.d4', 'Nf6', '2.c4', 'e6', '3.Nc3', 'Bb4', '4.e3', 'O-O', '5.Nf3', 'd5', '6.Bd3', 'c5', '7.O-O', 'dxc4', '8.Bxc4', 'Nbd7']"/>
    <x v="2"/>
    <x v="0"/>
    <x v="4"/>
    <x v="7"/>
    <x v="3"/>
    <x v="31"/>
    <s v=" e3"/>
    <s v=" O-O"/>
    <s v=" Nf3"/>
    <s v=" d5"/>
    <s v=" Bd3"/>
    <s v=" c5"/>
    <s v=" O-O"/>
    <s v=" dxc4"/>
    <s v=" Bxc4"/>
    <s v=" Nbd7"/>
    <m/>
    <m/>
    <m/>
    <m/>
    <m/>
    <m/>
    <m/>
    <m/>
    <m/>
    <m/>
    <m/>
    <m/>
    <x v="284"/>
    <x v="159"/>
    <n v="1"/>
    <n v="1"/>
    <n v="281.358"/>
    <n v="281.358"/>
  </r>
  <r>
    <x v="50"/>
    <x v="752"/>
    <s v=" Normal Variation"/>
    <s v=" Gligoric System"/>
    <s v=" Exchange at c4"/>
    <x v="0"/>
    <n v="1111"/>
    <s v="E54"/>
    <d v="2018-07-01T00:00:00"/>
    <n v="2481"/>
    <x v="393"/>
    <n v="32.5"/>
    <n v="45.9"/>
    <n v="21.6"/>
    <s v="['1.d4', 'Nf6', '2.c4', 'e6', '3.Nc3', 'Bb4', '4.e3', 'O-O', '5.Nf3', 'd5', '6.Bd3', 'c5', '7.O-O', 'dxc4', '8.Bxc4']"/>
    <x v="2"/>
    <x v="0"/>
    <x v="4"/>
    <x v="7"/>
    <x v="3"/>
    <x v="31"/>
    <s v=" e3"/>
    <s v=" O-O"/>
    <s v=" Nf3"/>
    <s v=" d5"/>
    <s v=" Bd3"/>
    <s v=" c5"/>
    <s v=" O-O"/>
    <s v=" dxc4"/>
    <s v=" Bxc4"/>
    <m/>
    <m/>
    <m/>
    <m/>
    <m/>
    <m/>
    <m/>
    <m/>
    <m/>
    <m/>
    <m/>
    <m/>
    <m/>
    <x v="240"/>
    <x v="135"/>
    <n v="1.5046296299999999"/>
    <n v="0.66461538461538461"/>
    <n v="361.07499999999999"/>
    <n v="239.976"/>
  </r>
  <r>
    <x v="50"/>
    <x v="753"/>
    <s v=" Normal Variation"/>
    <s v=" Gligoric System"/>
    <s v=" Keres Variation"/>
    <x v="1"/>
    <n v="189"/>
    <s v="E53"/>
    <d v="2018-06-16T00:00:00"/>
    <n v="2370"/>
    <x v="394"/>
    <n v="23.8"/>
    <n v="40.200000000000003"/>
    <n v="36"/>
    <s v="['1.d4', 'Nf6', '2.c4', 'e6', '3.Nc3', 'Bb4', '4.e3', 'O-O', '5.Nf3', 'd5', '6.Bd3', 'c5', '7.O-O', 'b6']"/>
    <x v="2"/>
    <x v="0"/>
    <x v="4"/>
    <x v="7"/>
    <x v="3"/>
    <x v="31"/>
    <s v=" e3"/>
    <s v=" O-O"/>
    <s v=" Nf3"/>
    <s v=" d5"/>
    <s v=" Bd3"/>
    <s v=" c5"/>
    <s v=" O-O"/>
    <s v=" b6"/>
    <m/>
    <m/>
    <m/>
    <m/>
    <m/>
    <m/>
    <m/>
    <m/>
    <m/>
    <m/>
    <m/>
    <m/>
    <m/>
    <m/>
    <x v="23"/>
    <x v="192"/>
    <n v="1.5126050419999999"/>
    <n v="0.66111111111111109"/>
    <n v="68.040000000000006"/>
    <n v="44.981999999999999"/>
  </r>
  <r>
    <x v="50"/>
    <x v="754"/>
    <s v=" Normal Variation"/>
    <s v=" Gligoric System"/>
    <s v=" Smyslov Variation"/>
    <x v="1"/>
    <n v="129"/>
    <s v="E54"/>
    <d v="2017-07-20T00:00:00"/>
    <n v="2434"/>
    <x v="395"/>
    <n v="26.4"/>
    <n v="42.6"/>
    <n v="31"/>
    <s v="['1.d4', 'Nf6', '2.c4', 'e6', '3.Nc3', 'Bb4', '4.e3', 'O-O', '5.Nf3', 'd5', '6.Bd3', 'c5', '7.O-O', 'dxc4', '8.Bxc4', 'Qe7']"/>
    <x v="2"/>
    <x v="0"/>
    <x v="4"/>
    <x v="7"/>
    <x v="3"/>
    <x v="31"/>
    <s v=" e3"/>
    <s v=" O-O"/>
    <s v=" Nf3"/>
    <s v=" d5"/>
    <s v=" Bd3"/>
    <s v=" c5"/>
    <s v=" O-O"/>
    <s v=" dxc4"/>
    <s v=" Bxc4"/>
    <s v=" Qe7"/>
    <m/>
    <m/>
    <m/>
    <m/>
    <m/>
    <m/>
    <m/>
    <m/>
    <m/>
    <m/>
    <m/>
    <m/>
    <x v="40"/>
    <x v="138"/>
    <n v="1.174242424"/>
    <n v="0.85161290322580641"/>
    <n v="39.99"/>
    <n v="34.055999999999997"/>
  </r>
  <r>
    <x v="50"/>
    <x v="755"/>
    <s v=" Normal Variation"/>
    <s v=" H√ºbner Deferred"/>
    <m/>
    <x v="1"/>
    <n v="377"/>
    <s v="E50"/>
    <d v="2018-06-20T00:00:00"/>
    <n v="2299"/>
    <x v="283"/>
    <n v="34.799999999999997"/>
    <n v="32.9"/>
    <n v="32.4"/>
    <s v="['1.d4', 'Nf6', '2.c4', 'e6', '3.Nc3', 'Bb4', '4.e3', 'O-O', '5.Nf3', 'c5']"/>
    <x v="2"/>
    <x v="0"/>
    <x v="4"/>
    <x v="7"/>
    <x v="3"/>
    <x v="31"/>
    <s v=" e3"/>
    <s v=" O-O"/>
    <s v=" Nf3"/>
    <s v=" c5"/>
    <m/>
    <m/>
    <m/>
    <m/>
    <m/>
    <m/>
    <m/>
    <m/>
    <m/>
    <m/>
    <m/>
    <m/>
    <m/>
    <m/>
    <m/>
    <m/>
    <m/>
    <m/>
    <x v="176"/>
    <x v="262"/>
    <n v="0.93103448300000002"/>
    <n v="1.074074074074074"/>
    <n v="122.148"/>
    <n v="131.196"/>
  </r>
  <r>
    <x v="50"/>
    <x v="756"/>
    <s v=" Normal Variation"/>
    <s v=" Ragozin Variation"/>
    <m/>
    <x v="1"/>
    <n v="424"/>
    <s v="E51"/>
    <d v="2018-07-03T00:00:00"/>
    <n v="2270"/>
    <x v="64"/>
    <n v="29"/>
    <n v="39.6"/>
    <n v="31.4"/>
    <s v="['1.d4', 'Nf6', '2.c4', 'e6', '3.Nc3', 'Bb4', '4.e3', 'O-O', '5.Nf3', 'd5']"/>
    <x v="2"/>
    <x v="0"/>
    <x v="4"/>
    <x v="7"/>
    <x v="3"/>
    <x v="31"/>
    <s v=" e3"/>
    <s v=" O-O"/>
    <s v=" Nf3"/>
    <s v=" d5"/>
    <m/>
    <m/>
    <m/>
    <m/>
    <m/>
    <m/>
    <m/>
    <m/>
    <m/>
    <m/>
    <m/>
    <m/>
    <m/>
    <m/>
    <m/>
    <m/>
    <m/>
    <m/>
    <x v="138"/>
    <x v="161"/>
    <n v="1.082758621"/>
    <n v="0.92356687898089174"/>
    <n v="133.136"/>
    <n v="122.96"/>
  </r>
  <r>
    <x v="50"/>
    <x v="757"/>
    <s v=" Normal Variation"/>
    <s v=" Saemisch Deferred"/>
    <m/>
    <x v="0"/>
    <n v="212"/>
    <s v="E51"/>
    <d v="2018-07-09T00:00:00"/>
    <n v="2352"/>
    <x v="9"/>
    <n v="33"/>
    <n v="32.1"/>
    <n v="34.9"/>
    <s v="['1.d4', 'Nf6', '2.c4', 'e6', '3.Nc3', 'Bb4', '4.e3', 'O-O', '5.Nf3', 'd5', '6.a3']"/>
    <x v="2"/>
    <x v="0"/>
    <x v="4"/>
    <x v="7"/>
    <x v="3"/>
    <x v="31"/>
    <s v=" e3"/>
    <s v=" O-O"/>
    <s v=" Nf3"/>
    <s v=" d5"/>
    <s v=" a3"/>
    <m/>
    <m/>
    <m/>
    <m/>
    <m/>
    <m/>
    <m/>
    <m/>
    <m/>
    <m/>
    <m/>
    <m/>
    <m/>
    <m/>
    <m/>
    <m/>
    <m/>
    <x v="203"/>
    <x v="53"/>
    <n v="0.94555873899999998"/>
    <n v="1.0575757575757576"/>
    <n v="69.959999999999994"/>
    <n v="73.988"/>
  </r>
  <r>
    <x v="50"/>
    <x v="758"/>
    <s v=" Normal Variation"/>
    <s v=" Schlechter Defense"/>
    <m/>
    <x v="1"/>
    <n v="1017"/>
    <s v="E52"/>
    <d v="2018-07-04T00:00:00"/>
    <n v="2411"/>
    <x v="396"/>
    <n v="27.8"/>
    <n v="41.7"/>
    <n v="30.5"/>
    <s v="['1.d4', 'Nf6', '2.c4', 'e6', '3.Nc3', 'Bb4', '4.e3', 'O-O', '5.Nf3', 'd5', '6.Bd3', 'b6']"/>
    <x v="2"/>
    <x v="0"/>
    <x v="4"/>
    <x v="7"/>
    <x v="3"/>
    <x v="31"/>
    <s v=" e3"/>
    <s v=" O-O"/>
    <s v=" Nf3"/>
    <s v=" d5"/>
    <s v=" Bd3"/>
    <s v=" b6"/>
    <m/>
    <m/>
    <m/>
    <m/>
    <m/>
    <m/>
    <m/>
    <m/>
    <m/>
    <m/>
    <m/>
    <m/>
    <m/>
    <m/>
    <m/>
    <m/>
    <x v="280"/>
    <x v="139"/>
    <n v="1.097122302"/>
    <n v="0.91147540983606556"/>
    <n v="310.185"/>
    <n v="282.726"/>
  </r>
  <r>
    <x v="50"/>
    <x v="759"/>
    <s v=" Normal Variation"/>
    <s v=" Taimanov Variation"/>
    <m/>
    <x v="1"/>
    <n v="403"/>
    <s v="E40"/>
    <d v="2018-04-20T00:00:00"/>
    <n v="2338"/>
    <x v="97"/>
    <n v="28.5"/>
    <n v="34"/>
    <n v="37.5"/>
    <s v="['1.d4', 'Nf6', '2.c4', 'e6', '3.Nc3', 'Bb4', '4.e3', 'Nc6']"/>
    <x v="2"/>
    <x v="0"/>
    <x v="4"/>
    <x v="7"/>
    <x v="3"/>
    <x v="31"/>
    <s v=" e3"/>
    <s v=" Nc6"/>
    <m/>
    <m/>
    <m/>
    <m/>
    <m/>
    <m/>
    <m/>
    <m/>
    <m/>
    <m/>
    <m/>
    <m/>
    <m/>
    <m/>
    <m/>
    <m/>
    <m/>
    <m/>
    <m/>
    <m/>
    <x v="85"/>
    <x v="170"/>
    <n v="1.315789474"/>
    <n v="0.76"/>
    <n v="151.125"/>
    <n v="114.855"/>
  </r>
  <r>
    <x v="50"/>
    <x v="760"/>
    <s v=" Panov Attack"/>
    <s v=" Main Line"/>
    <m/>
    <x v="1"/>
    <n v="3915"/>
    <s v="E54"/>
    <d v="2018-07-02T00:00:00"/>
    <n v="2329"/>
    <x v="397"/>
    <n v="28.9"/>
    <n v="39.799999999999997"/>
    <n v="31.3"/>
    <s v="['1.d4', 'Nf6', '2.c4', 'e6', '3.Nc3', 'Bb4', '4.e3', 'c5', '5.Nf3', 'cxd4', '6.exd4', 'd5']"/>
    <x v="2"/>
    <x v="0"/>
    <x v="4"/>
    <x v="7"/>
    <x v="3"/>
    <x v="31"/>
    <s v=" e3"/>
    <s v=" c5"/>
    <s v=" Nf3"/>
    <s v=" cxd4"/>
    <s v=" exd4"/>
    <s v=" d5"/>
    <m/>
    <m/>
    <m/>
    <m/>
    <m/>
    <m/>
    <m/>
    <m/>
    <m/>
    <m/>
    <m/>
    <m/>
    <m/>
    <m/>
    <m/>
    <m/>
    <x v="180"/>
    <x v="114"/>
    <n v="1.083044983"/>
    <n v="0.92332268370607018"/>
    <n v="1225.395"/>
    <n v="1131.4349999999999"/>
  </r>
  <r>
    <x v="50"/>
    <x v="761"/>
    <s v=" Ragozin Defense"/>
    <m/>
    <m/>
    <x v="0"/>
    <n v="316"/>
    <s v="E46"/>
    <d v="2018-05-23T00:00:00"/>
    <n v="2424"/>
    <x v="398"/>
    <n v="40.5"/>
    <n v="34.5"/>
    <n v="25"/>
    <s v="['1.d4', 'Nf6', '2.c4', 'e6', '3.Nc3', 'Bb4', '4.e3', 'Nc6', '5.Nf3', 'O-O', '6.Bd3', 'd5', '7.O-O']"/>
    <x v="2"/>
    <x v="0"/>
    <x v="4"/>
    <x v="7"/>
    <x v="3"/>
    <x v="31"/>
    <s v=" e3"/>
    <s v=" Nc6"/>
    <s v=" Nf3"/>
    <s v=" O-O"/>
    <s v=" Bd3"/>
    <s v=" d5"/>
    <s v=" O-O"/>
    <m/>
    <m/>
    <m/>
    <m/>
    <m/>
    <m/>
    <m/>
    <m/>
    <m/>
    <m/>
    <m/>
    <m/>
    <m/>
    <m/>
    <m/>
    <x v="188"/>
    <x v="113"/>
    <n v="1.62"/>
    <n v="0.61728395061728392"/>
    <n v="127.98"/>
    <n v="79"/>
  </r>
  <r>
    <x v="50"/>
    <x v="762"/>
    <s v=" Ragozin Variation"/>
    <m/>
    <m/>
    <x v="1"/>
    <n v="2930"/>
    <s v="E20"/>
    <d v="2010-05-30T00:00:00"/>
    <n v="2385"/>
    <x v="191"/>
    <n v="22.9"/>
    <n v="43.1"/>
    <n v="34"/>
    <s v="['1.d4', 'Nf6', '2.c4', 'e6', '3.Nc3', 'Bb4', '4.Nf3', 'd5']"/>
    <x v="2"/>
    <x v="0"/>
    <x v="4"/>
    <x v="7"/>
    <x v="3"/>
    <x v="31"/>
    <s v=" Nf3"/>
    <s v=" d5"/>
    <m/>
    <m/>
    <m/>
    <m/>
    <m/>
    <m/>
    <m/>
    <m/>
    <m/>
    <m/>
    <m/>
    <m/>
    <m/>
    <m/>
    <m/>
    <m/>
    <m/>
    <m/>
    <m/>
    <m/>
    <x v="18"/>
    <x v="236"/>
    <n v="1.484716157"/>
    <n v="0.67352941176470582"/>
    <n v="996.2"/>
    <n v="670.97"/>
  </r>
  <r>
    <x v="50"/>
    <x v="763"/>
    <s v=" Reshevsky Variation"/>
    <m/>
    <m/>
    <x v="0"/>
    <n v="4342"/>
    <s v="E46"/>
    <d v="2018-07-08T00:00:00"/>
    <n v="2349"/>
    <x v="372"/>
    <n v="31.4"/>
    <n v="34.799999999999997"/>
    <n v="33.9"/>
    <s v="['1.d4', 'Nf6', '2.c4', 'e6', '3.Nc3', 'Bb4', '4.e3', 'O-O', '5.Ne2']"/>
    <x v="2"/>
    <x v="0"/>
    <x v="4"/>
    <x v="7"/>
    <x v="3"/>
    <x v="31"/>
    <s v=" e3"/>
    <s v=" O-O"/>
    <s v=" Ne2"/>
    <m/>
    <m/>
    <m/>
    <m/>
    <m/>
    <m/>
    <m/>
    <m/>
    <m/>
    <m/>
    <m/>
    <m/>
    <m/>
    <m/>
    <m/>
    <m/>
    <m/>
    <m/>
    <m/>
    <x v="138"/>
    <x v="229"/>
    <n v="0.92625368699999999"/>
    <n v="1.0796178343949046"/>
    <n v="1363.3879999999999"/>
    <n v="1471.9380000000001"/>
  </r>
  <r>
    <x v="50"/>
    <x v="764"/>
    <s v=" Romanishin Variation"/>
    <m/>
    <m/>
    <x v="0"/>
    <n v="310"/>
    <s v="E20"/>
    <d v="2018-07-05T00:00:00"/>
    <n v="2421"/>
    <x v="399"/>
    <n v="41.9"/>
    <n v="38.1"/>
    <n v="20"/>
    <s v="['1.d4', 'Nf6', '2.c4', 'e6', '3.Nc3', 'Bb4', '4.Nf3', 'c5', '5.g3', 'O-O', '6.Bg2']"/>
    <x v="2"/>
    <x v="0"/>
    <x v="4"/>
    <x v="7"/>
    <x v="3"/>
    <x v="31"/>
    <s v=" Nf3"/>
    <s v=" c5"/>
    <s v=" g3"/>
    <s v=" O-O"/>
    <s v=" Bg2"/>
    <m/>
    <m/>
    <m/>
    <m/>
    <m/>
    <m/>
    <m/>
    <m/>
    <m/>
    <m/>
    <m/>
    <m/>
    <m/>
    <m/>
    <m/>
    <m/>
    <m/>
    <x v="50"/>
    <x v="254"/>
    <n v="2.0950000000000002"/>
    <n v="0.47732696897374705"/>
    <n v="129.88999999999999"/>
    <n v="62"/>
  </r>
  <r>
    <x v="50"/>
    <x v="764"/>
    <s v=" Romanishin Variation"/>
    <m/>
    <m/>
    <x v="0"/>
    <n v="1491"/>
    <s v="E20"/>
    <d v="2018-07-05T00:00:00"/>
    <n v="2398"/>
    <x v="92"/>
    <n v="34.4"/>
    <n v="36.700000000000003"/>
    <n v="28.9"/>
    <s v="['1.d4', 'Nf6', '2.c4', 'e6', '3.Nc3', 'Bb4', '4.g3']"/>
    <x v="2"/>
    <x v="0"/>
    <x v="4"/>
    <x v="7"/>
    <x v="3"/>
    <x v="31"/>
    <s v=" g3"/>
    <m/>
    <m/>
    <m/>
    <m/>
    <m/>
    <m/>
    <m/>
    <m/>
    <m/>
    <m/>
    <m/>
    <m/>
    <m/>
    <m/>
    <m/>
    <m/>
    <m/>
    <m/>
    <m/>
    <m/>
    <m/>
    <x v="232"/>
    <x v="114"/>
    <n v="1.1903114189999999"/>
    <n v="0.84011627906976738"/>
    <n v="512.904"/>
    <n v="430.899"/>
  </r>
  <r>
    <x v="50"/>
    <x v="765"/>
    <s v=" Romanishin Variation"/>
    <s v=" English Hybrid"/>
    <m/>
    <x v="1"/>
    <n v="616"/>
    <s v="E20"/>
    <d v="2018-06-02T00:00:00"/>
    <n v="2419"/>
    <x v="400"/>
    <n v="18.7"/>
    <n v="49.8"/>
    <n v="31.5"/>
    <s v="['1.d4', 'Nf6', '2.c4', 'e6', '3.Nc3', 'Bb4', '4.Nf3', 'c5', '5.g3', 'O-O', '6.Bg2', 'cxd4', '7.Nxd4', 'd5', '8.cxd5', 'Nxd5']"/>
    <x v="2"/>
    <x v="0"/>
    <x v="4"/>
    <x v="7"/>
    <x v="3"/>
    <x v="31"/>
    <s v=" Nf3"/>
    <s v=" c5"/>
    <s v=" g3"/>
    <s v=" O-O"/>
    <s v=" Bg2"/>
    <s v=" cxd4"/>
    <s v=" Nxd4"/>
    <s v=" d5"/>
    <s v=" cxd5"/>
    <s v=" Nxd5"/>
    <m/>
    <m/>
    <m/>
    <m/>
    <m/>
    <m/>
    <m/>
    <m/>
    <m/>
    <m/>
    <m/>
    <m/>
    <x v="104"/>
    <x v="179"/>
    <n v="1.6844919789999999"/>
    <n v="0.59365079365079365"/>
    <n v="194.04"/>
    <n v="115.19199999999999"/>
  </r>
  <r>
    <x v="50"/>
    <x v="668"/>
    <s v=" Saemisch Variation"/>
    <m/>
    <m/>
    <x v="0"/>
    <n v="373"/>
    <s v="E28"/>
    <d v="2018-06-07T00:00:00"/>
    <n v="2355"/>
    <x v="231"/>
    <n v="39.1"/>
    <n v="26.3"/>
    <n v="34.6"/>
    <s v="['1.d4', 'Nf6', '2.c4', 'e6', '3.Nc3', 'Bb4', '4.a3', 'Bxc3+', '5.bxc3', 'O-O', '6.e3']"/>
    <x v="2"/>
    <x v="0"/>
    <x v="4"/>
    <x v="7"/>
    <x v="3"/>
    <x v="31"/>
    <s v=" a3"/>
    <s v=" Bxc3+"/>
    <s v=" bxc3"/>
    <s v=" O-O"/>
    <s v=" e3"/>
    <m/>
    <m/>
    <m/>
    <m/>
    <m/>
    <m/>
    <m/>
    <m/>
    <m/>
    <m/>
    <m/>
    <m/>
    <m/>
    <m/>
    <m/>
    <m/>
    <m/>
    <x v="220"/>
    <x v="31"/>
    <n v="1.1300578029999999"/>
    <n v="0.88491048593350385"/>
    <n v="145.84299999999999"/>
    <n v="129.05799999999999"/>
  </r>
  <r>
    <x v="50"/>
    <x v="668"/>
    <s v=" Saemisch Variation"/>
    <m/>
    <m/>
    <x v="1"/>
    <n v="334"/>
    <s v="E27"/>
    <d v="2018-07-07T00:00:00"/>
    <n v="2165"/>
    <x v="75"/>
    <n v="38.9"/>
    <n v="25.4"/>
    <n v="35.6"/>
    <s v="['1.d4', 'Nf6', '2.c4', 'e6', '3.Nc3', 'Bb4', '4.a3', 'Bxc3+', '5.bxc3', 'O-O']"/>
    <x v="2"/>
    <x v="0"/>
    <x v="4"/>
    <x v="7"/>
    <x v="3"/>
    <x v="31"/>
    <s v=" a3"/>
    <s v=" Bxc3+"/>
    <s v=" bxc3"/>
    <s v=" O-O"/>
    <m/>
    <m/>
    <m/>
    <m/>
    <m/>
    <m/>
    <m/>
    <m/>
    <m/>
    <m/>
    <m/>
    <m/>
    <m/>
    <m/>
    <m/>
    <m/>
    <m/>
    <m/>
    <x v="37"/>
    <x v="41"/>
    <n v="0.91516709500000004"/>
    <n v="1.092696629213483"/>
    <n v="118.904"/>
    <n v="129.92599999999999"/>
  </r>
  <r>
    <x v="50"/>
    <x v="668"/>
    <s v=" Saemisch Variation"/>
    <m/>
    <m/>
    <x v="0"/>
    <n v="687"/>
    <s v="E25"/>
    <d v="2018-06-29T00:00:00"/>
    <n v="2370"/>
    <x v="180"/>
    <n v="37.4"/>
    <n v="29"/>
    <n v="33.6"/>
    <s v="['1.d4', 'Nf6', '2.c4', 'e6', '3.Nc3', 'Bb4', '4.a3', 'Bxc3+', '5.bxc3', 'c5', '6.f3', 'd5', '7.cxd5']"/>
    <x v="2"/>
    <x v="0"/>
    <x v="4"/>
    <x v="7"/>
    <x v="3"/>
    <x v="31"/>
    <s v=" a3"/>
    <s v=" Bxc3+"/>
    <s v=" bxc3"/>
    <s v=" c5"/>
    <s v=" f3"/>
    <s v=" d5"/>
    <s v=" cxd5"/>
    <m/>
    <m/>
    <m/>
    <m/>
    <m/>
    <m/>
    <m/>
    <m/>
    <m/>
    <m/>
    <m/>
    <m/>
    <m/>
    <m/>
    <m/>
    <x v="122"/>
    <x v="118"/>
    <n v="1.1130952380000001"/>
    <n v="0.89839572192513373"/>
    <n v="256.93799999999999"/>
    <n v="230.83199999999999"/>
  </r>
  <r>
    <x v="50"/>
    <x v="668"/>
    <s v=" Saemisch Variation"/>
    <m/>
    <m/>
    <x v="0"/>
    <n v="588"/>
    <s v="E26"/>
    <d v="2018-06-20T00:00:00"/>
    <n v="2341"/>
    <x v="51"/>
    <n v="41"/>
    <n v="22.8"/>
    <n v="36.200000000000003"/>
    <s v="['1.d4', 'Nf6', '2.c4', 'e6', '3.Nc3', 'Bb4', '4.a3', 'Bxc3+', '5.bxc3', 'c5', '6.e3']"/>
    <x v="2"/>
    <x v="0"/>
    <x v="4"/>
    <x v="7"/>
    <x v="3"/>
    <x v="31"/>
    <s v=" a3"/>
    <s v=" Bxc3+"/>
    <s v=" bxc3"/>
    <s v=" c5"/>
    <s v=" e3"/>
    <m/>
    <m/>
    <m/>
    <m/>
    <m/>
    <m/>
    <m/>
    <m/>
    <m/>
    <m/>
    <m/>
    <m/>
    <m/>
    <m/>
    <m/>
    <m/>
    <m/>
    <x v="4"/>
    <x v="235"/>
    <n v="1.132596685"/>
    <n v="0.8829268292682928"/>
    <n v="241.08"/>
    <n v="212.85599999999999"/>
  </r>
  <r>
    <x v="50"/>
    <x v="668"/>
    <s v=" Saemisch Variation"/>
    <m/>
    <m/>
    <x v="1"/>
    <n v="380"/>
    <s v="E29"/>
    <d v="2018-06-08T00:00:00"/>
    <n v="2323"/>
    <x v="200"/>
    <n v="37.6"/>
    <n v="27.6"/>
    <n v="34.700000000000003"/>
    <s v="['1.d4', 'Nf6', '2.c4', 'e6', '3.Nc3', 'Bb4', '4.a3', 'Bxc3+', '5.bxc3', 'O-O', '6.e3', 'c5', '7.Bd3', 'Nc6']"/>
    <x v="2"/>
    <x v="0"/>
    <x v="4"/>
    <x v="7"/>
    <x v="3"/>
    <x v="31"/>
    <s v=" a3"/>
    <s v=" Bxc3+"/>
    <s v=" bxc3"/>
    <s v=" O-O"/>
    <s v=" e3"/>
    <s v=" c5"/>
    <s v=" Bd3"/>
    <s v=" Nc6"/>
    <m/>
    <m/>
    <m/>
    <m/>
    <m/>
    <m/>
    <m/>
    <m/>
    <m/>
    <m/>
    <m/>
    <m/>
    <m/>
    <m/>
    <x v="131"/>
    <x v="196"/>
    <n v="0.92287233999999996"/>
    <n v="1.0835734870317002"/>
    <n v="131.86000000000001"/>
    <n v="142.88"/>
  </r>
  <r>
    <x v="50"/>
    <x v="766"/>
    <s v=" Saemisch Variation"/>
    <s v=" Accelerated"/>
    <m/>
    <x v="0"/>
    <n v="1503"/>
    <s v="E24"/>
    <d v="2018-06-30T00:00:00"/>
    <n v="2181"/>
    <x v="18"/>
    <n v="33.1"/>
    <n v="23.2"/>
    <n v="43.6"/>
    <s v="['1.d4', 'Nf6', '2.c4', 'e6', '3.Nc3', 'Bb4', '4.a3', 'Bxc3+', '5.bxc3']"/>
    <x v="2"/>
    <x v="0"/>
    <x v="4"/>
    <x v="7"/>
    <x v="3"/>
    <x v="31"/>
    <s v=" a3"/>
    <s v=" Bxc3+"/>
    <s v=" bxc3"/>
    <m/>
    <m/>
    <m/>
    <m/>
    <m/>
    <m/>
    <m/>
    <m/>
    <m/>
    <m/>
    <m/>
    <m/>
    <m/>
    <m/>
    <m/>
    <m/>
    <m/>
    <m/>
    <m/>
    <x v="229"/>
    <x v="287"/>
    <n v="0.75917431199999996"/>
    <n v="1.3172205438066464"/>
    <n v="497.49299999999999"/>
    <n v="655.30799999999999"/>
  </r>
  <r>
    <x v="50"/>
    <x v="767"/>
    <s v=" Saemisch Variation"/>
    <s v=" Capablanca Variation"/>
    <m/>
    <x v="1"/>
    <n v="289"/>
    <s v="E29"/>
    <d v="2018-06-26T00:00:00"/>
    <n v="2423"/>
    <x v="221"/>
    <n v="36.299999999999997"/>
    <n v="35.6"/>
    <n v="28"/>
    <s v="['1.d4', 'Nf6', '2.c4', 'e6', '3.Nc3', 'Bb4', '4.a3', 'Bxc3+', '5.bxc3', 'O-O', '6.e3', 'c5', '7.Bd3', 'Nc6', '8.Ne2', 'b6', '9.e4', 'Ne8']"/>
    <x v="2"/>
    <x v="0"/>
    <x v="4"/>
    <x v="7"/>
    <x v="3"/>
    <x v="31"/>
    <s v=" a3"/>
    <s v=" Bxc3+"/>
    <s v=" bxc3"/>
    <s v=" O-O"/>
    <s v=" e3"/>
    <s v=" c5"/>
    <s v=" Bd3"/>
    <s v=" Nc6"/>
    <s v=" Ne2"/>
    <s v=" b6"/>
    <s v=" e4"/>
    <s v=" Ne8"/>
    <m/>
    <m/>
    <m/>
    <m/>
    <m/>
    <m/>
    <m/>
    <m/>
    <m/>
    <m/>
    <x v="281"/>
    <x v="47"/>
    <n v="0.771349862"/>
    <n v="1.2964285714285713"/>
    <n v="80.92"/>
    <n v="104.907"/>
  </r>
  <r>
    <x v="50"/>
    <x v="768"/>
    <s v=" Saemisch Variation"/>
    <s v=" Keres Variation"/>
    <m/>
    <x v="0"/>
    <n v="977"/>
    <s v="E25"/>
    <d v="2018-07-04T00:00:00"/>
    <n v="2442"/>
    <x v="155"/>
    <n v="32.799999999999997"/>
    <n v="43.9"/>
    <n v="23.3"/>
    <s v="['1.d4', 'Nf6', '2.c4', 'e6', '3.Nc3', 'Bb4', '4.a3', 'Bxc3+', '5.bxc3', 'c5', '6.f3', 'd5', '7.cxd5', 'Nxd5', '8.dxc5']"/>
    <x v="2"/>
    <x v="0"/>
    <x v="4"/>
    <x v="7"/>
    <x v="3"/>
    <x v="31"/>
    <s v=" a3"/>
    <s v=" Bxc3+"/>
    <s v=" bxc3"/>
    <s v=" c5"/>
    <s v=" f3"/>
    <s v=" d5"/>
    <s v=" cxd5"/>
    <s v=" Nxd5"/>
    <s v=" dxc5"/>
    <m/>
    <m/>
    <m/>
    <m/>
    <m/>
    <m/>
    <m/>
    <m/>
    <m/>
    <m/>
    <m/>
    <m/>
    <m/>
    <x v="6"/>
    <x v="288"/>
    <n v="1.4077253219999999"/>
    <n v="0.71036585365853666"/>
    <n v="320.45600000000002"/>
    <n v="227.64099999999999"/>
  </r>
  <r>
    <x v="50"/>
    <x v="769"/>
    <s v=" Saemisch Variation"/>
    <s v=" O'Kelly Variation"/>
    <m/>
    <x v="1"/>
    <n v="237"/>
    <s v="E26"/>
    <d v="2018-04-20T00:00:00"/>
    <n v="2366"/>
    <x v="46"/>
    <n v="45.6"/>
    <n v="27.4"/>
    <n v="27"/>
    <s v="['1.d4', 'Nf6', '2.c4', 'e6', '3.Nc3', 'Bb4', '4.a3', 'Bxc3+', '5.bxc3', 'c5', '6.e3', 'b6']"/>
    <x v="2"/>
    <x v="0"/>
    <x v="4"/>
    <x v="7"/>
    <x v="3"/>
    <x v="31"/>
    <s v=" a3"/>
    <s v=" Bxc3+"/>
    <s v=" bxc3"/>
    <s v=" c5"/>
    <s v=" e3"/>
    <s v=" b6"/>
    <m/>
    <m/>
    <m/>
    <m/>
    <m/>
    <m/>
    <m/>
    <m/>
    <m/>
    <m/>
    <m/>
    <m/>
    <m/>
    <m/>
    <m/>
    <m/>
    <x v="285"/>
    <x v="23"/>
    <n v="0.59210526299999999"/>
    <n v="1.6888888888888889"/>
    <n v="63.99"/>
    <n v="108.072"/>
  </r>
  <r>
    <x v="50"/>
    <x v="770"/>
    <s v=" Simagin Variation"/>
    <m/>
    <m/>
    <x v="1"/>
    <n v="772"/>
    <s v="E46"/>
    <d v="2018-06-21T00:00:00"/>
    <n v="2371"/>
    <x v="98"/>
    <n v="32.1"/>
    <n v="40.5"/>
    <n v="27.3"/>
    <s v="['1.d4', 'Nf6', '2.c4', 'e6', '3.Nc3', 'Bb4', '4.e3', 'O-O', '5.Ne2', 'd5', '6.a3', 'Bd6']"/>
    <x v="2"/>
    <x v="0"/>
    <x v="4"/>
    <x v="7"/>
    <x v="3"/>
    <x v="31"/>
    <s v=" e3"/>
    <s v=" O-O"/>
    <s v=" Ne2"/>
    <s v=" d5"/>
    <s v=" a3"/>
    <s v=" Bd6"/>
    <m/>
    <m/>
    <m/>
    <m/>
    <m/>
    <m/>
    <m/>
    <m/>
    <m/>
    <m/>
    <m/>
    <m/>
    <m/>
    <m/>
    <m/>
    <m/>
    <x v="286"/>
    <x v="194"/>
    <n v="0.85046728999999999"/>
    <n v="1.1758241758241759"/>
    <n v="210.756"/>
    <n v="247.81200000000001"/>
  </r>
  <r>
    <x v="50"/>
    <x v="97"/>
    <s v=" Spielmann Variation"/>
    <m/>
    <m/>
    <x v="0"/>
    <n v="541"/>
    <s v="E22"/>
    <d v="2018-06-07T00:00:00"/>
    <n v="2302"/>
    <x v="93"/>
    <n v="36.200000000000003"/>
    <n v="29.6"/>
    <n v="34.200000000000003"/>
    <s v="['1.d4', 'Nf6', '2.c4', 'e6', '3.Nc3', 'Bb4', '4.Qb3']"/>
    <x v="2"/>
    <x v="0"/>
    <x v="4"/>
    <x v="7"/>
    <x v="3"/>
    <x v="31"/>
    <s v=" Qb3"/>
    <m/>
    <m/>
    <m/>
    <m/>
    <m/>
    <m/>
    <m/>
    <m/>
    <m/>
    <m/>
    <m/>
    <m/>
    <m/>
    <m/>
    <m/>
    <m/>
    <m/>
    <m/>
    <m/>
    <m/>
    <m/>
    <x v="61"/>
    <x v="50"/>
    <n v="1.058479532"/>
    <n v="0.94475138121546964"/>
    <n v="195.84200000000001"/>
    <n v="185.02199999999999"/>
  </r>
  <r>
    <x v="50"/>
    <x v="771"/>
    <s v=" Spielmann Variation"/>
    <s v=" Karlsbad Variation"/>
    <m/>
    <x v="1"/>
    <n v="115"/>
    <s v="E23"/>
    <d v="2018-06-14T00:00:00"/>
    <n v="2387"/>
    <x v="261"/>
    <n v="33.9"/>
    <n v="36.5"/>
    <n v="29.6"/>
    <s v="['1.d4', 'Nf6', '2.c4', 'e6', '3.Nc3', 'Bb4', '4.Qb3', 'c5', '5.dxc5', 'Nc6', '6.Nf3', 'Ne4', '7.Bd2', 'Nxd2']"/>
    <x v="2"/>
    <x v="0"/>
    <x v="4"/>
    <x v="7"/>
    <x v="3"/>
    <x v="31"/>
    <s v=" Qb3"/>
    <s v=" c5"/>
    <s v=" dxc5"/>
    <s v=" Nc6"/>
    <s v=" Nf3"/>
    <s v=" Ne4"/>
    <s v=" Bd2"/>
    <s v=" Nxd2"/>
    <m/>
    <m/>
    <m/>
    <m/>
    <m/>
    <m/>
    <m/>
    <m/>
    <m/>
    <m/>
    <m/>
    <m/>
    <m/>
    <m/>
    <x v="52"/>
    <x v="229"/>
    <n v="0.87315634200000003"/>
    <n v="1.1452702702702702"/>
    <n v="34.04"/>
    <n v="38.984999999999999"/>
  </r>
  <r>
    <x v="50"/>
    <x v="772"/>
    <s v=" Spielmann Variation"/>
    <s v=" Romanovsky Gambit"/>
    <m/>
    <x v="1"/>
    <n v="138"/>
    <s v="E23"/>
    <d v="2018-06-08T00:00:00"/>
    <n v="2357"/>
    <x v="337"/>
    <n v="29"/>
    <n v="41.3"/>
    <n v="29.7"/>
    <s v="['1.d4', 'Nf6', '2.c4', 'e6', '3.Nc3', 'Bb4', '4.Qb3', 'c5', '5.dxc5', 'Nc6']"/>
    <x v="2"/>
    <x v="0"/>
    <x v="4"/>
    <x v="7"/>
    <x v="3"/>
    <x v="31"/>
    <s v=" Qb3"/>
    <s v=" c5"/>
    <s v=" dxc5"/>
    <s v=" Nc6"/>
    <m/>
    <m/>
    <m/>
    <m/>
    <m/>
    <m/>
    <m/>
    <m/>
    <m/>
    <m/>
    <m/>
    <m/>
    <m/>
    <m/>
    <m/>
    <m/>
    <m/>
    <m/>
    <x v="252"/>
    <x v="161"/>
    <n v="1.0241379310000001"/>
    <n v="0.97643097643097643"/>
    <n v="40.985999999999997"/>
    <n v="40.020000000000003"/>
  </r>
  <r>
    <x v="50"/>
    <x v="773"/>
    <s v=" St. Petersburg Variation"/>
    <m/>
    <m/>
    <x v="1"/>
    <n v="2440"/>
    <s v="E43"/>
    <d v="2018-07-02T00:00:00"/>
    <n v="2298"/>
    <x v="310"/>
    <n v="34.4"/>
    <n v="31.1"/>
    <n v="34.5"/>
    <s v="['1.d4', 'Nf6', '2.c4', 'e6', '3.Nc3', 'Bb4', '4.e3', 'b6']"/>
    <x v="2"/>
    <x v="0"/>
    <x v="4"/>
    <x v="7"/>
    <x v="3"/>
    <x v="31"/>
    <s v=" e3"/>
    <s v=" b6"/>
    <m/>
    <m/>
    <m/>
    <m/>
    <m/>
    <m/>
    <m/>
    <m/>
    <m/>
    <m/>
    <m/>
    <m/>
    <m/>
    <m/>
    <m/>
    <m/>
    <m/>
    <m/>
    <m/>
    <m/>
    <x v="74"/>
    <x v="202"/>
    <n v="1.0029069770000001"/>
    <n v="0.99710144927536226"/>
    <n v="841.8"/>
    <n v="839.36"/>
  </r>
  <r>
    <x v="50"/>
    <x v="456"/>
    <s v=" Three Knights Variation"/>
    <m/>
    <m/>
    <x v="0"/>
    <n v="3299"/>
    <s v="E21"/>
    <d v="2018-07-09T00:00:00"/>
    <n v="2355"/>
    <x v="217"/>
    <n v="37.5"/>
    <n v="35.200000000000003"/>
    <n v="27.3"/>
    <s v="['1.d4', 'Nf6', '2.c4', 'e6', '3.Nc3', 'Bb4', '4.Nf3']"/>
    <x v="2"/>
    <x v="0"/>
    <x v="4"/>
    <x v="7"/>
    <x v="3"/>
    <x v="31"/>
    <s v=" Nf3"/>
    <m/>
    <m/>
    <m/>
    <m/>
    <m/>
    <m/>
    <m/>
    <m/>
    <m/>
    <m/>
    <m/>
    <m/>
    <m/>
    <m/>
    <m/>
    <m/>
    <m/>
    <m/>
    <m/>
    <m/>
    <m/>
    <x v="85"/>
    <x v="100"/>
    <n v="1.3736263740000001"/>
    <n v="0.72799999999999998"/>
    <n v="1237.125"/>
    <n v="900.62699999999995"/>
  </r>
  <r>
    <x v="50"/>
    <x v="774"/>
    <s v=" Three Knights Variation"/>
    <s v=" Duchamp Variation"/>
    <m/>
    <x v="1"/>
    <n v="5246"/>
    <s v="E21"/>
    <d v="2018-07-06T00:00:00"/>
    <n v="2329"/>
    <x v="52"/>
    <n v="32"/>
    <n v="34.1"/>
    <n v="33.9"/>
    <s v="['1.d4', 'Nf6', '2.c4', 'e6', '3.Nc3', 'Bb4', '4.Nf3', 'b6']"/>
    <x v="2"/>
    <x v="0"/>
    <x v="4"/>
    <x v="7"/>
    <x v="3"/>
    <x v="31"/>
    <s v=" Nf3"/>
    <s v=" b6"/>
    <m/>
    <m/>
    <m/>
    <m/>
    <m/>
    <m/>
    <m/>
    <m/>
    <m/>
    <m/>
    <m/>
    <m/>
    <m/>
    <m/>
    <m/>
    <m/>
    <m/>
    <m/>
    <m/>
    <m/>
    <x v="71"/>
    <x v="171"/>
    <n v="1.059375"/>
    <n v="0.94395280235988199"/>
    <n v="1778.394"/>
    <n v="1678.72"/>
  </r>
  <r>
    <x v="50"/>
    <x v="775"/>
    <s v=" Three Knights Variation"/>
    <s v=" Duchamp Variation"/>
    <s v=" Modern Line"/>
    <x v="0"/>
    <n v="632"/>
    <s v="E21"/>
    <d v="2018-07-02T00:00:00"/>
    <n v="2479"/>
    <x v="400"/>
    <n v="39.700000000000003"/>
    <n v="36.9"/>
    <n v="23.4"/>
    <s v="['1.d4', 'Nf6', '2.c4', 'e6', '3.Nc3', 'Bb4', '4.Nf3', 'b6', '5.Bg5', 'Bb7', '6.Nd2']"/>
    <x v="2"/>
    <x v="0"/>
    <x v="4"/>
    <x v="7"/>
    <x v="3"/>
    <x v="31"/>
    <s v=" Nf3"/>
    <s v=" b6"/>
    <s v=" Bg5"/>
    <s v=" Bb7"/>
    <s v=" Nd2"/>
    <m/>
    <m/>
    <m/>
    <m/>
    <m/>
    <m/>
    <m/>
    <m/>
    <m/>
    <m/>
    <m/>
    <m/>
    <m/>
    <m/>
    <m/>
    <m/>
    <m/>
    <x v="2"/>
    <x v="127"/>
    <n v="1.696581197"/>
    <n v="0.5894206549118387"/>
    <n v="250.904"/>
    <n v="147.88800000000001"/>
  </r>
  <r>
    <x v="51"/>
    <x v="122"/>
    <s v=" Classical Variation"/>
    <m/>
    <m/>
    <x v="1"/>
    <n v="4094"/>
    <s v="A01"/>
    <d v="2018-07-07T00:00:00"/>
    <n v="2186"/>
    <x v="1"/>
    <n v="34"/>
    <n v="29.1"/>
    <n v="36.9"/>
    <s v="['1.b3', 'd5']"/>
    <x v="12"/>
    <x v="3"/>
    <x v="1"/>
    <x v="2"/>
    <x v="1"/>
    <x v="1"/>
    <m/>
    <m/>
    <m/>
    <m/>
    <m/>
    <m/>
    <m/>
    <m/>
    <m/>
    <m/>
    <m/>
    <m/>
    <m/>
    <m/>
    <m/>
    <m/>
    <m/>
    <m/>
    <m/>
    <m/>
    <m/>
    <m/>
    <x v="175"/>
    <x v="19"/>
    <n v="1.085294118"/>
    <n v="0.92140921409214094"/>
    <n v="1510.6859999999999"/>
    <n v="1391.96"/>
  </r>
  <r>
    <x v="51"/>
    <x v="75"/>
    <s v=" Dutch Variation"/>
    <m/>
    <m/>
    <x v="1"/>
    <n v="185"/>
    <s v="A01"/>
    <d v="2018-05-07T00:00:00"/>
    <n v="2120"/>
    <x v="401"/>
    <n v="34.6"/>
    <n v="27.6"/>
    <n v="37.799999999999997"/>
    <s v="['1.b3', 'f5']"/>
    <x v="12"/>
    <x v="7"/>
    <x v="1"/>
    <x v="2"/>
    <x v="1"/>
    <x v="1"/>
    <m/>
    <m/>
    <m/>
    <m/>
    <m/>
    <m/>
    <m/>
    <m/>
    <m/>
    <m/>
    <m/>
    <m/>
    <m/>
    <m/>
    <m/>
    <m/>
    <m/>
    <m/>
    <m/>
    <m/>
    <m/>
    <m/>
    <x v="111"/>
    <x v="31"/>
    <n v="1.0924855490000001"/>
    <n v="0.91534391534391546"/>
    <n v="69.930000000000007"/>
    <n v="64.010000000000005"/>
  </r>
  <r>
    <x v="51"/>
    <x v="776"/>
    <s v=" English Variation"/>
    <m/>
    <m/>
    <x v="1"/>
    <n v="907"/>
    <s v="A01"/>
    <d v="2018-06-23T00:00:00"/>
    <n v="2205"/>
    <x v="169"/>
    <n v="37.200000000000003"/>
    <n v="25.5"/>
    <n v="37.4"/>
    <s v="['1.b3', 'c5']"/>
    <x v="12"/>
    <x v="2"/>
    <x v="1"/>
    <x v="2"/>
    <x v="1"/>
    <x v="1"/>
    <m/>
    <m/>
    <m/>
    <m/>
    <m/>
    <m/>
    <m/>
    <m/>
    <m/>
    <m/>
    <m/>
    <m/>
    <m/>
    <m/>
    <m/>
    <m/>
    <m/>
    <m/>
    <m/>
    <m/>
    <m/>
    <m/>
    <x v="122"/>
    <x v="73"/>
    <n v="1.0053763440000001"/>
    <n v="0.99465240641711239"/>
    <n v="339.21800000000002"/>
    <n v="337.404"/>
  </r>
  <r>
    <x v="51"/>
    <x v="7"/>
    <s v=" General"/>
    <m/>
    <m/>
    <x v="0"/>
    <n v="995"/>
    <s v="A01"/>
    <d v="2018-07-07T00:00:00"/>
    <n v="2178"/>
    <x v="402"/>
    <n v="40.299999999999997"/>
    <n v="26"/>
    <n v="33.700000000000003"/>
    <s v="['1.b3']"/>
    <x v="12"/>
    <x v="1"/>
    <x v="1"/>
    <x v="2"/>
    <x v="1"/>
    <x v="1"/>
    <m/>
    <m/>
    <m/>
    <m/>
    <m/>
    <m/>
    <m/>
    <m/>
    <m/>
    <m/>
    <m/>
    <m/>
    <m/>
    <m/>
    <m/>
    <m/>
    <m/>
    <m/>
    <m/>
    <m/>
    <m/>
    <m/>
    <x v="224"/>
    <x v="279"/>
    <n v="1.195845697"/>
    <n v="0.83622828784119119"/>
    <n v="400.98500000000001"/>
    <n v="335.315"/>
  </r>
  <r>
    <x v="51"/>
    <x v="777"/>
    <s v=" Indian Variation"/>
    <m/>
    <m/>
    <x v="1"/>
    <n v="2725"/>
    <s v="A01"/>
    <d v="2018-07-09T00:00:00"/>
    <n v="2160"/>
    <x v="157"/>
    <n v="31.4"/>
    <n v="29"/>
    <n v="39.6"/>
    <s v="['1.b3', 'Nf6']"/>
    <x v="12"/>
    <x v="0"/>
    <x v="1"/>
    <x v="2"/>
    <x v="1"/>
    <x v="1"/>
    <m/>
    <m/>
    <m/>
    <m/>
    <m/>
    <m/>
    <m/>
    <m/>
    <m/>
    <m/>
    <m/>
    <m/>
    <m/>
    <m/>
    <m/>
    <m/>
    <m/>
    <m/>
    <m/>
    <m/>
    <m/>
    <m/>
    <x v="31"/>
    <x v="87"/>
    <n v="1.2611464969999999"/>
    <n v="0.79292929292929282"/>
    <n v="1079.0999999999999"/>
    <n v="855.65"/>
  </r>
  <r>
    <x v="51"/>
    <x v="10"/>
    <s v=" Modern Variation"/>
    <m/>
    <m/>
    <x v="1"/>
    <n v="6845"/>
    <s v="A01"/>
    <d v="2018-07-08T00:00:00"/>
    <n v="2199"/>
    <x v="141"/>
    <n v="35.6"/>
    <n v="27.8"/>
    <n v="36.6"/>
    <s v="['1.b3', 'e5']"/>
    <x v="12"/>
    <x v="4"/>
    <x v="1"/>
    <x v="2"/>
    <x v="1"/>
    <x v="1"/>
    <m/>
    <m/>
    <m/>
    <m/>
    <m/>
    <m/>
    <m/>
    <m/>
    <m/>
    <m/>
    <m/>
    <m/>
    <m/>
    <m/>
    <m/>
    <m/>
    <m/>
    <m/>
    <m/>
    <m/>
    <m/>
    <m/>
    <x v="8"/>
    <x v="92"/>
    <n v="1.028089888"/>
    <n v="0.97267759562841527"/>
    <n v="2505.27"/>
    <n v="2436.8200000000002"/>
  </r>
  <r>
    <x v="51"/>
    <x v="471"/>
    <s v=" Symmetrical Variation"/>
    <m/>
    <m/>
    <x v="1"/>
    <n v="383"/>
    <s v="A01"/>
    <d v="2018-07-04T00:00:00"/>
    <n v="2201"/>
    <x v="21"/>
    <n v="27.7"/>
    <n v="34.200000000000003"/>
    <n v="38.1"/>
    <s v="['1.b3', 'b6']"/>
    <x v="12"/>
    <x v="11"/>
    <x v="1"/>
    <x v="2"/>
    <x v="1"/>
    <x v="1"/>
    <m/>
    <m/>
    <m/>
    <m/>
    <m/>
    <m/>
    <m/>
    <m/>
    <m/>
    <m/>
    <m/>
    <m/>
    <m/>
    <m/>
    <m/>
    <m/>
    <m/>
    <m/>
    <m/>
    <m/>
    <m/>
    <m/>
    <x v="156"/>
    <x v="151"/>
    <n v="1.3754512640000001"/>
    <n v="0.72703412073490814"/>
    <n v="145.923"/>
    <n v="106.09099999999999"/>
  </r>
  <r>
    <x v="52"/>
    <x v="778"/>
    <s v=" Declined Variation"/>
    <m/>
    <m/>
    <x v="0"/>
    <n v="996"/>
    <s v="B00"/>
    <d v="2018-07-01T00:00:00"/>
    <n v="2181"/>
    <x v="214"/>
    <n v="44.7"/>
    <n v="21.5"/>
    <n v="33.799999999999997"/>
    <s v="['1.e4', 'Nc6', '2.Nf3']"/>
    <x v="0"/>
    <x v="10"/>
    <x v="8"/>
    <x v="2"/>
    <x v="1"/>
    <x v="1"/>
    <m/>
    <m/>
    <m/>
    <m/>
    <m/>
    <m/>
    <m/>
    <m/>
    <m/>
    <m/>
    <m/>
    <m/>
    <m/>
    <m/>
    <m/>
    <m/>
    <m/>
    <m/>
    <m/>
    <m/>
    <m/>
    <m/>
    <x v="164"/>
    <x v="44"/>
    <n v="1.3224852069999999"/>
    <n v="0.75615212527964193"/>
    <n v="445.21199999999999"/>
    <n v="336.64800000000002"/>
  </r>
  <r>
    <x v="52"/>
    <x v="779"/>
    <s v=" Franco-Nimzowitsch Variation"/>
    <m/>
    <m/>
    <x v="1"/>
    <n v="330"/>
    <s v="B00"/>
    <d v="2018-06-17T00:00:00"/>
    <n v="2038"/>
    <x v="403"/>
    <n v="27.6"/>
    <n v="18.5"/>
    <n v="53.9"/>
    <s v="['1.e4', 'Nc6', '2.Nf3', 'e6']"/>
    <x v="0"/>
    <x v="10"/>
    <x v="8"/>
    <x v="7"/>
    <x v="1"/>
    <x v="1"/>
    <m/>
    <m/>
    <m/>
    <m/>
    <m/>
    <m/>
    <m/>
    <m/>
    <m/>
    <m/>
    <m/>
    <m/>
    <m/>
    <m/>
    <m/>
    <m/>
    <m/>
    <m/>
    <m/>
    <m/>
    <m/>
    <m/>
    <x v="287"/>
    <x v="147"/>
    <n v="1.9528985510000001"/>
    <n v="0.51205936920222639"/>
    <n v="177.87"/>
    <n v="91.08"/>
  </r>
  <r>
    <x v="52"/>
    <x v="780"/>
    <s v=" French Connection"/>
    <m/>
    <m/>
    <x v="1"/>
    <n v="342"/>
    <s v="B00"/>
    <d v="2018-04-07T00:00:00"/>
    <n v="2142"/>
    <x v="36"/>
    <n v="31.9"/>
    <n v="27.2"/>
    <n v="40.9"/>
    <s v="['1.e4', 'Nc6', '2.Nc3', 'e6']"/>
    <x v="0"/>
    <x v="10"/>
    <x v="3"/>
    <x v="7"/>
    <x v="1"/>
    <x v="1"/>
    <m/>
    <m/>
    <m/>
    <m/>
    <m/>
    <m/>
    <m/>
    <m/>
    <m/>
    <m/>
    <m/>
    <m/>
    <m/>
    <m/>
    <m/>
    <m/>
    <m/>
    <m/>
    <m/>
    <m/>
    <m/>
    <m/>
    <x v="3"/>
    <x v="107"/>
    <n v="1.282131661"/>
    <n v="0.77995110024449876"/>
    <n v="139.87799999999999"/>
    <n v="109.098"/>
  </r>
  <r>
    <x v="52"/>
    <x v="7"/>
    <s v=" General"/>
    <m/>
    <m/>
    <x v="1"/>
    <n v="792"/>
    <s v="B00"/>
    <d v="2018-06-30T00:00:00"/>
    <n v="2048"/>
    <x v="96"/>
    <n v="36.1"/>
    <n v="21.6"/>
    <n v="42.3"/>
    <s v="['1.e4', 'Nc6']"/>
    <x v="0"/>
    <x v="10"/>
    <x v="1"/>
    <x v="2"/>
    <x v="1"/>
    <x v="1"/>
    <m/>
    <m/>
    <m/>
    <m/>
    <m/>
    <m/>
    <m/>
    <m/>
    <m/>
    <m/>
    <m/>
    <m/>
    <m/>
    <m/>
    <m/>
    <m/>
    <m/>
    <m/>
    <m/>
    <m/>
    <m/>
    <m/>
    <x v="87"/>
    <x v="213"/>
    <n v="1.171745152"/>
    <n v="0.85342789598108759"/>
    <n v="335.01600000000002"/>
    <n v="285.91199999999998"/>
  </r>
  <r>
    <x v="52"/>
    <x v="781"/>
    <s v=" Kennedy Variation"/>
    <s v=" Linksspringer Variation"/>
    <m/>
    <x v="0"/>
    <n v="641"/>
    <s v="B00"/>
    <d v="2018-05-06T00:00:00"/>
    <n v="2097"/>
    <x v="229"/>
    <n v="39.200000000000003"/>
    <n v="18.3"/>
    <n v="42.6"/>
    <s v="['1.e4', 'Nc6', '2.d4', 'e5', '3.d5']"/>
    <x v="0"/>
    <x v="10"/>
    <x v="11"/>
    <x v="10"/>
    <x v="5"/>
    <x v="1"/>
    <m/>
    <m/>
    <m/>
    <m/>
    <m/>
    <m/>
    <m/>
    <m/>
    <m/>
    <m/>
    <m/>
    <m/>
    <m/>
    <m/>
    <m/>
    <m/>
    <m/>
    <m/>
    <m/>
    <m/>
    <m/>
    <m/>
    <x v="26"/>
    <x v="289"/>
    <n v="0.92018779299999998"/>
    <n v="1.0867346938775511"/>
    <n v="251.27199999999999"/>
    <n v="273.06599999999997"/>
  </r>
  <r>
    <x v="52"/>
    <x v="782"/>
    <s v=" Kennedy Variation"/>
    <s v=" Main Line"/>
    <m/>
    <x v="1"/>
    <n v="100"/>
    <s v="B00"/>
    <d v="2017-12-08T00:00:00"/>
    <n v="2154"/>
    <x v="101"/>
    <n v="32"/>
    <n v="26"/>
    <n v="42"/>
    <s v="['1.e4', 'Nc6', '2.d4', 'e5', '3.dxe5', 'Nxe5', '4.f4', 'Ng6']"/>
    <x v="0"/>
    <x v="10"/>
    <x v="11"/>
    <x v="10"/>
    <x v="13"/>
    <x v="49"/>
    <s v=" f4"/>
    <s v=" Ng6"/>
    <m/>
    <m/>
    <m/>
    <m/>
    <m/>
    <m/>
    <m/>
    <m/>
    <m/>
    <m/>
    <m/>
    <m/>
    <m/>
    <m/>
    <m/>
    <m/>
    <m/>
    <m/>
    <m/>
    <m/>
    <x v="27"/>
    <x v="171"/>
    <n v="1.3125"/>
    <n v="0.76190476190476186"/>
    <n v="42"/>
    <n v="32"/>
  </r>
  <r>
    <x v="52"/>
    <x v="783"/>
    <s v=" Kennedy Variation"/>
    <s v=" Paulsen Attack"/>
    <m/>
    <x v="0"/>
    <n v="257"/>
    <s v="B00"/>
    <d v="2018-02-24T00:00:00"/>
    <n v="2305"/>
    <x v="220"/>
    <n v="38.5"/>
    <n v="30"/>
    <n v="31.5"/>
    <s v="['1.e4', 'Nc6', '2.d4', 'e5', '3.dxe5', 'Nxe5', '4.Nf3']"/>
    <x v="0"/>
    <x v="10"/>
    <x v="11"/>
    <x v="10"/>
    <x v="13"/>
    <x v="49"/>
    <s v=" Nf3"/>
    <m/>
    <m/>
    <m/>
    <m/>
    <m/>
    <m/>
    <m/>
    <m/>
    <m/>
    <m/>
    <m/>
    <m/>
    <m/>
    <m/>
    <m/>
    <m/>
    <m/>
    <m/>
    <m/>
    <m/>
    <m/>
    <x v="121"/>
    <x v="2"/>
    <n v="1.2222222220000001"/>
    <n v="0.81818181818181823"/>
    <n v="98.944999999999993"/>
    <n v="80.954999999999998"/>
  </r>
  <r>
    <x v="52"/>
    <x v="784"/>
    <s v=" Lean Variation"/>
    <s v=" Colorado Counter Accepted"/>
    <m/>
    <x v="0"/>
    <n v="293"/>
    <s v="B00"/>
    <d v="2018-05-06T00:00:00"/>
    <n v="2238"/>
    <x v="131"/>
    <n v="50.2"/>
    <n v="20.100000000000001"/>
    <n v="29.7"/>
    <s v="['1.e4', 'Nc6', '2.Nf3', 'f5', '3.exf5']"/>
    <x v="0"/>
    <x v="10"/>
    <x v="8"/>
    <x v="8"/>
    <x v="33"/>
    <x v="1"/>
    <m/>
    <m/>
    <m/>
    <m/>
    <m/>
    <m/>
    <m/>
    <m/>
    <m/>
    <m/>
    <m/>
    <m/>
    <m/>
    <m/>
    <m/>
    <m/>
    <m/>
    <m/>
    <m/>
    <m/>
    <m/>
    <m/>
    <x v="288"/>
    <x v="234"/>
    <n v="1.69023569"/>
    <n v="0.59163346613545809"/>
    <n v="147.08600000000001"/>
    <n v="87.021000000000001"/>
  </r>
  <r>
    <x v="52"/>
    <x v="64"/>
    <s v=" Mikenas Variation"/>
    <m/>
    <m/>
    <x v="1"/>
    <n v="400"/>
    <s v="B00"/>
    <d v="2018-06-20T00:00:00"/>
    <n v="2166"/>
    <x v="123"/>
    <n v="36.299999999999997"/>
    <n v="19.5"/>
    <n v="44.3"/>
    <s v="['1.e4', 'Nc6', '2.d4', 'd6']"/>
    <x v="0"/>
    <x v="10"/>
    <x v="11"/>
    <x v="9"/>
    <x v="1"/>
    <x v="1"/>
    <m/>
    <m/>
    <m/>
    <m/>
    <m/>
    <m/>
    <m/>
    <m/>
    <m/>
    <m/>
    <m/>
    <m/>
    <m/>
    <m/>
    <m/>
    <m/>
    <m/>
    <m/>
    <m/>
    <m/>
    <m/>
    <m/>
    <x v="17"/>
    <x v="47"/>
    <n v="1.2203856749999999"/>
    <n v="0.81941309255079009"/>
    <n v="177.2"/>
    <n v="145.19999999999999"/>
  </r>
  <r>
    <x v="52"/>
    <x v="785"/>
    <s v=" Scandinavian Variation"/>
    <s v=" Advance Variation"/>
    <m/>
    <x v="0"/>
    <n v="1163"/>
    <s v="B00"/>
    <d v="2018-06-23T00:00:00"/>
    <n v="2100"/>
    <x v="288"/>
    <n v="39.6"/>
    <n v="20.6"/>
    <n v="39.799999999999997"/>
    <s v="['1.e4', 'Nc6', '2.d4', 'd5', '3.e5']"/>
    <x v="0"/>
    <x v="10"/>
    <x v="11"/>
    <x v="3"/>
    <x v="4"/>
    <x v="1"/>
    <m/>
    <m/>
    <m/>
    <m/>
    <m/>
    <m/>
    <m/>
    <m/>
    <m/>
    <m/>
    <m/>
    <m/>
    <m/>
    <m/>
    <m/>
    <m/>
    <m/>
    <m/>
    <m/>
    <m/>
    <m/>
    <m/>
    <x v="31"/>
    <x v="51"/>
    <n v="0.99497487399999995"/>
    <n v="1.005050505050505"/>
    <n v="460.548"/>
    <n v="462.87400000000002"/>
  </r>
  <r>
    <x v="52"/>
    <x v="786"/>
    <s v=" Scandinavian Variation"/>
    <s v=" Bogoljubow Variation"/>
    <m/>
    <x v="0"/>
    <n v="151"/>
    <s v="B00"/>
    <d v="2018-06-23T00:00:00"/>
    <n v="2270"/>
    <x v="104"/>
    <n v="46.4"/>
    <n v="24.5"/>
    <n v="29.1"/>
    <s v="['1.e4', 'Nc6', '2.d4', 'd5', '3.Nc3']"/>
    <x v="0"/>
    <x v="10"/>
    <x v="11"/>
    <x v="3"/>
    <x v="3"/>
    <x v="1"/>
    <m/>
    <m/>
    <m/>
    <m/>
    <m/>
    <m/>
    <m/>
    <m/>
    <m/>
    <m/>
    <m/>
    <m/>
    <m/>
    <m/>
    <m/>
    <m/>
    <m/>
    <m/>
    <m/>
    <m/>
    <m/>
    <m/>
    <x v="272"/>
    <x v="68"/>
    <n v="1.5945017180000001"/>
    <n v="0.62715517241379315"/>
    <n v="70.063999999999993"/>
    <n v="43.941000000000003"/>
  </r>
  <r>
    <x v="52"/>
    <x v="787"/>
    <s v=" Scandinavian Variation"/>
    <s v=" Bogoljubow Variation"/>
    <s v=" Heinola-Deppe Gambit"/>
    <x v="1"/>
    <n v="109"/>
    <s v="B00"/>
    <d v="2018-03-31T00:00:00"/>
    <n v="2177"/>
    <x v="116"/>
    <n v="30.3"/>
    <n v="22.9"/>
    <n v="46.8"/>
    <s v="['1.e4', 'Nc6', '2.d4', 'd5', '3.Nc3', 'e5']"/>
    <x v="0"/>
    <x v="10"/>
    <x v="11"/>
    <x v="3"/>
    <x v="3"/>
    <x v="6"/>
    <m/>
    <m/>
    <m/>
    <m/>
    <m/>
    <m/>
    <m/>
    <m/>
    <m/>
    <m/>
    <m/>
    <m/>
    <m/>
    <m/>
    <m/>
    <m/>
    <m/>
    <m/>
    <m/>
    <m/>
    <m/>
    <m/>
    <x v="289"/>
    <x v="54"/>
    <n v="1.5445544550000001"/>
    <n v="0.64743589743589747"/>
    <n v="51.012"/>
    <n v="33.027000000000001"/>
  </r>
  <r>
    <x v="52"/>
    <x v="788"/>
    <s v=" Scandinavian Variation"/>
    <s v=" Bogoljubow Variation"/>
    <s v=" Nimzowitsch Gambit"/>
    <x v="1"/>
    <n v="273"/>
    <s v="B00"/>
    <d v="2018-06-08T00:00:00"/>
    <n v="2170"/>
    <x v="404"/>
    <n v="34.1"/>
    <n v="19.8"/>
    <n v="46.1"/>
    <s v="['1.e4', 'Nc6', '2.d4', 'd5', '3.Nc3', 'dxe4', '4.d5', 'Ne5']"/>
    <x v="0"/>
    <x v="10"/>
    <x v="11"/>
    <x v="3"/>
    <x v="3"/>
    <x v="20"/>
    <s v=" d5"/>
    <s v=" Ne5"/>
    <m/>
    <m/>
    <m/>
    <m/>
    <m/>
    <m/>
    <m/>
    <m/>
    <m/>
    <m/>
    <m/>
    <m/>
    <m/>
    <m/>
    <m/>
    <m/>
    <m/>
    <m/>
    <m/>
    <m/>
    <x v="208"/>
    <x v="201"/>
    <n v="1.351906158"/>
    <n v="0.73969631236442512"/>
    <n v="125.85299999999999"/>
    <n v="93.093000000000004"/>
  </r>
  <r>
    <x v="52"/>
    <x v="789"/>
    <s v=" Scandinavian Variation"/>
    <s v=" Bogoljubow Variation"/>
    <s v=" Vehre Variation"/>
    <x v="1"/>
    <n v="312"/>
    <s v="B00"/>
    <d v="2018-06-11T00:00:00"/>
    <n v="2196"/>
    <x v="405"/>
    <n v="32.4"/>
    <n v="25.6"/>
    <n v="42"/>
    <s v="['1.e4', 'Nc6', '2.d4', 'd5', '3.Nc3', 'Nf6']"/>
    <x v="0"/>
    <x v="10"/>
    <x v="11"/>
    <x v="3"/>
    <x v="3"/>
    <x v="14"/>
    <m/>
    <m/>
    <m/>
    <m/>
    <m/>
    <m/>
    <m/>
    <m/>
    <m/>
    <m/>
    <m/>
    <m/>
    <m/>
    <m/>
    <m/>
    <m/>
    <m/>
    <m/>
    <m/>
    <m/>
    <m/>
    <m/>
    <x v="27"/>
    <x v="55"/>
    <n v="1.296296296"/>
    <n v="0.77142857142857135"/>
    <n v="131.04"/>
    <n v="101.08799999999999"/>
  </r>
  <r>
    <x v="52"/>
    <x v="790"/>
    <s v=" Scandinavian Variation"/>
    <s v=" Exchange Variation"/>
    <m/>
    <x v="1"/>
    <n v="638"/>
    <s v="B00"/>
    <d v="2018-06-24T00:00:00"/>
    <n v="2122"/>
    <x v="81"/>
    <n v="40"/>
    <n v="24.1"/>
    <n v="35.9"/>
    <s v="['1.e4', 'Nc6', '2.d4', 'd5', '3.exd5', 'Qxd5']"/>
    <x v="0"/>
    <x v="10"/>
    <x v="11"/>
    <x v="3"/>
    <x v="14"/>
    <x v="50"/>
    <m/>
    <m/>
    <m/>
    <m/>
    <m/>
    <m/>
    <m/>
    <m/>
    <m/>
    <m/>
    <m/>
    <m/>
    <m/>
    <m/>
    <m/>
    <m/>
    <m/>
    <m/>
    <m/>
    <m/>
    <m/>
    <m/>
    <x v="48"/>
    <x v="274"/>
    <n v="0.89749999999999996"/>
    <n v="1.1142061281337048"/>
    <n v="229.042"/>
    <n v="255.2"/>
  </r>
  <r>
    <x v="52"/>
    <x v="791"/>
    <s v=" Williams Variation"/>
    <m/>
    <m/>
    <x v="1"/>
    <n v="2521"/>
    <s v="B00"/>
    <d v="2018-07-07T00:00:00"/>
    <n v="2209"/>
    <x v="58"/>
    <n v="32.200000000000003"/>
    <n v="27"/>
    <n v="40.799999999999997"/>
    <s v="['1.e4', 'Nc6', '2.Nf3', 'd6']"/>
    <x v="0"/>
    <x v="10"/>
    <x v="8"/>
    <x v="9"/>
    <x v="1"/>
    <x v="1"/>
    <m/>
    <m/>
    <m/>
    <m/>
    <m/>
    <m/>
    <m/>
    <m/>
    <m/>
    <m/>
    <m/>
    <m/>
    <m/>
    <m/>
    <m/>
    <m/>
    <m/>
    <m/>
    <m/>
    <m/>
    <m/>
    <m/>
    <x v="0"/>
    <x v="69"/>
    <n v="1.2670807449999999"/>
    <n v="0.78921568627450989"/>
    <n v="1028.568"/>
    <n v="811.76199999999994"/>
  </r>
  <r>
    <x v="53"/>
    <x v="7"/>
    <s v=" General"/>
    <m/>
    <m/>
    <x v="0"/>
    <n v="4058"/>
    <s v="A06"/>
    <d v="2018-07-08T00:00:00"/>
    <n v="2237"/>
    <x v="55"/>
    <n v="36.4"/>
    <n v="32.4"/>
    <n v="31.2"/>
    <s v="['1.Nf3', 'd5', '2.b3']"/>
    <x v="9"/>
    <x v="3"/>
    <x v="12"/>
    <x v="2"/>
    <x v="1"/>
    <x v="1"/>
    <m/>
    <m/>
    <m/>
    <m/>
    <m/>
    <m/>
    <m/>
    <m/>
    <m/>
    <m/>
    <m/>
    <m/>
    <m/>
    <m/>
    <m/>
    <m/>
    <m/>
    <m/>
    <m/>
    <m/>
    <m/>
    <m/>
    <x v="179"/>
    <x v="72"/>
    <n v="1.1666666670000001"/>
    <n v="0.85714285714285721"/>
    <n v="1477.1120000000001"/>
    <n v="1266.096"/>
  </r>
  <r>
    <x v="54"/>
    <x v="7"/>
    <s v=" General"/>
    <m/>
    <m/>
    <x v="1"/>
    <n v="4519"/>
    <s v="A53"/>
    <d v="2018-07-06T00:00:00"/>
    <n v="2232"/>
    <x v="121"/>
    <n v="32.299999999999997"/>
    <n v="28.9"/>
    <n v="38.799999999999997"/>
    <s v="['1.d4', 'Nf6', '2.c4', 'd6']"/>
    <x v="2"/>
    <x v="0"/>
    <x v="4"/>
    <x v="9"/>
    <x v="1"/>
    <x v="1"/>
    <m/>
    <m/>
    <m/>
    <m/>
    <m/>
    <m/>
    <m/>
    <m/>
    <m/>
    <m/>
    <m/>
    <m/>
    <m/>
    <m/>
    <m/>
    <m/>
    <m/>
    <m/>
    <m/>
    <m/>
    <m/>
    <m/>
    <x v="163"/>
    <x v="15"/>
    <n v="1.2012383900000001"/>
    <n v="0.83247422680412375"/>
    <n v="1753.3720000000001"/>
    <n v="1459.6369999999999"/>
  </r>
  <r>
    <x v="54"/>
    <x v="792"/>
    <s v=" Janowski Variation"/>
    <s v=" Fianchetto Variation"/>
    <m/>
    <x v="0"/>
    <n v="188"/>
    <s v="A53"/>
    <d v="2018-06-25T00:00:00"/>
    <n v="2465"/>
    <x v="406"/>
    <n v="48.4"/>
    <n v="33"/>
    <n v="18.600000000000001"/>
    <s v="['1.d4', 'Nf6', '2.c4', 'd6', '3.Nc3', 'Bf5', '4.g3']"/>
    <x v="2"/>
    <x v="0"/>
    <x v="4"/>
    <x v="9"/>
    <x v="3"/>
    <x v="19"/>
    <s v=" g3"/>
    <m/>
    <m/>
    <m/>
    <m/>
    <m/>
    <m/>
    <m/>
    <m/>
    <m/>
    <m/>
    <m/>
    <m/>
    <m/>
    <m/>
    <m/>
    <m/>
    <m/>
    <m/>
    <m/>
    <m/>
    <m/>
    <x v="134"/>
    <x v="203"/>
    <n v="2.6021505380000001"/>
    <n v="0.38429752066115708"/>
    <n v="90.992000000000004"/>
    <n v="34.968000000000004"/>
  </r>
  <r>
    <x v="54"/>
    <x v="792"/>
    <s v=" Janowski Variation"/>
    <s v=" Fianchetto Variation"/>
    <m/>
    <x v="0"/>
    <n v="434"/>
    <s v="A53"/>
    <d v="2018-06-21T00:00:00"/>
    <n v="2355"/>
    <x v="181"/>
    <n v="41.5"/>
    <n v="30.6"/>
    <n v="27.9"/>
    <s v="['1.d4', 'Nf6', '2.c4', 'd6', '3.Nc3', 'Bf5', '4.Nf3']"/>
    <x v="2"/>
    <x v="0"/>
    <x v="4"/>
    <x v="9"/>
    <x v="3"/>
    <x v="19"/>
    <s v=" Nf3"/>
    <m/>
    <m/>
    <m/>
    <m/>
    <m/>
    <m/>
    <m/>
    <m/>
    <m/>
    <m/>
    <m/>
    <m/>
    <m/>
    <m/>
    <m/>
    <m/>
    <m/>
    <m/>
    <m/>
    <m/>
    <m/>
    <x v="13"/>
    <x v="181"/>
    <n v="1.4874551970000001"/>
    <n v="0.67228915662650601"/>
    <n v="180.11"/>
    <n v="121.086"/>
  </r>
  <r>
    <x v="54"/>
    <x v="793"/>
    <s v=" Janowski Variation"/>
    <s v=" Main Line"/>
    <m/>
    <x v="0"/>
    <n v="299"/>
    <s v="A53"/>
    <d v="2018-07-08T00:00:00"/>
    <n v="2312"/>
    <x v="37"/>
    <n v="34.1"/>
    <n v="29.8"/>
    <n v="36.1"/>
    <s v="['1.d4', 'Nf6', '2.c4', 'd6', '3.Nc3', 'Bf5', '4.f3']"/>
    <x v="2"/>
    <x v="0"/>
    <x v="4"/>
    <x v="9"/>
    <x v="3"/>
    <x v="19"/>
    <s v=" f3"/>
    <m/>
    <m/>
    <m/>
    <m/>
    <m/>
    <m/>
    <m/>
    <m/>
    <m/>
    <m/>
    <m/>
    <m/>
    <m/>
    <m/>
    <m/>
    <m/>
    <m/>
    <m/>
    <m/>
    <m/>
    <m/>
    <x v="7"/>
    <x v="213"/>
    <n v="0.94459833800000004"/>
    <n v="1.0586510263929618"/>
    <n v="101.959"/>
    <n v="107.93899999999999"/>
  </r>
  <r>
    <x v="54"/>
    <x v="20"/>
    <s v=" Normal Variation"/>
    <m/>
    <m/>
    <x v="0"/>
    <n v="3547"/>
    <s v="A55"/>
    <d v="2018-06-28T00:00:00"/>
    <n v="2360"/>
    <x v="126"/>
    <n v="44.6"/>
    <n v="30.3"/>
    <n v="25.1"/>
    <s v="['1.d4', 'Nf6', '2.c4', 'd6', '3.Nc3', 'e5', '4.Nf3', 'Nbd7', '5.e4']"/>
    <x v="2"/>
    <x v="0"/>
    <x v="4"/>
    <x v="9"/>
    <x v="3"/>
    <x v="6"/>
    <s v=" Nf3"/>
    <s v=" Nbd7"/>
    <s v=" e4"/>
    <m/>
    <m/>
    <m/>
    <m/>
    <m/>
    <m/>
    <m/>
    <m/>
    <m/>
    <m/>
    <m/>
    <m/>
    <m/>
    <m/>
    <m/>
    <m/>
    <m/>
    <m/>
    <m/>
    <x v="98"/>
    <x v="16"/>
    <n v="1.77689243"/>
    <n v="0.56278026905829592"/>
    <n v="1581.962"/>
    <n v="890.29700000000003"/>
  </r>
  <r>
    <x v="54"/>
    <x v="794"/>
    <s v=" Tartakower-Indian"/>
    <m/>
    <m/>
    <x v="1"/>
    <n v="967"/>
    <s v="A54"/>
    <d v="2018-07-08T00:00:00"/>
    <n v="2251"/>
    <x v="231"/>
    <n v="23.2"/>
    <n v="33.1"/>
    <n v="43.7"/>
    <s v="['1.d4', 'Nf6', '2.c4', 'd6', '3.Nf3', 'Bg4']"/>
    <x v="2"/>
    <x v="0"/>
    <x v="4"/>
    <x v="9"/>
    <x v="6"/>
    <x v="22"/>
    <m/>
    <m/>
    <m/>
    <m/>
    <m/>
    <m/>
    <m/>
    <m/>
    <m/>
    <m/>
    <m/>
    <m/>
    <m/>
    <m/>
    <m/>
    <m/>
    <m/>
    <m/>
    <m/>
    <m/>
    <m/>
    <m/>
    <x v="102"/>
    <x v="228"/>
    <n v="1.8836206900000001"/>
    <n v="0.53089244851258577"/>
    <n v="422.57900000000001"/>
    <n v="224.34399999999999"/>
  </r>
  <r>
    <x v="54"/>
    <x v="397"/>
    <s v=" Two Knights Variation"/>
    <m/>
    <m/>
    <x v="0"/>
    <n v="1260"/>
    <s v="A54"/>
    <d v="2018-06-03T00:00:00"/>
    <n v="2410"/>
    <x v="225"/>
    <n v="45.9"/>
    <n v="29.1"/>
    <n v="25.1"/>
    <s v="['1.d4', 'Nf6', '2.c4', 'd6', '3.Nc3', 'e5', '4.Nf3']"/>
    <x v="2"/>
    <x v="0"/>
    <x v="4"/>
    <x v="9"/>
    <x v="3"/>
    <x v="6"/>
    <s v=" Nf3"/>
    <m/>
    <m/>
    <m/>
    <m/>
    <m/>
    <m/>
    <m/>
    <m/>
    <m/>
    <m/>
    <m/>
    <m/>
    <m/>
    <m/>
    <m/>
    <m/>
    <m/>
    <m/>
    <m/>
    <m/>
    <m/>
    <x v="168"/>
    <x v="16"/>
    <n v="1.828685259"/>
    <n v="0.54684095860566451"/>
    <n v="578.34"/>
    <n v="316.26"/>
  </r>
  <r>
    <x v="54"/>
    <x v="795"/>
    <s v=" Ukrainian Variation"/>
    <m/>
    <m/>
    <x v="1"/>
    <n v="1116"/>
    <s v="A54"/>
    <d v="2018-07-07T00:00:00"/>
    <n v="2278"/>
    <x v="6"/>
    <n v="37.9"/>
    <n v="34.299999999999997"/>
    <n v="27.8"/>
    <s v="['1.d4', 'Nf6', '2.c4', 'd6', '3.Nc3', 'e5']"/>
    <x v="2"/>
    <x v="0"/>
    <x v="4"/>
    <x v="9"/>
    <x v="3"/>
    <x v="6"/>
    <m/>
    <m/>
    <m/>
    <m/>
    <m/>
    <m/>
    <m/>
    <m/>
    <m/>
    <m/>
    <m/>
    <m/>
    <m/>
    <m/>
    <m/>
    <m/>
    <m/>
    <m/>
    <m/>
    <m/>
    <m/>
    <m/>
    <x v="290"/>
    <x v="117"/>
    <n v="0.73350923499999998"/>
    <n v="1.3633093525179856"/>
    <n v="310.24799999999999"/>
    <n v="422.964"/>
  </r>
  <r>
    <x v="55"/>
    <x v="796"/>
    <s v=" Czech Variation w/Nc3"/>
    <m/>
    <m/>
    <x v="1"/>
    <n v="578"/>
    <s v="A53"/>
    <d v="2018-05-31T00:00:00"/>
    <n v="2167"/>
    <x v="269"/>
    <n v="28.4"/>
    <n v="27"/>
    <n v="44.6"/>
    <s v="['1.d4', 'Nf6', '2.c4', 'd6', '3.Nc3', 'c6']"/>
    <x v="2"/>
    <x v="0"/>
    <x v="4"/>
    <x v="9"/>
    <x v="3"/>
    <x v="24"/>
    <m/>
    <m/>
    <m/>
    <m/>
    <m/>
    <m/>
    <m/>
    <m/>
    <m/>
    <m/>
    <m/>
    <m/>
    <m/>
    <m/>
    <m/>
    <m/>
    <m/>
    <m/>
    <m/>
    <m/>
    <m/>
    <m/>
    <x v="98"/>
    <x v="109"/>
    <n v="1.5704225350000001"/>
    <n v="0.63677130044843044"/>
    <n v="257.78800000000001"/>
    <n v="164.15199999999999"/>
  </r>
  <r>
    <x v="55"/>
    <x v="797"/>
    <s v=" Czech Variation w/Nf3"/>
    <m/>
    <m/>
    <x v="1"/>
    <n v="102"/>
    <s v="A53"/>
    <d v="2018-06-20T00:00:00"/>
    <n v="2141"/>
    <x v="301"/>
    <n v="23.5"/>
    <n v="30.4"/>
    <n v="46.1"/>
    <s v="['1.d4', 'Nf6', '2.c4', 'd6', '3.Nf3', 'c6']"/>
    <x v="2"/>
    <x v="0"/>
    <x v="4"/>
    <x v="9"/>
    <x v="6"/>
    <x v="24"/>
    <m/>
    <m/>
    <m/>
    <m/>
    <m/>
    <m/>
    <m/>
    <m/>
    <m/>
    <m/>
    <m/>
    <m/>
    <m/>
    <m/>
    <m/>
    <m/>
    <m/>
    <m/>
    <m/>
    <m/>
    <m/>
    <m/>
    <x v="208"/>
    <x v="183"/>
    <n v="1.961702128"/>
    <n v="0.50976138828633399"/>
    <n v="47.021999999999998"/>
    <n v="23.97"/>
  </r>
  <r>
    <x v="55"/>
    <x v="798"/>
    <s v=" Czech Variation"/>
    <m/>
    <m/>
    <x v="0"/>
    <n v="1001"/>
    <s v="A53"/>
    <d v="2018-07-08T00:00:00"/>
    <n v="2339"/>
    <x v="199"/>
    <n v="42.8"/>
    <n v="31.3"/>
    <n v="26"/>
    <s v="['1.d4', 'Nf6', '2.c4', 'd6', '3.Nc3', 'c6', '4.Nf3']"/>
    <x v="2"/>
    <x v="0"/>
    <x v="4"/>
    <x v="9"/>
    <x v="3"/>
    <x v="24"/>
    <s v=" Nf3"/>
    <m/>
    <m/>
    <m/>
    <m/>
    <m/>
    <m/>
    <m/>
    <m/>
    <m/>
    <m/>
    <m/>
    <m/>
    <m/>
    <m/>
    <m/>
    <m/>
    <m/>
    <m/>
    <m/>
    <m/>
    <m/>
    <x v="46"/>
    <x v="63"/>
    <n v="1.646153846"/>
    <n v="0.60747663551401876"/>
    <n v="428.428"/>
    <n v="260.26"/>
  </r>
  <r>
    <x v="56"/>
    <x v="7"/>
    <s v=" General"/>
    <m/>
    <m/>
    <x v="1"/>
    <n v="4594"/>
    <s v="B00"/>
    <d v="2018-07-08T00:00:00"/>
    <n v="2033"/>
    <x v="407"/>
    <n v="31.6"/>
    <n v="21.9"/>
    <n v="46.6"/>
    <s v="['1.e4', 'b6']"/>
    <x v="0"/>
    <x v="11"/>
    <x v="1"/>
    <x v="2"/>
    <x v="1"/>
    <x v="1"/>
    <m/>
    <m/>
    <m/>
    <m/>
    <m/>
    <m/>
    <m/>
    <m/>
    <m/>
    <m/>
    <m/>
    <m/>
    <m/>
    <m/>
    <m/>
    <m/>
    <m/>
    <m/>
    <m/>
    <m/>
    <m/>
    <m/>
    <x v="222"/>
    <x v="176"/>
    <n v="1.4746835439999999"/>
    <n v="0.67811158798283266"/>
    <n v="2140.8040000000001"/>
    <n v="1451.704"/>
  </r>
  <r>
    <x v="57"/>
    <x v="2"/>
    <s v=" Exchange Variation"/>
    <m/>
    <m/>
    <x v="1"/>
    <n v="3908"/>
    <s v="C41"/>
    <d v="2018-07-07T00:00:00"/>
    <n v="2153"/>
    <x v="141"/>
    <n v="28.1"/>
    <n v="28.8"/>
    <n v="43"/>
    <s v="['1.e4', 'e5', '2.Nf3', 'd6', '3.d4', 'exd4', '4.Nxd4', 'Nf6']"/>
    <x v="0"/>
    <x v="4"/>
    <x v="8"/>
    <x v="9"/>
    <x v="0"/>
    <x v="11"/>
    <s v=" Nxd4"/>
    <s v=" Nf6"/>
    <m/>
    <m/>
    <m/>
    <m/>
    <m/>
    <m/>
    <m/>
    <m/>
    <m/>
    <m/>
    <m/>
    <m/>
    <m/>
    <m/>
    <m/>
    <m/>
    <m/>
    <m/>
    <m/>
    <m/>
    <x v="47"/>
    <x v="60"/>
    <n v="1.53024911"/>
    <n v="0.65348837209302324"/>
    <n v="1680.44"/>
    <n v="1098.1479999999999"/>
  </r>
  <r>
    <x v="57"/>
    <x v="2"/>
    <s v=" Exchange Variation"/>
    <m/>
    <m/>
    <x v="0"/>
    <n v="416"/>
    <s v="C41"/>
    <d v="2018-07-01T00:00:00"/>
    <n v="2017"/>
    <x v="408"/>
    <n v="62.3"/>
    <n v="18.3"/>
    <n v="19.5"/>
    <s v="['1.e4', 'e5', '2.Nf3', 'd6', '3.d4', 'exd4', '4.Nxd4']"/>
    <x v="0"/>
    <x v="4"/>
    <x v="8"/>
    <x v="9"/>
    <x v="0"/>
    <x v="11"/>
    <s v=" Nxd4"/>
    <m/>
    <m/>
    <m/>
    <m/>
    <m/>
    <m/>
    <m/>
    <m/>
    <m/>
    <m/>
    <m/>
    <m/>
    <m/>
    <m/>
    <m/>
    <m/>
    <m/>
    <m/>
    <m/>
    <m/>
    <m/>
    <x v="291"/>
    <x v="290"/>
    <n v="3.1948717950000001"/>
    <n v="0.3130016051364366"/>
    <n v="259.16800000000001"/>
    <n v="81.12"/>
  </r>
  <r>
    <x v="57"/>
    <x v="2"/>
    <s v=" Exchange Variation"/>
    <m/>
    <m/>
    <x v="1"/>
    <n v="819"/>
    <s v="C41"/>
    <d v="2018-06-27T00:00:00"/>
    <n v="2201"/>
    <x v="42"/>
    <n v="26.4"/>
    <n v="32.4"/>
    <n v="41.3"/>
    <s v="['1.e4', 'e5', '2.Nf3', 'd6', '3.d4', 'exd4']"/>
    <x v="0"/>
    <x v="4"/>
    <x v="8"/>
    <x v="9"/>
    <x v="0"/>
    <x v="11"/>
    <m/>
    <m/>
    <m/>
    <m/>
    <m/>
    <m/>
    <m/>
    <m/>
    <m/>
    <m/>
    <m/>
    <m/>
    <m/>
    <m/>
    <m/>
    <m/>
    <m/>
    <m/>
    <m/>
    <m/>
    <m/>
    <m/>
    <x v="181"/>
    <x v="138"/>
    <n v="1.5643939389999999"/>
    <n v="0.63922518159806296"/>
    <n v="338.24700000000001"/>
    <n v="216.21600000000001"/>
  </r>
  <r>
    <x v="57"/>
    <x v="7"/>
    <s v=" General"/>
    <m/>
    <m/>
    <x v="0"/>
    <n v="702"/>
    <s v="C41"/>
    <d v="2018-06-15T00:00:00"/>
    <n v="2154"/>
    <x v="409"/>
    <n v="67.5"/>
    <n v="16.899999999999999"/>
    <n v="15.5"/>
    <s v="['1.e4', 'e5', '2.Nf3', 'd6', '3.d4']"/>
    <x v="0"/>
    <x v="4"/>
    <x v="8"/>
    <x v="9"/>
    <x v="0"/>
    <x v="1"/>
    <m/>
    <m/>
    <m/>
    <m/>
    <m/>
    <m/>
    <m/>
    <m/>
    <m/>
    <m/>
    <m/>
    <m/>
    <m/>
    <m/>
    <m/>
    <m/>
    <m/>
    <m/>
    <m/>
    <m/>
    <m/>
    <m/>
    <x v="292"/>
    <x v="94"/>
    <n v="4.3548387100000001"/>
    <n v="0.22962962962962963"/>
    <n v="473.85"/>
    <n v="108.81"/>
  </r>
  <r>
    <x v="57"/>
    <x v="7"/>
    <s v=" General"/>
    <m/>
    <m/>
    <x v="1"/>
    <n v="2901"/>
    <s v="C41"/>
    <d v="2018-06-29T00:00:00"/>
    <n v="1917"/>
    <x v="410"/>
    <n v="31.4"/>
    <n v="23.4"/>
    <n v="45.2"/>
    <s v="['1.e4', 'e5', '2.Nf3', 'd6']"/>
    <x v="0"/>
    <x v="4"/>
    <x v="8"/>
    <x v="9"/>
    <x v="1"/>
    <x v="1"/>
    <m/>
    <m/>
    <m/>
    <m/>
    <m/>
    <m/>
    <m/>
    <m/>
    <m/>
    <m/>
    <m/>
    <m/>
    <m/>
    <m/>
    <m/>
    <m/>
    <m/>
    <m/>
    <m/>
    <m/>
    <m/>
    <m/>
    <x v="34"/>
    <x v="87"/>
    <n v="1.439490446"/>
    <n v="0.69469026548672563"/>
    <n v="1311.252"/>
    <n v="910.91399999999999"/>
  </r>
  <r>
    <x v="57"/>
    <x v="799"/>
    <s v=" Hanham Variation"/>
    <m/>
    <m/>
    <x v="1"/>
    <n v="1142"/>
    <s v="C41"/>
    <d v="2018-07-06T00:00:00"/>
    <n v="2046"/>
    <x v="411"/>
    <n v="26"/>
    <n v="22.7"/>
    <n v="51.3"/>
    <s v="['1.e4', 'e5', '2.Nf3', 'd6', '3.d4', 'Nd7']"/>
    <x v="0"/>
    <x v="4"/>
    <x v="8"/>
    <x v="9"/>
    <x v="0"/>
    <x v="45"/>
    <m/>
    <m/>
    <m/>
    <m/>
    <m/>
    <m/>
    <m/>
    <m/>
    <m/>
    <m/>
    <m/>
    <m/>
    <m/>
    <m/>
    <m/>
    <m/>
    <m/>
    <m/>
    <m/>
    <m/>
    <m/>
    <m/>
    <x v="293"/>
    <x v="63"/>
    <n v="1.973076923"/>
    <n v="0.50682261208577006"/>
    <n v="585.846"/>
    <n v="296.92"/>
  </r>
  <r>
    <x v="57"/>
    <x v="800"/>
    <s v=" Hanham Variation"/>
    <s v=" Krause Variation"/>
    <m/>
    <x v="0"/>
    <n v="315"/>
    <s v="C41"/>
    <d v="2018-06-30T00:00:00"/>
    <n v="2259"/>
    <x v="245"/>
    <n v="48.6"/>
    <n v="21.9"/>
    <n v="29.5"/>
    <s v="['1.e4', 'e5', '2.Nf3', 'd6', '3.d4', 'Nd7', '4.Bc4', 'c6', '5.O-O']"/>
    <x v="0"/>
    <x v="4"/>
    <x v="8"/>
    <x v="9"/>
    <x v="0"/>
    <x v="45"/>
    <s v=" Bc4"/>
    <s v=" c6"/>
    <s v=" O-O"/>
    <m/>
    <m/>
    <m/>
    <m/>
    <m/>
    <m/>
    <m/>
    <m/>
    <m/>
    <m/>
    <m/>
    <m/>
    <m/>
    <m/>
    <m/>
    <m/>
    <m/>
    <m/>
    <m/>
    <x v="97"/>
    <x v="205"/>
    <n v="1.6474576270000001"/>
    <n v="0.60699588477366251"/>
    <n v="153.09"/>
    <n v="92.924999999999997"/>
  </r>
  <r>
    <x v="57"/>
    <x v="801"/>
    <s v=" Hanham Variation"/>
    <s v=" Schlechter Variation"/>
    <m/>
    <x v="0"/>
    <n v="261"/>
    <s v="C41"/>
    <d v="2018-05-09T00:00:00"/>
    <n v="2267"/>
    <x v="277"/>
    <n v="46.4"/>
    <n v="25.7"/>
    <n v="28"/>
    <s v="['1.e4', 'e5', '2.Nf3', 'd6', '3.d4', 'Nd7', '4.Bc4', 'c6', '5.Nc3']"/>
    <x v="0"/>
    <x v="4"/>
    <x v="8"/>
    <x v="9"/>
    <x v="0"/>
    <x v="45"/>
    <s v=" Bc4"/>
    <s v=" c6"/>
    <s v=" Nc3"/>
    <m/>
    <m/>
    <m/>
    <m/>
    <m/>
    <m/>
    <m/>
    <m/>
    <m/>
    <m/>
    <m/>
    <m/>
    <m/>
    <m/>
    <m/>
    <m/>
    <m/>
    <m/>
    <m/>
    <x v="272"/>
    <x v="167"/>
    <n v="1.657142857"/>
    <n v="0.60344827586206895"/>
    <n v="121.104"/>
    <n v="73.08"/>
  </r>
  <r>
    <x v="57"/>
    <x v="802"/>
    <s v=" Hanham Variation"/>
    <s v=" Steiner Variation"/>
    <m/>
    <x v="0"/>
    <n v="232"/>
    <s v="C41"/>
    <d v="2018-06-21T00:00:00"/>
    <n v="2403"/>
    <x v="118"/>
    <n v="57.8"/>
    <n v="23.7"/>
    <n v="18.5"/>
    <s v="['1.e4', 'e5', '2.Nf3', 'd6', '3.d4', 'Nd7', '4.Bc4', 'c6', '5.O-O', 'Be7', '6.dxe5']"/>
    <x v="0"/>
    <x v="4"/>
    <x v="8"/>
    <x v="9"/>
    <x v="0"/>
    <x v="45"/>
    <s v=" Bc4"/>
    <s v=" c6"/>
    <s v=" O-O"/>
    <s v=" Be7"/>
    <s v=" dxe5"/>
    <m/>
    <m/>
    <m/>
    <m/>
    <m/>
    <m/>
    <m/>
    <m/>
    <m/>
    <m/>
    <m/>
    <m/>
    <m/>
    <m/>
    <m/>
    <m/>
    <m/>
    <x v="294"/>
    <x v="243"/>
    <n v="3.1243243239999998"/>
    <n v="0.32006920415224915"/>
    <n v="134.096"/>
    <n v="42.92"/>
  </r>
  <r>
    <x v="57"/>
    <x v="639"/>
    <s v=" Larsen Variation"/>
    <m/>
    <m/>
    <x v="1"/>
    <n v="797"/>
    <s v="C41"/>
    <d v="2018-05-20T00:00:00"/>
    <n v="2148"/>
    <x v="176"/>
    <n v="27.1"/>
    <n v="25"/>
    <n v="47.9"/>
    <s v="['1.e4', 'e5', '2.Nf3', 'd6', '3.d4', 'exd4', '4.Nxd4', 'g6']"/>
    <x v="0"/>
    <x v="4"/>
    <x v="8"/>
    <x v="9"/>
    <x v="0"/>
    <x v="11"/>
    <s v=" Nxd4"/>
    <s v=" g6"/>
    <m/>
    <m/>
    <m/>
    <m/>
    <m/>
    <m/>
    <m/>
    <m/>
    <m/>
    <m/>
    <m/>
    <m/>
    <m/>
    <m/>
    <m/>
    <m/>
    <m/>
    <m/>
    <m/>
    <m/>
    <x v="132"/>
    <x v="62"/>
    <n v="1.767527675"/>
    <n v="0.56576200417536537"/>
    <n v="381.76299999999998"/>
    <n v="215.98699999999999"/>
  </r>
  <r>
    <x v="57"/>
    <x v="803"/>
    <s v=" Lion Variation"/>
    <m/>
    <m/>
    <x v="1"/>
    <n v="11410"/>
    <s v="C41"/>
    <d v="2018-07-09T00:00:00"/>
    <n v="2258"/>
    <x v="69"/>
    <n v="29.3"/>
    <n v="32.200000000000003"/>
    <n v="38.5"/>
    <s v="['1.e4', 'e5', '2.Nf3', 'd6', '3.d4', 'Nd7', '4.Nc3', 'Ngf6']"/>
    <x v="0"/>
    <x v="4"/>
    <x v="8"/>
    <x v="9"/>
    <x v="0"/>
    <x v="45"/>
    <s v=" Nc3"/>
    <s v=" Ngf6"/>
    <m/>
    <m/>
    <m/>
    <m/>
    <m/>
    <m/>
    <m/>
    <m/>
    <m/>
    <m/>
    <m/>
    <m/>
    <m/>
    <m/>
    <m/>
    <m/>
    <m/>
    <m/>
    <m/>
    <m/>
    <x v="121"/>
    <x v="116"/>
    <n v="1.3139931739999999"/>
    <n v="0.76103896103896107"/>
    <n v="4392.8500000000004"/>
    <n v="3343.13"/>
  </r>
  <r>
    <x v="57"/>
    <x v="804"/>
    <s v=" Lion Variation"/>
    <s v=" Bishop Sac"/>
    <m/>
    <x v="0"/>
    <n v="144"/>
    <s v="C41"/>
    <d v="2018-03-24T00:00:00"/>
    <n v="2013"/>
    <x v="162"/>
    <n v="29.9"/>
    <n v="8.3000000000000007"/>
    <n v="61.8"/>
    <s v="['1.e4', 'e5', '2.Nf3', 'd6', '3.d4', 'Nf6', '4.Nc3', 'Nbd7', '5.Bc4', 'Be7', '6.Bxf7+']"/>
    <x v="0"/>
    <x v="4"/>
    <x v="8"/>
    <x v="9"/>
    <x v="0"/>
    <x v="14"/>
    <s v=" Nc3"/>
    <s v=" Nbd7"/>
    <s v=" Bc4"/>
    <s v=" Be7"/>
    <s v=" Bxf7+"/>
    <m/>
    <m/>
    <m/>
    <m/>
    <m/>
    <m/>
    <m/>
    <m/>
    <m/>
    <m/>
    <m/>
    <m/>
    <m/>
    <m/>
    <m/>
    <m/>
    <m/>
    <x v="184"/>
    <x v="291"/>
    <n v="0.48381877000000001"/>
    <n v="2.0668896321070234"/>
    <n v="43.055999999999997"/>
    <n v="88.992000000000004"/>
  </r>
  <r>
    <x v="57"/>
    <x v="805"/>
    <s v=" Lion Variation"/>
    <s v=" Forcing Line"/>
    <m/>
    <x v="0"/>
    <n v="134"/>
    <s v="C41"/>
    <d v="2018-03-28T00:00:00"/>
    <n v="2178"/>
    <x v="412"/>
    <n v="38.1"/>
    <n v="20.100000000000001"/>
    <n v="41.8"/>
    <s v="['1.e4', 'e5', '2.Nf3', 'd6', '3.d4', 'Nf6', '4.Nc3', 'Nbd7', '5.Bc4', 'Be7', '6.Ng5', 'O-O', '7.Bxf7+', 'Rxf7', '8.Ne6']"/>
    <x v="0"/>
    <x v="4"/>
    <x v="8"/>
    <x v="9"/>
    <x v="0"/>
    <x v="14"/>
    <s v=" Nc3"/>
    <s v=" Nbd7"/>
    <s v=" Bc4"/>
    <s v=" Be7"/>
    <s v=" Ng5"/>
    <s v=" O-O"/>
    <s v=" Bxf7+"/>
    <s v=" Rxf7"/>
    <s v=" Ne6"/>
    <m/>
    <m/>
    <m/>
    <m/>
    <m/>
    <m/>
    <m/>
    <m/>
    <m/>
    <m/>
    <m/>
    <m/>
    <m/>
    <x v="156"/>
    <x v="292"/>
    <n v="0.91148325399999996"/>
    <n v="1.0971128608923884"/>
    <n v="51.054000000000002"/>
    <n v="56.012"/>
  </r>
  <r>
    <x v="57"/>
    <x v="806"/>
    <s v=" Lion Variation"/>
    <s v=" Lion's Claw I"/>
    <m/>
    <x v="1"/>
    <n v="123"/>
    <s v="C41"/>
    <d v="2018-05-30T00:00:00"/>
    <n v="2140"/>
    <x v="36"/>
    <n v="35.799999999999997"/>
    <n v="30.9"/>
    <n v="33.299999999999997"/>
    <s v="['1.e4', 'e5', '2.Nf3', 'd6', '3.d4', 'Nd7', '4.Nc3', 'Ngf6', '5.Be2', 'Be7', '6.O-O', 'c6']"/>
    <x v="0"/>
    <x v="4"/>
    <x v="8"/>
    <x v="9"/>
    <x v="0"/>
    <x v="45"/>
    <s v=" Nc3"/>
    <s v=" Ngf6"/>
    <s v=" Be2"/>
    <s v=" Be7"/>
    <s v=" O-O"/>
    <s v=" c6"/>
    <m/>
    <m/>
    <m/>
    <m/>
    <m/>
    <m/>
    <m/>
    <m/>
    <m/>
    <m/>
    <m/>
    <m/>
    <m/>
    <m/>
    <m/>
    <m/>
    <x v="204"/>
    <x v="198"/>
    <n v="0.93016759800000004"/>
    <n v="1.075075075075075"/>
    <n v="40.959000000000003"/>
    <n v="44.033999999999999"/>
  </r>
  <r>
    <x v="57"/>
    <x v="807"/>
    <s v=" Lion Variation"/>
    <s v=" Lion's Claw II"/>
    <m/>
    <x v="1"/>
    <n v="207"/>
    <s v="C41"/>
    <d v="2018-06-24T00:00:00"/>
    <n v="2079"/>
    <x v="73"/>
    <n v="23.7"/>
    <n v="25.1"/>
    <n v="51.2"/>
    <s v="['1.e4', 'e5', '2.Nf3', 'd6', '3.d4', 'Nd7', '4.Nc3', 'Ngf6', '5.Bc4', 'Be7', '6.O-O', 'h6']"/>
    <x v="0"/>
    <x v="4"/>
    <x v="8"/>
    <x v="9"/>
    <x v="0"/>
    <x v="45"/>
    <s v=" Nc3"/>
    <s v=" Ngf6"/>
    <s v=" Bc4"/>
    <s v=" Be7"/>
    <s v=" O-O"/>
    <s v=" h6"/>
    <m/>
    <m/>
    <m/>
    <m/>
    <m/>
    <m/>
    <m/>
    <m/>
    <m/>
    <m/>
    <m/>
    <m/>
    <m/>
    <m/>
    <m/>
    <m/>
    <x v="151"/>
    <x v="185"/>
    <n v="2.1603375530000002"/>
    <n v="0.46289062499999994"/>
    <n v="105.98399999999999"/>
    <n v="49.058999999999997"/>
  </r>
  <r>
    <x v="57"/>
    <x v="808"/>
    <s v=" Lion Variation"/>
    <s v=" Shirov Gambit"/>
    <m/>
    <x v="0"/>
    <n v="690"/>
    <s v="C41"/>
    <d v="2018-06-30T00:00:00"/>
    <n v="2351"/>
    <x v="219"/>
    <n v="48.1"/>
    <n v="22.6"/>
    <n v="29.3"/>
    <s v="['1.e4', 'e5', '2.Nf3', 'd6', '3.d4', 'Nd7', '4.Nc3', 'Ngf6', '5.g4']"/>
    <x v="0"/>
    <x v="4"/>
    <x v="8"/>
    <x v="9"/>
    <x v="0"/>
    <x v="45"/>
    <s v=" Nc3"/>
    <s v=" Ngf6"/>
    <s v=" g4"/>
    <m/>
    <m/>
    <m/>
    <m/>
    <m/>
    <m/>
    <m/>
    <m/>
    <m/>
    <m/>
    <m/>
    <m/>
    <m/>
    <m/>
    <m/>
    <m/>
    <m/>
    <m/>
    <m/>
    <x v="250"/>
    <x v="116"/>
    <n v="1.6416382249999999"/>
    <n v="0.60914760914760913"/>
    <n v="331.89"/>
    <n v="202.17"/>
  </r>
  <r>
    <x v="57"/>
    <x v="809"/>
    <s v=" Lion Variation"/>
    <s v=" Sozin Variation"/>
    <m/>
    <x v="1"/>
    <n v="153"/>
    <s v="C41"/>
    <d v="2018-04-07T00:00:00"/>
    <n v="2327"/>
    <x v="151"/>
    <n v="31.4"/>
    <n v="29.4"/>
    <n v="39.200000000000003"/>
    <s v="['1.e4', 'e5', '2.Nf3', 'd6', '3.d4', 'Nf6', '4.Nc3', 'Nbd7', '5.Bc4', 'Be7', '6.O-O', 'O-O', '7.Qe2', 'c6', '8.a4', 'exd4']"/>
    <x v="0"/>
    <x v="4"/>
    <x v="8"/>
    <x v="9"/>
    <x v="0"/>
    <x v="14"/>
    <s v=" Nc3"/>
    <s v=" Nbd7"/>
    <s v=" Bc4"/>
    <s v=" Be7"/>
    <s v=" O-O"/>
    <s v=" O-O"/>
    <s v=" Qe2"/>
    <s v=" c6"/>
    <s v=" a4"/>
    <s v=" exd4"/>
    <m/>
    <m/>
    <m/>
    <m/>
    <m/>
    <m/>
    <m/>
    <m/>
    <m/>
    <m/>
    <m/>
    <m/>
    <x v="26"/>
    <x v="87"/>
    <n v="1.248407643"/>
    <n v="0.80102040816326525"/>
    <n v="59.975999999999999"/>
    <n v="48.042000000000002"/>
  </r>
  <r>
    <x v="57"/>
    <x v="810"/>
    <s v=" Morphy Gambit"/>
    <m/>
    <m/>
    <x v="0"/>
    <n v="105"/>
    <s v="C41"/>
    <d v="2018-06-15T00:00:00"/>
    <n v="2070"/>
    <x v="142"/>
    <n v="49.5"/>
    <n v="18.100000000000001"/>
    <n v="32.4"/>
    <s v="['1.e4', 'e5', '2.Nf3', 'd6', '3.d4', 'exd4', '4.Bc4']"/>
    <x v="0"/>
    <x v="4"/>
    <x v="8"/>
    <x v="9"/>
    <x v="0"/>
    <x v="11"/>
    <s v=" Bc4"/>
    <m/>
    <m/>
    <m/>
    <m/>
    <m/>
    <m/>
    <m/>
    <m/>
    <m/>
    <m/>
    <m/>
    <m/>
    <m/>
    <m/>
    <m/>
    <m/>
    <m/>
    <m/>
    <m/>
    <m/>
    <m/>
    <x v="256"/>
    <x v="55"/>
    <n v="1.5277777779999999"/>
    <n v="0.65454545454545454"/>
    <n v="51.975000000000001"/>
    <n v="34.020000000000003"/>
  </r>
  <r>
    <x v="57"/>
    <x v="99"/>
    <s v=" Nimzowitsch Variation"/>
    <m/>
    <m/>
    <x v="0"/>
    <n v="158"/>
    <s v="C41"/>
    <d v="2018-03-11T00:00:00"/>
    <n v="2176"/>
    <x v="83"/>
    <n v="42.4"/>
    <n v="26.6"/>
    <n v="31"/>
    <s v="['1.e4', 'e5', '2.Nf3', 'd6', '3.d4', 'Nf6', '4.dxe5']"/>
    <x v="0"/>
    <x v="4"/>
    <x v="8"/>
    <x v="9"/>
    <x v="0"/>
    <x v="14"/>
    <s v=" dxe5"/>
    <m/>
    <m/>
    <m/>
    <m/>
    <m/>
    <m/>
    <m/>
    <m/>
    <m/>
    <m/>
    <m/>
    <m/>
    <m/>
    <m/>
    <m/>
    <m/>
    <m/>
    <m/>
    <m/>
    <m/>
    <m/>
    <x v="80"/>
    <x v="65"/>
    <n v="1.367741935"/>
    <n v="0.73113207547169812"/>
    <n v="66.992000000000004"/>
    <n v="48.98"/>
  </r>
  <r>
    <x v="57"/>
    <x v="99"/>
    <s v=" Nimzowitsch Variation"/>
    <m/>
    <m/>
    <x v="1"/>
    <n v="148"/>
    <s v="C41"/>
    <d v="2017-07-21T00:00:00"/>
    <n v="2073"/>
    <x v="33"/>
    <n v="26.4"/>
    <n v="28.4"/>
    <n v="45.3"/>
    <s v="['1.e4', 'e5', '2.Nf3', 'd6', '3.d4', 'Nf6']"/>
    <x v="0"/>
    <x v="4"/>
    <x v="8"/>
    <x v="9"/>
    <x v="0"/>
    <x v="14"/>
    <m/>
    <m/>
    <m/>
    <m/>
    <m/>
    <m/>
    <m/>
    <m/>
    <m/>
    <m/>
    <m/>
    <m/>
    <m/>
    <m/>
    <m/>
    <m/>
    <m/>
    <m/>
    <m/>
    <m/>
    <m/>
    <m/>
    <x v="226"/>
    <x v="138"/>
    <n v="1.7159090910000001"/>
    <n v="0.58278145695364236"/>
    <n v="67.043999999999997"/>
    <n v="39.072000000000003"/>
  </r>
  <r>
    <x v="57"/>
    <x v="811"/>
    <s v=" Nimzowitsch Variation"/>
    <s v=" Rellstab Variation"/>
    <m/>
    <x v="0"/>
    <n v="247"/>
    <s v="C41"/>
    <d v="2018-05-19T00:00:00"/>
    <n v="2447"/>
    <x v="311"/>
    <n v="53.4"/>
    <n v="32.4"/>
    <n v="14.2"/>
    <s v="['1.e4', 'e5', '2.Nf3', 'd6', '3.d4', 'Nf6', '4.dxe5', 'Nxe4', '5.Qd5']"/>
    <x v="0"/>
    <x v="4"/>
    <x v="8"/>
    <x v="9"/>
    <x v="0"/>
    <x v="14"/>
    <s v=" dxe5"/>
    <s v=" Nxe4"/>
    <s v=" Qd5"/>
    <m/>
    <m/>
    <m/>
    <m/>
    <m/>
    <m/>
    <m/>
    <m/>
    <m/>
    <m/>
    <m/>
    <m/>
    <m/>
    <m/>
    <m/>
    <m/>
    <m/>
    <m/>
    <m/>
    <x v="260"/>
    <x v="293"/>
    <n v="3.7605633799999998"/>
    <n v="0.26591760299625467"/>
    <n v="131.898"/>
    <n v="35.073999999999998"/>
  </r>
  <r>
    <x v="58"/>
    <x v="812"/>
    <s v=" 150 Attack"/>
    <m/>
    <m/>
    <x v="0"/>
    <n v="1472"/>
    <s v="B07"/>
    <d v="2018-07-08T00:00:00"/>
    <n v="2356"/>
    <x v="51"/>
    <n v="44.6"/>
    <n v="27"/>
    <n v="28.5"/>
    <s v="['1.e4', 'd6', '2.d4', 'Nf6', '3.Nc3', 'g6', '4.Be3', 'c6', '5.Qd2']"/>
    <x v="0"/>
    <x v="6"/>
    <x v="11"/>
    <x v="6"/>
    <x v="3"/>
    <x v="21"/>
    <s v=" Be3"/>
    <s v=" c6"/>
    <s v=" Qd2"/>
    <m/>
    <m/>
    <m/>
    <m/>
    <m/>
    <m/>
    <m/>
    <m/>
    <m/>
    <m/>
    <m/>
    <m/>
    <m/>
    <m/>
    <m/>
    <m/>
    <m/>
    <m/>
    <m/>
    <x v="98"/>
    <x v="170"/>
    <n v="1.564912281"/>
    <n v="0.63901345291479816"/>
    <n v="656.51199999999994"/>
    <n v="419.52"/>
  </r>
  <r>
    <x v="58"/>
    <x v="813"/>
    <s v=" 150 Attack"/>
    <s v=" Sveshnikov-Jansa Attack"/>
    <m/>
    <x v="0"/>
    <n v="698"/>
    <s v="B07"/>
    <d v="2018-06-29T00:00:00"/>
    <n v="2409"/>
    <x v="308"/>
    <n v="48.7"/>
    <n v="27.5"/>
    <n v="23.8"/>
    <s v="['1.e4', 'd6', '2.d4', 'Nf6', '3.Nc3', 'g6', '4.Be3', 'c6', '5.h3']"/>
    <x v="0"/>
    <x v="6"/>
    <x v="11"/>
    <x v="6"/>
    <x v="3"/>
    <x v="21"/>
    <s v=" Be3"/>
    <s v=" c6"/>
    <s v=" h3"/>
    <m/>
    <m/>
    <m/>
    <m/>
    <m/>
    <m/>
    <m/>
    <m/>
    <m/>
    <m/>
    <m/>
    <m/>
    <m/>
    <m/>
    <m/>
    <m/>
    <m/>
    <m/>
    <m/>
    <x v="264"/>
    <x v="192"/>
    <n v="2.046218487"/>
    <n v="0.48870636550308005"/>
    <n v="339.92599999999999"/>
    <n v="166.124"/>
  </r>
  <r>
    <x v="58"/>
    <x v="814"/>
    <s v=" Austrian Attack"/>
    <m/>
    <m/>
    <x v="0"/>
    <n v="1154"/>
    <s v="B09"/>
    <d v="2018-07-06T00:00:00"/>
    <n v="2211"/>
    <x v="33"/>
    <n v="52.3"/>
    <n v="21.6"/>
    <n v="26.1"/>
    <s v="['1.e4', 'd6', '2.d4', 'Nf6', '3.Nc3', 'g6', '4.f4']"/>
    <x v="0"/>
    <x v="6"/>
    <x v="11"/>
    <x v="6"/>
    <x v="3"/>
    <x v="21"/>
    <s v=" f4"/>
    <m/>
    <m/>
    <m/>
    <m/>
    <m/>
    <m/>
    <m/>
    <m/>
    <m/>
    <m/>
    <m/>
    <m/>
    <m/>
    <m/>
    <m/>
    <m/>
    <m/>
    <m/>
    <m/>
    <m/>
    <m/>
    <x v="295"/>
    <x v="159"/>
    <n v="2.0038314179999999"/>
    <n v="0.49904397705544939"/>
    <n v="603.54200000000003"/>
    <n v="301.19400000000002"/>
  </r>
  <r>
    <x v="58"/>
    <x v="814"/>
    <s v=" Austrian Attack"/>
    <m/>
    <m/>
    <x v="1"/>
    <n v="1119"/>
    <s v="B09"/>
    <d v="2018-07-07T00:00:00"/>
    <n v="2145"/>
    <x v="1"/>
    <n v="37.5"/>
    <n v="22.9"/>
    <n v="39.6"/>
    <s v="['1.e4', 'd6', '2.d4', 'Nf6', '3.Nc3', 'g6', '4.f4', 'Bg7', '5.Nf3', 'O-O']"/>
    <x v="0"/>
    <x v="6"/>
    <x v="11"/>
    <x v="6"/>
    <x v="3"/>
    <x v="21"/>
    <s v=" f4"/>
    <s v=" Bg7"/>
    <s v=" Nf3"/>
    <s v=" O-O"/>
    <m/>
    <m/>
    <m/>
    <m/>
    <m/>
    <m/>
    <m/>
    <m/>
    <m/>
    <m/>
    <m/>
    <m/>
    <m/>
    <m/>
    <m/>
    <m/>
    <m/>
    <m/>
    <x v="31"/>
    <x v="174"/>
    <n v="1.056"/>
    <n v="0.94696969696969691"/>
    <n v="443.12400000000002"/>
    <n v="419.625"/>
  </r>
  <r>
    <x v="58"/>
    <x v="815"/>
    <s v=" Austrian Attack"/>
    <s v=" Dragon Formation"/>
    <m/>
    <x v="1"/>
    <n v="2931"/>
    <s v="B09"/>
    <d v="2018-07-07T00:00:00"/>
    <n v="2209"/>
    <x v="61"/>
    <n v="27.3"/>
    <n v="30.4"/>
    <n v="42.2"/>
    <s v="['1.e4', 'd6', '2.d4', 'Nf6', '3.Nc3', 'g6', '4.f4', 'Bg7', '5.Nf3', 'c5']"/>
    <x v="0"/>
    <x v="6"/>
    <x v="11"/>
    <x v="6"/>
    <x v="3"/>
    <x v="21"/>
    <s v=" f4"/>
    <s v=" Bg7"/>
    <s v=" Nf3"/>
    <s v=" c5"/>
    <m/>
    <m/>
    <m/>
    <m/>
    <m/>
    <m/>
    <m/>
    <m/>
    <m/>
    <m/>
    <m/>
    <m/>
    <m/>
    <m/>
    <m/>
    <m/>
    <m/>
    <m/>
    <x v="76"/>
    <x v="100"/>
    <n v="1.5457875459999999"/>
    <n v="0.64691943127962082"/>
    <n v="1236.8820000000001"/>
    <n v="800.16300000000001"/>
  </r>
  <r>
    <x v="58"/>
    <x v="816"/>
    <s v=" Austrian Attack"/>
    <s v=" Kurajica Variation"/>
    <m/>
    <x v="0"/>
    <n v="947"/>
    <s v="B09"/>
    <d v="2018-06-30T00:00:00"/>
    <n v="2323"/>
    <x v="13"/>
    <n v="42.3"/>
    <n v="23.6"/>
    <n v="34.1"/>
    <s v="['1.e4', 'd6', '2.d4', 'Nf6', '3.Nc3', 'g6', '4.f4', 'Bg7', '5.Nf3', 'O-O', '6.Be3']"/>
    <x v="0"/>
    <x v="6"/>
    <x v="11"/>
    <x v="6"/>
    <x v="3"/>
    <x v="21"/>
    <s v=" f4"/>
    <s v=" Bg7"/>
    <s v=" Nf3"/>
    <s v=" O-O"/>
    <s v=" Be3"/>
    <m/>
    <m/>
    <m/>
    <m/>
    <m/>
    <m/>
    <m/>
    <m/>
    <m/>
    <m/>
    <m/>
    <m/>
    <m/>
    <m/>
    <m/>
    <m/>
    <m/>
    <x v="87"/>
    <x v="201"/>
    <n v="1.2404692079999999"/>
    <n v="0.80614657210401897"/>
    <n v="400.58100000000002"/>
    <n v="322.92700000000002"/>
  </r>
  <r>
    <x v="58"/>
    <x v="817"/>
    <s v=" Austrian Attack"/>
    <s v=" Ljubojevic Variation"/>
    <m/>
    <x v="0"/>
    <n v="104"/>
    <s v="B09"/>
    <d v="2018-03-30T00:00:00"/>
    <n v="2197"/>
    <x v="230"/>
    <n v="44.2"/>
    <n v="29.8"/>
    <n v="26"/>
    <s v="['1.e4', 'd6', '2.d4', 'Nf6', '3.Nc3', 'g6', '4.f4', 'Bg7', '5.Bc4']"/>
    <x v="0"/>
    <x v="6"/>
    <x v="11"/>
    <x v="6"/>
    <x v="3"/>
    <x v="21"/>
    <s v=" f4"/>
    <s v=" Bg7"/>
    <s v=" Bc4"/>
    <m/>
    <m/>
    <m/>
    <m/>
    <m/>
    <m/>
    <m/>
    <m/>
    <m/>
    <m/>
    <m/>
    <m/>
    <m/>
    <m/>
    <m/>
    <m/>
    <m/>
    <m/>
    <m/>
    <x v="144"/>
    <x v="63"/>
    <n v="1.7"/>
    <n v="0.58823529411764697"/>
    <n v="45.968000000000004"/>
    <n v="27.04"/>
  </r>
  <r>
    <x v="58"/>
    <x v="818"/>
    <s v=" Austrian Attack"/>
    <s v=" Unzicker Attack"/>
    <m/>
    <x v="0"/>
    <n v="743"/>
    <s v="B09"/>
    <d v="2018-07-07T00:00:00"/>
    <n v="2328"/>
    <x v="26"/>
    <n v="42.3"/>
    <n v="30.8"/>
    <n v="26.9"/>
    <s v="['1.e4', 'd6', '2.d4', 'Nf6', '3.Nc3', 'g6', '4.f4', 'Bg7', '5.Nf3', 'O-O', '6.e5']"/>
    <x v="0"/>
    <x v="6"/>
    <x v="11"/>
    <x v="6"/>
    <x v="3"/>
    <x v="21"/>
    <s v=" f4"/>
    <s v=" Bg7"/>
    <s v=" Nf3"/>
    <s v=" O-O"/>
    <s v=" e5"/>
    <m/>
    <m/>
    <m/>
    <m/>
    <m/>
    <m/>
    <m/>
    <m/>
    <m/>
    <m/>
    <m/>
    <m/>
    <m/>
    <m/>
    <m/>
    <m/>
    <m/>
    <x v="87"/>
    <x v="218"/>
    <n v="1.572490706"/>
    <n v="0.63593380614657213"/>
    <n v="314.28899999999999"/>
    <n v="199.86699999999999"/>
  </r>
  <r>
    <x v="58"/>
    <x v="819"/>
    <s v=" Austrian Attack"/>
    <s v=" Unzicker Attack"/>
    <s v=" Bronstein Variation"/>
    <x v="0"/>
    <n v="251"/>
    <s v="B09"/>
    <d v="2018-06-27T00:00:00"/>
    <n v="2334"/>
    <x v="133"/>
    <n v="45.8"/>
    <n v="23.9"/>
    <n v="30.3"/>
    <s v="['1.e4', 'd6', '2.d4', 'Nf6', '3.Nc3', 'g6', '4.f4', 'Bg7', '5.Nf3', 'O-O', '6.e5', 'Nfd7', '7.h4']"/>
    <x v="0"/>
    <x v="6"/>
    <x v="11"/>
    <x v="6"/>
    <x v="3"/>
    <x v="21"/>
    <s v=" f4"/>
    <s v=" Bg7"/>
    <s v=" Nf3"/>
    <s v=" O-O"/>
    <s v=" e5"/>
    <s v=" Nfd7"/>
    <s v=" h4"/>
    <m/>
    <m/>
    <m/>
    <m/>
    <m/>
    <m/>
    <m/>
    <m/>
    <m/>
    <m/>
    <m/>
    <m/>
    <m/>
    <m/>
    <m/>
    <x v="233"/>
    <x v="54"/>
    <n v="1.511551155"/>
    <n v="0.66157205240174677"/>
    <n v="114.958"/>
    <n v="76.052999999999997"/>
  </r>
  <r>
    <x v="58"/>
    <x v="820"/>
    <s v=" Austrian Attack"/>
    <s v=" Weiss Variation"/>
    <m/>
    <x v="0"/>
    <n v="4572"/>
    <s v="B09"/>
    <d v="2018-07-07T00:00:00"/>
    <n v="2313"/>
    <x v="172"/>
    <n v="41.3"/>
    <n v="28.8"/>
    <n v="29.9"/>
    <s v="['1.e4', 'd6', '2.d4', 'Nf6', '3.Nc3', 'g6', '4.f4', 'Bg7', '5.Nf3', 'O-O', '6.Bd3']"/>
    <x v="0"/>
    <x v="6"/>
    <x v="11"/>
    <x v="6"/>
    <x v="3"/>
    <x v="21"/>
    <s v=" f4"/>
    <s v=" Bg7"/>
    <s v=" Nf3"/>
    <s v=" O-O"/>
    <s v=" Bd3"/>
    <m/>
    <m/>
    <m/>
    <m/>
    <m/>
    <m/>
    <m/>
    <m/>
    <m/>
    <m/>
    <m/>
    <m/>
    <m/>
    <m/>
    <m/>
    <m/>
    <m/>
    <x v="181"/>
    <x v="71"/>
    <n v="1.3812709030000001"/>
    <n v="0.72397094430992737"/>
    <n v="1888.2360000000001"/>
    <n v="1367.028"/>
  </r>
  <r>
    <x v="58"/>
    <x v="690"/>
    <s v=" Bayonet Attack"/>
    <m/>
    <m/>
    <x v="0"/>
    <n v="713"/>
    <s v="B07"/>
    <d v="2018-07-01T00:00:00"/>
    <n v="2296"/>
    <x v="67"/>
    <n v="43.9"/>
    <n v="23.4"/>
    <n v="32.700000000000003"/>
    <s v="['1.e4', 'd6', '2.d4', 'Nf6', '3.Nc3', 'g6', '4.Be2', 'Bg7', '5.h4']"/>
    <x v="0"/>
    <x v="6"/>
    <x v="11"/>
    <x v="6"/>
    <x v="3"/>
    <x v="21"/>
    <s v=" Be2"/>
    <s v=" Bg7"/>
    <s v=" h4"/>
    <m/>
    <m/>
    <m/>
    <m/>
    <m/>
    <m/>
    <m/>
    <m/>
    <m/>
    <m/>
    <m/>
    <m/>
    <m/>
    <m/>
    <m/>
    <m/>
    <m/>
    <m/>
    <m/>
    <x v="49"/>
    <x v="82"/>
    <n v="1.342507645"/>
    <n v="0.74487471526195914"/>
    <n v="313.00700000000001"/>
    <n v="233.15100000000001"/>
  </r>
  <r>
    <x v="58"/>
    <x v="821"/>
    <s v=" Byrne Variation"/>
    <m/>
    <m/>
    <x v="0"/>
    <n v="3543"/>
    <s v="B07"/>
    <d v="2018-07-07T00:00:00"/>
    <n v="2303"/>
    <x v="301"/>
    <n v="49.2"/>
    <n v="24"/>
    <n v="26.9"/>
    <s v="['1.e4', 'd6', '2.d4', 'Nf6', '3.Nc3', 'g6', '4.Bg5']"/>
    <x v="0"/>
    <x v="6"/>
    <x v="11"/>
    <x v="6"/>
    <x v="3"/>
    <x v="21"/>
    <s v=" Bg5"/>
    <m/>
    <m/>
    <m/>
    <m/>
    <m/>
    <m/>
    <m/>
    <m/>
    <m/>
    <m/>
    <m/>
    <m/>
    <m/>
    <m/>
    <m/>
    <m/>
    <m/>
    <m/>
    <m/>
    <m/>
    <m/>
    <x v="278"/>
    <x v="218"/>
    <n v="1.8289962829999999"/>
    <n v="0.54674796747967469"/>
    <n v="1743.1559999999999"/>
    <n v="953.06700000000001"/>
  </r>
  <r>
    <x v="58"/>
    <x v="822"/>
    <s v=" Chinese Variation"/>
    <m/>
    <m/>
    <x v="0"/>
    <n v="210"/>
    <s v="B07"/>
    <d v="2018-05-04T00:00:00"/>
    <n v="2237"/>
    <x v="146"/>
    <n v="50"/>
    <n v="15.2"/>
    <n v="34.799999999999997"/>
    <s v="['1.e4', 'd6', '2.d4', 'Nf6', '3.Nc3', 'g6', '4.Be2', 'Bg7', '5.g4']"/>
    <x v="0"/>
    <x v="6"/>
    <x v="11"/>
    <x v="6"/>
    <x v="3"/>
    <x v="21"/>
    <s v=" Be2"/>
    <s v=" Bg7"/>
    <s v=" g4"/>
    <m/>
    <m/>
    <m/>
    <m/>
    <m/>
    <m/>
    <m/>
    <m/>
    <m/>
    <m/>
    <m/>
    <m/>
    <m/>
    <m/>
    <m/>
    <m/>
    <m/>
    <m/>
    <m/>
    <x v="96"/>
    <x v="262"/>
    <n v="1.4367816090000001"/>
    <n v="0.69599999999999995"/>
    <n v="105"/>
    <n v="73.08"/>
  </r>
  <r>
    <x v="58"/>
    <x v="122"/>
    <s v=" Classical Variation"/>
    <m/>
    <m/>
    <x v="0"/>
    <n v="636"/>
    <s v="B07"/>
    <d v="2018-07-08T00:00:00"/>
    <n v="2128"/>
    <x v="413"/>
    <n v="38"/>
    <n v="23.3"/>
    <n v="38.700000000000003"/>
    <s v="['1.e4', 'd6', '2.d4', 'Nf6', '3.Nc3', 'g6', '4.Be2']"/>
    <x v="0"/>
    <x v="6"/>
    <x v="11"/>
    <x v="6"/>
    <x v="3"/>
    <x v="21"/>
    <s v=" Be2"/>
    <m/>
    <m/>
    <m/>
    <m/>
    <m/>
    <m/>
    <m/>
    <m/>
    <m/>
    <m/>
    <m/>
    <m/>
    <m/>
    <m/>
    <m/>
    <m/>
    <m/>
    <m/>
    <m/>
    <m/>
    <m/>
    <x v="81"/>
    <x v="25"/>
    <n v="0.98191214500000001"/>
    <n v="1.0184210526315791"/>
    <n v="241.68"/>
    <n v="246.13200000000001"/>
  </r>
  <r>
    <x v="58"/>
    <x v="122"/>
    <s v=" Classical Variation"/>
    <m/>
    <m/>
    <x v="0"/>
    <n v="268"/>
    <s v="B07"/>
    <d v="2018-07-06T00:00:00"/>
    <n v="2182"/>
    <x v="284"/>
    <n v="45.1"/>
    <n v="28"/>
    <n v="26.9"/>
    <s v="['1.e4', 'd6', '2.d4', 'Nf6', '3.Nc3', 'g6', '4.Nf3']"/>
    <x v="0"/>
    <x v="6"/>
    <x v="11"/>
    <x v="6"/>
    <x v="3"/>
    <x v="21"/>
    <s v=" Nf3"/>
    <m/>
    <m/>
    <m/>
    <m/>
    <m/>
    <m/>
    <m/>
    <m/>
    <m/>
    <m/>
    <m/>
    <m/>
    <m/>
    <m/>
    <m/>
    <m/>
    <m/>
    <m/>
    <m/>
    <m/>
    <m/>
    <x v="64"/>
    <x v="218"/>
    <n v="1.6765799260000001"/>
    <n v="0.59645232815964522"/>
    <n v="120.86799999999999"/>
    <n v="72.091999999999999"/>
  </r>
  <r>
    <x v="58"/>
    <x v="823"/>
    <s v=" Classical Variation"/>
    <s v=" Quiet System"/>
    <m/>
    <x v="0"/>
    <n v="2844"/>
    <s v="B08"/>
    <d v="2018-07-01T00:00:00"/>
    <n v="2295"/>
    <x v="85"/>
    <n v="36.700000000000003"/>
    <n v="33.200000000000003"/>
    <n v="30.1"/>
    <s v="['1.e4', 'd6', '2.d4', 'Nf6', '3.Nc3', 'g6', '4.Nf3', 'Bg7', '5.Be2']"/>
    <x v="0"/>
    <x v="6"/>
    <x v="11"/>
    <x v="6"/>
    <x v="3"/>
    <x v="21"/>
    <s v=" Nf3"/>
    <s v=" Bg7"/>
    <s v=" Be2"/>
    <m/>
    <m/>
    <m/>
    <m/>
    <m/>
    <m/>
    <m/>
    <m/>
    <m/>
    <m/>
    <m/>
    <m/>
    <m/>
    <m/>
    <m/>
    <m/>
    <m/>
    <m/>
    <m/>
    <x v="11"/>
    <x v="79"/>
    <n v="1.219269103"/>
    <n v="0.82016348773841963"/>
    <n v="1043.748"/>
    <n v="856.04399999999998"/>
  </r>
  <r>
    <x v="58"/>
    <x v="824"/>
    <s v=" Classical Variation"/>
    <s v=" Quiet System"/>
    <s v=" Chigorin Line"/>
    <x v="1"/>
    <n v="921"/>
    <s v="B08"/>
    <d v="2018-07-09T00:00:00"/>
    <n v="2319"/>
    <x v="290"/>
    <n v="29.6"/>
    <n v="41.3"/>
    <n v="29.1"/>
    <s v="['1.e4', 'd6', '2.d4', 'Nf6', '3.Nc3', 'g6', '4.Nf3', 'Bg7', '5.Be2', 'O-O', '6.O-O', 'Nc6']"/>
    <x v="0"/>
    <x v="6"/>
    <x v="11"/>
    <x v="6"/>
    <x v="3"/>
    <x v="21"/>
    <s v=" Nf3"/>
    <s v=" Bg7"/>
    <s v=" Be2"/>
    <s v=" O-O"/>
    <s v=" O-O"/>
    <s v=" Nc6"/>
    <m/>
    <m/>
    <m/>
    <m/>
    <m/>
    <m/>
    <m/>
    <m/>
    <m/>
    <m/>
    <m/>
    <m/>
    <m/>
    <m/>
    <m/>
    <m/>
    <x v="202"/>
    <x v="59"/>
    <n v="0.98310810800000004"/>
    <n v="1.0171821305841924"/>
    <n v="268.01100000000002"/>
    <n v="272.61599999999999"/>
  </r>
  <r>
    <x v="58"/>
    <x v="825"/>
    <s v=" Classical Variation"/>
    <s v=" Quiet System"/>
    <s v=" Czech Defense"/>
    <x v="1"/>
    <n v="3443"/>
    <s v="B08"/>
    <d v="2018-07-08T00:00:00"/>
    <n v="2300"/>
    <x v="290"/>
    <n v="29.2"/>
    <n v="37.4"/>
    <n v="33.5"/>
    <s v="['1.e4', 'd6', '2.d4', 'Nf6', '3.Nc3', 'g6', '4.Nf3', 'Bg7', '5.Be2', 'O-O', '6.O-O', 'c6']"/>
    <x v="0"/>
    <x v="6"/>
    <x v="11"/>
    <x v="6"/>
    <x v="3"/>
    <x v="21"/>
    <s v=" Nf3"/>
    <s v=" Bg7"/>
    <s v=" Be2"/>
    <s v=" O-O"/>
    <s v=" O-O"/>
    <s v=" c6"/>
    <m/>
    <m/>
    <m/>
    <m/>
    <m/>
    <m/>
    <m/>
    <m/>
    <m/>
    <m/>
    <m/>
    <m/>
    <m/>
    <m/>
    <m/>
    <m/>
    <x v="178"/>
    <x v="85"/>
    <n v="1.147260274"/>
    <n v="0.87164179104477613"/>
    <n v="1153.405"/>
    <n v="1005.356"/>
  </r>
  <r>
    <x v="58"/>
    <x v="826"/>
    <s v=" Classical Variation"/>
    <s v=" Quiet System"/>
    <s v=" Parma Defense"/>
    <x v="1"/>
    <n v="1942"/>
    <s v="B08"/>
    <d v="2018-07-05T00:00:00"/>
    <n v="2297"/>
    <x v="369"/>
    <n v="23.1"/>
    <n v="41.9"/>
    <n v="35.1"/>
    <s v="['1.e4', 'd6', '2.d4', 'Nf6', '3.Nc3', 'g6', '4.Nf3', 'Bg7', '5.Be2', 'O-O', '6.O-O', 'Bg4']"/>
    <x v="0"/>
    <x v="6"/>
    <x v="11"/>
    <x v="6"/>
    <x v="3"/>
    <x v="21"/>
    <s v=" Nf3"/>
    <s v=" Bg7"/>
    <s v=" Be2"/>
    <s v=" O-O"/>
    <s v=" O-O"/>
    <s v=" Bg4"/>
    <m/>
    <m/>
    <m/>
    <m/>
    <m/>
    <m/>
    <m/>
    <m/>
    <m/>
    <m/>
    <m/>
    <m/>
    <m/>
    <m/>
    <m/>
    <m/>
    <x v="105"/>
    <x v="163"/>
    <n v="1.519480519"/>
    <n v="0.65811965811965811"/>
    <n v="681.64200000000005"/>
    <n v="448.60199999999998"/>
  </r>
  <r>
    <x v="58"/>
    <x v="827"/>
    <s v=" Classical Variation"/>
    <s v=" Schlechter Variation"/>
    <m/>
    <x v="0"/>
    <n v="3495"/>
    <s v="B08"/>
    <d v="2018-07-09T00:00:00"/>
    <n v="2259"/>
    <x v="414"/>
    <n v="38.200000000000003"/>
    <n v="31.4"/>
    <n v="30.4"/>
    <s v="['1.e4', 'd6', '2.d4', 'Nf6', '3.Nc3', 'g6', '4.Nf3', 'Bg7', '5.h3']"/>
    <x v="0"/>
    <x v="6"/>
    <x v="11"/>
    <x v="6"/>
    <x v="3"/>
    <x v="21"/>
    <s v=" Nf3"/>
    <s v=" Bg7"/>
    <s v=" h3"/>
    <m/>
    <m/>
    <m/>
    <m/>
    <m/>
    <m/>
    <m/>
    <m/>
    <m/>
    <m/>
    <m/>
    <m/>
    <m/>
    <m/>
    <m/>
    <m/>
    <m/>
    <m/>
    <m/>
    <x v="14"/>
    <x v="172"/>
    <n v="1.2565789469999999"/>
    <n v="0.79581151832460728"/>
    <n v="1335.09"/>
    <n v="1062.48"/>
  </r>
  <r>
    <x v="58"/>
    <x v="828"/>
    <s v=" Classical Variation"/>
    <s v=" Two Knights System"/>
    <m/>
    <x v="1"/>
    <n v="3831"/>
    <s v="B08"/>
    <d v="2018-07-08T00:00:00"/>
    <n v="2098"/>
    <x v="324"/>
    <n v="36.9"/>
    <n v="25.1"/>
    <n v="38"/>
    <s v="['1.e4', 'd6', '2.d4', 'Nf6', '3.Nc3', 'g6', '4.Nf3', 'Bg7']"/>
    <x v="0"/>
    <x v="6"/>
    <x v="11"/>
    <x v="6"/>
    <x v="3"/>
    <x v="21"/>
    <s v=" Nf3"/>
    <s v=" Bg7"/>
    <m/>
    <m/>
    <m/>
    <m/>
    <m/>
    <m/>
    <m/>
    <m/>
    <m/>
    <m/>
    <m/>
    <m/>
    <m/>
    <m/>
    <m/>
    <m/>
    <m/>
    <m/>
    <m/>
    <m/>
    <x v="81"/>
    <x v="157"/>
    <n v="1.0298102979999999"/>
    <n v="0.97105263157894728"/>
    <n v="1455.78"/>
    <n v="1413.6389999999999"/>
  </r>
  <r>
    <x v="58"/>
    <x v="7"/>
    <s v=" General"/>
    <m/>
    <m/>
    <x v="1"/>
    <n v="18659"/>
    <s v="B07"/>
    <d v="2018-07-09T00:00:00"/>
    <n v="2171"/>
    <x v="272"/>
    <n v="31.3"/>
    <n v="28.8"/>
    <n v="39.9"/>
    <s v="['1.e4', 'd6', '2.d4', 'Nf6']"/>
    <x v="0"/>
    <x v="6"/>
    <x v="11"/>
    <x v="6"/>
    <x v="1"/>
    <x v="1"/>
    <m/>
    <m/>
    <m/>
    <m/>
    <m/>
    <m/>
    <m/>
    <m/>
    <m/>
    <m/>
    <m/>
    <m/>
    <m/>
    <m/>
    <m/>
    <m/>
    <m/>
    <m/>
    <m/>
    <m/>
    <m/>
    <m/>
    <x v="113"/>
    <x v="49"/>
    <n v="1.2747603830000001"/>
    <n v="0.78446115288220553"/>
    <n v="7444.9409999999998"/>
    <n v="5840.2669999999998"/>
  </r>
  <r>
    <x v="58"/>
    <x v="829"/>
    <s v=" Kholmov System"/>
    <m/>
    <m/>
    <x v="0"/>
    <n v="1106"/>
    <s v="B07"/>
    <d v="2018-06-21T00:00:00"/>
    <n v="2107"/>
    <x v="415"/>
    <n v="43.1"/>
    <n v="21.2"/>
    <n v="35.700000000000003"/>
    <s v="['1.e4', 'd6', '2.d4', 'Nf6', '3.Nc3', 'g6', '4.Bc4']"/>
    <x v="0"/>
    <x v="6"/>
    <x v="11"/>
    <x v="6"/>
    <x v="3"/>
    <x v="21"/>
    <s v=" Bc4"/>
    <m/>
    <m/>
    <m/>
    <m/>
    <m/>
    <m/>
    <m/>
    <m/>
    <m/>
    <m/>
    <m/>
    <m/>
    <m/>
    <m/>
    <m/>
    <m/>
    <m/>
    <m/>
    <m/>
    <m/>
    <m/>
    <x v="59"/>
    <x v="248"/>
    <n v="1.207282913"/>
    <n v="0.82830626450116018"/>
    <n v="476.68599999999998"/>
    <n v="394.84199999999998"/>
  </r>
  <r>
    <x v="59"/>
    <x v="7"/>
    <s v=" General"/>
    <m/>
    <m/>
    <x v="1"/>
    <n v="1067"/>
    <s v="A40"/>
    <d v="2018-06-30T00:00:00"/>
    <n v="2093"/>
    <x v="254"/>
    <n v="31"/>
    <n v="22.2"/>
    <n v="46.8"/>
    <s v="['1.d4', 'b5']"/>
    <x v="2"/>
    <x v="12"/>
    <x v="1"/>
    <x v="2"/>
    <x v="1"/>
    <x v="1"/>
    <m/>
    <m/>
    <m/>
    <m/>
    <m/>
    <m/>
    <m/>
    <m/>
    <m/>
    <m/>
    <m/>
    <m/>
    <m/>
    <m/>
    <m/>
    <m/>
    <m/>
    <m/>
    <m/>
    <m/>
    <m/>
    <m/>
    <x v="289"/>
    <x v="65"/>
    <n v="1.509677419"/>
    <n v="0.66239316239316248"/>
    <n v="499.35599999999999"/>
    <n v="330.77"/>
  </r>
  <r>
    <x v="60"/>
    <x v="830"/>
    <s v=" Czech Defense"/>
    <m/>
    <m/>
    <x v="1"/>
    <n v="676"/>
    <s v="A00"/>
    <d v="2018-05-26T00:00:00"/>
    <n v="1981"/>
    <x v="416"/>
    <n v="36"/>
    <n v="21.1"/>
    <n v="42.9"/>
    <s v="['1.b4', 'e5', '2.Bb2', 'd6']"/>
    <x v="13"/>
    <x v="4"/>
    <x v="25"/>
    <x v="9"/>
    <x v="1"/>
    <x v="1"/>
    <m/>
    <m/>
    <m/>
    <m/>
    <m/>
    <m/>
    <m/>
    <m/>
    <m/>
    <m/>
    <m/>
    <m/>
    <m/>
    <m/>
    <m/>
    <m/>
    <m/>
    <m/>
    <m/>
    <m/>
    <m/>
    <m/>
    <x v="92"/>
    <x v="168"/>
    <n v="1.191666667"/>
    <n v="0.83916083916083917"/>
    <n v="290.00400000000002"/>
    <n v="243.36"/>
  </r>
  <r>
    <x v="60"/>
    <x v="831"/>
    <s v=" Baltic Defense"/>
    <m/>
    <m/>
    <x v="1"/>
    <n v="206"/>
    <s v="A00"/>
    <d v="2018-03-18T00:00:00"/>
    <n v="2006"/>
    <x v="417"/>
    <n v="37.4"/>
    <n v="26.2"/>
    <n v="36.4"/>
    <s v="['1.b4', 'd5', '2.Bb2', 'Bf5']"/>
    <x v="13"/>
    <x v="3"/>
    <x v="25"/>
    <x v="30"/>
    <x v="1"/>
    <x v="1"/>
    <m/>
    <m/>
    <m/>
    <m/>
    <m/>
    <m/>
    <m/>
    <m/>
    <m/>
    <m/>
    <m/>
    <m/>
    <m/>
    <m/>
    <m/>
    <m/>
    <m/>
    <m/>
    <m/>
    <m/>
    <m/>
    <m/>
    <x v="179"/>
    <x v="200"/>
    <n v="0.97326203200000005"/>
    <n v="1.0274725274725274"/>
    <n v="74.983999999999995"/>
    <n v="77.043999999999997"/>
  </r>
  <r>
    <x v="60"/>
    <x v="832"/>
    <s v=" Bugayev Attack"/>
    <m/>
    <m/>
    <x v="0"/>
    <n v="330"/>
    <s v="A00"/>
    <d v="2018-07-09T00:00:00"/>
    <n v="2076"/>
    <x v="418"/>
    <n v="36.1"/>
    <n v="21.5"/>
    <n v="42.4"/>
    <s v="['1.b4', 'e5', '2.a3']"/>
    <x v="13"/>
    <x v="4"/>
    <x v="26"/>
    <x v="2"/>
    <x v="1"/>
    <x v="1"/>
    <m/>
    <m/>
    <m/>
    <m/>
    <m/>
    <m/>
    <m/>
    <m/>
    <m/>
    <m/>
    <m/>
    <m/>
    <m/>
    <m/>
    <m/>
    <m/>
    <m/>
    <m/>
    <m/>
    <m/>
    <m/>
    <m/>
    <x v="106"/>
    <x v="294"/>
    <n v="0.85141509400000004"/>
    <n v="1.1745152354570636"/>
    <n v="119.13"/>
    <n v="139.91999999999999"/>
  </r>
  <r>
    <x v="60"/>
    <x v="7"/>
    <s v=" General"/>
    <m/>
    <m/>
    <x v="0"/>
    <n v="3071"/>
    <s v="A00"/>
    <d v="2018-06-29T00:00:00"/>
    <n v="2021"/>
    <x v="419"/>
    <n v="36.1"/>
    <n v="20.8"/>
    <n v="43.1"/>
    <s v="['1.b4']"/>
    <x v="13"/>
    <x v="1"/>
    <x v="1"/>
    <x v="2"/>
    <x v="1"/>
    <x v="1"/>
    <m/>
    <m/>
    <m/>
    <m/>
    <m/>
    <m/>
    <m/>
    <m/>
    <m/>
    <m/>
    <m/>
    <m/>
    <m/>
    <m/>
    <m/>
    <m/>
    <m/>
    <m/>
    <m/>
    <m/>
    <m/>
    <m/>
    <x v="106"/>
    <x v="233"/>
    <n v="0.83758700699999999"/>
    <n v="1.1939058171745152"/>
    <n v="1108.6310000000001"/>
    <n v="1323.6010000000001"/>
  </r>
  <r>
    <x v="60"/>
    <x v="833"/>
    <s v=" German Defense"/>
    <m/>
    <m/>
    <x v="1"/>
    <n v="176"/>
    <s v="A00"/>
    <d v="2018-06-01T00:00:00"/>
    <n v="2101"/>
    <x v="344"/>
    <n v="46.6"/>
    <n v="22.2"/>
    <n v="31.3"/>
    <s v="['1.b4', 'd5', '2.Bb2', 'Qd6']"/>
    <x v="13"/>
    <x v="3"/>
    <x v="25"/>
    <x v="31"/>
    <x v="1"/>
    <x v="1"/>
    <m/>
    <m/>
    <m/>
    <m/>
    <m/>
    <m/>
    <m/>
    <m/>
    <m/>
    <m/>
    <m/>
    <m/>
    <m/>
    <m/>
    <m/>
    <m/>
    <m/>
    <m/>
    <m/>
    <m/>
    <m/>
    <m/>
    <x v="180"/>
    <x v="273"/>
    <n v="0.67167381999999998"/>
    <n v="1.4888178913738019"/>
    <n v="55.088000000000001"/>
    <n v="82.016000000000005"/>
  </r>
  <r>
    <x v="60"/>
    <x v="834"/>
    <s v=" King's Indian Variation"/>
    <m/>
    <m/>
    <x v="1"/>
    <n v="202"/>
    <s v="A00"/>
    <d v="2018-02-06T00:00:00"/>
    <n v="2067"/>
    <x v="319"/>
    <n v="36.1"/>
    <n v="24.8"/>
    <n v="39.1"/>
    <s v="['1.b4', 'Nf6', '2.Bb2', 'g6']"/>
    <x v="13"/>
    <x v="0"/>
    <x v="25"/>
    <x v="16"/>
    <x v="1"/>
    <x v="1"/>
    <m/>
    <m/>
    <m/>
    <m/>
    <m/>
    <m/>
    <m/>
    <m/>
    <m/>
    <m/>
    <m/>
    <m/>
    <m/>
    <m/>
    <m/>
    <m/>
    <m/>
    <m/>
    <m/>
    <m/>
    <m/>
    <m/>
    <x v="220"/>
    <x v="213"/>
    <n v="1.0831024929999999"/>
    <n v="0.92327365728900257"/>
    <n v="78.981999999999999"/>
    <n v="72.921999999999997"/>
  </r>
  <r>
    <x v="60"/>
    <x v="835"/>
    <s v=" King's Indian Variation"/>
    <s v=" Sokolsky Attack"/>
    <m/>
    <x v="0"/>
    <n v="354"/>
    <s v="A00"/>
    <d v="2018-06-16T00:00:00"/>
    <n v="2315"/>
    <x v="174"/>
    <n v="38.700000000000003"/>
    <n v="29.7"/>
    <n v="31.6"/>
    <s v="['1.b4', 'Nf6', '2.Bb2', 'g6', '3.c4', 'Bg7', '4.e3', 'd6', '5.Nf3', 'O-O', '6.d4']"/>
    <x v="13"/>
    <x v="0"/>
    <x v="25"/>
    <x v="16"/>
    <x v="2"/>
    <x v="29"/>
    <s v=" e3"/>
    <s v=" d6"/>
    <s v=" Nf3"/>
    <s v=" O-O"/>
    <s v=" d4"/>
    <m/>
    <m/>
    <m/>
    <m/>
    <m/>
    <m/>
    <m/>
    <m/>
    <m/>
    <m/>
    <m/>
    <m/>
    <m/>
    <m/>
    <m/>
    <m/>
    <m/>
    <x v="182"/>
    <x v="176"/>
    <n v="1.2246835439999999"/>
    <n v="0.81653746770025837"/>
    <n v="136.99799999999999"/>
    <n v="111.864"/>
  </r>
  <r>
    <x v="60"/>
    <x v="836"/>
    <s v=" Outflank Variation"/>
    <m/>
    <m/>
    <x v="1"/>
    <n v="436"/>
    <s v="A00"/>
    <d v="2018-06-08T00:00:00"/>
    <n v="2112"/>
    <x v="160"/>
    <n v="43.8"/>
    <n v="24.5"/>
    <n v="31.6"/>
    <s v="['1.b4', 'c6']"/>
    <x v="13"/>
    <x v="5"/>
    <x v="1"/>
    <x v="2"/>
    <x v="1"/>
    <x v="1"/>
    <m/>
    <m/>
    <m/>
    <m/>
    <m/>
    <m/>
    <m/>
    <m/>
    <m/>
    <m/>
    <m/>
    <m/>
    <m/>
    <m/>
    <m/>
    <m/>
    <m/>
    <m/>
    <m/>
    <m/>
    <m/>
    <m/>
    <x v="158"/>
    <x v="295"/>
    <n v="0.72146118699999995"/>
    <n v="1.3860759493670884"/>
    <n v="137.77600000000001"/>
    <n v="190.96799999999999"/>
  </r>
  <r>
    <x v="60"/>
    <x v="837"/>
    <s v=" Schiffler-Sokolsky Variation"/>
    <m/>
    <m/>
    <x v="0"/>
    <n v="307"/>
    <s v="A00"/>
    <d v="2018-06-02T00:00:00"/>
    <n v="2111"/>
    <x v="88"/>
    <n v="39.4"/>
    <n v="25.1"/>
    <n v="35.5"/>
    <s v="['1.b4', 'Nf6', '2.Bb2', 'd5', '3.e3', 'e6', '4.b5']"/>
    <x v="13"/>
    <x v="0"/>
    <x v="25"/>
    <x v="3"/>
    <x v="10"/>
    <x v="5"/>
    <s v=" b5"/>
    <m/>
    <m/>
    <m/>
    <m/>
    <m/>
    <m/>
    <m/>
    <m/>
    <m/>
    <m/>
    <m/>
    <m/>
    <m/>
    <m/>
    <m/>
    <m/>
    <m/>
    <m/>
    <m/>
    <m/>
    <m/>
    <x v="101"/>
    <x v="129"/>
    <n v="1.1098591550000001"/>
    <n v="0.90101522842639592"/>
    <n v="120.958"/>
    <n v="108.985"/>
  </r>
  <r>
    <x v="60"/>
    <x v="838"/>
    <s v=" Tartakower Gambit"/>
    <m/>
    <m/>
    <x v="0"/>
    <n v="128"/>
    <s v="A00"/>
    <d v="2016-10-14T00:00:00"/>
    <n v="2156"/>
    <x v="420"/>
    <n v="48.4"/>
    <n v="13.3"/>
    <n v="38.299999999999997"/>
    <s v="['1.b4', 'e5', '2.Bb2', 'f6', '3.e4']"/>
    <x v="13"/>
    <x v="4"/>
    <x v="25"/>
    <x v="32"/>
    <x v="7"/>
    <x v="1"/>
    <m/>
    <m/>
    <m/>
    <m/>
    <m/>
    <m/>
    <m/>
    <m/>
    <m/>
    <m/>
    <m/>
    <m/>
    <m/>
    <m/>
    <m/>
    <m/>
    <m/>
    <m/>
    <m/>
    <m/>
    <m/>
    <m/>
    <x v="134"/>
    <x v="26"/>
    <n v="1.2637075719999999"/>
    <n v="0.79132231404958675"/>
    <n v="61.951999999999998"/>
    <n v="49.024000000000001"/>
  </r>
  <r>
    <x v="60"/>
    <x v="839"/>
    <s v=" Zukertort System"/>
    <m/>
    <m/>
    <x v="0"/>
    <n v="329"/>
    <s v="A04"/>
    <d v="2018-06-10T00:00:00"/>
    <n v="2195"/>
    <x v="21"/>
    <n v="37.700000000000003"/>
    <n v="30.7"/>
    <n v="31.6"/>
    <s v="['1.b4', 'Nf6', '2.Nf3']"/>
    <x v="13"/>
    <x v="0"/>
    <x v="8"/>
    <x v="2"/>
    <x v="1"/>
    <x v="1"/>
    <m/>
    <m/>
    <m/>
    <m/>
    <m/>
    <m/>
    <m/>
    <m/>
    <m/>
    <m/>
    <m/>
    <m/>
    <m/>
    <m/>
    <m/>
    <m/>
    <m/>
    <m/>
    <m/>
    <m/>
    <m/>
    <m/>
    <x v="191"/>
    <x v="176"/>
    <n v="1.193037975"/>
    <n v="0.8381962864721485"/>
    <n v="124.033"/>
    <n v="103.964"/>
  </r>
  <r>
    <x v="61"/>
    <x v="840"/>
    <s v=" Caro Gambit"/>
    <m/>
    <m/>
    <x v="1"/>
    <n v="149"/>
    <s v="C44"/>
    <d v="2018-02-10T00:00:00"/>
    <n v="2234"/>
    <x v="38"/>
    <n v="46.3"/>
    <n v="18.8"/>
    <n v="34.9"/>
    <s v="['1.e4', 'e5', '2.Nf3', 'Nc6', '3.c3', 'd5', '4.Qa4', 'Bd7']"/>
    <x v="0"/>
    <x v="4"/>
    <x v="8"/>
    <x v="18"/>
    <x v="20"/>
    <x v="23"/>
    <s v=" Qa4"/>
    <s v=" Bd7"/>
    <m/>
    <m/>
    <m/>
    <m/>
    <m/>
    <m/>
    <m/>
    <m/>
    <m/>
    <m/>
    <m/>
    <m/>
    <m/>
    <m/>
    <m/>
    <m/>
    <m/>
    <m/>
    <m/>
    <m/>
    <x v="201"/>
    <x v="296"/>
    <n v="0.753779698"/>
    <n v="1.3266475644699141"/>
    <n v="52.000999999999998"/>
    <n v="68.986999999999995"/>
  </r>
  <r>
    <x v="61"/>
    <x v="7"/>
    <s v=" General"/>
    <m/>
    <m/>
    <x v="0"/>
    <n v="579"/>
    <s v="C44"/>
    <d v="2018-06-30T00:00:00"/>
    <n v="2170"/>
    <x v="235"/>
    <n v="43.4"/>
    <n v="24.2"/>
    <n v="32.5"/>
    <s v="['1.e4', 'e5', '2.Nf3', 'Nc6', '3.c3']"/>
    <x v="0"/>
    <x v="4"/>
    <x v="8"/>
    <x v="18"/>
    <x v="20"/>
    <x v="1"/>
    <m/>
    <m/>
    <m/>
    <m/>
    <m/>
    <m/>
    <m/>
    <m/>
    <m/>
    <m/>
    <m/>
    <m/>
    <m/>
    <m/>
    <m/>
    <m/>
    <m/>
    <m/>
    <m/>
    <m/>
    <m/>
    <m/>
    <x v="30"/>
    <x v="130"/>
    <n v="1.3353846149999999"/>
    <n v="0.74884792626728114"/>
    <n v="251.286"/>
    <n v="188.17500000000001"/>
  </r>
  <r>
    <x v="61"/>
    <x v="841"/>
    <s v=" Jaenisch Counterattack"/>
    <m/>
    <m/>
    <x v="1"/>
    <n v="1664"/>
    <s v="C44"/>
    <d v="2018-06-23T00:00:00"/>
    <n v="2164"/>
    <x v="113"/>
    <n v="31.4"/>
    <n v="28.5"/>
    <n v="40.1"/>
    <s v="['1.e4', 'e5', '2.Nf3', 'Nc6', '3.c3', 'Nf6']"/>
    <x v="0"/>
    <x v="4"/>
    <x v="8"/>
    <x v="18"/>
    <x v="20"/>
    <x v="14"/>
    <m/>
    <m/>
    <m/>
    <m/>
    <m/>
    <m/>
    <m/>
    <m/>
    <m/>
    <m/>
    <m/>
    <m/>
    <m/>
    <m/>
    <m/>
    <m/>
    <m/>
    <m/>
    <m/>
    <m/>
    <m/>
    <m/>
    <x v="115"/>
    <x v="87"/>
    <n v="1.2770700639999999"/>
    <n v="0.78304239401496256"/>
    <n v="667.26400000000001"/>
    <n v="522.49599999999998"/>
  </r>
  <r>
    <x v="61"/>
    <x v="842"/>
    <s v=" Ponziani Countergambit"/>
    <m/>
    <m/>
    <x v="1"/>
    <n v="103"/>
    <s v="C44"/>
    <d v="2018-03-13T00:00:00"/>
    <n v="2254"/>
    <x v="300"/>
    <n v="39.799999999999997"/>
    <n v="15.5"/>
    <n v="44.7"/>
    <s v="['1.e4', 'e5', '2.Nf3', 'Nc6', '3.c3', 'f5']"/>
    <x v="0"/>
    <x v="4"/>
    <x v="8"/>
    <x v="18"/>
    <x v="20"/>
    <x v="15"/>
    <m/>
    <m/>
    <m/>
    <m/>
    <m/>
    <m/>
    <m/>
    <m/>
    <m/>
    <m/>
    <m/>
    <m/>
    <m/>
    <m/>
    <m/>
    <m/>
    <m/>
    <m/>
    <m/>
    <m/>
    <m/>
    <m/>
    <x v="164"/>
    <x v="51"/>
    <n v="1.1231155779999999"/>
    <n v="0.89038031319910504"/>
    <n v="46.040999999999997"/>
    <n v="40.994"/>
  </r>
  <r>
    <x v="61"/>
    <x v="377"/>
    <s v=" Steinitz Variation"/>
    <m/>
    <m/>
    <x v="1"/>
    <n v="220"/>
    <s v="C44"/>
    <d v="2018-06-21T00:00:00"/>
    <n v="2245"/>
    <x v="264"/>
    <n v="38.6"/>
    <n v="30"/>
    <n v="31.4"/>
    <s v="['1.e4', 'e5', '2.Nf3', 'Nc6', '3.c3', 'd5', '4.Qa4', 'f6']"/>
    <x v="0"/>
    <x v="4"/>
    <x v="8"/>
    <x v="18"/>
    <x v="20"/>
    <x v="23"/>
    <s v=" Qa4"/>
    <s v=" f6"/>
    <m/>
    <m/>
    <m/>
    <m/>
    <m/>
    <m/>
    <m/>
    <m/>
    <m/>
    <m/>
    <m/>
    <m/>
    <m/>
    <m/>
    <m/>
    <m/>
    <m/>
    <m/>
    <m/>
    <m/>
    <x v="138"/>
    <x v="115"/>
    <n v="0.81347150300000004"/>
    <n v="1.229299363057325"/>
    <n v="69.08"/>
    <n v="84.92"/>
  </r>
  <r>
    <x v="62"/>
    <x v="7"/>
    <s v=" General"/>
    <m/>
    <m/>
    <x v="0"/>
    <n v="102"/>
    <s v="C20"/>
    <d v="2018-06-10T00:00:00"/>
    <n v="2169"/>
    <x v="412"/>
    <n v="40.200000000000003"/>
    <n v="24.5"/>
    <n v="35.299999999999997"/>
    <s v="['1.e4', 'e5', '2.Bb5']"/>
    <x v="0"/>
    <x v="4"/>
    <x v="27"/>
    <x v="2"/>
    <x v="1"/>
    <x v="1"/>
    <m/>
    <m/>
    <m/>
    <m/>
    <m/>
    <m/>
    <m/>
    <m/>
    <m/>
    <m/>
    <m/>
    <m/>
    <m/>
    <m/>
    <m/>
    <m/>
    <m/>
    <m/>
    <m/>
    <m/>
    <m/>
    <m/>
    <x v="124"/>
    <x v="215"/>
    <n v="1.1388101980000001"/>
    <n v="0.87810945273631824"/>
    <n v="41.003999999999998"/>
    <n v="36.006"/>
  </r>
  <r>
    <x v="63"/>
    <x v="843"/>
    <s v=" Eastern"/>
    <s v=" Anhanguera"/>
    <m/>
    <x v="0"/>
    <n v="168"/>
    <s v="B06"/>
    <d v="2018-05-31T00:00:00"/>
    <n v="2137"/>
    <x v="41"/>
    <n v="31.6"/>
    <n v="26.2"/>
    <n v="42.3"/>
    <s v="['1.e4', 'g6', '2.d4', 'Bg7', '3.Nc3', 'c5', '4.Be3']"/>
    <x v="0"/>
    <x v="9"/>
    <x v="11"/>
    <x v="29"/>
    <x v="3"/>
    <x v="9"/>
    <s v=" Be3"/>
    <m/>
    <m/>
    <m/>
    <m/>
    <m/>
    <m/>
    <m/>
    <m/>
    <m/>
    <m/>
    <m/>
    <m/>
    <m/>
    <m/>
    <m/>
    <m/>
    <m/>
    <m/>
    <m/>
    <m/>
    <m/>
    <x v="158"/>
    <x v="37"/>
    <n v="0.74704491699999998"/>
    <n v="1.3386075949367087"/>
    <n v="53.088000000000001"/>
    <n v="71.063999999999993"/>
  </r>
  <r>
    <x v="63"/>
    <x v="844"/>
    <s v=" Eastern"/>
    <s v=" Benoni"/>
    <m/>
    <x v="0"/>
    <n v="520"/>
    <s v="B06"/>
    <d v="2018-06-15T00:00:00"/>
    <n v="2325"/>
    <x v="93"/>
    <n v="47.9"/>
    <n v="26.5"/>
    <n v="25.6"/>
    <s v="['1.e4', 'g6', '2.d4', 'Bg7', '3.Nc3', 'c5', '4.d5']"/>
    <x v="0"/>
    <x v="9"/>
    <x v="11"/>
    <x v="29"/>
    <x v="3"/>
    <x v="9"/>
    <s v=" d5"/>
    <m/>
    <m/>
    <m/>
    <m/>
    <m/>
    <m/>
    <m/>
    <m/>
    <m/>
    <m/>
    <m/>
    <m/>
    <m/>
    <m/>
    <m/>
    <m/>
    <m/>
    <m/>
    <m/>
    <m/>
    <m/>
    <x v="132"/>
    <x v="70"/>
    <n v="1.87109375"/>
    <n v="0.5344467640918581"/>
    <n v="249.08"/>
    <n v="133.12"/>
  </r>
  <r>
    <x v="63"/>
    <x v="845"/>
    <s v=" Eastern"/>
    <s v=" Pterodactyl"/>
    <m/>
    <x v="1"/>
    <n v="278"/>
    <s v="B06"/>
    <d v="2018-05-04T00:00:00"/>
    <n v="2130"/>
    <x v="104"/>
    <n v="23.7"/>
    <n v="20.5"/>
    <n v="55.8"/>
    <s v="['1.e4', 'g6', '2.d4', 'Bg7', '3.Nc3', 'c5', '4.dxc5', 'Qa5']"/>
    <x v="0"/>
    <x v="9"/>
    <x v="11"/>
    <x v="29"/>
    <x v="3"/>
    <x v="9"/>
    <s v=" dxc5"/>
    <s v=" Qa5"/>
    <m/>
    <m/>
    <m/>
    <m/>
    <m/>
    <m/>
    <m/>
    <m/>
    <m/>
    <m/>
    <m/>
    <m/>
    <m/>
    <m/>
    <m/>
    <m/>
    <m/>
    <m/>
    <m/>
    <m/>
    <x v="296"/>
    <x v="185"/>
    <n v="2.3544303800000002"/>
    <n v="0.42473118279569894"/>
    <n v="155.124"/>
    <n v="65.885999999999996"/>
  </r>
  <r>
    <x v="63"/>
    <x v="846"/>
    <s v=" Eastern"/>
    <s v=" Pteronodon"/>
    <m/>
    <x v="1"/>
    <n v="141"/>
    <s v="B06"/>
    <d v="2018-06-27T00:00:00"/>
    <n v="2174"/>
    <x v="36"/>
    <n v="23.4"/>
    <n v="31.2"/>
    <n v="45.4"/>
    <s v="['1.e4', 'g6', '2.d4', 'Bg7', '3.Nc3', 'c5', '4.dxc5', 'Bxc3+', '5.bxc3', 'Qa5']"/>
    <x v="0"/>
    <x v="9"/>
    <x v="11"/>
    <x v="29"/>
    <x v="3"/>
    <x v="9"/>
    <s v=" dxc5"/>
    <s v=" Bxc3+"/>
    <s v=" bxc3"/>
    <s v=" Qa5"/>
    <m/>
    <m/>
    <m/>
    <m/>
    <m/>
    <m/>
    <m/>
    <m/>
    <m/>
    <m/>
    <m/>
    <m/>
    <m/>
    <m/>
    <m/>
    <m/>
    <m/>
    <m/>
    <x v="243"/>
    <x v="127"/>
    <n v="1.94017094"/>
    <n v="0.51541850220264318"/>
    <n v="64.013999999999996"/>
    <n v="32.994"/>
  </r>
  <r>
    <x v="63"/>
    <x v="847"/>
    <s v=" Miscellany"/>
    <s v=" Queen Pterodactyl"/>
    <s v=" Quiet"/>
    <x v="0"/>
    <n v="242"/>
    <s v="A40"/>
    <d v="2018-06-10T00:00:00"/>
    <n v="2177"/>
    <x v="238"/>
    <n v="30.2"/>
    <n v="26.9"/>
    <n v="43"/>
    <s v="['1.d4', 'g6', '2.c4', 'Bg7', '3.Nc3', 'c5', '4.e3']"/>
    <x v="2"/>
    <x v="9"/>
    <x v="4"/>
    <x v="29"/>
    <x v="3"/>
    <x v="9"/>
    <s v=" e3"/>
    <m/>
    <m/>
    <m/>
    <m/>
    <m/>
    <m/>
    <m/>
    <m/>
    <m/>
    <m/>
    <m/>
    <m/>
    <m/>
    <m/>
    <m/>
    <m/>
    <m/>
    <m/>
    <m/>
    <m/>
    <m/>
    <x v="297"/>
    <x v="223"/>
    <n v="0.70232558099999998"/>
    <n v="1.423841059602649"/>
    <n v="73.084000000000003"/>
    <n v="104.06"/>
  </r>
  <r>
    <x v="63"/>
    <x v="848"/>
    <s v=" Sicilian"/>
    <s v=" Anhanguera"/>
    <m/>
    <x v="0"/>
    <n v="147"/>
    <s v="B06"/>
    <d v="2018-07-09T00:00:00"/>
    <n v="2254"/>
    <x v="38"/>
    <n v="35.4"/>
    <n v="27.9"/>
    <n v="36.700000000000003"/>
    <s v="['1.e4', 'g6', '2.d4', 'Bg7', '3.Nc3', 'c5', '4.Nf3', 'Qa5', '5.Be3']"/>
    <x v="0"/>
    <x v="9"/>
    <x v="11"/>
    <x v="29"/>
    <x v="3"/>
    <x v="9"/>
    <s v=" Nf3"/>
    <s v=" Qa5"/>
    <s v=" Be3"/>
    <m/>
    <m/>
    <m/>
    <m/>
    <m/>
    <m/>
    <m/>
    <m/>
    <m/>
    <m/>
    <m/>
    <m/>
    <m/>
    <m/>
    <m/>
    <m/>
    <m/>
    <m/>
    <m/>
    <x v="174"/>
    <x v="56"/>
    <n v="0.96457765699999998"/>
    <n v="1.036723163841808"/>
    <n v="52.037999999999997"/>
    <n v="53.948999999999998"/>
  </r>
  <r>
    <x v="63"/>
    <x v="849"/>
    <s v=" Sicilian"/>
    <s v=" Rhamporhynchus"/>
    <m/>
    <x v="0"/>
    <n v="111"/>
    <s v="B06"/>
    <d v="2018-07-01T00:00:00"/>
    <n v="2381"/>
    <x v="218"/>
    <n v="49.5"/>
    <n v="23.4"/>
    <n v="27"/>
    <s v="['1.e4', 'g6', '2.d4', 'Bg7', '3.Nc3', 'c5', '4.Nf3', 'Qa5', '5.dxc5']"/>
    <x v="0"/>
    <x v="9"/>
    <x v="11"/>
    <x v="29"/>
    <x v="3"/>
    <x v="9"/>
    <s v=" Nf3"/>
    <s v=" Qa5"/>
    <s v=" dxc5"/>
    <m/>
    <m/>
    <m/>
    <m/>
    <m/>
    <m/>
    <m/>
    <m/>
    <m/>
    <m/>
    <m/>
    <m/>
    <m/>
    <m/>
    <m/>
    <m/>
    <m/>
    <m/>
    <m/>
    <x v="256"/>
    <x v="33"/>
    <n v="1.8333333329999999"/>
    <n v="0.54545454545454541"/>
    <n v="54.945"/>
    <n v="29.97"/>
  </r>
  <r>
    <x v="63"/>
    <x v="850"/>
    <s v=" Western"/>
    <s v=" Rhamporhynchus"/>
    <m/>
    <x v="1"/>
    <n v="694"/>
    <s v="B06"/>
    <d v="2018-06-14T00:00:00"/>
    <n v="2235"/>
    <x v="93"/>
    <n v="29.8"/>
    <n v="28.8"/>
    <n v="41.4"/>
    <s v="['1.e4', 'g6', '2.d4', 'Bg7', '3.Nf3', 'c5', '4.dxc5', 'Qa5+']"/>
    <x v="0"/>
    <x v="9"/>
    <x v="11"/>
    <x v="29"/>
    <x v="6"/>
    <x v="9"/>
    <s v=" dxc5"/>
    <s v=" Qa5+"/>
    <m/>
    <m/>
    <m/>
    <m/>
    <m/>
    <m/>
    <m/>
    <m/>
    <m/>
    <m/>
    <m/>
    <m/>
    <m/>
    <m/>
    <m/>
    <m/>
    <m/>
    <m/>
    <m/>
    <m/>
    <x v="10"/>
    <x v="1"/>
    <n v="1.389261745"/>
    <n v="0.71980676328502424"/>
    <n v="287.31599999999997"/>
    <n v="206.81200000000001"/>
  </r>
  <r>
    <x v="64"/>
    <x v="851"/>
    <s v=" Anglo-Slav Opening"/>
    <m/>
    <m/>
    <x v="1"/>
    <n v="257"/>
    <s v="A41"/>
    <d v="2018-07-09T00:00:00"/>
    <n v="2012"/>
    <x v="106"/>
    <n v="28.8"/>
    <n v="21.4"/>
    <n v="49.8"/>
    <s v="['1.d4', 'c6', '2.c4', 'd6']"/>
    <x v="2"/>
    <x v="5"/>
    <x v="4"/>
    <x v="9"/>
    <x v="1"/>
    <x v="1"/>
    <m/>
    <m/>
    <m/>
    <m/>
    <m/>
    <m/>
    <m/>
    <m/>
    <m/>
    <m/>
    <m/>
    <m/>
    <m/>
    <m/>
    <m/>
    <m/>
    <m/>
    <m/>
    <m/>
    <m/>
    <m/>
    <m/>
    <x v="298"/>
    <x v="42"/>
    <n v="1.7291666670000001"/>
    <n v="0.57831325301204828"/>
    <n v="127.986"/>
    <n v="74.016000000000005"/>
  </r>
  <r>
    <x v="64"/>
    <x v="852"/>
    <s v=" Anti-Torre"/>
    <m/>
    <m/>
    <x v="1"/>
    <n v="601"/>
    <s v="D02"/>
    <d v="2018-06-23T00:00:00"/>
    <n v="1998"/>
    <x v="421"/>
    <n v="30.8"/>
    <n v="23.1"/>
    <n v="46.1"/>
    <s v="['1.d4', 'd5', '2.Nf3', 'Bg4']"/>
    <x v="2"/>
    <x v="3"/>
    <x v="8"/>
    <x v="28"/>
    <x v="1"/>
    <x v="1"/>
    <m/>
    <m/>
    <m/>
    <m/>
    <m/>
    <m/>
    <m/>
    <m/>
    <m/>
    <m/>
    <m/>
    <m/>
    <m/>
    <m/>
    <m/>
    <m/>
    <m/>
    <m/>
    <m/>
    <m/>
    <m/>
    <m/>
    <x v="208"/>
    <x v="35"/>
    <n v="1.496753247"/>
    <n v="0.66811279826464209"/>
    <n v="277.06099999999998"/>
    <n v="185.108"/>
  </r>
  <r>
    <x v="64"/>
    <x v="853"/>
    <s v=" Barry Attack"/>
    <s v=" Gruenfeld Variation"/>
    <m/>
    <x v="0"/>
    <n v="1385"/>
    <s v="D02"/>
    <d v="2018-07-02T00:00:00"/>
    <n v="2305"/>
    <x v="62"/>
    <n v="34.799999999999997"/>
    <n v="32.5"/>
    <n v="32.700000000000003"/>
    <s v="['1.d4', 'Nf6', '2.Nf3', 'g6', '3.Nc3', 'd5', '4.Bf4', 'Bg7', '5.e3', 'O-O', '6.Be2']"/>
    <x v="2"/>
    <x v="0"/>
    <x v="8"/>
    <x v="16"/>
    <x v="3"/>
    <x v="23"/>
    <s v=" Bf4"/>
    <s v=" Bg7"/>
    <s v=" e3"/>
    <s v=" O-O"/>
    <s v=" Be2"/>
    <m/>
    <m/>
    <m/>
    <m/>
    <m/>
    <m/>
    <m/>
    <m/>
    <m/>
    <m/>
    <m/>
    <m/>
    <m/>
    <m/>
    <m/>
    <m/>
    <m/>
    <x v="137"/>
    <x v="82"/>
    <n v="1.064220183"/>
    <n v="0.93965517241379326"/>
    <n v="481.98"/>
    <n v="452.89499999999998"/>
  </r>
  <r>
    <x v="64"/>
    <x v="338"/>
    <s v=" Chigorin Variation"/>
    <m/>
    <m/>
    <x v="1"/>
    <n v="4859"/>
    <s v="D02"/>
    <d v="2018-07-09T00:00:00"/>
    <n v="2026"/>
    <x v="162"/>
    <n v="24.9"/>
    <n v="25.4"/>
    <n v="49.7"/>
    <s v="['1.d4', 'd5', '2.Nf3', 'Nc6']"/>
    <x v="2"/>
    <x v="3"/>
    <x v="8"/>
    <x v="18"/>
    <x v="1"/>
    <x v="1"/>
    <m/>
    <m/>
    <m/>
    <m/>
    <m/>
    <m/>
    <m/>
    <m/>
    <m/>
    <m/>
    <m/>
    <m/>
    <m/>
    <m/>
    <m/>
    <m/>
    <m/>
    <m/>
    <m/>
    <m/>
    <m/>
    <m/>
    <x v="159"/>
    <x v="102"/>
    <n v="1.995983936"/>
    <n v="0.50100603621730377"/>
    <n v="2414.9229999999998"/>
    <n v="1209.8910000000001"/>
  </r>
  <r>
    <x v="64"/>
    <x v="854"/>
    <s v=" Colle System"/>
    <m/>
    <m/>
    <x v="0"/>
    <n v="4136"/>
    <s v="D04"/>
    <d v="2018-07-09T00:00:00"/>
    <n v="2104"/>
    <x v="422"/>
    <n v="31.5"/>
    <n v="30.1"/>
    <n v="38.4"/>
    <s v="['1.d4', 'd5', '2.Nf3', 'Nf6', '3.e3']"/>
    <x v="2"/>
    <x v="3"/>
    <x v="8"/>
    <x v="6"/>
    <x v="10"/>
    <x v="1"/>
    <m/>
    <m/>
    <m/>
    <m/>
    <m/>
    <m/>
    <m/>
    <m/>
    <m/>
    <m/>
    <m/>
    <m/>
    <m/>
    <m/>
    <m/>
    <m/>
    <m/>
    <m/>
    <m/>
    <m/>
    <m/>
    <m/>
    <x v="104"/>
    <x v="36"/>
    <n v="0.8203125"/>
    <n v="1.2190476190476189"/>
    <n v="1302.8399999999999"/>
    <n v="1588.2239999999999"/>
  </r>
  <r>
    <x v="64"/>
    <x v="855"/>
    <s v=" Colle System"/>
    <s v=" Anti-Colle"/>
    <m/>
    <x v="1"/>
    <n v="1260"/>
    <s v="D04"/>
    <d v="2018-06-27T00:00:00"/>
    <n v="2037"/>
    <x v="423"/>
    <n v="36.9"/>
    <n v="31.7"/>
    <n v="31.4"/>
    <s v="['1.d4', 'd5', '2.Nf3', 'Nf6', '3.e3', 'Bf5']"/>
    <x v="2"/>
    <x v="3"/>
    <x v="8"/>
    <x v="6"/>
    <x v="10"/>
    <x v="19"/>
    <m/>
    <m/>
    <m/>
    <m/>
    <m/>
    <m/>
    <m/>
    <m/>
    <m/>
    <m/>
    <m/>
    <m/>
    <m/>
    <m/>
    <m/>
    <m/>
    <m/>
    <m/>
    <m/>
    <m/>
    <m/>
    <m/>
    <x v="138"/>
    <x v="157"/>
    <n v="0.85094850899999996"/>
    <n v="1.1751592356687899"/>
    <n v="395.64"/>
    <n v="464.94"/>
  </r>
  <r>
    <x v="64"/>
    <x v="856"/>
    <s v=" Colle System"/>
    <s v=" Gruenfeld Formation"/>
    <m/>
    <x v="1"/>
    <n v="524"/>
    <s v="A48"/>
    <d v="2018-06-24T00:00:00"/>
    <n v="2108"/>
    <x v="130"/>
    <n v="47"/>
    <n v="27.1"/>
    <n v="25.9"/>
    <s v="['1.d4', 'Nf6', '2.Nf3', 'g6', '3.e3', 'Bg7', '4.Bd3', 'd5']"/>
    <x v="2"/>
    <x v="0"/>
    <x v="8"/>
    <x v="16"/>
    <x v="10"/>
    <x v="29"/>
    <s v=" Bd3"/>
    <s v=" d5"/>
    <m/>
    <m/>
    <m/>
    <m/>
    <m/>
    <m/>
    <m/>
    <m/>
    <m/>
    <m/>
    <m/>
    <m/>
    <m/>
    <m/>
    <m/>
    <m/>
    <m/>
    <m/>
    <m/>
    <m/>
    <x v="249"/>
    <x v="297"/>
    <n v="0.55106383000000003"/>
    <n v="1.8146718146718148"/>
    <n v="135.71600000000001"/>
    <n v="246.28"/>
  </r>
  <r>
    <x v="64"/>
    <x v="59"/>
    <s v=" Franco-Sicilian Defense"/>
    <m/>
    <m/>
    <x v="1"/>
    <n v="497"/>
    <s v="C00"/>
    <d v="2018-07-01T00:00:00"/>
    <n v="2025"/>
    <x v="375"/>
    <n v="36.6"/>
    <n v="21.3"/>
    <n v="42"/>
    <s v="['1.d4', 'e6', '2.e4', 'c5']"/>
    <x v="2"/>
    <x v="8"/>
    <x v="10"/>
    <x v="4"/>
    <x v="1"/>
    <x v="1"/>
    <m/>
    <m/>
    <m/>
    <m/>
    <m/>
    <m/>
    <m/>
    <m/>
    <m/>
    <m/>
    <m/>
    <m/>
    <m/>
    <m/>
    <m/>
    <m/>
    <m/>
    <m/>
    <m/>
    <m/>
    <m/>
    <m/>
    <x v="27"/>
    <x v="90"/>
    <n v="1.1475409839999999"/>
    <n v="0.87142857142857144"/>
    <n v="208.74"/>
    <n v="181.90199999999999"/>
  </r>
  <r>
    <x v="64"/>
    <x v="7"/>
    <s v=" General"/>
    <m/>
    <m/>
    <x v="1"/>
    <n v="3202"/>
    <s v="D00"/>
    <d v="2018-07-08T00:00:00"/>
    <n v="2020"/>
    <x v="424"/>
    <n v="37.5"/>
    <n v="26.2"/>
    <n v="36.299999999999997"/>
    <s v="['1.d4', 'd5']"/>
    <x v="2"/>
    <x v="3"/>
    <x v="1"/>
    <x v="2"/>
    <x v="1"/>
    <x v="1"/>
    <m/>
    <m/>
    <m/>
    <m/>
    <m/>
    <m/>
    <m/>
    <m/>
    <m/>
    <m/>
    <m/>
    <m/>
    <m/>
    <m/>
    <m/>
    <m/>
    <m/>
    <m/>
    <m/>
    <m/>
    <m/>
    <m/>
    <x v="149"/>
    <x v="174"/>
    <n v="0.96799999999999997"/>
    <n v="1.0330578512396695"/>
    <n v="1162.326"/>
    <n v="1200.75"/>
  </r>
  <r>
    <x v="64"/>
    <x v="857"/>
    <s v=" H√ºbsch Gambit"/>
    <m/>
    <m/>
    <x v="1"/>
    <n v="196"/>
    <s v="D00"/>
    <d v="2017-12-15T00:00:00"/>
    <n v="2212"/>
    <x v="254"/>
    <n v="59.7"/>
    <n v="15.8"/>
    <n v="24.5"/>
    <s v="['1.d4', 'Nf6', '2.Nc3', 'd5', '3.e4', 'Nxe4']"/>
    <x v="2"/>
    <x v="0"/>
    <x v="3"/>
    <x v="3"/>
    <x v="7"/>
    <x v="10"/>
    <m/>
    <m/>
    <m/>
    <m/>
    <m/>
    <m/>
    <m/>
    <m/>
    <m/>
    <m/>
    <m/>
    <m/>
    <m/>
    <m/>
    <m/>
    <m/>
    <m/>
    <m/>
    <m/>
    <m/>
    <m/>
    <m/>
    <x v="299"/>
    <x v="298"/>
    <n v="0.41038525999999997"/>
    <n v="2.4367346938775509"/>
    <n v="48.02"/>
    <n v="117.012"/>
  </r>
  <r>
    <x v="64"/>
    <x v="858"/>
    <s v=" Levitsky Attack"/>
    <m/>
    <m/>
    <x v="0"/>
    <n v="4286"/>
    <s v="D00"/>
    <d v="2018-07-01T00:00:00"/>
    <n v="2237"/>
    <x v="55"/>
    <n v="42.8"/>
    <n v="29.8"/>
    <n v="27.4"/>
    <s v="['1.d4', 'd5', '2.Bg5']"/>
    <x v="2"/>
    <x v="3"/>
    <x v="14"/>
    <x v="2"/>
    <x v="1"/>
    <x v="1"/>
    <m/>
    <m/>
    <m/>
    <m/>
    <m/>
    <m/>
    <m/>
    <m/>
    <m/>
    <m/>
    <m/>
    <m/>
    <m/>
    <m/>
    <m/>
    <m/>
    <m/>
    <m/>
    <m/>
    <m/>
    <m/>
    <m/>
    <x v="46"/>
    <x v="84"/>
    <n v="1.562043796"/>
    <n v="0.64018691588785048"/>
    <n v="1834.4079999999999"/>
    <n v="1174.364"/>
  </r>
  <r>
    <x v="64"/>
    <x v="859"/>
    <s v=" Levitsky Attack"/>
    <s v=" Euwe Variation"/>
    <s v=" Modern Line"/>
    <x v="1"/>
    <n v="331"/>
    <s v="D00"/>
    <d v="2018-05-04T00:00:00"/>
    <n v="2321"/>
    <x v="226"/>
    <n v="24.8"/>
    <n v="41.7"/>
    <n v="33.5"/>
    <s v="['1.d4', 'd5', '2.Bg5', 'h6', '3.Bh4', 'c6', '4.Nf3', 'Qb6']"/>
    <x v="2"/>
    <x v="3"/>
    <x v="14"/>
    <x v="33"/>
    <x v="35"/>
    <x v="24"/>
    <s v=" Nf3"/>
    <s v=" Qb6"/>
    <m/>
    <m/>
    <m/>
    <m/>
    <m/>
    <m/>
    <m/>
    <m/>
    <m/>
    <m/>
    <m/>
    <m/>
    <m/>
    <m/>
    <m/>
    <m/>
    <m/>
    <m/>
    <m/>
    <m/>
    <x v="178"/>
    <x v="9"/>
    <n v="1.350806452"/>
    <n v="0.74029850746268655"/>
    <n v="110.88500000000001"/>
    <n v="82.087999999999994"/>
  </r>
  <r>
    <x v="64"/>
    <x v="482"/>
    <s v=" London System"/>
    <m/>
    <m/>
    <x v="0"/>
    <n v="11614"/>
    <s v="D02"/>
    <d v="2018-07-09T00:00:00"/>
    <n v="2098"/>
    <x v="158"/>
    <n v="35.6"/>
    <n v="31.1"/>
    <n v="33.299999999999997"/>
    <s v="['1.d4', 'd5', '2.Nf3', 'Nf6', '3.Bf4']"/>
    <x v="2"/>
    <x v="3"/>
    <x v="8"/>
    <x v="6"/>
    <x v="29"/>
    <x v="1"/>
    <m/>
    <m/>
    <m/>
    <m/>
    <m/>
    <m/>
    <m/>
    <m/>
    <m/>
    <m/>
    <m/>
    <m/>
    <m/>
    <m/>
    <m/>
    <m/>
    <m/>
    <m/>
    <m/>
    <m/>
    <m/>
    <m/>
    <x v="37"/>
    <x v="17"/>
    <n v="1.069069069"/>
    <n v="0.93539325842696619"/>
    <n v="4134.5839999999998"/>
    <n v="3867.462"/>
  </r>
  <r>
    <x v="64"/>
    <x v="860"/>
    <s v=" Mason Attack"/>
    <m/>
    <m/>
    <x v="0"/>
    <n v="433"/>
    <s v="D00"/>
    <d v="2018-06-02T00:00:00"/>
    <n v="1906"/>
    <x v="425"/>
    <n v="31.2"/>
    <n v="21"/>
    <n v="47.8"/>
    <s v="['1.d4', 'd5', '2.f4']"/>
    <x v="2"/>
    <x v="3"/>
    <x v="21"/>
    <x v="2"/>
    <x v="1"/>
    <x v="1"/>
    <m/>
    <m/>
    <m/>
    <m/>
    <m/>
    <m/>
    <m/>
    <m/>
    <m/>
    <m/>
    <m/>
    <m/>
    <m/>
    <m/>
    <m/>
    <m/>
    <m/>
    <m/>
    <m/>
    <m/>
    <m/>
    <m/>
    <x v="192"/>
    <x v="299"/>
    <n v="0.652719665"/>
    <n v="1.5320512820512819"/>
    <n v="135.096"/>
    <n v="206.97399999999999"/>
  </r>
  <r>
    <x v="64"/>
    <x v="861"/>
    <s v=" Queen Fianchetto"/>
    <m/>
    <m/>
    <x v="1"/>
    <n v="1597"/>
    <s v="A40"/>
    <d v="2018-07-03T00:00:00"/>
    <n v="2069"/>
    <x v="350"/>
    <n v="30.4"/>
    <n v="22.9"/>
    <n v="46.6"/>
    <s v="['1.d4', 'b6']"/>
    <x v="2"/>
    <x v="11"/>
    <x v="1"/>
    <x v="2"/>
    <x v="1"/>
    <x v="1"/>
    <m/>
    <m/>
    <m/>
    <m/>
    <m/>
    <m/>
    <m/>
    <m/>
    <m/>
    <m/>
    <m/>
    <m/>
    <m/>
    <m/>
    <m/>
    <m/>
    <m/>
    <m/>
    <m/>
    <m/>
    <m/>
    <m/>
    <x v="222"/>
    <x v="172"/>
    <n v="1.5328947369999999"/>
    <n v="0.6523605150214592"/>
    <n v="744.202"/>
    <n v="485.488"/>
  </r>
  <r>
    <x v="64"/>
    <x v="862"/>
    <s v=" Sarratt Attack"/>
    <m/>
    <m/>
    <x v="0"/>
    <n v="7142"/>
    <s v="D00"/>
    <d v="2018-07-09T00:00:00"/>
    <n v="2127"/>
    <x v="420"/>
    <n v="42.9"/>
    <n v="28.4"/>
    <n v="28.7"/>
    <s v="['1.d4', 'd5', '2.Bf4']"/>
    <x v="2"/>
    <x v="3"/>
    <x v="28"/>
    <x v="2"/>
    <x v="1"/>
    <x v="1"/>
    <m/>
    <m/>
    <m/>
    <m/>
    <m/>
    <m/>
    <m/>
    <m/>
    <m/>
    <m/>
    <m/>
    <m/>
    <m/>
    <m/>
    <m/>
    <m/>
    <m/>
    <m/>
    <m/>
    <m/>
    <m/>
    <m/>
    <x v="92"/>
    <x v="112"/>
    <n v="1.494773519"/>
    <n v="0.66899766899766899"/>
    <n v="3063.9180000000001"/>
    <n v="2049.7539999999999"/>
  </r>
  <r>
    <x v="64"/>
    <x v="863"/>
    <s v=" Steinitz Countergambit"/>
    <m/>
    <m/>
    <x v="1"/>
    <n v="1035"/>
    <s v="D00"/>
    <d v="2018-07-08T00:00:00"/>
    <n v="2247"/>
    <x v="179"/>
    <n v="37.700000000000003"/>
    <n v="30.8"/>
    <n v="31.5"/>
    <s v="['1.d4', 'd5', '2.Bf4', 'c5']"/>
    <x v="2"/>
    <x v="3"/>
    <x v="28"/>
    <x v="4"/>
    <x v="1"/>
    <x v="1"/>
    <m/>
    <m/>
    <m/>
    <m/>
    <m/>
    <m/>
    <m/>
    <m/>
    <m/>
    <m/>
    <m/>
    <m/>
    <m/>
    <m/>
    <m/>
    <m/>
    <m/>
    <m/>
    <m/>
    <m/>
    <m/>
    <m/>
    <x v="104"/>
    <x v="8"/>
    <n v="0.83554376699999999"/>
    <n v="1.196825396825397"/>
    <n v="326.02499999999998"/>
    <n v="390.19499999999999"/>
  </r>
  <r>
    <x v="64"/>
    <x v="864"/>
    <s v=" Stonewall Attack"/>
    <m/>
    <m/>
    <x v="0"/>
    <n v="1586"/>
    <s v="D00"/>
    <d v="2018-06-29T00:00:00"/>
    <n v="2013"/>
    <x v="426"/>
    <n v="38.1"/>
    <n v="22.3"/>
    <n v="39.6"/>
    <s v="['1.d4', 'd5', '2.e3', 'Nf6', '3.Bd3']"/>
    <x v="2"/>
    <x v="3"/>
    <x v="19"/>
    <x v="6"/>
    <x v="28"/>
    <x v="1"/>
    <m/>
    <m/>
    <m/>
    <m/>
    <m/>
    <m/>
    <m/>
    <m/>
    <m/>
    <m/>
    <m/>
    <m/>
    <m/>
    <m/>
    <m/>
    <m/>
    <m/>
    <m/>
    <m/>
    <m/>
    <m/>
    <m/>
    <x v="156"/>
    <x v="74"/>
    <n v="0.962121212"/>
    <n v="1.0393700787401574"/>
    <n v="604.26599999999996"/>
    <n v="628.05600000000004"/>
  </r>
  <r>
    <x v="64"/>
    <x v="471"/>
    <s v=" Symmetrical Variation"/>
    <m/>
    <m/>
    <x v="1"/>
    <n v="9285"/>
    <s v="D02"/>
    <d v="2018-07-08T00:00:00"/>
    <n v="2193"/>
    <x v="173"/>
    <n v="26.9"/>
    <n v="34.6"/>
    <n v="38.4"/>
    <s v="['1.d4', 'd5', '2.Nf3', 'Nf6']"/>
    <x v="2"/>
    <x v="3"/>
    <x v="8"/>
    <x v="6"/>
    <x v="1"/>
    <x v="1"/>
    <m/>
    <m/>
    <m/>
    <m/>
    <m/>
    <m/>
    <m/>
    <m/>
    <m/>
    <m/>
    <m/>
    <m/>
    <m/>
    <m/>
    <m/>
    <m/>
    <m/>
    <m/>
    <m/>
    <m/>
    <m/>
    <m/>
    <x v="72"/>
    <x v="218"/>
    <n v="1.427509294"/>
    <n v="0.70052083333333337"/>
    <n v="3565.44"/>
    <n v="2497.665"/>
  </r>
  <r>
    <x v="64"/>
    <x v="865"/>
    <s v=" Symmetrical Variation"/>
    <s v=" Pseudo-Catalan"/>
    <m/>
    <x v="0"/>
    <n v="5976"/>
    <s v="D02"/>
    <d v="2018-07-07T00:00:00"/>
    <n v="2121"/>
    <x v="427"/>
    <n v="32.1"/>
    <n v="33.6"/>
    <n v="34.299999999999997"/>
    <s v="['1.d4', 'd5', '2.Nf3', 'Nf6', '3.g3']"/>
    <x v="2"/>
    <x v="3"/>
    <x v="8"/>
    <x v="6"/>
    <x v="18"/>
    <x v="1"/>
    <m/>
    <m/>
    <m/>
    <m/>
    <m/>
    <m/>
    <m/>
    <m/>
    <m/>
    <m/>
    <m/>
    <m/>
    <m/>
    <m/>
    <m/>
    <m/>
    <m/>
    <m/>
    <m/>
    <m/>
    <m/>
    <m/>
    <x v="300"/>
    <x v="155"/>
    <n v="0.93586005800000005"/>
    <n v="1.0685358255451711"/>
    <n v="1918.296"/>
    <n v="2049.768"/>
  </r>
  <r>
    <x v="64"/>
    <x v="866"/>
    <s v=" Torre Attack"/>
    <m/>
    <m/>
    <x v="0"/>
    <n v="2839"/>
    <s v="D03"/>
    <d v="2018-06-30T00:00:00"/>
    <n v="2113"/>
    <x v="87"/>
    <n v="41.5"/>
    <n v="30.9"/>
    <n v="27.6"/>
    <s v="['1.d4', 'd5', '2.Nf3', 'Nf6', '3.Bg5']"/>
    <x v="2"/>
    <x v="3"/>
    <x v="8"/>
    <x v="6"/>
    <x v="30"/>
    <x v="1"/>
    <m/>
    <m/>
    <m/>
    <m/>
    <m/>
    <m/>
    <m/>
    <m/>
    <m/>
    <m/>
    <m/>
    <m/>
    <m/>
    <m/>
    <m/>
    <m/>
    <m/>
    <m/>
    <m/>
    <m/>
    <m/>
    <m/>
    <x v="13"/>
    <x v="147"/>
    <n v="1.5036231879999999"/>
    <n v="0.66506024096385541"/>
    <n v="1178.1849999999999"/>
    <n v="783.56399999999996"/>
  </r>
  <r>
    <x v="64"/>
    <x v="867"/>
    <s v=" Torre Attack"/>
    <s v=" Gossip Variation"/>
    <m/>
    <x v="1"/>
    <n v="1637"/>
    <s v="D03"/>
    <d v="2018-06-16T00:00:00"/>
    <n v="2207"/>
    <x v="104"/>
    <n v="39.799999999999997"/>
    <n v="31.9"/>
    <n v="28.3"/>
    <s v="['1.d4', 'd5', '2.Nf3', 'Nf6', '3.Bg5', 'Ne4']"/>
    <x v="2"/>
    <x v="3"/>
    <x v="8"/>
    <x v="6"/>
    <x v="30"/>
    <x v="7"/>
    <m/>
    <m/>
    <m/>
    <m/>
    <m/>
    <m/>
    <m/>
    <m/>
    <m/>
    <m/>
    <m/>
    <m/>
    <m/>
    <m/>
    <m/>
    <m/>
    <m/>
    <m/>
    <m/>
    <m/>
    <m/>
    <m/>
    <x v="271"/>
    <x v="51"/>
    <n v="0.71105527599999996"/>
    <n v="1.4063604240282683"/>
    <n v="463.27100000000002"/>
    <n v="651.52599999999995"/>
  </r>
  <r>
    <x v="64"/>
    <x v="868"/>
    <s v=" Torre Attack"/>
    <s v=" Gruenfeld Variation"/>
    <m/>
    <x v="1"/>
    <n v="138"/>
    <s v="D03"/>
    <d v="2017-12-17T00:00:00"/>
    <n v="2161"/>
    <x v="68"/>
    <n v="33.299999999999997"/>
    <n v="28.3"/>
    <n v="38.4"/>
    <s v="['1.d4', 'd5', '2.Nf3', 'Nf6', '3.Bg5', 'g6']"/>
    <x v="2"/>
    <x v="3"/>
    <x v="8"/>
    <x v="6"/>
    <x v="30"/>
    <x v="21"/>
    <m/>
    <m/>
    <m/>
    <m/>
    <m/>
    <m/>
    <m/>
    <m/>
    <m/>
    <m/>
    <m/>
    <m/>
    <m/>
    <m/>
    <m/>
    <m/>
    <m/>
    <m/>
    <m/>
    <m/>
    <m/>
    <m/>
    <x v="72"/>
    <x v="17"/>
    <n v="1.1531531530000001"/>
    <n v="0.8671875"/>
    <n v="52.991999999999997"/>
    <n v="45.954000000000001"/>
  </r>
  <r>
    <x v="64"/>
    <x v="869"/>
    <s v=" Torre Attack"/>
    <s v=" Gruenfeld Variation"/>
    <s v=" Main Line"/>
    <x v="1"/>
    <n v="1997"/>
    <s v="D03"/>
    <d v="2018-06-29T00:00:00"/>
    <n v="2271"/>
    <x v="10"/>
    <n v="26.9"/>
    <n v="38.4"/>
    <n v="34.700000000000003"/>
    <s v="['1.d4', 'd5', '2.Nf3', 'Nf6', '3.Bg5', 'g6', '4.e3', 'Bg7', '5.Nbd2', 'O-O']"/>
    <x v="2"/>
    <x v="3"/>
    <x v="8"/>
    <x v="6"/>
    <x v="30"/>
    <x v="21"/>
    <s v=" e3"/>
    <s v=" Bg7"/>
    <s v=" Nbd2"/>
    <s v=" O-O"/>
    <m/>
    <m/>
    <m/>
    <m/>
    <m/>
    <m/>
    <m/>
    <m/>
    <m/>
    <m/>
    <m/>
    <m/>
    <m/>
    <m/>
    <m/>
    <m/>
    <m/>
    <m/>
    <x v="131"/>
    <x v="218"/>
    <n v="1.2899628249999999"/>
    <n v="0.7752161383285302"/>
    <n v="692.95899999999995"/>
    <n v="537.19299999999998"/>
  </r>
  <r>
    <x v="64"/>
    <x v="870"/>
    <s v=" Veresov Atack"/>
    <s v=" Alburt Defense"/>
    <m/>
    <x v="1"/>
    <n v="462"/>
    <s v="D00"/>
    <d v="2018-05-06T00:00:00"/>
    <n v="2151"/>
    <x v="358"/>
    <n v="35.5"/>
    <n v="29.9"/>
    <n v="34.6"/>
    <s v="['1.d4', 'd5', '2.Nc3', 'Bf5']"/>
    <x v="2"/>
    <x v="3"/>
    <x v="3"/>
    <x v="30"/>
    <x v="1"/>
    <x v="1"/>
    <m/>
    <m/>
    <m/>
    <m/>
    <m/>
    <m/>
    <m/>
    <m/>
    <m/>
    <m/>
    <m/>
    <m/>
    <m/>
    <m/>
    <m/>
    <m/>
    <m/>
    <m/>
    <m/>
    <m/>
    <m/>
    <m/>
    <x v="228"/>
    <x v="129"/>
    <n v="0.97464788700000005"/>
    <n v="1.0260115606936415"/>
    <n v="159.852"/>
    <n v="164.01"/>
  </r>
  <r>
    <x v="64"/>
    <x v="871"/>
    <s v=" Veresov Atack"/>
    <s v=" Boyce Defense"/>
    <m/>
    <x v="1"/>
    <n v="124"/>
    <s v="D01"/>
    <d v="2018-05-29T00:00:00"/>
    <n v="2039"/>
    <x v="380"/>
    <n v="25"/>
    <n v="18.600000000000001"/>
    <n v="56.5"/>
    <s v="['1.d4', 'd5', '2.Nc3', 'Nf6', '3.Bg5', 'Ne4']"/>
    <x v="2"/>
    <x v="3"/>
    <x v="3"/>
    <x v="6"/>
    <x v="30"/>
    <x v="7"/>
    <m/>
    <m/>
    <m/>
    <m/>
    <m/>
    <m/>
    <m/>
    <m/>
    <m/>
    <m/>
    <m/>
    <m/>
    <m/>
    <m/>
    <m/>
    <m/>
    <m/>
    <m/>
    <m/>
    <m/>
    <m/>
    <m/>
    <x v="301"/>
    <x v="113"/>
    <n v="2.2599999999999998"/>
    <n v="0.44247787610619471"/>
    <n v="70.06"/>
    <n v="31"/>
  </r>
  <r>
    <x v="64"/>
    <x v="872"/>
    <s v=" Veresov Atack"/>
    <s v=" Classical Defense"/>
    <m/>
    <x v="0"/>
    <n v="361"/>
    <s v="D01"/>
    <d v="2018-06-30T00:00:00"/>
    <n v="2049"/>
    <x v="428"/>
    <n v="34.9"/>
    <n v="25.5"/>
    <n v="39.6"/>
    <s v="['1.d4', 'd5', '2.Nc3', 'Nf6', '3.Bg5', 'e6', '4.Nf3']"/>
    <x v="2"/>
    <x v="3"/>
    <x v="3"/>
    <x v="6"/>
    <x v="30"/>
    <x v="5"/>
    <s v=" Nf3"/>
    <m/>
    <m/>
    <m/>
    <m/>
    <m/>
    <m/>
    <m/>
    <m/>
    <m/>
    <m/>
    <m/>
    <m/>
    <m/>
    <m/>
    <m/>
    <m/>
    <m/>
    <m/>
    <m/>
    <m/>
    <m/>
    <x v="201"/>
    <x v="74"/>
    <n v="0.88131313099999997"/>
    <n v="1.1346704871060174"/>
    <n v="125.989"/>
    <n v="142.95599999999999"/>
  </r>
  <r>
    <x v="64"/>
    <x v="873"/>
    <s v=" Veresov Atack"/>
    <s v=" Dutch System"/>
    <m/>
    <x v="1"/>
    <n v="1623"/>
    <s v="A80"/>
    <d v="2018-06-06T00:00:00"/>
    <n v="2259"/>
    <x v="366"/>
    <n v="27.8"/>
    <n v="30.7"/>
    <n v="41.5"/>
    <s v="['1.d4', 'd5', '2.Nc3', 'f5']"/>
    <x v="2"/>
    <x v="3"/>
    <x v="3"/>
    <x v="8"/>
    <x v="1"/>
    <x v="1"/>
    <m/>
    <m/>
    <m/>
    <m/>
    <m/>
    <m/>
    <m/>
    <m/>
    <m/>
    <m/>
    <m/>
    <m/>
    <m/>
    <m/>
    <m/>
    <m/>
    <m/>
    <m/>
    <m/>
    <m/>
    <m/>
    <m/>
    <x v="13"/>
    <x v="139"/>
    <n v="1.492805755"/>
    <n v="0.66987951807228918"/>
    <n v="673.54499999999996"/>
    <n v="451.19400000000002"/>
  </r>
  <r>
    <x v="64"/>
    <x v="874"/>
    <s v=" Veresov Atack"/>
    <s v=" Richter Variation"/>
    <m/>
    <x v="0"/>
    <n v="699"/>
    <s v="D01"/>
    <d v="2018-05-18T00:00:00"/>
    <n v="2177"/>
    <x v="402"/>
    <n v="41.1"/>
    <n v="23.9"/>
    <n v="35"/>
    <s v="['1.d4', 'd5', '2.Nc3', 'Nf6', '3.Bg5', 'Bf5', '4.f3']"/>
    <x v="2"/>
    <x v="3"/>
    <x v="3"/>
    <x v="6"/>
    <x v="30"/>
    <x v="19"/>
    <s v=" f3"/>
    <m/>
    <m/>
    <m/>
    <m/>
    <m/>
    <m/>
    <m/>
    <m/>
    <m/>
    <m/>
    <m/>
    <m/>
    <m/>
    <m/>
    <m/>
    <m/>
    <m/>
    <m/>
    <m/>
    <m/>
    <m/>
    <x v="139"/>
    <x v="0"/>
    <n v="1.174285714"/>
    <n v="0.85158150851581504"/>
    <n v="287.28899999999999"/>
    <n v="244.65"/>
  </r>
  <r>
    <x v="64"/>
    <x v="875"/>
    <s v=" Veresov Atack"/>
    <s v=" Veresov Variation"/>
    <m/>
    <x v="0"/>
    <n v="427"/>
    <s v="D01"/>
    <d v="2018-06-27T00:00:00"/>
    <n v="2260"/>
    <x v="43"/>
    <n v="40.5"/>
    <n v="31.6"/>
    <n v="27.9"/>
    <s v="['1.d4', 'd5', '2.Nc3', 'Nf6', '3.Bg5', 'Bf5', '4.Bxf6']"/>
    <x v="2"/>
    <x v="3"/>
    <x v="3"/>
    <x v="6"/>
    <x v="30"/>
    <x v="19"/>
    <s v=" Bxf6"/>
    <m/>
    <m/>
    <m/>
    <m/>
    <m/>
    <m/>
    <m/>
    <m/>
    <m/>
    <m/>
    <m/>
    <m/>
    <m/>
    <m/>
    <m/>
    <m/>
    <m/>
    <m/>
    <m/>
    <m/>
    <m/>
    <x v="188"/>
    <x v="181"/>
    <n v="1.451612903"/>
    <n v="0.68888888888888888"/>
    <n v="172.935"/>
    <n v="119.133"/>
  </r>
  <r>
    <x v="64"/>
    <x v="876"/>
    <s v=" Veresov Attack"/>
    <m/>
    <m/>
    <x v="0"/>
    <n v="2199"/>
    <s v="D00"/>
    <d v="2018-07-07T00:00:00"/>
    <n v="2122"/>
    <x v="102"/>
    <n v="37.299999999999997"/>
    <n v="25.1"/>
    <n v="37.6"/>
    <s v="['1.d4', 'd5', '2.Nc3']"/>
    <x v="2"/>
    <x v="3"/>
    <x v="3"/>
    <x v="2"/>
    <x v="1"/>
    <x v="1"/>
    <m/>
    <m/>
    <m/>
    <m/>
    <m/>
    <m/>
    <m/>
    <m/>
    <m/>
    <m/>
    <m/>
    <m/>
    <m/>
    <m/>
    <m/>
    <m/>
    <m/>
    <m/>
    <m/>
    <m/>
    <m/>
    <m/>
    <x v="39"/>
    <x v="196"/>
    <n v="0.99202127699999998"/>
    <n v="1.0080428954423593"/>
    <n v="820.22699999999998"/>
    <n v="826.82399999999996"/>
  </r>
  <r>
    <x v="64"/>
    <x v="877"/>
    <s v=" Veresov Attack"/>
    <s v=" Two Knights System"/>
    <m/>
    <x v="0"/>
    <n v="883"/>
    <s v="D01"/>
    <d v="2018-05-11T00:00:00"/>
    <n v="2253"/>
    <x v="31"/>
    <n v="32.6"/>
    <n v="31.7"/>
    <n v="35.700000000000003"/>
    <s v="['1.d4', 'd5', '2.Nc3', 'Nf6', '3.Bg5', 'Nbd7', '4.Nf3']"/>
    <x v="2"/>
    <x v="3"/>
    <x v="3"/>
    <x v="6"/>
    <x v="30"/>
    <x v="47"/>
    <s v=" Nf3"/>
    <m/>
    <m/>
    <m/>
    <m/>
    <m/>
    <m/>
    <m/>
    <m/>
    <m/>
    <m/>
    <m/>
    <m/>
    <m/>
    <m/>
    <m/>
    <m/>
    <m/>
    <m/>
    <m/>
    <m/>
    <m/>
    <x v="279"/>
    <x v="248"/>
    <n v="0.91316526600000003"/>
    <n v="1.0950920245398774"/>
    <n v="287.858"/>
    <n v="315.23099999999999"/>
  </r>
  <r>
    <x v="64"/>
    <x v="878"/>
    <s v=" Veresov Attack"/>
    <s v=" Two Knights System"/>
    <s v=" Gruenfeld Defense"/>
    <x v="1"/>
    <n v="392"/>
    <s v="D01"/>
    <d v="2018-05-26T00:00:00"/>
    <n v="2295"/>
    <x v="312"/>
    <n v="39"/>
    <n v="33.700000000000003"/>
    <n v="27.3"/>
    <s v="['1.d4', 'd5', '2.Nc3', 'Nf6', '3.Bg5', 'Nbd7', '4.Nf3', 'g6']"/>
    <x v="2"/>
    <x v="3"/>
    <x v="3"/>
    <x v="6"/>
    <x v="30"/>
    <x v="47"/>
    <s v=" Nf3"/>
    <s v=" g6"/>
    <m/>
    <m/>
    <m/>
    <m/>
    <m/>
    <m/>
    <m/>
    <m/>
    <m/>
    <m/>
    <m/>
    <m/>
    <m/>
    <m/>
    <m/>
    <m/>
    <m/>
    <m/>
    <m/>
    <m/>
    <x v="286"/>
    <x v="30"/>
    <n v="0.7"/>
    <n v="1.4285714285714286"/>
    <n v="107.01600000000001"/>
    <n v="152.88"/>
  </r>
  <r>
    <x v="64"/>
    <x v="879"/>
    <s v=" Zukertort Variation"/>
    <m/>
    <m/>
    <x v="0"/>
    <n v="12277"/>
    <s v="D02"/>
    <d v="2018-07-07T00:00:00"/>
    <n v="2157"/>
    <x v="163"/>
    <n v="37.5"/>
    <n v="30.9"/>
    <n v="31.6"/>
    <s v="['1.d4', 'd5', '2.Nf3']"/>
    <x v="2"/>
    <x v="3"/>
    <x v="8"/>
    <x v="2"/>
    <x v="1"/>
    <x v="1"/>
    <m/>
    <m/>
    <m/>
    <m/>
    <m/>
    <m/>
    <m/>
    <m/>
    <m/>
    <m/>
    <m/>
    <m/>
    <m/>
    <m/>
    <m/>
    <m/>
    <m/>
    <m/>
    <m/>
    <m/>
    <m/>
    <m/>
    <x v="85"/>
    <x v="176"/>
    <n v="1.1867088610000001"/>
    <n v="0.84266666666666667"/>
    <n v="4603.875"/>
    <n v="3879.5320000000002"/>
  </r>
  <r>
    <x v="65"/>
    <x v="7"/>
    <s v=" General"/>
    <m/>
    <m/>
    <x v="0"/>
    <n v="1232"/>
    <s v="A40"/>
    <d v="2018-06-26T00:00:00"/>
    <n v="2140"/>
    <x v="420"/>
    <n v="46.9"/>
    <n v="24.2"/>
    <n v="28.9"/>
    <s v="['1.d4']"/>
    <x v="2"/>
    <x v="1"/>
    <x v="1"/>
    <x v="2"/>
    <x v="1"/>
    <x v="1"/>
    <m/>
    <m/>
    <m/>
    <m/>
    <m/>
    <m/>
    <m/>
    <m/>
    <m/>
    <m/>
    <m/>
    <m/>
    <m/>
    <m/>
    <m/>
    <m/>
    <m/>
    <m/>
    <m/>
    <m/>
    <m/>
    <m/>
    <x v="82"/>
    <x v="114"/>
    <n v="1.6228373700000001"/>
    <n v="0.61620469083155649"/>
    <n v="577.80799999999999"/>
    <n v="356.048"/>
  </r>
  <r>
    <x v="66"/>
    <x v="880"/>
    <s v=" Accelerated Mannheim Variation"/>
    <m/>
    <m/>
    <x v="0"/>
    <n v="151"/>
    <s v="D20"/>
    <d v="2018-06-29T00:00:00"/>
    <n v="2063"/>
    <x v="136"/>
    <n v="28.5"/>
    <n v="26.5"/>
    <n v="45"/>
    <s v="['1.d4', 'd5', '2.c4', 'dxc4', '3.Qa4+']"/>
    <x v="2"/>
    <x v="3"/>
    <x v="4"/>
    <x v="34"/>
    <x v="36"/>
    <x v="1"/>
    <m/>
    <m/>
    <m/>
    <m/>
    <m/>
    <m/>
    <m/>
    <m/>
    <m/>
    <m/>
    <m/>
    <m/>
    <m/>
    <m/>
    <m/>
    <m/>
    <m/>
    <m/>
    <m/>
    <m/>
    <m/>
    <m/>
    <x v="302"/>
    <x v="300"/>
    <n v="0.63333333300000005"/>
    <n v="1.5789473684210527"/>
    <n v="43.034999999999997"/>
    <n v="67.95"/>
  </r>
  <r>
    <x v="66"/>
    <x v="881"/>
    <s v=" Alekhine Defense"/>
    <m/>
    <m/>
    <x v="1"/>
    <n v="1067"/>
    <s v="D22"/>
    <d v="2018-07-07T00:00:00"/>
    <n v="2342"/>
    <x v="294"/>
    <n v="30.6"/>
    <n v="37.700000000000003"/>
    <n v="31.8"/>
    <s v="['1.d4', 'd5', '2.c4', 'dxc4', '3.Nf3', 'a6']"/>
    <x v="2"/>
    <x v="3"/>
    <x v="4"/>
    <x v="34"/>
    <x v="6"/>
    <x v="32"/>
    <m/>
    <m/>
    <m/>
    <m/>
    <m/>
    <m/>
    <m/>
    <m/>
    <m/>
    <m/>
    <m/>
    <m/>
    <m/>
    <m/>
    <m/>
    <m/>
    <m/>
    <m/>
    <m/>
    <m/>
    <m/>
    <m/>
    <x v="19"/>
    <x v="134"/>
    <n v="1.0392156859999999"/>
    <n v="0.96226415094339623"/>
    <n v="339.30599999999998"/>
    <n v="326.50200000000001"/>
  </r>
  <r>
    <x v="66"/>
    <x v="882"/>
    <s v=" Alekhine Defense"/>
    <s v=" Borisenko-Furman Variation"/>
    <m/>
    <x v="0"/>
    <n v="122"/>
    <s v="D21"/>
    <d v="2017-12-16T00:00:00"/>
    <n v="2409"/>
    <x v="294"/>
    <n v="36.1"/>
    <n v="33.6"/>
    <n v="30.3"/>
    <s v="['1.d4', 'd5', '2.c4', 'dxc4', '3.Nf3', 'a6', '4.e4']"/>
    <x v="2"/>
    <x v="3"/>
    <x v="4"/>
    <x v="34"/>
    <x v="6"/>
    <x v="32"/>
    <s v=" e4"/>
    <m/>
    <m/>
    <m/>
    <m/>
    <m/>
    <m/>
    <m/>
    <m/>
    <m/>
    <m/>
    <m/>
    <m/>
    <m/>
    <m/>
    <m/>
    <m/>
    <m/>
    <m/>
    <m/>
    <m/>
    <m/>
    <x v="106"/>
    <x v="54"/>
    <n v="1.191419142"/>
    <n v="0.83933518005540164"/>
    <n v="44.042000000000002"/>
    <n v="36.966000000000001"/>
  </r>
  <r>
    <x v="66"/>
    <x v="883"/>
    <s v=" Alekhine Defense"/>
    <s v=" Haberditz Variation"/>
    <m/>
    <x v="1"/>
    <n v="322"/>
    <s v="D22"/>
    <d v="2018-05-22T00:00:00"/>
    <n v="2372"/>
    <x v="233"/>
    <n v="7.5"/>
    <n v="64.900000000000006"/>
    <n v="27.6"/>
    <s v="['1.d4', 'd5', '2.c4', 'dxc4', '3.Nf3', 'a6', '4.e3', 'b5']"/>
    <x v="2"/>
    <x v="3"/>
    <x v="4"/>
    <x v="34"/>
    <x v="6"/>
    <x v="32"/>
    <s v=" e3"/>
    <s v=" b5"/>
    <m/>
    <m/>
    <m/>
    <m/>
    <m/>
    <m/>
    <m/>
    <m/>
    <m/>
    <m/>
    <m/>
    <m/>
    <m/>
    <m/>
    <m/>
    <m/>
    <m/>
    <m/>
    <m/>
    <m/>
    <x v="210"/>
    <x v="301"/>
    <n v="3.68"/>
    <n v="0.27173913043478259"/>
    <n v="88.872"/>
    <n v="24.15"/>
  </r>
  <r>
    <x v="66"/>
    <x v="884"/>
    <s v=" Bogoljubow Defense"/>
    <m/>
    <m/>
    <x v="0"/>
    <n v="682"/>
    <s v="D24"/>
    <d v="2018-05-25T00:00:00"/>
    <n v="2431"/>
    <x v="250"/>
    <n v="43.1"/>
    <n v="28.9"/>
    <n v="28"/>
    <s v="['1.d4', 'd5', '2.c4', 'dxc4', '3.Nf3', 'Nf6', '4.Nc3', 'a6', '5.e4']"/>
    <x v="2"/>
    <x v="3"/>
    <x v="4"/>
    <x v="34"/>
    <x v="6"/>
    <x v="14"/>
    <s v=" Nc3"/>
    <s v=" a6"/>
    <s v=" e4"/>
    <m/>
    <m/>
    <m/>
    <m/>
    <m/>
    <m/>
    <m/>
    <m/>
    <m/>
    <m/>
    <m/>
    <m/>
    <m/>
    <m/>
    <m/>
    <m/>
    <m/>
    <m/>
    <m/>
    <x v="59"/>
    <x v="167"/>
    <n v="1.539285714"/>
    <n v="0.64965197215777259"/>
    <n v="293.94200000000001"/>
    <n v="190.96"/>
  </r>
  <r>
    <x v="66"/>
    <x v="885"/>
    <s v=" Central Variation"/>
    <s v=" Alekhine System"/>
    <m/>
    <x v="1"/>
    <n v="1482"/>
    <s v="D20"/>
    <d v="2018-07-08T00:00:00"/>
    <n v="2333"/>
    <x v="364"/>
    <n v="25.5"/>
    <n v="33.299999999999997"/>
    <n v="41.2"/>
    <s v="['1.d4', 'd5', '2.c4', 'dxc4', '3.e4', 'Nf6']"/>
    <x v="2"/>
    <x v="3"/>
    <x v="4"/>
    <x v="34"/>
    <x v="7"/>
    <x v="14"/>
    <m/>
    <m/>
    <m/>
    <m/>
    <m/>
    <m/>
    <m/>
    <m/>
    <m/>
    <m/>
    <m/>
    <m/>
    <m/>
    <m/>
    <m/>
    <m/>
    <m/>
    <m/>
    <m/>
    <m/>
    <m/>
    <m/>
    <x v="35"/>
    <x v="81"/>
    <n v="1.6156862750000001"/>
    <n v="0.6189320388349514"/>
    <n v="610.58399999999995"/>
    <n v="377.91"/>
  </r>
  <r>
    <x v="66"/>
    <x v="886"/>
    <s v=" Central Variation"/>
    <s v=" Greco Variation"/>
    <m/>
    <x v="1"/>
    <n v="204"/>
    <s v="D20"/>
    <d v="2018-07-02T00:00:00"/>
    <n v="2297"/>
    <x v="174"/>
    <n v="33.799999999999997"/>
    <n v="26"/>
    <n v="40.200000000000003"/>
    <s v="['1.d4', 'd5', '2.c4', 'dxc4', '3.e4', 'b5']"/>
    <x v="2"/>
    <x v="3"/>
    <x v="4"/>
    <x v="34"/>
    <x v="7"/>
    <x v="4"/>
    <m/>
    <m/>
    <m/>
    <m/>
    <m/>
    <m/>
    <m/>
    <m/>
    <m/>
    <m/>
    <m/>
    <m/>
    <m/>
    <m/>
    <m/>
    <m/>
    <m/>
    <m/>
    <m/>
    <m/>
    <m/>
    <m/>
    <x v="124"/>
    <x v="44"/>
    <n v="1.1893491119999999"/>
    <n v="0.84079601990049735"/>
    <n v="82.007999999999996"/>
    <n v="68.951999999999998"/>
  </r>
  <r>
    <x v="66"/>
    <x v="887"/>
    <s v=" Central Variation"/>
    <s v=" McDonnell Defense"/>
    <m/>
    <x v="1"/>
    <n v="1911"/>
    <s v="D20"/>
    <d v="2018-07-06T00:00:00"/>
    <n v="2289"/>
    <x v="310"/>
    <n v="24.5"/>
    <n v="34"/>
    <n v="41.5"/>
    <s v="['1.d4', 'd5', '2.c4', 'dxc4', '3.e4', 'e5']"/>
    <x v="2"/>
    <x v="3"/>
    <x v="4"/>
    <x v="34"/>
    <x v="7"/>
    <x v="6"/>
    <m/>
    <m/>
    <m/>
    <m/>
    <m/>
    <m/>
    <m/>
    <m/>
    <m/>
    <m/>
    <m/>
    <m/>
    <m/>
    <m/>
    <m/>
    <m/>
    <m/>
    <m/>
    <m/>
    <m/>
    <m/>
    <m/>
    <x v="13"/>
    <x v="132"/>
    <n v="1.6938775509999999"/>
    <n v="0.59036144578313254"/>
    <n v="793.06500000000005"/>
    <n v="468.19499999999999"/>
  </r>
  <r>
    <x v="66"/>
    <x v="888"/>
    <s v=" Central Variation"/>
    <s v=" Modern Defense"/>
    <m/>
    <x v="1"/>
    <n v="907"/>
    <s v="D20"/>
    <d v="2018-06-17T00:00:00"/>
    <n v="2336"/>
    <x v="387"/>
    <n v="30.2"/>
    <n v="27.8"/>
    <n v="42"/>
    <s v="['1.d4', 'd5', '2.c4', 'dxc4', '3.e4', 'Nc6']"/>
    <x v="2"/>
    <x v="3"/>
    <x v="4"/>
    <x v="34"/>
    <x v="7"/>
    <x v="12"/>
    <m/>
    <m/>
    <m/>
    <m/>
    <m/>
    <m/>
    <m/>
    <m/>
    <m/>
    <m/>
    <m/>
    <m/>
    <m/>
    <m/>
    <m/>
    <m/>
    <m/>
    <m/>
    <m/>
    <m/>
    <m/>
    <m/>
    <x v="27"/>
    <x v="97"/>
    <n v="1.3907284769999999"/>
    <n v="0.71904761904761905"/>
    <n v="380.94"/>
    <n v="273.91399999999999"/>
  </r>
  <r>
    <x v="66"/>
    <x v="889"/>
    <s v=" Central Variation"/>
    <s v=" Rubinstein Defense"/>
    <m/>
    <x v="1"/>
    <n v="393"/>
    <s v="D20"/>
    <d v="2018-06-29T00:00:00"/>
    <n v="2256"/>
    <x v="126"/>
    <n v="18.600000000000001"/>
    <n v="37.4"/>
    <n v="44"/>
    <s v="['1.d4', 'd5', '2.c4', 'dxc4', '3.e4', 'c5']"/>
    <x v="2"/>
    <x v="3"/>
    <x v="4"/>
    <x v="34"/>
    <x v="7"/>
    <x v="9"/>
    <m/>
    <m/>
    <m/>
    <m/>
    <m/>
    <m/>
    <m/>
    <m/>
    <m/>
    <m/>
    <m/>
    <m/>
    <m/>
    <m/>
    <m/>
    <m/>
    <m/>
    <m/>
    <m/>
    <m/>
    <m/>
    <m/>
    <x v="140"/>
    <x v="203"/>
    <n v="2.3655913979999998"/>
    <n v="0.42272727272727278"/>
    <n v="172.92"/>
    <n v="73.097999999999999"/>
  </r>
  <r>
    <x v="66"/>
    <x v="890"/>
    <s v=" Classical Defense"/>
    <m/>
    <m/>
    <x v="1"/>
    <n v="897"/>
    <s v="D26"/>
    <d v="2018-06-30T00:00:00"/>
    <n v="2324"/>
    <x v="315"/>
    <n v="18.3"/>
    <n v="45"/>
    <n v="36.700000000000003"/>
    <s v="['1.d4', 'd5', '2.c4', 'dxc4', '3.Nf3', 'Nf6', '4.e3', 'e6', '5.Bxc4', 'c5']"/>
    <x v="2"/>
    <x v="3"/>
    <x v="4"/>
    <x v="34"/>
    <x v="6"/>
    <x v="14"/>
    <s v=" e3"/>
    <s v=" e6"/>
    <s v=" Bxc4"/>
    <s v=" c5"/>
    <m/>
    <m/>
    <m/>
    <m/>
    <m/>
    <m/>
    <m/>
    <m/>
    <m/>
    <m/>
    <m/>
    <m/>
    <m/>
    <m/>
    <m/>
    <m/>
    <m/>
    <m/>
    <x v="11"/>
    <x v="142"/>
    <n v="2.0054644810000002"/>
    <n v="0.49863760217983649"/>
    <n v="329.19900000000001"/>
    <n v="164.15100000000001"/>
  </r>
  <r>
    <x v="66"/>
    <x v="891"/>
    <s v=" Classical Defense"/>
    <s v=" Alekhine System"/>
    <m/>
    <x v="0"/>
    <n v="362"/>
    <s v="D28"/>
    <d v="2018-05-08T00:00:00"/>
    <n v="2420"/>
    <x v="12"/>
    <n v="41.4"/>
    <n v="37.6"/>
    <n v="21"/>
    <s v="['1.d4', 'd5', '2.c4', 'dxc4', '3.Nf3', 'Nf6', '4.e3', 'e6', '5.Bxc4', 'c5', '6.O-O', 'a6', '7.Qe2']"/>
    <x v="2"/>
    <x v="3"/>
    <x v="4"/>
    <x v="34"/>
    <x v="6"/>
    <x v="14"/>
    <s v=" e3"/>
    <s v=" e6"/>
    <s v=" Bxc4"/>
    <s v=" c5"/>
    <s v=" O-O"/>
    <s v=" a6"/>
    <s v=" Qe2"/>
    <m/>
    <m/>
    <m/>
    <m/>
    <m/>
    <m/>
    <m/>
    <m/>
    <m/>
    <m/>
    <m/>
    <m/>
    <m/>
    <m/>
    <m/>
    <x v="10"/>
    <x v="182"/>
    <n v="1.9714285709999999"/>
    <n v="0.50724637681159424"/>
    <n v="149.86799999999999"/>
    <n v="76.02"/>
  </r>
  <r>
    <x v="66"/>
    <x v="892"/>
    <s v=" Classical Defense"/>
    <s v=" Alekhine System"/>
    <s v=" Except Main Line"/>
    <x v="1"/>
    <n v="434"/>
    <s v="D28"/>
    <d v="2018-06-24T00:00:00"/>
    <n v="2324"/>
    <x v="274"/>
    <n v="25.8"/>
    <n v="36.4"/>
    <n v="37.799999999999997"/>
    <s v="['1.d4', 'd5', '2.c4', 'dxc4', '3.Nf3', 'Nf6', '4.e3', 'e6', '5.Bxc4', 'c5', '6.O-O', 'a6', '7.Qe2', 'b5']"/>
    <x v="2"/>
    <x v="3"/>
    <x v="4"/>
    <x v="34"/>
    <x v="6"/>
    <x v="14"/>
    <s v=" e3"/>
    <s v=" e6"/>
    <s v=" Bxc4"/>
    <s v=" c5"/>
    <s v=" O-O"/>
    <s v=" a6"/>
    <s v=" Qe2"/>
    <s v=" b5"/>
    <m/>
    <m/>
    <m/>
    <m/>
    <m/>
    <m/>
    <m/>
    <m/>
    <m/>
    <m/>
    <m/>
    <m/>
    <m/>
    <m/>
    <x v="111"/>
    <x v="96"/>
    <n v="1.4651162790000001"/>
    <n v="0.68253968253968256"/>
    <n v="164.05199999999999"/>
    <n v="111.97199999999999"/>
  </r>
  <r>
    <x v="66"/>
    <x v="893"/>
    <s v=" Classical Defense"/>
    <s v=" Alekhine System"/>
    <s v=" Main Line"/>
    <x v="1"/>
    <n v="781"/>
    <s v="D29"/>
    <d v="2018-07-02T00:00:00"/>
    <n v="2381"/>
    <x v="429"/>
    <n v="31.6"/>
    <n v="36.9"/>
    <n v="31.5"/>
    <s v="['1.d4', 'd5', '2.c4', 'dxc4', '3.Nf3', 'Nf6', '4.e3', 'e6', '5.Bxc4', 'c5', '6.O-O', 'a6', '7.Qe2', 'b5', '8.Bb3', 'Bb7']"/>
    <x v="2"/>
    <x v="3"/>
    <x v="4"/>
    <x v="34"/>
    <x v="6"/>
    <x v="14"/>
    <s v=" e3"/>
    <s v=" e6"/>
    <s v=" Bxc4"/>
    <s v=" c5"/>
    <s v=" O-O"/>
    <s v=" a6"/>
    <s v=" Qe2"/>
    <s v=" b5"/>
    <s v=" Bb3"/>
    <s v=" Bb7"/>
    <m/>
    <m/>
    <m/>
    <m/>
    <m/>
    <m/>
    <m/>
    <m/>
    <m/>
    <m/>
    <m/>
    <m/>
    <x v="104"/>
    <x v="176"/>
    <n v="0.99683544300000004"/>
    <n v="1.0031746031746032"/>
    <n v="246.01499999999999"/>
    <n v="246.79599999999999"/>
  </r>
  <r>
    <x v="66"/>
    <x v="894"/>
    <s v=" Classical Defense"/>
    <s v=" Main Lines"/>
    <m/>
    <x v="1"/>
    <n v="4210"/>
    <s v="D27"/>
    <d v="2018-07-09T00:00:00"/>
    <n v="2346"/>
    <x v="430"/>
    <n v="16.7"/>
    <n v="47.5"/>
    <n v="35.799999999999997"/>
    <s v="['1.d4', 'd5', '2.c4', 'dxc4', '3.Nf3', 'Nf6', '4.e3', 'e6', '5.Bxc4', 'c5', '6.O-O', 'a6']"/>
    <x v="2"/>
    <x v="3"/>
    <x v="4"/>
    <x v="34"/>
    <x v="6"/>
    <x v="14"/>
    <s v=" e3"/>
    <s v=" e6"/>
    <s v=" Bxc4"/>
    <s v=" c5"/>
    <s v=" O-O"/>
    <s v=" a6"/>
    <m/>
    <m/>
    <m/>
    <m/>
    <m/>
    <m/>
    <m/>
    <m/>
    <m/>
    <m/>
    <m/>
    <m/>
    <m/>
    <m/>
    <m/>
    <m/>
    <x v="127"/>
    <x v="302"/>
    <n v="2.1437125749999999"/>
    <n v="0.46648044692737434"/>
    <n v="1507.18"/>
    <n v="703.07"/>
  </r>
  <r>
    <x v="66"/>
    <x v="895"/>
    <s v=" Classical Defense"/>
    <s v=" Normal Lines"/>
    <m/>
    <x v="0"/>
    <n v="126"/>
    <s v="D26"/>
    <d v="2018-05-06T00:00:00"/>
    <n v="2356"/>
    <x v="133"/>
    <n v="61.9"/>
    <n v="30.9"/>
    <n v="7.1"/>
    <s v="['1.d4', 'd5', '2.c4', 'dxc4', '3.Nf3', 'Nf6', '4.e3', 'e6', '5.Bxc4', 'c5', '6.O-O']"/>
    <x v="2"/>
    <x v="3"/>
    <x v="4"/>
    <x v="34"/>
    <x v="6"/>
    <x v="14"/>
    <s v=" e3"/>
    <s v=" e6"/>
    <s v=" Bxc4"/>
    <s v=" c5"/>
    <s v=" O-O"/>
    <m/>
    <m/>
    <m/>
    <m/>
    <m/>
    <m/>
    <m/>
    <m/>
    <m/>
    <m/>
    <m/>
    <m/>
    <m/>
    <m/>
    <m/>
    <m/>
    <m/>
    <x v="303"/>
    <x v="303"/>
    <n v="8.7183098589999997"/>
    <n v="0.1147011308562197"/>
    <n v="77.994"/>
    <n v="8.9459999999999997"/>
  </r>
  <r>
    <x v="66"/>
    <x v="896"/>
    <s v=" Classical Defense"/>
    <s v=" Rubinstein Variation"/>
    <m/>
    <x v="0"/>
    <n v="2349"/>
    <s v="D27"/>
    <d v="2018-06-29T00:00:00"/>
    <n v="2366"/>
    <x v="9"/>
    <n v="33.4"/>
    <n v="43.1"/>
    <n v="23.5"/>
    <s v="['1.d4', 'd5', '2.c4', 'dxc4', '3.Nf3', 'Nf6', '4.e3', 'e6', '5.Bxc4', 'c5', '6.O-O', 'a6', '7.a4']"/>
    <x v="2"/>
    <x v="3"/>
    <x v="4"/>
    <x v="34"/>
    <x v="6"/>
    <x v="14"/>
    <s v=" e3"/>
    <s v=" e6"/>
    <s v=" Bxc4"/>
    <s v=" c5"/>
    <s v=" O-O"/>
    <s v=" a6"/>
    <s v=" a4"/>
    <m/>
    <m/>
    <m/>
    <m/>
    <m/>
    <m/>
    <m/>
    <m/>
    <m/>
    <m/>
    <m/>
    <m/>
    <m/>
    <m/>
    <m/>
    <x v="120"/>
    <x v="183"/>
    <n v="1.421276596"/>
    <n v="0.70359281437125754"/>
    <n v="784.56600000000003"/>
    <n v="552.01499999999999"/>
  </r>
  <r>
    <x v="66"/>
    <x v="897"/>
    <s v=" Classical Defense"/>
    <s v=" Russian Gambit"/>
    <m/>
    <x v="0"/>
    <n v="162"/>
    <s v="D27"/>
    <d v="2018-06-21T00:00:00"/>
    <n v="2475"/>
    <x v="431"/>
    <n v="42"/>
    <n v="38.299999999999997"/>
    <n v="19.8"/>
    <s v="['1.d4', 'd5', '2.c4', 'dxc4', '3.Nf3', 'Nf6', '4.e3', 'e6', '5.Bxc4', 'c5', '6.O-O', 'a6', '7.e4']"/>
    <x v="2"/>
    <x v="3"/>
    <x v="4"/>
    <x v="34"/>
    <x v="6"/>
    <x v="14"/>
    <s v=" e3"/>
    <s v=" e6"/>
    <s v=" Bxc4"/>
    <s v=" c5"/>
    <s v=" O-O"/>
    <s v=" a6"/>
    <s v=" e4"/>
    <m/>
    <m/>
    <m/>
    <m/>
    <m/>
    <m/>
    <m/>
    <m/>
    <m/>
    <m/>
    <m/>
    <m/>
    <m/>
    <m/>
    <m/>
    <x v="27"/>
    <x v="259"/>
    <n v="2.1212121210000001"/>
    <n v="0.47142857142857142"/>
    <n v="68.040000000000006"/>
    <n v="32.076000000000001"/>
  </r>
  <r>
    <x v="66"/>
    <x v="898"/>
    <s v=" Classical Defense"/>
    <s v=" Steinitz Variation"/>
    <s v=" Development Variation"/>
    <x v="1"/>
    <n v="842"/>
    <s v="D26"/>
    <d v="2018-07-04T00:00:00"/>
    <n v="2257"/>
    <x v="126"/>
    <n v="17.100000000000001"/>
    <n v="42.2"/>
    <n v="40.700000000000003"/>
    <s v="['1.d4', 'd5', '2.c4', 'dxc4', '3.Nf3', 'Nf6', '4.e3', 'e6', '5.Bxc4', 'c5', '6.O-O', 'Nc6']"/>
    <x v="2"/>
    <x v="3"/>
    <x v="4"/>
    <x v="34"/>
    <x v="6"/>
    <x v="14"/>
    <s v=" e3"/>
    <s v=" e6"/>
    <s v=" Bxc4"/>
    <s v=" c5"/>
    <s v=" O-O"/>
    <s v=" Nc6"/>
    <m/>
    <m/>
    <m/>
    <m/>
    <m/>
    <m/>
    <m/>
    <m/>
    <m/>
    <m/>
    <m/>
    <m/>
    <m/>
    <m/>
    <m/>
    <m/>
    <x v="32"/>
    <x v="304"/>
    <n v="2.380116959"/>
    <n v="0.42014742014742013"/>
    <n v="342.69400000000002"/>
    <n v="143.982"/>
  </r>
  <r>
    <x v="66"/>
    <x v="899"/>
    <s v=" Classical Defense"/>
    <s v=" Steinitz Variation"/>
    <s v=" Exchange Variation"/>
    <x v="1"/>
    <n v="185"/>
    <s v="D26"/>
    <d v="2018-06-20T00:00:00"/>
    <n v="2192"/>
    <x v="302"/>
    <n v="12.4"/>
    <n v="40"/>
    <n v="47.6"/>
    <s v="['1.d4', 'd5', '2.c4', 'dxc4', '3.Nf3', 'Nf6', '4.e3', 'e6', '5.Bxc4', 'c5', '6.O-O', 'cxd4']"/>
    <x v="2"/>
    <x v="3"/>
    <x v="4"/>
    <x v="34"/>
    <x v="6"/>
    <x v="14"/>
    <s v=" e3"/>
    <s v=" e6"/>
    <s v=" Bxc4"/>
    <s v=" c5"/>
    <s v=" O-O"/>
    <s v=" cxd4"/>
    <m/>
    <m/>
    <m/>
    <m/>
    <m/>
    <m/>
    <m/>
    <m/>
    <m/>
    <m/>
    <m/>
    <m/>
    <m/>
    <m/>
    <m/>
    <m/>
    <x v="152"/>
    <x v="305"/>
    <n v="3.8387096770000002"/>
    <n v="0.26050420168067229"/>
    <n v="88.06"/>
    <n v="22.94"/>
  </r>
  <r>
    <x v="66"/>
    <x v="900"/>
    <s v=" Deferred"/>
    <m/>
    <m/>
    <x v="1"/>
    <n v="264"/>
    <s v="D25"/>
    <d v="2018-06-19T00:00:00"/>
    <n v="2160"/>
    <x v="56"/>
    <n v="34.1"/>
    <n v="29.9"/>
    <n v="36"/>
    <s v="['1.d4', 'd5', '2.Nf3', 'Nf6', '3.c4', 'dxc4']"/>
    <x v="2"/>
    <x v="3"/>
    <x v="8"/>
    <x v="6"/>
    <x v="2"/>
    <x v="51"/>
    <m/>
    <m/>
    <m/>
    <m/>
    <m/>
    <m/>
    <m/>
    <m/>
    <m/>
    <m/>
    <m/>
    <m/>
    <m/>
    <m/>
    <m/>
    <m/>
    <m/>
    <m/>
    <m/>
    <m/>
    <m/>
    <m/>
    <x v="23"/>
    <x v="201"/>
    <n v="1.0557184749999999"/>
    <n v="0.9472222222222223"/>
    <n v="95.04"/>
    <n v="90.024000000000001"/>
  </r>
  <r>
    <x v="66"/>
    <x v="901"/>
    <s v=" Furman Variation"/>
    <m/>
    <m/>
    <x v="1"/>
    <n v="776"/>
    <s v="D27"/>
    <d v="2018-06-20T00:00:00"/>
    <n v="2399"/>
    <x v="209"/>
    <n v="14.4"/>
    <n v="66.2"/>
    <n v="19.3"/>
    <s v="['1.d4', 'd5', '2.c4', 'dxc4', '3.Nf3', 'Nf6', '4.e3', 'e6', '5.Bxc4', 'c5', '6.O-O', 'a6', '7.dxc5', 'Bxc5']"/>
    <x v="2"/>
    <x v="3"/>
    <x v="4"/>
    <x v="34"/>
    <x v="6"/>
    <x v="14"/>
    <s v=" e3"/>
    <s v=" e6"/>
    <s v=" Bxc4"/>
    <s v=" c5"/>
    <s v=" O-O"/>
    <s v=" a6"/>
    <s v=" dxc5"/>
    <s v=" Bxc5"/>
    <m/>
    <m/>
    <m/>
    <m/>
    <m/>
    <m/>
    <m/>
    <m/>
    <m/>
    <m/>
    <m/>
    <m/>
    <m/>
    <m/>
    <x v="304"/>
    <x v="306"/>
    <n v="1.3402777779999999"/>
    <n v="0.74611398963730569"/>
    <n v="149.768"/>
    <n v="111.744"/>
  </r>
  <r>
    <x v="66"/>
    <x v="7"/>
    <s v=" General"/>
    <m/>
    <m/>
    <x v="1"/>
    <n v="1386"/>
    <s v="D20"/>
    <d v="2018-06-07T00:00:00"/>
    <n v="2028"/>
    <x v="117"/>
    <n v="40.9"/>
    <n v="23.7"/>
    <n v="35.4"/>
    <s v="['1.d4', 'd5', '2.c4', 'dxc4']"/>
    <x v="2"/>
    <x v="3"/>
    <x v="4"/>
    <x v="34"/>
    <x v="1"/>
    <x v="1"/>
    <m/>
    <m/>
    <m/>
    <m/>
    <m/>
    <m/>
    <m/>
    <m/>
    <m/>
    <m/>
    <m/>
    <m/>
    <m/>
    <m/>
    <m/>
    <m/>
    <m/>
    <m/>
    <m/>
    <m/>
    <m/>
    <m/>
    <x v="174"/>
    <x v="76"/>
    <n v="0.86552567199999997"/>
    <n v="1.155367231638418"/>
    <n v="490.64400000000001"/>
    <n v="566.87400000000002"/>
  </r>
  <r>
    <x v="66"/>
    <x v="902"/>
    <s v=" Gunsberg Defense"/>
    <m/>
    <m/>
    <x v="1"/>
    <n v="981"/>
    <s v="D21"/>
    <d v="2018-06-24T00:00:00"/>
    <n v="2335"/>
    <x v="398"/>
    <n v="24.8"/>
    <n v="42.5"/>
    <n v="32.700000000000003"/>
    <s v="['1.d4', 'd5', '2.c4', 'dxc4', '3.Nf3', 'c5']"/>
    <x v="2"/>
    <x v="3"/>
    <x v="4"/>
    <x v="34"/>
    <x v="6"/>
    <x v="9"/>
    <m/>
    <m/>
    <m/>
    <m/>
    <m/>
    <m/>
    <m/>
    <m/>
    <m/>
    <m/>
    <m/>
    <m/>
    <m/>
    <m/>
    <m/>
    <m/>
    <m/>
    <m/>
    <m/>
    <m/>
    <m/>
    <m/>
    <x v="215"/>
    <x v="9"/>
    <n v="1.3185483870000001"/>
    <n v="0.75840978593272168"/>
    <n v="320.78699999999998"/>
    <n v="243.28800000000001"/>
  </r>
  <r>
    <x v="66"/>
    <x v="903"/>
    <s v=" Gunsberg Defense"/>
    <s v=" Prianishenmo Gambit"/>
    <m/>
    <x v="0"/>
    <n v="315"/>
    <s v="D24"/>
    <d v="2018-06-23T00:00:00"/>
    <n v="2478"/>
    <x v="381"/>
    <n v="41.6"/>
    <n v="41.6"/>
    <n v="16.8"/>
    <s v="['1.d4', 'd5', '2.c4', 'dxc4', '3.Nc3', 'c5', '4.d5', 'Nf6', '5.Nf3', 'e6', '6.e4', 'exd5', '7.e5']"/>
    <x v="2"/>
    <x v="3"/>
    <x v="4"/>
    <x v="34"/>
    <x v="3"/>
    <x v="9"/>
    <s v=" d5"/>
    <s v=" Nf6"/>
    <s v=" Nf3"/>
    <s v=" e6"/>
    <s v=" e4"/>
    <s v=" exd5"/>
    <s v=" e5"/>
    <m/>
    <m/>
    <m/>
    <m/>
    <m/>
    <m/>
    <m/>
    <m/>
    <m/>
    <m/>
    <m/>
    <m/>
    <m/>
    <m/>
    <m/>
    <x v="117"/>
    <x v="307"/>
    <n v="2.4761904760000002"/>
    <n v="0.40384615384615385"/>
    <n v="131.04"/>
    <n v="52.92"/>
  </r>
  <r>
    <x v="66"/>
    <x v="904"/>
    <s v=" Janowski-Larsen Variation"/>
    <m/>
    <m/>
    <x v="1"/>
    <n v="2149"/>
    <s v="D25"/>
    <d v="2018-06-30T00:00:00"/>
    <n v="2288"/>
    <x v="128"/>
    <n v="23.6"/>
    <n v="39.5"/>
    <n v="37"/>
    <s v="['1.d4', 'd5', '2.c4', 'dxc4', '3.Nf3', 'Nf6', '4.e3', 'Bg4']"/>
    <x v="2"/>
    <x v="3"/>
    <x v="4"/>
    <x v="34"/>
    <x v="6"/>
    <x v="14"/>
    <s v=" e3"/>
    <s v=" Bg4"/>
    <m/>
    <m/>
    <m/>
    <m/>
    <m/>
    <m/>
    <m/>
    <m/>
    <m/>
    <m/>
    <m/>
    <m/>
    <m/>
    <m/>
    <m/>
    <m/>
    <m/>
    <m/>
    <m/>
    <m/>
    <x v="20"/>
    <x v="52"/>
    <n v="1.56779661"/>
    <n v="0.63783783783783787"/>
    <n v="795.13"/>
    <n v="507.16399999999999"/>
  </r>
  <r>
    <x v="66"/>
    <x v="905"/>
    <s v=" Linares Variation"/>
    <m/>
    <m/>
    <x v="1"/>
    <n v="169"/>
    <s v="D20"/>
    <d v="2017-10-20T00:00:00"/>
    <n v="2343"/>
    <x v="432"/>
    <n v="33.700000000000003"/>
    <n v="21.3"/>
    <n v="45"/>
    <s v="['1.d4', 'd5', '2.c4', 'dxc4', '3.e4', 'c5', '4.d5', 'Nf6', '5.Nc3', 'b5']"/>
    <x v="2"/>
    <x v="3"/>
    <x v="4"/>
    <x v="34"/>
    <x v="7"/>
    <x v="9"/>
    <s v=" d5"/>
    <s v=" Nf6"/>
    <s v=" Nc3"/>
    <s v=" b5"/>
    <m/>
    <m/>
    <m/>
    <m/>
    <m/>
    <m/>
    <m/>
    <m/>
    <m/>
    <m/>
    <m/>
    <m/>
    <m/>
    <m/>
    <m/>
    <m/>
    <m/>
    <m/>
    <x v="62"/>
    <x v="279"/>
    <n v="1.335311573"/>
    <n v="0.74888888888888894"/>
    <n v="76.05"/>
    <n v="56.953000000000003"/>
  </r>
  <r>
    <x v="66"/>
    <x v="906"/>
    <s v=" Mannheim Variation"/>
    <m/>
    <m/>
    <x v="0"/>
    <n v="951"/>
    <s v="D23"/>
    <d v="2018-06-27T00:00:00"/>
    <n v="2368"/>
    <x v="227"/>
    <n v="38.6"/>
    <n v="36.9"/>
    <n v="24.5"/>
    <s v="['1.d4', 'd5', '2.c4', 'dxc4', '3.Nf3', 'Nf6', '4.Qa4+']"/>
    <x v="2"/>
    <x v="3"/>
    <x v="4"/>
    <x v="34"/>
    <x v="6"/>
    <x v="14"/>
    <s v=" Qa4+"/>
    <m/>
    <m/>
    <m/>
    <m/>
    <m/>
    <m/>
    <m/>
    <m/>
    <m/>
    <m/>
    <m/>
    <m/>
    <m/>
    <m/>
    <m/>
    <m/>
    <m/>
    <m/>
    <m/>
    <m/>
    <m/>
    <x v="63"/>
    <x v="132"/>
    <n v="1.575510204"/>
    <n v="0.63471502590673567"/>
    <n v="367.08600000000001"/>
    <n v="232.995"/>
  </r>
  <r>
    <x v="66"/>
    <x v="20"/>
    <s v=" Normal Variation"/>
    <m/>
    <m/>
    <x v="0"/>
    <n v="369"/>
    <s v="D21"/>
    <d v="2018-07-04T00:00:00"/>
    <n v="2341"/>
    <x v="174"/>
    <n v="37.9"/>
    <n v="29"/>
    <n v="33.1"/>
    <s v="['1.d4', 'd5', '2.c4', 'dxc4', '3.Nf3']"/>
    <x v="2"/>
    <x v="3"/>
    <x v="4"/>
    <x v="34"/>
    <x v="6"/>
    <x v="1"/>
    <m/>
    <m/>
    <m/>
    <m/>
    <m/>
    <m/>
    <m/>
    <m/>
    <m/>
    <m/>
    <m/>
    <m/>
    <m/>
    <m/>
    <m/>
    <m/>
    <m/>
    <m/>
    <m/>
    <m/>
    <m/>
    <m/>
    <x v="29"/>
    <x v="5"/>
    <n v="1.145015106"/>
    <n v="0.87335092348284971"/>
    <n v="139.851"/>
    <n v="122.139"/>
  </r>
  <r>
    <x v="66"/>
    <x v="20"/>
    <s v=" Normal Variation"/>
    <m/>
    <m/>
    <x v="0"/>
    <n v="816"/>
    <s v="D25"/>
    <d v="2018-06-21T00:00:00"/>
    <n v="2344"/>
    <x v="181"/>
    <n v="37.1"/>
    <n v="34.799999999999997"/>
    <n v="28.1"/>
    <s v="['1.d4', 'd5', '2.c4', 'dxc4', '3.Nf3', 'Nf6', '4.e3']"/>
    <x v="2"/>
    <x v="3"/>
    <x v="4"/>
    <x v="34"/>
    <x v="6"/>
    <x v="14"/>
    <s v=" e3"/>
    <m/>
    <m/>
    <m/>
    <m/>
    <m/>
    <m/>
    <m/>
    <m/>
    <m/>
    <m/>
    <m/>
    <m/>
    <m/>
    <m/>
    <m/>
    <m/>
    <m/>
    <m/>
    <m/>
    <m/>
    <m/>
    <x v="123"/>
    <x v="60"/>
    <n v="1.320284698"/>
    <n v="0.75741239892183287"/>
    <n v="302.73599999999999"/>
    <n v="229.29599999999999"/>
  </r>
  <r>
    <x v="66"/>
    <x v="907"/>
    <s v=" Normal Variation"/>
    <s v=" Traditional System"/>
    <m/>
    <x v="1"/>
    <n v="930"/>
    <s v="D26"/>
    <d v="2018-06-27T00:00:00"/>
    <n v="2220"/>
    <x v="219"/>
    <n v="24.9"/>
    <n v="33.4"/>
    <n v="41.6"/>
    <s v="['1.d4', 'd5', '2.c4', 'dxc4', '3.Nf3', 'Nf6', '4.e3', 'e6']"/>
    <x v="2"/>
    <x v="3"/>
    <x v="4"/>
    <x v="34"/>
    <x v="6"/>
    <x v="14"/>
    <s v=" e3"/>
    <s v=" e6"/>
    <m/>
    <m/>
    <m/>
    <m/>
    <m/>
    <m/>
    <m/>
    <m/>
    <m/>
    <m/>
    <m/>
    <m/>
    <m/>
    <m/>
    <m/>
    <m/>
    <m/>
    <m/>
    <m/>
    <m/>
    <x v="117"/>
    <x v="102"/>
    <n v="1.6706827310000001"/>
    <n v="0.59855769230769229"/>
    <n v="386.88"/>
    <n v="231.57"/>
  </r>
  <r>
    <x v="66"/>
    <x v="908"/>
    <s v=" Old Variation"/>
    <m/>
    <m/>
    <x v="0"/>
    <n v="2835"/>
    <s v="D20"/>
    <d v="2018-07-06T00:00:00"/>
    <n v="2315"/>
    <x v="125"/>
    <n v="40.9"/>
    <n v="34.6"/>
    <n v="24.5"/>
    <s v="['1.d4', 'd5', '2.c4', 'dxc4', '3.e3']"/>
    <x v="2"/>
    <x v="3"/>
    <x v="4"/>
    <x v="34"/>
    <x v="10"/>
    <x v="1"/>
    <m/>
    <m/>
    <m/>
    <m/>
    <m/>
    <m/>
    <m/>
    <m/>
    <m/>
    <m/>
    <m/>
    <m/>
    <m/>
    <m/>
    <m/>
    <m/>
    <m/>
    <m/>
    <m/>
    <m/>
    <m/>
    <m/>
    <x v="3"/>
    <x v="132"/>
    <n v="1.669387755"/>
    <n v="0.59902200488997559"/>
    <n v="1159.5150000000001"/>
    <n v="694.57500000000005"/>
  </r>
  <r>
    <x v="66"/>
    <x v="909"/>
    <s v=" Rosenthal Variation"/>
    <m/>
    <m/>
    <x v="1"/>
    <n v="551"/>
    <s v="D21"/>
    <d v="2018-06-15T00:00:00"/>
    <n v="2304"/>
    <x v="46"/>
    <n v="27.8"/>
    <n v="34.299999999999997"/>
    <n v="37.9"/>
    <s v="['1.d4', 'd5', '2.c4', 'dxc4', '3.Nf3', 'e6']"/>
    <x v="2"/>
    <x v="3"/>
    <x v="4"/>
    <x v="34"/>
    <x v="6"/>
    <x v="5"/>
    <m/>
    <m/>
    <m/>
    <m/>
    <m/>
    <m/>
    <m/>
    <m/>
    <m/>
    <m/>
    <m/>
    <m/>
    <m/>
    <m/>
    <m/>
    <m/>
    <m/>
    <m/>
    <m/>
    <m/>
    <m/>
    <m/>
    <x v="29"/>
    <x v="139"/>
    <n v="1.363309353"/>
    <n v="0.73350923482849606"/>
    <n v="208.82900000000001"/>
    <n v="153.178"/>
  </r>
  <r>
    <x v="66"/>
    <x v="910"/>
    <s v=" Saduleto Variation"/>
    <m/>
    <m/>
    <x v="0"/>
    <n v="124"/>
    <s v="D20"/>
    <d v="2018-06-20T00:00:00"/>
    <n v="2044"/>
    <x v="433"/>
    <n v="69.3"/>
    <n v="14.5"/>
    <n v="16.100000000000001"/>
    <s v="['1.d4', 'd5', '2.c4', 'dxc4', '3.e4']"/>
    <x v="2"/>
    <x v="3"/>
    <x v="4"/>
    <x v="34"/>
    <x v="7"/>
    <x v="1"/>
    <m/>
    <m/>
    <m/>
    <m/>
    <m/>
    <m/>
    <m/>
    <m/>
    <m/>
    <m/>
    <m/>
    <m/>
    <m/>
    <m/>
    <m/>
    <m/>
    <m/>
    <m/>
    <m/>
    <m/>
    <m/>
    <m/>
    <x v="305"/>
    <x v="285"/>
    <n v="4.3043478259999999"/>
    <n v="0.23232323232323235"/>
    <n v="85.932000000000002"/>
    <n v="19.963999999999999"/>
  </r>
  <r>
    <x v="66"/>
    <x v="911"/>
    <s v=" Showalter Variation"/>
    <m/>
    <m/>
    <x v="0"/>
    <n v="1094"/>
    <s v="D24"/>
    <d v="2018-06-22T00:00:00"/>
    <n v="2241"/>
    <x v="296"/>
    <n v="36.200000000000003"/>
    <n v="28"/>
    <n v="35.799999999999997"/>
    <s v="['1.d4', 'd5', '2.c4', 'dxc4', '3.Nf3', 'Nf6', '4.Nc3']"/>
    <x v="2"/>
    <x v="3"/>
    <x v="4"/>
    <x v="34"/>
    <x v="6"/>
    <x v="14"/>
    <s v=" Nc3"/>
    <m/>
    <m/>
    <m/>
    <m/>
    <m/>
    <m/>
    <m/>
    <m/>
    <m/>
    <m/>
    <m/>
    <m/>
    <m/>
    <m/>
    <m/>
    <m/>
    <m/>
    <m/>
    <m/>
    <m/>
    <m/>
    <x v="61"/>
    <x v="198"/>
    <n v="1.011173184"/>
    <n v="0.98895027624309373"/>
    <n v="396.02800000000002"/>
    <n v="391.65199999999999"/>
  </r>
  <r>
    <x v="66"/>
    <x v="592"/>
    <s v=" Smyslov Variation"/>
    <m/>
    <m/>
    <x v="1"/>
    <n v="402"/>
    <s v="D25"/>
    <d v="2018-05-22T00:00:00"/>
    <n v="2312"/>
    <x v="434"/>
    <n v="23.6"/>
    <n v="37.299999999999997"/>
    <n v="39"/>
    <s v="['1.d4', 'd5', '2.c4', 'dxc4', '3.Nf3', 'Nf6', '4.e3', 'g6']"/>
    <x v="2"/>
    <x v="3"/>
    <x v="4"/>
    <x v="34"/>
    <x v="6"/>
    <x v="14"/>
    <s v=" e3"/>
    <s v=" g6"/>
    <m/>
    <m/>
    <m/>
    <m/>
    <m/>
    <m/>
    <m/>
    <m/>
    <m/>
    <m/>
    <m/>
    <m/>
    <m/>
    <m/>
    <m/>
    <m/>
    <m/>
    <m/>
    <m/>
    <m/>
    <x v="51"/>
    <x v="52"/>
    <n v="1.652542373"/>
    <n v="0.6051282051282052"/>
    <n v="156.78"/>
    <n v="94.872"/>
  </r>
  <r>
    <x v="66"/>
    <x v="912"/>
    <s v=" Winawer Defense"/>
    <m/>
    <m/>
    <x v="1"/>
    <n v="195"/>
    <s v="D25"/>
    <d v="2018-03-31T00:00:00"/>
    <n v="2268"/>
    <x v="129"/>
    <n v="22.1"/>
    <n v="38.5"/>
    <n v="39.5"/>
    <s v="['1.d4', 'd5', '2.c4', 'dxc4', '3.Nf3', 'Nf6', '4.e3', 'Be6']"/>
    <x v="2"/>
    <x v="3"/>
    <x v="4"/>
    <x v="34"/>
    <x v="6"/>
    <x v="14"/>
    <s v=" e3"/>
    <s v=" Be6"/>
    <m/>
    <m/>
    <m/>
    <m/>
    <m/>
    <m/>
    <m/>
    <m/>
    <m/>
    <m/>
    <m/>
    <m/>
    <m/>
    <m/>
    <m/>
    <m/>
    <m/>
    <m/>
    <m/>
    <m/>
    <x v="167"/>
    <x v="186"/>
    <n v="1.7873303169999999"/>
    <n v="0.55949367088607593"/>
    <n v="77.025000000000006"/>
    <n v="43.094999999999999"/>
  </r>
  <r>
    <x v="67"/>
    <x v="913"/>
    <s v=" Anti-Tartakower Variation"/>
    <m/>
    <m/>
    <x v="0"/>
    <n v="866"/>
    <s v="D55"/>
    <d v="2018-06-03T00:00:00"/>
    <n v="2396"/>
    <x v="98"/>
    <n v="39.799999999999997"/>
    <n v="39.299999999999997"/>
    <n v="20.9"/>
    <s v="['1.d4', 'd5', '2.c4', 'e6', '3.Nc3', 'Nf6', '4.Bg5', 'Be7', '5.e3', 'O-O', '6.Nf3', 'h6', '7.Bxf6']"/>
    <x v="2"/>
    <x v="3"/>
    <x v="4"/>
    <x v="7"/>
    <x v="3"/>
    <x v="14"/>
    <s v=" Bg5"/>
    <s v=" Be7"/>
    <s v=" e3"/>
    <s v=" O-O"/>
    <s v=" Nf3"/>
    <s v=" h6"/>
    <s v=" Bxf6"/>
    <m/>
    <m/>
    <m/>
    <m/>
    <m/>
    <m/>
    <m/>
    <m/>
    <m/>
    <m/>
    <m/>
    <m/>
    <m/>
    <m/>
    <m/>
    <x v="108"/>
    <x v="119"/>
    <n v="1.90430622"/>
    <n v="0.52512562814070352"/>
    <n v="344.66800000000001"/>
    <n v="180.994"/>
  </r>
  <r>
    <x v="67"/>
    <x v="914"/>
    <s v=" Anti-Tartakower Variation"/>
    <s v=" Petrosian Variation"/>
    <m/>
    <x v="0"/>
    <n v="606"/>
    <s v="D55"/>
    <d v="2018-06-23T00:00:00"/>
    <n v="2503"/>
    <x v="435"/>
    <n v="24.3"/>
    <n v="68.2"/>
    <n v="7.6"/>
    <s v="['1.d4', 'd5', '2.c4', 'e6', '3.Nc3', 'Nf6', '4.Bg5', 'Be7', '5.e3', 'O-O', '6.Nf3', 'h6', '7.Bxf6', 'Bxf6', '8.Rc1', 'c6', '9.Bd3', 'Nd7', '10.O-O', 'dxc4', '11.Bxc4']"/>
    <x v="2"/>
    <x v="3"/>
    <x v="4"/>
    <x v="7"/>
    <x v="3"/>
    <x v="14"/>
    <s v=" Bg5"/>
    <s v=" Be7"/>
    <s v=" e3"/>
    <s v=" O-O"/>
    <s v=" Nf3"/>
    <s v=" h6"/>
    <s v=" Bxf6"/>
    <s v=" Bxf6"/>
    <s v=" Rc1"/>
    <s v=" c6"/>
    <s v=" Bd3"/>
    <s v=" Nd7"/>
    <s v=" O-O"/>
    <s v=" dxc4"/>
    <s v=" Bxc4"/>
    <m/>
    <m/>
    <m/>
    <m/>
    <m/>
    <m/>
    <m/>
    <x v="306"/>
    <x v="308"/>
    <n v="3.1973684210000002"/>
    <n v="0.3127572016460905"/>
    <n v="147.25800000000001"/>
    <n v="46.055999999999997"/>
  </r>
  <r>
    <x v="67"/>
    <x v="915"/>
    <s v=" Barmen Variation"/>
    <m/>
    <m/>
    <x v="1"/>
    <n v="3934"/>
    <s v="D37"/>
    <d v="2018-07-05T00:00:00"/>
    <n v="2257"/>
    <x v="140"/>
    <n v="22.1"/>
    <n v="36.9"/>
    <n v="41"/>
    <s v="['1.d4', 'd5', '2.c4', 'e6', '3.Nc3', 'Nf6', '4.Nf3', 'Nbd7']"/>
    <x v="2"/>
    <x v="3"/>
    <x v="4"/>
    <x v="7"/>
    <x v="3"/>
    <x v="14"/>
    <s v=" Nf3"/>
    <s v=" Nbd7"/>
    <m/>
    <m/>
    <m/>
    <m/>
    <m/>
    <m/>
    <m/>
    <m/>
    <m/>
    <m/>
    <m/>
    <m/>
    <m/>
    <m/>
    <m/>
    <m/>
    <m/>
    <m/>
    <m/>
    <m/>
    <x v="4"/>
    <x v="186"/>
    <n v="1.8552036199999999"/>
    <n v="0.53902439024390247"/>
    <n v="1612.94"/>
    <n v="869.41399999999999"/>
  </r>
  <r>
    <x v="67"/>
    <x v="916"/>
    <s v=" Cambridge Springs Variation"/>
    <m/>
    <m/>
    <x v="1"/>
    <n v="4383"/>
    <s v="D52"/>
    <d v="2018-07-07T00:00:00"/>
    <n v="2191"/>
    <x v="269"/>
    <n v="27.4"/>
    <n v="33.299999999999997"/>
    <n v="39.4"/>
    <s v="['1.d4', 'd5', '2.c4', 'e6', '3.Nc3', 'Nf6', '4.Bg5', 'Nbd7', '5.Nf3', 'c6', '6.e3', 'Qa5']"/>
    <x v="2"/>
    <x v="3"/>
    <x v="4"/>
    <x v="7"/>
    <x v="3"/>
    <x v="14"/>
    <s v=" Bg5"/>
    <s v=" Nbd7"/>
    <s v=" Nf3"/>
    <s v=" c6"/>
    <s v=" e3"/>
    <s v=" Qa5"/>
    <m/>
    <m/>
    <m/>
    <m/>
    <m/>
    <m/>
    <m/>
    <m/>
    <m/>
    <m/>
    <m/>
    <m/>
    <m/>
    <m/>
    <m/>
    <m/>
    <x v="101"/>
    <x v="84"/>
    <n v="1.437956204"/>
    <n v="0.69543147208121825"/>
    <n v="1726.902"/>
    <n v="1200.942"/>
  </r>
  <r>
    <x v="67"/>
    <x v="917"/>
    <s v=" Capablanca - General"/>
    <m/>
    <m/>
    <x v="1"/>
    <n v="706"/>
    <s v="D30"/>
    <d v="2018-06-09T00:00:00"/>
    <n v="2389"/>
    <x v="436"/>
    <n v="31.2"/>
    <n v="37.799999999999997"/>
    <n v="31"/>
    <s v="['1.d4', 'd5', '2.c4', 'e6', '3.Nf3', 'Nf6', '4.Bg5', 'h6']"/>
    <x v="2"/>
    <x v="3"/>
    <x v="4"/>
    <x v="7"/>
    <x v="6"/>
    <x v="14"/>
    <s v=" Bg5"/>
    <s v=" h6"/>
    <m/>
    <m/>
    <m/>
    <m/>
    <m/>
    <m/>
    <m/>
    <m/>
    <m/>
    <m/>
    <m/>
    <m/>
    <m/>
    <m/>
    <m/>
    <m/>
    <m/>
    <m/>
    <m/>
    <m/>
    <x v="40"/>
    <x v="72"/>
    <n v="0.993589744"/>
    <n v="1.0064516129032257"/>
    <n v="218.86"/>
    <n v="220.27199999999999"/>
  </r>
  <r>
    <x v="67"/>
    <x v="918"/>
    <s v=" Capablanca Variation"/>
    <m/>
    <m/>
    <x v="0"/>
    <n v="163"/>
    <s v="D30"/>
    <d v="2018-06-20T00:00:00"/>
    <n v="2441"/>
    <x v="430"/>
    <n v="47.2"/>
    <n v="33.700000000000003"/>
    <n v="19"/>
    <s v="['1.d4', 'd5', '2.c4', 'e6', '3.Nf3', 'Nf6', '4.Bg5', 'Nbd7', '5.e3', 'c6', '6.Nbd2']"/>
    <x v="2"/>
    <x v="3"/>
    <x v="4"/>
    <x v="7"/>
    <x v="6"/>
    <x v="14"/>
    <s v=" Bg5"/>
    <s v=" Nbd7"/>
    <s v=" e3"/>
    <s v=" c6"/>
    <s v=" Nbd2"/>
    <m/>
    <m/>
    <m/>
    <m/>
    <m/>
    <m/>
    <m/>
    <m/>
    <m/>
    <m/>
    <m/>
    <m/>
    <m/>
    <m/>
    <m/>
    <m/>
    <m/>
    <x v="267"/>
    <x v="309"/>
    <n v="2.484210526"/>
    <n v="0.40254237288135591"/>
    <n v="76.936000000000007"/>
    <n v="30.97"/>
  </r>
  <r>
    <x v="67"/>
    <x v="919"/>
    <s v=" Charousek (Petrosian) Variation"/>
    <m/>
    <m/>
    <x v="1"/>
    <n v="5019"/>
    <s v="D31"/>
    <d v="2018-07-09T00:00:00"/>
    <n v="2282"/>
    <x v="35"/>
    <n v="21.2"/>
    <n v="39"/>
    <n v="39.799999999999997"/>
    <s v="['1.d4', 'd5', '2.c4', 'e6', '3.Nc3', 'Be7']"/>
    <x v="2"/>
    <x v="3"/>
    <x v="4"/>
    <x v="7"/>
    <x v="3"/>
    <x v="38"/>
    <m/>
    <m/>
    <m/>
    <m/>
    <m/>
    <m/>
    <m/>
    <m/>
    <m/>
    <m/>
    <m/>
    <m/>
    <m/>
    <m/>
    <m/>
    <m/>
    <m/>
    <m/>
    <m/>
    <m/>
    <m/>
    <m/>
    <x v="108"/>
    <x v="281"/>
    <n v="1.8773584910000001"/>
    <n v="0.53266331658291455"/>
    <n v="1997.5619999999999"/>
    <n v="1064.028"/>
  </r>
  <r>
    <x v="67"/>
    <x v="2"/>
    <s v=" Exchange Variation"/>
    <m/>
    <m/>
    <x v="0"/>
    <n v="1459"/>
    <s v="D35"/>
    <d v="2018-07-06T00:00:00"/>
    <n v="2233"/>
    <x v="144"/>
    <n v="43"/>
    <n v="34.6"/>
    <n v="22.3"/>
    <s v="['1.d4', 'd5', '2.c4', 'e6', '3.Nc3', 'Nf6', '4.cxd5']"/>
    <x v="2"/>
    <x v="3"/>
    <x v="4"/>
    <x v="7"/>
    <x v="3"/>
    <x v="14"/>
    <s v=" cxd5"/>
    <m/>
    <m/>
    <m/>
    <m/>
    <m/>
    <m/>
    <m/>
    <m/>
    <m/>
    <m/>
    <m/>
    <m/>
    <m/>
    <m/>
    <m/>
    <m/>
    <m/>
    <m/>
    <m/>
    <m/>
    <m/>
    <x v="47"/>
    <x v="310"/>
    <n v="1.928251121"/>
    <n v="0.51860465116279075"/>
    <n v="627.37"/>
    <n v="325.35700000000003"/>
  </r>
  <r>
    <x v="67"/>
    <x v="920"/>
    <s v=" Exchange Variation"/>
    <s v=" Positional Variation"/>
    <m/>
    <x v="1"/>
    <n v="3341"/>
    <s v="D35"/>
    <d v="2018-07-09T00:00:00"/>
    <n v="2229"/>
    <x v="239"/>
    <n v="19.600000000000001"/>
    <n v="39.4"/>
    <n v="41"/>
    <s v="['1.d4', 'd5', '2.c4', 'e6', '3.Nc3', 'Nf6', '4.cxd5', 'exd5', '5.Bg5', 'c6']"/>
    <x v="2"/>
    <x v="3"/>
    <x v="4"/>
    <x v="7"/>
    <x v="3"/>
    <x v="14"/>
    <s v=" cxd5"/>
    <s v=" exd5"/>
    <s v=" Bg5"/>
    <s v=" c6"/>
    <m/>
    <m/>
    <m/>
    <m/>
    <m/>
    <m/>
    <m/>
    <m/>
    <m/>
    <m/>
    <m/>
    <m/>
    <m/>
    <m/>
    <m/>
    <m/>
    <m/>
    <m/>
    <x v="4"/>
    <x v="311"/>
    <n v="2.0918367349999998"/>
    <n v="0.47804878048780491"/>
    <n v="1369.81"/>
    <n v="654.83600000000001"/>
  </r>
  <r>
    <x v="67"/>
    <x v="920"/>
    <s v=" Exchange Variation"/>
    <s v=" Positional Variation"/>
    <m/>
    <x v="0"/>
    <n v="10954"/>
    <s v="D35"/>
    <d v="2018-07-06T00:00:00"/>
    <n v="2256"/>
    <x v="103"/>
    <n v="52.1"/>
    <n v="28.9"/>
    <n v="19"/>
    <s v="['1.d4', 'd5', '2.c4', 'e6', '3.Nc3', 'Nf6', '4.cxd5', 'exd5', '5.Bg5']"/>
    <x v="2"/>
    <x v="3"/>
    <x v="4"/>
    <x v="7"/>
    <x v="3"/>
    <x v="14"/>
    <s v=" cxd5"/>
    <s v=" exd5"/>
    <s v=" Bg5"/>
    <m/>
    <m/>
    <m/>
    <m/>
    <m/>
    <m/>
    <m/>
    <m/>
    <m/>
    <m/>
    <m/>
    <m/>
    <m/>
    <m/>
    <m/>
    <m/>
    <m/>
    <m/>
    <m/>
    <x v="157"/>
    <x v="309"/>
    <n v="2.742105263"/>
    <n v="0.36468330134357002"/>
    <n v="5707.0339999999997"/>
    <n v="2081.2600000000002"/>
  </r>
  <r>
    <x v="67"/>
    <x v="921"/>
    <s v=" Exchange Variation"/>
    <s v=" Reshevsky Variation"/>
    <m/>
    <x v="0"/>
    <n v="1911"/>
    <s v="D36"/>
    <d v="2018-07-04T00:00:00"/>
    <n v="2305"/>
    <x v="110"/>
    <n v="45.6"/>
    <n v="31.4"/>
    <n v="22.9"/>
    <s v="['1.d4', 'd5', '2.c4', 'e6', '3.Nc3', 'Nf6', '4.cxd5', 'exd5', '5.Bg5', 'c6', '6.Qc2']"/>
    <x v="2"/>
    <x v="3"/>
    <x v="4"/>
    <x v="7"/>
    <x v="3"/>
    <x v="14"/>
    <s v=" cxd5"/>
    <s v=" exd5"/>
    <s v=" Bg5"/>
    <s v=" c6"/>
    <s v=" Qc2"/>
    <m/>
    <m/>
    <m/>
    <m/>
    <m/>
    <m/>
    <m/>
    <m/>
    <m/>
    <m/>
    <m/>
    <m/>
    <m/>
    <m/>
    <m/>
    <m/>
    <m/>
    <x v="42"/>
    <x v="236"/>
    <n v="1.991266376"/>
    <n v="0.5021929824561403"/>
    <n v="871.41600000000005"/>
    <n v="437.61900000000003"/>
  </r>
  <r>
    <x v="67"/>
    <x v="922"/>
    <s v=" Exchange Variation"/>
    <s v=" Saemisch Variation"/>
    <m/>
    <x v="0"/>
    <n v="618"/>
    <s v="D35"/>
    <d v="2018-07-01T00:00:00"/>
    <n v="2482"/>
    <x v="262"/>
    <n v="44.2"/>
    <n v="36.6"/>
    <n v="19.3"/>
    <s v="['1.d4', 'd5', '2.c4', 'e6', '3.Nc3', 'Nf6', '4.cxd5', 'exd5', '5.Nf3', 'Nbd7', '6.Bf4']"/>
    <x v="2"/>
    <x v="3"/>
    <x v="4"/>
    <x v="7"/>
    <x v="3"/>
    <x v="14"/>
    <s v=" cxd5"/>
    <s v=" exd5"/>
    <s v=" Nf3"/>
    <s v=" Nbd7"/>
    <s v=" Bf4"/>
    <m/>
    <m/>
    <m/>
    <m/>
    <m/>
    <m/>
    <m/>
    <m/>
    <m/>
    <m/>
    <m/>
    <m/>
    <m/>
    <m/>
    <m/>
    <m/>
    <m/>
    <x v="144"/>
    <x v="123"/>
    <n v="2.2901554399999999"/>
    <n v="0.43665158371040724"/>
    <n v="273.15600000000001"/>
    <n v="119.274"/>
  </r>
  <r>
    <x v="67"/>
    <x v="7"/>
    <s v=" General"/>
    <m/>
    <m/>
    <x v="1"/>
    <n v="10544"/>
    <s v="D30"/>
    <d v="2018-07-09T00:00:00"/>
    <n v="2176"/>
    <x v="75"/>
    <n v="25.5"/>
    <n v="33.200000000000003"/>
    <n v="41.3"/>
    <s v="['1.d4', 'd5', '2.c4', 'e6']"/>
    <x v="2"/>
    <x v="3"/>
    <x v="4"/>
    <x v="7"/>
    <x v="1"/>
    <x v="1"/>
    <m/>
    <m/>
    <m/>
    <m/>
    <m/>
    <m/>
    <m/>
    <m/>
    <m/>
    <m/>
    <m/>
    <m/>
    <m/>
    <m/>
    <m/>
    <m/>
    <m/>
    <m/>
    <m/>
    <m/>
    <m/>
    <m/>
    <x v="181"/>
    <x v="81"/>
    <n v="1.619607843"/>
    <n v="0.61743341404358354"/>
    <n v="4354.6719999999996"/>
    <n v="2688.72"/>
  </r>
  <r>
    <x v="67"/>
    <x v="923"/>
    <s v=" Harrwitz Attack"/>
    <m/>
    <m/>
    <x v="0"/>
    <n v="2510"/>
    <s v="D37"/>
    <d v="2018-07-01T00:00:00"/>
    <n v="2324"/>
    <x v="140"/>
    <n v="48.6"/>
    <n v="32.5"/>
    <n v="18.8"/>
    <s v="['1.d4', 'd5', '2.c4', 'e6', '3.Nc3', 'Nf6', '4.Nf3', 'Be7', '5.Bf4']"/>
    <x v="2"/>
    <x v="3"/>
    <x v="4"/>
    <x v="7"/>
    <x v="3"/>
    <x v="14"/>
    <s v=" Nf3"/>
    <s v=" Be7"/>
    <s v=" Bf4"/>
    <m/>
    <m/>
    <m/>
    <m/>
    <m/>
    <m/>
    <m/>
    <m/>
    <m/>
    <m/>
    <m/>
    <m/>
    <m/>
    <m/>
    <m/>
    <m/>
    <m/>
    <m/>
    <m/>
    <x v="97"/>
    <x v="312"/>
    <n v="2.5851063829999998"/>
    <n v="0.38683127572016462"/>
    <n v="1219.8599999999999"/>
    <n v="471.88"/>
  </r>
  <r>
    <x v="67"/>
    <x v="923"/>
    <s v=" Harrwitz Attack"/>
    <m/>
    <m/>
    <x v="0"/>
    <n v="521"/>
    <s v="D35"/>
    <d v="2018-06-27T00:00:00"/>
    <n v="2065"/>
    <x v="424"/>
    <n v="47.8"/>
    <n v="27.3"/>
    <n v="24.9"/>
    <s v="['1.d4', 'd5', '2.c4', 'e6', '3.Nc3', 'Nf6', '4.Bf4']"/>
    <x v="2"/>
    <x v="3"/>
    <x v="4"/>
    <x v="7"/>
    <x v="3"/>
    <x v="14"/>
    <s v=" Bf4"/>
    <m/>
    <m/>
    <m/>
    <m/>
    <m/>
    <m/>
    <m/>
    <m/>
    <m/>
    <m/>
    <m/>
    <m/>
    <m/>
    <m/>
    <m/>
    <m/>
    <m/>
    <m/>
    <m/>
    <m/>
    <m/>
    <x v="1"/>
    <x v="102"/>
    <n v="1.9196787150000001"/>
    <n v="0.52092050209205021"/>
    <n v="249.03800000000001"/>
    <n v="129.72900000000001"/>
  </r>
  <r>
    <x v="67"/>
    <x v="924"/>
    <s v=" Harrwitz Attack"/>
    <s v=" Fianchetto Defense"/>
    <m/>
    <x v="1"/>
    <n v="1226"/>
    <s v="D37"/>
    <d v="2018-07-07T00:00:00"/>
    <n v="2220"/>
    <x v="15"/>
    <n v="15.3"/>
    <n v="39.1"/>
    <n v="45.5"/>
    <s v="['1.d4', 'd5', '2.c4', 'e6', '3.Nc3', 'Nf6', '4.Nf3', 'Be7', '5.Bf4', 'O-O', '6.e3', 'b6']"/>
    <x v="2"/>
    <x v="3"/>
    <x v="4"/>
    <x v="7"/>
    <x v="3"/>
    <x v="14"/>
    <s v=" Nf3"/>
    <s v=" Be7"/>
    <s v=" Bf4"/>
    <s v=" O-O"/>
    <s v=" e3"/>
    <s v=" b6"/>
    <m/>
    <m/>
    <m/>
    <m/>
    <m/>
    <m/>
    <m/>
    <m/>
    <m/>
    <m/>
    <m/>
    <m/>
    <m/>
    <m/>
    <m/>
    <m/>
    <x v="79"/>
    <x v="264"/>
    <n v="2.973856209"/>
    <n v="0.33626373626373629"/>
    <n v="557.83000000000004"/>
    <n v="187.578"/>
  </r>
  <r>
    <x v="67"/>
    <x v="925"/>
    <s v=" Harrwitz Attack"/>
    <s v=" Main Line"/>
    <m/>
    <x v="1"/>
    <n v="1818"/>
    <s v="D37"/>
    <d v="2018-07-08T00:00:00"/>
    <n v="2356"/>
    <x v="257"/>
    <n v="13"/>
    <n v="47.3"/>
    <n v="39.700000000000003"/>
    <s v="['1.d4', 'd5', '2.c4', 'e6', '3.Nc3', 'Nf6', '4.Nf3', 'Be7', '5.Bf4', 'O-O', '6.e3', 'c5', '7.dxc5', 'Bxc5']"/>
    <x v="2"/>
    <x v="3"/>
    <x v="4"/>
    <x v="7"/>
    <x v="3"/>
    <x v="14"/>
    <s v=" Nf3"/>
    <s v=" Be7"/>
    <s v=" Bf4"/>
    <s v=" O-O"/>
    <s v=" e3"/>
    <s v=" c5"/>
    <s v=" dxc5"/>
    <s v=" Bxc5"/>
    <m/>
    <m/>
    <m/>
    <m/>
    <m/>
    <m/>
    <m/>
    <m/>
    <m/>
    <m/>
    <m/>
    <m/>
    <m/>
    <m/>
    <x v="2"/>
    <x v="313"/>
    <n v="3.0538461539999999"/>
    <n v="0.32745591939546598"/>
    <n v="721.74599999999998"/>
    <n v="236.34"/>
  </r>
  <r>
    <x v="67"/>
    <x v="926"/>
    <s v=" Harrwitz Attack"/>
    <s v=" Main Line"/>
    <s v=" New Main Line"/>
    <x v="0"/>
    <n v="325"/>
    <s v="D37"/>
    <d v="2018-06-20T00:00:00"/>
    <n v="2495"/>
    <x v="400"/>
    <n v="43.1"/>
    <n v="33.9"/>
    <n v="23.1"/>
    <s v="['1.d4', 'd5', '2.c4', 'e6', '3.Nc3', 'Nf6', '4.Nf3', 'Be7', '5.Bf4', 'O-O', '6.e3', 'c5', '7.dxc5', 'Bxc5', '8.Qc2', 'Nc6', '9.a3', 'Qa5', '10.O-O-O']"/>
    <x v="2"/>
    <x v="3"/>
    <x v="4"/>
    <x v="7"/>
    <x v="3"/>
    <x v="14"/>
    <s v=" Nf3"/>
    <s v=" Be7"/>
    <s v=" Bf4"/>
    <s v=" O-O"/>
    <s v=" e3"/>
    <s v=" c5"/>
    <s v=" dxc5"/>
    <s v=" Bxc5"/>
    <s v=" Qc2"/>
    <s v=" Nc6"/>
    <s v=" a3"/>
    <s v=" Qa5"/>
    <s v=" O-O-O"/>
    <m/>
    <m/>
    <m/>
    <m/>
    <m/>
    <m/>
    <m/>
    <m/>
    <m/>
    <x v="59"/>
    <x v="163"/>
    <n v="1.8658008660000001"/>
    <n v="0.53596287703016243"/>
    <n v="140.07499999999999"/>
    <n v="75.075000000000003"/>
  </r>
  <r>
    <x v="67"/>
    <x v="927"/>
    <s v=" Harrwitz Attack"/>
    <s v=" Main Line"/>
    <s v=" Old Main Line"/>
    <x v="0"/>
    <n v="406"/>
    <s v="D37"/>
    <d v="2018-06-20T00:00:00"/>
    <n v="2505"/>
    <x v="437"/>
    <n v="39.700000000000003"/>
    <n v="42.4"/>
    <n v="18"/>
    <s v="['1.d4', 'd5', '2.c4', 'e6', '3.Nc3', 'Nf6', '4.Nf3', 'Be7', '5.Bf4', 'O-O', '6.e3', 'c5', '7.dxc5', 'Bxc5', '8.Qc2', 'Nc6', '9.a3', 'Qa5', '10.Rd1']"/>
    <x v="2"/>
    <x v="3"/>
    <x v="4"/>
    <x v="7"/>
    <x v="3"/>
    <x v="14"/>
    <s v=" Nf3"/>
    <s v=" Be7"/>
    <s v=" Bf4"/>
    <s v=" O-O"/>
    <s v=" e3"/>
    <s v=" c5"/>
    <s v=" dxc5"/>
    <s v=" Bxc5"/>
    <s v=" Qc2"/>
    <s v=" Nc6"/>
    <s v=" a3"/>
    <s v=" Qa5"/>
    <s v=" Rd1"/>
    <m/>
    <m/>
    <m/>
    <m/>
    <m/>
    <m/>
    <m/>
    <m/>
    <m/>
    <x v="2"/>
    <x v="225"/>
    <n v="2.2055555560000002"/>
    <n v="0.45340050377833752"/>
    <n v="161.18199999999999"/>
    <n v="73.08"/>
  </r>
  <r>
    <x v="67"/>
    <x v="928"/>
    <s v=" Harrwitz Attack"/>
    <s v=" Orthodox Defense"/>
    <m/>
    <x v="1"/>
    <n v="1047"/>
    <s v="D37"/>
    <d v="2018-07-02T00:00:00"/>
    <n v="2091"/>
    <x v="160"/>
    <n v="17.100000000000001"/>
    <n v="25.4"/>
    <n v="57.5"/>
    <s v="['1.d4', 'd5', '2.c4', 'e6', '3.Nc3', 'Nf6', '4.Nf3', 'Be7', '5.Bf4', 'O-O', '6.e3', 'c6']"/>
    <x v="2"/>
    <x v="3"/>
    <x v="4"/>
    <x v="7"/>
    <x v="3"/>
    <x v="14"/>
    <s v=" Nf3"/>
    <s v=" Be7"/>
    <s v=" Bf4"/>
    <s v=" O-O"/>
    <s v=" e3"/>
    <s v=" c6"/>
    <m/>
    <m/>
    <m/>
    <m/>
    <m/>
    <m/>
    <m/>
    <m/>
    <m/>
    <m/>
    <m/>
    <m/>
    <m/>
    <m/>
    <m/>
    <m/>
    <x v="307"/>
    <x v="304"/>
    <n v="3.362573099"/>
    <n v="0.29739130434782612"/>
    <n v="602.02499999999998"/>
    <n v="179.03700000000001"/>
  </r>
  <r>
    <x v="67"/>
    <x v="929"/>
    <s v=" Harrwitz Attack"/>
    <s v=" Two Knights Defense"/>
    <m/>
    <x v="1"/>
    <n v="1272"/>
    <s v="D37"/>
    <d v="2018-07-06T00:00:00"/>
    <n v="2380"/>
    <x v="257"/>
    <n v="18.3"/>
    <n v="47.5"/>
    <n v="34.200000000000003"/>
    <s v="['1.d4', 'd5', '2.c4', 'e6', '3.Nc3', 'Nf6', '4.Nf3', 'Be7', '5.Bf4', 'O-O', '6.e3', 'Nbd7']"/>
    <x v="2"/>
    <x v="3"/>
    <x v="4"/>
    <x v="7"/>
    <x v="3"/>
    <x v="14"/>
    <s v=" Nf3"/>
    <s v=" Be7"/>
    <s v=" Bf4"/>
    <s v=" O-O"/>
    <s v=" e3"/>
    <s v=" Nbd7"/>
    <m/>
    <m/>
    <m/>
    <m/>
    <m/>
    <m/>
    <m/>
    <m/>
    <m/>
    <m/>
    <m/>
    <m/>
    <m/>
    <m/>
    <m/>
    <m/>
    <x v="219"/>
    <x v="142"/>
    <n v="1.868852459"/>
    <n v="0.53508771929824561"/>
    <n v="435.024"/>
    <n v="232.77600000000001"/>
  </r>
  <r>
    <x v="67"/>
    <x v="930"/>
    <s v=" Harrwitz Attack"/>
    <s v=" Two Knights Defense"/>
    <s v=" Blockade Line"/>
    <x v="0"/>
    <n v="684"/>
    <s v="D37"/>
    <d v="2018-07-07T00:00:00"/>
    <n v="2534"/>
    <x v="438"/>
    <n v="37"/>
    <n v="48.1"/>
    <n v="14.9"/>
    <s v="['1.d4', 'd5', '2.c4', 'e6', '3.Nc3', 'Nf6', '4.Nf3', 'Be7', '5.Bf4', 'O-O', '6.e3', 'Nbd7', '7.c5']"/>
    <x v="2"/>
    <x v="3"/>
    <x v="4"/>
    <x v="7"/>
    <x v="3"/>
    <x v="14"/>
    <s v=" Nf3"/>
    <s v=" Be7"/>
    <s v=" Bf4"/>
    <s v=" O-O"/>
    <s v=" e3"/>
    <s v=" Nbd7"/>
    <s v=" c5"/>
    <m/>
    <m/>
    <m/>
    <m/>
    <m/>
    <m/>
    <m/>
    <m/>
    <m/>
    <m/>
    <m/>
    <m/>
    <m/>
    <m/>
    <m/>
    <x v="20"/>
    <x v="314"/>
    <n v="2.4832214769999998"/>
    <n v="0.4027027027027027"/>
    <n v="253.08"/>
    <n v="101.916"/>
  </r>
  <r>
    <x v="67"/>
    <x v="931"/>
    <s v=" Hastings Variation"/>
    <m/>
    <m/>
    <x v="0"/>
    <n v="475"/>
    <s v="D30"/>
    <d v="2018-07-04T00:00:00"/>
    <n v="2506"/>
    <x v="439"/>
    <n v="37.700000000000003"/>
    <n v="41.5"/>
    <n v="20.8"/>
    <s v="['1.d4', 'd5', '2.c4', 'e6', '3.Nf3', 'Nf6', '4.Bg5', 'h6', '5.Bxf6', 'Qxf6', '6.Nc3', 'c6', '7.Qb3']"/>
    <x v="2"/>
    <x v="3"/>
    <x v="4"/>
    <x v="7"/>
    <x v="6"/>
    <x v="14"/>
    <s v=" Bg5"/>
    <s v=" h6"/>
    <s v=" Bxf6"/>
    <s v=" Qxf6"/>
    <s v=" Nc3"/>
    <s v=" c6"/>
    <s v=" Qb3"/>
    <m/>
    <m/>
    <m/>
    <m/>
    <m/>
    <m/>
    <m/>
    <m/>
    <m/>
    <m/>
    <m/>
    <m/>
    <m/>
    <m/>
    <m/>
    <x v="191"/>
    <x v="128"/>
    <n v="1.8125"/>
    <n v="0.55172413793103448"/>
    <n v="179.07499999999999"/>
    <n v="98.8"/>
  </r>
  <r>
    <x v="67"/>
    <x v="307"/>
    <s v=" Janowski Variation"/>
    <m/>
    <m/>
    <x v="1"/>
    <n v="553"/>
    <s v="D31"/>
    <d v="2018-07-05T00:00:00"/>
    <n v="2357"/>
    <x v="255"/>
    <n v="28.6"/>
    <n v="39.799999999999997"/>
    <n v="31.6"/>
    <s v="['1.d4', 'd5', '2.c4', 'e6', '3.Nc3', 'a6']"/>
    <x v="2"/>
    <x v="3"/>
    <x v="4"/>
    <x v="7"/>
    <x v="3"/>
    <x v="32"/>
    <m/>
    <m/>
    <m/>
    <m/>
    <m/>
    <m/>
    <m/>
    <m/>
    <m/>
    <m/>
    <m/>
    <m/>
    <m/>
    <m/>
    <m/>
    <m/>
    <m/>
    <m/>
    <m/>
    <m/>
    <m/>
    <m/>
    <x v="158"/>
    <x v="29"/>
    <n v="1.104895105"/>
    <n v="0.90506329113924056"/>
    <n v="174.74799999999999"/>
    <n v="158.15799999999999"/>
  </r>
  <r>
    <x v="67"/>
    <x v="932"/>
    <s v=" Lasker Defense"/>
    <m/>
    <m/>
    <x v="1"/>
    <n v="1343"/>
    <s v="D56"/>
    <d v="2018-07-06T00:00:00"/>
    <n v="2334"/>
    <x v="259"/>
    <n v="15.6"/>
    <n v="55.3"/>
    <n v="29.1"/>
    <s v="['1.d4', 'd5', '2.c4', 'e6', '3.Nc3', 'Nf6', '4.Bg5', 'Be7', '5.e3', 'O-O', '6.Nf3', 'h6', '7.Bh4', 'Ne4']"/>
    <x v="2"/>
    <x v="3"/>
    <x v="4"/>
    <x v="7"/>
    <x v="3"/>
    <x v="14"/>
    <s v=" Bg5"/>
    <s v=" Be7"/>
    <s v=" e3"/>
    <s v=" O-O"/>
    <s v=" Nf3"/>
    <s v=" h6"/>
    <s v=" Bh4"/>
    <s v=" Ne4"/>
    <m/>
    <m/>
    <m/>
    <m/>
    <m/>
    <m/>
    <m/>
    <m/>
    <m/>
    <m/>
    <m/>
    <m/>
    <m/>
    <m/>
    <x v="202"/>
    <x v="165"/>
    <n v="1.865384615"/>
    <n v="0.53608247422680411"/>
    <n v="390.81299999999999"/>
    <n v="209.50800000000001"/>
  </r>
  <r>
    <x v="67"/>
    <x v="933"/>
    <s v=" Lasker Defense"/>
    <s v=" Main Line"/>
    <m/>
    <x v="0"/>
    <n v="327"/>
    <s v="D57"/>
    <d v="2018-07-09T00:00:00"/>
    <n v="2354"/>
    <x v="35"/>
    <n v="34.299999999999997"/>
    <n v="48.6"/>
    <n v="17.100000000000001"/>
    <s v="['1.d4', 'd5', '2.c4', 'e6', '3.Nc3', 'Nf6', '4.Bg5', 'Be7', '5.e3', 'O-O', '6.Nf3', 'h6', '7.Bh4', 'Ne4', '8.Bxe7', 'Qxe7', '9.cxd5', 'Nxc3', '10.bxc3']"/>
    <x v="2"/>
    <x v="3"/>
    <x v="4"/>
    <x v="7"/>
    <x v="3"/>
    <x v="14"/>
    <s v=" Bg5"/>
    <s v=" Be7"/>
    <s v=" e3"/>
    <s v=" O-O"/>
    <s v=" Nf3"/>
    <s v=" h6"/>
    <s v=" Bh4"/>
    <s v=" Ne4"/>
    <s v=" Bxe7"/>
    <s v=" Qxe7"/>
    <s v=" cxd5"/>
    <s v=" Nxc3"/>
    <s v=" bxc3"/>
    <m/>
    <m/>
    <m/>
    <m/>
    <m/>
    <m/>
    <m/>
    <m/>
    <m/>
    <x v="57"/>
    <x v="304"/>
    <n v="2.005847953"/>
    <n v="0.4985422740524782"/>
    <n v="112.161"/>
    <n v="55.917000000000002"/>
  </r>
  <r>
    <x v="67"/>
    <x v="934"/>
    <s v=" Lasker Defense"/>
    <s v=" Teichmann Variation"/>
    <m/>
    <x v="0"/>
    <n v="529"/>
    <s v="D56"/>
    <d v="2018-06-14T00:00:00"/>
    <n v="2398"/>
    <x v="314"/>
    <n v="25.1"/>
    <n v="61.3"/>
    <n v="13.6"/>
    <s v="['1.d4', 'd5', '2.c4', 'e6', '3.Nc3', 'Nf6', '4.Bg5', 'Be7', '5.e3', 'O-O', '6.Nf3', 'h6', '7.Bh4', 'Ne4', '8.Bxe7', 'Qxe7', '9.Qc2']"/>
    <x v="2"/>
    <x v="3"/>
    <x v="4"/>
    <x v="7"/>
    <x v="3"/>
    <x v="14"/>
    <s v=" Bg5"/>
    <s v=" Be7"/>
    <s v=" e3"/>
    <s v=" O-O"/>
    <s v=" Nf3"/>
    <s v=" h6"/>
    <s v=" Bh4"/>
    <s v=" Ne4"/>
    <s v=" Bxe7"/>
    <s v=" Qxe7"/>
    <s v=" Qc2"/>
    <m/>
    <m/>
    <m/>
    <m/>
    <m/>
    <m/>
    <m/>
    <m/>
    <m/>
    <m/>
    <m/>
    <x v="277"/>
    <x v="315"/>
    <n v="1.8455882349999999"/>
    <n v="0.54183266932270913"/>
    <n v="132.779"/>
    <n v="71.944000000000003"/>
  </r>
  <r>
    <x v="67"/>
    <x v="935"/>
    <s v=" Manhattan Variation"/>
    <m/>
    <m/>
    <x v="1"/>
    <n v="148"/>
    <s v="D51"/>
    <d v="2018-04-04T00:00:00"/>
    <n v="2176"/>
    <x v="50"/>
    <n v="25.7"/>
    <n v="27"/>
    <n v="47.3"/>
    <s v="['1.d4', 'd5', '2.c4', 'e6', '3.Nc3', 'Nf6', '4.Bg5', 'Nbd7', '5.e3', 'Bb4']"/>
    <x v="2"/>
    <x v="3"/>
    <x v="4"/>
    <x v="7"/>
    <x v="3"/>
    <x v="14"/>
    <s v=" Bg5"/>
    <s v=" Nbd7"/>
    <s v=" e3"/>
    <s v=" Bb4"/>
    <m/>
    <m/>
    <m/>
    <m/>
    <m/>
    <m/>
    <m/>
    <m/>
    <m/>
    <m/>
    <m/>
    <m/>
    <m/>
    <m/>
    <m/>
    <m/>
    <m/>
    <m/>
    <x v="55"/>
    <x v="276"/>
    <n v="1.8404669259999999"/>
    <n v="0.54334038054968292"/>
    <n v="70.004000000000005"/>
    <n v="38.036000000000001"/>
  </r>
  <r>
    <x v="67"/>
    <x v="936"/>
    <s v=" Miles Variation"/>
    <s v=" Dzhindzhi Attack"/>
    <m/>
    <x v="0"/>
    <n v="534"/>
    <s v="D53"/>
    <d v="2018-06-29T00:00:00"/>
    <n v="2436"/>
    <x v="255"/>
    <n v="50.4"/>
    <n v="29.8"/>
    <n v="19.899999999999999"/>
    <s v="['1.d4', 'd5', '2.c4', 'e6', '3.Nc3', 'Nf6', '4.Bg5', 'Be7', '5.Nf3', 'O-O', '6.Qc2']"/>
    <x v="2"/>
    <x v="3"/>
    <x v="4"/>
    <x v="7"/>
    <x v="3"/>
    <x v="14"/>
    <s v=" Bg5"/>
    <s v=" Be7"/>
    <s v=" Nf3"/>
    <s v=" O-O"/>
    <s v=" Qc2"/>
    <m/>
    <m/>
    <m/>
    <m/>
    <m/>
    <m/>
    <m/>
    <m/>
    <m/>
    <m/>
    <m/>
    <m/>
    <m/>
    <m/>
    <m/>
    <m/>
    <m/>
    <x v="268"/>
    <x v="284"/>
    <n v="2.5326633169999999"/>
    <n v="0.39484126984126983"/>
    <n v="269.13600000000002"/>
    <n v="106.26600000000001"/>
  </r>
  <r>
    <x v="67"/>
    <x v="10"/>
    <s v=" Modern Variation"/>
    <m/>
    <m/>
    <x v="0"/>
    <n v="5326"/>
    <s v="D50"/>
    <d v="2018-07-07T00:00:00"/>
    <n v="2206"/>
    <x v="150"/>
    <n v="46.8"/>
    <n v="30.4"/>
    <n v="22.8"/>
    <s v="['1.d4', 'd5', '2.c4', 'e6', '3.Nc3', 'Nf6', '4.Bg5']"/>
    <x v="2"/>
    <x v="3"/>
    <x v="4"/>
    <x v="7"/>
    <x v="3"/>
    <x v="14"/>
    <s v=" Bg5"/>
    <m/>
    <m/>
    <m/>
    <m/>
    <m/>
    <m/>
    <m/>
    <m/>
    <m/>
    <m/>
    <m/>
    <m/>
    <m/>
    <m/>
    <m/>
    <m/>
    <m/>
    <m/>
    <m/>
    <m/>
    <m/>
    <x v="289"/>
    <x v="13"/>
    <n v="2.0526315789999998"/>
    <n v="0.48717948717948723"/>
    <n v="2492.5680000000002"/>
    <n v="1214.328"/>
  </r>
  <r>
    <x v="67"/>
    <x v="937"/>
    <s v=" Modern Variation"/>
    <s v=" Normal Line"/>
    <m/>
    <x v="0"/>
    <n v="2790"/>
    <s v="D55"/>
    <d v="2018-06-30T00:00:00"/>
    <n v="2214"/>
    <x v="4"/>
    <n v="43.6"/>
    <n v="34.200000000000003"/>
    <n v="22.2"/>
    <s v="['1.d4', 'd5', '2.c4', 'e6', '3.Nc3', 'Nf6', '4.Bg5', 'Be7', '5.e3', 'O-O', '6.Nf3']"/>
    <x v="2"/>
    <x v="3"/>
    <x v="4"/>
    <x v="7"/>
    <x v="3"/>
    <x v="14"/>
    <s v=" Bg5"/>
    <s v=" Be7"/>
    <s v=" e3"/>
    <s v=" O-O"/>
    <s v=" Nf3"/>
    <m/>
    <m/>
    <m/>
    <m/>
    <m/>
    <m/>
    <m/>
    <m/>
    <m/>
    <m/>
    <m/>
    <m/>
    <m/>
    <m/>
    <m/>
    <m/>
    <m/>
    <x v="75"/>
    <x v="230"/>
    <n v="1.963963964"/>
    <n v="0.50917431192660545"/>
    <n v="1216.44"/>
    <n v="619.38"/>
  </r>
  <r>
    <x v="67"/>
    <x v="938"/>
    <s v=" Modern"/>
    <s v=" Knight Defense"/>
    <m/>
    <x v="1"/>
    <n v="1650"/>
    <s v="D51"/>
    <d v="2018-06-21T00:00:00"/>
    <n v="2170"/>
    <x v="66"/>
    <n v="25.4"/>
    <n v="32.200000000000003"/>
    <n v="42.4"/>
    <s v="['1.d4', 'd5', '2.c4', 'e6', '3.Nc3', 'Nf6', '4.Bg5', 'Nbd7', '5.e3', 'c6']"/>
    <x v="2"/>
    <x v="3"/>
    <x v="4"/>
    <x v="7"/>
    <x v="3"/>
    <x v="14"/>
    <s v=" Bg5"/>
    <s v=" Nbd7"/>
    <s v=" e3"/>
    <s v=" c6"/>
    <m/>
    <m/>
    <m/>
    <m/>
    <m/>
    <m/>
    <m/>
    <m/>
    <m/>
    <m/>
    <m/>
    <m/>
    <m/>
    <m/>
    <m/>
    <m/>
    <m/>
    <m/>
    <x v="80"/>
    <x v="231"/>
    <n v="1.6692913389999999"/>
    <n v="0.59905660377358494"/>
    <n v="699.6"/>
    <n v="419.1"/>
  </r>
  <r>
    <x v="67"/>
    <x v="938"/>
    <s v=" Modern"/>
    <s v=" Knight Defense"/>
    <m/>
    <x v="1"/>
    <n v="1277"/>
    <s v="D51"/>
    <d v="2018-07-02T00:00:00"/>
    <n v="2079"/>
    <x v="319"/>
    <n v="28"/>
    <n v="27.5"/>
    <n v="44.5"/>
    <s v="['1.d4', 'd5', '2.c4', 'e6', '3.Nc3', 'Nf6', '4.Bg5', 'Nbd7']"/>
    <x v="2"/>
    <x v="3"/>
    <x v="4"/>
    <x v="7"/>
    <x v="3"/>
    <x v="14"/>
    <s v=" Bg5"/>
    <s v=" Nbd7"/>
    <m/>
    <m/>
    <m/>
    <m/>
    <m/>
    <m/>
    <m/>
    <m/>
    <m/>
    <m/>
    <m/>
    <m/>
    <m/>
    <m/>
    <m/>
    <m/>
    <m/>
    <m/>
    <m/>
    <m/>
    <x v="58"/>
    <x v="167"/>
    <n v="1.5892857140000001"/>
    <n v="0.6292134831460674"/>
    <n v="568.26499999999999"/>
    <n v="357.56"/>
  </r>
  <r>
    <x v="67"/>
    <x v="938"/>
    <s v=" Modern"/>
    <s v=" Knight Defense"/>
    <m/>
    <x v="0"/>
    <n v="394"/>
    <s v="D51"/>
    <d v="2018-07-02T00:00:00"/>
    <n v="2275"/>
    <x v="173"/>
    <n v="49.5"/>
    <n v="32.200000000000003"/>
    <n v="18.3"/>
    <s v="['1.d4', 'd5', '2.c4', 'e6', '3.Nc3', 'Nf6', '4.Bg5', 'Nbd7', '5.e3']"/>
    <x v="2"/>
    <x v="3"/>
    <x v="4"/>
    <x v="7"/>
    <x v="3"/>
    <x v="14"/>
    <s v=" Bg5"/>
    <s v=" Nbd7"/>
    <s v=" e3"/>
    <m/>
    <m/>
    <m/>
    <m/>
    <m/>
    <m/>
    <m/>
    <m/>
    <m/>
    <m/>
    <m/>
    <m/>
    <m/>
    <m/>
    <m/>
    <m/>
    <m/>
    <m/>
    <m/>
    <x v="256"/>
    <x v="142"/>
    <n v="2.7049180330000002"/>
    <n v="0.36969696969696969"/>
    <n v="195.03"/>
    <n v="72.102000000000004"/>
  </r>
  <r>
    <x v="67"/>
    <x v="939"/>
    <s v=" Neo-Orthodox Variation"/>
    <m/>
    <m/>
    <x v="0"/>
    <n v="232"/>
    <s v="D54"/>
    <d v="2018-06-27T00:00:00"/>
    <n v="2496"/>
    <x v="249"/>
    <n v="44"/>
    <n v="42.2"/>
    <n v="13.8"/>
    <s v="['1.d4', 'd5', '2.c4', 'e6', '3.Nc3', 'Nf6', '4.Bg5', 'Be7', '5.e3', 'O-O', '6.Rc1']"/>
    <x v="2"/>
    <x v="3"/>
    <x v="4"/>
    <x v="7"/>
    <x v="3"/>
    <x v="14"/>
    <s v=" Bg5"/>
    <s v=" Be7"/>
    <s v=" e3"/>
    <s v=" O-O"/>
    <s v=" Rc1"/>
    <m/>
    <m/>
    <m/>
    <m/>
    <m/>
    <m/>
    <m/>
    <m/>
    <m/>
    <m/>
    <m/>
    <m/>
    <m/>
    <m/>
    <m/>
    <m/>
    <m/>
    <x v="140"/>
    <x v="316"/>
    <n v="3.1884057970000002"/>
    <n v="0.31363636363636366"/>
    <n v="102.08"/>
    <n v="32.015999999999998"/>
  </r>
  <r>
    <x v="67"/>
    <x v="939"/>
    <s v=" Neo-Orthodox Variation"/>
    <m/>
    <m/>
    <x v="1"/>
    <n v="125"/>
    <s v="D55"/>
    <d v="2018-06-12T00:00:00"/>
    <n v="2119"/>
    <x v="324"/>
    <n v="32"/>
    <n v="29.6"/>
    <n v="38.4"/>
    <s v="['1.d4', 'd5', '2.c4', 'e6', '3.Nc3', 'Nf6', '4.Bg5', 'Be7', '5.e3', 'O-O', '6.Nf3', 'h6']"/>
    <x v="2"/>
    <x v="3"/>
    <x v="4"/>
    <x v="7"/>
    <x v="3"/>
    <x v="14"/>
    <s v=" Bg5"/>
    <s v=" Be7"/>
    <s v=" e3"/>
    <s v=" O-O"/>
    <s v=" Nf3"/>
    <s v=" h6"/>
    <m/>
    <m/>
    <m/>
    <m/>
    <m/>
    <m/>
    <m/>
    <m/>
    <m/>
    <m/>
    <m/>
    <m/>
    <m/>
    <m/>
    <m/>
    <m/>
    <x v="72"/>
    <x v="171"/>
    <n v="1.2"/>
    <n v="0.83333333333333337"/>
    <n v="48"/>
    <n v="40"/>
  </r>
  <r>
    <x v="67"/>
    <x v="940"/>
    <s v=" Neo-Orthodox Variation"/>
    <s v=" Main Line"/>
    <m/>
    <x v="0"/>
    <n v="749"/>
    <s v="D55"/>
    <d v="2018-06-29T00:00:00"/>
    <n v="2240"/>
    <x v="21"/>
    <n v="38.9"/>
    <n v="41"/>
    <n v="20.2"/>
    <s v="['1.d4', 'd5', '2.c4', 'e6', '3.Nc3', 'Nf6', '4.Bg5', 'Be7', '5.e3', 'O-O', '6.Nf3', 'h6', '7.Bh4']"/>
    <x v="2"/>
    <x v="3"/>
    <x v="4"/>
    <x v="7"/>
    <x v="3"/>
    <x v="14"/>
    <s v=" Bg5"/>
    <s v=" Be7"/>
    <s v=" e3"/>
    <s v=" O-O"/>
    <s v=" Nf3"/>
    <s v=" h6"/>
    <s v=" Bh4"/>
    <m/>
    <m/>
    <m/>
    <m/>
    <m/>
    <m/>
    <m/>
    <m/>
    <m/>
    <m/>
    <m/>
    <m/>
    <m/>
    <m/>
    <m/>
    <x v="161"/>
    <x v="275"/>
    <n v="1.925742574"/>
    <n v="0.51928020565552702"/>
    <n v="291.36099999999999"/>
    <n v="151.298"/>
  </r>
  <r>
    <x v="67"/>
    <x v="941"/>
    <s v=" Normal Defense"/>
    <m/>
    <m/>
    <x v="1"/>
    <n v="933"/>
    <s v="D35"/>
    <d v="2018-07-02T00:00:00"/>
    <n v="1871"/>
    <x v="440"/>
    <n v="38.4"/>
    <n v="23.4"/>
    <n v="38.299999999999997"/>
    <s v="['1.d4', 'd5', '2.c4', 'e6', '3.Nc3', 'Nf6']"/>
    <x v="2"/>
    <x v="3"/>
    <x v="4"/>
    <x v="7"/>
    <x v="3"/>
    <x v="14"/>
    <m/>
    <m/>
    <m/>
    <m/>
    <m/>
    <m/>
    <m/>
    <m/>
    <m/>
    <m/>
    <m/>
    <m/>
    <m/>
    <m/>
    <m/>
    <m/>
    <m/>
    <m/>
    <m/>
    <m/>
    <m/>
    <m/>
    <x v="110"/>
    <x v="36"/>
    <n v="0.99739583300000001"/>
    <n v="1.0026109660574414"/>
    <n v="357.339"/>
    <n v="358.27199999999999"/>
  </r>
  <r>
    <x v="67"/>
    <x v="942"/>
    <s v=" Orthodox Defense"/>
    <s v=" Alekhine Variation"/>
    <m/>
    <x v="0"/>
    <n v="314"/>
    <s v="D67"/>
    <d v="2016-07-01T00:00:00"/>
    <n v="2513"/>
    <x v="373"/>
    <n v="39.799999999999997"/>
    <n v="53.5"/>
    <n v="6.7"/>
    <s v="['1.d4', 'd5', '2.c4', 'e6', '3.Nc3', 'Nf6', '4.Bg5', 'Be7', '5.e3', 'O-O', '6.Nf3', 'Nbd7', '7.Rc1', 'c6', '8.Bd3', 'dxc4', '9.Bxc4', 'Nd5', '10.Bxe7', 'Qxe7', '11.Ne4']"/>
    <x v="2"/>
    <x v="3"/>
    <x v="4"/>
    <x v="7"/>
    <x v="3"/>
    <x v="14"/>
    <s v=" Bg5"/>
    <s v=" Be7"/>
    <s v=" e3"/>
    <s v=" O-O"/>
    <s v=" Nf3"/>
    <s v=" Nbd7"/>
    <s v=" Rc1"/>
    <s v=" c6"/>
    <s v=" Bd3"/>
    <s v=" dxc4"/>
    <s v=" Bxc4"/>
    <s v=" Nd5"/>
    <s v=" Bxe7"/>
    <s v=" Qxe7"/>
    <s v=" Ne4"/>
    <m/>
    <m/>
    <m/>
    <m/>
    <m/>
    <m/>
    <m/>
    <x v="108"/>
    <x v="317"/>
    <n v="5.9402985069999996"/>
    <n v="0.16834170854271358"/>
    <n v="124.97199999999999"/>
    <n v="21.038"/>
  </r>
  <r>
    <x v="67"/>
    <x v="943"/>
    <s v=" Orthodox Defense"/>
    <s v=" Botvinnik Variation"/>
    <m/>
    <x v="0"/>
    <n v="1263"/>
    <s v="D60"/>
    <d v="2018-07-06T00:00:00"/>
    <n v="2154"/>
    <x v="73"/>
    <n v="40.5"/>
    <n v="31.8"/>
    <n v="27.6"/>
    <s v="['1.d4', 'd5', '2.c4', 'e6', '3.Nc3', 'Nf6', '4.Bg5', 'Be7', '5.e3', 'O-O', '6.Nf3', 'Nbd7', '7.Bd3']"/>
    <x v="2"/>
    <x v="3"/>
    <x v="4"/>
    <x v="7"/>
    <x v="3"/>
    <x v="14"/>
    <s v=" Bg5"/>
    <s v=" Be7"/>
    <s v=" e3"/>
    <s v=" O-O"/>
    <s v=" Nf3"/>
    <s v=" Nbd7"/>
    <s v=" Bd3"/>
    <m/>
    <m/>
    <m/>
    <m/>
    <m/>
    <m/>
    <m/>
    <m/>
    <m/>
    <m/>
    <m/>
    <m/>
    <m/>
    <m/>
    <m/>
    <x v="188"/>
    <x v="147"/>
    <n v="1.467391304"/>
    <n v="0.68148148148148147"/>
    <n v="511.51499999999999"/>
    <n v="348.58800000000002"/>
  </r>
  <r>
    <x v="67"/>
    <x v="944"/>
    <s v=" Orthodox Defense"/>
    <s v=" Classical Variation"/>
    <m/>
    <x v="1"/>
    <n v="271"/>
    <s v="D68"/>
    <d v="2018-05-17T00:00:00"/>
    <n v="2268"/>
    <x v="45"/>
    <n v="11.8"/>
    <n v="52.4"/>
    <n v="35.799999999999997"/>
    <s v="['1.d4', 'd5', '2.c4', 'e6', '3.Nc3', 'Nf6', '4.Bg5', 'Be7', '5.e3', 'O-O', '6.Nf3', 'Nbd7', '7.Rc1', 'c6', '8.Bd3', 'dxc4', '9.Bxc4', 'Nd5', '10.Bxe7', 'Qxe7', '11.O-O', 'Nxc3', '12.Rxc3', 'e5']"/>
    <x v="2"/>
    <x v="3"/>
    <x v="4"/>
    <x v="7"/>
    <x v="3"/>
    <x v="14"/>
    <s v=" Bg5"/>
    <s v=" Be7"/>
    <s v=" e3"/>
    <s v=" O-O"/>
    <s v=" Nf3"/>
    <s v=" Nbd7"/>
    <s v=" Rc1"/>
    <s v=" c6"/>
    <s v=" Bd3"/>
    <s v=" dxc4"/>
    <s v=" Bxc4"/>
    <s v=" Nd5"/>
    <s v=" Bxe7"/>
    <s v=" Qxe7"/>
    <s v=" O-O"/>
    <s v=" Nxc3"/>
    <s v=" Rxc3"/>
    <s v=" e5"/>
    <m/>
    <m/>
    <m/>
    <m/>
    <x v="127"/>
    <x v="318"/>
    <n v="3.0338983050000001"/>
    <n v="0.32960893854748607"/>
    <n v="97.018000000000001"/>
    <n v="31.978000000000002"/>
  </r>
  <r>
    <x v="67"/>
    <x v="944"/>
    <s v=" Orthodox Defense"/>
    <s v=" Classical Variation"/>
    <m/>
    <x v="0"/>
    <n v="190"/>
    <s v="D68"/>
    <d v="2017-05-01T00:00:00"/>
    <n v="2489"/>
    <x v="153"/>
    <n v="49.5"/>
    <n v="38.4"/>
    <n v="12.1"/>
    <s v="['1.d4', 'd5', '2.c4', 'e6', '3.Nc3', 'Nf6', '4.Bg5', 'Be7', '5.e3', 'O-O', '6.Nf3', 'Nbd7', '7.Rc1', 'c6', '8.Bd3', 'dxc4', '9.Bxc4', 'Nd5', '10.Bxe7', 'Qxe7', '11.O-O', 'Nxc3', '12.Rxc3', 'e5', '13.Qc2']"/>
    <x v="2"/>
    <x v="3"/>
    <x v="4"/>
    <x v="7"/>
    <x v="3"/>
    <x v="14"/>
    <s v=" Bg5"/>
    <s v=" Be7"/>
    <s v=" e3"/>
    <s v=" O-O"/>
    <s v=" Nf3"/>
    <s v=" Nbd7"/>
    <s v=" Rc1"/>
    <s v=" c6"/>
    <s v=" Bd3"/>
    <s v=" dxc4"/>
    <s v=" Bxc4"/>
    <s v=" Nd5"/>
    <s v=" Bxe7"/>
    <s v=" Qxe7"/>
    <s v=" O-O"/>
    <s v=" Nxc3"/>
    <s v=" Rxc3"/>
    <s v=" e5"/>
    <s v=" Qc2"/>
    <m/>
    <m/>
    <m/>
    <x v="256"/>
    <x v="319"/>
    <n v="4.0909090910000003"/>
    <n v="0.24444444444444444"/>
    <n v="94.05"/>
    <n v="22.99"/>
  </r>
  <r>
    <x v="67"/>
    <x v="944"/>
    <s v=" Orthodox Defense"/>
    <s v=" Classical Variation"/>
    <m/>
    <x v="0"/>
    <n v="215"/>
    <s v="D69"/>
    <d v="2017-12-27T00:00:00"/>
    <n v="2349"/>
    <x v="126"/>
    <n v="23.7"/>
    <n v="66.5"/>
    <n v="9.8000000000000007"/>
    <s v="['1.d4', 'd5', '2.c4', 'e6', '3.Nc3', 'Nf6', '4.Bg5', 'Be7', '5.e3', 'O-O', '6.Nf3', 'Nbd7', '7.Rc1', 'c6', '8.Bd3', 'dxc4', '9.Bxc4', 'Nd5', '10.Bxe7', 'Qxe7', '11.O-O', 'Nxc3', '12.Rxc3', 'e5', '13.dxe5', 'Nxe5', '14.Nxe5']"/>
    <x v="2"/>
    <x v="3"/>
    <x v="4"/>
    <x v="7"/>
    <x v="3"/>
    <x v="14"/>
    <s v=" Bg5"/>
    <s v=" Be7"/>
    <s v=" e3"/>
    <s v=" O-O"/>
    <s v=" Nf3"/>
    <s v=" Nbd7"/>
    <s v=" Rc1"/>
    <s v=" c6"/>
    <s v=" Bd3"/>
    <s v=" dxc4"/>
    <s v=" Bxc4"/>
    <s v=" Nd5"/>
    <s v=" Bxe7"/>
    <s v=" Qxe7"/>
    <s v=" O-O"/>
    <s v=" Nxc3"/>
    <s v=" Rxc3"/>
    <s v=" e5"/>
    <s v=" dxe5"/>
    <s v=" Nxe5"/>
    <s v=" Nxe5"/>
    <m/>
    <x v="265"/>
    <x v="320"/>
    <n v="2.4183673469999998"/>
    <n v="0.41350210970464141"/>
    <n v="50.954999999999998"/>
    <n v="21.07"/>
  </r>
  <r>
    <x v="67"/>
    <x v="945"/>
    <s v=" Orthodox Defense"/>
    <s v=" Fianchetto Variation"/>
    <m/>
    <x v="1"/>
    <n v="225"/>
    <s v="D66"/>
    <d v="2018-04-15T00:00:00"/>
    <n v="2081"/>
    <x v="39"/>
    <n v="18.2"/>
    <n v="31.6"/>
    <n v="50.2"/>
    <s v="['1.d4', 'd5', '2.c4', 'e6', '3.Nc3', 'Nf6', '4.Bg5', 'Be7', '5.e3', 'O-O', '6.Nf3', 'Nbd7', '7.Rc1', 'c6', '8.Bd3', 'dxc4', '9.Bxc4', 'b5']"/>
    <x v="2"/>
    <x v="3"/>
    <x v="4"/>
    <x v="7"/>
    <x v="3"/>
    <x v="14"/>
    <s v=" Bg5"/>
    <s v=" Be7"/>
    <s v=" e3"/>
    <s v=" O-O"/>
    <s v=" Nf3"/>
    <s v=" Nbd7"/>
    <s v=" Rc1"/>
    <s v=" c6"/>
    <s v=" Bd3"/>
    <s v=" dxc4"/>
    <s v=" Bxc4"/>
    <s v=" b5"/>
    <m/>
    <m/>
    <m/>
    <m/>
    <m/>
    <m/>
    <m/>
    <m/>
    <m/>
    <m/>
    <x v="288"/>
    <x v="224"/>
    <n v="2.758241758"/>
    <n v="0.3625498007968127"/>
    <n v="112.95"/>
    <n v="40.950000000000003"/>
  </r>
  <r>
    <x v="67"/>
    <x v="946"/>
    <s v=" Orthodox Defense"/>
    <s v=" General"/>
    <m/>
    <x v="1"/>
    <n v="1122"/>
    <s v="D60"/>
    <d v="2018-06-19T00:00:00"/>
    <n v="2128"/>
    <x v="108"/>
    <n v="21.8"/>
    <n v="42.2"/>
    <n v="36.1"/>
    <s v="['1.d4', 'd5', '2.c4', 'e6', '3.Nc3', 'Nf6', '4.Bg5', 'Be7', '5.e3', 'O-O', '6.Nf3', 'Nbd7']"/>
    <x v="2"/>
    <x v="3"/>
    <x v="4"/>
    <x v="7"/>
    <x v="3"/>
    <x v="14"/>
    <s v=" Bg5"/>
    <s v=" Be7"/>
    <s v=" e3"/>
    <s v=" O-O"/>
    <s v=" Nf3"/>
    <s v=" Nbd7"/>
    <m/>
    <m/>
    <m/>
    <m/>
    <m/>
    <m/>
    <m/>
    <m/>
    <m/>
    <m/>
    <m/>
    <m/>
    <m/>
    <m/>
    <m/>
    <m/>
    <x v="106"/>
    <x v="188"/>
    <n v="1.6559633030000001"/>
    <n v="0.60387811634349031"/>
    <n v="405.04199999999997"/>
    <n v="244.596"/>
  </r>
  <r>
    <x v="67"/>
    <x v="947"/>
    <s v=" Orthodox Defense"/>
    <s v=" Hennegerger Variation"/>
    <m/>
    <x v="1"/>
    <n v="879"/>
    <s v="D63"/>
    <d v="2018-05-19T00:00:00"/>
    <n v="2325"/>
    <x v="227"/>
    <n v="22.8"/>
    <n v="41.4"/>
    <n v="35.799999999999997"/>
    <s v="['1.d4', 'd5', '2.c4', 'e6', '3.Nc3', 'Nf6', '4.Bg5', 'Be7', '5.e3', 'O-O', '6.Nf3', 'Nbd7', '7.Rc1', 'a6']"/>
    <x v="2"/>
    <x v="3"/>
    <x v="4"/>
    <x v="7"/>
    <x v="3"/>
    <x v="14"/>
    <s v=" Bg5"/>
    <s v=" Be7"/>
    <s v=" e3"/>
    <s v=" O-O"/>
    <s v=" Nf3"/>
    <s v=" Nbd7"/>
    <s v=" Rc1"/>
    <s v=" a6"/>
    <m/>
    <m/>
    <m/>
    <m/>
    <m/>
    <m/>
    <m/>
    <m/>
    <m/>
    <m/>
    <m/>
    <m/>
    <m/>
    <m/>
    <x v="127"/>
    <x v="13"/>
    <n v="1.570175439"/>
    <n v="0.63687150837988837"/>
    <n v="314.68200000000002"/>
    <n v="200.41200000000001"/>
  </r>
  <r>
    <x v="67"/>
    <x v="948"/>
    <s v=" Orthodox Defense"/>
    <s v=" Main Line"/>
    <m/>
    <x v="1"/>
    <n v="1533"/>
    <s v="D63"/>
    <d v="2018-07-09T00:00:00"/>
    <n v="2168"/>
    <x v="123"/>
    <n v="17"/>
    <n v="35.4"/>
    <n v="47.6"/>
    <s v="['1.d4', 'd5', '2.c4', 'e6', '3.Nc3', 'Nf6', '4.Bg5', 'Be7', '5.e3', 'O-O', '6.Nf3', 'Nbd7', '7.Rc1', 'c6']"/>
    <x v="2"/>
    <x v="3"/>
    <x v="4"/>
    <x v="7"/>
    <x v="3"/>
    <x v="14"/>
    <s v=" Bg5"/>
    <s v=" Be7"/>
    <s v=" e3"/>
    <s v=" O-O"/>
    <s v=" Nf3"/>
    <s v=" Nbd7"/>
    <s v=" Rc1"/>
    <s v=" c6"/>
    <m/>
    <m/>
    <m/>
    <m/>
    <m/>
    <m/>
    <m/>
    <m/>
    <m/>
    <m/>
    <m/>
    <m/>
    <m/>
    <m/>
    <x v="152"/>
    <x v="321"/>
    <n v="2.8"/>
    <n v="0.35714285714285715"/>
    <n v="729.70799999999997"/>
    <n v="260.61"/>
  </r>
  <r>
    <x v="67"/>
    <x v="948"/>
    <s v=" Orthodox Defense"/>
    <s v=" Main Line"/>
    <m/>
    <x v="0"/>
    <n v="776"/>
    <s v="D63"/>
    <d v="2018-06-20T00:00:00"/>
    <n v="2396"/>
    <x v="369"/>
    <n v="43.2"/>
    <n v="39.6"/>
    <n v="17.3"/>
    <s v="['1.d4', 'd5', '2.c4', 'e6', '3.Nc3', 'Nf6', '4.Bg5', 'Be7', '5.e3', 'O-O', '6.Nf3', 'Nbd7', '7.Rc1']"/>
    <x v="2"/>
    <x v="3"/>
    <x v="4"/>
    <x v="7"/>
    <x v="3"/>
    <x v="14"/>
    <s v=" Bg5"/>
    <s v=" Be7"/>
    <s v=" e3"/>
    <s v=" O-O"/>
    <s v=" Nf3"/>
    <s v=" Nbd7"/>
    <s v=" Rc1"/>
    <m/>
    <m/>
    <m/>
    <m/>
    <m/>
    <m/>
    <m/>
    <m/>
    <m/>
    <m/>
    <m/>
    <m/>
    <m/>
    <m/>
    <m/>
    <x v="73"/>
    <x v="322"/>
    <n v="2.4971098270000001"/>
    <n v="0.40046296296296297"/>
    <n v="335.23200000000003"/>
    <n v="134.24799999999999"/>
  </r>
  <r>
    <x v="67"/>
    <x v="948"/>
    <s v=" Orthodox Defense"/>
    <s v=" Main Line"/>
    <m/>
    <x v="0"/>
    <n v="279"/>
    <s v="D67"/>
    <d v="2018-06-11T00:00:00"/>
    <n v="2330"/>
    <x v="218"/>
    <n v="38.700000000000003"/>
    <n v="44.8"/>
    <n v="16.5"/>
    <s v="['1.d4', 'd5', '2.c4', 'e6', '3.Nc3', 'Nf6', '4.Bg5', 'Be7', '5.e3', 'O-O', '6.Nf3', 'Nbd7', '7.Rc1', 'c6', '8.Bd3', 'dxc4', '9.Bxc4', 'Nd5', '10.Bxe7', 'Qxe7', '11.O-O']"/>
    <x v="2"/>
    <x v="3"/>
    <x v="4"/>
    <x v="7"/>
    <x v="3"/>
    <x v="14"/>
    <s v=" Bg5"/>
    <s v=" Be7"/>
    <s v=" e3"/>
    <s v=" O-O"/>
    <s v=" Nf3"/>
    <s v=" Nbd7"/>
    <s v=" Rc1"/>
    <s v=" c6"/>
    <s v=" Bd3"/>
    <s v=" dxc4"/>
    <s v=" Bxc4"/>
    <s v=" Nd5"/>
    <s v=" Bxe7"/>
    <s v=" Qxe7"/>
    <s v=" O-O"/>
    <m/>
    <m/>
    <m/>
    <m/>
    <m/>
    <m/>
    <m/>
    <x v="182"/>
    <x v="323"/>
    <n v="2.3454545449999999"/>
    <n v="0.4263565891472868"/>
    <n v="107.973"/>
    <n v="46.034999999999997"/>
  </r>
  <r>
    <x v="67"/>
    <x v="949"/>
    <s v=" Orthodox Defense"/>
    <s v=" Pillsbury Variation"/>
    <m/>
    <x v="0"/>
    <n v="156"/>
    <s v="D63"/>
    <d v="2018-06-25T00:00:00"/>
    <n v="2320"/>
    <x v="220"/>
    <n v="56.4"/>
    <n v="22.4"/>
    <n v="21.1"/>
    <s v="['1.d4', 'd5', '2.c4', 'e6', '3.Nc3', 'Nf6', '4.Bg5', 'Be7', '5.e3', 'O-O', '6.Nf3', 'Nbd7', '7.Rc1', 'b6', '8.cxd5', 'exd5', '9.Bd3']"/>
    <x v="2"/>
    <x v="3"/>
    <x v="4"/>
    <x v="7"/>
    <x v="3"/>
    <x v="14"/>
    <s v=" Bg5"/>
    <s v=" Be7"/>
    <s v=" e3"/>
    <s v=" O-O"/>
    <s v=" Nf3"/>
    <s v=" Nbd7"/>
    <s v=" Rc1"/>
    <s v=" b6"/>
    <s v=" cxd5"/>
    <s v=" exd5"/>
    <s v=" Bd3"/>
    <m/>
    <m/>
    <m/>
    <m/>
    <m/>
    <m/>
    <m/>
    <m/>
    <m/>
    <m/>
    <m/>
    <x v="273"/>
    <x v="324"/>
    <n v="2.672985782"/>
    <n v="0.37411347517730498"/>
    <n v="87.983999999999995"/>
    <n v="32.915999999999997"/>
  </r>
  <r>
    <x v="67"/>
    <x v="950"/>
    <s v=" Orthodox Defense"/>
    <s v=" Rubinstein Variation"/>
    <m/>
    <x v="0"/>
    <n v="1683"/>
    <s v="D61"/>
    <d v="2018-06-30T00:00:00"/>
    <n v="2366"/>
    <x v="231"/>
    <n v="49.3"/>
    <n v="32.200000000000003"/>
    <n v="18.5"/>
    <s v="['1.d4', 'd5', '2.c4', 'e6', '3.Nc3', 'Nf6', '4.Bg5', 'Be7', '5.e3', 'O-O', '6.Nf3', 'Nbd7', '7.Qc2']"/>
    <x v="2"/>
    <x v="3"/>
    <x v="4"/>
    <x v="7"/>
    <x v="3"/>
    <x v="14"/>
    <s v=" Bg5"/>
    <s v=" Be7"/>
    <s v=" e3"/>
    <s v=" O-O"/>
    <s v=" Nf3"/>
    <s v=" Nbd7"/>
    <s v=" Qc2"/>
    <m/>
    <m/>
    <m/>
    <m/>
    <m/>
    <m/>
    <m/>
    <m/>
    <m/>
    <m/>
    <m/>
    <m/>
    <m/>
    <m/>
    <m/>
    <x v="118"/>
    <x v="243"/>
    <n v="2.6648648650000002"/>
    <n v="0.37525354969574037"/>
    <n v="829.71900000000005"/>
    <n v="311.35500000000002"/>
  </r>
  <r>
    <x v="67"/>
    <x v="951"/>
    <s v=" Orthodox Defense"/>
    <s v=" Rubinstein Variation"/>
    <s v=" Flohr Line"/>
    <x v="0"/>
    <n v="331"/>
    <s v="D62"/>
    <d v="2018-06-29T00:00:00"/>
    <n v="2473"/>
    <x v="211"/>
    <n v="30.5"/>
    <n v="55.9"/>
    <n v="13.6"/>
    <s v="['1.d4', 'd5', '2.c4', 'e6', '3.Nc3', 'Nf6', '4.Bg5', 'Be7', '5.e3', 'O-O', '6.Nf3', 'Nbd7', '7.Qc2', 'c5', '8.cxd5']"/>
    <x v="2"/>
    <x v="3"/>
    <x v="4"/>
    <x v="7"/>
    <x v="3"/>
    <x v="14"/>
    <s v=" Bg5"/>
    <s v=" Be7"/>
    <s v=" e3"/>
    <s v=" O-O"/>
    <s v=" Nf3"/>
    <s v=" Nbd7"/>
    <s v=" Qc2"/>
    <s v=" c5"/>
    <s v=" cxd5"/>
    <m/>
    <m/>
    <m/>
    <m/>
    <m/>
    <m/>
    <m/>
    <m/>
    <m/>
    <m/>
    <m/>
    <m/>
    <m/>
    <x v="280"/>
    <x v="315"/>
    <n v="2.2426470589999998"/>
    <n v="0.4459016393442623"/>
    <n v="100.955"/>
    <n v="45.015999999999998"/>
  </r>
  <r>
    <x v="67"/>
    <x v="952"/>
    <s v=" Pseudo-Tarrasch Variation"/>
    <m/>
    <m/>
    <x v="0"/>
    <n v="220"/>
    <s v="D50"/>
    <d v="2017-01-25T00:00:00"/>
    <n v="2334"/>
    <x v="308"/>
    <n v="38.6"/>
    <n v="33.6"/>
    <n v="27.7"/>
    <s v="['1.d4', 'd5', '2.c4', 'e6', '3.Nc3', 'Nf6', '4.Bg5', 'c5', '5.cxd5']"/>
    <x v="2"/>
    <x v="3"/>
    <x v="4"/>
    <x v="7"/>
    <x v="3"/>
    <x v="14"/>
    <s v=" Bg5"/>
    <s v=" c5"/>
    <s v=" cxd5"/>
    <m/>
    <m/>
    <m/>
    <m/>
    <m/>
    <m/>
    <m/>
    <m/>
    <m/>
    <m/>
    <m/>
    <m/>
    <m/>
    <m/>
    <m/>
    <m/>
    <m/>
    <m/>
    <m/>
    <x v="63"/>
    <x v="151"/>
    <n v="1.3935018050000001"/>
    <n v="0.71761658031088082"/>
    <n v="84.92"/>
    <n v="60.94"/>
  </r>
  <r>
    <x v="67"/>
    <x v="198"/>
    <s v=" Queen's Knight Variation"/>
    <m/>
    <m/>
    <x v="0"/>
    <n v="3049"/>
    <s v="D31"/>
    <d v="2018-07-08T00:00:00"/>
    <n v="2288"/>
    <x v="216"/>
    <n v="45.9"/>
    <n v="28.3"/>
    <n v="25.9"/>
    <s v="['1.d4', 'd5', '2.c4', 'e6', '3.Nc3']"/>
    <x v="2"/>
    <x v="3"/>
    <x v="4"/>
    <x v="7"/>
    <x v="3"/>
    <x v="1"/>
    <m/>
    <m/>
    <m/>
    <m/>
    <m/>
    <m/>
    <m/>
    <m/>
    <m/>
    <m/>
    <m/>
    <m/>
    <m/>
    <m/>
    <m/>
    <m/>
    <m/>
    <m/>
    <m/>
    <m/>
    <m/>
    <m/>
    <x v="168"/>
    <x v="14"/>
    <n v="1.7722007719999999"/>
    <n v="0.56427015250544665"/>
    <n v="1399.491"/>
    <n v="789.69100000000003"/>
  </r>
  <r>
    <x v="67"/>
    <x v="761"/>
    <s v=" Ragozin Defense"/>
    <m/>
    <m/>
    <x v="1"/>
    <n v="4039"/>
    <s v="D38"/>
    <d v="2018-07-09T00:00:00"/>
    <n v="2320"/>
    <x v="260"/>
    <n v="24.5"/>
    <n v="40.299999999999997"/>
    <n v="35.200000000000003"/>
    <s v="['1.d4', 'd5', '2.c4', 'e6', '3.Nc3', 'Nf6', '4.Nf3', 'Bb4']"/>
    <x v="2"/>
    <x v="3"/>
    <x v="4"/>
    <x v="7"/>
    <x v="3"/>
    <x v="14"/>
    <s v=" Nf3"/>
    <s v=" Bb4"/>
    <m/>
    <m/>
    <m/>
    <m/>
    <m/>
    <m/>
    <m/>
    <m/>
    <m/>
    <m/>
    <m/>
    <m/>
    <m/>
    <m/>
    <m/>
    <m/>
    <m/>
    <m/>
    <m/>
    <m/>
    <x v="217"/>
    <x v="132"/>
    <n v="1.4367346940000001"/>
    <n v="0.69602272727272718"/>
    <n v="1421.7280000000001"/>
    <n v="989.55499999999995"/>
  </r>
  <r>
    <x v="67"/>
    <x v="953"/>
    <s v=" Ragozin Defense"/>
    <s v=" Alekhine Variation"/>
    <m/>
    <x v="0"/>
    <n v="1241"/>
    <s v="D38"/>
    <d v="2018-07-05T00:00:00"/>
    <n v="2437"/>
    <x v="441"/>
    <n v="37.200000000000003"/>
    <n v="37"/>
    <n v="25.8"/>
    <s v="['1.d4', 'd5', '2.c4', 'e6', '3.Nc3', 'Nf6', '4.Nf3', 'Bb4', '5.Qa4+']"/>
    <x v="2"/>
    <x v="3"/>
    <x v="4"/>
    <x v="7"/>
    <x v="3"/>
    <x v="14"/>
    <s v=" Nf3"/>
    <s v=" Bb4"/>
    <s v=" Qa4+"/>
    <m/>
    <m/>
    <m/>
    <m/>
    <m/>
    <m/>
    <m/>
    <m/>
    <m/>
    <m/>
    <m/>
    <m/>
    <m/>
    <m/>
    <m/>
    <m/>
    <m/>
    <m/>
    <m/>
    <x v="198"/>
    <x v="96"/>
    <n v="1.441860465"/>
    <n v="0.69354838709677413"/>
    <n v="461.65199999999999"/>
    <n v="320.178"/>
  </r>
  <r>
    <x v="67"/>
    <x v="954"/>
    <s v=" Ragozin Defense"/>
    <s v=" Vienna Variation"/>
    <m/>
    <x v="1"/>
    <n v="632"/>
    <s v="D39"/>
    <d v="2018-07-05T00:00:00"/>
    <n v="2416"/>
    <x v="442"/>
    <n v="33.9"/>
    <n v="36.4"/>
    <n v="29.8"/>
    <s v="['1.d4', 'd5', '2.c4', 'e6', '3.Nc3', 'Nf6', '4.Nf3', 'Bb4', '5.Bg5', 'dxc4']"/>
    <x v="2"/>
    <x v="3"/>
    <x v="4"/>
    <x v="7"/>
    <x v="3"/>
    <x v="14"/>
    <s v=" Nf3"/>
    <s v=" Bb4"/>
    <s v=" Bg5"/>
    <s v=" dxc4"/>
    <m/>
    <m/>
    <m/>
    <m/>
    <m/>
    <m/>
    <m/>
    <m/>
    <m/>
    <m/>
    <m/>
    <m/>
    <m/>
    <m/>
    <m/>
    <m/>
    <m/>
    <m/>
    <x v="218"/>
    <x v="229"/>
    <n v="0.87905604699999995"/>
    <n v="1.1375838926174495"/>
    <n v="188.33600000000001"/>
    <n v="214.24799999999999"/>
  </r>
  <r>
    <x v="67"/>
    <x v="955"/>
    <s v=" Semi-Tarrasch Defense"/>
    <m/>
    <m/>
    <x v="1"/>
    <n v="1260"/>
    <s v="D40"/>
    <d v="2018-06-29T00:00:00"/>
    <n v="2249"/>
    <x v="137"/>
    <n v="19.899999999999999"/>
    <n v="40.4"/>
    <n v="39.700000000000003"/>
    <s v="['1.d4', 'd5', '2.c4', 'e6', '3.Nc3', 'Nf6', '4.Nf3', 'c5']"/>
    <x v="2"/>
    <x v="3"/>
    <x v="4"/>
    <x v="7"/>
    <x v="3"/>
    <x v="14"/>
    <s v=" Nf3"/>
    <s v=" c5"/>
    <m/>
    <m/>
    <m/>
    <m/>
    <m/>
    <m/>
    <m/>
    <m/>
    <m/>
    <m/>
    <m/>
    <m/>
    <m/>
    <m/>
    <m/>
    <m/>
    <m/>
    <m/>
    <m/>
    <m/>
    <x v="2"/>
    <x v="284"/>
    <n v="1.994974874"/>
    <n v="0.50125944584382864"/>
    <n v="500.22"/>
    <n v="250.74"/>
  </r>
  <r>
    <x v="67"/>
    <x v="956"/>
    <s v=" Semi-Tarrasch Defense"/>
    <s v=" Exchange Variation"/>
    <m/>
    <x v="0"/>
    <n v="1555"/>
    <s v="D41"/>
    <d v="2018-07-07T00:00:00"/>
    <n v="2470"/>
    <x v="436"/>
    <n v="34.5"/>
    <n v="48.9"/>
    <n v="16.7"/>
    <s v="['1.d4', 'd5', '2.c4', 'e6', '3.Nc3', 'Nf6', '4.Nf3', 'c5', '5.cxd5', 'Nxd5', '6.e4']"/>
    <x v="2"/>
    <x v="3"/>
    <x v="4"/>
    <x v="7"/>
    <x v="3"/>
    <x v="14"/>
    <s v=" Nf3"/>
    <s v=" c5"/>
    <s v=" cxd5"/>
    <s v=" Nxd5"/>
    <s v=" e4"/>
    <m/>
    <m/>
    <m/>
    <m/>
    <m/>
    <m/>
    <m/>
    <m/>
    <m/>
    <m/>
    <m/>
    <m/>
    <m/>
    <m/>
    <m/>
    <m/>
    <m/>
    <x v="74"/>
    <x v="302"/>
    <n v="2.065868263"/>
    <n v="0.48405797101449272"/>
    <n v="536.47500000000002"/>
    <n v="259.685"/>
  </r>
  <r>
    <x v="67"/>
    <x v="957"/>
    <s v=" Semi-Tarrasch Defense"/>
    <s v=" Main Line"/>
    <m/>
    <x v="0"/>
    <n v="657"/>
    <s v="D42"/>
    <d v="2018-05-05T00:00:00"/>
    <n v="2518"/>
    <x v="386"/>
    <n v="37.9"/>
    <n v="46.9"/>
    <n v="15.2"/>
    <s v="['1.d4', 'd5', '2.c4', 'e6', '3.Nc3', 'Nf6', '4.Nf3', 'c5', '5.cxd5', 'Nxd5', '6.e3', 'Nc6', '7.Bd3']"/>
    <x v="2"/>
    <x v="3"/>
    <x v="4"/>
    <x v="7"/>
    <x v="3"/>
    <x v="14"/>
    <s v=" Nf3"/>
    <s v=" c5"/>
    <s v=" cxd5"/>
    <s v=" Nxd5"/>
    <s v=" e3"/>
    <s v=" Nc6"/>
    <s v=" Bd3"/>
    <m/>
    <m/>
    <m/>
    <m/>
    <m/>
    <m/>
    <m/>
    <m/>
    <m/>
    <m/>
    <m/>
    <m/>
    <m/>
    <m/>
    <m/>
    <x v="29"/>
    <x v="245"/>
    <n v="2.4934210530000001"/>
    <n v="0.40105540897097625"/>
    <n v="249.00299999999999"/>
    <n v="99.864000000000004"/>
  </r>
  <r>
    <x v="67"/>
    <x v="958"/>
    <s v=" Semi-Tarrasch Defense"/>
    <s v=" Pillsbury Variation"/>
    <m/>
    <x v="0"/>
    <n v="229"/>
    <s v="D40"/>
    <d v="2018-07-07T00:00:00"/>
    <n v="2035"/>
    <x v="443"/>
    <n v="41.5"/>
    <n v="25.8"/>
    <n v="32.799999999999997"/>
    <s v="['1.d4', 'd5', '2.c4', 'e6', '3.Nc3', 'Nf6', '4.Nf3', 'c5', '5.Bg5']"/>
    <x v="2"/>
    <x v="3"/>
    <x v="4"/>
    <x v="7"/>
    <x v="3"/>
    <x v="14"/>
    <s v=" Nf3"/>
    <s v=" c5"/>
    <s v=" Bg5"/>
    <m/>
    <m/>
    <m/>
    <m/>
    <m/>
    <m/>
    <m/>
    <m/>
    <m/>
    <m/>
    <m/>
    <m/>
    <m/>
    <m/>
    <m/>
    <m/>
    <m/>
    <m/>
    <m/>
    <x v="13"/>
    <x v="252"/>
    <n v="1.2652439019999999"/>
    <n v="0.7903614457831325"/>
    <n v="95.034999999999997"/>
    <n v="75.111999999999995"/>
  </r>
  <r>
    <x v="67"/>
    <x v="958"/>
    <s v=" Semi-Tarrasch Defense"/>
    <s v=" Pillsbury Variation"/>
    <m/>
    <x v="0"/>
    <n v="568"/>
    <s v="D41"/>
    <d v="2018-07-07T00:00:00"/>
    <n v="2491"/>
    <x v="316"/>
    <n v="38.6"/>
    <n v="42.8"/>
    <n v="18.7"/>
    <s v="['1.d4', 'd5', '2.c4', 'e6', '3.Nc3', 'Nf6', '4.Nf3', 'c5', '5.cxd5', 'Nxd5', '6.e3']"/>
    <x v="2"/>
    <x v="3"/>
    <x v="4"/>
    <x v="7"/>
    <x v="3"/>
    <x v="14"/>
    <s v=" Nf3"/>
    <s v=" c5"/>
    <s v=" cxd5"/>
    <s v=" Nxd5"/>
    <s v=" e3"/>
    <m/>
    <m/>
    <m/>
    <m/>
    <m/>
    <m/>
    <m/>
    <m/>
    <m/>
    <m/>
    <m/>
    <m/>
    <m/>
    <m/>
    <m/>
    <m/>
    <m/>
    <x v="63"/>
    <x v="179"/>
    <n v="2.0641711229999999"/>
    <n v="0.48445595854922274"/>
    <n v="219.24799999999999"/>
    <n v="106.21599999999999"/>
  </r>
  <r>
    <x v="67"/>
    <x v="959"/>
    <s v=" Semmering Variation"/>
    <m/>
    <m/>
    <x v="1"/>
    <n v="102"/>
    <s v="D30"/>
    <d v="2018-03-22T00:00:00"/>
    <n v="2373"/>
    <x v="398"/>
    <n v="26.5"/>
    <n v="43.1"/>
    <n v="30.4"/>
    <s v="['1.d4', 'd5', '2.c4', 'e6', '3.Nf3', 'Nf6', '4.e3', 'c6', '5.Nbd2', 'Nbd7', '6.Bd3', 'c5']"/>
    <x v="2"/>
    <x v="3"/>
    <x v="4"/>
    <x v="7"/>
    <x v="6"/>
    <x v="14"/>
    <s v=" e3"/>
    <s v=" c6"/>
    <s v=" Nbd2"/>
    <s v=" Nbd7"/>
    <s v=" Bd3"/>
    <s v=" c5"/>
    <m/>
    <m/>
    <m/>
    <m/>
    <m/>
    <m/>
    <m/>
    <m/>
    <m/>
    <m/>
    <m/>
    <m/>
    <m/>
    <m/>
    <m/>
    <m/>
    <x v="53"/>
    <x v="43"/>
    <n v="1.1471698109999999"/>
    <n v="0.87171052631578949"/>
    <n v="31.007999999999999"/>
    <n v="27.03"/>
  </r>
  <r>
    <x v="67"/>
    <x v="960"/>
    <s v=" Tarrasch Defense"/>
    <s v=" Pseudo-Tarrasch"/>
    <m/>
    <x v="1"/>
    <n v="1528"/>
    <s v="D30"/>
    <d v="2018-07-06T00:00:00"/>
    <n v="2204"/>
    <x v="31"/>
    <n v="22.8"/>
    <n v="30"/>
    <n v="47.2"/>
    <s v="['1.d4', 'd5', '2.c4', 'e6', '3.Nf3', 'c5']"/>
    <x v="2"/>
    <x v="3"/>
    <x v="4"/>
    <x v="7"/>
    <x v="6"/>
    <x v="9"/>
    <m/>
    <m/>
    <m/>
    <m/>
    <m/>
    <m/>
    <m/>
    <m/>
    <m/>
    <m/>
    <m/>
    <m/>
    <m/>
    <m/>
    <m/>
    <m/>
    <m/>
    <m/>
    <m/>
    <m/>
    <m/>
    <m/>
    <x v="267"/>
    <x v="13"/>
    <n v="2.0701754389999998"/>
    <n v="0.48305084745762711"/>
    <n v="721.21600000000001"/>
    <n v="348.38400000000001"/>
  </r>
  <r>
    <x v="67"/>
    <x v="961"/>
    <s v=" Tarrasch Defense"/>
    <s v=" Pseudo-Tarrasch"/>
    <s v=" Bishop Attack"/>
    <x v="0"/>
    <n v="245"/>
    <s v="D30"/>
    <d v="2017-09-30T00:00:00"/>
    <n v="2491"/>
    <x v="210"/>
    <n v="50.6"/>
    <n v="40.799999999999997"/>
    <n v="8.6"/>
    <s v="['1.d4', 'd5', '2.c4', 'e6', '3.Nf3', 'c5', '4.cxd5', 'exd5', '5.Bg5']"/>
    <x v="2"/>
    <x v="3"/>
    <x v="4"/>
    <x v="7"/>
    <x v="6"/>
    <x v="9"/>
    <s v=" cxd5"/>
    <s v=" exd5"/>
    <s v=" Bg5"/>
    <m/>
    <m/>
    <m/>
    <m/>
    <m/>
    <m/>
    <m/>
    <m/>
    <m/>
    <m/>
    <m/>
    <m/>
    <m/>
    <m/>
    <m/>
    <m/>
    <m/>
    <m/>
    <m/>
    <x v="119"/>
    <x v="325"/>
    <n v="5.88372093"/>
    <n v="0.16996047430830039"/>
    <n v="123.97"/>
    <n v="21.07"/>
  </r>
  <r>
    <x v="67"/>
    <x v="962"/>
    <s v=" Tartakower Defense"/>
    <s v=" General"/>
    <m/>
    <x v="1"/>
    <n v="5029"/>
    <s v="D58"/>
    <d v="2018-07-08T00:00:00"/>
    <n v="2333"/>
    <x v="276"/>
    <n v="19"/>
    <n v="49"/>
    <n v="32"/>
    <s v="['1.d4', 'd5', '2.c4', 'e6', '3.Nc3', 'Nf6', '4.Bg5', 'Be7', '5.e3', 'O-O', '6.Nf3', 'h6', '7.Bh4', 'b6']"/>
    <x v="2"/>
    <x v="3"/>
    <x v="4"/>
    <x v="7"/>
    <x v="3"/>
    <x v="14"/>
    <s v=" Bg5"/>
    <s v=" Be7"/>
    <s v=" e3"/>
    <s v=" O-O"/>
    <s v=" Nf3"/>
    <s v=" h6"/>
    <s v=" Bh4"/>
    <s v=" b6"/>
    <m/>
    <m/>
    <m/>
    <m/>
    <m/>
    <m/>
    <m/>
    <m/>
    <m/>
    <m/>
    <m/>
    <m/>
    <m/>
    <m/>
    <x v="83"/>
    <x v="309"/>
    <n v="1.684210526"/>
    <n v="0.59375"/>
    <n v="1609.28"/>
    <n v="955.51"/>
  </r>
  <r>
    <x v="67"/>
    <x v="963"/>
    <s v=" Tartakower Defense"/>
    <s v=" Makogonov Exchange Variation"/>
    <m/>
    <x v="1"/>
    <n v="1269"/>
    <s v="D59"/>
    <d v="2018-07-02T00:00:00"/>
    <n v="2280"/>
    <x v="199"/>
    <n v="25.9"/>
    <n v="51.1"/>
    <n v="23"/>
    <s v="['1.d4', 'd5', '2.c4', 'e6', '3.Nc3', 'Nf6', '4.Bg5', 'Be7', '5.e3', 'O-O', '6.Nf3', 'h6', '7.Bh4', 'b6', '8.cxd5', 'Nxd5']"/>
    <x v="2"/>
    <x v="3"/>
    <x v="4"/>
    <x v="7"/>
    <x v="3"/>
    <x v="14"/>
    <s v=" Bg5"/>
    <s v=" Be7"/>
    <s v=" e3"/>
    <s v=" O-O"/>
    <s v=" Nf3"/>
    <s v=" h6"/>
    <s v=" Bh4"/>
    <s v=" b6"/>
    <s v=" cxd5"/>
    <s v=" Nxd5"/>
    <m/>
    <m/>
    <m/>
    <m/>
    <m/>
    <m/>
    <m/>
    <m/>
    <m/>
    <m/>
    <m/>
    <m/>
    <x v="239"/>
    <x v="14"/>
    <n v="0.88803088799999996"/>
    <n v="1.1260869565217391"/>
    <n v="291.87"/>
    <n v="328.67099999999999"/>
  </r>
  <r>
    <x v="67"/>
    <x v="964"/>
    <s v=" Tartakower Variation"/>
    <s v=" Exchange Variation"/>
    <m/>
    <x v="1"/>
    <n v="450"/>
    <s v="D57"/>
    <d v="2018-07-08T00:00:00"/>
    <n v="2109"/>
    <x v="150"/>
    <n v="27.1"/>
    <n v="32.4"/>
    <n v="40.4"/>
    <s v="['1.d4', 'd5', '2.c4', 'e6', '3.Nc3', 'Nf6', '4.Bg5', 'Be7', '5.e3', 'O-O', '6.Nf3', 'h6', '7.Bh4', 'b6', '8.cxd5', 'exd5']"/>
    <x v="2"/>
    <x v="3"/>
    <x v="4"/>
    <x v="7"/>
    <x v="3"/>
    <x v="14"/>
    <s v=" Bg5"/>
    <s v=" Be7"/>
    <s v=" e3"/>
    <s v=" O-O"/>
    <s v=" Nf3"/>
    <s v=" h6"/>
    <s v=" Bh4"/>
    <s v=" b6"/>
    <s v=" cxd5"/>
    <s v=" exd5"/>
    <m/>
    <m/>
    <m/>
    <m/>
    <m/>
    <m/>
    <m/>
    <m/>
    <m/>
    <m/>
    <m/>
    <m/>
    <x v="160"/>
    <x v="62"/>
    <n v="1.4907749079999999"/>
    <n v="0.67079207920792083"/>
    <n v="181.8"/>
    <n v="121.95"/>
  </r>
  <r>
    <x v="67"/>
    <x v="965"/>
    <s v=" Three Knights Variation"/>
    <s v=" General"/>
    <m/>
    <x v="0"/>
    <n v="7247"/>
    <s v="D37"/>
    <d v="2018-07-09T00:00:00"/>
    <n v="2286"/>
    <x v="76"/>
    <n v="41.8"/>
    <n v="36.299999999999997"/>
    <n v="21.9"/>
    <s v="['1.d4', 'd5', '2.c4', 'e6', '3.Nc3', 'Nf6', '4.Nf3']"/>
    <x v="2"/>
    <x v="3"/>
    <x v="4"/>
    <x v="7"/>
    <x v="3"/>
    <x v="14"/>
    <s v=" Nf3"/>
    <m/>
    <m/>
    <m/>
    <m/>
    <m/>
    <m/>
    <m/>
    <m/>
    <m/>
    <m/>
    <m/>
    <m/>
    <m/>
    <m/>
    <m/>
    <m/>
    <m/>
    <m/>
    <m/>
    <m/>
    <m/>
    <x v="99"/>
    <x v="326"/>
    <n v="1.9086757990000001"/>
    <n v="0.52392344497607657"/>
    <n v="3029.2460000000001"/>
    <n v="1587.0930000000001"/>
  </r>
  <r>
    <x v="67"/>
    <x v="966"/>
    <s v=" Traditional Variation"/>
    <m/>
    <m/>
    <x v="0"/>
    <n v="2334"/>
    <s v="D30"/>
    <d v="2018-07-02T00:00:00"/>
    <n v="2247"/>
    <x v="173"/>
    <n v="42.7"/>
    <n v="32"/>
    <n v="25.3"/>
    <s v="['1.d4', 'd5', '2.c4', 'e6', '3.Nf3', 'Nf6', '4.Bg5']"/>
    <x v="2"/>
    <x v="3"/>
    <x v="4"/>
    <x v="7"/>
    <x v="6"/>
    <x v="14"/>
    <s v=" Bg5"/>
    <m/>
    <m/>
    <m/>
    <m/>
    <m/>
    <m/>
    <m/>
    <m/>
    <m/>
    <m/>
    <m/>
    <m/>
    <m/>
    <m/>
    <m/>
    <m/>
    <m/>
    <m/>
    <m/>
    <m/>
    <m/>
    <x v="68"/>
    <x v="124"/>
    <n v="1.687747036"/>
    <n v="0.59250585480093676"/>
    <n v="996.61800000000005"/>
    <n v="590.50199999999995"/>
  </r>
  <r>
    <x v="67"/>
    <x v="93"/>
    <s v=" Vienna Variation"/>
    <m/>
    <m/>
    <x v="1"/>
    <n v="2275"/>
    <s v="D44"/>
    <d v="2018-07-09T00:00:00"/>
    <n v="2392"/>
    <x v="191"/>
    <n v="22.1"/>
    <n v="44.2"/>
    <n v="33.700000000000003"/>
    <s v="['1.d4', 'd5', '2.c4', 'e6', '3.Nc3', 'Nf6', '4.Nf3', 'dxc4']"/>
    <x v="2"/>
    <x v="3"/>
    <x v="4"/>
    <x v="7"/>
    <x v="3"/>
    <x v="14"/>
    <s v=" Nf3"/>
    <s v=" dxc4"/>
    <m/>
    <m/>
    <m/>
    <m/>
    <m/>
    <m/>
    <m/>
    <m/>
    <m/>
    <m/>
    <m/>
    <m/>
    <m/>
    <m/>
    <m/>
    <m/>
    <m/>
    <m/>
    <m/>
    <m/>
    <x v="103"/>
    <x v="186"/>
    <n v="1.524886878"/>
    <n v="0.65578635014836795"/>
    <n v="766.67499999999995"/>
    <n v="502.77499999999998"/>
  </r>
  <r>
    <x v="67"/>
    <x v="93"/>
    <s v=" Vienna Variation"/>
    <m/>
    <m/>
    <x v="1"/>
    <n v="416"/>
    <s v="D30"/>
    <d v="2018-07-06T00:00:00"/>
    <n v="2327"/>
    <x v="367"/>
    <n v="29.3"/>
    <n v="35.6"/>
    <n v="35.1"/>
    <s v="['1.d4', 'd5', '2.c4', 'e6', '3.Nf3', 'Nf6', '4.Bg5', 'Bb4+']"/>
    <x v="2"/>
    <x v="3"/>
    <x v="4"/>
    <x v="7"/>
    <x v="6"/>
    <x v="14"/>
    <s v=" Bg5"/>
    <s v=" Bb4+"/>
    <m/>
    <m/>
    <m/>
    <m/>
    <m/>
    <m/>
    <m/>
    <m/>
    <m/>
    <m/>
    <m/>
    <m/>
    <m/>
    <m/>
    <m/>
    <m/>
    <m/>
    <m/>
    <m/>
    <m/>
    <x v="105"/>
    <x v="116"/>
    <n v="1.197952218"/>
    <n v="0.83475783475783472"/>
    <n v="146.01599999999999"/>
    <n v="121.88800000000001"/>
  </r>
  <r>
    <x v="67"/>
    <x v="967"/>
    <s v=" Vienna Variation"/>
    <s v=" Quiet Variation"/>
    <m/>
    <x v="0"/>
    <n v="1816"/>
    <s v="D44"/>
    <d v="2018-07-08T00:00:00"/>
    <n v="2370"/>
    <x v="276"/>
    <n v="24.3"/>
    <n v="47"/>
    <n v="28.6"/>
    <s v="['1.d4', 'd5', '2.c4', 'e6', '3.Nc3', 'Nf6', '4.Nf3', 'dxc4', '5.e3']"/>
    <x v="2"/>
    <x v="3"/>
    <x v="4"/>
    <x v="7"/>
    <x v="3"/>
    <x v="14"/>
    <s v=" Nf3"/>
    <s v=" dxc4"/>
    <s v=" e3"/>
    <m/>
    <m/>
    <m/>
    <m/>
    <m/>
    <m/>
    <m/>
    <m/>
    <m/>
    <m/>
    <m/>
    <m/>
    <m/>
    <m/>
    <m/>
    <m/>
    <m/>
    <m/>
    <m/>
    <x v="306"/>
    <x v="29"/>
    <n v="0.84965035"/>
    <n v="1.176954732510288"/>
    <n v="441.28800000000001"/>
    <n v="519.37599999999998"/>
  </r>
  <r>
    <x v="67"/>
    <x v="968"/>
    <s v=" Westphalian Variation"/>
    <m/>
    <m/>
    <x v="1"/>
    <n v="590"/>
    <s v="D51"/>
    <d v="2018-05-17T00:00:00"/>
    <n v="2339"/>
    <x v="387"/>
    <n v="37.5"/>
    <n v="31.2"/>
    <n v="31.4"/>
    <s v="['1.d4', 'd5', '2.c4', 'e6', '3.Nc3', 'Nf6', '4.Bg5', 'Nbd7', '5.e3', 'Bb4', '6.Nf3', 'c5']"/>
    <x v="2"/>
    <x v="3"/>
    <x v="4"/>
    <x v="7"/>
    <x v="3"/>
    <x v="14"/>
    <s v=" Bg5"/>
    <s v=" Nbd7"/>
    <s v=" e3"/>
    <s v=" Bb4"/>
    <s v=" Nf3"/>
    <s v=" c5"/>
    <m/>
    <m/>
    <m/>
    <m/>
    <m/>
    <m/>
    <m/>
    <m/>
    <m/>
    <m/>
    <m/>
    <m/>
    <m/>
    <m/>
    <m/>
    <m/>
    <x v="138"/>
    <x v="174"/>
    <n v="0.83733333300000001"/>
    <n v="1.1942675159235669"/>
    <n v="185.26"/>
    <n v="221.25"/>
  </r>
  <r>
    <x v="68"/>
    <x v="969"/>
    <s v=" Albin Countergambit"/>
    <m/>
    <m/>
    <x v="1"/>
    <n v="688"/>
    <s v="D08"/>
    <d v="2018-06-25T00:00:00"/>
    <n v="2038"/>
    <x v="84"/>
    <n v="35.6"/>
    <n v="22.1"/>
    <n v="42.3"/>
    <s v="['1.d4', 'd5', '2.c4', 'e5']"/>
    <x v="2"/>
    <x v="3"/>
    <x v="4"/>
    <x v="10"/>
    <x v="1"/>
    <x v="1"/>
    <m/>
    <m/>
    <m/>
    <m/>
    <m/>
    <m/>
    <m/>
    <m/>
    <m/>
    <m/>
    <m/>
    <m/>
    <m/>
    <m/>
    <m/>
    <m/>
    <m/>
    <m/>
    <m/>
    <m/>
    <m/>
    <m/>
    <x v="87"/>
    <x v="92"/>
    <n v="1.188202247"/>
    <n v="0.84160756501182044"/>
    <n v="291.024"/>
    <n v="244.928"/>
  </r>
  <r>
    <x v="68"/>
    <x v="970"/>
    <s v=" Albin Countergambit"/>
    <s v=" Fianchetto Variation"/>
    <m/>
    <x v="0"/>
    <n v="616"/>
    <s v="D09"/>
    <d v="2018-06-09T00:00:00"/>
    <n v="2228"/>
    <x v="313"/>
    <n v="41.4"/>
    <n v="28.1"/>
    <n v="30.5"/>
    <s v="['1.d4', 'd5', '2.c4', 'e5', '3.dxe5', 'd4', '4.Nf3', 'Nc6', '5.g3']"/>
    <x v="2"/>
    <x v="3"/>
    <x v="4"/>
    <x v="10"/>
    <x v="13"/>
    <x v="52"/>
    <s v=" Nf3"/>
    <s v=" Nc6"/>
    <s v=" g3"/>
    <m/>
    <m/>
    <m/>
    <m/>
    <m/>
    <m/>
    <m/>
    <m/>
    <m/>
    <m/>
    <m/>
    <m/>
    <m/>
    <m/>
    <m/>
    <m/>
    <m/>
    <m/>
    <m/>
    <x v="10"/>
    <x v="80"/>
    <n v="1.3573770489999999"/>
    <n v="0.73671497584541068"/>
    <n v="255.024"/>
    <n v="187.88"/>
  </r>
  <r>
    <x v="68"/>
    <x v="971"/>
    <s v=" Albin Countergambit"/>
    <s v=" Fianchetto Variation"/>
    <s v=" Be6 Line"/>
    <x v="1"/>
    <n v="334"/>
    <s v="D09"/>
    <d v="2018-07-06T00:00:00"/>
    <n v="2128"/>
    <x v="402"/>
    <n v="28.4"/>
    <n v="18.3"/>
    <n v="53.3"/>
    <s v="['1.d4', 'd5', '2.c4', 'e5', '3.dxe5', 'd4', '4.Nf3', 'Nc6', '5.g3', 'Be6']"/>
    <x v="2"/>
    <x v="3"/>
    <x v="4"/>
    <x v="10"/>
    <x v="13"/>
    <x v="52"/>
    <s v=" Nf3"/>
    <s v=" Nc6"/>
    <s v=" g3"/>
    <s v=" Be6"/>
    <m/>
    <m/>
    <m/>
    <m/>
    <m/>
    <m/>
    <m/>
    <m/>
    <m/>
    <m/>
    <m/>
    <m/>
    <m/>
    <m/>
    <m/>
    <m/>
    <m/>
    <m/>
    <x v="270"/>
    <x v="109"/>
    <n v="1.8767605629999999"/>
    <n v="0.53283302063789872"/>
    <n v="178.02199999999999"/>
    <n v="94.855999999999995"/>
  </r>
  <r>
    <x v="68"/>
    <x v="972"/>
    <s v=" Albin Countergambit"/>
    <s v=" Fianchetto Variation"/>
    <s v=" Bg4 Line"/>
    <x v="1"/>
    <n v="323"/>
    <s v="D09"/>
    <d v="2018-06-22T00:00:00"/>
    <n v="2115"/>
    <x v="378"/>
    <n v="32.5"/>
    <n v="13.3"/>
    <n v="54.2"/>
    <s v="['1.d4', 'd5', '2.c4', 'e5', '3.dxe5', 'd4', '4.Nf3', 'Nc6', '5.g3', 'Bg4']"/>
    <x v="2"/>
    <x v="3"/>
    <x v="4"/>
    <x v="10"/>
    <x v="13"/>
    <x v="52"/>
    <s v=" Nf3"/>
    <s v=" Nc6"/>
    <s v=" g3"/>
    <s v=" Bg4"/>
    <m/>
    <m/>
    <m/>
    <m/>
    <m/>
    <m/>
    <m/>
    <m/>
    <m/>
    <m/>
    <m/>
    <m/>
    <m/>
    <m/>
    <m/>
    <m/>
    <m/>
    <m/>
    <x v="225"/>
    <x v="130"/>
    <n v="1.6676923079999999"/>
    <n v="0.59963099630996308"/>
    <n v="175.066"/>
    <n v="104.97499999999999"/>
  </r>
  <r>
    <x v="68"/>
    <x v="973"/>
    <s v=" Albin Countergambit"/>
    <s v=" Modern Line"/>
    <m/>
    <x v="0"/>
    <n v="321"/>
    <s v="D08"/>
    <d v="2018-06-02T00:00:00"/>
    <n v="2342"/>
    <x v="198"/>
    <n v="52.3"/>
    <n v="20.3"/>
    <n v="27.4"/>
    <s v="['1.d4', 'd5', '2.c4', 'e5', '3.dxe5', 'd4', '4.Nf3', 'Nc6', '5.Nbd2']"/>
    <x v="2"/>
    <x v="3"/>
    <x v="4"/>
    <x v="10"/>
    <x v="13"/>
    <x v="52"/>
    <s v=" Nf3"/>
    <s v=" Nc6"/>
    <s v=" Nbd2"/>
    <m/>
    <m/>
    <m/>
    <m/>
    <m/>
    <m/>
    <m/>
    <m/>
    <m/>
    <m/>
    <m/>
    <m/>
    <m/>
    <m/>
    <m/>
    <m/>
    <m/>
    <m/>
    <m/>
    <x v="295"/>
    <x v="84"/>
    <n v="1.9087591239999999"/>
    <n v="0.52390057361376674"/>
    <n v="167.88300000000001"/>
    <n v="87.953999999999994"/>
  </r>
  <r>
    <x v="68"/>
    <x v="974"/>
    <s v=" Albin Countergambit"/>
    <s v=" Normal Line"/>
    <m/>
    <x v="0"/>
    <n v="1047"/>
    <s v="D08"/>
    <d v="2018-07-07T00:00:00"/>
    <n v="2140"/>
    <x v="24"/>
    <n v="44.7"/>
    <n v="21.9"/>
    <n v="33.4"/>
    <s v="['1.d4', 'd5', '2.c4', 'e5', '3.dxe5', 'd4', '4.Nf3']"/>
    <x v="2"/>
    <x v="3"/>
    <x v="4"/>
    <x v="10"/>
    <x v="13"/>
    <x v="52"/>
    <s v=" Nf3"/>
    <m/>
    <m/>
    <m/>
    <m/>
    <m/>
    <m/>
    <m/>
    <m/>
    <m/>
    <m/>
    <m/>
    <m/>
    <m/>
    <m/>
    <m/>
    <m/>
    <m/>
    <m/>
    <m/>
    <m/>
    <m/>
    <x v="164"/>
    <x v="327"/>
    <n v="1.338323353"/>
    <n v="0.74720357941834448"/>
    <n v="468.00900000000001"/>
    <n v="349.69799999999998"/>
  </r>
  <r>
    <x v="68"/>
    <x v="975"/>
    <s v=" Austrian Defense"/>
    <m/>
    <m/>
    <x v="1"/>
    <n v="218"/>
    <s v="D06"/>
    <d v="2018-06-23T00:00:00"/>
    <n v="2135"/>
    <x v="134"/>
    <n v="20.2"/>
    <n v="31.6"/>
    <n v="48.2"/>
    <s v="['1.d4', 'd5', '2.c4', 'c5']"/>
    <x v="2"/>
    <x v="3"/>
    <x v="4"/>
    <x v="4"/>
    <x v="1"/>
    <x v="1"/>
    <m/>
    <m/>
    <m/>
    <m/>
    <m/>
    <m/>
    <m/>
    <m/>
    <m/>
    <m/>
    <m/>
    <m/>
    <m/>
    <m/>
    <m/>
    <m/>
    <m/>
    <m/>
    <m/>
    <m/>
    <m/>
    <m/>
    <x v="308"/>
    <x v="275"/>
    <n v="2.386138614"/>
    <n v="0.41908713692946054"/>
    <n v="105.07599999999999"/>
    <n v="44.036000000000001"/>
  </r>
  <r>
    <x v="68"/>
    <x v="831"/>
    <s v=" Baltic Defense"/>
    <m/>
    <m/>
    <x v="1"/>
    <n v="1149"/>
    <s v="D02"/>
    <d v="2018-06-29T00:00:00"/>
    <n v="2135"/>
    <x v="444"/>
    <n v="26.2"/>
    <n v="27.1"/>
    <n v="46.7"/>
    <s v="['1.d4', 'd5', '2.c4', 'Bf5']"/>
    <x v="2"/>
    <x v="3"/>
    <x v="4"/>
    <x v="30"/>
    <x v="1"/>
    <x v="1"/>
    <m/>
    <m/>
    <m/>
    <m/>
    <m/>
    <m/>
    <m/>
    <m/>
    <m/>
    <m/>
    <m/>
    <m/>
    <m/>
    <m/>
    <m/>
    <m/>
    <m/>
    <m/>
    <m/>
    <m/>
    <m/>
    <m/>
    <x v="125"/>
    <x v="98"/>
    <n v="1.782442748"/>
    <n v="0.56102783725910055"/>
    <n v="536.58299999999997"/>
    <n v="301.03800000000001"/>
  </r>
  <r>
    <x v="68"/>
    <x v="976"/>
    <s v=" Baltic Defense"/>
    <s v=" Argentinian Gambit"/>
    <m/>
    <x v="1"/>
    <n v="163"/>
    <s v="D31"/>
    <d v="2018-07-01T00:00:00"/>
    <n v="2139"/>
    <x v="445"/>
    <n v="9.1999999999999993"/>
    <n v="38"/>
    <n v="52.8"/>
    <s v="['1.d4', 'd5', '2.c4', 'Bf5', '3.cxd5', 'Bxb1', '4.Qa4+', 'c6', '5.dxc6', 'Nxc6']"/>
    <x v="2"/>
    <x v="3"/>
    <x v="4"/>
    <x v="30"/>
    <x v="24"/>
    <x v="53"/>
    <s v=" Qa4+"/>
    <s v=" c6"/>
    <s v=" dxc6"/>
    <s v=" Nxc6"/>
    <m/>
    <m/>
    <m/>
    <m/>
    <m/>
    <m/>
    <m/>
    <m/>
    <m/>
    <m/>
    <m/>
    <m/>
    <m/>
    <m/>
    <m/>
    <m/>
    <m/>
    <m/>
    <x v="129"/>
    <x v="328"/>
    <n v="5.7391304349999999"/>
    <n v="0.17424242424242423"/>
    <n v="86.063999999999993"/>
    <n v="14.996"/>
  </r>
  <r>
    <x v="68"/>
    <x v="977"/>
    <s v=" Baltic Defense"/>
    <s v=" Pseudo-Chigorin"/>
    <m/>
    <x v="1"/>
    <n v="363"/>
    <s v="D02"/>
    <d v="2018-06-24T00:00:00"/>
    <n v="2226"/>
    <x v="76"/>
    <n v="32.200000000000003"/>
    <n v="29.5"/>
    <n v="38.299999999999997"/>
    <s v="['1.d4', 'd5', '2.c4', 'Bf5', '3.Nc3', 'e6', '4.Nf3', 'Nc6']"/>
    <x v="2"/>
    <x v="3"/>
    <x v="4"/>
    <x v="30"/>
    <x v="3"/>
    <x v="5"/>
    <s v=" Nf3"/>
    <s v=" Nc6"/>
    <m/>
    <m/>
    <m/>
    <m/>
    <m/>
    <m/>
    <m/>
    <m/>
    <m/>
    <m/>
    <m/>
    <m/>
    <m/>
    <m/>
    <m/>
    <m/>
    <m/>
    <m/>
    <m/>
    <m/>
    <x v="110"/>
    <x v="69"/>
    <n v="1.1894409939999999"/>
    <n v="0.84073107049608364"/>
    <n v="139.029"/>
    <n v="116.886"/>
  </r>
  <r>
    <x v="68"/>
    <x v="978"/>
    <s v=" Baltic Defense"/>
    <s v=" Pseudo-Slav"/>
    <m/>
    <x v="1"/>
    <n v="1121"/>
    <s v="D02"/>
    <d v="2018-06-29T00:00:00"/>
    <n v="2152"/>
    <x v="206"/>
    <n v="23.2"/>
    <n v="31.9"/>
    <n v="44.9"/>
    <s v="['1.d4', 'd5', '2.c4', 'Bf5', '3.Nc3', 'e6', '4.Nf3', 'c6']"/>
    <x v="2"/>
    <x v="3"/>
    <x v="4"/>
    <x v="30"/>
    <x v="3"/>
    <x v="5"/>
    <s v=" Nf3"/>
    <s v=" c6"/>
    <m/>
    <m/>
    <m/>
    <m/>
    <m/>
    <m/>
    <m/>
    <m/>
    <m/>
    <m/>
    <m/>
    <m/>
    <m/>
    <m/>
    <m/>
    <m/>
    <m/>
    <m/>
    <m/>
    <m/>
    <x v="266"/>
    <x v="228"/>
    <n v="1.9353448280000001"/>
    <n v="0.51670378619153678"/>
    <n v="503.32900000000001"/>
    <n v="260.072"/>
  </r>
  <r>
    <x v="68"/>
    <x v="979"/>
    <s v=" Baltic Defense"/>
    <s v=" Queen Attack"/>
    <m/>
    <x v="0"/>
    <n v="106"/>
    <s v="D02"/>
    <d v="2017-08-15T00:00:00"/>
    <n v="2301"/>
    <x v="446"/>
    <n v="50.9"/>
    <n v="25.5"/>
    <n v="23.6"/>
    <s v="['1.d4', 'd5', '2.c4', 'Bf5', '3.Qb3']"/>
    <x v="2"/>
    <x v="3"/>
    <x v="4"/>
    <x v="30"/>
    <x v="37"/>
    <x v="1"/>
    <m/>
    <m/>
    <m/>
    <m/>
    <m/>
    <m/>
    <m/>
    <m/>
    <m/>
    <m/>
    <m/>
    <m/>
    <m/>
    <m/>
    <m/>
    <m/>
    <m/>
    <m/>
    <m/>
    <m/>
    <m/>
    <m/>
    <x v="309"/>
    <x v="52"/>
    <n v="2.1567796609999998"/>
    <n v="0.46365422396856587"/>
    <n v="53.954000000000001"/>
    <n v="25.015999999999998"/>
  </r>
  <r>
    <x v="68"/>
    <x v="980"/>
    <s v=" Chigorin Defense"/>
    <m/>
    <m/>
    <x v="1"/>
    <n v="1554"/>
    <s v="D07"/>
    <d v="2018-06-30T00:00:00"/>
    <n v="2132"/>
    <x v="402"/>
    <n v="29"/>
    <n v="24.8"/>
    <n v="46.2"/>
    <s v="['1.d4', 'd5', '2.c4', 'Nc6']"/>
    <x v="2"/>
    <x v="3"/>
    <x v="4"/>
    <x v="18"/>
    <x v="1"/>
    <x v="1"/>
    <m/>
    <m/>
    <m/>
    <m/>
    <m/>
    <m/>
    <m/>
    <m/>
    <m/>
    <m/>
    <m/>
    <m/>
    <m/>
    <m/>
    <m/>
    <m/>
    <m/>
    <m/>
    <m/>
    <m/>
    <m/>
    <m/>
    <x v="257"/>
    <x v="161"/>
    <n v="1.5931034479999999"/>
    <n v="0.62770562770562766"/>
    <n v="717.94799999999998"/>
    <n v="450.66"/>
  </r>
  <r>
    <x v="68"/>
    <x v="981"/>
    <s v=" Chigorin Defense"/>
    <s v=" Exchange Variation"/>
    <m/>
    <x v="1"/>
    <n v="885"/>
    <s v="D07"/>
    <d v="2018-06-28T00:00:00"/>
    <n v="2193"/>
    <x v="405"/>
    <n v="28"/>
    <n v="27.9"/>
    <n v="44.1"/>
    <s v="['1.d4', 'd5', '2.c4', 'Nc6', '3.cxd5', 'Qxd5']"/>
    <x v="2"/>
    <x v="3"/>
    <x v="4"/>
    <x v="18"/>
    <x v="24"/>
    <x v="50"/>
    <m/>
    <m/>
    <m/>
    <m/>
    <m/>
    <m/>
    <m/>
    <m/>
    <m/>
    <m/>
    <m/>
    <m/>
    <m/>
    <m/>
    <m/>
    <m/>
    <m/>
    <m/>
    <m/>
    <m/>
    <m/>
    <m/>
    <x v="183"/>
    <x v="167"/>
    <n v="1.575"/>
    <n v="0.63492063492063489"/>
    <n v="390.28500000000003"/>
    <n v="247.8"/>
  </r>
  <r>
    <x v="68"/>
    <x v="982"/>
    <s v=" Chigorin Defense"/>
    <s v=" Exchange Variation"/>
    <s v=" Costa's Line"/>
    <x v="0"/>
    <n v="311"/>
    <s v="D07"/>
    <d v="2018-03-17T00:00:00"/>
    <n v="2374"/>
    <x v="128"/>
    <n v="37.9"/>
    <n v="42.1"/>
    <n v="19.899999999999999"/>
    <s v="['1.d4', 'd5', '2.c4', 'Nc6', '3.cxd5', 'Qxd5', '4.e3', 'e5', '5.Nc3', 'Bb4', '6.Bd2', 'Bxc3', '7.Bxc3', 'exd4', '8.Ne2']"/>
    <x v="2"/>
    <x v="3"/>
    <x v="4"/>
    <x v="18"/>
    <x v="24"/>
    <x v="50"/>
    <s v=" e3"/>
    <s v=" e5"/>
    <s v=" Nc3"/>
    <s v=" Bb4"/>
    <s v=" Bd2"/>
    <s v=" Bxc3"/>
    <s v=" Bxc3"/>
    <s v=" exd4"/>
    <s v=" Ne2"/>
    <m/>
    <m/>
    <m/>
    <m/>
    <m/>
    <m/>
    <m/>
    <m/>
    <m/>
    <m/>
    <m/>
    <m/>
    <m/>
    <x v="29"/>
    <x v="284"/>
    <n v="1.9045226129999999"/>
    <n v="0.52506596306068598"/>
    <n v="117.869"/>
    <n v="61.889000000000003"/>
  </r>
  <r>
    <x v="68"/>
    <x v="983"/>
    <s v=" Chigorin Defense"/>
    <s v=" Janowski Variation"/>
    <m/>
    <x v="0"/>
    <n v="204"/>
    <s v="D07"/>
    <d v="2018-06-24T00:00:00"/>
    <n v="2354"/>
    <x v="196"/>
    <n v="70.099999999999994"/>
    <n v="14.2"/>
    <n v="15.7"/>
    <s v="['1.d4', 'd5', '2.c4', 'Nc6', '3.Nc3', 'dxc4', '4.Nf3']"/>
    <x v="2"/>
    <x v="3"/>
    <x v="4"/>
    <x v="18"/>
    <x v="3"/>
    <x v="51"/>
    <s v=" Nf3"/>
    <m/>
    <m/>
    <m/>
    <m/>
    <m/>
    <m/>
    <m/>
    <m/>
    <m/>
    <m/>
    <m/>
    <m/>
    <m/>
    <m/>
    <m/>
    <m/>
    <m/>
    <m/>
    <m/>
    <m/>
    <m/>
    <x v="310"/>
    <x v="149"/>
    <n v="4.4649681530000001"/>
    <n v="0.2239657631954351"/>
    <n v="143.00399999999999"/>
    <n v="32.027999999999999"/>
  </r>
  <r>
    <x v="68"/>
    <x v="984"/>
    <s v=" Chigorin Defense"/>
    <s v=" Lazard Gambit"/>
    <m/>
    <x v="1"/>
    <n v="303"/>
    <s v="D06"/>
    <d v="2018-06-18T00:00:00"/>
    <n v="2184"/>
    <x v="19"/>
    <n v="28.7"/>
    <n v="23.8"/>
    <n v="47.5"/>
    <s v="['1.d4', 'd5', '2.c4', 'Nc6', '3.Nf3', 'e5']"/>
    <x v="2"/>
    <x v="3"/>
    <x v="4"/>
    <x v="18"/>
    <x v="6"/>
    <x v="6"/>
    <m/>
    <m/>
    <m/>
    <m/>
    <m/>
    <m/>
    <m/>
    <m/>
    <m/>
    <m/>
    <m/>
    <m/>
    <m/>
    <m/>
    <m/>
    <m/>
    <m/>
    <m/>
    <m/>
    <m/>
    <m/>
    <m/>
    <x v="146"/>
    <x v="112"/>
    <n v="1.6550522649999999"/>
    <n v="0.60421052631578942"/>
    <n v="143.92500000000001"/>
    <n v="86.960999999999999"/>
  </r>
  <r>
    <x v="68"/>
    <x v="985"/>
    <s v=" Chigorin Defense"/>
    <s v=" Main Line"/>
    <m/>
    <x v="1"/>
    <n v="2679"/>
    <s v="D07"/>
    <d v="2018-06-30T00:00:00"/>
    <n v="2202"/>
    <x v="405"/>
    <n v="28.8"/>
    <n v="28"/>
    <n v="43.3"/>
    <s v="['1.d4', 'd5', '2.c4', 'Nc6', '3.Nf3', 'Bg4']"/>
    <x v="2"/>
    <x v="3"/>
    <x v="4"/>
    <x v="18"/>
    <x v="6"/>
    <x v="22"/>
    <m/>
    <m/>
    <m/>
    <m/>
    <m/>
    <m/>
    <m/>
    <m/>
    <m/>
    <m/>
    <m/>
    <m/>
    <m/>
    <m/>
    <m/>
    <m/>
    <m/>
    <m/>
    <m/>
    <m/>
    <m/>
    <m/>
    <x v="145"/>
    <x v="42"/>
    <n v="1.5034722220000001"/>
    <n v="0.66512702078521946"/>
    <n v="1160.0070000000001"/>
    <n v="771.55200000000002"/>
  </r>
  <r>
    <x v="68"/>
    <x v="986"/>
    <s v=" Chigorin Defense"/>
    <s v=" Modern Gambit"/>
    <m/>
    <x v="1"/>
    <n v="716"/>
    <s v="D06"/>
    <d v="2018-06-09T00:00:00"/>
    <n v="2231"/>
    <x v="289"/>
    <n v="24"/>
    <n v="28.8"/>
    <n v="47.2"/>
    <s v="['1.d4', 'd5', '2.c4', 'Nc6', '3.Nc3', 'Nf6', '4.Nf3', 'dxc4']"/>
    <x v="2"/>
    <x v="3"/>
    <x v="4"/>
    <x v="18"/>
    <x v="3"/>
    <x v="14"/>
    <s v=" Nf3"/>
    <s v=" dxc4"/>
    <m/>
    <m/>
    <m/>
    <m/>
    <m/>
    <m/>
    <m/>
    <m/>
    <m/>
    <m/>
    <m/>
    <m/>
    <m/>
    <m/>
    <m/>
    <m/>
    <m/>
    <m/>
    <m/>
    <m/>
    <x v="267"/>
    <x v="227"/>
    <n v="1.9666666669999999"/>
    <n v="0.50847457627118642"/>
    <n v="337.952"/>
    <n v="171.84"/>
  </r>
  <r>
    <x v="68"/>
    <x v="987"/>
    <s v=" Chigorin Defense"/>
    <s v=" Tartakower Gambit"/>
    <m/>
    <x v="1"/>
    <n v="179"/>
    <s v="D06"/>
    <d v="2018-05-15T00:00:00"/>
    <n v="2184"/>
    <x v="67"/>
    <n v="26.3"/>
    <n v="20.7"/>
    <n v="53.1"/>
    <s v="['1.d4', 'd5', '2.c4', 'Nc6', '3.Nc3', 'e5']"/>
    <x v="2"/>
    <x v="3"/>
    <x v="4"/>
    <x v="18"/>
    <x v="3"/>
    <x v="6"/>
    <m/>
    <m/>
    <m/>
    <m/>
    <m/>
    <m/>
    <m/>
    <m/>
    <m/>
    <m/>
    <m/>
    <m/>
    <m/>
    <m/>
    <m/>
    <m/>
    <m/>
    <m/>
    <m/>
    <m/>
    <m/>
    <m/>
    <x v="95"/>
    <x v="148"/>
    <n v="2.0190114069999998"/>
    <n v="0.49529190207156309"/>
    <n v="95.049000000000007"/>
    <n v="47.076999999999998"/>
  </r>
  <r>
    <x v="68"/>
    <x v="988"/>
    <s v=" Marshall Defense"/>
    <m/>
    <m/>
    <x v="1"/>
    <n v="2075"/>
    <s v="D06"/>
    <d v="2018-07-01T00:00:00"/>
    <n v="1754"/>
    <x v="447"/>
    <n v="15.3"/>
    <n v="14.7"/>
    <n v="70"/>
    <s v="['1.d4', 'd5', '2.c4', 'Nf6']"/>
    <x v="2"/>
    <x v="3"/>
    <x v="4"/>
    <x v="6"/>
    <x v="1"/>
    <x v="1"/>
    <m/>
    <m/>
    <m/>
    <m/>
    <m/>
    <m/>
    <m/>
    <m/>
    <m/>
    <m/>
    <m/>
    <m/>
    <m/>
    <m/>
    <m/>
    <m/>
    <m/>
    <m/>
    <m/>
    <m/>
    <m/>
    <m/>
    <x v="311"/>
    <x v="264"/>
    <n v="4.575163399"/>
    <n v="0.21857142857142858"/>
    <n v="1452.5"/>
    <n v="317.47500000000002"/>
  </r>
  <r>
    <x v="69"/>
    <x v="989"/>
    <s v=" Anti-Queen's Indian System"/>
    <m/>
    <m/>
    <x v="0"/>
    <n v="826"/>
    <s v="E17"/>
    <d v="2018-06-26T00:00:00"/>
    <n v="2400"/>
    <x v="203"/>
    <n v="42.1"/>
    <n v="37.200000000000003"/>
    <n v="20.7"/>
    <s v="['1.d4', 'Nf6', '2.c4', 'e6', '3.Nf3', 'b6', '4.g3', 'Bb7', '5.Bg2', 'Be7', '6.Nc3']"/>
    <x v="2"/>
    <x v="0"/>
    <x v="4"/>
    <x v="7"/>
    <x v="6"/>
    <x v="30"/>
    <s v=" g3"/>
    <s v=" Bb7"/>
    <s v=" Bg2"/>
    <s v=" Be7"/>
    <s v=" Nc3"/>
    <m/>
    <m/>
    <m/>
    <m/>
    <m/>
    <m/>
    <m/>
    <m/>
    <m/>
    <m/>
    <m/>
    <m/>
    <m/>
    <m/>
    <m/>
    <m/>
    <m/>
    <x v="100"/>
    <x v="219"/>
    <n v="2.0338164249999999"/>
    <n v="0.49168646080760092"/>
    <n v="347.74599999999998"/>
    <n v="170.982"/>
  </r>
  <r>
    <x v="69"/>
    <x v="918"/>
    <s v=" Capablanca Variation"/>
    <m/>
    <m/>
    <x v="1"/>
    <n v="1883"/>
    <s v="E16"/>
    <d v="2018-07-04T00:00:00"/>
    <n v="2254"/>
    <x v="198"/>
    <n v="22"/>
    <n v="37.9"/>
    <n v="40.1"/>
    <s v="['1.d4', 'Nf6', '2.c4', 'e6', '3.Nf3', 'b6', '4.g3', 'Bb7', '5.Bg2', 'Bb4+']"/>
    <x v="2"/>
    <x v="0"/>
    <x v="4"/>
    <x v="7"/>
    <x v="6"/>
    <x v="30"/>
    <s v=" g3"/>
    <s v=" Bb7"/>
    <s v=" Bg2"/>
    <s v=" Bb4+"/>
    <m/>
    <m/>
    <m/>
    <m/>
    <m/>
    <m/>
    <m/>
    <m/>
    <m/>
    <m/>
    <m/>
    <m/>
    <m/>
    <m/>
    <m/>
    <m/>
    <m/>
    <m/>
    <x v="115"/>
    <x v="173"/>
    <n v="1.8227272729999999"/>
    <n v="0.54862842892768082"/>
    <n v="755.08299999999997"/>
    <n v="414.26"/>
  </r>
  <r>
    <x v="69"/>
    <x v="122"/>
    <s v=" Classical Variation"/>
    <m/>
    <m/>
    <x v="0"/>
    <n v="1043"/>
    <s v="E17"/>
    <d v="2018-07-01T00:00:00"/>
    <n v="2320"/>
    <x v="199"/>
    <n v="43.3"/>
    <n v="33.9"/>
    <n v="22.7"/>
    <s v="['1.d4', 'Nf6', '2.c4', 'e6', '3.Nf3', 'b6', '4.g3', 'Bb7', '5.Bg2', 'Be7', '6.O-O']"/>
    <x v="2"/>
    <x v="0"/>
    <x v="4"/>
    <x v="7"/>
    <x v="6"/>
    <x v="30"/>
    <s v=" g3"/>
    <s v=" Bb7"/>
    <s v=" Bg2"/>
    <s v=" Be7"/>
    <s v=" O-O"/>
    <m/>
    <m/>
    <m/>
    <m/>
    <m/>
    <m/>
    <m/>
    <m/>
    <m/>
    <m/>
    <m/>
    <m/>
    <m/>
    <m/>
    <m/>
    <m/>
    <m/>
    <x v="145"/>
    <x v="256"/>
    <n v="1.907488987"/>
    <n v="0.5242494226327945"/>
    <n v="451.61900000000003"/>
    <n v="236.761"/>
  </r>
  <r>
    <x v="69"/>
    <x v="990"/>
    <s v=" Classical Variation"/>
    <s v=" Polugayevsky Gambit"/>
    <m/>
    <x v="0"/>
    <n v="790"/>
    <s v="E17"/>
    <d v="2018-06-27T00:00:00"/>
    <n v="2408"/>
    <x v="190"/>
    <n v="47"/>
    <n v="32.700000000000003"/>
    <n v="20.399999999999999"/>
    <s v="['1.d4', 'Nf6', '2.c4', 'e6', '3.Nf3', 'b6', '4.g3', 'Bb7', '5.Bg2', 'Be7', '6.O-O', 'O-O', '7.d5', 'exd5', '8.Nh4']"/>
    <x v="2"/>
    <x v="0"/>
    <x v="4"/>
    <x v="7"/>
    <x v="6"/>
    <x v="30"/>
    <s v=" g3"/>
    <s v=" Bb7"/>
    <s v=" Bg2"/>
    <s v=" Be7"/>
    <s v=" O-O"/>
    <s v=" O-O"/>
    <s v=" d5"/>
    <s v=" exd5"/>
    <s v=" Nh4"/>
    <m/>
    <m/>
    <m/>
    <m/>
    <m/>
    <m/>
    <m/>
    <m/>
    <m/>
    <m/>
    <m/>
    <m/>
    <m/>
    <x v="44"/>
    <x v="329"/>
    <n v="2.3039215689999999"/>
    <n v="0.43404255319148932"/>
    <n v="371.3"/>
    <n v="161.16"/>
  </r>
  <r>
    <x v="69"/>
    <x v="991"/>
    <s v=" Classical Variation"/>
    <s v=" Tiviakov Defense"/>
    <m/>
    <x v="1"/>
    <n v="410"/>
    <s v="E17"/>
    <d v="2018-07-09T00:00:00"/>
    <n v="2367"/>
    <x v="448"/>
    <n v="30.2"/>
    <n v="42.7"/>
    <n v="27.1"/>
    <s v="['1.d4', 'Nf6', '2.c4', 'e6', '3.Nf3', 'b6', '4.g3', 'Bb7', '5.Bg2', 'Be7', '6.O-O', 'O-O', '7.Nc3', 'Na6']"/>
    <x v="2"/>
    <x v="0"/>
    <x v="4"/>
    <x v="7"/>
    <x v="6"/>
    <x v="30"/>
    <s v=" g3"/>
    <s v=" Bb7"/>
    <s v=" Bg2"/>
    <s v=" Be7"/>
    <s v=" O-O"/>
    <s v=" O-O"/>
    <s v=" Nc3"/>
    <s v=" Na6"/>
    <m/>
    <m/>
    <m/>
    <m/>
    <m/>
    <m/>
    <m/>
    <m/>
    <m/>
    <m/>
    <m/>
    <m/>
    <m/>
    <m/>
    <x v="312"/>
    <x v="97"/>
    <n v="0.89735099299999999"/>
    <n v="1.1143911439114391"/>
    <n v="111.11"/>
    <n v="123.82"/>
  </r>
  <r>
    <x v="69"/>
    <x v="54"/>
    <s v=" Classical Variation"/>
    <s v=" Traditional Variation"/>
    <m/>
    <x v="0"/>
    <n v="3948"/>
    <s v="E17"/>
    <d v="2018-07-08T00:00:00"/>
    <n v="2371"/>
    <x v="226"/>
    <n v="30.9"/>
    <n v="49"/>
    <n v="20.100000000000001"/>
    <s v="['1.d4', 'Nf6', '2.c4', 'e6', '3.Nf3', 'b6', '4.g3', 'Bb7', '5.Bg2', 'Be7', '6.O-O', 'O-O', '7.Nc3']"/>
    <x v="2"/>
    <x v="0"/>
    <x v="4"/>
    <x v="7"/>
    <x v="6"/>
    <x v="30"/>
    <s v=" g3"/>
    <s v=" Bb7"/>
    <s v=" Bg2"/>
    <s v=" Be7"/>
    <s v=" O-O"/>
    <s v=" O-O"/>
    <s v=" Nc3"/>
    <m/>
    <m/>
    <m/>
    <m/>
    <m/>
    <m/>
    <m/>
    <m/>
    <m/>
    <m/>
    <m/>
    <m/>
    <m/>
    <m/>
    <m/>
    <x v="313"/>
    <x v="330"/>
    <n v="1.537313433"/>
    <n v="0.65048543689320393"/>
    <n v="1219.932"/>
    <n v="793.548"/>
  </r>
  <r>
    <x v="69"/>
    <x v="992"/>
    <s v=" Classical Variation"/>
    <s v=" Traditional Variation"/>
    <s v=" Main Line"/>
    <x v="0"/>
    <n v="2239"/>
    <s v="E19"/>
    <d v="2018-07-05T00:00:00"/>
    <n v="2378"/>
    <x v="90"/>
    <n v="27.1"/>
    <n v="51.5"/>
    <n v="21.4"/>
    <s v="['1.d4', 'Nf6', '2.c4', 'e6', '3.Nf3', 'b6', '4.g3', 'Bb7', '5.Bg2', 'Be7', '6.O-O', 'O-O', '7.Nc3', 'Ne4', '8.Qc2', 'Nxc3', '9.Qxc3']"/>
    <x v="2"/>
    <x v="0"/>
    <x v="4"/>
    <x v="7"/>
    <x v="6"/>
    <x v="30"/>
    <s v=" g3"/>
    <s v=" Bb7"/>
    <s v=" Bg2"/>
    <s v=" Be7"/>
    <s v=" O-O"/>
    <s v=" O-O"/>
    <s v=" Nc3"/>
    <s v=" Ne4"/>
    <s v=" Qc2"/>
    <s v=" Nxc3"/>
    <s v=" Qxc3"/>
    <m/>
    <m/>
    <m/>
    <m/>
    <m/>
    <m/>
    <m/>
    <m/>
    <m/>
    <m/>
    <m/>
    <x v="312"/>
    <x v="189"/>
    <n v="1.2663551399999999"/>
    <n v="0.78966789667896664"/>
    <n v="606.76900000000001"/>
    <n v="479.14600000000002"/>
  </r>
  <r>
    <x v="69"/>
    <x v="993"/>
    <s v=" Classical Variation"/>
    <s v=" Traditional Variation"/>
    <s v=" Nimowitsch Line"/>
    <x v="1"/>
    <n v="1882"/>
    <s v="E18"/>
    <d v="2018-07-09T00:00:00"/>
    <n v="2119"/>
    <x v="108"/>
    <n v="21.7"/>
    <n v="31.7"/>
    <n v="46.6"/>
    <s v="['1.d4', 'Nf6', '2.c4', 'e6', '3.Nf3', 'b6', '4.g3', 'Bb7', '5.Bg2', 'Be7', '6.O-O', 'O-O', '7.Nc3', 'd5']"/>
    <x v="2"/>
    <x v="0"/>
    <x v="4"/>
    <x v="7"/>
    <x v="6"/>
    <x v="30"/>
    <s v=" g3"/>
    <s v=" Bb7"/>
    <s v=" Bg2"/>
    <s v=" Be7"/>
    <s v=" O-O"/>
    <s v=" O-O"/>
    <s v=" Nc3"/>
    <s v=" d5"/>
    <m/>
    <m/>
    <m/>
    <m/>
    <m/>
    <m/>
    <m/>
    <m/>
    <m/>
    <m/>
    <m/>
    <m/>
    <m/>
    <m/>
    <x v="222"/>
    <x v="95"/>
    <n v="2.1474654379999998"/>
    <n v="0.46566523605150212"/>
    <n v="877.01199999999994"/>
    <n v="408.39400000000001"/>
  </r>
  <r>
    <x v="69"/>
    <x v="994"/>
    <s v=" Euwe Variation"/>
    <m/>
    <m/>
    <x v="0"/>
    <n v="318"/>
    <s v="E17"/>
    <d v="2018-05-26T00:00:00"/>
    <n v="2398"/>
    <x v="115"/>
    <n v="40.299999999999997"/>
    <n v="39"/>
    <n v="20.8"/>
    <s v="['1.d4', 'Nf6', '2.c4', 'e6', '3.Nf3', 'b6', '4.g3', 'Bb7', '5.Bg2', 'Be7', '6.O-O', 'O-O', '7.b3']"/>
    <x v="2"/>
    <x v="0"/>
    <x v="4"/>
    <x v="7"/>
    <x v="6"/>
    <x v="30"/>
    <s v=" g3"/>
    <s v=" Bb7"/>
    <s v=" Bg2"/>
    <s v=" Be7"/>
    <s v=" O-O"/>
    <s v=" O-O"/>
    <s v=" b3"/>
    <m/>
    <m/>
    <m/>
    <m/>
    <m/>
    <m/>
    <m/>
    <m/>
    <m/>
    <m/>
    <m/>
    <m/>
    <m/>
    <m/>
    <m/>
    <x v="224"/>
    <x v="128"/>
    <n v="1.9375"/>
    <n v="0.51612903225806461"/>
    <n v="128.154"/>
    <n v="66.144000000000005"/>
  </r>
  <r>
    <x v="69"/>
    <x v="995"/>
    <s v=" Fianchetto Traditional"/>
    <m/>
    <m/>
    <x v="1"/>
    <n v="761"/>
    <s v="E15"/>
    <d v="2018-07-07T00:00:00"/>
    <n v="2174"/>
    <x v="414"/>
    <n v="24.1"/>
    <n v="33.299999999999997"/>
    <n v="42.7"/>
    <s v="['1.d4', 'Nf6', '2.c4', 'e6', '3.Nf3', 'b6', '4.g3', 'Bb7']"/>
    <x v="2"/>
    <x v="0"/>
    <x v="4"/>
    <x v="7"/>
    <x v="6"/>
    <x v="30"/>
    <s v=" g3"/>
    <s v=" Bb7"/>
    <m/>
    <m/>
    <m/>
    <m/>
    <m/>
    <m/>
    <m/>
    <m/>
    <m/>
    <m/>
    <m/>
    <m/>
    <m/>
    <m/>
    <m/>
    <m/>
    <m/>
    <m/>
    <m/>
    <m/>
    <x v="68"/>
    <x v="158"/>
    <n v="1.7717842319999999"/>
    <n v="0.56440281030444961"/>
    <n v="324.947"/>
    <n v="183.40100000000001"/>
  </r>
  <r>
    <x v="69"/>
    <x v="996"/>
    <s v=" Fianchetto Variation"/>
    <s v=" Check Variation"/>
    <m/>
    <x v="1"/>
    <n v="183"/>
    <s v="E15"/>
    <d v="2018-06-30T00:00:00"/>
    <n v="2359"/>
    <x v="387"/>
    <n v="25.7"/>
    <n v="41.5"/>
    <n v="32.799999999999997"/>
    <s v="['1.d4', 'Nf6', '2.c4', 'e6', '3.Nf3', 'b6', '4.g3', 'Ba6', '5.b3', 'Bb4+']"/>
    <x v="2"/>
    <x v="0"/>
    <x v="4"/>
    <x v="7"/>
    <x v="6"/>
    <x v="30"/>
    <s v=" g3"/>
    <s v=" Ba6"/>
    <s v=" b3"/>
    <s v=" Bb4+"/>
    <m/>
    <m/>
    <m/>
    <m/>
    <m/>
    <m/>
    <m/>
    <m/>
    <m/>
    <m/>
    <m/>
    <m/>
    <m/>
    <m/>
    <m/>
    <m/>
    <m/>
    <m/>
    <x v="6"/>
    <x v="276"/>
    <n v="1.2762645909999999"/>
    <n v="0.78353658536585369"/>
    <n v="60.024000000000001"/>
    <n v="47.030999999999999"/>
  </r>
  <r>
    <x v="69"/>
    <x v="997"/>
    <s v=" Fianchetto Variation"/>
    <s v=" Check Variation"/>
    <s v=" Intermezzo Line"/>
    <x v="1"/>
    <n v="4378"/>
    <s v="E15"/>
    <d v="2018-07-02T00:00:00"/>
    <n v="2392"/>
    <x v="381"/>
    <n v="23.8"/>
    <n v="47.9"/>
    <n v="28.4"/>
    <s v="['1.d4', 'Nf6', '2.c4', 'e6', '3.Nf3', 'b6', '4.g3', 'Ba6', '5.b3', 'Bb4+', '6.Bd2', 'Be7']"/>
    <x v="2"/>
    <x v="0"/>
    <x v="4"/>
    <x v="7"/>
    <x v="6"/>
    <x v="30"/>
    <s v=" g3"/>
    <s v=" Ba6"/>
    <s v=" b3"/>
    <s v=" Bb4+"/>
    <s v=" Bd2"/>
    <s v=" Be7"/>
    <m/>
    <m/>
    <m/>
    <m/>
    <m/>
    <m/>
    <m/>
    <m/>
    <m/>
    <m/>
    <m/>
    <m/>
    <m/>
    <m/>
    <m/>
    <m/>
    <x v="314"/>
    <x v="192"/>
    <n v="1.1932773109999999"/>
    <n v="0.83802816901408461"/>
    <n v="1243.3520000000001"/>
    <n v="1041.9639999999999"/>
  </r>
  <r>
    <x v="69"/>
    <x v="998"/>
    <s v=" Fianchetto Variation"/>
    <s v=" General"/>
    <m/>
    <x v="0"/>
    <n v="1594"/>
    <s v="E15"/>
    <d v="2018-07-08T00:00:00"/>
    <n v="2455"/>
    <x v="223"/>
    <n v="28.8"/>
    <n v="49.2"/>
    <n v="22"/>
    <s v="['1.d4', 'Nf6', '2.c4', 'e6', '3.Nf3', 'b6', '4.g3']"/>
    <x v="2"/>
    <x v="0"/>
    <x v="4"/>
    <x v="7"/>
    <x v="6"/>
    <x v="30"/>
    <s v=" g3"/>
    <m/>
    <m/>
    <m/>
    <m/>
    <m/>
    <m/>
    <m/>
    <m/>
    <m/>
    <m/>
    <m/>
    <m/>
    <m/>
    <m/>
    <m/>
    <m/>
    <m/>
    <m/>
    <m/>
    <m/>
    <m/>
    <x v="187"/>
    <x v="173"/>
    <n v="1.309090909"/>
    <n v="0.76388888888888884"/>
    <n v="459.072"/>
    <n v="350.68"/>
  </r>
  <r>
    <x v="69"/>
    <x v="999"/>
    <s v=" Fianchetto Variation"/>
    <s v=" Kramnik Variation"/>
    <m/>
    <x v="0"/>
    <n v="1182"/>
    <s v="E17"/>
    <d v="2018-07-08T00:00:00"/>
    <n v="2514"/>
    <x v="449"/>
    <n v="45.9"/>
    <n v="39.1"/>
    <n v="15"/>
    <s v="['1.d4', 'Nf6', '2.c4', 'e6', '3.Nf3', 'b6', '4.g3', 'Bb7', '5.Bg2', 'Be7', '6.O-O', 'O-O', '7.Re1']"/>
    <x v="2"/>
    <x v="0"/>
    <x v="4"/>
    <x v="7"/>
    <x v="6"/>
    <x v="30"/>
    <s v=" g3"/>
    <s v=" Bb7"/>
    <s v=" Bg2"/>
    <s v=" Be7"/>
    <s v=" O-O"/>
    <s v=" O-O"/>
    <s v=" Re1"/>
    <m/>
    <m/>
    <m/>
    <m/>
    <m/>
    <m/>
    <m/>
    <m/>
    <m/>
    <m/>
    <m/>
    <m/>
    <m/>
    <m/>
    <m/>
    <x v="168"/>
    <x v="136"/>
    <n v="3.06"/>
    <n v="0.32679738562091504"/>
    <n v="542.53800000000001"/>
    <n v="177.3"/>
  </r>
  <r>
    <x v="69"/>
    <x v="1000"/>
    <s v=" Fianchetto Variation"/>
    <s v=" Nimzowitsch Variation"/>
    <m/>
    <x v="1"/>
    <n v="4038"/>
    <s v="E15"/>
    <d v="2018-07-08T00:00:00"/>
    <n v="2339"/>
    <x v="353"/>
    <n v="28.7"/>
    <n v="36.799999999999997"/>
    <n v="34.5"/>
    <s v="['1.d4', 'Nf6', '2.c4', 'e6', '3.Nf3', 'b6', '4.g3', 'Ba6']"/>
    <x v="2"/>
    <x v="0"/>
    <x v="4"/>
    <x v="7"/>
    <x v="6"/>
    <x v="30"/>
    <s v=" g3"/>
    <s v=" Ba6"/>
    <m/>
    <m/>
    <m/>
    <m/>
    <m/>
    <m/>
    <m/>
    <m/>
    <m/>
    <m/>
    <m/>
    <m/>
    <m/>
    <m/>
    <m/>
    <m/>
    <m/>
    <m/>
    <m/>
    <m/>
    <x v="74"/>
    <x v="112"/>
    <n v="1.202090592"/>
    <n v="0.8318840579710145"/>
    <n v="1393.11"/>
    <n v="1158.9059999999999"/>
  </r>
  <r>
    <x v="69"/>
    <x v="1001"/>
    <s v=" Fianchetto Variation"/>
    <s v=" Nimzowitsch Variation"/>
    <s v=" Nimzowitsch Attack"/>
    <x v="0"/>
    <n v="2275"/>
    <s v="E15"/>
    <d v="2018-07-01T00:00:00"/>
    <n v="2417"/>
    <x v="390"/>
    <n v="30.5"/>
    <n v="43"/>
    <n v="26.6"/>
    <s v="['1.d4', 'Nf6', '2.c4', 'e6', '3.Nf3', 'b6', '4.g3', 'Ba6', '5.Qa4']"/>
    <x v="2"/>
    <x v="0"/>
    <x v="4"/>
    <x v="7"/>
    <x v="6"/>
    <x v="30"/>
    <s v=" g3"/>
    <s v=" Ba6"/>
    <s v=" Qa4"/>
    <m/>
    <m/>
    <m/>
    <m/>
    <m/>
    <m/>
    <m/>
    <m/>
    <m/>
    <m/>
    <m/>
    <m/>
    <m/>
    <m/>
    <m/>
    <m/>
    <m/>
    <m/>
    <m/>
    <x v="280"/>
    <x v="48"/>
    <n v="1.146616541"/>
    <n v="0.87213114754098364"/>
    <n v="693.875"/>
    <n v="605.15"/>
  </r>
  <r>
    <x v="69"/>
    <x v="1002"/>
    <s v=" Fianchetto Variation"/>
    <s v=" Nimzowitsch Variation"/>
    <s v=" Quiet Line"/>
    <x v="0"/>
    <n v="2848"/>
    <s v="E15"/>
    <d v="2018-07-08T00:00:00"/>
    <n v="2440"/>
    <x v="255"/>
    <n v="29"/>
    <n v="42.8"/>
    <n v="28.2"/>
    <s v="['1.d4', 'Nf6', '2.c4', 'e6', '3.Nf3', 'b6', '4.g3', 'Ba6', '5.b3']"/>
    <x v="2"/>
    <x v="0"/>
    <x v="4"/>
    <x v="7"/>
    <x v="6"/>
    <x v="30"/>
    <s v=" g3"/>
    <s v=" Ba6"/>
    <s v=" b3"/>
    <m/>
    <m/>
    <m/>
    <m/>
    <m/>
    <m/>
    <m/>
    <m/>
    <m/>
    <m/>
    <m/>
    <m/>
    <m/>
    <m/>
    <m/>
    <m/>
    <m/>
    <m/>
    <m/>
    <x v="169"/>
    <x v="108"/>
    <n v="1.0283687939999999"/>
    <n v="0.97241379310344822"/>
    <n v="825.92"/>
    <n v="803.13599999999997"/>
  </r>
  <r>
    <x v="69"/>
    <x v="1003"/>
    <s v=" Fianchetto Variation"/>
    <s v=" Nimzowitsch Variation"/>
    <s v=" Timman's Line"/>
    <x v="0"/>
    <n v="703"/>
    <s v="E15"/>
    <d v="2018-07-02T00:00:00"/>
    <n v="2514"/>
    <x v="450"/>
    <n v="34.1"/>
    <n v="43"/>
    <n v="22.9"/>
    <s v="['1.d4', 'Nf6', '2.c4', 'e6', '3.Nf3', 'b6', '4.g3', 'Ba6', '5.Qb3']"/>
    <x v="2"/>
    <x v="0"/>
    <x v="4"/>
    <x v="7"/>
    <x v="6"/>
    <x v="30"/>
    <s v=" g3"/>
    <s v=" Ba6"/>
    <s v=" Qb3"/>
    <m/>
    <m/>
    <m/>
    <m/>
    <m/>
    <m/>
    <m/>
    <m/>
    <m/>
    <m/>
    <m/>
    <m/>
    <m/>
    <m/>
    <m/>
    <m/>
    <m/>
    <m/>
    <m/>
    <x v="7"/>
    <x v="236"/>
    <n v="1.489082969"/>
    <n v="0.67155425219941345"/>
    <n v="239.72300000000001"/>
    <n v="160.98699999999999"/>
  </r>
  <r>
    <x v="69"/>
    <x v="1004"/>
    <s v=" Fianchetto Variation"/>
    <s v=" Rubinstein Variation"/>
    <m/>
    <x v="0"/>
    <n v="447"/>
    <s v="E16"/>
    <d v="2018-06-28T00:00:00"/>
    <n v="2359"/>
    <x v="193"/>
    <n v="45.9"/>
    <n v="28.6"/>
    <n v="25.5"/>
    <s v="['1.d4', 'Nf6', '2.c4', 'e6', '3.Nf3', 'b6', '4.g3', 'Bb7', '5.Bg2', 'c5', '6.d5', 'exd5', '7.Nh4']"/>
    <x v="2"/>
    <x v="0"/>
    <x v="4"/>
    <x v="7"/>
    <x v="6"/>
    <x v="30"/>
    <s v=" g3"/>
    <s v=" Bb7"/>
    <s v=" Bg2"/>
    <s v=" c5"/>
    <s v=" d5"/>
    <s v=" exd5"/>
    <s v=" Nh4"/>
    <m/>
    <m/>
    <m/>
    <m/>
    <m/>
    <m/>
    <m/>
    <m/>
    <m/>
    <m/>
    <m/>
    <m/>
    <m/>
    <m/>
    <m/>
    <x v="168"/>
    <x v="81"/>
    <n v="1.8"/>
    <n v="0.55555555555555558"/>
    <n v="205.173"/>
    <n v="113.985"/>
  </r>
  <r>
    <x v="69"/>
    <x v="1005"/>
    <s v=" Fianchetto Variation"/>
    <s v=" Saemisch Variation"/>
    <m/>
    <x v="1"/>
    <n v="625"/>
    <s v="E15"/>
    <d v="2018-06-26T00:00:00"/>
    <n v="2176"/>
    <x v="173"/>
    <n v="27.2"/>
    <n v="35.200000000000003"/>
    <n v="37.6"/>
    <s v="['1.d4', 'Nf6', '2.c4', 'e6', '3.Nf3', 'b6', '4.g3', 'Bb7', '5.Bg2', 'c5']"/>
    <x v="2"/>
    <x v="0"/>
    <x v="4"/>
    <x v="7"/>
    <x v="6"/>
    <x v="30"/>
    <s v=" g3"/>
    <s v=" Bb7"/>
    <s v=" Bg2"/>
    <s v=" c5"/>
    <m/>
    <m/>
    <m/>
    <m/>
    <m/>
    <m/>
    <m/>
    <m/>
    <m/>
    <m/>
    <m/>
    <m/>
    <m/>
    <m/>
    <m/>
    <m/>
    <m/>
    <m/>
    <x v="89"/>
    <x v="61"/>
    <n v="1.3823529409999999"/>
    <n v="0.72340425531914887"/>
    <n v="235"/>
    <n v="170"/>
  </r>
  <r>
    <x v="69"/>
    <x v="7"/>
    <s v=" General"/>
    <m/>
    <m/>
    <x v="1"/>
    <n v="828"/>
    <s v="E12"/>
    <d v="2018-06-30T00:00:00"/>
    <n v="2145"/>
    <x v="244"/>
    <n v="43.6"/>
    <n v="27.4"/>
    <n v="29"/>
    <s v="['1.d4', 'Nf6', '2.c4', 'e6', '3.Nf3', 'b6']"/>
    <x v="2"/>
    <x v="0"/>
    <x v="4"/>
    <x v="7"/>
    <x v="6"/>
    <x v="30"/>
    <m/>
    <m/>
    <m/>
    <m/>
    <m/>
    <m/>
    <m/>
    <m/>
    <m/>
    <m/>
    <m/>
    <m/>
    <m/>
    <m/>
    <m/>
    <m/>
    <m/>
    <m/>
    <m/>
    <m/>
    <m/>
    <m/>
    <x v="169"/>
    <x v="287"/>
    <n v="0.66513761500000002"/>
    <n v="1.5034482758620691"/>
    <n v="240.12"/>
    <n v="361.00799999999998"/>
  </r>
  <r>
    <x v="69"/>
    <x v="1006"/>
    <s v=" Kasparov Variation"/>
    <m/>
    <m/>
    <x v="0"/>
    <n v="2544"/>
    <s v="E12"/>
    <d v="2018-07-02T00:00:00"/>
    <n v="2277"/>
    <x v="58"/>
    <n v="33.299999999999997"/>
    <n v="35.299999999999997"/>
    <n v="31.4"/>
    <s v="['1.d4', 'Nf6', '2.c4', 'e6', '3.Nf3', 'b6', '4.Nc3']"/>
    <x v="2"/>
    <x v="0"/>
    <x v="4"/>
    <x v="7"/>
    <x v="6"/>
    <x v="30"/>
    <s v=" Nc3"/>
    <m/>
    <m/>
    <m/>
    <m/>
    <m/>
    <m/>
    <m/>
    <m/>
    <m/>
    <m/>
    <m/>
    <m/>
    <m/>
    <m/>
    <m/>
    <m/>
    <m/>
    <m/>
    <m/>
    <m/>
    <m/>
    <x v="204"/>
    <x v="87"/>
    <n v="1.060509554"/>
    <n v="0.94294294294294301"/>
    <n v="847.15200000000004"/>
    <n v="798.81600000000003"/>
  </r>
  <r>
    <x v="69"/>
    <x v="1007"/>
    <s v=" Kasparov Variation"/>
    <s v=" Botvinnik Attack"/>
    <m/>
    <x v="1"/>
    <n v="124"/>
    <s v="E12"/>
    <d v="2016-03-02T00:00:00"/>
    <n v="2450"/>
    <x v="451"/>
    <n v="37.1"/>
    <n v="35.5"/>
    <n v="27.4"/>
    <s v="['1.d4', 'Nf6', '2.c4', 'e6', '3.Nf3', 'b6', '4.Nc3', 'Bb7', '5.Bg5', 'h6', '6.Bh4', 'g5', '7.Bg3', 'Nh5']"/>
    <x v="2"/>
    <x v="0"/>
    <x v="4"/>
    <x v="7"/>
    <x v="6"/>
    <x v="30"/>
    <s v=" Nc3"/>
    <s v=" Bb7"/>
    <s v=" Bg5"/>
    <s v=" h6"/>
    <s v=" Bh4"/>
    <s v=" g5"/>
    <s v=" Bg3"/>
    <s v=" Nh5"/>
    <m/>
    <m/>
    <m/>
    <m/>
    <m/>
    <m/>
    <m/>
    <m/>
    <m/>
    <m/>
    <m/>
    <m/>
    <m/>
    <m/>
    <x v="193"/>
    <x v="3"/>
    <n v="0.73854447400000001"/>
    <n v="1.3540145985401462"/>
    <n v="33.975999999999999"/>
    <n v="46.003999999999998"/>
  </r>
  <r>
    <x v="69"/>
    <x v="1008"/>
    <s v=" Kasparov Variation"/>
    <s v=" General"/>
    <m/>
    <x v="1"/>
    <n v="691"/>
    <s v="E13"/>
    <d v="2018-03-26T00:00:00"/>
    <n v="2324"/>
    <x v="90"/>
    <n v="31.4"/>
    <n v="31.8"/>
    <n v="36.799999999999997"/>
    <s v="['1.d4', 'Nf6', '2.c4', 'e6', '3.Nf3', 'b6', '4.Nc3', 'Bb7', '5.Bg5', 'h6', '6.Bh4', 'Bb4']"/>
    <x v="2"/>
    <x v="0"/>
    <x v="4"/>
    <x v="7"/>
    <x v="6"/>
    <x v="30"/>
    <s v=" Nc3"/>
    <s v=" Bb7"/>
    <s v=" Bg5"/>
    <s v=" h6"/>
    <s v=" Bh4"/>
    <s v=" Bb4"/>
    <m/>
    <m/>
    <m/>
    <m/>
    <m/>
    <m/>
    <m/>
    <m/>
    <m/>
    <m/>
    <m/>
    <m/>
    <m/>
    <m/>
    <m/>
    <m/>
    <x v="43"/>
    <x v="87"/>
    <n v="1.171974522"/>
    <n v="0.85326086956521741"/>
    <n v="254.28800000000001"/>
    <n v="216.97399999999999"/>
  </r>
  <r>
    <x v="69"/>
    <x v="1009"/>
    <s v=" Kasparov-Petrosian Variation"/>
    <m/>
    <m/>
    <x v="0"/>
    <n v="231"/>
    <s v="E17"/>
    <d v="2018-04-20T00:00:00"/>
    <n v="2250"/>
    <x v="371"/>
    <n v="58.9"/>
    <n v="18.2"/>
    <n v="22.9"/>
    <s v="['1.d4', 'Nf6', '2.c4', 'e6', '3.Nf3', 'b6', '4.Nc3', 'Bb7', '5.a3']"/>
    <x v="2"/>
    <x v="0"/>
    <x v="4"/>
    <x v="7"/>
    <x v="6"/>
    <x v="30"/>
    <s v=" Nc3"/>
    <s v=" Bb7"/>
    <s v=" a3"/>
    <m/>
    <m/>
    <m/>
    <m/>
    <m/>
    <m/>
    <m/>
    <m/>
    <m/>
    <m/>
    <m/>
    <m/>
    <m/>
    <m/>
    <m/>
    <m/>
    <m/>
    <m/>
    <m/>
    <x v="315"/>
    <x v="236"/>
    <n v="2.5720524020000002"/>
    <n v="0.38879456706281834"/>
    <n v="136.059"/>
    <n v="52.899000000000001"/>
  </r>
  <r>
    <x v="69"/>
    <x v="1010"/>
    <s v=" Kasparov-Petrosian Variation"/>
    <s v=" Andersson Variation"/>
    <m/>
    <x v="1"/>
    <n v="565"/>
    <s v="E12"/>
    <d v="2018-07-05T00:00:00"/>
    <n v="2321"/>
    <x v="276"/>
    <n v="21.9"/>
    <n v="42.6"/>
    <n v="35.4"/>
    <s v="['1.d4', 'Nf6', '2.c4', 'e6', '3.Nf3', 'b6', '4.Nc3', 'Bb7', '5.a3', 'Ne4']"/>
    <x v="2"/>
    <x v="0"/>
    <x v="4"/>
    <x v="7"/>
    <x v="6"/>
    <x v="30"/>
    <s v=" Nc3"/>
    <s v=" Bb7"/>
    <s v=" a3"/>
    <s v=" Ne4"/>
    <m/>
    <m/>
    <m/>
    <m/>
    <m/>
    <m/>
    <m/>
    <m/>
    <m/>
    <m/>
    <m/>
    <m/>
    <m/>
    <m/>
    <m/>
    <m/>
    <m/>
    <m/>
    <x v="174"/>
    <x v="326"/>
    <n v="1.616438356"/>
    <n v="0.61864406779661019"/>
    <n v="200.01"/>
    <n v="123.735"/>
  </r>
  <r>
    <x v="69"/>
    <x v="1011"/>
    <s v=" Kasparov-Petrosian Variation"/>
    <s v=" Classical Variation"/>
    <m/>
    <x v="1"/>
    <n v="1346"/>
    <s v="E12"/>
    <d v="2018-07-02T00:00:00"/>
    <n v="2294"/>
    <x v="294"/>
    <n v="18.8"/>
    <n v="39.299999999999997"/>
    <n v="41.9"/>
    <s v="['1.d4', 'Nf6', '2.c4', 'e6', '3.Nf3', 'b6', '4.Nc3', 'Bb7', '5.a3', 'd5', '6.cxd5', 'exd5']"/>
    <x v="2"/>
    <x v="0"/>
    <x v="4"/>
    <x v="7"/>
    <x v="6"/>
    <x v="30"/>
    <s v=" Nc3"/>
    <s v=" Bb7"/>
    <s v=" a3"/>
    <s v=" d5"/>
    <s v=" cxd5"/>
    <s v=" exd5"/>
    <m/>
    <m/>
    <m/>
    <m/>
    <m/>
    <m/>
    <m/>
    <m/>
    <m/>
    <m/>
    <m/>
    <m/>
    <m/>
    <m/>
    <m/>
    <m/>
    <x v="50"/>
    <x v="312"/>
    <n v="2.2287234040000001"/>
    <n v="0.44868735083532224"/>
    <n v="563.97400000000005"/>
    <n v="253.048"/>
  </r>
  <r>
    <x v="69"/>
    <x v="1012"/>
    <s v=" Kasparov-Petrosian Variation"/>
    <s v=" Hedgehog Variation"/>
    <m/>
    <x v="1"/>
    <n v="707"/>
    <s v="E17"/>
    <d v="2018-06-27T00:00:00"/>
    <n v="2411"/>
    <x v="391"/>
    <n v="31.8"/>
    <n v="36.1"/>
    <n v="32.1"/>
    <s v="['1.d4', 'Nf6', '2.c4', 'e6', '3.Nf3', 'b6', '4.Nc3', 'Bb7', '5.a3', 'g6']"/>
    <x v="2"/>
    <x v="0"/>
    <x v="4"/>
    <x v="7"/>
    <x v="6"/>
    <x v="30"/>
    <s v=" Nc3"/>
    <s v=" Bb7"/>
    <s v=" a3"/>
    <s v=" g6"/>
    <m/>
    <m/>
    <m/>
    <m/>
    <m/>
    <m/>
    <m/>
    <m/>
    <m/>
    <m/>
    <m/>
    <m/>
    <m/>
    <m/>
    <m/>
    <m/>
    <m/>
    <m/>
    <x v="300"/>
    <x v="78"/>
    <n v="1.0094339619999999"/>
    <n v="0.99065420560747663"/>
    <n v="226.947"/>
    <n v="224.82599999999999"/>
  </r>
  <r>
    <x v="69"/>
    <x v="1013"/>
    <s v=" Kasparov-Petrosian Variation"/>
    <s v=" Kasparov Attack"/>
    <m/>
    <x v="0"/>
    <n v="1589"/>
    <s v="E12"/>
    <d v="2018-07-04T00:00:00"/>
    <n v="2450"/>
    <x v="261"/>
    <n v="36.6"/>
    <n v="40.1"/>
    <n v="23.3"/>
    <s v="['1.d4', 'Nf6', '2.c4', 'e6', '3.Nf3', 'b6', '4.Nc3', 'Bb7', '5.a3', 'd5', '6.cxd5', 'Nxd5', '7.Qc2']"/>
    <x v="2"/>
    <x v="0"/>
    <x v="4"/>
    <x v="7"/>
    <x v="6"/>
    <x v="30"/>
    <s v=" Nc3"/>
    <s v=" Bb7"/>
    <s v=" a3"/>
    <s v=" d5"/>
    <s v=" cxd5"/>
    <s v=" Nxd5"/>
    <s v=" Qc2"/>
    <m/>
    <m/>
    <m/>
    <m/>
    <m/>
    <m/>
    <m/>
    <m/>
    <m/>
    <m/>
    <m/>
    <m/>
    <m/>
    <m/>
    <m/>
    <x v="8"/>
    <x v="288"/>
    <n v="1.5708154510000001"/>
    <n v="0.63661202185792354"/>
    <n v="581.57399999999996"/>
    <n v="370.23700000000002"/>
  </r>
  <r>
    <x v="69"/>
    <x v="1014"/>
    <s v=" Kasparov-Petrosian Variation"/>
    <s v=" Main Line"/>
    <m/>
    <x v="1"/>
    <n v="2094"/>
    <s v="E12"/>
    <d v="2018-07-05T00:00:00"/>
    <n v="2362"/>
    <x v="434"/>
    <n v="23.2"/>
    <n v="44"/>
    <n v="32.9"/>
    <s v="['1.d4', 'Nf6', '2.c4', 'e6', '3.Nf3', 'b6', '4.Nc3', 'Bb7', '5.a3', 'd5']"/>
    <x v="2"/>
    <x v="0"/>
    <x v="4"/>
    <x v="7"/>
    <x v="6"/>
    <x v="30"/>
    <s v=" Nc3"/>
    <s v=" Bb7"/>
    <s v=" a3"/>
    <s v=" d5"/>
    <m/>
    <m/>
    <m/>
    <m/>
    <m/>
    <m/>
    <m/>
    <m/>
    <m/>
    <m/>
    <m/>
    <m/>
    <m/>
    <m/>
    <m/>
    <m/>
    <m/>
    <m/>
    <x v="24"/>
    <x v="228"/>
    <n v="1.4181034480000001"/>
    <n v="0.70516717325227962"/>
    <n v="688.92600000000004"/>
    <n v="485.80799999999999"/>
  </r>
  <r>
    <x v="69"/>
    <x v="1015"/>
    <s v=" Kasparov-Petrosian Variation"/>
    <s v=" Marco Defense"/>
    <m/>
    <x v="1"/>
    <n v="1157"/>
    <s v="E12"/>
    <d v="2018-07-01T00:00:00"/>
    <n v="2083"/>
    <x v="182"/>
    <n v="21.8"/>
    <n v="24.6"/>
    <n v="53.7"/>
    <s v="['1.d4', 'Nf6', '2.c4', 'e6', '3.Nf3', 'b6', '4.Nc3', 'Bb7', '5.a3', 'Be7']"/>
    <x v="2"/>
    <x v="0"/>
    <x v="4"/>
    <x v="7"/>
    <x v="6"/>
    <x v="30"/>
    <s v=" Nc3"/>
    <s v=" Bb7"/>
    <s v=" a3"/>
    <s v=" Be7"/>
    <m/>
    <m/>
    <m/>
    <m/>
    <m/>
    <m/>
    <m/>
    <m/>
    <m/>
    <m/>
    <m/>
    <m/>
    <m/>
    <m/>
    <m/>
    <m/>
    <m/>
    <m/>
    <x v="316"/>
    <x v="188"/>
    <n v="2.4633027520000002"/>
    <n v="0.4059590316573557"/>
    <n v="621.30899999999997"/>
    <n v="252.226"/>
  </r>
  <r>
    <x v="69"/>
    <x v="1016"/>
    <s v=" Kasparov-Petrosian Variation"/>
    <s v=" Petrosian Attack"/>
    <m/>
    <x v="0"/>
    <n v="1061"/>
    <s v="E12"/>
    <d v="2018-07-01T00:00:00"/>
    <n v="2469"/>
    <x v="452"/>
    <n v="36.799999999999997"/>
    <n v="40.1"/>
    <n v="23.1"/>
    <s v="['1.d4', 'Nf6', '2.c4', 'e6', '3.Nf3', 'b6', '4.Nc3', 'Bb7', '5.a3', 'd5', '6.cxd5', 'Nxd5', '7.e3']"/>
    <x v="2"/>
    <x v="0"/>
    <x v="4"/>
    <x v="7"/>
    <x v="6"/>
    <x v="30"/>
    <s v=" Nc3"/>
    <s v=" Bb7"/>
    <s v=" a3"/>
    <s v=" d5"/>
    <s v=" cxd5"/>
    <s v=" Nxd5"/>
    <s v=" e3"/>
    <m/>
    <m/>
    <m/>
    <m/>
    <m/>
    <m/>
    <m/>
    <m/>
    <m/>
    <m/>
    <m/>
    <m/>
    <m/>
    <m/>
    <m/>
    <x v="43"/>
    <x v="163"/>
    <n v="1.593073593"/>
    <n v="0.62771739130434789"/>
    <n v="390.44799999999998"/>
    <n v="245.09100000000001"/>
  </r>
  <r>
    <x v="69"/>
    <x v="1017"/>
    <s v=" Kasparov-Petrosian Variation"/>
    <s v=" Rashkovsky Attack"/>
    <m/>
    <x v="0"/>
    <n v="102"/>
    <s v="E12"/>
    <d v="2018-01-23T00:00:00"/>
    <n v="2445"/>
    <x v="208"/>
    <n v="29.4"/>
    <n v="41.2"/>
    <n v="29.4"/>
    <s v="['1.d4', 'Nf6', '2.c4', 'e6', '3.Nf3', 'b6', '4.Nc3', 'Bb7', '5.a3', 'd5', '6.cxd5', 'Nxd5', '7.Qa4+']"/>
    <x v="2"/>
    <x v="0"/>
    <x v="4"/>
    <x v="7"/>
    <x v="6"/>
    <x v="30"/>
    <s v=" Nc3"/>
    <s v=" Bb7"/>
    <s v=" a3"/>
    <s v=" d5"/>
    <s v=" cxd5"/>
    <s v=" Nxd5"/>
    <s v=" Qa4+"/>
    <m/>
    <m/>
    <m/>
    <m/>
    <m/>
    <m/>
    <m/>
    <m/>
    <m/>
    <m/>
    <m/>
    <m/>
    <m/>
    <m/>
    <m/>
    <x v="177"/>
    <x v="199"/>
    <n v="1"/>
    <n v="1"/>
    <n v="29.988"/>
    <n v="29.988"/>
  </r>
  <r>
    <x v="69"/>
    <x v="1018"/>
    <s v=" Kasparov-Petrosian Variation"/>
    <s v=" Romanishin Attack"/>
    <m/>
    <x v="0"/>
    <n v="359"/>
    <s v="E12"/>
    <d v="2018-05-31T00:00:00"/>
    <n v="2498"/>
    <x v="453"/>
    <n v="35.6"/>
    <n v="41.8"/>
    <n v="22.6"/>
    <s v="['1.d4', 'Nf6', '2.c4', 'e6', '3.Nf3', 'b6', '4.Nc3', 'Bb7', '5.a3', 'd5', '6.cxd5', 'Nxd5', '7.Bd2']"/>
    <x v="2"/>
    <x v="0"/>
    <x v="4"/>
    <x v="7"/>
    <x v="6"/>
    <x v="30"/>
    <s v=" Nc3"/>
    <s v=" Bb7"/>
    <s v=" a3"/>
    <s v=" d5"/>
    <s v=" cxd5"/>
    <s v=" Nxd5"/>
    <s v=" Bd2"/>
    <m/>
    <m/>
    <m/>
    <m/>
    <m/>
    <m/>
    <m/>
    <m/>
    <m/>
    <m/>
    <m/>
    <m/>
    <m/>
    <m/>
    <m/>
    <x v="37"/>
    <x v="105"/>
    <n v="1.575221239"/>
    <n v="0.6348314606741573"/>
    <n v="127.804"/>
    <n v="81.134"/>
  </r>
  <r>
    <x v="69"/>
    <x v="1019"/>
    <s v=" Miles Variation"/>
    <m/>
    <m/>
    <x v="0"/>
    <n v="828"/>
    <s v="E12"/>
    <d v="2018-05-29T00:00:00"/>
    <n v="2401"/>
    <x v="308"/>
    <n v="40"/>
    <n v="34.299999999999997"/>
    <n v="25.7"/>
    <s v="['1.d4', 'Nf6', '2.c4', 'e6', '3.Nf3', 'b6', '4.Bf4']"/>
    <x v="2"/>
    <x v="0"/>
    <x v="4"/>
    <x v="7"/>
    <x v="6"/>
    <x v="30"/>
    <s v=" Bf4"/>
    <m/>
    <m/>
    <m/>
    <m/>
    <m/>
    <m/>
    <m/>
    <m/>
    <m/>
    <m/>
    <m/>
    <m/>
    <m/>
    <m/>
    <m/>
    <m/>
    <m/>
    <m/>
    <m/>
    <m/>
    <m/>
    <x v="22"/>
    <x v="276"/>
    <n v="1.5564202330000001"/>
    <n v="0.64249999999999996"/>
    <n v="331.2"/>
    <n v="212.79599999999999"/>
  </r>
  <r>
    <x v="69"/>
    <x v="446"/>
    <s v=" Opocensky Variation"/>
    <m/>
    <m/>
    <x v="0"/>
    <n v="1007"/>
    <s v="E17"/>
    <d v="2018-05-19T00:00:00"/>
    <n v="2527"/>
    <x v="454"/>
    <n v="41.8"/>
    <n v="42.4"/>
    <n v="15.8"/>
    <s v="['1.d4', 'Nf6', '2.c4', 'e6', '3.Nf3', 'b6', '4.g3', 'Bb7', '5.Bg2', 'Be7', '6.Nc3', 'Ne4', '7.Bd2']"/>
    <x v="2"/>
    <x v="0"/>
    <x v="4"/>
    <x v="7"/>
    <x v="6"/>
    <x v="30"/>
    <s v=" g3"/>
    <s v=" Bb7"/>
    <s v=" Bg2"/>
    <s v=" Be7"/>
    <s v=" Nc3"/>
    <s v=" Ne4"/>
    <s v=" Bd2"/>
    <m/>
    <m/>
    <m/>
    <m/>
    <m/>
    <m/>
    <m/>
    <m/>
    <m/>
    <m/>
    <m/>
    <m/>
    <m/>
    <m/>
    <m/>
    <x v="99"/>
    <x v="331"/>
    <n v="2.6455696199999998"/>
    <n v="0.3779904306220096"/>
    <n v="420.92599999999999"/>
    <n v="159.10599999999999"/>
  </r>
  <r>
    <x v="69"/>
    <x v="663"/>
    <s v=" Petrosian Variation"/>
    <m/>
    <m/>
    <x v="0"/>
    <n v="2580"/>
    <s v="E12"/>
    <d v="2018-07-02T00:00:00"/>
    <n v="2393"/>
    <x v="190"/>
    <n v="36.9"/>
    <n v="34.200000000000003"/>
    <n v="28.9"/>
    <s v="['1.d4', 'Nf6', '2.c4', 'e6', '3.Nf3', 'b6', '4.a3']"/>
    <x v="2"/>
    <x v="0"/>
    <x v="4"/>
    <x v="7"/>
    <x v="6"/>
    <x v="30"/>
    <s v=" a3"/>
    <m/>
    <m/>
    <m/>
    <m/>
    <m/>
    <m/>
    <m/>
    <m/>
    <m/>
    <m/>
    <m/>
    <m/>
    <m/>
    <m/>
    <m/>
    <m/>
    <m/>
    <m/>
    <m/>
    <m/>
    <m/>
    <x v="175"/>
    <x v="114"/>
    <n v="1.2768166089999999"/>
    <n v="0.78319783197831983"/>
    <n v="952.02"/>
    <n v="745.62"/>
  </r>
  <r>
    <x v="69"/>
    <x v="1020"/>
    <s v=" Petrosian Variation"/>
    <s v=" Farago Defense"/>
    <m/>
    <x v="1"/>
    <n v="1529"/>
    <s v="E11"/>
    <d v="2018-06-18T00:00:00"/>
    <n v="2391"/>
    <x v="455"/>
    <n v="29.4"/>
    <n v="38.1"/>
    <n v="32.5"/>
    <s v="['1.d4', 'Nf6', '2.c4', 'e6', '3.Nf3', 'b6', '4.a3', 'Ba6', '5.Qc2', 'Bb7']"/>
    <x v="2"/>
    <x v="0"/>
    <x v="4"/>
    <x v="7"/>
    <x v="6"/>
    <x v="30"/>
    <s v=" a3"/>
    <s v=" Ba6"/>
    <s v=" Qc2"/>
    <s v=" Bb7"/>
    <m/>
    <m/>
    <m/>
    <m/>
    <m/>
    <m/>
    <m/>
    <m/>
    <m/>
    <m/>
    <m/>
    <m/>
    <m/>
    <m/>
    <m/>
    <m/>
    <m/>
    <m/>
    <x v="240"/>
    <x v="199"/>
    <n v="1.105442177"/>
    <n v="0.9046153846153846"/>
    <n v="496.92500000000001"/>
    <n v="449.52600000000001"/>
  </r>
  <r>
    <x v="69"/>
    <x v="1021"/>
    <s v=" Riumin Variation"/>
    <m/>
    <m/>
    <x v="1"/>
    <n v="822"/>
    <s v="E16"/>
    <d v="2018-07-09T00:00:00"/>
    <n v="2268"/>
    <x v="283"/>
    <n v="24.1"/>
    <n v="36.5"/>
    <n v="39.4"/>
    <s v="['1.d4', 'Nf6', '2.c4', 'e6', '3.Nf3', 'b6', '4.g3', 'Bb7', '5.Bg2', 'Bb4+', '6.Bd2', 'Be7']"/>
    <x v="2"/>
    <x v="0"/>
    <x v="4"/>
    <x v="7"/>
    <x v="6"/>
    <x v="30"/>
    <s v=" g3"/>
    <s v=" Bb7"/>
    <s v=" Bg2"/>
    <s v=" Bb4+"/>
    <s v=" Bd2"/>
    <s v=" Be7"/>
    <m/>
    <m/>
    <m/>
    <m/>
    <m/>
    <m/>
    <m/>
    <m/>
    <m/>
    <m/>
    <m/>
    <m/>
    <m/>
    <m/>
    <m/>
    <m/>
    <x v="101"/>
    <x v="158"/>
    <n v="1.634854772"/>
    <n v="0.61167512690355341"/>
    <n v="323.86799999999999"/>
    <n v="198.102"/>
  </r>
  <r>
    <x v="69"/>
    <x v="1022"/>
    <s v=" Spassky System"/>
    <m/>
    <m/>
    <x v="0"/>
    <n v="3930"/>
    <s v="E14"/>
    <d v="2018-07-03T00:00:00"/>
    <n v="2356"/>
    <x v="180"/>
    <n v="32.6"/>
    <n v="37.700000000000003"/>
    <n v="29.7"/>
    <s v="['1.d4', 'Nf6', '2.c4', 'e6', '3.Nf3', 'b6', '4.e3']"/>
    <x v="2"/>
    <x v="0"/>
    <x v="4"/>
    <x v="7"/>
    <x v="6"/>
    <x v="30"/>
    <s v=" e3"/>
    <m/>
    <m/>
    <m/>
    <m/>
    <m/>
    <m/>
    <m/>
    <m/>
    <m/>
    <m/>
    <m/>
    <m/>
    <m/>
    <m/>
    <m/>
    <m/>
    <m/>
    <m/>
    <m/>
    <m/>
    <m/>
    <x v="279"/>
    <x v="234"/>
    <n v="1.097643098"/>
    <n v="0.91104294478527603"/>
    <n v="1281.18"/>
    <n v="1167.21"/>
  </r>
  <r>
    <x v="69"/>
    <x v="1023"/>
    <s v=" Yates Variation"/>
    <m/>
    <m/>
    <x v="1"/>
    <n v="950"/>
    <s v="E16"/>
    <d v="2018-07-01T00:00:00"/>
    <n v="2340"/>
    <x v="207"/>
    <n v="23.4"/>
    <n v="44.1"/>
    <n v="32.5"/>
    <s v="['1.d4', 'Nf6', '2.c4', 'e6', '3.Nf3', 'b6', '4.g3', 'Bb7', '5.Bg2', 'Bb4+', '6.Bd2', 'a5']"/>
    <x v="2"/>
    <x v="0"/>
    <x v="4"/>
    <x v="7"/>
    <x v="6"/>
    <x v="30"/>
    <s v=" g3"/>
    <s v=" Bb7"/>
    <s v=" Bg2"/>
    <s v=" Bb4+"/>
    <s v=" Bd2"/>
    <s v=" a5"/>
    <m/>
    <m/>
    <m/>
    <m/>
    <m/>
    <m/>
    <m/>
    <m/>
    <m/>
    <m/>
    <m/>
    <m/>
    <m/>
    <m/>
    <m/>
    <m/>
    <x v="240"/>
    <x v="127"/>
    <n v="1.388888889"/>
    <n v="0.72"/>
    <n v="308.75"/>
    <n v="222.3"/>
  </r>
  <r>
    <x v="70"/>
    <x v="1024"/>
    <s v=" Accelerated Gurgenidze"/>
    <m/>
    <m/>
    <x v="1"/>
    <n v="1104"/>
    <s v="B07"/>
    <d v="2018-06-27T00:00:00"/>
    <n v="2271"/>
    <x v="64"/>
    <n v="34.299999999999997"/>
    <n v="31.1"/>
    <n v="34.6"/>
    <s v="['1.e4', 'g6', '2.d4', 'd6', '3.Nc3', 'c6']"/>
    <x v="0"/>
    <x v="9"/>
    <x v="11"/>
    <x v="9"/>
    <x v="3"/>
    <x v="24"/>
    <m/>
    <m/>
    <m/>
    <m/>
    <m/>
    <m/>
    <m/>
    <m/>
    <m/>
    <m/>
    <m/>
    <m/>
    <m/>
    <m/>
    <m/>
    <m/>
    <m/>
    <m/>
    <m/>
    <m/>
    <m/>
    <m/>
    <x v="228"/>
    <x v="155"/>
    <n v="1.0087463560000001"/>
    <n v="0.99132947976878605"/>
    <n v="381.98399999999998"/>
    <n v="378.67200000000003"/>
  </r>
  <r>
    <x v="70"/>
    <x v="1025"/>
    <s v=" Antal Defense"/>
    <m/>
    <m/>
    <x v="1"/>
    <n v="617"/>
    <s v="B07"/>
    <d v="2018-05-23T00:00:00"/>
    <n v="2033"/>
    <x v="7"/>
    <n v="29.2"/>
    <n v="20.8"/>
    <n v="50.1"/>
    <s v="['1.e4', 'd6', '2.d4', 'Nd7']"/>
    <x v="0"/>
    <x v="6"/>
    <x v="11"/>
    <x v="35"/>
    <x v="1"/>
    <x v="1"/>
    <m/>
    <m/>
    <m/>
    <m/>
    <m/>
    <m/>
    <m/>
    <m/>
    <m/>
    <m/>
    <m/>
    <m/>
    <m/>
    <m/>
    <m/>
    <m/>
    <m/>
    <m/>
    <m/>
    <m/>
    <m/>
    <m/>
    <x v="317"/>
    <x v="85"/>
    <n v="1.7157534249999999"/>
    <n v="0.58283433133732532"/>
    <n v="309.11700000000002"/>
    <n v="180.16399999999999"/>
  </r>
  <r>
    <x v="70"/>
    <x v="1026"/>
    <s v=" English Rat"/>
    <m/>
    <m/>
    <x v="1"/>
    <n v="5242"/>
    <s v="A41"/>
    <d v="2018-06-30T00:00:00"/>
    <n v="2296"/>
    <x v="126"/>
    <n v="41"/>
    <n v="32.1"/>
    <n v="26.8"/>
    <s v="['1.d4', 'd6', '2.c4', 'e5']"/>
    <x v="2"/>
    <x v="6"/>
    <x v="4"/>
    <x v="10"/>
    <x v="1"/>
    <x v="1"/>
    <m/>
    <m/>
    <m/>
    <m/>
    <m/>
    <m/>
    <m/>
    <m/>
    <m/>
    <m/>
    <m/>
    <m/>
    <m/>
    <m/>
    <m/>
    <m/>
    <m/>
    <m/>
    <m/>
    <m/>
    <m/>
    <m/>
    <x v="246"/>
    <x v="137"/>
    <n v="0.65365853699999998"/>
    <n v="1.5298507462686566"/>
    <n v="1404.856"/>
    <n v="2149.2199999999998"/>
  </r>
  <r>
    <x v="70"/>
    <x v="1027"/>
    <s v=" Harmonist"/>
    <m/>
    <m/>
    <x v="0"/>
    <n v="795"/>
    <s v="B07"/>
    <d v="2018-07-03T00:00:00"/>
    <n v="2171"/>
    <x v="68"/>
    <n v="42"/>
    <n v="24.1"/>
    <n v="33.799999999999997"/>
    <s v="['1.e4', 'd6', '2.f4']"/>
    <x v="0"/>
    <x v="6"/>
    <x v="21"/>
    <x v="2"/>
    <x v="1"/>
    <x v="1"/>
    <m/>
    <m/>
    <m/>
    <m/>
    <m/>
    <m/>
    <m/>
    <m/>
    <m/>
    <m/>
    <m/>
    <m/>
    <m/>
    <m/>
    <m/>
    <m/>
    <m/>
    <m/>
    <m/>
    <m/>
    <m/>
    <m/>
    <x v="27"/>
    <x v="44"/>
    <n v="1.2426035499999999"/>
    <n v="0.80476190476190468"/>
    <n v="333.9"/>
    <n v="268.70999999999998"/>
  </r>
  <r>
    <x v="70"/>
    <x v="1028"/>
    <s v=" See also"/>
    <s v=" Modern Defense (for lines with ...g6)"/>
    <m/>
    <x v="1"/>
    <n v="7998"/>
    <s v="A41"/>
    <d v="2018-07-08T00:00:00"/>
    <n v="2242"/>
    <x v="6"/>
    <n v="33"/>
    <n v="30.3"/>
    <n v="36.799999999999997"/>
    <s v="['1.d4', 'd6']"/>
    <x v="2"/>
    <x v="6"/>
    <x v="1"/>
    <x v="2"/>
    <x v="1"/>
    <x v="1"/>
    <m/>
    <m/>
    <m/>
    <m/>
    <m/>
    <m/>
    <m/>
    <m/>
    <m/>
    <m/>
    <m/>
    <m/>
    <m/>
    <m/>
    <m/>
    <m/>
    <m/>
    <m/>
    <m/>
    <m/>
    <m/>
    <m/>
    <x v="43"/>
    <x v="27"/>
    <n v="1.115151515"/>
    <n v="0.89673913043478271"/>
    <n v="2943.2640000000001"/>
    <n v="2639.34"/>
  </r>
  <r>
    <x v="70"/>
    <x v="1029"/>
    <s v=" Small Center Defense"/>
    <m/>
    <m/>
    <x v="1"/>
    <n v="390"/>
    <s v="C00"/>
    <d v="2018-06-24T00:00:00"/>
    <n v="1726"/>
    <x v="456"/>
    <n v="18.2"/>
    <n v="11.8"/>
    <n v="70"/>
    <s v="['1.e4', 'd6', '2.d4', 'e6']"/>
    <x v="0"/>
    <x v="6"/>
    <x v="11"/>
    <x v="7"/>
    <x v="1"/>
    <x v="1"/>
    <m/>
    <m/>
    <m/>
    <m/>
    <m/>
    <m/>
    <m/>
    <m/>
    <m/>
    <m/>
    <m/>
    <m/>
    <m/>
    <m/>
    <m/>
    <m/>
    <m/>
    <m/>
    <m/>
    <m/>
    <m/>
    <m/>
    <x v="311"/>
    <x v="224"/>
    <n v="3.846153846"/>
    <n v="0.26"/>
    <n v="273"/>
    <n v="70.98"/>
  </r>
  <r>
    <x v="71"/>
    <x v="111"/>
    <s v=" Advance Variation"/>
    <m/>
    <m/>
    <x v="1"/>
    <n v="3001"/>
    <s v="A09"/>
    <d v="2018-07-09T00:00:00"/>
    <n v="2327"/>
    <x v="290"/>
    <n v="35.4"/>
    <n v="31"/>
    <n v="33.700000000000003"/>
    <s v="['1.Nf3', 'd5', '2.c4', 'd4']"/>
    <x v="9"/>
    <x v="3"/>
    <x v="4"/>
    <x v="36"/>
    <x v="1"/>
    <x v="1"/>
    <m/>
    <m/>
    <m/>
    <m/>
    <m/>
    <m/>
    <m/>
    <m/>
    <m/>
    <m/>
    <m/>
    <m/>
    <m/>
    <m/>
    <m/>
    <m/>
    <m/>
    <m/>
    <m/>
    <m/>
    <m/>
    <m/>
    <x v="103"/>
    <x v="184"/>
    <n v="0.95197740099999995"/>
    <n v="1.0504451038575666"/>
    <n v="1011.337"/>
    <n v="1062.354"/>
  </r>
  <r>
    <x v="71"/>
    <x v="1030"/>
    <s v=" Advance Variation"/>
    <s v=" Michel Gambit"/>
    <m/>
    <x v="1"/>
    <n v="118"/>
    <s v="A09"/>
    <d v="2018-07-04T00:00:00"/>
    <n v="2333"/>
    <x v="54"/>
    <n v="39.799999999999997"/>
    <n v="20.3"/>
    <n v="39.799999999999997"/>
    <s v="['1.Nf3', 'd5', '2.c4', 'd4', '3.b4', 'c5']"/>
    <x v="9"/>
    <x v="3"/>
    <x v="4"/>
    <x v="36"/>
    <x v="32"/>
    <x v="9"/>
    <m/>
    <m/>
    <m/>
    <m/>
    <m/>
    <m/>
    <m/>
    <m/>
    <m/>
    <m/>
    <m/>
    <m/>
    <m/>
    <m/>
    <m/>
    <m/>
    <m/>
    <m/>
    <m/>
    <m/>
    <m/>
    <m/>
    <x v="108"/>
    <x v="51"/>
    <n v="1"/>
    <n v="1"/>
    <n v="46.963999999999999"/>
    <n v="46.963999999999999"/>
  </r>
  <r>
    <x v="71"/>
    <x v="1031"/>
    <s v=" Anglo-Slav Variation"/>
    <s v=" Bled Variation"/>
    <m/>
    <x v="1"/>
    <n v="246"/>
    <s v="A12"/>
    <d v="2018-06-29T00:00:00"/>
    <n v="2208"/>
    <x v="112"/>
    <n v="19.100000000000001"/>
    <n v="32.9"/>
    <n v="48"/>
    <s v="['1.Nf3', 'd5', '2.c4', 'c6', '3.b3', 'Nf6', '4.Bb2', 'g6']"/>
    <x v="9"/>
    <x v="3"/>
    <x v="4"/>
    <x v="21"/>
    <x v="23"/>
    <x v="14"/>
    <s v=" Bb2"/>
    <s v=" g6"/>
    <m/>
    <m/>
    <m/>
    <m/>
    <m/>
    <m/>
    <m/>
    <m/>
    <m/>
    <m/>
    <m/>
    <m/>
    <m/>
    <m/>
    <m/>
    <m/>
    <m/>
    <m/>
    <m/>
    <m/>
    <x v="60"/>
    <x v="162"/>
    <n v="2.5130890049999999"/>
    <n v="0.3979166666666667"/>
    <n v="118.08"/>
    <n v="46.985999999999997"/>
  </r>
  <r>
    <x v="71"/>
    <x v="1032"/>
    <s v=" Anglo-Slav Variation"/>
    <s v=" Bogoljubow Variation II"/>
    <m/>
    <x v="1"/>
    <n v="604"/>
    <s v="A12"/>
    <d v="2018-05-31T00:00:00"/>
    <n v="2326"/>
    <x v="326"/>
    <n v="32.799999999999997"/>
    <n v="37.6"/>
    <n v="29.6"/>
    <s v="['1.Nf3', 'd5', '2.c4', 'c6', '3.b3', 'Bg4']"/>
    <x v="9"/>
    <x v="3"/>
    <x v="4"/>
    <x v="21"/>
    <x v="23"/>
    <x v="22"/>
    <m/>
    <m/>
    <m/>
    <m/>
    <m/>
    <m/>
    <m/>
    <m/>
    <m/>
    <m/>
    <m/>
    <m/>
    <m/>
    <m/>
    <m/>
    <m/>
    <m/>
    <m/>
    <m/>
    <m/>
    <m/>
    <m/>
    <x v="52"/>
    <x v="252"/>
    <n v="0.90243902399999998"/>
    <n v="1.1081081081081079"/>
    <n v="178.78399999999999"/>
    <n v="198.11199999999999"/>
  </r>
  <r>
    <x v="71"/>
    <x v="1033"/>
    <s v=" Anglo-Slav Variation"/>
    <s v=" Bogoljubow Variation III"/>
    <m/>
    <x v="0"/>
    <n v="663"/>
    <s v="A12"/>
    <d v="2018-06-20T00:00:00"/>
    <n v="2216"/>
    <x v="131"/>
    <n v="39.200000000000003"/>
    <n v="28.5"/>
    <n v="32.299999999999997"/>
    <s v="['1.Nf3', 'd5', '2.c4', 'c6', '3.b3']"/>
    <x v="9"/>
    <x v="3"/>
    <x v="4"/>
    <x v="21"/>
    <x v="23"/>
    <x v="1"/>
    <m/>
    <m/>
    <m/>
    <m/>
    <m/>
    <m/>
    <m/>
    <m/>
    <m/>
    <m/>
    <m/>
    <m/>
    <m/>
    <m/>
    <m/>
    <m/>
    <m/>
    <m/>
    <m/>
    <m/>
    <m/>
    <m/>
    <x v="26"/>
    <x v="15"/>
    <n v="1.2136222910000001"/>
    <n v="0.82397959183673453"/>
    <n v="259.89600000000002"/>
    <n v="214.149"/>
  </r>
  <r>
    <x v="71"/>
    <x v="1034"/>
    <s v=" Anglo-Slav Variation"/>
    <s v=" Bogoljubow Variation"/>
    <m/>
    <x v="0"/>
    <n v="221"/>
    <s v="A12"/>
    <d v="2018-06-09T00:00:00"/>
    <n v="2285"/>
    <x v="170"/>
    <n v="49.3"/>
    <n v="29.4"/>
    <n v="21.3"/>
    <s v="['1.Nf3', 'd5', '2.c4', 'c6', '3.b3', 'Nf6', '4.Bb2']"/>
    <x v="9"/>
    <x v="3"/>
    <x v="4"/>
    <x v="21"/>
    <x v="23"/>
    <x v="14"/>
    <s v=" Bb2"/>
    <m/>
    <m/>
    <m/>
    <m/>
    <m/>
    <m/>
    <m/>
    <m/>
    <m/>
    <m/>
    <m/>
    <m/>
    <m/>
    <m/>
    <m/>
    <m/>
    <m/>
    <m/>
    <m/>
    <m/>
    <m/>
    <x v="118"/>
    <x v="242"/>
    <n v="2.3145539909999999"/>
    <n v="0.43204868154158221"/>
    <n v="108.953"/>
    <n v="47.073"/>
  </r>
  <r>
    <x v="71"/>
    <x v="1035"/>
    <s v=" Anglo-Slav Variation"/>
    <s v=" Bogoljubow Variation"/>
    <s v=" Stonewall Line"/>
    <x v="0"/>
    <n v="817"/>
    <s v="A12"/>
    <d v="2018-06-08T00:00:00"/>
    <n v="2271"/>
    <x v="125"/>
    <n v="49.8"/>
    <n v="30.2"/>
    <n v="19.899999999999999"/>
    <s v="['1.Nf3', 'd5', '2.c4', 'c6', '3.b3', 'Nf6', '4.Bb2', 'e6', '5.g3', 'Be7', '6.Bg2', 'O-O', '7.O-O']"/>
    <x v="9"/>
    <x v="3"/>
    <x v="4"/>
    <x v="21"/>
    <x v="23"/>
    <x v="14"/>
    <s v=" Bb2"/>
    <s v=" e6"/>
    <s v=" g3"/>
    <s v=" Be7"/>
    <s v=" Bg2"/>
    <s v=" O-O"/>
    <s v=" O-O"/>
    <m/>
    <m/>
    <m/>
    <m/>
    <m/>
    <m/>
    <m/>
    <m/>
    <m/>
    <m/>
    <m/>
    <m/>
    <m/>
    <m/>
    <m/>
    <x v="298"/>
    <x v="284"/>
    <n v="2.5025125629999998"/>
    <n v="0.39959839357429716"/>
    <n v="406.86599999999999"/>
    <n v="162.583"/>
  </r>
  <r>
    <x v="71"/>
    <x v="1036"/>
    <s v=" Anglo-Slav Variation"/>
    <s v=" Capablanca Variation"/>
    <m/>
    <x v="1"/>
    <n v="432"/>
    <s v="A12"/>
    <d v="2018-06-14T00:00:00"/>
    <n v="2315"/>
    <x v="69"/>
    <n v="28.7"/>
    <n v="42.1"/>
    <n v="29.2"/>
    <s v="['1.Nf3', 'd5', '2.c4', 'c6', '3.b3', 'Nf6', '4.Bb2', 'Bg4']"/>
    <x v="9"/>
    <x v="3"/>
    <x v="4"/>
    <x v="21"/>
    <x v="23"/>
    <x v="14"/>
    <s v=" Bb2"/>
    <s v=" Bg4"/>
    <m/>
    <m/>
    <m/>
    <m/>
    <m/>
    <m/>
    <m/>
    <m/>
    <m/>
    <m/>
    <m/>
    <m/>
    <m/>
    <m/>
    <m/>
    <m/>
    <m/>
    <m/>
    <m/>
    <m/>
    <x v="318"/>
    <x v="112"/>
    <n v="1.0174216030000001"/>
    <n v="0.98287671232876717"/>
    <n v="126.14400000000001"/>
    <n v="123.98399999999999"/>
  </r>
  <r>
    <x v="71"/>
    <x v="1037"/>
    <s v=" Anglo-Slav Variation"/>
    <s v=" London Defensive System"/>
    <m/>
    <x v="1"/>
    <n v="635"/>
    <s v="A12"/>
    <d v="2018-06-13T00:00:00"/>
    <n v="2195"/>
    <x v="196"/>
    <n v="28.8"/>
    <n v="32.299999999999997"/>
    <n v="38.9"/>
    <s v="['1.Nf3', 'd5', '2.c4', 'c6', '3.b3', 'Nf6', '4.g3', 'Bf5']"/>
    <x v="9"/>
    <x v="3"/>
    <x v="4"/>
    <x v="21"/>
    <x v="23"/>
    <x v="14"/>
    <s v=" g3"/>
    <s v=" Bf5"/>
    <m/>
    <m/>
    <m/>
    <m/>
    <m/>
    <m/>
    <m/>
    <m/>
    <m/>
    <m/>
    <m/>
    <m/>
    <m/>
    <m/>
    <m/>
    <m/>
    <m/>
    <m/>
    <m/>
    <m/>
    <x v="161"/>
    <x v="42"/>
    <n v="1.3506944439999999"/>
    <n v="0.7403598971722366"/>
    <n v="247.01499999999999"/>
    <n v="182.88"/>
  </r>
  <r>
    <x v="71"/>
    <x v="1038"/>
    <s v=" Anglo-Slav Variation"/>
    <s v=" New York System"/>
    <m/>
    <x v="1"/>
    <n v="693"/>
    <s v="A12"/>
    <d v="2018-07-03T00:00:00"/>
    <n v="2209"/>
    <x v="277"/>
    <n v="27.6"/>
    <n v="30.4"/>
    <n v="42"/>
    <s v="['1.Nf3', 'd5', '2.c4', 'c6', '3.b3', 'Nf6', '4.Bb2', 'Bf5']"/>
    <x v="9"/>
    <x v="3"/>
    <x v="4"/>
    <x v="21"/>
    <x v="23"/>
    <x v="14"/>
    <s v=" Bb2"/>
    <s v=" Bf5"/>
    <m/>
    <m/>
    <m/>
    <m/>
    <m/>
    <m/>
    <m/>
    <m/>
    <m/>
    <m/>
    <m/>
    <m/>
    <m/>
    <m/>
    <m/>
    <m/>
    <m/>
    <m/>
    <m/>
    <m/>
    <x v="27"/>
    <x v="147"/>
    <n v="1.5217391300000001"/>
    <n v="0.65714285714285714"/>
    <n v="291.06"/>
    <n v="191.268"/>
  </r>
  <r>
    <x v="71"/>
    <x v="1039"/>
    <s v=" Anglo-Slav Variation"/>
    <s v=" Torre System"/>
    <m/>
    <x v="1"/>
    <n v="473"/>
    <s v="A12"/>
    <d v="2018-05-26T00:00:00"/>
    <n v="2319"/>
    <x v="64"/>
    <n v="33.4"/>
    <n v="38"/>
    <n v="28.5"/>
    <s v="['1.Nf3', 'd5', '2.c4', 'c6', '3.b3', 'Nf6', '4.g3', 'Bg4']"/>
    <x v="9"/>
    <x v="3"/>
    <x v="4"/>
    <x v="21"/>
    <x v="23"/>
    <x v="14"/>
    <s v=" g3"/>
    <s v=" Bg4"/>
    <m/>
    <m/>
    <m/>
    <m/>
    <m/>
    <m/>
    <m/>
    <m/>
    <m/>
    <m/>
    <m/>
    <m/>
    <m/>
    <m/>
    <m/>
    <m/>
    <m/>
    <m/>
    <m/>
    <m/>
    <x v="302"/>
    <x v="327"/>
    <n v="0.85329341299999995"/>
    <n v="1.1719298245614034"/>
    <n v="134.80500000000001"/>
    <n v="157.982"/>
  </r>
  <r>
    <x v="71"/>
    <x v="7"/>
    <s v=" General"/>
    <m/>
    <m/>
    <x v="0"/>
    <n v="3668"/>
    <s v="A09"/>
    <d v="2018-07-08T00:00:00"/>
    <n v="2354"/>
    <x v="9"/>
    <n v="42.6"/>
    <n v="34.9"/>
    <n v="22.5"/>
    <s v="['1.Nf3', 'd5', '2.c4']"/>
    <x v="9"/>
    <x v="3"/>
    <x v="4"/>
    <x v="2"/>
    <x v="1"/>
    <x v="1"/>
    <m/>
    <m/>
    <m/>
    <m/>
    <m/>
    <m/>
    <m/>
    <m/>
    <m/>
    <m/>
    <m/>
    <m/>
    <m/>
    <m/>
    <m/>
    <m/>
    <m/>
    <m/>
    <m/>
    <m/>
    <m/>
    <m/>
    <x v="162"/>
    <x v="211"/>
    <n v="1.893333333"/>
    <n v="0.528169014084507"/>
    <n v="1562.568"/>
    <n v="825.3"/>
  </r>
  <r>
    <x v="71"/>
    <x v="1040"/>
    <s v=" Reti Gambit"/>
    <m/>
    <m/>
    <x v="1"/>
    <n v="1145"/>
    <s v="A09"/>
    <d v="2018-07-05T00:00:00"/>
    <n v="2243"/>
    <x v="174"/>
    <n v="23.1"/>
    <n v="34.4"/>
    <n v="42.5"/>
    <s v="['1.Nf3', 'd5', '2.c4', 'dxc4']"/>
    <x v="9"/>
    <x v="3"/>
    <x v="4"/>
    <x v="34"/>
    <x v="1"/>
    <x v="1"/>
    <m/>
    <m/>
    <m/>
    <m/>
    <m/>
    <m/>
    <m/>
    <m/>
    <m/>
    <m/>
    <m/>
    <m/>
    <m/>
    <m/>
    <m/>
    <m/>
    <m/>
    <m/>
    <m/>
    <m/>
    <m/>
    <m/>
    <x v="28"/>
    <x v="163"/>
    <n v="1.83982684"/>
    <n v="0.54352941176470593"/>
    <n v="486.625"/>
    <n v="264.495"/>
  </r>
  <r>
    <x v="71"/>
    <x v="1041"/>
    <s v=" Reversed Blumenfeld Gambit"/>
    <m/>
    <m/>
    <x v="0"/>
    <n v="179"/>
    <s v="A09"/>
    <d v="2018-06-23T00:00:00"/>
    <n v="2331"/>
    <x v="198"/>
    <n v="46.9"/>
    <n v="24"/>
    <n v="29.1"/>
    <s v="['1.Nf3', 'd5', '2.c4', 'd4', '3.e3', 'c5', '4.b4']"/>
    <x v="9"/>
    <x v="3"/>
    <x v="4"/>
    <x v="36"/>
    <x v="10"/>
    <x v="9"/>
    <s v=" b4"/>
    <m/>
    <m/>
    <m/>
    <m/>
    <m/>
    <m/>
    <m/>
    <m/>
    <m/>
    <m/>
    <m/>
    <m/>
    <m/>
    <m/>
    <m/>
    <m/>
    <m/>
    <m/>
    <m/>
    <m/>
    <m/>
    <x v="82"/>
    <x v="68"/>
    <n v="1.6116838490000001"/>
    <n v="0.62046908315565041"/>
    <n v="83.950999999999993"/>
    <n v="52.088999999999999"/>
  </r>
  <r>
    <x v="72"/>
    <x v="173"/>
    <m/>
    <m/>
    <m/>
    <x v="0"/>
    <n v="1447"/>
    <s v="D05"/>
    <d v="2018-06-25T00:00:00"/>
    <n v="2175"/>
    <x v="20"/>
    <n v="41.7"/>
    <n v="27.6"/>
    <n v="30.7"/>
    <s v="['1.d4', 'd5', '2.Nf3', 'Nf6', '3.e3', 'e6', '4.Bd3', 'c5', '5.b3']"/>
    <x v="2"/>
    <x v="3"/>
    <x v="8"/>
    <x v="6"/>
    <x v="10"/>
    <x v="5"/>
    <s v=" Bd3"/>
    <s v=" c5"/>
    <s v=" b3"/>
    <m/>
    <m/>
    <m/>
    <m/>
    <m/>
    <m/>
    <m/>
    <m/>
    <m/>
    <m/>
    <m/>
    <m/>
    <m/>
    <m/>
    <m/>
    <m/>
    <m/>
    <m/>
    <m/>
    <x v="126"/>
    <x v="67"/>
    <n v="1.3583061890000001"/>
    <n v="0.73621103117505993"/>
    <n v="603.399"/>
    <n v="444.22899999999998"/>
  </r>
  <r>
    <x v="72"/>
    <x v="884"/>
    <s v=" Bogoljubow Defense"/>
    <m/>
    <m/>
    <x v="1"/>
    <n v="484"/>
    <s v="D05"/>
    <d v="2018-06-28T00:00:00"/>
    <n v="2248"/>
    <x v="93"/>
    <n v="33.1"/>
    <n v="30.8"/>
    <n v="36.200000000000003"/>
    <s v="['1.d4', 'd5', '2.Nf3', 'Nf6', '3.e3', 'e6', '4.Bd3', 'c5', '5.b3', 'Nc6', '6.Bb2', 'Bd6', '7.O-O', 'O-O']"/>
    <x v="2"/>
    <x v="3"/>
    <x v="8"/>
    <x v="6"/>
    <x v="10"/>
    <x v="5"/>
    <s v=" Bd3"/>
    <s v=" c5"/>
    <s v=" b3"/>
    <s v=" Nc6"/>
    <s v=" Bb2"/>
    <s v=" Bd6"/>
    <s v=" O-O"/>
    <s v=" O-O"/>
    <m/>
    <m/>
    <m/>
    <m/>
    <m/>
    <m/>
    <m/>
    <m/>
    <m/>
    <m/>
    <m/>
    <m/>
    <m/>
    <m/>
    <x v="61"/>
    <x v="5"/>
    <n v="1.0936555889999999"/>
    <n v="0.91436464088397784"/>
    <n v="175.208"/>
    <n v="160.20400000000001"/>
  </r>
  <r>
    <x v="72"/>
    <x v="890"/>
    <s v=" Classical Defense"/>
    <m/>
    <m/>
    <x v="1"/>
    <n v="279"/>
    <s v="D05"/>
    <d v="2018-06-26T00:00:00"/>
    <n v="2200"/>
    <x v="32"/>
    <n v="27.2"/>
    <n v="31.5"/>
    <n v="41.2"/>
    <s v="['1.d4', 'd5', '2.Nf3', 'Nf6', '3.e3', 'e6', '4.Bd3', 'c5', '5.b3', 'Nc6', '6.Bb2', 'Be7', '7.O-O', 'O-O']"/>
    <x v="2"/>
    <x v="3"/>
    <x v="8"/>
    <x v="6"/>
    <x v="10"/>
    <x v="5"/>
    <s v=" Bd3"/>
    <s v=" c5"/>
    <s v=" b3"/>
    <s v=" Nc6"/>
    <s v=" Bb2"/>
    <s v=" Be7"/>
    <s v=" O-O"/>
    <s v=" O-O"/>
    <m/>
    <m/>
    <m/>
    <m/>
    <m/>
    <m/>
    <m/>
    <m/>
    <m/>
    <m/>
    <m/>
    <m/>
    <m/>
    <m/>
    <x v="35"/>
    <x v="61"/>
    <n v="1.5147058819999999"/>
    <n v="0.66019417475728148"/>
    <n v="114.94799999999999"/>
    <n v="75.888000000000005"/>
  </r>
  <r>
    <x v="73"/>
    <x v="1042"/>
    <s v=" Classical Attack"/>
    <m/>
    <m/>
    <x v="0"/>
    <n v="1548"/>
    <s v="C42"/>
    <d v="2018-07-08T00:00:00"/>
    <n v="2293"/>
    <x v="445"/>
    <n v="41.4"/>
    <n v="39.1"/>
    <n v="19.5"/>
    <s v="['1.e4', 'e5', '2.Nf3', 'Nf6', '3.Nxe5', 'd6', '4.Nf3', 'Nxe4', '5.d4']"/>
    <x v="0"/>
    <x v="4"/>
    <x v="8"/>
    <x v="6"/>
    <x v="34"/>
    <x v="0"/>
    <s v=" Nf3"/>
    <s v=" Nxe4"/>
    <s v=" d4"/>
    <m/>
    <m/>
    <m/>
    <m/>
    <m/>
    <m/>
    <m/>
    <m/>
    <m/>
    <m/>
    <m/>
    <m/>
    <m/>
    <m/>
    <m/>
    <m/>
    <m/>
    <m/>
    <m/>
    <x v="10"/>
    <x v="290"/>
    <n v="2.1230769230000002"/>
    <n v="0.47101449275362323"/>
    <n v="640.87199999999996"/>
    <n v="301.86"/>
  </r>
  <r>
    <x v="73"/>
    <x v="1043"/>
    <s v=" Classical Attack"/>
    <s v=" Berger Variation"/>
    <m/>
    <x v="0"/>
    <n v="207"/>
    <s v="C42"/>
    <d v="2018-06-07T00:00:00"/>
    <n v="2251"/>
    <x v="6"/>
    <n v="37.200000000000003"/>
    <n v="26.1"/>
    <n v="36.700000000000003"/>
    <s v="['1.e4', 'e5', '2.Nf3', 'Nf6', '3.Nxe5', 'd6', '4.Nf3', 'Nxe4', '5.d4', 'd5', '6.Bd3', 'Be7', '7.O-O', 'Nc6', '8.Re1', 'Bg4', '9.c3', 'f5', '10.Nbd2']"/>
    <x v="0"/>
    <x v="4"/>
    <x v="8"/>
    <x v="6"/>
    <x v="34"/>
    <x v="0"/>
    <s v=" Nf3"/>
    <s v=" Nxe4"/>
    <s v=" d4"/>
    <s v=" d5"/>
    <s v=" Bd3"/>
    <s v=" Be7"/>
    <s v=" O-O"/>
    <s v=" Nc6"/>
    <s v=" Re1"/>
    <s v=" Bg4"/>
    <s v=" c3"/>
    <s v=" f5"/>
    <s v=" Nbd2"/>
    <m/>
    <m/>
    <m/>
    <m/>
    <m/>
    <m/>
    <m/>
    <m/>
    <m/>
    <x v="198"/>
    <x v="56"/>
    <n v="1.013623978"/>
    <n v="0.98655913978494625"/>
    <n v="77.004000000000005"/>
    <n v="75.968999999999994"/>
  </r>
  <r>
    <x v="73"/>
    <x v="1044"/>
    <s v=" Classical Attack"/>
    <s v=" Chigorin Variation"/>
    <m/>
    <x v="0"/>
    <n v="787"/>
    <s v="C42"/>
    <d v="2018-06-24T00:00:00"/>
    <n v="2419"/>
    <x v="353"/>
    <n v="38.799999999999997"/>
    <n v="41"/>
    <n v="20.2"/>
    <s v="['1.e4', 'e5', '2.Nf3', 'Nf6', '3.Nxe5', 'd6', '4.Nf3', 'Nxe4', '5.d4', 'd5', '6.Bd3', 'Be7', '7.O-O', 'Nc6', '8.Re1']"/>
    <x v="0"/>
    <x v="4"/>
    <x v="8"/>
    <x v="6"/>
    <x v="34"/>
    <x v="0"/>
    <s v=" Nf3"/>
    <s v=" Nxe4"/>
    <s v=" d4"/>
    <s v=" d5"/>
    <s v=" Bd3"/>
    <s v=" Be7"/>
    <s v=" O-O"/>
    <s v=" Nc6"/>
    <s v=" Re1"/>
    <m/>
    <m/>
    <m/>
    <m/>
    <m/>
    <m/>
    <m/>
    <m/>
    <m/>
    <m/>
    <m/>
    <m/>
    <m/>
    <x v="163"/>
    <x v="275"/>
    <n v="1.9207920789999999"/>
    <n v="0.52061855670103097"/>
    <n v="305.35599999999999"/>
    <n v="158.97399999999999"/>
  </r>
  <r>
    <x v="73"/>
    <x v="1045"/>
    <s v=" Classical Attack"/>
    <s v=" Chigorin Variation"/>
    <s v=" Browne Attack"/>
    <x v="0"/>
    <n v="251"/>
    <s v="C42"/>
    <d v="2018-06-07T00:00:00"/>
    <n v="2421"/>
    <x v="222"/>
    <n v="35.5"/>
    <n v="48.2"/>
    <n v="16.3"/>
    <s v="['1.e4', 'e5', '2.Nf3', 'Nf6', '3.Nxe5', 'd6', '4.Nf3', 'Nxe4', '5.d4', 'd5', '6.Bd3', 'Be7', '7.O-O', 'Nc6', '8.c4', 'Nb4', '9.cxd5']"/>
    <x v="0"/>
    <x v="4"/>
    <x v="8"/>
    <x v="6"/>
    <x v="34"/>
    <x v="0"/>
    <s v=" Nf3"/>
    <s v=" Nxe4"/>
    <s v=" d4"/>
    <s v=" d5"/>
    <s v=" Bd3"/>
    <s v=" Be7"/>
    <s v=" O-O"/>
    <s v=" Nc6"/>
    <s v=" c4"/>
    <s v=" Nb4"/>
    <s v=" cxd5"/>
    <m/>
    <m/>
    <m/>
    <m/>
    <m/>
    <m/>
    <m/>
    <m/>
    <m/>
    <m/>
    <m/>
    <x v="234"/>
    <x v="332"/>
    <n v="2.1779141100000001"/>
    <n v="0.45915492957746479"/>
    <n v="89.105000000000004"/>
    <n v="40.912999999999997"/>
  </r>
  <r>
    <x v="73"/>
    <x v="1046"/>
    <s v=" Classical Attack"/>
    <s v=" Chigorin Variation"/>
    <s v=" Main Line"/>
    <x v="0"/>
    <n v="1400"/>
    <s v="C42"/>
    <d v="2018-05-05T00:00:00"/>
    <n v="2481"/>
    <x v="316"/>
    <n v="35.1"/>
    <n v="51.1"/>
    <n v="13.8"/>
    <s v="['1.e4', 'e5', '2.Nf3', 'Nf6', '3.Nxe5', 'd6', '4.Nf3', 'Nxe4', '5.d4', 'd5', '6.Bd3', 'Be7', '7.O-O', 'Nc6', '8.c4', 'Nb4', '9.Be2']"/>
    <x v="0"/>
    <x v="4"/>
    <x v="8"/>
    <x v="6"/>
    <x v="34"/>
    <x v="0"/>
    <s v=" Nf3"/>
    <s v=" Nxe4"/>
    <s v=" d4"/>
    <s v=" d5"/>
    <s v=" Bd3"/>
    <s v=" Be7"/>
    <s v=" O-O"/>
    <s v=" Nc6"/>
    <s v=" c4"/>
    <s v=" Nb4"/>
    <s v=" Be2"/>
    <m/>
    <m/>
    <m/>
    <m/>
    <m/>
    <m/>
    <m/>
    <m/>
    <m/>
    <m/>
    <m/>
    <x v="105"/>
    <x v="316"/>
    <n v="2.5434782610000002"/>
    <n v="0.39316239316239315"/>
    <n v="491.4"/>
    <n v="193.2"/>
  </r>
  <r>
    <x v="73"/>
    <x v="1047"/>
    <s v=" Classical Attack"/>
    <s v=" Jaenisch Variation"/>
    <m/>
    <x v="0"/>
    <n v="565"/>
    <s v="C42"/>
    <d v="2018-06-23T00:00:00"/>
    <n v="2418"/>
    <x v="398"/>
    <n v="41.4"/>
    <n v="40.4"/>
    <n v="18.2"/>
    <s v="['1.e4', 'e5', '2.Nf3', 'Nf6', '3.Nxe5', 'd6', '4.Nf3', 'Nxe4', '5.d4', 'd5', '6.Bd3', 'Be7', '7.O-O', 'Nc6', '8.c4']"/>
    <x v="0"/>
    <x v="4"/>
    <x v="8"/>
    <x v="6"/>
    <x v="34"/>
    <x v="0"/>
    <s v=" Nf3"/>
    <s v=" Nxe4"/>
    <s v=" d4"/>
    <s v=" d5"/>
    <s v=" Bd3"/>
    <s v=" Be7"/>
    <s v=" O-O"/>
    <s v=" Nc6"/>
    <s v=" c4"/>
    <m/>
    <m/>
    <m/>
    <m/>
    <m/>
    <m/>
    <m/>
    <m/>
    <m/>
    <m/>
    <m/>
    <m/>
    <m/>
    <x v="10"/>
    <x v="224"/>
    <n v="2.2747252750000002"/>
    <n v="0.43961352657004832"/>
    <n v="233.91"/>
    <n v="102.83"/>
  </r>
  <r>
    <x v="73"/>
    <x v="1048"/>
    <s v=" Classical Attack"/>
    <s v=" Marshall Variation"/>
    <m/>
    <x v="1"/>
    <n v="508"/>
    <s v="C42"/>
    <d v="2018-06-24T00:00:00"/>
    <n v="2186"/>
    <x v="66"/>
    <n v="26.8"/>
    <n v="33.1"/>
    <n v="40.200000000000003"/>
    <s v="['1.e4', 'e5', '2.Nf3', 'Nf6', '3.Nxe5', 'd6', '4.Nf3', 'Nxe4', '5.d4', 'd5', '6.Bd3', 'Bd6']"/>
    <x v="0"/>
    <x v="4"/>
    <x v="8"/>
    <x v="6"/>
    <x v="34"/>
    <x v="0"/>
    <s v=" Nf3"/>
    <s v=" Nxe4"/>
    <s v=" d4"/>
    <s v=" d5"/>
    <s v=" Bd3"/>
    <s v=" Bd6"/>
    <m/>
    <m/>
    <m/>
    <m/>
    <m/>
    <m/>
    <m/>
    <m/>
    <m/>
    <m/>
    <m/>
    <m/>
    <m/>
    <m/>
    <m/>
    <m/>
    <x v="124"/>
    <x v="241"/>
    <n v="1.5"/>
    <n v="0.66666666666666663"/>
    <n v="204.21600000000001"/>
    <n v="136.14400000000001"/>
  </r>
  <r>
    <x v="73"/>
    <x v="1049"/>
    <s v=" Classical Attack"/>
    <s v=" Mason Variation"/>
    <m/>
    <x v="1"/>
    <n v="472"/>
    <s v="C42"/>
    <d v="2018-07-01T00:00:00"/>
    <n v="2083"/>
    <x v="317"/>
    <n v="12.9"/>
    <n v="35.799999999999997"/>
    <n v="51.3"/>
    <s v="['1.e4', 'e5', '2.Nf3', 'Nf6', '3.Nxe5', 'd6', '4.Nf3', 'Nxe4', '5.d4', 'd5', '6.Bd3', 'Be7', '7.O-O', 'O-O']"/>
    <x v="0"/>
    <x v="4"/>
    <x v="8"/>
    <x v="6"/>
    <x v="34"/>
    <x v="0"/>
    <s v=" Nf3"/>
    <s v=" Nxe4"/>
    <s v=" d4"/>
    <s v=" d5"/>
    <s v=" Bd3"/>
    <s v=" Be7"/>
    <s v=" O-O"/>
    <s v=" O-O"/>
    <m/>
    <m/>
    <m/>
    <m/>
    <m/>
    <m/>
    <m/>
    <m/>
    <m/>
    <m/>
    <m/>
    <m/>
    <m/>
    <m/>
    <x v="293"/>
    <x v="333"/>
    <n v="3.9767441859999999"/>
    <n v="0.25146198830409361"/>
    <n v="242.136"/>
    <n v="60.887999999999998"/>
  </r>
  <r>
    <x v="73"/>
    <x v="1050"/>
    <s v=" Classical Attack"/>
    <s v=" Mason-Showalter Variation"/>
    <m/>
    <x v="1"/>
    <n v="882"/>
    <s v="C42"/>
    <d v="2018-07-04T00:00:00"/>
    <n v="2279"/>
    <x v="126"/>
    <n v="20.8"/>
    <n v="40.9"/>
    <n v="38.299999999999997"/>
    <s v="['1.e4', 'e5', '2.Nf3', 'Nf6', '3.Nxe5', 'd6', '4.Nf3', 'Nxe4', '5.d4', 'd5', '6.Bd3', 'Nc6']"/>
    <x v="0"/>
    <x v="4"/>
    <x v="8"/>
    <x v="6"/>
    <x v="34"/>
    <x v="0"/>
    <s v=" Nf3"/>
    <s v=" Nxe4"/>
    <s v=" d4"/>
    <s v=" d5"/>
    <s v=" Bd3"/>
    <s v=" Nc6"/>
    <m/>
    <m/>
    <m/>
    <m/>
    <m/>
    <m/>
    <m/>
    <m/>
    <m/>
    <m/>
    <m/>
    <m/>
    <m/>
    <m/>
    <m/>
    <m/>
    <x v="110"/>
    <x v="128"/>
    <n v="1.841346154"/>
    <n v="0.54308093994778073"/>
    <n v="337.80599999999998"/>
    <n v="183.45599999999999"/>
  </r>
  <r>
    <x v="73"/>
    <x v="1051"/>
    <s v=" Classical Attack"/>
    <s v=" Staunton Variation"/>
    <m/>
    <x v="1"/>
    <n v="1464"/>
    <s v="C42"/>
    <d v="2018-07-05T00:00:00"/>
    <n v="2250"/>
    <x v="218"/>
    <n v="19.7"/>
    <n v="38.6"/>
    <n v="41.7"/>
    <s v="['1.e4', 'e5', '2.Nf3', 'Nf6', '3.Nxe5', 'd6', '4.Nf3', 'Nxe4', '5.d4', 'd5', '6.Bd3', 'Bd6', '7.O-O', 'O-O', '8.c4', 'c6']"/>
    <x v="0"/>
    <x v="4"/>
    <x v="8"/>
    <x v="6"/>
    <x v="34"/>
    <x v="0"/>
    <s v=" Nf3"/>
    <s v=" Nxe4"/>
    <s v=" d4"/>
    <s v=" d5"/>
    <s v=" Bd3"/>
    <s v=" Bd6"/>
    <s v=" O-O"/>
    <s v=" O-O"/>
    <s v=" c4"/>
    <s v=" c6"/>
    <m/>
    <m/>
    <m/>
    <m/>
    <m/>
    <m/>
    <m/>
    <m/>
    <m/>
    <m/>
    <m/>
    <m/>
    <x v="126"/>
    <x v="334"/>
    <n v="2.1167512689999999"/>
    <n v="0.47242206235011985"/>
    <n v="610.48800000000006"/>
    <n v="288.40800000000002"/>
  </r>
  <r>
    <x v="73"/>
    <x v="1052"/>
    <s v=" Cochrane Gambit"/>
    <s v=" Center Variation"/>
    <m/>
    <x v="0"/>
    <n v="267"/>
    <s v="C42"/>
    <d v="2018-06-16T00:00:00"/>
    <n v="2223"/>
    <x v="4"/>
    <n v="55.4"/>
    <n v="13.1"/>
    <n v="31.5"/>
    <s v="['1.e4', 'e5', '2.Nf3', 'Nf6', '3.Nxe5', 'd6', '4.Nxf7', 'Kxf7', '5.d4']"/>
    <x v="0"/>
    <x v="4"/>
    <x v="8"/>
    <x v="6"/>
    <x v="34"/>
    <x v="0"/>
    <s v=" Nxf7"/>
    <s v=" Kxf7"/>
    <s v=" d4"/>
    <m/>
    <m/>
    <m/>
    <m/>
    <m/>
    <m/>
    <m/>
    <m/>
    <m/>
    <m/>
    <m/>
    <m/>
    <m/>
    <m/>
    <m/>
    <m/>
    <m/>
    <m/>
    <m/>
    <x v="263"/>
    <x v="2"/>
    <n v="1.758730159"/>
    <n v="0.56859205776173283"/>
    <n v="147.91800000000001"/>
    <n v="84.105000000000004"/>
  </r>
  <r>
    <x v="73"/>
    <x v="1053"/>
    <s v=" Cozio (Lasker) Attack"/>
    <m/>
    <m/>
    <x v="0"/>
    <n v="2102"/>
    <s v="C42"/>
    <d v="2018-07-02T00:00:00"/>
    <n v="2303"/>
    <x v="62"/>
    <n v="17.100000000000001"/>
    <n v="67.8"/>
    <n v="15.1"/>
    <s v="['1.e4', 'e5', '2.Nf3', 'Nf6', '3.Nxe5', 'd6', '4.Nf3', 'Nxe4', '5.Qe2']"/>
    <x v="0"/>
    <x v="4"/>
    <x v="8"/>
    <x v="6"/>
    <x v="34"/>
    <x v="0"/>
    <s v=" Nf3"/>
    <s v=" Nxe4"/>
    <s v=" Qe2"/>
    <m/>
    <m/>
    <m/>
    <m/>
    <m/>
    <m/>
    <m/>
    <m/>
    <m/>
    <m/>
    <m/>
    <m/>
    <m/>
    <m/>
    <m/>
    <m/>
    <m/>
    <m/>
    <m/>
    <x v="319"/>
    <x v="335"/>
    <n v="1.132450331"/>
    <n v="0.88304093567251452"/>
    <n v="359.44200000000001"/>
    <n v="317.40199999999999"/>
  </r>
  <r>
    <x v="73"/>
    <x v="1054"/>
    <s v=" Damiano Variation"/>
    <s v=" Kholmov Gambit"/>
    <m/>
    <x v="1"/>
    <n v="267"/>
    <s v="C42"/>
    <d v="2018-06-24T00:00:00"/>
    <n v="2135"/>
    <x v="160"/>
    <n v="24.3"/>
    <n v="33.299999999999997"/>
    <n v="42.3"/>
    <s v="['1.e4', 'e5', '2.Nf3', 'Nf6', '3.Nxe5', 'Nxe4', '4.Qe2', 'Qe7']"/>
    <x v="0"/>
    <x v="4"/>
    <x v="8"/>
    <x v="6"/>
    <x v="34"/>
    <x v="10"/>
    <s v=" Qe2"/>
    <s v=" Qe7"/>
    <m/>
    <m/>
    <m/>
    <m/>
    <m/>
    <m/>
    <m/>
    <m/>
    <m/>
    <m/>
    <m/>
    <m/>
    <m/>
    <m/>
    <m/>
    <m/>
    <m/>
    <m/>
    <m/>
    <m/>
    <x v="87"/>
    <x v="187"/>
    <n v="1.740740741"/>
    <n v="0.57446808510638303"/>
    <n v="112.941"/>
    <n v="64.881"/>
  </r>
  <r>
    <x v="73"/>
    <x v="1055"/>
    <s v=" French Attack"/>
    <m/>
    <m/>
    <x v="0"/>
    <n v="879"/>
    <s v="C42"/>
    <d v="2018-07-08T00:00:00"/>
    <n v="2222"/>
    <x v="176"/>
    <n v="31.2"/>
    <n v="46.4"/>
    <n v="22.4"/>
    <s v="['1.e4', 'e5', '2.Nf3', 'Nf6', '3.Nxe5', 'd6', '4.Nf3', 'Nxe4', '5.d3']"/>
    <x v="0"/>
    <x v="4"/>
    <x v="8"/>
    <x v="6"/>
    <x v="34"/>
    <x v="0"/>
    <s v=" Nf3"/>
    <s v=" Nxe4"/>
    <s v=" d3"/>
    <m/>
    <m/>
    <m/>
    <m/>
    <m/>
    <m/>
    <m/>
    <m/>
    <m/>
    <m/>
    <m/>
    <m/>
    <m/>
    <m/>
    <m/>
    <m/>
    <m/>
    <m/>
    <m/>
    <x v="192"/>
    <x v="145"/>
    <n v="1.3928571430000001"/>
    <n v="0.71794871794871795"/>
    <n v="274.24799999999999"/>
    <n v="196.89599999999999"/>
  </r>
  <r>
    <x v="73"/>
    <x v="7"/>
    <s v=" General"/>
    <m/>
    <m/>
    <x v="1"/>
    <n v="1353"/>
    <s v="C42"/>
    <d v="2018-06-23T00:00:00"/>
    <n v="2002"/>
    <x v="424"/>
    <n v="30.8"/>
    <n v="25"/>
    <n v="44.3"/>
    <s v="['1.e4', 'e5', '2.Nf3', 'Nf6']"/>
    <x v="0"/>
    <x v="4"/>
    <x v="8"/>
    <x v="6"/>
    <x v="1"/>
    <x v="1"/>
    <m/>
    <m/>
    <m/>
    <m/>
    <m/>
    <m/>
    <m/>
    <m/>
    <m/>
    <m/>
    <m/>
    <m/>
    <m/>
    <m/>
    <m/>
    <m/>
    <m/>
    <m/>
    <m/>
    <m/>
    <m/>
    <m/>
    <x v="17"/>
    <x v="35"/>
    <n v="1.438311688"/>
    <n v="0.69525959367945833"/>
    <n v="599.37900000000002"/>
    <n v="416.72399999999999"/>
  </r>
  <r>
    <x v="73"/>
    <x v="1056"/>
    <s v=" Kaufmann Attack"/>
    <m/>
    <m/>
    <x v="0"/>
    <n v="675"/>
    <s v="C42"/>
    <d v="2018-07-06T00:00:00"/>
    <n v="2408"/>
    <x v="149"/>
    <n v="43.9"/>
    <n v="41"/>
    <n v="15.1"/>
    <s v="['1.e4', 'e5', '2.Nf3', 'Nf6', '3.Nxe5', 'd6', '4.Nf3', 'Nxe4', '5.c4']"/>
    <x v="0"/>
    <x v="4"/>
    <x v="8"/>
    <x v="6"/>
    <x v="34"/>
    <x v="0"/>
    <s v=" Nf3"/>
    <s v=" Nxe4"/>
    <s v=" c4"/>
    <m/>
    <m/>
    <m/>
    <m/>
    <m/>
    <m/>
    <m/>
    <m/>
    <m/>
    <m/>
    <m/>
    <m/>
    <m/>
    <m/>
    <m/>
    <m/>
    <m/>
    <m/>
    <m/>
    <x v="49"/>
    <x v="335"/>
    <n v="2.9072847679999998"/>
    <n v="0.3439635535307517"/>
    <n v="296.32499999999999"/>
    <n v="101.925"/>
  </r>
  <r>
    <x v="73"/>
    <x v="1057"/>
    <s v=" Millenium Attack"/>
    <m/>
    <m/>
    <x v="0"/>
    <n v="401"/>
    <s v="C42"/>
    <d v="2018-06-15T00:00:00"/>
    <n v="2422"/>
    <x v="337"/>
    <n v="45.9"/>
    <n v="36.4"/>
    <n v="17.7"/>
    <s v="['1.e4', 'e5', '2.Nf3', 'Nf6', '3.Nxe5', 'd6', '4.Nf3', 'Nxe4', '5.Bd3']"/>
    <x v="0"/>
    <x v="4"/>
    <x v="8"/>
    <x v="6"/>
    <x v="34"/>
    <x v="0"/>
    <s v=" Nf3"/>
    <s v=" Nxe4"/>
    <s v=" Bd3"/>
    <m/>
    <m/>
    <m/>
    <m/>
    <m/>
    <m/>
    <m/>
    <m/>
    <m/>
    <m/>
    <m/>
    <m/>
    <m/>
    <m/>
    <m/>
    <m/>
    <m/>
    <m/>
    <m/>
    <x v="168"/>
    <x v="336"/>
    <n v="2.5932203390000002"/>
    <n v="0.38562091503267976"/>
    <n v="184.059"/>
    <n v="70.977000000000004"/>
  </r>
  <r>
    <x v="73"/>
    <x v="1058"/>
    <s v=" Modern Attack"/>
    <m/>
    <m/>
    <x v="0"/>
    <n v="816"/>
    <s v="C43"/>
    <d v="2018-06-30T00:00:00"/>
    <n v="2269"/>
    <x v="116"/>
    <n v="48.2"/>
    <n v="28.1"/>
    <n v="23.8"/>
    <s v="['1.e4', 'e5', '2.Nf3', 'Nf6', '3.d4']"/>
    <x v="0"/>
    <x v="4"/>
    <x v="8"/>
    <x v="6"/>
    <x v="0"/>
    <x v="1"/>
    <m/>
    <m/>
    <m/>
    <m/>
    <m/>
    <m/>
    <m/>
    <m/>
    <m/>
    <m/>
    <m/>
    <m/>
    <m/>
    <m/>
    <m/>
    <m/>
    <m/>
    <m/>
    <m/>
    <m/>
    <m/>
    <m/>
    <x v="308"/>
    <x v="192"/>
    <n v="2.0252100839999998"/>
    <n v="0.49377593360995847"/>
    <n v="393.31200000000001"/>
    <n v="194.208"/>
  </r>
  <r>
    <x v="73"/>
    <x v="1059"/>
    <s v=" Modern Attack"/>
    <s v=" Center Attack"/>
    <m/>
    <x v="0"/>
    <n v="634"/>
    <s v="C43"/>
    <d v="2018-05-26T00:00:00"/>
    <n v="2399"/>
    <x v="115"/>
    <n v="45.3"/>
    <n v="38.299999999999997"/>
    <n v="16.399999999999999"/>
    <s v="['1.e4', 'e5', '2.Nf3', 'Nf6', '3.d4', 'exd4', '4.e5', 'Ne4', '5.Qxd4']"/>
    <x v="0"/>
    <x v="4"/>
    <x v="8"/>
    <x v="6"/>
    <x v="0"/>
    <x v="11"/>
    <s v=" e5"/>
    <s v=" Ne4"/>
    <s v=" Qxd4"/>
    <m/>
    <m/>
    <m/>
    <m/>
    <m/>
    <m/>
    <m/>
    <m/>
    <m/>
    <m/>
    <m/>
    <m/>
    <m/>
    <m/>
    <m/>
    <m/>
    <m/>
    <m/>
    <m/>
    <x v="226"/>
    <x v="193"/>
    <n v="2.7621951220000001"/>
    <n v="0.36203090507726271"/>
    <n v="287.202"/>
    <n v="103.976"/>
  </r>
  <r>
    <x v="73"/>
    <x v="1060"/>
    <s v=" Modern Attack"/>
    <s v=" Center Variation"/>
    <m/>
    <x v="0"/>
    <n v="2885"/>
    <s v="C43"/>
    <d v="2018-07-05T00:00:00"/>
    <n v="2406"/>
    <x v="54"/>
    <n v="43.9"/>
    <n v="38.1"/>
    <n v="18"/>
    <s v="['1.e4', 'e5', '2.Nf3', 'Nf6', '3.d4', 'Nxe4', '4.Bd3']"/>
    <x v="0"/>
    <x v="4"/>
    <x v="8"/>
    <x v="6"/>
    <x v="0"/>
    <x v="10"/>
    <s v=" Bd3"/>
    <m/>
    <m/>
    <m/>
    <m/>
    <m/>
    <m/>
    <m/>
    <m/>
    <m/>
    <m/>
    <m/>
    <m/>
    <m/>
    <m/>
    <m/>
    <m/>
    <m/>
    <m/>
    <m/>
    <m/>
    <m/>
    <x v="49"/>
    <x v="225"/>
    <n v="2.4388888889999998"/>
    <n v="0.41002277904328022"/>
    <n v="1266.5150000000001"/>
    <n v="519.29999999999995"/>
  </r>
  <r>
    <x v="73"/>
    <x v="1061"/>
    <s v=" Modern Attack"/>
    <s v=" Murrey Variation"/>
    <m/>
    <x v="1"/>
    <n v="320"/>
    <s v="C43"/>
    <d v="2018-07-08T00:00:00"/>
    <n v="2323"/>
    <x v="457"/>
    <n v="21.3"/>
    <n v="41.3"/>
    <n v="37.5"/>
    <s v="['1.e4', 'e5', '2.Nf3', 'Nf6', '3.d4', 'Nxe4', '4.Bd3', 'Nc6']"/>
    <x v="0"/>
    <x v="4"/>
    <x v="8"/>
    <x v="6"/>
    <x v="0"/>
    <x v="10"/>
    <s v=" Bd3"/>
    <s v=" Nc6"/>
    <m/>
    <m/>
    <m/>
    <m/>
    <m/>
    <m/>
    <m/>
    <m/>
    <m/>
    <m/>
    <m/>
    <m/>
    <m/>
    <m/>
    <m/>
    <m/>
    <m/>
    <m/>
    <m/>
    <m/>
    <x v="85"/>
    <x v="242"/>
    <n v="1.76056338"/>
    <n v="0.56800000000000006"/>
    <n v="120"/>
    <n v="68.16"/>
  </r>
  <r>
    <x v="73"/>
    <x v="1062"/>
    <s v=" Modern Attack"/>
    <s v=" Trifunovic Variation"/>
    <m/>
    <x v="1"/>
    <n v="138"/>
    <s v="C43"/>
    <d v="2018-04-28T00:00:00"/>
    <n v="2323"/>
    <x v="406"/>
    <n v="21"/>
    <n v="35.5"/>
    <n v="43.5"/>
    <s v="['1.e4', 'e5', '2.Nf3', 'Nf6', '3.d4', 'Nxe4', '4.Bd3', 'd5', '5.Nxe5', 'Bd6', '6.O-O', 'O-O', '7.c4', 'Bxe5']"/>
    <x v="0"/>
    <x v="4"/>
    <x v="8"/>
    <x v="6"/>
    <x v="0"/>
    <x v="10"/>
    <s v=" Bd3"/>
    <s v=" d5"/>
    <s v=" Nxe5"/>
    <s v=" Bd6"/>
    <s v=" O-O"/>
    <s v=" O-O"/>
    <s v=" c4"/>
    <s v=" Bxe5"/>
    <m/>
    <m/>
    <m/>
    <m/>
    <m/>
    <m/>
    <m/>
    <m/>
    <m/>
    <m/>
    <m/>
    <m/>
    <m/>
    <m/>
    <x v="9"/>
    <x v="182"/>
    <n v="2.0714285710000002"/>
    <n v="0.48275862068965519"/>
    <n v="60.03"/>
    <n v="28.98"/>
  </r>
  <r>
    <x v="73"/>
    <x v="1063"/>
    <s v=" Nimzowitsch Attack"/>
    <m/>
    <m/>
    <x v="0"/>
    <n v="4963"/>
    <s v="C42"/>
    <d v="2018-07-07T00:00:00"/>
    <n v="2279"/>
    <x v="43"/>
    <n v="42.5"/>
    <n v="39.6"/>
    <n v="17.899999999999999"/>
    <s v="['1.e4', 'e5', '2.Nf3', 'Nf6', '3.Nxe5', 'd6', '4.Nf3', 'Nxe4', '5.Nc3']"/>
    <x v="0"/>
    <x v="4"/>
    <x v="8"/>
    <x v="6"/>
    <x v="34"/>
    <x v="0"/>
    <s v=" Nf3"/>
    <s v=" Nxe4"/>
    <s v=" Nc3"/>
    <m/>
    <m/>
    <m/>
    <m/>
    <m/>
    <m/>
    <m/>
    <m/>
    <m/>
    <m/>
    <m/>
    <m/>
    <m/>
    <m/>
    <m/>
    <m/>
    <m/>
    <m/>
    <m/>
    <x v="28"/>
    <x v="150"/>
    <n v="2.374301676"/>
    <n v="0.42117647058823526"/>
    <n v="2109.2750000000001"/>
    <n v="888.37699999999995"/>
  </r>
  <r>
    <x v="73"/>
    <x v="1064"/>
    <s v=" Paulsen Attack"/>
    <m/>
    <m/>
    <x v="0"/>
    <n v="595"/>
    <s v="C42"/>
    <d v="2018-06-27T00:00:00"/>
    <n v="2320"/>
    <x v="147"/>
    <n v="41.9"/>
    <n v="35.299999999999997"/>
    <n v="22.9"/>
    <s v="['1.e4', 'e5', '2.Nf3', 'Nf6', '3.Nxe5', 'd6', '4.Nc4']"/>
    <x v="0"/>
    <x v="4"/>
    <x v="8"/>
    <x v="6"/>
    <x v="34"/>
    <x v="0"/>
    <s v=" Nc4"/>
    <m/>
    <m/>
    <m/>
    <m/>
    <m/>
    <m/>
    <m/>
    <m/>
    <m/>
    <m/>
    <m/>
    <m/>
    <m/>
    <m/>
    <m/>
    <m/>
    <m/>
    <m/>
    <m/>
    <m/>
    <m/>
    <x v="50"/>
    <x v="236"/>
    <n v="1.829694323"/>
    <n v="0.54653937947494036"/>
    <n v="249.30500000000001"/>
    <n v="136.255"/>
  </r>
  <r>
    <x v="73"/>
    <x v="1065"/>
    <s v=" Three Knights Game"/>
    <m/>
    <m/>
    <x v="0"/>
    <n v="2823"/>
    <s v="C42"/>
    <d v="2018-07-02T00:00:00"/>
    <n v="2135"/>
    <x v="350"/>
    <n v="41.5"/>
    <n v="28"/>
    <n v="30.4"/>
    <s v="['1.e4', 'e5', '2.Nf3', 'Nf6', '3.Nc3']"/>
    <x v="0"/>
    <x v="4"/>
    <x v="8"/>
    <x v="6"/>
    <x v="3"/>
    <x v="1"/>
    <m/>
    <m/>
    <m/>
    <m/>
    <m/>
    <m/>
    <m/>
    <m/>
    <m/>
    <m/>
    <m/>
    <m/>
    <m/>
    <m/>
    <m/>
    <m/>
    <m/>
    <m/>
    <m/>
    <m/>
    <m/>
    <m/>
    <x v="13"/>
    <x v="172"/>
    <n v="1.365131579"/>
    <n v="0.73253012048192767"/>
    <n v="1171.5450000000001"/>
    <n v="858.19200000000001"/>
  </r>
  <r>
    <x v="73"/>
    <x v="84"/>
    <s v=" Urusov Gambit"/>
    <m/>
    <m/>
    <x v="0"/>
    <n v="335"/>
    <s v="C42"/>
    <d v="2018-06-25T00:00:00"/>
    <n v="1871"/>
    <x v="458"/>
    <n v="39.700000000000003"/>
    <n v="14.9"/>
    <n v="45.4"/>
    <s v="['1.e4', 'e5', '2.Nf3', 'Nf6', '3.Bc4']"/>
    <x v="0"/>
    <x v="4"/>
    <x v="8"/>
    <x v="6"/>
    <x v="11"/>
    <x v="1"/>
    <m/>
    <m/>
    <m/>
    <m/>
    <m/>
    <m/>
    <m/>
    <m/>
    <m/>
    <m/>
    <m/>
    <m/>
    <m/>
    <m/>
    <m/>
    <m/>
    <m/>
    <m/>
    <m/>
    <m/>
    <m/>
    <m/>
    <x v="2"/>
    <x v="337"/>
    <n v="0.87444933899999999"/>
    <n v="1.1435768261964734"/>
    <n v="132.995"/>
    <n v="152.09"/>
  </r>
  <r>
    <x v="74"/>
    <x v="7"/>
    <s v=" General"/>
    <m/>
    <m/>
    <x v="0"/>
    <n v="799"/>
    <s v="A00"/>
    <d v="2018-07-06T00:00:00"/>
    <n v="2056"/>
    <x v="71"/>
    <n v="32.299999999999997"/>
    <n v="26.4"/>
    <n v="41.3"/>
    <s v="['1.c3']"/>
    <x v="14"/>
    <x v="1"/>
    <x v="1"/>
    <x v="2"/>
    <x v="1"/>
    <x v="1"/>
    <m/>
    <m/>
    <m/>
    <m/>
    <m/>
    <m/>
    <m/>
    <m/>
    <m/>
    <m/>
    <m/>
    <m/>
    <m/>
    <m/>
    <m/>
    <m/>
    <m/>
    <m/>
    <m/>
    <m/>
    <m/>
    <m/>
    <x v="38"/>
    <x v="20"/>
    <n v="0.782082324"/>
    <n v="1.2786377708978329"/>
    <n v="258.077"/>
    <n v="329.98700000000002"/>
  </r>
  <r>
    <x v="75"/>
    <x v="1066"/>
    <s v=" Anderssen Counterattack"/>
    <m/>
    <m/>
    <x v="1"/>
    <n v="249"/>
    <s v="B01"/>
    <d v="2018-05-19T00:00:00"/>
    <n v="2026"/>
    <x v="135"/>
    <n v="25.3"/>
    <n v="20.9"/>
    <n v="53.8"/>
    <s v="['1.e4', 'd5', '2.exd5', 'Qxd5', '3.Nc3', 'Qa5', '4.d4', 'e5']"/>
    <x v="0"/>
    <x v="3"/>
    <x v="29"/>
    <x v="37"/>
    <x v="3"/>
    <x v="54"/>
    <s v=" d4"/>
    <s v=" e5"/>
    <m/>
    <m/>
    <m/>
    <m/>
    <m/>
    <m/>
    <m/>
    <m/>
    <m/>
    <m/>
    <m/>
    <m/>
    <m/>
    <m/>
    <m/>
    <m/>
    <m/>
    <m/>
    <m/>
    <m/>
    <x v="320"/>
    <x v="124"/>
    <n v="2.1264822130000001"/>
    <n v="0.47026022304832715"/>
    <n v="133.96199999999999"/>
    <n v="62.997"/>
  </r>
  <r>
    <x v="75"/>
    <x v="1067"/>
    <s v=" Bronstein Variation"/>
    <m/>
    <m/>
    <x v="1"/>
    <n v="2553"/>
    <s v="B01"/>
    <d v="2018-07-01T00:00:00"/>
    <n v="2116"/>
    <x v="18"/>
    <n v="28.2"/>
    <n v="30.5"/>
    <n v="41.3"/>
    <s v="['1.e4', 'd5', '2.exd5', 'Qxd5', '3.Nc3', 'Qd6', '4.d4', 'Nf6', '5.Nf3', 'a6']"/>
    <x v="0"/>
    <x v="3"/>
    <x v="29"/>
    <x v="37"/>
    <x v="3"/>
    <x v="55"/>
    <s v=" d4"/>
    <s v=" Nf6"/>
    <s v=" Nf3"/>
    <s v=" a6"/>
    <m/>
    <m/>
    <m/>
    <m/>
    <m/>
    <m/>
    <m/>
    <m/>
    <m/>
    <m/>
    <m/>
    <m/>
    <m/>
    <m/>
    <m/>
    <m/>
    <m/>
    <m/>
    <x v="181"/>
    <x v="108"/>
    <n v="1.4645390069999999"/>
    <n v="0.68280871670702181"/>
    <n v="1054.3889999999999"/>
    <n v="719.94600000000003"/>
  </r>
  <r>
    <x v="75"/>
    <x v="122"/>
    <s v=" Classical Variation"/>
    <m/>
    <m/>
    <x v="1"/>
    <n v="1496"/>
    <s v="B01"/>
    <d v="2018-07-04T00:00:00"/>
    <n v="2131"/>
    <x v="266"/>
    <n v="26.3"/>
    <n v="31.4"/>
    <n v="42.4"/>
    <s v="['1.e4', 'd5', '2.exd5', 'Qxd5', '3.Nc3', 'Qa5', '4.d4', 'Nf6', '5.Nf3', 'Bf5']"/>
    <x v="0"/>
    <x v="3"/>
    <x v="29"/>
    <x v="37"/>
    <x v="3"/>
    <x v="54"/>
    <s v=" d4"/>
    <s v=" Nf6"/>
    <s v=" Nf3"/>
    <s v=" Bf5"/>
    <m/>
    <m/>
    <m/>
    <m/>
    <m/>
    <m/>
    <m/>
    <m/>
    <m/>
    <m/>
    <m/>
    <m/>
    <m/>
    <m/>
    <m/>
    <m/>
    <m/>
    <m/>
    <x v="80"/>
    <x v="148"/>
    <n v="1.6121673000000001"/>
    <n v="0.62028301886792458"/>
    <n v="634.30399999999997"/>
    <n v="393.44799999999998"/>
  </r>
  <r>
    <x v="75"/>
    <x v="7"/>
    <s v=" General"/>
    <m/>
    <m/>
    <x v="1"/>
    <n v="2034"/>
    <s v="B01"/>
    <d v="2018-07-05T00:00:00"/>
    <n v="2048"/>
    <x v="459"/>
    <n v="43.7"/>
    <n v="19.2"/>
    <n v="37.1"/>
    <s v="['1.e4', 'd5']"/>
    <x v="0"/>
    <x v="3"/>
    <x v="1"/>
    <x v="2"/>
    <x v="1"/>
    <x v="1"/>
    <m/>
    <m/>
    <m/>
    <m/>
    <m/>
    <m/>
    <m/>
    <m/>
    <m/>
    <m/>
    <m/>
    <m/>
    <m/>
    <m/>
    <m/>
    <m/>
    <m/>
    <m/>
    <m/>
    <m/>
    <m/>
    <m/>
    <x v="123"/>
    <x v="282"/>
    <n v="0.84897025199999998"/>
    <n v="1.1778975741239892"/>
    <n v="754.61400000000003"/>
    <n v="888.85799999999995"/>
  </r>
  <r>
    <x v="75"/>
    <x v="98"/>
    <s v=" Gr√ºnfeld Variation"/>
    <m/>
    <m/>
    <x v="0"/>
    <n v="131"/>
    <s v="B01"/>
    <d v="2018-01-14T00:00:00"/>
    <n v="2346"/>
    <x v="170"/>
    <n v="53.4"/>
    <n v="28.2"/>
    <n v="18.3"/>
    <s v="['1.e4', 'd5', '2.exd5', 'Qxd5', '3.Nc3', 'Qa5', '4.d4', 'Nf6', '5.Nf3', 'Bf5', '6.Ne5', 'c6', '7.g4']"/>
    <x v="0"/>
    <x v="3"/>
    <x v="29"/>
    <x v="37"/>
    <x v="3"/>
    <x v="54"/>
    <s v=" d4"/>
    <s v=" Nf6"/>
    <s v=" Nf3"/>
    <s v=" Bf5"/>
    <s v=" Ne5"/>
    <s v=" c6"/>
    <s v=" g4"/>
    <m/>
    <m/>
    <m/>
    <m/>
    <m/>
    <m/>
    <m/>
    <m/>
    <m/>
    <m/>
    <m/>
    <m/>
    <m/>
    <m/>
    <m/>
    <x v="260"/>
    <x v="142"/>
    <n v="2.918032787"/>
    <n v="0.34269662921348315"/>
    <n v="69.953999999999994"/>
    <n v="23.972999999999999"/>
  </r>
  <r>
    <x v="75"/>
    <x v="1068"/>
    <s v=" Gubinsky-Melts Defense"/>
    <m/>
    <m/>
    <x v="1"/>
    <n v="6561"/>
    <s v="B01"/>
    <d v="2018-07-07T00:00:00"/>
    <n v="2132"/>
    <x v="460"/>
    <n v="30.5"/>
    <n v="31.3"/>
    <n v="38.200000000000003"/>
    <s v="['1.e4', 'd5', '2.exd5', 'Qxd5', '3.Nc3', 'Qd6']"/>
    <x v="0"/>
    <x v="3"/>
    <x v="29"/>
    <x v="37"/>
    <x v="3"/>
    <x v="55"/>
    <m/>
    <m/>
    <m/>
    <m/>
    <m/>
    <m/>
    <m/>
    <m/>
    <m/>
    <m/>
    <m/>
    <m/>
    <m/>
    <m/>
    <m/>
    <m/>
    <m/>
    <m/>
    <m/>
    <m/>
    <m/>
    <m/>
    <x v="14"/>
    <x v="80"/>
    <n v="1.252459016"/>
    <n v="0.79842931937172767"/>
    <n v="2506.3020000000001"/>
    <n v="2001.105"/>
  </r>
  <r>
    <x v="75"/>
    <x v="1069"/>
    <s v=" Icelandic-Palme Gambit"/>
    <m/>
    <m/>
    <x v="1"/>
    <n v="859"/>
    <s v="B01"/>
    <d v="2018-07-07T00:00:00"/>
    <n v="2141"/>
    <x v="378"/>
    <n v="33.4"/>
    <n v="24.7"/>
    <n v="41.9"/>
    <s v="['1.e4', 'd5', '2.exd5', 'Nf6', '3.c4', 'e6']"/>
    <x v="0"/>
    <x v="3"/>
    <x v="29"/>
    <x v="6"/>
    <x v="2"/>
    <x v="5"/>
    <m/>
    <m/>
    <m/>
    <m/>
    <m/>
    <m/>
    <m/>
    <m/>
    <m/>
    <m/>
    <m/>
    <m/>
    <m/>
    <m/>
    <m/>
    <m/>
    <m/>
    <m/>
    <m/>
    <m/>
    <m/>
    <m/>
    <x v="50"/>
    <x v="327"/>
    <n v="1.254491018"/>
    <n v="0.79713603818615753"/>
    <n v="359.92099999999999"/>
    <n v="286.90600000000001"/>
  </r>
  <r>
    <x v="75"/>
    <x v="1070"/>
    <s v=" Kiel Variation"/>
    <m/>
    <m/>
    <x v="1"/>
    <n v="175"/>
    <s v="B01"/>
    <d v="2018-07-06T00:00:00"/>
    <n v="1963"/>
    <x v="347"/>
    <n v="32.6"/>
    <n v="13.7"/>
    <n v="53.7"/>
    <s v="['1.e4', 'd5', '2.exd5', 'Nf6', '3.d4', 'Nxd5', '4.c4', 'Nb4']"/>
    <x v="0"/>
    <x v="3"/>
    <x v="29"/>
    <x v="6"/>
    <x v="0"/>
    <x v="28"/>
    <s v=" c4"/>
    <s v=" Nb4"/>
    <m/>
    <m/>
    <m/>
    <m/>
    <m/>
    <m/>
    <m/>
    <m/>
    <m/>
    <m/>
    <m/>
    <m/>
    <m/>
    <m/>
    <m/>
    <m/>
    <m/>
    <m/>
    <m/>
    <m/>
    <x v="316"/>
    <x v="140"/>
    <n v="1.647239264"/>
    <n v="0.6070763500931099"/>
    <n v="93.974999999999994"/>
    <n v="57.05"/>
  </r>
  <r>
    <x v="75"/>
    <x v="78"/>
    <s v=" Lasker Variation"/>
    <m/>
    <m/>
    <x v="0"/>
    <n v="1134"/>
    <s v="B01"/>
    <d v="2018-07-07T00:00:00"/>
    <n v="2284"/>
    <x v="272"/>
    <n v="51.9"/>
    <n v="25.2"/>
    <n v="22.9"/>
    <s v="['1.e4', 'd5', '2.exd5', 'Qxd5', '3.Nc3', 'Qa5', '4.d4', 'Nf6', '5.Nf3', 'Bg4', '6.h3']"/>
    <x v="0"/>
    <x v="3"/>
    <x v="29"/>
    <x v="37"/>
    <x v="3"/>
    <x v="54"/>
    <s v=" d4"/>
    <s v=" Nf6"/>
    <s v=" Nf3"/>
    <s v=" Bg4"/>
    <s v=" h3"/>
    <m/>
    <m/>
    <m/>
    <m/>
    <m/>
    <m/>
    <m/>
    <m/>
    <m/>
    <m/>
    <m/>
    <m/>
    <m/>
    <m/>
    <m/>
    <m/>
    <m/>
    <x v="321"/>
    <x v="236"/>
    <n v="2.2663755459999999"/>
    <n v="0.44123314065510594"/>
    <n v="588.54600000000005"/>
    <n v="259.68599999999998"/>
  </r>
  <r>
    <x v="75"/>
    <x v="1071"/>
    <s v=" Main Lines"/>
    <m/>
    <m/>
    <x v="1"/>
    <n v="7778"/>
    <s v="B01"/>
    <d v="2018-07-07T00:00:00"/>
    <n v="2049"/>
    <x v="158"/>
    <n v="28.8"/>
    <n v="27.4"/>
    <n v="43.8"/>
    <s v="['1.e4', 'd5', '2.exd5', 'Qxd5', '3.Nc3', 'Qa5']"/>
    <x v="0"/>
    <x v="3"/>
    <x v="29"/>
    <x v="37"/>
    <x v="3"/>
    <x v="54"/>
    <m/>
    <m/>
    <m/>
    <m/>
    <m/>
    <m/>
    <m/>
    <m/>
    <m/>
    <m/>
    <m/>
    <m/>
    <m/>
    <m/>
    <m/>
    <m/>
    <m/>
    <m/>
    <m/>
    <m/>
    <m/>
    <m/>
    <x v="56"/>
    <x v="42"/>
    <n v="1.5208333329999999"/>
    <n v="0.65753424657534254"/>
    <n v="3406.7640000000001"/>
    <n v="2240.0639999999999"/>
  </r>
  <r>
    <x v="75"/>
    <x v="1072"/>
    <s v=" Main Lines"/>
    <s v=" Leonhardt Gambit"/>
    <m/>
    <x v="0"/>
    <n v="110"/>
    <s v="B01"/>
    <d v="2018-05-06T00:00:00"/>
    <n v="2141"/>
    <x v="284"/>
    <n v="43.6"/>
    <n v="17.3"/>
    <n v="39.1"/>
    <s v="['1.e4', 'd5', '2.exd5', 'Qxd5', '3.Nc3', 'Qa5', '4.b4']"/>
    <x v="0"/>
    <x v="3"/>
    <x v="29"/>
    <x v="37"/>
    <x v="3"/>
    <x v="54"/>
    <s v=" b4"/>
    <m/>
    <m/>
    <m/>
    <m/>
    <m/>
    <m/>
    <m/>
    <m/>
    <m/>
    <m/>
    <m/>
    <m/>
    <m/>
    <m/>
    <m/>
    <m/>
    <m/>
    <m/>
    <m/>
    <m/>
    <m/>
    <x v="75"/>
    <x v="338"/>
    <n v="1.1150895139999999"/>
    <n v="0.89678899082568808"/>
    <n v="47.96"/>
    <n v="43.01"/>
  </r>
  <r>
    <x v="75"/>
    <x v="1073"/>
    <s v=" Main Lines"/>
    <s v=" Mieses Variation"/>
    <m/>
    <x v="1"/>
    <n v="6007"/>
    <s v="B01"/>
    <d v="2018-07-08T00:00:00"/>
    <n v="2131"/>
    <x v="184"/>
    <n v="30.8"/>
    <n v="28.6"/>
    <n v="40.6"/>
    <s v="['1.e4', 'd5', '2.exd5', 'Qxd5', '3.Nc3', 'Qa5', '4.d4', 'Nf6']"/>
    <x v="0"/>
    <x v="3"/>
    <x v="29"/>
    <x v="37"/>
    <x v="3"/>
    <x v="54"/>
    <s v=" d4"/>
    <s v=" Nf6"/>
    <m/>
    <m/>
    <m/>
    <m/>
    <m/>
    <m/>
    <m/>
    <m/>
    <m/>
    <m/>
    <m/>
    <m/>
    <m/>
    <m/>
    <m/>
    <m/>
    <m/>
    <m/>
    <m/>
    <m/>
    <x v="33"/>
    <x v="35"/>
    <n v="1.318181818"/>
    <n v="0.75862068965517238"/>
    <n v="2438.8420000000001"/>
    <n v="1850.1559999999999"/>
  </r>
  <r>
    <x v="75"/>
    <x v="1074"/>
    <s v=" Marshall Variation"/>
    <m/>
    <m/>
    <x v="1"/>
    <n v="3601"/>
    <s v="B01"/>
    <d v="2018-07-08T00:00:00"/>
    <n v="2098"/>
    <x v="3"/>
    <n v="31.6"/>
    <n v="26.2"/>
    <n v="42.2"/>
    <s v="['1.e4', 'd5', '2.exd5', 'Nf6', '3.d4', 'Nxd5']"/>
    <x v="0"/>
    <x v="3"/>
    <x v="29"/>
    <x v="6"/>
    <x v="0"/>
    <x v="28"/>
    <m/>
    <m/>
    <m/>
    <m/>
    <m/>
    <m/>
    <m/>
    <m/>
    <m/>
    <m/>
    <m/>
    <m/>
    <m/>
    <m/>
    <m/>
    <m/>
    <m/>
    <m/>
    <m/>
    <m/>
    <m/>
    <m/>
    <x v="76"/>
    <x v="176"/>
    <n v="1.335443038"/>
    <n v="0.74881516587677721"/>
    <n v="1519.6220000000001"/>
    <n v="1137.9159999999999"/>
  </r>
  <r>
    <x v="75"/>
    <x v="1075"/>
    <s v=" Mieses-Kotroc Variation"/>
    <m/>
    <m/>
    <x v="1"/>
    <n v="6030"/>
    <s v="B01"/>
    <d v="2018-07-08T00:00:00"/>
    <n v="2068"/>
    <x v="160"/>
    <n v="26.1"/>
    <n v="29.4"/>
    <n v="44.6"/>
    <s v="['1.e4', 'd5', '2.exd5', 'Qxd5']"/>
    <x v="0"/>
    <x v="3"/>
    <x v="29"/>
    <x v="37"/>
    <x v="1"/>
    <x v="1"/>
    <m/>
    <m/>
    <m/>
    <m/>
    <m/>
    <m/>
    <m/>
    <m/>
    <m/>
    <m/>
    <m/>
    <m/>
    <m/>
    <m/>
    <m/>
    <m/>
    <m/>
    <m/>
    <m/>
    <m/>
    <m/>
    <m/>
    <x v="98"/>
    <x v="159"/>
    <n v="1.7088122610000001"/>
    <n v="0.58520179372197312"/>
    <n v="2689.38"/>
    <n v="1573.83"/>
  </r>
  <r>
    <x v="75"/>
    <x v="10"/>
    <s v=" Modern Variation"/>
    <m/>
    <m/>
    <x v="0"/>
    <n v="230"/>
    <s v="B01"/>
    <d v="2018-06-02T00:00:00"/>
    <n v="2112"/>
    <x v="461"/>
    <n v="56.1"/>
    <n v="20.9"/>
    <n v="23"/>
    <s v="['1.e4', 'd5', '2.exd5', 'Nf6', '3.d4']"/>
    <x v="0"/>
    <x v="3"/>
    <x v="29"/>
    <x v="6"/>
    <x v="0"/>
    <x v="1"/>
    <m/>
    <m/>
    <m/>
    <m/>
    <m/>
    <m/>
    <m/>
    <m/>
    <m/>
    <m/>
    <m/>
    <m/>
    <m/>
    <m/>
    <m/>
    <m/>
    <m/>
    <m/>
    <m/>
    <m/>
    <m/>
    <m/>
    <x v="322"/>
    <x v="175"/>
    <n v="2.439130435"/>
    <n v="0.40998217468805703"/>
    <n v="129.03"/>
    <n v="52.9"/>
  </r>
  <r>
    <x v="75"/>
    <x v="10"/>
    <s v=" Modern Variation"/>
    <m/>
    <m/>
    <x v="1"/>
    <n v="5485"/>
    <s v="B01"/>
    <d v="2018-07-09T00:00:00"/>
    <n v="2057"/>
    <x v="229"/>
    <n v="33.4"/>
    <n v="25.9"/>
    <n v="40.700000000000003"/>
    <s v="['1.e4', 'd5', '2.exd5', 'Nf6']"/>
    <x v="0"/>
    <x v="3"/>
    <x v="29"/>
    <x v="6"/>
    <x v="1"/>
    <x v="1"/>
    <m/>
    <m/>
    <m/>
    <m/>
    <m/>
    <m/>
    <m/>
    <m/>
    <m/>
    <m/>
    <m/>
    <m/>
    <m/>
    <m/>
    <m/>
    <m/>
    <m/>
    <m/>
    <m/>
    <m/>
    <m/>
    <m/>
    <x v="32"/>
    <x v="327"/>
    <n v="1.2185628740000001"/>
    <n v="0.82063882063882054"/>
    <n v="2232.395"/>
    <n v="1831.99"/>
  </r>
  <r>
    <x v="75"/>
    <x v="1076"/>
    <s v=" Modern Variation"/>
    <s v=" Gipslis Variation"/>
    <m/>
    <x v="1"/>
    <n v="1424"/>
    <s v="B01"/>
    <d v="2018-06-13T00:00:00"/>
    <n v="2106"/>
    <x v="238"/>
    <n v="25.4"/>
    <n v="29.2"/>
    <n v="45.4"/>
    <s v="['1.e4', 'd5', '2.exd5', 'Nf6', '3.d4', 'Nxd5', '4.Nf3', 'Bg4']"/>
    <x v="0"/>
    <x v="3"/>
    <x v="29"/>
    <x v="6"/>
    <x v="0"/>
    <x v="28"/>
    <s v=" Nf3"/>
    <s v=" Bg4"/>
    <m/>
    <m/>
    <m/>
    <m/>
    <m/>
    <m/>
    <m/>
    <m/>
    <m/>
    <m/>
    <m/>
    <m/>
    <m/>
    <m/>
    <m/>
    <m/>
    <m/>
    <m/>
    <m/>
    <m/>
    <x v="243"/>
    <x v="231"/>
    <n v="1.7874015750000001"/>
    <n v="0.55947136563876654"/>
    <n v="646.49599999999998"/>
    <n v="361.69600000000003"/>
  </r>
  <r>
    <x v="75"/>
    <x v="1077"/>
    <s v=" Panov Transfer"/>
    <m/>
    <m/>
    <x v="1"/>
    <n v="639"/>
    <s v="B01"/>
    <d v="2018-03-31T00:00:00"/>
    <n v="2165"/>
    <x v="132"/>
    <n v="36.799999999999997"/>
    <n v="26.6"/>
    <n v="36.6"/>
    <s v="['1.e4', 'd5', '2.exd5', 'Nf6', '3.c4', 'c6']"/>
    <x v="0"/>
    <x v="3"/>
    <x v="29"/>
    <x v="6"/>
    <x v="2"/>
    <x v="24"/>
    <m/>
    <m/>
    <m/>
    <m/>
    <m/>
    <m/>
    <m/>
    <m/>
    <m/>
    <m/>
    <m/>
    <m/>
    <m/>
    <m/>
    <m/>
    <m/>
    <m/>
    <m/>
    <m/>
    <m/>
    <m/>
    <m/>
    <x v="8"/>
    <x v="24"/>
    <n v="0.994565217"/>
    <n v="1.0054644808743167"/>
    <n v="233.874"/>
    <n v="235.15199999999999"/>
  </r>
  <r>
    <x v="75"/>
    <x v="1078"/>
    <s v=" Portuguese Variation"/>
    <m/>
    <m/>
    <x v="1"/>
    <n v="1948"/>
    <s v="B01"/>
    <d v="2018-07-09T00:00:00"/>
    <n v="2099"/>
    <x v="102"/>
    <n v="34"/>
    <n v="25.3"/>
    <n v="40.799999999999997"/>
    <s v="['1.e4', 'd5', '2.exd5', 'Nf6', '3.d4', 'Bg4']"/>
    <x v="0"/>
    <x v="3"/>
    <x v="29"/>
    <x v="6"/>
    <x v="0"/>
    <x v="22"/>
    <m/>
    <m/>
    <m/>
    <m/>
    <m/>
    <m/>
    <m/>
    <m/>
    <m/>
    <m/>
    <m/>
    <m/>
    <m/>
    <m/>
    <m/>
    <m/>
    <m/>
    <m/>
    <m/>
    <m/>
    <m/>
    <m/>
    <x v="0"/>
    <x v="19"/>
    <n v="1.2"/>
    <n v="0.83333333333333337"/>
    <n v="794.78399999999999"/>
    <n v="662.32"/>
  </r>
  <r>
    <x v="75"/>
    <x v="1079"/>
    <s v=" Portuguese Variation"/>
    <s v=" Portuguese Gambit"/>
    <m/>
    <x v="1"/>
    <n v="447"/>
    <s v="B01"/>
    <d v="2018-06-30T00:00:00"/>
    <n v="2134"/>
    <x v="82"/>
    <n v="27.1"/>
    <n v="26.4"/>
    <n v="46.5"/>
    <s v="['1.e4', 'd5', '2.exd5', 'Nf6', '3.d4', 'Bg4', '4.f3', 'Bf5', '5.Bb5+', 'Nbd7']"/>
    <x v="0"/>
    <x v="3"/>
    <x v="29"/>
    <x v="6"/>
    <x v="0"/>
    <x v="22"/>
    <s v=" f3"/>
    <s v=" Bf5"/>
    <s v=" Bb5+"/>
    <s v=" Nbd7"/>
    <m/>
    <m/>
    <m/>
    <m/>
    <m/>
    <m/>
    <m/>
    <m/>
    <m/>
    <m/>
    <m/>
    <m/>
    <m/>
    <m/>
    <m/>
    <m/>
    <m/>
    <m/>
    <x v="114"/>
    <x v="62"/>
    <n v="1.7158671590000001"/>
    <n v="0.58279569892473126"/>
    <n v="207.85499999999999"/>
    <n v="121.137"/>
  </r>
  <r>
    <x v="75"/>
    <x v="1080"/>
    <s v=" Richter Variation"/>
    <m/>
    <m/>
    <x v="1"/>
    <n v="1959"/>
    <s v="B01"/>
    <d v="2018-06-29T00:00:00"/>
    <n v="2155"/>
    <x v="131"/>
    <n v="26"/>
    <n v="30.7"/>
    <n v="43.3"/>
    <s v="['1.e4', 'd5', '2.exd5', 'Nf6', '3.d4', 'Nxd5', '4.Nf3', 'g6']"/>
    <x v="0"/>
    <x v="3"/>
    <x v="29"/>
    <x v="6"/>
    <x v="0"/>
    <x v="28"/>
    <s v=" Nf3"/>
    <s v=" g6"/>
    <m/>
    <m/>
    <m/>
    <m/>
    <m/>
    <m/>
    <m/>
    <m/>
    <m/>
    <m/>
    <m/>
    <m/>
    <m/>
    <m/>
    <m/>
    <m/>
    <m/>
    <m/>
    <m/>
    <m/>
    <x v="145"/>
    <x v="63"/>
    <n v="1.665384615"/>
    <n v="0.60046189376443426"/>
    <n v="848.24699999999996"/>
    <n v="509.34"/>
  </r>
  <r>
    <x v="75"/>
    <x v="1081"/>
    <s v=" Schiller-Pytel Variation"/>
    <m/>
    <m/>
    <x v="1"/>
    <n v="725"/>
    <s v="B01"/>
    <d v="2018-07-07T00:00:00"/>
    <n v="2111"/>
    <x v="18"/>
    <n v="26.5"/>
    <n v="30.8"/>
    <n v="42.8"/>
    <s v="['1.e4', 'd5', '2.exd5', 'Qxd5', '3.Nc3', 'Qd6', '4.d4', 'c6']"/>
    <x v="0"/>
    <x v="3"/>
    <x v="29"/>
    <x v="37"/>
    <x v="3"/>
    <x v="55"/>
    <s v=" d4"/>
    <s v=" c6"/>
    <m/>
    <m/>
    <m/>
    <m/>
    <m/>
    <m/>
    <m/>
    <m/>
    <m/>
    <m/>
    <m/>
    <m/>
    <m/>
    <m/>
    <m/>
    <m/>
    <m/>
    <m/>
    <m/>
    <m/>
    <x v="46"/>
    <x v="43"/>
    <n v="1.61509434"/>
    <n v="0.61915887850467299"/>
    <n v="310.3"/>
    <n v="192.125"/>
  </r>
  <r>
    <x v="76"/>
    <x v="122"/>
    <s v=" Classical Variation"/>
    <m/>
    <m/>
    <x v="1"/>
    <n v="5570"/>
    <s v="C45"/>
    <d v="2018-06-30T00:00:00"/>
    <n v="2074"/>
    <x v="278"/>
    <n v="32.9"/>
    <n v="26.6"/>
    <n v="40.6"/>
    <s v="['1.e4', 'e5', '2.Nf3', 'Nc6', '3.d4', 'exd4', '4.Nxd4', 'Bc5']"/>
    <x v="0"/>
    <x v="4"/>
    <x v="8"/>
    <x v="18"/>
    <x v="0"/>
    <x v="11"/>
    <s v=" Nxd4"/>
    <s v=" Bc5"/>
    <m/>
    <m/>
    <m/>
    <m/>
    <m/>
    <m/>
    <m/>
    <m/>
    <m/>
    <m/>
    <m/>
    <m/>
    <m/>
    <m/>
    <m/>
    <m/>
    <m/>
    <m/>
    <m/>
    <m/>
    <x v="33"/>
    <x v="101"/>
    <n v="1.2340425530000001"/>
    <n v="0.81034482758620685"/>
    <n v="2261.42"/>
    <n v="1832.53"/>
  </r>
  <r>
    <x v="76"/>
    <x v="178"/>
    <s v=" Classical Variation"/>
    <s v=" Blackburne Attack"/>
    <m/>
    <x v="0"/>
    <n v="188"/>
    <s v="C45"/>
    <d v="2018-06-04T00:00:00"/>
    <n v="2167"/>
    <x v="238"/>
    <n v="36.700000000000003"/>
    <n v="29.3"/>
    <n v="34"/>
    <s v="['1.e4', 'e5', '2.Nf3', 'Nc6', '3.d4', 'exd4', '4.Nxd4', 'Bc5', '5.Be3', 'Qf6', '6.c3', 'Nge7', '7.Qd2']"/>
    <x v="0"/>
    <x v="4"/>
    <x v="8"/>
    <x v="18"/>
    <x v="0"/>
    <x v="11"/>
    <s v=" Nxd4"/>
    <s v=" Bc5"/>
    <s v=" Be3"/>
    <s v=" Qf6"/>
    <s v=" c3"/>
    <s v=" Nge7"/>
    <s v=" Qd2"/>
    <m/>
    <m/>
    <m/>
    <m/>
    <m/>
    <m/>
    <m/>
    <m/>
    <m/>
    <m/>
    <m/>
    <m/>
    <m/>
    <m/>
    <m/>
    <x v="11"/>
    <x v="19"/>
    <n v="1.0794117649999999"/>
    <n v="0.92643051771117158"/>
    <n v="68.995999999999995"/>
    <n v="63.92"/>
  </r>
  <r>
    <x v="76"/>
    <x v="1082"/>
    <s v=" Classical Variation"/>
    <s v=" Intermezzo Variation"/>
    <m/>
    <x v="1"/>
    <n v="2702"/>
    <s v="C45"/>
    <d v="2018-06-26T00:00:00"/>
    <n v="2246"/>
    <x v="462"/>
    <n v="27.7"/>
    <n v="36.5"/>
    <n v="35.799999999999997"/>
    <s v="['1.e4', 'e5', '2.Nf3', 'Nc6', '3.d4', 'exd4', '4.Nxd4', 'Bc5', '5.Nxc6', 'Qf6']"/>
    <x v="0"/>
    <x v="4"/>
    <x v="8"/>
    <x v="18"/>
    <x v="0"/>
    <x v="11"/>
    <s v=" Nxd4"/>
    <s v=" Bc5"/>
    <s v=" Nxc6"/>
    <s v=" Qf6"/>
    <m/>
    <m/>
    <m/>
    <m/>
    <m/>
    <m/>
    <m/>
    <m/>
    <m/>
    <m/>
    <m/>
    <m/>
    <m/>
    <m/>
    <m/>
    <m/>
    <m/>
    <m/>
    <x v="127"/>
    <x v="151"/>
    <n v="1.2924187730000001"/>
    <n v="0.77374301675977653"/>
    <n v="967.31600000000003"/>
    <n v="748.45399999999995"/>
  </r>
  <r>
    <x v="76"/>
    <x v="1083"/>
    <s v=" Classical Variation"/>
    <s v=" Millennium Variation"/>
    <m/>
    <x v="1"/>
    <n v="271"/>
    <s v="C45"/>
    <d v="2018-03-12T00:00:00"/>
    <n v="2266"/>
    <x v="312"/>
    <n v="43.5"/>
    <n v="24"/>
    <n v="32.5"/>
    <s v="['1.e4', 'e5', '2.Nf3', 'Nc6', '3.d4', 'exd4', '4.Nxd4', 'Bc5', '5.Be3', 'Qf6', '6.c3', 'Qg6']"/>
    <x v="0"/>
    <x v="4"/>
    <x v="8"/>
    <x v="18"/>
    <x v="0"/>
    <x v="11"/>
    <s v=" Nxd4"/>
    <s v=" Bc5"/>
    <s v=" Be3"/>
    <s v=" Qf6"/>
    <s v=" c3"/>
    <s v=" Qg6"/>
    <m/>
    <m/>
    <m/>
    <m/>
    <m/>
    <m/>
    <m/>
    <m/>
    <m/>
    <m/>
    <m/>
    <m/>
    <m/>
    <m/>
    <m/>
    <m/>
    <x v="240"/>
    <x v="339"/>
    <n v="0.74712643700000003"/>
    <n v="1.3384615384615384"/>
    <n v="88.075000000000003"/>
    <n v="117.88500000000001"/>
  </r>
  <r>
    <x v="76"/>
    <x v="7"/>
    <s v=" General"/>
    <m/>
    <m/>
    <x v="0"/>
    <n v="888"/>
    <s v="C44"/>
    <d v="2018-07-01T00:00:00"/>
    <n v="1946"/>
    <x v="463"/>
    <n v="71.599999999999994"/>
    <n v="12.8"/>
    <n v="15.5"/>
    <s v="['1.e4', 'e5', '2.Nf3', 'Nc6', '3.d4']"/>
    <x v="0"/>
    <x v="4"/>
    <x v="8"/>
    <x v="18"/>
    <x v="0"/>
    <x v="1"/>
    <m/>
    <m/>
    <m/>
    <m/>
    <m/>
    <m/>
    <m/>
    <m/>
    <m/>
    <m/>
    <m/>
    <m/>
    <m/>
    <m/>
    <m/>
    <m/>
    <m/>
    <m/>
    <m/>
    <m/>
    <m/>
    <m/>
    <x v="323"/>
    <x v="94"/>
    <n v="4.6193548389999997"/>
    <n v="0.21648044692737431"/>
    <n v="635.80799999999999"/>
    <n v="137.63999999999999"/>
  </r>
  <r>
    <x v="76"/>
    <x v="7"/>
    <s v=" General"/>
    <m/>
    <m/>
    <x v="0"/>
    <n v="2809"/>
    <s v="C45"/>
    <d v="2018-07-05T00:00:00"/>
    <n v="2103"/>
    <x v="376"/>
    <n v="49.8"/>
    <n v="24.4"/>
    <n v="25.8"/>
    <s v="['1.e4', 'e5', '2.Nf3', 'Nc6', '3.d4', 'exd4', '4.Nxd4']"/>
    <x v="0"/>
    <x v="4"/>
    <x v="8"/>
    <x v="18"/>
    <x v="0"/>
    <x v="11"/>
    <s v=" Nxd4"/>
    <m/>
    <m/>
    <m/>
    <m/>
    <m/>
    <m/>
    <m/>
    <m/>
    <m/>
    <m/>
    <m/>
    <m/>
    <m/>
    <m/>
    <m/>
    <m/>
    <m/>
    <m/>
    <m/>
    <m/>
    <m/>
    <x v="298"/>
    <x v="96"/>
    <n v="1.9302325579999999"/>
    <n v="0.51807228915662651"/>
    <n v="1398.8820000000001"/>
    <n v="724.72199999999998"/>
  </r>
  <r>
    <x v="76"/>
    <x v="1084"/>
    <s v=" G√∂ring Gambit"/>
    <m/>
    <m/>
    <x v="0"/>
    <n v="544"/>
    <s v="C44"/>
    <d v="2018-07-07T00:00:00"/>
    <n v="2213"/>
    <x v="266"/>
    <n v="45.8"/>
    <n v="22.8"/>
    <n v="31.4"/>
    <s v="['1.e4', 'e5', '2.Nf3', 'Nc6', '3.d4', 'exd4', '4.c3']"/>
    <x v="0"/>
    <x v="4"/>
    <x v="8"/>
    <x v="18"/>
    <x v="0"/>
    <x v="11"/>
    <s v=" c3"/>
    <m/>
    <m/>
    <m/>
    <m/>
    <m/>
    <m/>
    <m/>
    <m/>
    <m/>
    <m/>
    <m/>
    <m/>
    <m/>
    <m/>
    <m/>
    <m/>
    <m/>
    <m/>
    <m/>
    <m/>
    <m/>
    <x v="233"/>
    <x v="87"/>
    <n v="1.458598726"/>
    <n v="0.68558951965065507"/>
    <n v="249.15199999999999"/>
    <n v="170.816"/>
  </r>
  <r>
    <x v="76"/>
    <x v="1085"/>
    <s v=" G√∂ring Gambit"/>
    <s v=" Double Pawn Sacrifice"/>
    <m/>
    <x v="0"/>
    <n v="330"/>
    <s v="C44"/>
    <d v="2018-04-29T00:00:00"/>
    <n v="2208"/>
    <x v="238"/>
    <n v="50.6"/>
    <n v="16.100000000000001"/>
    <n v="33.299999999999997"/>
    <s v="['1.e4', 'e5', '2.Nf3', 'Nc6', '3.d4', 'exd4', '4.c3', 'dxc3', '5.Bc4']"/>
    <x v="0"/>
    <x v="4"/>
    <x v="8"/>
    <x v="18"/>
    <x v="0"/>
    <x v="11"/>
    <s v=" c3"/>
    <s v=" dxc3"/>
    <s v=" Bc4"/>
    <m/>
    <m/>
    <m/>
    <m/>
    <m/>
    <m/>
    <m/>
    <m/>
    <m/>
    <m/>
    <m/>
    <m/>
    <m/>
    <m/>
    <m/>
    <m/>
    <m/>
    <m/>
    <m/>
    <x v="119"/>
    <x v="17"/>
    <n v="1.51951952"/>
    <n v="0.65810276679841895"/>
    <n v="166.98"/>
    <n v="109.89"/>
  </r>
  <r>
    <x v="76"/>
    <x v="1086"/>
    <s v=" G√∂ring Gambit"/>
    <s v=" Main Line"/>
    <m/>
    <x v="1"/>
    <n v="152"/>
    <s v="C44"/>
    <d v="2018-06-17T00:00:00"/>
    <n v="2053"/>
    <x v="41"/>
    <n v="29.6"/>
    <n v="19.100000000000001"/>
    <n v="51.3"/>
    <s v="['1.e4', 'e5', '2.Nf3', 'Nc6', '3.d4', 'exd4', '4.c3', 'dxc3', '5.Nxc3', 'Bb4']"/>
    <x v="0"/>
    <x v="4"/>
    <x v="8"/>
    <x v="18"/>
    <x v="0"/>
    <x v="11"/>
    <s v=" c3"/>
    <s v=" dxc3"/>
    <s v=" Nxc3"/>
    <s v=" Bb4"/>
    <m/>
    <m/>
    <m/>
    <m/>
    <m/>
    <m/>
    <m/>
    <m/>
    <m/>
    <m/>
    <m/>
    <m/>
    <m/>
    <m/>
    <m/>
    <m/>
    <m/>
    <m/>
    <x v="293"/>
    <x v="59"/>
    <n v="1.7331081079999999"/>
    <n v="0.57699805068226129"/>
    <n v="77.975999999999999"/>
    <n v="44.991999999999997"/>
  </r>
  <r>
    <x v="76"/>
    <x v="1087"/>
    <s v=" Haxo Gambit"/>
    <m/>
    <m/>
    <x v="1"/>
    <n v="796"/>
    <s v="C45"/>
    <d v="2018-06-16T00:00:00"/>
    <n v="1960"/>
    <x v="464"/>
    <n v="35.4"/>
    <n v="17.5"/>
    <n v="47.1"/>
    <s v="['1.e4', 'e5', '2.Nf3', 'Nc6', '3.d4', 'exd4', '4.Bc4', 'Bc5']"/>
    <x v="0"/>
    <x v="4"/>
    <x v="8"/>
    <x v="18"/>
    <x v="0"/>
    <x v="11"/>
    <s v=" Bc4"/>
    <s v=" Bc5"/>
    <m/>
    <m/>
    <m/>
    <m/>
    <m/>
    <m/>
    <m/>
    <m/>
    <m/>
    <m/>
    <m/>
    <m/>
    <m/>
    <m/>
    <m/>
    <m/>
    <m/>
    <m/>
    <m/>
    <m/>
    <x v="77"/>
    <x v="184"/>
    <n v="1.330508475"/>
    <n v="0.75159235668789803"/>
    <n v="374.916"/>
    <n v="281.78399999999999"/>
  </r>
  <r>
    <x v="76"/>
    <x v="354"/>
    <s v=" Horwitz Attack"/>
    <m/>
    <m/>
    <x v="0"/>
    <n v="287"/>
    <s v="C45"/>
    <d v="2017-11-10T00:00:00"/>
    <n v="2202"/>
    <x v="465"/>
    <n v="46.3"/>
    <n v="21.6"/>
    <n v="32.1"/>
    <s v="['1.e4', 'e5', '2.Nf3', 'Nc6', '3.d4', 'exd4', '4.Nxd4', 'Qh4', '5.Nb5']"/>
    <x v="0"/>
    <x v="4"/>
    <x v="8"/>
    <x v="18"/>
    <x v="0"/>
    <x v="11"/>
    <s v=" Nxd4"/>
    <s v=" Qh4"/>
    <s v=" Nb5"/>
    <m/>
    <m/>
    <m/>
    <m/>
    <m/>
    <m/>
    <m/>
    <m/>
    <m/>
    <m/>
    <m/>
    <m/>
    <m/>
    <m/>
    <m/>
    <m/>
    <m/>
    <m/>
    <m/>
    <x v="15"/>
    <x v="194"/>
    <n v="1.4423676009999999"/>
    <n v="0.69330453563714911"/>
    <n v="132.881"/>
    <n v="92.126999999999995"/>
  </r>
  <r>
    <x v="76"/>
    <x v="1088"/>
    <s v=" Malaniuk Variation"/>
    <m/>
    <m/>
    <x v="1"/>
    <n v="1381"/>
    <s v="C45"/>
    <d v="2018-07-07T00:00:00"/>
    <n v="2259"/>
    <x v="14"/>
    <n v="34.200000000000003"/>
    <n v="32.5"/>
    <n v="33.299999999999997"/>
    <s v="['1.e4', 'e5', '2.Nf3', 'Nc6', '3.d4', 'exd4', '4.Nxd4', 'Bb4+']"/>
    <x v="0"/>
    <x v="4"/>
    <x v="8"/>
    <x v="18"/>
    <x v="0"/>
    <x v="11"/>
    <s v=" Nxd4"/>
    <s v=" Bb4+"/>
    <m/>
    <m/>
    <m/>
    <m/>
    <m/>
    <m/>
    <m/>
    <m/>
    <m/>
    <m/>
    <m/>
    <m/>
    <m/>
    <m/>
    <m/>
    <m/>
    <m/>
    <m/>
    <m/>
    <m/>
    <x v="204"/>
    <x v="50"/>
    <n v="0.97368421100000002"/>
    <n v="1.0270270270270272"/>
    <n v="459.87299999999999"/>
    <n v="472.30200000000002"/>
  </r>
  <r>
    <x v="76"/>
    <x v="1089"/>
    <s v=" Meitner Variation"/>
    <m/>
    <m/>
    <x v="0"/>
    <n v="202"/>
    <s v="C45"/>
    <d v="2018-05-16T00:00:00"/>
    <n v="2199"/>
    <x v="31"/>
    <n v="26.7"/>
    <n v="38.6"/>
    <n v="34.6"/>
    <s v="['1.e4', 'e5', '2.Nf3', 'Nc6', '3.d4', 'exd4', '4.Nxd4', 'Bc5', '5.Be3', 'Qf6', '6.c3', 'Nge7', '7.Nc2']"/>
    <x v="0"/>
    <x v="4"/>
    <x v="8"/>
    <x v="18"/>
    <x v="0"/>
    <x v="11"/>
    <s v=" Nxd4"/>
    <s v=" Bc5"/>
    <s v=" Be3"/>
    <s v=" Qf6"/>
    <s v=" c3"/>
    <s v=" Nge7"/>
    <s v=" Nc2"/>
    <m/>
    <m/>
    <m/>
    <m/>
    <m/>
    <m/>
    <m/>
    <m/>
    <m/>
    <m/>
    <m/>
    <m/>
    <m/>
    <m/>
    <m/>
    <x v="324"/>
    <x v="31"/>
    <n v="0.77167630099999995"/>
    <n v="1.2958801498127341"/>
    <n v="53.933999999999997"/>
    <n v="69.891999999999996"/>
  </r>
  <r>
    <x v="76"/>
    <x v="1090"/>
    <s v=" Mieses Variation"/>
    <m/>
    <m/>
    <x v="0"/>
    <n v="5368"/>
    <s v="C45"/>
    <d v="2018-07-09T00:00:00"/>
    <n v="2304"/>
    <x v="219"/>
    <n v="37"/>
    <n v="33.200000000000003"/>
    <n v="29.8"/>
    <s v="['1.e4', 'e5', '2.Nf3', 'Nc6', '3.d4', 'exd4', '4.Nxd4', 'Nf6', '5.Nxc6', 'bxc6', '6.e5']"/>
    <x v="0"/>
    <x v="4"/>
    <x v="8"/>
    <x v="18"/>
    <x v="0"/>
    <x v="11"/>
    <s v=" Nxd4"/>
    <s v=" Nf6"/>
    <s v=" Nxc6"/>
    <s v=" bxc6"/>
    <s v=" e5"/>
    <m/>
    <m/>
    <m/>
    <m/>
    <m/>
    <m/>
    <m/>
    <m/>
    <m/>
    <m/>
    <m/>
    <m/>
    <m/>
    <m/>
    <m/>
    <m/>
    <m/>
    <x v="20"/>
    <x v="1"/>
    <n v="1.2416107380000001"/>
    <n v="0.80540540540540539"/>
    <n v="1986.16"/>
    <n v="1599.664"/>
  </r>
  <r>
    <x v="76"/>
    <x v="1091"/>
    <s v=" Modern Defense"/>
    <m/>
    <m/>
    <x v="1"/>
    <n v="453"/>
    <s v="C45"/>
    <d v="2018-05-31T00:00:00"/>
    <n v="2007"/>
    <x v="71"/>
    <n v="34.9"/>
    <n v="15.2"/>
    <n v="49.9"/>
    <s v="['1.e4', 'e5', '2.Nf3', 'Nc6', '3.d4', 'exd4', '4.Nxd4', 'Qh4', '5.Nc3', 'Bb4']"/>
    <x v="0"/>
    <x v="4"/>
    <x v="8"/>
    <x v="18"/>
    <x v="0"/>
    <x v="11"/>
    <s v=" Nxd4"/>
    <s v=" Qh4"/>
    <s v=" Nc3"/>
    <s v=" Bb4"/>
    <m/>
    <m/>
    <m/>
    <m/>
    <m/>
    <m/>
    <m/>
    <m/>
    <m/>
    <m/>
    <m/>
    <m/>
    <m/>
    <m/>
    <m/>
    <m/>
    <m/>
    <m/>
    <x v="189"/>
    <x v="53"/>
    <n v="1.4297994270000001"/>
    <n v="0.69939879759519041"/>
    <n v="226.047"/>
    <n v="158.09700000000001"/>
  </r>
  <r>
    <x v="76"/>
    <x v="1092"/>
    <s v=" Potter Variation"/>
    <m/>
    <m/>
    <x v="0"/>
    <n v="2105"/>
    <s v="C45"/>
    <d v="2018-07-06T00:00:00"/>
    <n v="2234"/>
    <x v="414"/>
    <n v="41.6"/>
    <n v="27.6"/>
    <n v="30.8"/>
    <s v="['1.e4', 'e5', '2.Nf3', 'Nc6', '3.d4', 'exd4', '4.Nxd4', 'Bc5', '5.Nb3']"/>
    <x v="0"/>
    <x v="4"/>
    <x v="8"/>
    <x v="18"/>
    <x v="0"/>
    <x v="11"/>
    <s v=" Nxd4"/>
    <s v=" Bc5"/>
    <s v=" Nb3"/>
    <m/>
    <m/>
    <m/>
    <m/>
    <m/>
    <m/>
    <m/>
    <m/>
    <m/>
    <m/>
    <m/>
    <m/>
    <m/>
    <m/>
    <m/>
    <m/>
    <m/>
    <m/>
    <m/>
    <x v="117"/>
    <x v="35"/>
    <n v="1.3506493509999999"/>
    <n v="0.74038461538461542"/>
    <n v="875.68"/>
    <n v="648.34"/>
  </r>
  <r>
    <x v="76"/>
    <x v="764"/>
    <s v=" Romanishin Variation"/>
    <m/>
    <m/>
    <x v="1"/>
    <n v="283"/>
    <s v="C45"/>
    <d v="2018-06-02T00:00:00"/>
    <n v="2349"/>
    <x v="98"/>
    <n v="35.299999999999997"/>
    <n v="29.3"/>
    <n v="35.299999999999997"/>
    <s v="['1.e4', 'e5', '2.Nf3', 'Nc6', '3.d4', 'exd4', '4.Nxd4', 'Bc5', '5.Nb3', 'Bb4+']"/>
    <x v="0"/>
    <x v="4"/>
    <x v="8"/>
    <x v="18"/>
    <x v="0"/>
    <x v="11"/>
    <s v=" Nxd4"/>
    <s v=" Bc5"/>
    <s v=" Nb3"/>
    <s v=" Bb4+"/>
    <m/>
    <m/>
    <m/>
    <m/>
    <m/>
    <m/>
    <m/>
    <m/>
    <m/>
    <m/>
    <m/>
    <m/>
    <m/>
    <m/>
    <m/>
    <m/>
    <m/>
    <m/>
    <x v="107"/>
    <x v="215"/>
    <n v="1"/>
    <n v="1"/>
    <n v="99.899000000000001"/>
    <n v="99.899000000000001"/>
  </r>
  <r>
    <x v="76"/>
    <x v="1093"/>
    <s v=" Schmidt Variation"/>
    <m/>
    <m/>
    <x v="1"/>
    <n v="3775"/>
    <s v="C45"/>
    <d v="2018-07-08T00:00:00"/>
    <n v="2139"/>
    <x v="402"/>
    <n v="32.1"/>
    <n v="35.4"/>
    <n v="32.5"/>
    <s v="['1.e4', 'e5', '2.Nf3', 'Nc6', '3.d4', 'exd4', '4.Nxd4', 'Nf6']"/>
    <x v="0"/>
    <x v="4"/>
    <x v="8"/>
    <x v="18"/>
    <x v="0"/>
    <x v="11"/>
    <s v=" Nxd4"/>
    <s v=" Nf6"/>
    <m/>
    <m/>
    <m/>
    <m/>
    <m/>
    <m/>
    <m/>
    <m/>
    <m/>
    <m/>
    <m/>
    <m/>
    <m/>
    <m/>
    <m/>
    <m/>
    <m/>
    <m/>
    <m/>
    <m/>
    <x v="240"/>
    <x v="194"/>
    <n v="1.0124610590000001"/>
    <n v="0.98769230769230776"/>
    <n v="1226.875"/>
    <n v="1211.7750000000001"/>
  </r>
  <r>
    <x v="76"/>
    <x v="1094"/>
    <s v=" Scotch Gambit"/>
    <m/>
    <m/>
    <x v="0"/>
    <n v="1490"/>
    <s v="C44"/>
    <d v="2018-06-24T00:00:00"/>
    <n v="2007"/>
    <x v="466"/>
    <n v="57.3"/>
    <n v="18.3"/>
    <n v="24.5"/>
    <s v="['1.e4', 'e5', '2.Nf3', 'Nc6', '3.d4', 'exd4', '4.Bc4']"/>
    <x v="0"/>
    <x v="4"/>
    <x v="8"/>
    <x v="18"/>
    <x v="0"/>
    <x v="11"/>
    <s v=" Bc4"/>
    <m/>
    <m/>
    <m/>
    <m/>
    <m/>
    <m/>
    <m/>
    <m/>
    <m/>
    <m/>
    <m/>
    <m/>
    <m/>
    <m/>
    <m/>
    <m/>
    <m/>
    <m/>
    <m/>
    <m/>
    <m/>
    <x v="325"/>
    <x v="132"/>
    <n v="2.3387755100000001"/>
    <n v="0.42757417102966844"/>
    <n v="853.77"/>
    <n v="365.05"/>
  </r>
  <r>
    <x v="76"/>
    <x v="1095"/>
    <s v=" Scotch Gambit"/>
    <s v=" Advance Variation"/>
    <m/>
    <x v="0"/>
    <n v="3605"/>
    <s v="C45"/>
    <d v="2018-07-09T00:00:00"/>
    <n v="2177"/>
    <x v="183"/>
    <n v="39"/>
    <n v="26"/>
    <n v="35"/>
    <s v="['1.e4', 'e5', '2.Nf3', 'Nc6', '3.d4', 'exd4', '4.Bc4', 'Nf6', '5.e5']"/>
    <x v="0"/>
    <x v="4"/>
    <x v="8"/>
    <x v="18"/>
    <x v="0"/>
    <x v="11"/>
    <s v=" Bc4"/>
    <s v=" Nf6"/>
    <s v=" e5"/>
    <m/>
    <m/>
    <m/>
    <m/>
    <m/>
    <m/>
    <m/>
    <m/>
    <m/>
    <m/>
    <m/>
    <m/>
    <m/>
    <m/>
    <m/>
    <m/>
    <m/>
    <m/>
    <m/>
    <x v="51"/>
    <x v="0"/>
    <n v="1.114285714"/>
    <n v="0.89743589743589747"/>
    <n v="1405.95"/>
    <n v="1261.75"/>
  </r>
  <r>
    <x v="76"/>
    <x v="1096"/>
    <s v=" Scotch Gambit"/>
    <s v=" Dubois Reti Defense"/>
    <m/>
    <x v="1"/>
    <n v="107"/>
    <s v="C44"/>
    <d v="2018-05-31T00:00:00"/>
    <n v="1937"/>
    <x v="241"/>
    <n v="48.6"/>
    <n v="24.3"/>
    <n v="27.1"/>
    <s v="['1.e4', 'e5', '2.Nf3', 'Nc6', '3.d4', 'exd4', '4.Bc4', 'Nf6']"/>
    <x v="0"/>
    <x v="4"/>
    <x v="8"/>
    <x v="18"/>
    <x v="0"/>
    <x v="11"/>
    <s v=" Bc4"/>
    <s v=" Nf6"/>
    <m/>
    <m/>
    <m/>
    <m/>
    <m/>
    <m/>
    <m/>
    <m/>
    <m/>
    <m/>
    <m/>
    <m/>
    <m/>
    <m/>
    <m/>
    <m/>
    <m/>
    <m/>
    <m/>
    <m/>
    <x v="312"/>
    <x v="340"/>
    <n v="0.55761316900000002"/>
    <n v="1.7933579335793357"/>
    <n v="28.997"/>
    <n v="52.002000000000002"/>
  </r>
  <r>
    <x v="76"/>
    <x v="1097"/>
    <s v=" Scotch Gambit"/>
    <s v=" G√∂ring Gambit"/>
    <s v=" Declined"/>
    <x v="1"/>
    <n v="699"/>
    <s v="C44"/>
    <d v="2018-06-19T00:00:00"/>
    <n v="2191"/>
    <x v="103"/>
    <n v="33.5"/>
    <n v="33.200000000000003"/>
    <n v="33.299999999999997"/>
    <s v="['1.e4', 'e5', '2.Nf3', 'Nc6', '3.d4', 'exd4', '4.c3', 'd5']"/>
    <x v="0"/>
    <x v="4"/>
    <x v="8"/>
    <x v="18"/>
    <x v="0"/>
    <x v="11"/>
    <s v=" c3"/>
    <s v=" d5"/>
    <m/>
    <m/>
    <m/>
    <m/>
    <m/>
    <m/>
    <m/>
    <m/>
    <m/>
    <m/>
    <m/>
    <m/>
    <m/>
    <m/>
    <m/>
    <m/>
    <m/>
    <m/>
    <m/>
    <m/>
    <x v="204"/>
    <x v="177"/>
    <n v="0.99402985099999996"/>
    <n v="1.0060060060060061"/>
    <n v="232.767"/>
    <n v="234.16499999999999"/>
  </r>
  <r>
    <x v="76"/>
    <x v="1098"/>
    <s v=" Scotch Gambit"/>
    <s v=" Kingside Variation"/>
    <m/>
    <x v="1"/>
    <n v="405"/>
    <s v="C45"/>
    <d v="2018-07-05T00:00:00"/>
    <n v="2214"/>
    <x v="169"/>
    <n v="40.700000000000003"/>
    <n v="29.1"/>
    <n v="30.1"/>
    <s v="['1.e4', 'e5', '2.Nf3', 'Nc6', '3.d4', 'exd4', '4.Bc4', 'Nf6', '5.e5', 'Ng4']"/>
    <x v="0"/>
    <x v="4"/>
    <x v="8"/>
    <x v="18"/>
    <x v="0"/>
    <x v="11"/>
    <s v=" Bc4"/>
    <s v=" Nf6"/>
    <s v=" e5"/>
    <s v=" Ng4"/>
    <m/>
    <m/>
    <m/>
    <m/>
    <m/>
    <m/>
    <m/>
    <m/>
    <m/>
    <m/>
    <m/>
    <m/>
    <m/>
    <m/>
    <m/>
    <m/>
    <m/>
    <m/>
    <x v="214"/>
    <x v="341"/>
    <n v="0.73955773999999996"/>
    <n v="1.3521594684385383"/>
    <n v="121.905"/>
    <n v="164.83500000000001"/>
  </r>
  <r>
    <x v="76"/>
    <x v="1099"/>
    <s v=" Scotch Gambit"/>
    <s v=" London Defense"/>
    <m/>
    <x v="1"/>
    <n v="357"/>
    <s v="C44"/>
    <d v="2018-07-08T00:00:00"/>
    <n v="1743"/>
    <x v="467"/>
    <n v="21.9"/>
    <n v="11.5"/>
    <n v="66.7"/>
    <s v="['1.e4', 'e5', '2.Nf3', 'Nc6', '3.d4', 'exd4', '4.Bc4', 'Bb4+']"/>
    <x v="0"/>
    <x v="4"/>
    <x v="8"/>
    <x v="18"/>
    <x v="0"/>
    <x v="11"/>
    <s v=" Bc4"/>
    <s v=" Bb4+"/>
    <m/>
    <m/>
    <m/>
    <m/>
    <m/>
    <m/>
    <m/>
    <m/>
    <m/>
    <m/>
    <m/>
    <m/>
    <m/>
    <m/>
    <m/>
    <m/>
    <m/>
    <m/>
    <m/>
    <m/>
    <x v="326"/>
    <x v="326"/>
    <n v="3.0456620999999999"/>
    <n v="0.328335832083958"/>
    <n v="238.119"/>
    <n v="78.183000000000007"/>
  </r>
  <r>
    <x v="76"/>
    <x v="1100"/>
    <s v=" Scotch Gambit"/>
    <s v=" Saratt Variation"/>
    <m/>
    <x v="0"/>
    <n v="179"/>
    <s v="C44"/>
    <d v="2018-06-09T00:00:00"/>
    <n v="1983"/>
    <x v="164"/>
    <n v="39.700000000000003"/>
    <n v="20.100000000000001"/>
    <n v="40.200000000000003"/>
    <s v="['1.e4', 'e5', '2.Nf3', 'Nc6', '3.d4', 'exd4', '4.Bc4', 'Bc5', '5.Ng5']"/>
    <x v="0"/>
    <x v="4"/>
    <x v="8"/>
    <x v="18"/>
    <x v="0"/>
    <x v="11"/>
    <s v=" Bc4"/>
    <s v=" Bc5"/>
    <s v=" Ng5"/>
    <m/>
    <m/>
    <m/>
    <m/>
    <m/>
    <m/>
    <m/>
    <m/>
    <m/>
    <m/>
    <m/>
    <m/>
    <m/>
    <m/>
    <m/>
    <m/>
    <m/>
    <m/>
    <m/>
    <x v="2"/>
    <x v="133"/>
    <n v="0.98756218900000003"/>
    <n v="1.0125944584382871"/>
    <n v="71.063000000000002"/>
    <n v="71.957999999999998"/>
  </r>
  <r>
    <x v="76"/>
    <x v="377"/>
    <s v=" Steinitz Variation"/>
    <m/>
    <m/>
    <x v="1"/>
    <n v="140"/>
    <s v="C45"/>
    <d v="2018-06-14T00:00:00"/>
    <n v="2017"/>
    <x v="340"/>
    <n v="51.4"/>
    <n v="16.399999999999999"/>
    <n v="32.1"/>
    <s v="['1.e4', 'e5', '2.Nf3', 'Nc6', '3.d4', 'exd4', '4.Nxd4', 'Qh4']"/>
    <x v="0"/>
    <x v="4"/>
    <x v="8"/>
    <x v="18"/>
    <x v="0"/>
    <x v="11"/>
    <s v=" Nxd4"/>
    <s v=" Qh4"/>
    <m/>
    <m/>
    <m/>
    <m/>
    <m/>
    <m/>
    <m/>
    <m/>
    <m/>
    <m/>
    <m/>
    <m/>
    <m/>
    <m/>
    <m/>
    <m/>
    <m/>
    <m/>
    <m/>
    <m/>
    <x v="300"/>
    <x v="342"/>
    <n v="0.62451361900000002"/>
    <n v="1.6012461059190031"/>
    <n v="44.94"/>
    <n v="71.959999999999994"/>
  </r>
  <r>
    <x v="77"/>
    <x v="1101"/>
    <s v=" Accelerated Meran Variation"/>
    <m/>
    <m/>
    <x v="1"/>
    <n v="2244"/>
    <s v="D45"/>
    <d v="2018-07-09T00:00:00"/>
    <n v="2394"/>
    <x v="468"/>
    <n v="24"/>
    <n v="43.9"/>
    <n v="32.1"/>
    <s v="['1.d4', 'd5', '2.c4', 'e6', '3.Nc3', 'Nf6', '4.Nf3', 'c6', '5.e3', 'a6']"/>
    <x v="2"/>
    <x v="3"/>
    <x v="4"/>
    <x v="7"/>
    <x v="3"/>
    <x v="14"/>
    <s v=" Nf3"/>
    <s v=" c6"/>
    <s v=" e3"/>
    <s v=" a6"/>
    <m/>
    <m/>
    <m/>
    <m/>
    <m/>
    <m/>
    <m/>
    <m/>
    <m/>
    <m/>
    <m/>
    <m/>
    <m/>
    <m/>
    <m/>
    <m/>
    <m/>
    <m/>
    <x v="300"/>
    <x v="227"/>
    <n v="1.3374999999999999"/>
    <n v="0.74766355140186913"/>
    <n v="720.32399999999996"/>
    <n v="538.55999999999995"/>
  </r>
  <r>
    <x v="77"/>
    <x v="1102"/>
    <s v=" Accelerated Move Order"/>
    <m/>
    <m/>
    <x v="1"/>
    <n v="4493"/>
    <s v="D31"/>
    <d v="2018-07-08T00:00:00"/>
    <n v="2207"/>
    <x v="49"/>
    <n v="33"/>
    <n v="31.2"/>
    <n v="35.700000000000003"/>
    <s v="['1.d4', 'd5', '2.c4', 'e6', '3.Nc3', 'c6']"/>
    <x v="2"/>
    <x v="3"/>
    <x v="4"/>
    <x v="7"/>
    <x v="3"/>
    <x v="24"/>
    <m/>
    <m/>
    <m/>
    <m/>
    <m/>
    <m/>
    <m/>
    <m/>
    <m/>
    <m/>
    <m/>
    <m/>
    <m/>
    <m/>
    <m/>
    <m/>
    <m/>
    <m/>
    <m/>
    <m/>
    <m/>
    <m/>
    <x v="25"/>
    <x v="27"/>
    <n v="1.0818181819999999"/>
    <n v="0.9243697478991596"/>
    <n v="1604.001"/>
    <n v="1482.69"/>
  </r>
  <r>
    <x v="77"/>
    <x v="95"/>
    <s v=" Accepted"/>
    <m/>
    <m/>
    <x v="1"/>
    <n v="786"/>
    <s v="D44"/>
    <d v="2018-07-03T00:00:00"/>
    <n v="2292"/>
    <x v="27"/>
    <n v="38.9"/>
    <n v="26.6"/>
    <n v="34.5"/>
    <s v="['1.d4', 'd5', '2.c4', 'e6', '3.Nc3', 'Nf6', '4.Nf3', 'c6', '5.Bg5', 'dxc4']"/>
    <x v="2"/>
    <x v="3"/>
    <x v="4"/>
    <x v="7"/>
    <x v="3"/>
    <x v="14"/>
    <s v=" Nf3"/>
    <s v=" c6"/>
    <s v=" Bg5"/>
    <s v=" dxc4"/>
    <m/>
    <m/>
    <m/>
    <m/>
    <m/>
    <m/>
    <m/>
    <m/>
    <m/>
    <m/>
    <m/>
    <m/>
    <m/>
    <m/>
    <m/>
    <m/>
    <m/>
    <m/>
    <x v="74"/>
    <x v="41"/>
    <n v="0.88688946000000002"/>
    <n v="1.1275362318840578"/>
    <n v="271.17"/>
    <n v="305.75400000000002"/>
  </r>
  <r>
    <x v="77"/>
    <x v="1103"/>
    <s v=" Anti-Moscow Gambit"/>
    <m/>
    <m/>
    <x v="0"/>
    <n v="2334"/>
    <s v="D44"/>
    <d v="2018-07-08T00:00:00"/>
    <n v="2364"/>
    <x v="193"/>
    <n v="41.3"/>
    <n v="24"/>
    <n v="34.700000000000003"/>
    <s v="['1.d4', 'd5', '2.c4', 'e6', '3.Nc3', 'Nf6', '4.Nf3', 'c6', '5.Bg5', 'h6', '6.Bh4']"/>
    <x v="2"/>
    <x v="3"/>
    <x v="4"/>
    <x v="7"/>
    <x v="3"/>
    <x v="14"/>
    <s v=" Nf3"/>
    <s v=" c6"/>
    <s v=" Bg5"/>
    <s v=" h6"/>
    <s v=" Bh4"/>
    <m/>
    <m/>
    <m/>
    <m/>
    <m/>
    <m/>
    <m/>
    <m/>
    <m/>
    <m/>
    <m/>
    <m/>
    <m/>
    <m/>
    <m/>
    <m/>
    <m/>
    <x v="181"/>
    <x v="166"/>
    <n v="1.190201729"/>
    <n v="0.84019370460048437"/>
    <n v="963.94200000000001"/>
    <n v="809.89800000000002"/>
  </r>
  <r>
    <x v="77"/>
    <x v="1104"/>
    <s v=" Anti-Noteboom"/>
    <s v=" Stonewall Variation"/>
    <s v=" Portisch Gambit"/>
    <x v="0"/>
    <n v="115"/>
    <s v="D31"/>
    <d v="2018-05-06T00:00:00"/>
    <n v="2391"/>
    <x v="260"/>
    <n v="46.1"/>
    <n v="27.8"/>
    <n v="26.1"/>
    <s v="['1.d4', 'd5', '2.c4', 'e6', '3.Nc3', 'c6', '4.e3', 'f5', '5.g4']"/>
    <x v="2"/>
    <x v="3"/>
    <x v="4"/>
    <x v="7"/>
    <x v="3"/>
    <x v="24"/>
    <s v=" e3"/>
    <s v=" f5"/>
    <s v=" g4"/>
    <m/>
    <m/>
    <m/>
    <m/>
    <m/>
    <m/>
    <m/>
    <m/>
    <m/>
    <m/>
    <m/>
    <m/>
    <m/>
    <m/>
    <m/>
    <m/>
    <m/>
    <m/>
    <m/>
    <x v="208"/>
    <x v="159"/>
    <n v="1.766283525"/>
    <n v="0.56616052060737532"/>
    <n v="53.015000000000001"/>
    <n v="30.015000000000001"/>
  </r>
  <r>
    <x v="77"/>
    <x v="1105"/>
    <s v=" Bogoljubow Variation"/>
    <m/>
    <m/>
    <x v="1"/>
    <n v="1010"/>
    <s v="D46"/>
    <d v="2018-07-09T00:00:00"/>
    <n v="2067"/>
    <x v="268"/>
    <n v="19.2"/>
    <n v="30.1"/>
    <n v="50.7"/>
    <s v="['1.d4', 'd5', '2.c4', 'e6', '3.Nc3', 'Nf6', '4.Nf3', 'c6', '5.e3', 'Nbd7', '6.Bd3', 'Be7']"/>
    <x v="2"/>
    <x v="3"/>
    <x v="4"/>
    <x v="7"/>
    <x v="3"/>
    <x v="14"/>
    <s v=" Nf3"/>
    <s v=" c6"/>
    <s v=" e3"/>
    <s v=" Nbd7"/>
    <s v=" Bd3"/>
    <s v=" Be7"/>
    <m/>
    <m/>
    <m/>
    <m/>
    <m/>
    <m/>
    <m/>
    <m/>
    <m/>
    <m/>
    <m/>
    <m/>
    <m/>
    <m/>
    <m/>
    <m/>
    <x v="327"/>
    <x v="343"/>
    <n v="2.640625"/>
    <n v="0.378698224852071"/>
    <n v="512.07000000000005"/>
    <n v="193.92"/>
  </r>
  <r>
    <x v="77"/>
    <x v="1106"/>
    <s v=" Botvinnik System"/>
    <m/>
    <m/>
    <x v="0"/>
    <n v="1325"/>
    <s v="D44"/>
    <d v="2018-06-28T00:00:00"/>
    <n v="2351"/>
    <x v="9"/>
    <n v="38.799999999999997"/>
    <n v="32.1"/>
    <n v="29.1"/>
    <s v="['1.d4', 'd5', '2.c4', 'e6', '3.Nc3', 'Nf6', '4.Nf3', 'c6', '5.Bg5', 'dxc4', '6.e4', 'b5', '7.e5', 'h6', '8.Bh4', 'g5', '9.Nxg5']"/>
    <x v="2"/>
    <x v="3"/>
    <x v="4"/>
    <x v="7"/>
    <x v="3"/>
    <x v="14"/>
    <s v=" Nf3"/>
    <s v=" c6"/>
    <s v=" Bg5"/>
    <s v=" dxc4"/>
    <s v=" e4"/>
    <s v=" b5"/>
    <s v=" e5"/>
    <s v=" h6"/>
    <s v=" Bh4"/>
    <s v=" g5"/>
    <s v=" Nxg5"/>
    <m/>
    <m/>
    <m/>
    <m/>
    <m/>
    <m/>
    <m/>
    <m/>
    <m/>
    <m/>
    <m/>
    <x v="163"/>
    <x v="68"/>
    <n v="1.3333333329999999"/>
    <n v="0.75000000000000011"/>
    <n v="514.1"/>
    <n v="385.57499999999999"/>
  </r>
  <r>
    <x v="77"/>
    <x v="1107"/>
    <s v=" Botvinnik System"/>
    <s v=" Alatortsev System"/>
    <m/>
    <x v="1"/>
    <n v="110"/>
    <s v="D44"/>
    <d v="2018-02-14T00:00:00"/>
    <n v="2337"/>
    <x v="124"/>
    <n v="33.6"/>
    <n v="24.6"/>
    <n v="41.8"/>
    <s v="['1.d4', 'd5', '2.c4', 'e6', '3.Nc3', 'Nf6', '4.Nf3', 'c6', '5.Bg5', 'dxc4', '6.e4', 'b5', '7.e5', 'h6', '8.Bh4', 'g5', '9.Nxg5', 'Nd5']"/>
    <x v="2"/>
    <x v="3"/>
    <x v="4"/>
    <x v="7"/>
    <x v="3"/>
    <x v="14"/>
    <s v=" Nf3"/>
    <s v=" c6"/>
    <s v=" Bg5"/>
    <s v=" dxc4"/>
    <s v=" e4"/>
    <s v=" b5"/>
    <s v=" e5"/>
    <s v=" h6"/>
    <s v=" Bh4"/>
    <s v=" g5"/>
    <s v=" Nxg5"/>
    <s v=" Nd5"/>
    <m/>
    <m/>
    <m/>
    <m/>
    <m/>
    <m/>
    <m/>
    <m/>
    <m/>
    <m/>
    <x v="99"/>
    <x v="118"/>
    <n v="1.244047619"/>
    <n v="0.80382775119617234"/>
    <n v="45.98"/>
    <n v="36.96"/>
  </r>
  <r>
    <x v="77"/>
    <x v="1108"/>
    <s v=" Botvinnik System"/>
    <s v=" Ekstrom Variation"/>
    <m/>
    <x v="0"/>
    <n v="385"/>
    <s v="D44"/>
    <d v="2018-04-23T00:00:00"/>
    <n v="2405"/>
    <x v="124"/>
    <n v="43.4"/>
    <n v="28.6"/>
    <n v="28.1"/>
    <s v="['1.d4', 'd5', '2.c4', 'e6', '3.Nc3', 'Nf6', '4.Nf3', 'c6', '5.Bg5', 'dxc4', '6.e4', 'b5', '7.e5', 'h6', '8.Bh4', 'g5', '9.exf6', 'gxh4', '10.Ne5']"/>
    <x v="2"/>
    <x v="3"/>
    <x v="4"/>
    <x v="7"/>
    <x v="3"/>
    <x v="14"/>
    <s v=" Nf3"/>
    <s v=" c6"/>
    <s v=" Bg5"/>
    <s v=" dxc4"/>
    <s v=" e4"/>
    <s v=" b5"/>
    <s v=" e5"/>
    <s v=" h6"/>
    <s v=" Bh4"/>
    <s v=" g5"/>
    <s v=" exf6"/>
    <s v=" gxh4"/>
    <s v=" Ne5"/>
    <m/>
    <m/>
    <m/>
    <m/>
    <m/>
    <m/>
    <m/>
    <m/>
    <m/>
    <x v="30"/>
    <x v="60"/>
    <n v="1.5444839859999999"/>
    <n v="0.64746543778801846"/>
    <n v="167.09"/>
    <n v="108.185"/>
  </r>
  <r>
    <x v="77"/>
    <x v="1109"/>
    <s v=" Botvinnik System"/>
    <s v=" Lilienthal Variation"/>
    <m/>
    <x v="0"/>
    <n v="842"/>
    <s v="D44"/>
    <d v="2018-07-09T00:00:00"/>
    <n v="2444"/>
    <x v="47"/>
    <n v="48.1"/>
    <n v="25.2"/>
    <n v="26.7"/>
    <s v="['1.d4', 'd5', '2.c4', 'e6', '3.Nc3', 'Nf6', '4.Nf3', 'c6', '5.Bg5', 'dxc4', '6.e4', 'b5', '7.e5', 'h6', '8.Bh4', 'g5', '9.Nxg5', 'hxg5', '10.Bxg5', 'Nbd7', '11.g3']"/>
    <x v="2"/>
    <x v="3"/>
    <x v="4"/>
    <x v="7"/>
    <x v="3"/>
    <x v="14"/>
    <s v=" Nf3"/>
    <s v=" c6"/>
    <s v=" Bg5"/>
    <s v=" dxc4"/>
    <s v=" e4"/>
    <s v=" b5"/>
    <s v=" e5"/>
    <s v=" h6"/>
    <s v=" Bh4"/>
    <s v=" g5"/>
    <s v=" Nxg5"/>
    <s v=" hxg5"/>
    <s v=" Bxg5"/>
    <s v=" Nbd7"/>
    <s v=" g3"/>
    <m/>
    <m/>
    <m/>
    <m/>
    <m/>
    <m/>
    <m/>
    <x v="250"/>
    <x v="197"/>
    <n v="1.8014981269999999"/>
    <n v="0.55509355509355507"/>
    <n v="405.00200000000001"/>
    <n v="224.81399999999999"/>
  </r>
  <r>
    <x v="77"/>
    <x v="426"/>
    <s v=" Botvinnik Variation"/>
    <m/>
    <m/>
    <x v="0"/>
    <n v="538"/>
    <s v="D44"/>
    <d v="2018-06-23T00:00:00"/>
    <n v="2337"/>
    <x v="35"/>
    <n v="41.6"/>
    <n v="26.9"/>
    <n v="31.4"/>
    <s v="['1.d4', 'd5', '2.c4', 'e6', '3.Nc3', 'Nf6', '4.Nf3', 'c6', '5.Bg5', 'dxc4', '6.e4']"/>
    <x v="2"/>
    <x v="3"/>
    <x v="4"/>
    <x v="7"/>
    <x v="3"/>
    <x v="14"/>
    <s v=" Nf3"/>
    <s v=" c6"/>
    <s v=" Bg5"/>
    <s v=" dxc4"/>
    <s v=" e4"/>
    <m/>
    <m/>
    <m/>
    <m/>
    <m/>
    <m/>
    <m/>
    <m/>
    <m/>
    <m/>
    <m/>
    <m/>
    <m/>
    <m/>
    <m/>
    <m/>
    <m/>
    <x v="117"/>
    <x v="87"/>
    <n v="1.3248407639999999"/>
    <n v="0.75480769230769229"/>
    <n v="223.80799999999999"/>
    <n v="168.93199999999999"/>
  </r>
  <r>
    <x v="77"/>
    <x v="980"/>
    <s v=" Chigorin Defense"/>
    <m/>
    <m/>
    <x v="1"/>
    <n v="2666"/>
    <s v="D46"/>
    <d v="2018-07-09T00:00:00"/>
    <n v="2145"/>
    <x v="4"/>
    <n v="21.8"/>
    <n v="30.6"/>
    <n v="47.6"/>
    <s v="['1.d4', 'd5', '2.c4', 'e6', '3.Nc3', 'Nf6', '4.Nf3', 'c6', '5.e3', 'Nbd7', '6.Bd3', 'Bd6']"/>
    <x v="2"/>
    <x v="3"/>
    <x v="4"/>
    <x v="7"/>
    <x v="3"/>
    <x v="14"/>
    <s v=" Nf3"/>
    <s v=" c6"/>
    <s v=" e3"/>
    <s v=" Nbd7"/>
    <s v=" Bd3"/>
    <s v=" Bd6"/>
    <m/>
    <m/>
    <m/>
    <m/>
    <m/>
    <m/>
    <m/>
    <m/>
    <m/>
    <m/>
    <m/>
    <m/>
    <m/>
    <m/>
    <m/>
    <m/>
    <x v="152"/>
    <x v="188"/>
    <n v="2.1834862390000001"/>
    <n v="0.45798319327731091"/>
    <n v="1269.0160000000001"/>
    <n v="581.18799999999999"/>
  </r>
  <r>
    <x v="77"/>
    <x v="7"/>
    <s v=" General"/>
    <m/>
    <m/>
    <x v="1"/>
    <n v="14557"/>
    <s v="D43"/>
    <d v="2018-07-08T00:00:00"/>
    <n v="2212"/>
    <x v="405"/>
    <n v="24.5"/>
    <n v="35.5"/>
    <n v="40"/>
    <s v="['1.d4', 'd5', '2.c4', 'e6', '3.Nc3', 'Nf6', '4.Nf3', 'c6']"/>
    <x v="2"/>
    <x v="3"/>
    <x v="4"/>
    <x v="7"/>
    <x v="3"/>
    <x v="14"/>
    <s v=" Nf3"/>
    <s v=" c6"/>
    <m/>
    <m/>
    <m/>
    <m/>
    <m/>
    <m/>
    <m/>
    <m/>
    <m/>
    <m/>
    <m/>
    <m/>
    <m/>
    <m/>
    <m/>
    <m/>
    <m/>
    <m/>
    <m/>
    <m/>
    <x v="22"/>
    <x v="132"/>
    <n v="1.6326530610000001"/>
    <n v="0.61250000000000004"/>
    <n v="5822.8"/>
    <n v="3566.4650000000001"/>
  </r>
  <r>
    <x v="77"/>
    <x v="1071"/>
    <s v=" Main Lines"/>
    <m/>
    <m/>
    <x v="0"/>
    <n v="304"/>
    <s v="D46"/>
    <d v="2018-04-13T00:00:00"/>
    <n v="2320"/>
    <x v="219"/>
    <n v="38.799999999999997"/>
    <n v="37.799999999999997"/>
    <n v="23.4"/>
    <s v="['1.d4', 'd5', '2.c4', 'e6', '3.Nc3', 'Nf6', '4.Nf3', 'c6', '5.e3', 'Nbd7', '6.Bd3']"/>
    <x v="2"/>
    <x v="3"/>
    <x v="4"/>
    <x v="7"/>
    <x v="3"/>
    <x v="14"/>
    <s v=" Nf3"/>
    <s v=" c6"/>
    <s v=" e3"/>
    <s v=" Nbd7"/>
    <s v=" Bd3"/>
    <m/>
    <m/>
    <m/>
    <m/>
    <m/>
    <m/>
    <m/>
    <m/>
    <m/>
    <m/>
    <m/>
    <m/>
    <m/>
    <m/>
    <m/>
    <m/>
    <m/>
    <x v="163"/>
    <x v="127"/>
    <n v="1.6581196579999999"/>
    <n v="0.60309278350515461"/>
    <n v="117.952"/>
    <n v="71.135999999999996"/>
  </r>
  <r>
    <x v="77"/>
    <x v="1071"/>
    <s v=" Main Lines"/>
    <m/>
    <m/>
    <x v="0"/>
    <n v="3148"/>
    <s v="D45"/>
    <d v="2018-07-07T00:00:00"/>
    <n v="2136"/>
    <x v="350"/>
    <n v="53.2"/>
    <n v="25.9"/>
    <n v="20.8"/>
    <s v="['1.d4', 'd5', '2.c4', 'e6', '3.Nc3', 'Nf6', '4.Nf3', 'c6', '5.e3']"/>
    <x v="2"/>
    <x v="3"/>
    <x v="4"/>
    <x v="7"/>
    <x v="3"/>
    <x v="14"/>
    <s v=" Nf3"/>
    <s v=" c6"/>
    <s v=" e3"/>
    <m/>
    <m/>
    <m/>
    <m/>
    <m/>
    <m/>
    <m/>
    <m/>
    <m/>
    <m/>
    <m/>
    <m/>
    <m/>
    <m/>
    <m/>
    <m/>
    <m/>
    <m/>
    <m/>
    <x v="328"/>
    <x v="128"/>
    <n v="2.557692308"/>
    <n v="0.39097744360902253"/>
    <n v="1674.7360000000001"/>
    <n v="654.78399999999999"/>
  </r>
  <r>
    <x v="77"/>
    <x v="1110"/>
    <s v=" Marshall Gambit"/>
    <m/>
    <m/>
    <x v="0"/>
    <n v="731"/>
    <s v="D31"/>
    <d v="2018-07-06T00:00:00"/>
    <n v="2298"/>
    <x v="112"/>
    <n v="52.1"/>
    <n v="24.9"/>
    <n v="23"/>
    <s v="['1.d4', 'd5', '2.c4', 'e6', '3.Nc3', 'c6', '4.e4']"/>
    <x v="2"/>
    <x v="3"/>
    <x v="4"/>
    <x v="7"/>
    <x v="3"/>
    <x v="24"/>
    <s v=" e4"/>
    <m/>
    <m/>
    <m/>
    <m/>
    <m/>
    <m/>
    <m/>
    <m/>
    <m/>
    <m/>
    <m/>
    <m/>
    <m/>
    <m/>
    <m/>
    <m/>
    <m/>
    <m/>
    <m/>
    <m/>
    <m/>
    <x v="157"/>
    <x v="175"/>
    <n v="2.2652173910000002"/>
    <n v="0.44145873320537427"/>
    <n v="380.851"/>
    <n v="168.13"/>
  </r>
  <r>
    <x v="77"/>
    <x v="1111"/>
    <s v=" Marshall Gambit"/>
    <s v=" Forgotten Variation"/>
    <m/>
    <x v="0"/>
    <n v="328"/>
    <s v="D31"/>
    <d v="2018-07-09T00:00:00"/>
    <n v="2296"/>
    <x v="218"/>
    <n v="32.6"/>
    <n v="34.799999999999997"/>
    <n v="32.6"/>
    <s v="['1.d4', 'd5', '2.c4', 'e6', '3.Nc3', 'c6', '4.e4', 'dxe4', '5.Nxe4', 'Bb4+', '6.Nc3']"/>
    <x v="2"/>
    <x v="3"/>
    <x v="4"/>
    <x v="7"/>
    <x v="3"/>
    <x v="24"/>
    <s v=" e4"/>
    <s v=" dxe4"/>
    <s v=" Nxe4"/>
    <s v=" Bb4+"/>
    <s v=" Nc3"/>
    <m/>
    <m/>
    <m/>
    <m/>
    <m/>
    <m/>
    <m/>
    <m/>
    <m/>
    <m/>
    <m/>
    <m/>
    <m/>
    <m/>
    <m/>
    <m/>
    <m/>
    <x v="279"/>
    <x v="140"/>
    <n v="1"/>
    <n v="1"/>
    <n v="106.928"/>
    <n v="106.928"/>
  </r>
  <r>
    <x v="77"/>
    <x v="1112"/>
    <s v=" Marshall Gambit"/>
    <s v=" Main Line"/>
    <m/>
    <x v="0"/>
    <n v="1083"/>
    <s v="D31"/>
    <d v="2018-06-29T00:00:00"/>
    <n v="2407"/>
    <x v="294"/>
    <n v="43.4"/>
    <n v="27.9"/>
    <n v="28.7"/>
    <s v="['1.d4', 'd5', '2.c4', 'e6', '3.Nc3', 'c6', '4.e4', 'dxe4', '5.Nxe4', 'Bb4+', '6.Bd2']"/>
    <x v="2"/>
    <x v="3"/>
    <x v="4"/>
    <x v="7"/>
    <x v="3"/>
    <x v="24"/>
    <s v=" e4"/>
    <s v=" dxe4"/>
    <s v=" Nxe4"/>
    <s v=" Bb4+"/>
    <s v=" Bd2"/>
    <m/>
    <m/>
    <m/>
    <m/>
    <m/>
    <m/>
    <m/>
    <m/>
    <m/>
    <m/>
    <m/>
    <m/>
    <m/>
    <m/>
    <m/>
    <m/>
    <m/>
    <x v="30"/>
    <x v="112"/>
    <n v="1.5121951220000001"/>
    <n v="0.66129032258064513"/>
    <n v="470.02199999999999"/>
    <n v="310.82100000000003"/>
  </r>
  <r>
    <x v="77"/>
    <x v="1113"/>
    <s v=" Meran Variation"/>
    <m/>
    <m/>
    <x v="1"/>
    <n v="2557"/>
    <s v="D47"/>
    <d v="2018-07-05T00:00:00"/>
    <n v="2335"/>
    <x v="387"/>
    <n v="26.3"/>
    <n v="41.3"/>
    <n v="32.4"/>
    <s v="['1.d4', 'd5', '2.c4', 'e6', '3.Nc3', 'Nf6', '4.Nf3', 'c6', '5.e3', 'Nbd7', '6.Bd3', 'dxc4', '7.Bxc4', 'b5']"/>
    <x v="2"/>
    <x v="3"/>
    <x v="4"/>
    <x v="7"/>
    <x v="3"/>
    <x v="14"/>
    <s v=" Nf3"/>
    <s v=" c6"/>
    <s v=" e3"/>
    <s v=" Nbd7"/>
    <s v=" Bd3"/>
    <s v=" dxc4"/>
    <s v=" Bxc4"/>
    <s v=" b5"/>
    <m/>
    <m/>
    <m/>
    <m/>
    <m/>
    <m/>
    <m/>
    <m/>
    <m/>
    <m/>
    <m/>
    <m/>
    <m/>
    <m/>
    <x v="176"/>
    <x v="148"/>
    <n v="1.2319391630000001"/>
    <n v="0.81172839506172845"/>
    <n v="828.46799999999996"/>
    <n v="672.49099999999999"/>
  </r>
  <r>
    <x v="77"/>
    <x v="1113"/>
    <s v=" Meran Variation"/>
    <m/>
    <m/>
    <x v="1"/>
    <n v="1236"/>
    <s v="D48"/>
    <d v="2018-06-24T00:00:00"/>
    <n v="2190"/>
    <x v="313"/>
    <n v="36.9"/>
    <n v="30.4"/>
    <n v="32.700000000000003"/>
    <s v="['1.d4', 'd5', '2.c4', 'e6', '3.Nc3', 'Nf6', '4.Nf3', 'c6', '5.e3', 'Nbd7', '6.Bd3', 'dxc4', '7.Bxc4', 'b5', '8.Bd3', 'a6']"/>
    <x v="2"/>
    <x v="3"/>
    <x v="4"/>
    <x v="7"/>
    <x v="3"/>
    <x v="14"/>
    <s v=" Nf3"/>
    <s v=" c6"/>
    <s v=" e3"/>
    <s v=" Nbd7"/>
    <s v=" Bd3"/>
    <s v=" dxc4"/>
    <s v=" Bxc4"/>
    <s v=" b5"/>
    <s v=" Bd3"/>
    <s v=" a6"/>
    <m/>
    <m/>
    <m/>
    <m/>
    <m/>
    <m/>
    <m/>
    <m/>
    <m/>
    <m/>
    <m/>
    <m/>
    <x v="215"/>
    <x v="157"/>
    <n v="0.88617886199999996"/>
    <n v="1.128440366972477"/>
    <n v="404.17200000000003"/>
    <n v="456.084"/>
  </r>
  <r>
    <x v="77"/>
    <x v="1114"/>
    <s v=" Meran Variation"/>
    <s v=" Blumenfeld Variation"/>
    <m/>
    <x v="0"/>
    <n v="430"/>
    <s v="D49"/>
    <d v="2018-06-04T00:00:00"/>
    <n v="2418"/>
    <x v="124"/>
    <n v="40.5"/>
    <n v="33.5"/>
    <n v="26.1"/>
    <s v="['1.d4', 'd5', '2.c4', 'e6', '3.Nc3', 'Nf6', '4.Nf3', 'c6', '5.e3', 'Nbd7', '6.Bd3', 'dxc4', '7.Bxc4', 'b5', '8.Bd3', 'a6', '9.e4', 'c5', '10.e5', 'cxd4', '11.Nxb5']"/>
    <x v="2"/>
    <x v="3"/>
    <x v="4"/>
    <x v="7"/>
    <x v="3"/>
    <x v="14"/>
    <s v=" Nf3"/>
    <s v=" c6"/>
    <s v=" e3"/>
    <s v=" Nbd7"/>
    <s v=" Bd3"/>
    <s v=" dxc4"/>
    <s v=" Bxc4"/>
    <s v=" b5"/>
    <s v=" Bd3"/>
    <s v=" a6"/>
    <s v=" e4"/>
    <s v=" c5"/>
    <s v=" e5"/>
    <s v=" cxd4"/>
    <s v=" Nxb5"/>
    <m/>
    <m/>
    <m/>
    <m/>
    <m/>
    <m/>
    <m/>
    <x v="188"/>
    <x v="159"/>
    <n v="1.551724138"/>
    <n v="0.64444444444444449"/>
    <n v="174.15"/>
    <n v="112.23"/>
  </r>
  <r>
    <x v="77"/>
    <x v="1115"/>
    <s v=" Meran Variation"/>
    <s v=" Lundin Variation"/>
    <m/>
    <x v="1"/>
    <n v="675"/>
    <s v="D47"/>
    <d v="2018-06-20T00:00:00"/>
    <n v="2369"/>
    <x v="195"/>
    <n v="23.3"/>
    <n v="43.9"/>
    <n v="32.9"/>
    <s v="['1.d4', 'd5', '2.c4', 'e6', '3.Nc3', 'Nf6', '4.Nf3', 'c6', '5.e3', 'Nbd7', '6.Bd3', 'dxc4', '7.Bxc4', 'b5', '8.Bd3', 'b4']"/>
    <x v="2"/>
    <x v="3"/>
    <x v="4"/>
    <x v="7"/>
    <x v="3"/>
    <x v="14"/>
    <s v=" Nf3"/>
    <s v=" c6"/>
    <s v=" e3"/>
    <s v=" Nbd7"/>
    <s v=" Bd3"/>
    <s v=" dxc4"/>
    <s v=" Bxc4"/>
    <s v=" b5"/>
    <s v=" Bd3"/>
    <s v=" b4"/>
    <m/>
    <m/>
    <m/>
    <m/>
    <m/>
    <m/>
    <m/>
    <m/>
    <m/>
    <m/>
    <m/>
    <m/>
    <x v="24"/>
    <x v="288"/>
    <n v="1.4120171669999999"/>
    <n v="0.70820668693009126"/>
    <n v="222.07499999999999"/>
    <n v="157.27500000000001"/>
  </r>
  <r>
    <x v="77"/>
    <x v="1116"/>
    <s v=" Meran Variation"/>
    <s v=" Old Variation"/>
    <m/>
    <x v="0"/>
    <n v="113"/>
    <s v="D48"/>
    <d v="2018-03-26T00:00:00"/>
    <n v="2357"/>
    <x v="92"/>
    <n v="34.5"/>
    <n v="29.2"/>
    <n v="36.299999999999997"/>
    <s v="['1.d4', 'd5', '2.c4', 'e6', '3.Nc3', 'Nf6', '4.Nf3', 'c6', '5.e3', 'Nbd7', '6.Bd3', 'dxc4', '7.Bxc4', 'b5', '8.Bd3', 'a6', '9.e4', 'c5', '10.e5']"/>
    <x v="2"/>
    <x v="3"/>
    <x v="4"/>
    <x v="7"/>
    <x v="3"/>
    <x v="14"/>
    <s v=" Nf3"/>
    <s v=" c6"/>
    <s v=" e3"/>
    <s v=" Nbd7"/>
    <s v=" Bd3"/>
    <s v=" dxc4"/>
    <s v=" Bxc4"/>
    <s v=" b5"/>
    <s v=" Bd3"/>
    <s v=" a6"/>
    <s v=" e4"/>
    <s v=" c5"/>
    <s v=" e5"/>
    <m/>
    <m/>
    <m/>
    <m/>
    <m/>
    <m/>
    <m/>
    <m/>
    <m/>
    <x v="74"/>
    <x v="47"/>
    <n v="0.95041322299999997"/>
    <n v="1.0521739130434782"/>
    <n v="38.984999999999999"/>
    <n v="41.018999999999998"/>
  </r>
  <r>
    <x v="77"/>
    <x v="1117"/>
    <s v=" Meran Variation"/>
    <s v=" Rabinovich Variation"/>
    <m/>
    <x v="1"/>
    <n v="152"/>
    <s v="D49"/>
    <d v="2017-01-21T00:00:00"/>
    <n v="2370"/>
    <x v="469"/>
    <n v="24.3"/>
    <n v="36.799999999999997"/>
    <n v="38.799999999999997"/>
    <s v="['1.d4', 'd5', '2.c4', 'e6', '3.Nc3', 'Nf6', '4.Nf3', 'c6', '5.e3', 'Nbd7', '6.Bd3', 'dxc4', '7.Bxc4', 'b5', '8.Bd3', 'a6', '9.e4', 'c5', '10.e5', 'cxd4', '11.Nxb5', 'Ng4']"/>
    <x v="2"/>
    <x v="3"/>
    <x v="4"/>
    <x v="7"/>
    <x v="3"/>
    <x v="14"/>
    <s v=" Nf3"/>
    <s v=" c6"/>
    <s v=" e3"/>
    <s v=" Nbd7"/>
    <s v=" Bd3"/>
    <s v=" dxc4"/>
    <s v=" Bxc4"/>
    <s v=" b5"/>
    <s v=" Bd3"/>
    <s v=" a6"/>
    <s v=" e4"/>
    <s v=" c5"/>
    <s v=" e5"/>
    <s v=" cxd4"/>
    <s v=" Nxb5"/>
    <s v=" Ng4"/>
    <m/>
    <m/>
    <m/>
    <m/>
    <m/>
    <m/>
    <x v="163"/>
    <x v="187"/>
    <n v="1.5967078189999999"/>
    <n v="0.62628865979381454"/>
    <n v="58.975999999999999"/>
    <n v="36.936"/>
  </r>
  <r>
    <x v="77"/>
    <x v="1118"/>
    <s v=" Meran Variation"/>
    <s v=" Reynolds' Variation"/>
    <m/>
    <x v="0"/>
    <n v="906"/>
    <s v="D48"/>
    <d v="2018-03-27T00:00:00"/>
    <n v="2429"/>
    <x v="332"/>
    <n v="40.799999999999997"/>
    <n v="32"/>
    <n v="27.1"/>
    <s v="['1.d4', 'd5', '2.c4', 'e6', '3.Nc3', 'Nf6', '4.Nf3', 'c6', '5.e3', 'Nbd7', '6.Bd3', 'dxc4', '7.Bxc4', 'b5', '8.Bd3', 'a6', '9.e4', 'c5', '10.d5']"/>
    <x v="2"/>
    <x v="3"/>
    <x v="4"/>
    <x v="7"/>
    <x v="3"/>
    <x v="14"/>
    <s v=" Nf3"/>
    <s v=" c6"/>
    <s v=" e3"/>
    <s v=" Nbd7"/>
    <s v=" Bd3"/>
    <s v=" dxc4"/>
    <s v=" Bxc4"/>
    <s v=" b5"/>
    <s v=" Bd3"/>
    <s v=" a6"/>
    <s v=" e4"/>
    <s v=" c5"/>
    <s v=" d5"/>
    <m/>
    <m/>
    <m/>
    <m/>
    <m/>
    <m/>
    <m/>
    <m/>
    <m/>
    <x v="0"/>
    <x v="62"/>
    <n v="1.505535055"/>
    <n v="0.66421568627450989"/>
    <n v="369.64800000000002"/>
    <n v="245.52600000000001"/>
  </r>
  <r>
    <x v="77"/>
    <x v="1119"/>
    <s v=" Meran Variation"/>
    <s v=" Sozin Variation II"/>
    <m/>
    <x v="1"/>
    <n v="125"/>
    <s v="D49"/>
    <d v="2017-05-12T00:00:00"/>
    <n v="2357"/>
    <x v="124"/>
    <n v="20"/>
    <n v="44"/>
    <n v="36"/>
    <s v="['1.d4', 'd5', '2.c4', 'e6', '3.Nc3', 'Nf6', '4.Nf3', 'c6', '5.e3', 'Nbd7', '6.Bd3', 'dxc4', '7.Bxc4', 'b5', '8.Bd3', 'a6', '9.e4', 'c5', '10.e5', 'cxd4', '11.Nxb5', 'Nxe5']"/>
    <x v="2"/>
    <x v="3"/>
    <x v="4"/>
    <x v="7"/>
    <x v="3"/>
    <x v="14"/>
    <s v=" Nf3"/>
    <s v=" c6"/>
    <s v=" e3"/>
    <s v=" Nbd7"/>
    <s v=" Bd3"/>
    <s v=" dxc4"/>
    <s v=" Bxc4"/>
    <s v=" b5"/>
    <s v=" Bd3"/>
    <s v=" a6"/>
    <s v=" e4"/>
    <s v=" c5"/>
    <s v=" e5"/>
    <s v=" cxd4"/>
    <s v=" Nxb5"/>
    <s v=" Nxe5"/>
    <m/>
    <m/>
    <m/>
    <m/>
    <m/>
    <m/>
    <x v="23"/>
    <x v="254"/>
    <n v="1.8"/>
    <n v="0.55555555555555558"/>
    <n v="45"/>
    <n v="25"/>
  </r>
  <r>
    <x v="77"/>
    <x v="1120"/>
    <s v=" Meran Variation"/>
    <s v=" Wade Variation"/>
    <m/>
    <x v="1"/>
    <n v="2296"/>
    <s v="D47"/>
    <d v="2018-06-22T00:00:00"/>
    <n v="2303"/>
    <x v="283"/>
    <n v="30"/>
    <n v="35.299999999999997"/>
    <n v="34.700000000000003"/>
    <s v="['1.d4', 'd5', '2.c4', 'e6', '3.Nc3', 'Nf6', '4.Nf3', 'c6', '5.e3', 'Nbd7', '6.Bd3', 'dxc4', '7.Bxc4', 'b5', '8.Bd3', 'Bb7']"/>
    <x v="2"/>
    <x v="3"/>
    <x v="4"/>
    <x v="7"/>
    <x v="3"/>
    <x v="14"/>
    <s v=" Nf3"/>
    <s v=" c6"/>
    <s v=" e3"/>
    <s v=" Nbd7"/>
    <s v=" Bd3"/>
    <s v=" dxc4"/>
    <s v=" Bxc4"/>
    <s v=" b5"/>
    <s v=" Bd3"/>
    <s v=" Bb7"/>
    <m/>
    <m/>
    <m/>
    <m/>
    <m/>
    <m/>
    <m/>
    <m/>
    <m/>
    <m/>
    <m/>
    <m/>
    <x v="131"/>
    <x v="32"/>
    <n v="1.1566666670000001"/>
    <n v="0.86455331412103742"/>
    <n v="796.71199999999999"/>
    <n v="688.8"/>
  </r>
  <r>
    <x v="77"/>
    <x v="1121"/>
    <s v=" Meran Variation"/>
    <s v=" Wade Variation"/>
    <s v=" Kaidanov Gambit"/>
    <x v="0"/>
    <n v="128"/>
    <s v="D47"/>
    <d v="2018-06-06T00:00:00"/>
    <n v="2463"/>
    <x v="224"/>
    <n v="41.4"/>
    <n v="27.3"/>
    <n v="31.3"/>
    <s v="['1.d4', 'd5', '2.c4', 'e6', '3.Nc3', 'Nf6', '4.Nf3', 'c6', '5.e3', 'Nbd7', '6.Bd3', 'dxc4', '7.Bxc4', 'b5', '8.Bd3', 'Bb7', '9.e4', 'b4', '10.Na4', 'c5', '11.e5', 'Nd5', '12.O-O', 'cxd4', '13.Nxd4']"/>
    <x v="2"/>
    <x v="3"/>
    <x v="4"/>
    <x v="7"/>
    <x v="3"/>
    <x v="14"/>
    <s v=" Nf3"/>
    <s v=" c6"/>
    <s v=" e3"/>
    <s v=" Nbd7"/>
    <s v=" Bd3"/>
    <s v=" dxc4"/>
    <s v=" Bxc4"/>
    <s v=" b5"/>
    <s v=" Bd3"/>
    <s v=" Bb7"/>
    <s v=" e4"/>
    <s v=" b4"/>
    <s v=" Na4"/>
    <s v=" c5"/>
    <s v=" e5"/>
    <s v=" Nd5"/>
    <s v=" O-O"/>
    <s v=" cxd4"/>
    <s v=" Nxd4"/>
    <m/>
    <m/>
    <m/>
    <x v="10"/>
    <x v="49"/>
    <n v="1.3226837060000001"/>
    <n v="0.7560386473429952"/>
    <n v="52.991999999999997"/>
    <n v="40.064"/>
  </r>
  <r>
    <x v="77"/>
    <x v="1122"/>
    <s v=" Meran Variation"/>
    <s v=" Wade Variation"/>
    <s v=" Larsen Variation"/>
    <x v="1"/>
    <n v="653"/>
    <s v="D47"/>
    <d v="2018-05-18T00:00:00"/>
    <n v="2372"/>
    <x v="382"/>
    <n v="25.9"/>
    <n v="37.200000000000003"/>
    <n v="36.9"/>
    <s v="['1.d4', 'd5', '2.c4', 'e6', '3.Nc3', 'Nf6', '4.Nf3', 'c6', '5.e3', 'Nbd7', '6.Bd3', 'dxc4', '7.Bxc4', 'b5', '8.Bd3', 'Bb7', '9.e4', 'b4', '10.Na4', 'c5', '11.e5', 'Nd5']"/>
    <x v="2"/>
    <x v="3"/>
    <x v="4"/>
    <x v="7"/>
    <x v="3"/>
    <x v="14"/>
    <s v=" Nf3"/>
    <s v=" c6"/>
    <s v=" e3"/>
    <s v=" Nbd7"/>
    <s v=" Bd3"/>
    <s v=" dxc4"/>
    <s v=" Bxc4"/>
    <s v=" b5"/>
    <s v=" Bd3"/>
    <s v=" Bb7"/>
    <s v=" e4"/>
    <s v=" b4"/>
    <s v=" Na4"/>
    <s v=" c5"/>
    <s v=" e5"/>
    <s v=" Nd5"/>
    <m/>
    <m/>
    <m/>
    <m/>
    <m/>
    <m/>
    <x v="175"/>
    <x v="14"/>
    <n v="1.424710425"/>
    <n v="0.70189701897018975"/>
    <n v="240.95699999999999"/>
    <n v="169.12700000000001"/>
  </r>
  <r>
    <x v="77"/>
    <x v="20"/>
    <s v=" Normal Variation"/>
    <m/>
    <m/>
    <x v="1"/>
    <n v="2087"/>
    <s v="D45"/>
    <d v="2018-07-07T00:00:00"/>
    <n v="2238"/>
    <x v="269"/>
    <n v="34.700000000000003"/>
    <n v="34.5"/>
    <n v="30.8"/>
    <s v="['1.d4', 'd5', '2.c4', 'e6', '3.Nc3', 'Nf6', '4.Nf3', 'c6', '5.e3', 'Nbd7']"/>
    <x v="2"/>
    <x v="3"/>
    <x v="4"/>
    <x v="7"/>
    <x v="3"/>
    <x v="14"/>
    <s v=" Nf3"/>
    <s v=" c6"/>
    <s v=" e3"/>
    <s v=" Nbd7"/>
    <m/>
    <m/>
    <m/>
    <m/>
    <m/>
    <m/>
    <m/>
    <m/>
    <m/>
    <m/>
    <m/>
    <m/>
    <m/>
    <m/>
    <m/>
    <m/>
    <m/>
    <m/>
    <x v="86"/>
    <x v="166"/>
    <n v="0.887608069"/>
    <n v="1.1266233766233766"/>
    <n v="642.79600000000005"/>
    <n v="724.18899999999996"/>
  </r>
  <r>
    <x v="77"/>
    <x v="1123"/>
    <s v=" Noteboom Variation"/>
    <m/>
    <m/>
    <x v="1"/>
    <n v="1896"/>
    <s v="D31"/>
    <d v="2018-06-29T00:00:00"/>
    <n v="2223"/>
    <x v="66"/>
    <n v="47"/>
    <n v="20"/>
    <n v="33"/>
    <s v="['1.d4', 'd5', '2.c4', 'e6', '3.Nc3', 'c6', '4.Nf3', 'dxc4']"/>
    <x v="2"/>
    <x v="3"/>
    <x v="4"/>
    <x v="7"/>
    <x v="3"/>
    <x v="24"/>
    <s v=" Nf3"/>
    <s v=" dxc4"/>
    <m/>
    <m/>
    <m/>
    <m/>
    <m/>
    <m/>
    <m/>
    <m/>
    <m/>
    <m/>
    <m/>
    <m/>
    <m/>
    <m/>
    <m/>
    <m/>
    <m/>
    <m/>
    <m/>
    <m/>
    <x v="203"/>
    <x v="297"/>
    <n v="0.70212766000000004"/>
    <n v="1.4242424242424243"/>
    <n v="625.67999999999995"/>
    <n v="891.12"/>
  </r>
  <r>
    <x v="77"/>
    <x v="1124"/>
    <s v=" Noteboom Variation"/>
    <s v=" Abrahams Variation"/>
    <m/>
    <x v="1"/>
    <n v="1265"/>
    <s v="D31"/>
    <d v="2018-06-21T00:00:00"/>
    <n v="2327"/>
    <x v="30"/>
    <n v="40.799999999999997"/>
    <n v="25.1"/>
    <n v="34.1"/>
    <s v="['1.d4', 'd5', '2.c4', 'e6', '3.Nc3', 'c6', '4.Nf3', 'dxc4', '5.a4', 'Bb4', '6.e3', 'b5', '7.Bd2', 'a5', '8.axb5', 'Bxc3', '9.Bxc3', 'cxb5', '10.b3', 'Bb7']"/>
    <x v="2"/>
    <x v="3"/>
    <x v="4"/>
    <x v="7"/>
    <x v="3"/>
    <x v="24"/>
    <s v=" Nf3"/>
    <s v=" dxc4"/>
    <s v=" a4"/>
    <s v=" Bb4"/>
    <s v=" e3"/>
    <s v=" b5"/>
    <s v=" Bd2"/>
    <s v=" a5"/>
    <s v=" axb5"/>
    <s v=" Bxc3"/>
    <s v=" Bxc3"/>
    <s v=" cxb5"/>
    <s v=" b3"/>
    <s v=" Bb7"/>
    <m/>
    <m/>
    <m/>
    <m/>
    <m/>
    <m/>
    <m/>
    <m/>
    <x v="7"/>
    <x v="11"/>
    <n v="0.83578431399999997"/>
    <n v="1.1964809384164221"/>
    <n v="431.36500000000001"/>
    <n v="516.12"/>
  </r>
  <r>
    <x v="77"/>
    <x v="1125"/>
    <s v=" Noteboom Variation"/>
    <s v=" Anti-Noteboom Gambit"/>
    <m/>
    <x v="0"/>
    <n v="178"/>
    <s v="D31"/>
    <d v="2018-03-31T00:00:00"/>
    <n v="2339"/>
    <x v="226"/>
    <n v="42.7"/>
    <n v="20.2"/>
    <n v="37.1"/>
    <s v="['1.d4', 'd5', '2.Nf3', 'c6', '3.c4', 'e6', '4.Nc3', 'dxc4', '5.g3']"/>
    <x v="2"/>
    <x v="3"/>
    <x v="8"/>
    <x v="21"/>
    <x v="2"/>
    <x v="5"/>
    <s v=" Nc3"/>
    <s v=" dxc4"/>
    <s v=" g3"/>
    <m/>
    <m/>
    <m/>
    <m/>
    <m/>
    <m/>
    <m/>
    <m/>
    <m/>
    <m/>
    <m/>
    <m/>
    <m/>
    <m/>
    <m/>
    <m/>
    <m/>
    <m/>
    <m/>
    <x v="68"/>
    <x v="3"/>
    <n v="1.150943396"/>
    <n v="0.86885245901639341"/>
    <n v="76.006"/>
    <n v="66.037999999999997"/>
  </r>
  <r>
    <x v="77"/>
    <x v="1126"/>
    <s v=" Quiet Variation"/>
    <m/>
    <m/>
    <x v="1"/>
    <n v="1559"/>
    <s v="D30"/>
    <d v="2018-06-25T00:00:00"/>
    <n v="2176"/>
    <x v="296"/>
    <n v="15.8"/>
    <n v="36.4"/>
    <n v="47.8"/>
    <s v="['1.d4', 'd5', '2.c4', 'e6', '3.Nf3', 'Nf6', '4.e3', 'c6', '5.Nbd2', 'Nbd7']"/>
    <x v="2"/>
    <x v="3"/>
    <x v="4"/>
    <x v="7"/>
    <x v="6"/>
    <x v="14"/>
    <s v=" e3"/>
    <s v=" c6"/>
    <s v=" Nbd2"/>
    <s v=" Nbd7"/>
    <m/>
    <m/>
    <m/>
    <m/>
    <m/>
    <m/>
    <m/>
    <m/>
    <m/>
    <m/>
    <m/>
    <m/>
    <m/>
    <m/>
    <m/>
    <m/>
    <m/>
    <m/>
    <x v="1"/>
    <x v="331"/>
    <n v="3.0253164560000001"/>
    <n v="0.33054393305439334"/>
    <n v="745.202"/>
    <n v="246.322"/>
  </r>
  <r>
    <x v="77"/>
    <x v="1126"/>
    <s v=" Quiet Variation"/>
    <m/>
    <m/>
    <x v="0"/>
    <n v="911"/>
    <s v="D30"/>
    <d v="2018-06-08T00:00:00"/>
    <n v="2348"/>
    <x v="111"/>
    <n v="44.9"/>
    <n v="33"/>
    <n v="22.1"/>
    <s v="['1.d4', 'd5', '2.c4', 'e6', '3.Nf3', 'Nf6', '4.e3', 'c6', '5.Nbd2']"/>
    <x v="2"/>
    <x v="3"/>
    <x v="4"/>
    <x v="7"/>
    <x v="6"/>
    <x v="14"/>
    <s v=" e3"/>
    <s v=" c6"/>
    <s v=" Nbd2"/>
    <m/>
    <m/>
    <m/>
    <m/>
    <m/>
    <m/>
    <m/>
    <m/>
    <m/>
    <m/>
    <m/>
    <m/>
    <m/>
    <m/>
    <m/>
    <m/>
    <m/>
    <m/>
    <m/>
    <x v="266"/>
    <x v="186"/>
    <n v="2.0316742080000001"/>
    <n v="0.49220489977728288"/>
    <n v="409.03899999999999"/>
    <n v="201.33099999999999"/>
  </r>
  <r>
    <x v="77"/>
    <x v="1127"/>
    <s v=" Romih Variation"/>
    <m/>
    <m/>
    <x v="1"/>
    <n v="372"/>
    <s v="D46"/>
    <d v="2017-11-04T00:00:00"/>
    <n v="2247"/>
    <x v="59"/>
    <n v="19.600000000000001"/>
    <n v="34.4"/>
    <n v="46"/>
    <s v="['1.d4', 'd5', '2.c4', 'e6', '3.Nc3', 'Nf6', '4.Nf3', 'c6', '5.e3', 'Nbd7', '6.Bd3', 'Bb4']"/>
    <x v="2"/>
    <x v="3"/>
    <x v="4"/>
    <x v="7"/>
    <x v="3"/>
    <x v="14"/>
    <s v=" Nf3"/>
    <s v=" c6"/>
    <s v=" e3"/>
    <s v=" Nbd7"/>
    <s v=" Bd3"/>
    <s v=" Bb4"/>
    <m/>
    <m/>
    <m/>
    <m/>
    <m/>
    <m/>
    <m/>
    <m/>
    <m/>
    <m/>
    <m/>
    <m/>
    <m/>
    <m/>
    <m/>
    <m/>
    <x v="147"/>
    <x v="311"/>
    <n v="2.346938776"/>
    <n v="0.42608695652173917"/>
    <n v="171.12"/>
    <n v="72.912000000000006"/>
  </r>
  <r>
    <x v="77"/>
    <x v="1128"/>
    <s v=" Semi-Meran Variation"/>
    <m/>
    <m/>
    <x v="0"/>
    <n v="249"/>
    <s v="D47"/>
    <d v="2018-04-01T00:00:00"/>
    <n v="2144"/>
    <x v="102"/>
    <n v="47"/>
    <n v="30.5"/>
    <n v="22.5"/>
    <s v="['1.d4', 'd5', '2.c4', 'e6', '3.Nc3', 'Nf6', '4.Nf3', 'c6', '5.e3', 'Nbd7', '6.Bd3', 'dxc4', '7.Bxc4']"/>
    <x v="2"/>
    <x v="3"/>
    <x v="4"/>
    <x v="7"/>
    <x v="3"/>
    <x v="14"/>
    <s v=" Nf3"/>
    <s v=" c6"/>
    <s v=" e3"/>
    <s v=" Nbd7"/>
    <s v=" Bd3"/>
    <s v=" dxc4"/>
    <s v=" Bxc4"/>
    <m/>
    <m/>
    <m/>
    <m/>
    <m/>
    <m/>
    <m/>
    <m/>
    <m/>
    <m/>
    <m/>
    <m/>
    <m/>
    <m/>
    <m/>
    <x v="44"/>
    <x v="211"/>
    <n v="2.0888888890000001"/>
    <n v="0.47872340425531917"/>
    <n v="117.03"/>
    <n v="56.024999999999999"/>
  </r>
  <r>
    <x v="77"/>
    <x v="1129"/>
    <s v=" Stoltz Variation"/>
    <m/>
    <m/>
    <x v="0"/>
    <n v="12225"/>
    <s v="D45"/>
    <d v="2018-07-09T00:00:00"/>
    <n v="2412"/>
    <x v="98"/>
    <n v="38.799999999999997"/>
    <n v="39.6"/>
    <n v="21.6"/>
    <s v="['1.d4', 'd5', '2.c4', 'e6', '3.Nc3', 'Nf6', '4.Nf3', 'c6', '5.e3', 'Nbd7', '6.Qc2']"/>
    <x v="2"/>
    <x v="3"/>
    <x v="4"/>
    <x v="7"/>
    <x v="3"/>
    <x v="14"/>
    <s v=" Nf3"/>
    <s v=" c6"/>
    <s v=" e3"/>
    <s v=" Nbd7"/>
    <s v=" Qc2"/>
    <m/>
    <m/>
    <m/>
    <m/>
    <m/>
    <m/>
    <m/>
    <m/>
    <m/>
    <m/>
    <m/>
    <m/>
    <m/>
    <m/>
    <m/>
    <m/>
    <m/>
    <x v="163"/>
    <x v="135"/>
    <n v="1.796296296"/>
    <n v="0.55670103092783518"/>
    <n v="4743.3"/>
    <n v="2640.6"/>
  </r>
  <r>
    <x v="77"/>
    <x v="1130"/>
    <s v=" Stoltz Variation"/>
    <s v=" Center Variation"/>
    <m/>
    <x v="0"/>
    <n v="348"/>
    <s v="D45"/>
    <d v="2018-06-02T00:00:00"/>
    <n v="2369"/>
    <x v="97"/>
    <n v="29.9"/>
    <n v="42.2"/>
    <n v="27.9"/>
    <s v="['1.d4', 'd5', '2.c4', 'e6', '3.Nc3', 'Nf6', '4.Nf3', 'c6', '5.e3', 'Nbd7', '6.Qc2', 'Bd6', '7.e4']"/>
    <x v="2"/>
    <x v="3"/>
    <x v="4"/>
    <x v="7"/>
    <x v="3"/>
    <x v="14"/>
    <s v=" Nf3"/>
    <s v=" c6"/>
    <s v=" e3"/>
    <s v=" Nbd7"/>
    <s v=" Qc2"/>
    <s v=" Bd6"/>
    <s v=" e4"/>
    <m/>
    <m/>
    <m/>
    <m/>
    <m/>
    <m/>
    <m/>
    <m/>
    <m/>
    <m/>
    <m/>
    <m/>
    <m/>
    <m/>
    <m/>
    <x v="184"/>
    <x v="181"/>
    <n v="1.0716845880000001"/>
    <n v="0.93311036789297663"/>
    <n v="104.05200000000001"/>
    <n v="97.091999999999999"/>
  </r>
  <r>
    <x v="77"/>
    <x v="1131"/>
    <s v=" Stoltz Variation"/>
    <s v=" Shabalov Attack"/>
    <m/>
    <x v="0"/>
    <n v="1852"/>
    <s v="D45"/>
    <d v="2018-06-10T00:00:00"/>
    <n v="2385"/>
    <x v="152"/>
    <n v="44.3"/>
    <n v="28.2"/>
    <n v="27.5"/>
    <s v="['1.d4', 'd5', '2.c4', 'e6', '3.Nc3', 'Nf6', '4.Nf3', 'c6', '5.e3', 'Nbd7', '6.Qc2', 'Bd6', '7.g4']"/>
    <x v="2"/>
    <x v="3"/>
    <x v="4"/>
    <x v="7"/>
    <x v="3"/>
    <x v="14"/>
    <s v=" Nf3"/>
    <s v=" c6"/>
    <s v=" e3"/>
    <s v=" Nbd7"/>
    <s v=" Qc2"/>
    <s v=" Bd6"/>
    <s v=" g4"/>
    <m/>
    <m/>
    <m/>
    <m/>
    <m/>
    <m/>
    <m/>
    <m/>
    <m/>
    <m/>
    <m/>
    <m/>
    <m/>
    <m/>
    <m/>
    <x v="17"/>
    <x v="77"/>
    <n v="1.6109090909999999"/>
    <n v="0.62076749435665923"/>
    <n v="820.43600000000004"/>
    <n v="509.3"/>
  </r>
  <r>
    <x v="78"/>
    <x v="1132"/>
    <s v=" Accelerated Dragon"/>
    <s v=" Exchange Variation"/>
    <m/>
    <x v="0"/>
    <n v="670"/>
    <s v="B34"/>
    <d v="2018-06-23T00:00:00"/>
    <n v="1985"/>
    <x v="305"/>
    <n v="27.5"/>
    <n v="21.6"/>
    <n v="50.9"/>
    <s v="['1.e4', 'c5', '2.Nf3', 'Nc6', '3.d4', 'cxd4', '4.Nxd4', 'g6', '5.Nxc6']"/>
    <x v="0"/>
    <x v="2"/>
    <x v="8"/>
    <x v="18"/>
    <x v="0"/>
    <x v="34"/>
    <s v=" Nxd4"/>
    <s v=" g6"/>
    <s v=" Nxc6"/>
    <m/>
    <m/>
    <m/>
    <m/>
    <m/>
    <m/>
    <m/>
    <m/>
    <m/>
    <m/>
    <m/>
    <m/>
    <m/>
    <m/>
    <m/>
    <m/>
    <m/>
    <m/>
    <m/>
    <x v="130"/>
    <x v="344"/>
    <n v="0.54027504900000001"/>
    <n v="1.8509090909090908"/>
    <n v="184.25"/>
    <n v="341.03"/>
  </r>
  <r>
    <x v="78"/>
    <x v="1133"/>
    <s v=" Accelerated Dragon"/>
    <s v=" General"/>
    <m/>
    <x v="1"/>
    <n v="2107"/>
    <s v="B36"/>
    <d v="2018-07-03T00:00:00"/>
    <n v="2099"/>
    <x v="11"/>
    <n v="48.2"/>
    <n v="25"/>
    <n v="26.8"/>
    <s v="['1.e4', 'c5', '2.Nf3', 'Nc6', '3.d4', 'cxd4', '4.Nxd4', 'g6']"/>
    <x v="0"/>
    <x v="2"/>
    <x v="8"/>
    <x v="18"/>
    <x v="0"/>
    <x v="34"/>
    <s v=" Nxd4"/>
    <s v=" g6"/>
    <m/>
    <m/>
    <m/>
    <m/>
    <m/>
    <m/>
    <m/>
    <m/>
    <m/>
    <m/>
    <m/>
    <m/>
    <m/>
    <m/>
    <m/>
    <m/>
    <m/>
    <m/>
    <m/>
    <m/>
    <x v="246"/>
    <x v="345"/>
    <n v="0.55601659800000003"/>
    <n v="1.7985074626865671"/>
    <n v="564.67600000000004"/>
    <n v="1015.574"/>
  </r>
  <r>
    <x v="78"/>
    <x v="1134"/>
    <s v=" Accelerated Dragon"/>
    <s v=" Maroczy Bind"/>
    <m/>
    <x v="0"/>
    <n v="6645"/>
    <s v="B38"/>
    <d v="2018-07-08T00:00:00"/>
    <n v="2293"/>
    <x v="85"/>
    <n v="41.3"/>
    <n v="35.6"/>
    <n v="23.1"/>
    <s v="['1.e4', 'c5', '2.Nf3', 'Nc6', '3.d4', 'cxd4', '4.Nxd4', 'g6', '5.c4', 'Bg7', '6.Be3']"/>
    <x v="0"/>
    <x v="2"/>
    <x v="8"/>
    <x v="18"/>
    <x v="0"/>
    <x v="34"/>
    <s v=" Nxd4"/>
    <s v=" g6"/>
    <s v=" c4"/>
    <s v=" Bg7"/>
    <s v=" Be3"/>
    <m/>
    <m/>
    <m/>
    <m/>
    <m/>
    <m/>
    <m/>
    <m/>
    <m/>
    <m/>
    <m/>
    <m/>
    <m/>
    <m/>
    <m/>
    <m/>
    <m/>
    <x v="181"/>
    <x v="163"/>
    <n v="1.787878788"/>
    <n v="0.55932203389830515"/>
    <n v="2744.3850000000002"/>
    <n v="1534.9949999999999"/>
  </r>
  <r>
    <x v="78"/>
    <x v="1135"/>
    <s v=" Accelerated Dragon"/>
    <s v=" Maroczy Bind"/>
    <s v=" Breyer Variation"/>
    <x v="1"/>
    <n v="2822"/>
    <s v="B39"/>
    <d v="2018-07-07T00:00:00"/>
    <n v="2206"/>
    <x v="28"/>
    <n v="21.6"/>
    <n v="34.299999999999997"/>
    <n v="44"/>
    <s v="['1.e4', 'c5', '2.Nf3', 'Nc6', '3.d4', 'cxd4', '4.Nxd4', 'g6', '5.c4', 'Bg7', '6.Be3', 'Nf6', '7.Nc3', 'Ng4']"/>
    <x v="0"/>
    <x v="2"/>
    <x v="8"/>
    <x v="18"/>
    <x v="0"/>
    <x v="34"/>
    <s v=" Nxd4"/>
    <s v=" g6"/>
    <s v=" c4"/>
    <s v=" Bg7"/>
    <s v=" Be3"/>
    <s v=" Nf6"/>
    <s v=" Nc3"/>
    <s v=" Ng4"/>
    <m/>
    <m/>
    <m/>
    <m/>
    <m/>
    <m/>
    <m/>
    <m/>
    <m/>
    <m/>
    <m/>
    <m/>
    <m/>
    <m/>
    <x v="140"/>
    <x v="135"/>
    <n v="2.0370370370000002"/>
    <n v="0.49090909090909096"/>
    <n v="1241.68"/>
    <n v="609.55200000000002"/>
  </r>
  <r>
    <x v="78"/>
    <x v="1136"/>
    <s v=" Accelerated Dragon"/>
    <s v=" Maroczy Bind"/>
    <s v=" General"/>
    <x v="0"/>
    <n v="4367"/>
    <s v="B36"/>
    <d v="2018-07-08T00:00:00"/>
    <n v="2345"/>
    <x v="140"/>
    <n v="36.9"/>
    <n v="42"/>
    <n v="21.1"/>
    <s v="['1.e4', 'c5', '2.Nf3', 'Nc6', '3.d4', 'cxd4', '4.Nxd4', 'g6', '5.c4']"/>
    <x v="0"/>
    <x v="2"/>
    <x v="8"/>
    <x v="18"/>
    <x v="0"/>
    <x v="34"/>
    <s v=" Nxd4"/>
    <s v=" g6"/>
    <s v=" c4"/>
    <m/>
    <m/>
    <m/>
    <m/>
    <m/>
    <m/>
    <m/>
    <m/>
    <m/>
    <m/>
    <m/>
    <m/>
    <m/>
    <m/>
    <m/>
    <m/>
    <m/>
    <m/>
    <m/>
    <x v="175"/>
    <x v="324"/>
    <n v="1.748815166"/>
    <n v="0.57181571815718168"/>
    <n v="1611.423"/>
    <n v="921.43700000000001"/>
  </r>
  <r>
    <x v="78"/>
    <x v="1137"/>
    <s v=" Accelerated Dragon"/>
    <s v=" Maroczy Bind"/>
    <s v=" Gurgenidze Variation"/>
    <x v="1"/>
    <n v="1997"/>
    <s v="B36"/>
    <d v="2018-07-01T00:00:00"/>
    <n v="2264"/>
    <x v="109"/>
    <n v="18.399999999999999"/>
    <n v="45.7"/>
    <n v="36"/>
    <s v="['1.e4', 'c5', '2.Nf3', 'Nc6', '3.d4', 'cxd4', '4.Nxd4', 'g6', '5.c4', 'Nf6', '6.Nc3', 'Nxd4', '7.Qxd4', 'd6']"/>
    <x v="0"/>
    <x v="2"/>
    <x v="8"/>
    <x v="18"/>
    <x v="0"/>
    <x v="34"/>
    <s v=" Nxd4"/>
    <s v=" g6"/>
    <s v=" c4"/>
    <s v=" Nf6"/>
    <s v=" Nc3"/>
    <s v=" Nxd4"/>
    <s v=" Qxd4"/>
    <s v=" d6"/>
    <m/>
    <m/>
    <m/>
    <m/>
    <m/>
    <m/>
    <m/>
    <m/>
    <m/>
    <m/>
    <m/>
    <m/>
    <m/>
    <m/>
    <x v="23"/>
    <x v="180"/>
    <n v="1.956521739"/>
    <n v="0.51111111111111107"/>
    <n v="718.92"/>
    <n v="367.44799999999998"/>
  </r>
  <r>
    <x v="78"/>
    <x v="1138"/>
    <s v=" Accelerated Dragon"/>
    <s v=" Modern Bc4 Variation"/>
    <m/>
    <x v="0"/>
    <n v="9234"/>
    <s v="B35"/>
    <d v="2018-07-09T00:00:00"/>
    <n v="2259"/>
    <x v="216"/>
    <n v="38.6"/>
    <n v="30.5"/>
    <n v="31"/>
    <s v="['1.e4', 'c5', '2.Nf3', 'Nc6', '3.d4', 'cxd4', '4.Nxd4', 'g6', '5.Nc3', 'Bg7', '6.Be3', 'Nf6', '7.Bc4']"/>
    <x v="0"/>
    <x v="2"/>
    <x v="8"/>
    <x v="18"/>
    <x v="0"/>
    <x v="34"/>
    <s v=" Nxd4"/>
    <s v=" g6"/>
    <s v=" Nc3"/>
    <s v=" Bg7"/>
    <s v=" Be3"/>
    <s v=" Nf6"/>
    <s v=" Bc4"/>
    <m/>
    <m/>
    <m/>
    <m/>
    <m/>
    <m/>
    <m/>
    <m/>
    <m/>
    <m/>
    <m/>
    <m/>
    <m/>
    <m/>
    <m/>
    <x v="63"/>
    <x v="65"/>
    <n v="1.24516129"/>
    <n v="0.80310880829015541"/>
    <n v="3564.3240000000001"/>
    <n v="2862.54"/>
  </r>
  <r>
    <x v="78"/>
    <x v="1139"/>
    <s v=" Accelerated Dragon"/>
    <s v=" Modern Variation"/>
    <m/>
    <x v="0"/>
    <n v="5963"/>
    <s v="B34"/>
    <d v="2018-07-08T00:00:00"/>
    <n v="2129"/>
    <x v="102"/>
    <n v="34.9"/>
    <n v="26.4"/>
    <n v="38.700000000000003"/>
    <s v="['1.e4', 'c5', '2.Nf3', 'Nc6', '3.d4', 'cxd4', '4.Nxd4', 'g6', '5.Nc3']"/>
    <x v="0"/>
    <x v="2"/>
    <x v="8"/>
    <x v="18"/>
    <x v="0"/>
    <x v="34"/>
    <s v=" Nxd4"/>
    <s v=" g6"/>
    <s v=" Nc3"/>
    <m/>
    <m/>
    <m/>
    <m/>
    <m/>
    <m/>
    <m/>
    <m/>
    <m/>
    <m/>
    <m/>
    <m/>
    <m/>
    <m/>
    <m/>
    <m/>
    <m/>
    <m/>
    <m/>
    <x v="201"/>
    <x v="25"/>
    <n v="0.90180878600000003"/>
    <n v="1.1088825214899716"/>
    <n v="2081.087"/>
    <n v="2307.681"/>
  </r>
  <r>
    <x v="78"/>
    <x v="1140"/>
    <s v=" Alapin Variation"/>
    <s v=" Barmen Defense"/>
    <m/>
    <x v="1"/>
    <n v="14824"/>
    <s v="B22"/>
    <d v="2018-07-07T00:00:00"/>
    <n v="2196"/>
    <x v="0"/>
    <n v="31.9"/>
    <n v="35.200000000000003"/>
    <n v="32.9"/>
    <s v="['1.e4', 'c5', '2.c3', 'd5', '3.exd5', 'Qxd5']"/>
    <x v="0"/>
    <x v="2"/>
    <x v="24"/>
    <x v="3"/>
    <x v="14"/>
    <x v="50"/>
    <m/>
    <m/>
    <m/>
    <m/>
    <m/>
    <m/>
    <m/>
    <m/>
    <m/>
    <m/>
    <m/>
    <m/>
    <m/>
    <m/>
    <m/>
    <m/>
    <m/>
    <m/>
    <m/>
    <m/>
    <m/>
    <m/>
    <x v="24"/>
    <x v="107"/>
    <n v="1.0313479619999999"/>
    <n v="0.96960486322188455"/>
    <n v="4877.0959999999995"/>
    <n v="4728.8559999999998"/>
  </r>
  <r>
    <x v="78"/>
    <x v="1141"/>
    <s v=" Alapin Variation"/>
    <s v=" Barmen Defense"/>
    <s v=" Central Exchange"/>
    <x v="1"/>
    <n v="619"/>
    <s v="B22"/>
    <d v="2018-06-15T00:00:00"/>
    <n v="1941"/>
    <x v="345"/>
    <n v="24.9"/>
    <n v="21"/>
    <n v="54.1"/>
    <s v="['1.e4', 'c5', '2.c3', 'd5', '3.exd5', 'Qxd5', '4.d4', 'cxd4', '5.cxd4', 'Nc6', '6.Nf3', 'Bg4']"/>
    <x v="0"/>
    <x v="2"/>
    <x v="24"/>
    <x v="3"/>
    <x v="14"/>
    <x v="50"/>
    <s v=" d4"/>
    <s v=" cxd4"/>
    <s v=" cxd4"/>
    <s v=" Nc6"/>
    <s v=" Nf3"/>
    <s v=" Bg4"/>
    <m/>
    <m/>
    <m/>
    <m/>
    <m/>
    <m/>
    <m/>
    <m/>
    <m/>
    <m/>
    <m/>
    <m/>
    <m/>
    <m/>
    <m/>
    <m/>
    <x v="238"/>
    <x v="102"/>
    <n v="2.1726907629999999"/>
    <n v="0.46025878003696852"/>
    <n v="334.87900000000002"/>
    <n v="154.131"/>
  </r>
  <r>
    <x v="78"/>
    <x v="1142"/>
    <s v=" Alapin Variation"/>
    <s v=" Barmen Defense"/>
    <s v=" Milner-Barry Attack"/>
    <x v="0"/>
    <n v="101"/>
    <s v="B22"/>
    <d v="2018-05-18T00:00:00"/>
    <n v="2362"/>
    <x v="291"/>
    <n v="42.6"/>
    <n v="42.6"/>
    <n v="14.8"/>
    <s v="['1.e4', 'c5', '2.c3', 'd5', '3.exd5', 'Qxd5', '4.d4', 'cxd4', '5.cxd4', 'Nc6', '6.Nf3', 'e5', '7.Nc3', 'Bb4', '8.Be2']"/>
    <x v="0"/>
    <x v="2"/>
    <x v="24"/>
    <x v="3"/>
    <x v="14"/>
    <x v="50"/>
    <s v=" d4"/>
    <s v=" cxd4"/>
    <s v=" cxd4"/>
    <s v=" Nc6"/>
    <s v=" Nf3"/>
    <s v=" e5"/>
    <s v=" Nc3"/>
    <s v=" Bb4"/>
    <s v=" Be2"/>
    <m/>
    <m/>
    <m/>
    <m/>
    <m/>
    <m/>
    <m/>
    <m/>
    <m/>
    <m/>
    <m/>
    <m/>
    <m/>
    <x v="162"/>
    <x v="346"/>
    <n v="2.8783783779999998"/>
    <n v="0.34741784037558687"/>
    <n v="43.026000000000003"/>
    <n v="14.948"/>
  </r>
  <r>
    <x v="78"/>
    <x v="1143"/>
    <s v=" Alapin Variation"/>
    <s v=" Barmen Defense"/>
    <s v=" Modern Line"/>
    <x v="1"/>
    <n v="3838"/>
    <s v="B22"/>
    <d v="2018-07-09T00:00:00"/>
    <n v="2196"/>
    <x v="145"/>
    <n v="28.8"/>
    <n v="37.700000000000003"/>
    <n v="33.4"/>
    <s v="['1.e4', 'c5', '2.c3', 'd5', '3.exd5', 'Qxd5', '4.d4', 'Nf6', '5.Nf3', 'Bg4']"/>
    <x v="0"/>
    <x v="2"/>
    <x v="24"/>
    <x v="3"/>
    <x v="14"/>
    <x v="50"/>
    <s v=" d4"/>
    <s v=" Nf6"/>
    <s v=" Nf3"/>
    <s v=" Bg4"/>
    <m/>
    <m/>
    <m/>
    <m/>
    <m/>
    <m/>
    <m/>
    <m/>
    <m/>
    <m/>
    <m/>
    <m/>
    <m/>
    <m/>
    <m/>
    <m/>
    <m/>
    <m/>
    <x v="120"/>
    <x v="42"/>
    <n v="1.1597222220000001"/>
    <n v="0.86227544910179643"/>
    <n v="1281.8920000000001"/>
    <n v="1105.3440000000001"/>
  </r>
  <r>
    <x v="78"/>
    <x v="1144"/>
    <s v=" Alapin Variation"/>
    <s v=" General"/>
    <m/>
    <x v="0"/>
    <n v="19885"/>
    <s v="B22"/>
    <d v="2018-07-09T00:00:00"/>
    <n v="2226"/>
    <x v="277"/>
    <n v="36.799999999999997"/>
    <n v="29.8"/>
    <n v="33.4"/>
    <s v="['1.e4', 'c5', '2.c3']"/>
    <x v="0"/>
    <x v="2"/>
    <x v="24"/>
    <x v="2"/>
    <x v="1"/>
    <x v="1"/>
    <m/>
    <m/>
    <m/>
    <m/>
    <m/>
    <m/>
    <m/>
    <m/>
    <m/>
    <m/>
    <m/>
    <m/>
    <m/>
    <m/>
    <m/>
    <m/>
    <m/>
    <m/>
    <m/>
    <m/>
    <m/>
    <m/>
    <x v="43"/>
    <x v="327"/>
    <n v="1.1017964069999999"/>
    <n v="0.90760869565217395"/>
    <n v="7317.68"/>
    <n v="6641.59"/>
  </r>
  <r>
    <x v="78"/>
    <x v="1145"/>
    <s v=" Alapin Variation"/>
    <s v=" Sherzer Variation"/>
    <m/>
    <x v="1"/>
    <n v="176"/>
    <s v="B22"/>
    <d v="2018-03-24T00:00:00"/>
    <n v="1909"/>
    <x v="470"/>
    <n v="26.1"/>
    <n v="16.5"/>
    <n v="57.4"/>
    <s v="['1.e4', 'c5', '2.c3', 'Nf6', '3.e5', 'Nd5', '4.d4', 'e6', '5.Nf3', 'Nc6']"/>
    <x v="0"/>
    <x v="2"/>
    <x v="24"/>
    <x v="6"/>
    <x v="4"/>
    <x v="56"/>
    <s v=" d4"/>
    <s v=" e6"/>
    <s v=" Nf3"/>
    <s v=" Nc6"/>
    <m/>
    <m/>
    <m/>
    <m/>
    <m/>
    <m/>
    <m/>
    <m/>
    <m/>
    <m/>
    <m/>
    <m/>
    <m/>
    <m/>
    <m/>
    <m/>
    <m/>
    <m/>
    <x v="329"/>
    <x v="159"/>
    <n v="2.1992337160000002"/>
    <n v="0.45470383275261328"/>
    <n v="101.024"/>
    <n v="45.936"/>
  </r>
  <r>
    <x v="78"/>
    <x v="1146"/>
    <s v=" Alapin Variation"/>
    <s v=" Smith-Morra Declined"/>
    <m/>
    <x v="1"/>
    <n v="14856"/>
    <s v="B22"/>
    <d v="2018-07-09T00:00:00"/>
    <n v="2227"/>
    <x v="110"/>
    <n v="38.299999999999997"/>
    <n v="32.4"/>
    <n v="29.3"/>
    <s v="['1.e4', 'c5', '2.c3', 'Nf6', '3.e5', 'Nd5', '4.d4', 'cxd4']"/>
    <x v="0"/>
    <x v="2"/>
    <x v="24"/>
    <x v="6"/>
    <x v="4"/>
    <x v="56"/>
    <s v=" d4"/>
    <s v=" cxd4"/>
    <m/>
    <m/>
    <m/>
    <m/>
    <m/>
    <m/>
    <m/>
    <m/>
    <m/>
    <m/>
    <m/>
    <m/>
    <m/>
    <m/>
    <m/>
    <m/>
    <m/>
    <m/>
    <m/>
    <m/>
    <x v="170"/>
    <x v="26"/>
    <n v="0.76501305500000005"/>
    <n v="1.3071672354948805"/>
    <n v="4352.808"/>
    <n v="5689.848"/>
  </r>
  <r>
    <x v="78"/>
    <x v="1147"/>
    <s v=" Alapin Variation"/>
    <s v=" Stoltz Attack"/>
    <m/>
    <x v="0"/>
    <n v="978"/>
    <s v="B22"/>
    <d v="2018-07-07T00:00:00"/>
    <n v="2358"/>
    <x v="311"/>
    <n v="38.5"/>
    <n v="35.200000000000003"/>
    <n v="26.3"/>
    <s v="['1.e4', 'c5', '2.c3', 'Nf6', '3.e5', 'Nd5', '4.Nf3', 'Nc6', '5.Bc4', 'Nb6', '6.Bb3']"/>
    <x v="0"/>
    <x v="2"/>
    <x v="24"/>
    <x v="6"/>
    <x v="4"/>
    <x v="56"/>
    <s v=" Nf3"/>
    <s v=" Nc6"/>
    <s v=" Bc4"/>
    <s v=" Nb6"/>
    <s v=" Bb3"/>
    <m/>
    <m/>
    <m/>
    <m/>
    <m/>
    <m/>
    <m/>
    <m/>
    <m/>
    <m/>
    <m/>
    <m/>
    <m/>
    <m/>
    <m/>
    <m/>
    <m/>
    <x v="121"/>
    <x v="148"/>
    <n v="1.463878327"/>
    <n v="0.68311688311688312"/>
    <n v="376.53"/>
    <n v="257.214"/>
  </r>
  <r>
    <x v="78"/>
    <x v="1148"/>
    <s v=" Alapin Variation"/>
    <s v=" Stoltz Attack"/>
    <s v=" Ivanchuk Line"/>
    <x v="1"/>
    <n v="342"/>
    <s v="B22"/>
    <d v="2018-05-01T00:00:00"/>
    <n v="2363"/>
    <x v="353"/>
    <n v="37.4"/>
    <n v="27.5"/>
    <n v="35.1"/>
    <s v="['1.e4', 'c5', '2.c3', 'Nf6', '3.e5', 'Nd5', '4.Nf3', 'Nc6', '5.Bc4', 'Nb6', '6.Bb3', 'c4', '7.Bc2', 'Qc7', '8.Qe2', 'g5']"/>
    <x v="0"/>
    <x v="2"/>
    <x v="24"/>
    <x v="6"/>
    <x v="4"/>
    <x v="56"/>
    <s v=" Nf3"/>
    <s v=" Nc6"/>
    <s v=" Bc4"/>
    <s v=" Nb6"/>
    <s v=" Bb3"/>
    <s v=" c4"/>
    <s v=" Bc2"/>
    <s v=" Qc7"/>
    <s v=" Qe2"/>
    <s v=" g5"/>
    <m/>
    <m/>
    <m/>
    <m/>
    <m/>
    <m/>
    <m/>
    <m/>
    <m/>
    <m/>
    <m/>
    <m/>
    <x v="105"/>
    <x v="200"/>
    <n v="0.93850267399999998"/>
    <n v="1.0655270655270654"/>
    <n v="120.042"/>
    <n v="127.908"/>
  </r>
  <r>
    <x v="78"/>
    <x v="1149"/>
    <s v=" Boleslavsky Variation"/>
    <m/>
    <m/>
    <x v="0"/>
    <n v="2292"/>
    <s v="B59"/>
    <d v="2018-07-07T00:00:00"/>
    <n v="2162"/>
    <x v="100"/>
    <n v="21.3"/>
    <n v="30.2"/>
    <n v="48.4"/>
    <s v="['1.e4', 'c5', '2.Nf3', 'd6', '3.d4', 'cxd4', '4.Nxd4', 'Nf6', '5.Nc3', 'Nc6', '6.Be2', 'e5', '7.Nb3']"/>
    <x v="0"/>
    <x v="2"/>
    <x v="8"/>
    <x v="9"/>
    <x v="0"/>
    <x v="34"/>
    <s v=" Nxd4"/>
    <s v=" Nf6"/>
    <s v=" Nc3"/>
    <s v=" Nc6"/>
    <s v=" Be2"/>
    <s v=" e5"/>
    <s v=" Nb3"/>
    <m/>
    <m/>
    <m/>
    <m/>
    <m/>
    <m/>
    <m/>
    <m/>
    <m/>
    <m/>
    <m/>
    <m/>
    <m/>
    <m/>
    <m/>
    <x v="330"/>
    <x v="347"/>
    <n v="0.44008264499999999"/>
    <n v="2.272300469483568"/>
    <n v="488.19600000000003"/>
    <n v="1109.328"/>
  </r>
  <r>
    <x v="78"/>
    <x v="1150"/>
    <s v=" Boleslavsky Variation"/>
    <s v=" General Variation"/>
    <m/>
    <x v="1"/>
    <n v="1806"/>
    <s v="B58"/>
    <d v="2018-06-26T00:00:00"/>
    <n v="2317"/>
    <x v="274"/>
    <n v="32.9"/>
    <n v="34.9"/>
    <n v="32.200000000000003"/>
    <s v="['1.e4', 'c5', '2.Nf3', 'd6', '3.d4', 'cxd4', '4.Nxd4', 'Nf6', '5.Nc3', 'Nc6', '6.Be2', 'e5']"/>
    <x v="0"/>
    <x v="2"/>
    <x v="8"/>
    <x v="9"/>
    <x v="0"/>
    <x v="34"/>
    <s v=" Nxd4"/>
    <s v=" Nf6"/>
    <s v=" Nc3"/>
    <s v=" Nc6"/>
    <s v=" Be2"/>
    <s v=" e5"/>
    <m/>
    <m/>
    <m/>
    <m/>
    <m/>
    <m/>
    <m/>
    <m/>
    <m/>
    <m/>
    <m/>
    <m/>
    <m/>
    <m/>
    <m/>
    <m/>
    <x v="21"/>
    <x v="101"/>
    <n v="0.97872340400000002"/>
    <n v="1.0217391304347825"/>
    <n v="581.53200000000004"/>
    <n v="594.17399999999998"/>
  </r>
  <r>
    <x v="78"/>
    <x v="1151"/>
    <s v=" Boleslavsky Variation"/>
    <s v=" Louma Variation"/>
    <m/>
    <x v="0"/>
    <n v="125"/>
    <s v="B58"/>
    <d v="2018-05-06T00:00:00"/>
    <n v="2215"/>
    <x v="236"/>
    <n v="21.6"/>
    <n v="31.2"/>
    <n v="47.2"/>
    <s v="['1.e4', 'c5', '2.Nf3', 'd6', '3.d4', 'cxd4', '4.Nxd4', 'Nf6', '5.Nc3', 'Nc6', '6.Be2', 'e5', '7.Nxc6']"/>
    <x v="0"/>
    <x v="2"/>
    <x v="8"/>
    <x v="9"/>
    <x v="0"/>
    <x v="34"/>
    <s v=" Nxd4"/>
    <s v=" Nf6"/>
    <s v=" Nc3"/>
    <s v=" Nc6"/>
    <s v=" Be2"/>
    <s v=" e5"/>
    <s v=" Nxc6"/>
    <m/>
    <m/>
    <m/>
    <m/>
    <m/>
    <m/>
    <m/>
    <m/>
    <m/>
    <m/>
    <m/>
    <m/>
    <m/>
    <m/>
    <m/>
    <x v="236"/>
    <x v="348"/>
    <n v="0.45762711900000003"/>
    <n v="2.1851851851851851"/>
    <n v="27"/>
    <n v="59"/>
  </r>
  <r>
    <x v="78"/>
    <x v="1152"/>
    <s v=" Bowlder Attack"/>
    <m/>
    <m/>
    <x v="0"/>
    <n v="1705"/>
    <s v="B20"/>
    <d v="2018-06-23T00:00:00"/>
    <n v="1780"/>
    <x v="471"/>
    <n v="24.6"/>
    <n v="15"/>
    <n v="60.4"/>
    <s v="['1.e4', 'c5', '2.Bc4']"/>
    <x v="0"/>
    <x v="2"/>
    <x v="9"/>
    <x v="2"/>
    <x v="1"/>
    <x v="1"/>
    <m/>
    <m/>
    <m/>
    <m/>
    <m/>
    <m/>
    <m/>
    <m/>
    <m/>
    <m/>
    <m/>
    <m/>
    <m/>
    <m/>
    <m/>
    <m/>
    <m/>
    <m/>
    <m/>
    <m/>
    <m/>
    <m/>
    <x v="209"/>
    <x v="349"/>
    <n v="0.40728476800000002"/>
    <n v="2.4552845528455283"/>
    <n v="419.43"/>
    <n v="1029.82"/>
  </r>
  <r>
    <x v="78"/>
    <x v="1153"/>
    <s v=" Canal Attack"/>
    <m/>
    <m/>
    <x v="0"/>
    <n v="11425"/>
    <s v="B51"/>
    <d v="2018-07-09T00:00:00"/>
    <n v="2325"/>
    <x v="181"/>
    <n v="30.2"/>
    <n v="34"/>
    <n v="35.799999999999997"/>
    <s v="['1.e4', 'c5', '2.Nf3', 'd6', '3.Bb5+']"/>
    <x v="0"/>
    <x v="2"/>
    <x v="8"/>
    <x v="9"/>
    <x v="38"/>
    <x v="1"/>
    <m/>
    <m/>
    <m/>
    <m/>
    <m/>
    <m/>
    <m/>
    <m/>
    <m/>
    <m/>
    <m/>
    <m/>
    <m/>
    <m/>
    <m/>
    <m/>
    <m/>
    <m/>
    <m/>
    <m/>
    <m/>
    <m/>
    <x v="297"/>
    <x v="198"/>
    <n v="0.84357541899999999"/>
    <n v="1.1854304635761588"/>
    <n v="3450.35"/>
    <n v="4090.15"/>
  </r>
  <r>
    <x v="78"/>
    <x v="1154"/>
    <s v=" Canal Attack"/>
    <s v=" Haag Gambit"/>
    <m/>
    <x v="0"/>
    <n v="719"/>
    <s v="B51"/>
    <d v="2018-06-28T00:00:00"/>
    <n v="2341"/>
    <x v="231"/>
    <n v="39.5"/>
    <n v="36.9"/>
    <n v="23.6"/>
    <s v="['1.e4', 'c5', '2.Nf3', 'd6', '3.Bb5+', 'Bd7', '4.Bxd7+', 'Qxd7', '5.O-O', 'Nc6', '6.c3', 'Nf6', '7.d4']"/>
    <x v="0"/>
    <x v="2"/>
    <x v="8"/>
    <x v="9"/>
    <x v="38"/>
    <x v="36"/>
    <s v=" Bxd7+"/>
    <s v=" Qxd7"/>
    <s v=" O-O"/>
    <s v=" Nc6"/>
    <s v=" c3"/>
    <s v=" Nf6"/>
    <s v=" d4"/>
    <m/>
    <m/>
    <m/>
    <m/>
    <m/>
    <m/>
    <m/>
    <m/>
    <m/>
    <m/>
    <m/>
    <m/>
    <m/>
    <m/>
    <m/>
    <x v="167"/>
    <x v="52"/>
    <n v="1.673728814"/>
    <n v="0.59746835443037982"/>
    <n v="284.005"/>
    <n v="169.684"/>
  </r>
  <r>
    <x v="78"/>
    <x v="1155"/>
    <s v=" Canal Attack"/>
    <s v=" Main Line"/>
    <m/>
    <x v="1"/>
    <n v="13257"/>
    <s v="B52"/>
    <d v="2018-07-09T00:00:00"/>
    <n v="2233"/>
    <x v="34"/>
    <n v="26.3"/>
    <n v="39.799999999999997"/>
    <n v="33.9"/>
    <s v="['1.e4', 'c5', '2.Nf3', 'd6', '3.Bb5+', 'Bd7']"/>
    <x v="0"/>
    <x v="2"/>
    <x v="8"/>
    <x v="9"/>
    <x v="38"/>
    <x v="36"/>
    <m/>
    <m/>
    <m/>
    <m/>
    <m/>
    <m/>
    <m/>
    <m/>
    <m/>
    <m/>
    <m/>
    <m/>
    <m/>
    <m/>
    <m/>
    <m/>
    <m/>
    <m/>
    <m/>
    <m/>
    <m/>
    <m/>
    <x v="71"/>
    <x v="148"/>
    <n v="1.2889733839999999"/>
    <n v="0.77581120943952808"/>
    <n v="4494.1229999999996"/>
    <n v="3486.5909999999999"/>
  </r>
  <r>
    <x v="78"/>
    <x v="1156"/>
    <s v=" Canal Attack"/>
    <s v=" Moscow Gambit"/>
    <m/>
    <x v="0"/>
    <n v="332"/>
    <s v="B51"/>
    <d v="2018-07-08T00:00:00"/>
    <n v="2407"/>
    <x v="367"/>
    <n v="31"/>
    <n v="33.1"/>
    <n v="35.799999999999997"/>
    <s v="['1.e4', 'c5', '2.Nf3', 'd6', '3.Bb5+', 'Nc6', '4.O-O', 'Bd7', '5.c3', 'a6', '6.Bxc6', 'Bxc6', '7.Re1', 'Nf6', '8.d4', 'Bxe4', '9.Bg5']"/>
    <x v="0"/>
    <x v="2"/>
    <x v="8"/>
    <x v="9"/>
    <x v="38"/>
    <x v="12"/>
    <s v=" O-O"/>
    <s v=" Bd7"/>
    <s v=" c3"/>
    <s v=" a6"/>
    <s v=" Bxc6"/>
    <s v=" Bxc6"/>
    <s v=" Re1"/>
    <s v=" Nf6"/>
    <s v=" d4"/>
    <s v=" Bxe4"/>
    <s v=" Bg5"/>
    <m/>
    <m/>
    <m/>
    <m/>
    <m/>
    <m/>
    <m/>
    <m/>
    <m/>
    <m/>
    <m/>
    <x v="40"/>
    <x v="198"/>
    <n v="0.86592178799999997"/>
    <n v="1.1548387096774193"/>
    <n v="102.92"/>
    <n v="118.85599999999999"/>
  </r>
  <r>
    <x v="78"/>
    <x v="1157"/>
    <s v=" Chameleon"/>
    <m/>
    <m/>
    <x v="0"/>
    <n v="2130"/>
    <s v="B20"/>
    <d v="2018-07-09T00:00:00"/>
    <n v="2283"/>
    <x v="172"/>
    <n v="40.200000000000003"/>
    <n v="28.9"/>
    <n v="30.9"/>
    <s v="['1.e4', 'c5', '2.Ne2']"/>
    <x v="0"/>
    <x v="2"/>
    <x v="23"/>
    <x v="2"/>
    <x v="1"/>
    <x v="1"/>
    <m/>
    <m/>
    <m/>
    <m/>
    <m/>
    <m/>
    <m/>
    <m/>
    <m/>
    <m/>
    <m/>
    <m/>
    <m/>
    <m/>
    <m/>
    <m/>
    <m/>
    <m/>
    <m/>
    <m/>
    <m/>
    <m/>
    <x v="124"/>
    <x v="99"/>
    <n v="1.3009708740000001"/>
    <n v="0.76865671641791034"/>
    <n v="856.26"/>
    <n v="658.17"/>
  </r>
  <r>
    <x v="78"/>
    <x v="1158"/>
    <s v=" Chekhover Variation"/>
    <m/>
    <m/>
    <x v="0"/>
    <n v="8798"/>
    <s v="B53"/>
    <d v="2018-07-08T00:00:00"/>
    <n v="2261"/>
    <x v="42"/>
    <n v="40"/>
    <n v="28.9"/>
    <n v="31.1"/>
    <s v="['1.e4', 'c5', '2.Nf3', 'd6', '3.d4', 'cxd4', '4.Qxd4']"/>
    <x v="0"/>
    <x v="2"/>
    <x v="8"/>
    <x v="9"/>
    <x v="0"/>
    <x v="34"/>
    <s v=" Qxd4"/>
    <m/>
    <m/>
    <m/>
    <m/>
    <m/>
    <m/>
    <m/>
    <m/>
    <m/>
    <m/>
    <m/>
    <m/>
    <m/>
    <m/>
    <m/>
    <m/>
    <m/>
    <m/>
    <m/>
    <m/>
    <m/>
    <x v="22"/>
    <x v="45"/>
    <n v="1.286173633"/>
    <n v="0.77750000000000008"/>
    <n v="3519.2"/>
    <n v="2736.1779999999999"/>
  </r>
  <r>
    <x v="78"/>
    <x v="1159"/>
    <s v=" Chekhover Variation"/>
    <s v=" Zaitsev Defense"/>
    <m/>
    <x v="1"/>
    <n v="171"/>
    <s v="B53"/>
    <d v="2018-02-19T00:00:00"/>
    <n v="2249"/>
    <x v="91"/>
    <n v="31"/>
    <n v="32.799999999999997"/>
    <n v="36.299999999999997"/>
    <s v="['1.e4', 'c5', '2.Nf3', 'd6', '3.d4', 'cxd4', '4.Qxd4', 'Nc6', '5.Bb5', 'Qd7']"/>
    <x v="0"/>
    <x v="2"/>
    <x v="8"/>
    <x v="9"/>
    <x v="0"/>
    <x v="34"/>
    <s v=" Qxd4"/>
    <s v=" Nc6"/>
    <s v=" Bb5"/>
    <s v=" Qd7"/>
    <m/>
    <m/>
    <m/>
    <m/>
    <m/>
    <m/>
    <m/>
    <m/>
    <m/>
    <m/>
    <m/>
    <m/>
    <m/>
    <m/>
    <m/>
    <m/>
    <m/>
    <m/>
    <x v="149"/>
    <x v="65"/>
    <n v="1.170967742"/>
    <n v="0.8539944903581268"/>
    <n v="62.073"/>
    <n v="53.01"/>
  </r>
  <r>
    <x v="78"/>
    <x v="122"/>
    <s v=" Classical Variation"/>
    <m/>
    <m/>
    <x v="0"/>
    <n v="942"/>
    <s v="B58"/>
    <d v="2018-07-09T00:00:00"/>
    <n v="2289"/>
    <x v="312"/>
    <n v="33.5"/>
    <n v="31.1"/>
    <n v="35.4"/>
    <s v="['1.e4', 'c5', '2.Nf3', 'd6', '3.d4', 'cxd4', '4.Nxd4', 'Nf6', '5.Nc3', 'Nc6', '6.Be2']"/>
    <x v="0"/>
    <x v="2"/>
    <x v="8"/>
    <x v="9"/>
    <x v="0"/>
    <x v="34"/>
    <s v=" Nxd4"/>
    <s v=" Nf6"/>
    <s v=" Nc3"/>
    <s v=" Nc6"/>
    <s v=" Be2"/>
    <m/>
    <m/>
    <m/>
    <m/>
    <m/>
    <m/>
    <m/>
    <m/>
    <m/>
    <m/>
    <m/>
    <m/>
    <m/>
    <m/>
    <m/>
    <m/>
    <m/>
    <x v="178"/>
    <x v="184"/>
    <n v="0.946327684"/>
    <n v="1.0567164179104478"/>
    <n v="315.57"/>
    <n v="333.46800000000002"/>
  </r>
  <r>
    <x v="78"/>
    <x v="1160"/>
    <s v=" Classical Variation"/>
    <s v=" Anti-Sozin Variation"/>
    <m/>
    <x v="1"/>
    <n v="3848"/>
    <s v="B57"/>
    <d v="2018-07-07T00:00:00"/>
    <n v="2347"/>
    <x v="222"/>
    <n v="38.200000000000003"/>
    <n v="29.6"/>
    <n v="32.299999999999997"/>
    <s v="['1.e4', 'c5', '2.Nf3', 'd6', '3.d4', 'cxd4', '4.Nxd4', 'Nf6', '5.Nc3', 'Nc6', '6.Bc4', 'Qb6']"/>
    <x v="0"/>
    <x v="2"/>
    <x v="8"/>
    <x v="9"/>
    <x v="0"/>
    <x v="34"/>
    <s v=" Nxd4"/>
    <s v=" Nf6"/>
    <s v=" Nc3"/>
    <s v=" Nc6"/>
    <s v=" Bc4"/>
    <s v=" Qb6"/>
    <m/>
    <m/>
    <m/>
    <m/>
    <m/>
    <m/>
    <m/>
    <m/>
    <m/>
    <m/>
    <m/>
    <m/>
    <m/>
    <m/>
    <m/>
    <m/>
    <x v="38"/>
    <x v="120"/>
    <n v="0.845549738"/>
    <n v="1.1826625386996905"/>
    <n v="1242.904"/>
    <n v="1469.9359999999999"/>
  </r>
  <r>
    <x v="78"/>
    <x v="1161"/>
    <s v=" Classical Variation"/>
    <s v=" Dragon Transfer"/>
    <m/>
    <x v="1"/>
    <n v="100"/>
    <s v="B58"/>
    <d v="2018-06-10T00:00:00"/>
    <n v="2315"/>
    <x v="95"/>
    <n v="44"/>
    <n v="33"/>
    <n v="23"/>
    <s v="['1.e4', 'c5', '2.Nf3', 'd6', '3.d4', 'cxd4', '4.Nxd4', 'Nf6', '5.Nc3', 'Nc6', '6.Be2', 'Nxd4', '7.Qxd4', 'g6']"/>
    <x v="0"/>
    <x v="2"/>
    <x v="8"/>
    <x v="9"/>
    <x v="0"/>
    <x v="34"/>
    <s v=" Nxd4"/>
    <s v=" Nf6"/>
    <s v=" Nc3"/>
    <s v=" Nc6"/>
    <s v=" Be2"/>
    <s v=" Nxd4"/>
    <s v=" Qxd4"/>
    <s v=" g6"/>
    <m/>
    <m/>
    <m/>
    <m/>
    <m/>
    <m/>
    <m/>
    <m/>
    <m/>
    <m/>
    <m/>
    <m/>
    <m/>
    <m/>
    <x v="239"/>
    <x v="206"/>
    <n v="0.52272727299999999"/>
    <n v="1.9130434782608696"/>
    <n v="23"/>
    <n v="44"/>
  </r>
  <r>
    <x v="78"/>
    <x v="1162"/>
    <s v=" Classical Variation"/>
    <s v=" Fianchetto Variation"/>
    <m/>
    <x v="0"/>
    <n v="1512"/>
    <s v="B58"/>
    <d v="2018-06-28T00:00:00"/>
    <n v="2356"/>
    <x v="128"/>
    <n v="33.299999999999997"/>
    <n v="33.9"/>
    <n v="32.9"/>
    <s v="['1.e4', 'c5', '2.Nf3', 'd6', '3.d4', 'cxd4', '4.Nxd4', 'Nf6', '5.Nc3', 'Nc6', '6.g3']"/>
    <x v="0"/>
    <x v="2"/>
    <x v="8"/>
    <x v="9"/>
    <x v="0"/>
    <x v="34"/>
    <s v=" Nxd4"/>
    <s v=" Nf6"/>
    <s v=" Nc3"/>
    <s v=" Nc6"/>
    <s v=" g3"/>
    <m/>
    <m/>
    <m/>
    <m/>
    <m/>
    <m/>
    <m/>
    <m/>
    <m/>
    <m/>
    <m/>
    <m/>
    <m/>
    <m/>
    <m/>
    <m/>
    <m/>
    <x v="204"/>
    <x v="101"/>
    <n v="1.012158055"/>
    <n v="0.98798798798798804"/>
    <n v="503.49599999999998"/>
    <n v="497.44799999999998"/>
  </r>
  <r>
    <x v="78"/>
    <x v="51"/>
    <s v=" Classical Variation"/>
    <s v=" General"/>
    <m/>
    <x v="1"/>
    <n v="7740"/>
    <s v="B56"/>
    <d v="2018-07-01T00:00:00"/>
    <n v="2234"/>
    <x v="133"/>
    <n v="39"/>
    <n v="28.2"/>
    <n v="32.799999999999997"/>
    <s v="['1.e4', 'c5', '2.Nf3', 'd6', '3.d4', 'cxd4', '4.Nxd4', 'Nf6', '5.Nc3', 'Nc6']"/>
    <x v="0"/>
    <x v="2"/>
    <x v="8"/>
    <x v="9"/>
    <x v="0"/>
    <x v="34"/>
    <s v=" Nxd4"/>
    <s v=" Nf6"/>
    <s v=" Nc3"/>
    <s v=" Nc6"/>
    <m/>
    <m/>
    <m/>
    <m/>
    <m/>
    <m/>
    <m/>
    <m/>
    <m/>
    <m/>
    <m/>
    <m/>
    <m/>
    <m/>
    <m/>
    <m/>
    <m/>
    <m/>
    <x v="6"/>
    <x v="30"/>
    <n v="0.84102564099999999"/>
    <n v="1.1890243902439026"/>
    <n v="2538.7199999999998"/>
    <n v="3018.6"/>
  </r>
  <r>
    <x v="78"/>
    <x v="1163"/>
    <s v=" Closed Sicilian"/>
    <s v=" Anti-Sveshnikov Variation"/>
    <s v=" Kharlov-Kramnik Line"/>
    <x v="1"/>
    <n v="213"/>
    <s v="B30"/>
    <d v="2018-05-07T00:00:00"/>
    <n v="2385"/>
    <x v="472"/>
    <n v="17.399999999999999"/>
    <n v="46"/>
    <n v="36.6"/>
    <s v="['1.e4', 'c5', '2.Nc3', 'Nc6', '3.Nf3', 'e5', '4.Bc4', 'd6', '5.d3', 'Be7', '6.Nd2', 'Bg5']"/>
    <x v="0"/>
    <x v="2"/>
    <x v="3"/>
    <x v="18"/>
    <x v="6"/>
    <x v="6"/>
    <s v=" Bc4"/>
    <s v=" d6"/>
    <s v=" d3"/>
    <s v=" Be7"/>
    <s v=" Nd2"/>
    <s v=" Bg5"/>
    <m/>
    <m/>
    <m/>
    <m/>
    <m/>
    <m/>
    <m/>
    <m/>
    <m/>
    <m/>
    <m/>
    <m/>
    <m/>
    <m/>
    <m/>
    <m/>
    <x v="8"/>
    <x v="350"/>
    <n v="2.103448276"/>
    <n v="0.47540983606557369"/>
    <n v="77.957999999999998"/>
    <n v="37.061999999999998"/>
  </r>
  <r>
    <x v="78"/>
    <x v="163"/>
    <s v=" Closed Variation"/>
    <m/>
    <m/>
    <x v="0"/>
    <n v="4131"/>
    <s v="B25"/>
    <d v="2018-07-08T00:00:00"/>
    <n v="2201"/>
    <x v="178"/>
    <n v="29.1"/>
    <n v="30.2"/>
    <n v="40.700000000000003"/>
    <s v="['1.e4', 'c5', '2.Nc3', 'Nc6', '3.g3', 'g6', '4.Bg2', 'Bg7', '5.d3', 'd6', '6.f4']"/>
    <x v="0"/>
    <x v="2"/>
    <x v="3"/>
    <x v="18"/>
    <x v="18"/>
    <x v="21"/>
    <s v=" Bg2"/>
    <s v=" Bg7"/>
    <s v=" d3"/>
    <s v=" d6"/>
    <s v=" f4"/>
    <m/>
    <m/>
    <m/>
    <m/>
    <m/>
    <m/>
    <m/>
    <m/>
    <m/>
    <m/>
    <m/>
    <m/>
    <m/>
    <m/>
    <m/>
    <m/>
    <m/>
    <x v="202"/>
    <x v="341"/>
    <n v="0.71498771500000002"/>
    <n v="1.3986254295532647"/>
    <n v="1202.1210000000001"/>
    <n v="1681.317"/>
  </r>
  <r>
    <x v="78"/>
    <x v="163"/>
    <s v=" Closed Variation"/>
    <m/>
    <m/>
    <x v="0"/>
    <n v="6004"/>
    <s v="B26"/>
    <d v="2018-07-08T00:00:00"/>
    <n v="2184"/>
    <x v="150"/>
    <n v="30.5"/>
    <n v="29.7"/>
    <n v="39.799999999999997"/>
    <s v="['1.e4', 'c5', '2.Nc3', 'Nc6', '3.g3', 'g6', '4.Bg2', 'Bg7', '5.d3', 'd6', '6.Be3']"/>
    <x v="0"/>
    <x v="2"/>
    <x v="3"/>
    <x v="18"/>
    <x v="18"/>
    <x v="21"/>
    <s v=" Bg2"/>
    <s v=" Bg7"/>
    <s v=" d3"/>
    <s v=" d6"/>
    <s v=" Be3"/>
    <m/>
    <m/>
    <m/>
    <m/>
    <m/>
    <m/>
    <m/>
    <m/>
    <m/>
    <m/>
    <m/>
    <m/>
    <m/>
    <m/>
    <m/>
    <m/>
    <m/>
    <x v="280"/>
    <x v="51"/>
    <n v="0.76633165800000003"/>
    <n v="1.3049180327868852"/>
    <n v="1831.22"/>
    <n v="2389.5920000000001"/>
  </r>
  <r>
    <x v="78"/>
    <x v="163"/>
    <s v=" Closed Variation"/>
    <m/>
    <m/>
    <x v="0"/>
    <n v="22482"/>
    <s v="B23"/>
    <d v="2018-07-09T00:00:00"/>
    <n v="2137"/>
    <x v="73"/>
    <n v="36.9"/>
    <n v="24.4"/>
    <n v="38.700000000000003"/>
    <s v="['1.e4', 'c5', '2.Nc3']"/>
    <x v="0"/>
    <x v="2"/>
    <x v="3"/>
    <x v="2"/>
    <x v="1"/>
    <x v="1"/>
    <m/>
    <m/>
    <m/>
    <m/>
    <m/>
    <m/>
    <m/>
    <m/>
    <m/>
    <m/>
    <m/>
    <m/>
    <m/>
    <m/>
    <m/>
    <m/>
    <m/>
    <m/>
    <m/>
    <m/>
    <m/>
    <m/>
    <x v="175"/>
    <x v="25"/>
    <n v="0.95348837200000003"/>
    <n v="1.0487804878048781"/>
    <n v="8295.8580000000002"/>
    <n v="8700.5339999999997"/>
  </r>
  <r>
    <x v="78"/>
    <x v="1164"/>
    <s v=" Closed Variation"/>
    <s v=" Botvinnik Defense I"/>
    <m/>
    <x v="1"/>
    <n v="412"/>
    <s v="B25"/>
    <d v="2018-07-01T00:00:00"/>
    <n v="2232"/>
    <x v="197"/>
    <n v="42"/>
    <n v="29.4"/>
    <n v="28.6"/>
    <s v="['1.e4', 'c5', '2.Nc3', 'Nc6', '3.g3', 'g6', '4.Bg2', 'Bg7', '5.d3', 'd6', '6.f4', 'e5']"/>
    <x v="0"/>
    <x v="2"/>
    <x v="3"/>
    <x v="18"/>
    <x v="18"/>
    <x v="21"/>
    <s v=" Bg2"/>
    <s v=" Bg7"/>
    <s v=" d3"/>
    <s v=" d6"/>
    <s v=" f4"/>
    <s v=" e5"/>
    <m/>
    <m/>
    <m/>
    <m/>
    <m/>
    <m/>
    <m/>
    <m/>
    <m/>
    <m/>
    <m/>
    <m/>
    <m/>
    <m/>
    <m/>
    <m/>
    <x v="331"/>
    <x v="160"/>
    <n v="0.680952381"/>
    <n v="1.4685314685314685"/>
    <n v="117.83199999999999"/>
    <n v="173.04"/>
  </r>
  <r>
    <x v="78"/>
    <x v="1165"/>
    <s v=" Closed Variation"/>
    <s v=" Botvinnik Defense I"/>
    <s v=" Edge Variation"/>
    <x v="1"/>
    <n v="261"/>
    <s v="B25"/>
    <d v="2017-12-28T00:00:00"/>
    <n v="2230"/>
    <x v="118"/>
    <n v="32.6"/>
    <n v="24.9"/>
    <n v="42.5"/>
    <s v="['1.e4', 'c5', '2.Nc3', 'Nc6', '3.g3', 'g6', '4.Bg2', 'Bg7', '5.d3', 'd6', '6.f4', 'e5', '7.Nh3', 'Nge7']"/>
    <x v="0"/>
    <x v="2"/>
    <x v="3"/>
    <x v="18"/>
    <x v="18"/>
    <x v="21"/>
    <s v=" Bg2"/>
    <s v=" Bg7"/>
    <s v=" d3"/>
    <s v=" d6"/>
    <s v=" f4"/>
    <s v=" e5"/>
    <s v=" Nh3"/>
    <s v=" Nge7"/>
    <m/>
    <m/>
    <m/>
    <m/>
    <m/>
    <m/>
    <m/>
    <m/>
    <m/>
    <m/>
    <m/>
    <m/>
    <m/>
    <m/>
    <x v="28"/>
    <x v="140"/>
    <n v="1.3036809819999999"/>
    <n v="0.76705882352941179"/>
    <n v="110.925"/>
    <n v="85.085999999999999"/>
  </r>
  <r>
    <x v="78"/>
    <x v="1166"/>
    <s v=" Closed Variation"/>
    <s v=" Botvinnik Defense II"/>
    <m/>
    <x v="1"/>
    <n v="348"/>
    <s v="B25"/>
    <d v="2018-06-28T00:00:00"/>
    <n v="2273"/>
    <x v="34"/>
    <n v="44"/>
    <n v="36.5"/>
    <n v="19.5"/>
    <s v="['1.e4', 'c5', '2.Nc3', 'Nc6', '3.g3', 'g6', '4.Bg2', 'Bg7', '5.d3', 'd6', '6.Nge2', 'e5']"/>
    <x v="0"/>
    <x v="2"/>
    <x v="3"/>
    <x v="18"/>
    <x v="18"/>
    <x v="21"/>
    <s v=" Bg2"/>
    <s v=" Bg7"/>
    <s v=" d3"/>
    <s v=" d6"/>
    <s v=" Nge2"/>
    <s v=" e5"/>
    <m/>
    <m/>
    <m/>
    <m/>
    <m/>
    <m/>
    <m/>
    <m/>
    <m/>
    <m/>
    <m/>
    <m/>
    <m/>
    <m/>
    <m/>
    <m/>
    <x v="332"/>
    <x v="206"/>
    <n v="0.44318181800000001"/>
    <n v="2.2564102564102564"/>
    <n v="67.86"/>
    <n v="153.12"/>
  </r>
  <r>
    <x v="78"/>
    <x v="1167"/>
    <s v=" Closed Variation"/>
    <s v=" Chameleon Variation"/>
    <m/>
    <x v="0"/>
    <n v="1791"/>
    <s v="B23"/>
    <d v="2018-07-08T00:00:00"/>
    <n v="2304"/>
    <x v="62"/>
    <n v="36.799999999999997"/>
    <n v="31"/>
    <n v="32.200000000000003"/>
    <s v="['1.e4', 'c5', '2.Nc3', 'Nc6', '3.Nge2']"/>
    <x v="0"/>
    <x v="2"/>
    <x v="3"/>
    <x v="18"/>
    <x v="39"/>
    <x v="1"/>
    <m/>
    <m/>
    <m/>
    <m/>
    <m/>
    <m/>
    <m/>
    <m/>
    <m/>
    <m/>
    <m/>
    <m/>
    <m/>
    <m/>
    <m/>
    <m/>
    <m/>
    <m/>
    <m/>
    <m/>
    <m/>
    <m/>
    <x v="43"/>
    <x v="69"/>
    <n v="1.1428571430000001"/>
    <n v="0.87500000000000011"/>
    <n v="659.08799999999997"/>
    <n v="576.702"/>
  </r>
  <r>
    <x v="78"/>
    <x v="1168"/>
    <s v=" Closed Variation"/>
    <s v=" Fianchetto Variation"/>
    <m/>
    <x v="0"/>
    <n v="9753"/>
    <s v="B24"/>
    <d v="2018-07-08T00:00:00"/>
    <n v="2144"/>
    <x v="256"/>
    <n v="32.799999999999997"/>
    <n v="26.7"/>
    <n v="40.5"/>
    <s v="['1.e4', 'c5', '2.Nc3', 'Nc6', '3.g3']"/>
    <x v="0"/>
    <x v="2"/>
    <x v="3"/>
    <x v="18"/>
    <x v="18"/>
    <x v="1"/>
    <m/>
    <m/>
    <m/>
    <m/>
    <m/>
    <m/>
    <m/>
    <m/>
    <m/>
    <m/>
    <m/>
    <m/>
    <m/>
    <m/>
    <m/>
    <m/>
    <m/>
    <m/>
    <m/>
    <m/>
    <m/>
    <m/>
    <x v="6"/>
    <x v="351"/>
    <n v="0.809876543"/>
    <n v="1.2347560975609757"/>
    <n v="3198.9839999999999"/>
    <n v="3949.9650000000001"/>
  </r>
  <r>
    <x v="78"/>
    <x v="1169"/>
    <s v=" Closed Variation"/>
    <s v=" Korchnoi Defense"/>
    <m/>
    <x v="1"/>
    <n v="1749"/>
    <s v="B23"/>
    <d v="2018-07-01T00:00:00"/>
    <n v="2201"/>
    <x v="0"/>
    <n v="41.6"/>
    <n v="31.1"/>
    <n v="27.4"/>
    <s v="['1.e4', 'c5', '2.Nc3', 'e6', '3.g3', 'd5']"/>
    <x v="0"/>
    <x v="2"/>
    <x v="3"/>
    <x v="7"/>
    <x v="18"/>
    <x v="23"/>
    <m/>
    <m/>
    <m/>
    <m/>
    <m/>
    <m/>
    <m/>
    <m/>
    <m/>
    <m/>
    <m/>
    <m/>
    <m/>
    <m/>
    <m/>
    <m/>
    <m/>
    <m/>
    <m/>
    <m/>
    <m/>
    <m/>
    <x v="193"/>
    <x v="216"/>
    <n v="0.65865384599999999"/>
    <n v="1.5182481751824819"/>
    <n v="479.226"/>
    <n v="727.58399999999995"/>
  </r>
  <r>
    <x v="78"/>
    <x v="1170"/>
    <s v=" Closed Variation"/>
    <s v=" Traditional"/>
    <m/>
    <x v="1"/>
    <n v="8936"/>
    <s v="B25"/>
    <d v="2018-07-07T00:00:00"/>
    <n v="2161"/>
    <x v="1"/>
    <n v="31.5"/>
    <n v="26"/>
    <n v="42.5"/>
    <s v="['1.e4', 'c5', '2.Nc3', 'Nc6']"/>
    <x v="0"/>
    <x v="2"/>
    <x v="3"/>
    <x v="18"/>
    <x v="1"/>
    <x v="1"/>
    <m/>
    <m/>
    <m/>
    <m/>
    <m/>
    <m/>
    <m/>
    <m/>
    <m/>
    <m/>
    <m/>
    <m/>
    <m/>
    <m/>
    <m/>
    <m/>
    <m/>
    <m/>
    <m/>
    <m/>
    <m/>
    <m/>
    <x v="28"/>
    <x v="2"/>
    <n v="1.3492063489999999"/>
    <n v="0.74117647058823533"/>
    <n v="3797.8"/>
    <n v="2814.84"/>
  </r>
  <r>
    <x v="78"/>
    <x v="1171"/>
    <s v=" Delayed Alapin Variation"/>
    <m/>
    <m/>
    <x v="0"/>
    <n v="9821"/>
    <s v="B40"/>
    <d v="2018-07-09T00:00:00"/>
    <n v="2279"/>
    <x v="197"/>
    <n v="32.799999999999997"/>
    <n v="34.6"/>
    <n v="32.5"/>
    <s v="['1.e4', 'c5', '2.Nf3', 'e6', '3.c3']"/>
    <x v="0"/>
    <x v="2"/>
    <x v="8"/>
    <x v="7"/>
    <x v="20"/>
    <x v="1"/>
    <m/>
    <m/>
    <m/>
    <m/>
    <m/>
    <m/>
    <m/>
    <m/>
    <m/>
    <m/>
    <m/>
    <m/>
    <m/>
    <m/>
    <m/>
    <m/>
    <m/>
    <m/>
    <m/>
    <m/>
    <m/>
    <m/>
    <x v="6"/>
    <x v="130"/>
    <n v="1.009230769"/>
    <n v="0.99085365853658547"/>
    <n v="3221.288"/>
    <n v="3191.8249999999998"/>
  </r>
  <r>
    <x v="78"/>
    <x v="1172"/>
    <s v=" Delayed Alapin"/>
    <m/>
    <m/>
    <x v="0"/>
    <n v="10882"/>
    <s v="B50"/>
    <d v="2018-07-09T00:00:00"/>
    <n v="2240"/>
    <x v="123"/>
    <n v="39"/>
    <n v="28.2"/>
    <n v="32.799999999999997"/>
    <s v="['1.e4', 'c5', '2.Nf3', 'd6', '3.c3']"/>
    <x v="0"/>
    <x v="2"/>
    <x v="8"/>
    <x v="9"/>
    <x v="20"/>
    <x v="1"/>
    <m/>
    <m/>
    <m/>
    <m/>
    <m/>
    <m/>
    <m/>
    <m/>
    <m/>
    <m/>
    <m/>
    <m/>
    <m/>
    <m/>
    <m/>
    <m/>
    <m/>
    <m/>
    <m/>
    <m/>
    <m/>
    <m/>
    <x v="51"/>
    <x v="252"/>
    <n v="1.1890243899999999"/>
    <n v="0.84102564102564092"/>
    <n v="4243.9799999999996"/>
    <n v="3569.2959999999998"/>
  </r>
  <r>
    <x v="78"/>
    <x v="1173"/>
    <s v=" Delayed Alapin"/>
    <s v=" Basman-Palatnik Double Gambit"/>
    <m/>
    <x v="0"/>
    <n v="330"/>
    <s v="B50"/>
    <d v="2018-06-05T00:00:00"/>
    <n v="2272"/>
    <x v="313"/>
    <n v="54.2"/>
    <n v="22.4"/>
    <n v="23.3"/>
    <s v="['1.e4', 'c5', '2.Nf3', 'd6', '3.c3', 'Nf6', '4.Be2', 'Nc6', '5.d4', 'cxd4', '6.cxd4', 'Nxe4', '7.d5', 'Qa5+', '8.Nc3', 'Nxc3', '9.bxc3']"/>
    <x v="0"/>
    <x v="2"/>
    <x v="8"/>
    <x v="9"/>
    <x v="20"/>
    <x v="14"/>
    <s v=" Be2"/>
    <s v=" Nc6"/>
    <s v=" d4"/>
    <s v=" cxd4"/>
    <s v=" cxd4"/>
    <s v=" Nxe4"/>
    <s v=" d5"/>
    <s v=" Qa5+"/>
    <s v=" Nc3"/>
    <s v=" Nxc3"/>
    <s v=" bxc3"/>
    <m/>
    <m/>
    <m/>
    <m/>
    <m/>
    <m/>
    <m/>
    <m/>
    <m/>
    <m/>
    <m/>
    <x v="225"/>
    <x v="288"/>
    <n v="2.3261802579999999"/>
    <n v="0.42988929889298894"/>
    <n v="178.86"/>
    <n v="76.89"/>
  </r>
  <r>
    <x v="78"/>
    <x v="1174"/>
    <s v=" Dragon Variation"/>
    <s v=" Classical Variation"/>
    <m/>
    <x v="0"/>
    <n v="382"/>
    <s v="B72"/>
    <d v="2018-04-29T00:00:00"/>
    <n v="2288"/>
    <x v="76"/>
    <n v="39"/>
    <n v="27"/>
    <n v="34"/>
    <s v="['1.e4', 'c5', '2.Nf3', 'd6', '3.d4', 'cxd4', '4.Nxd4', 'Nf6', '5.Nc3', 'g6', '6.Be2', 'Bg7', '7.Be3', 'Nc6', '8.Nb3']"/>
    <x v="0"/>
    <x v="2"/>
    <x v="8"/>
    <x v="9"/>
    <x v="0"/>
    <x v="34"/>
    <s v=" Nxd4"/>
    <s v=" Nf6"/>
    <s v=" Nc3"/>
    <s v=" g6"/>
    <s v=" Be2"/>
    <s v=" Bg7"/>
    <s v=" Be3"/>
    <s v=" Nc6"/>
    <s v=" Nb3"/>
    <m/>
    <m/>
    <m/>
    <m/>
    <m/>
    <m/>
    <m/>
    <m/>
    <m/>
    <m/>
    <m/>
    <m/>
    <m/>
    <x v="51"/>
    <x v="19"/>
    <n v="1.1470588239999999"/>
    <n v="0.87179487179487181"/>
    <n v="148.97999999999999"/>
    <n v="129.88"/>
  </r>
  <r>
    <x v="78"/>
    <x v="1174"/>
    <s v=" Dragon Variation"/>
    <s v=" Classical Variation"/>
    <m/>
    <x v="0"/>
    <n v="1064"/>
    <s v="B73"/>
    <d v="2018-06-20T00:00:00"/>
    <n v="2115"/>
    <x v="161"/>
    <n v="27.3"/>
    <n v="30"/>
    <n v="42.8"/>
    <s v="['1.e4', 'c5', '2.Nf3', 'd6', '3.d4', 'cxd4', '4.Nxd4', 'Nf6', '5.Nc3', 'g6', '6.Be2', 'Bg7', '7.Be3', 'Nc6', '8.O-O']"/>
    <x v="0"/>
    <x v="2"/>
    <x v="8"/>
    <x v="9"/>
    <x v="0"/>
    <x v="34"/>
    <s v=" Nxd4"/>
    <s v=" Nf6"/>
    <s v=" Nc3"/>
    <s v=" g6"/>
    <s v=" Be2"/>
    <s v=" Bg7"/>
    <s v=" Be3"/>
    <s v=" Nc6"/>
    <s v=" O-O"/>
    <m/>
    <m/>
    <m/>
    <m/>
    <m/>
    <m/>
    <m/>
    <m/>
    <m/>
    <m/>
    <m/>
    <m/>
    <m/>
    <x v="286"/>
    <x v="93"/>
    <n v="0.63785046700000003"/>
    <n v="1.5677655677655675"/>
    <n v="290.47199999999998"/>
    <n v="455.392"/>
  </r>
  <r>
    <x v="78"/>
    <x v="1174"/>
    <s v=" Dragon Variation"/>
    <s v=" Classical Variation"/>
    <m/>
    <x v="0"/>
    <n v="1190"/>
    <s v="B72"/>
    <d v="2018-07-02T00:00:00"/>
    <n v="2041"/>
    <x v="473"/>
    <n v="35.5"/>
    <n v="26"/>
    <n v="38.5"/>
    <s v="['1.e4', 'c5', '2.Nf3', 'd6', '3.d4', 'cxd4', '4.Nxd4', 'Nf6', '5.Nc3', 'g6', '6.Be2', 'Bg7', '7.Be3']"/>
    <x v="0"/>
    <x v="2"/>
    <x v="8"/>
    <x v="9"/>
    <x v="0"/>
    <x v="34"/>
    <s v=" Nxd4"/>
    <s v=" Nf6"/>
    <s v=" Nc3"/>
    <s v=" g6"/>
    <s v=" Be2"/>
    <s v=" Bg7"/>
    <s v=" Be3"/>
    <m/>
    <m/>
    <m/>
    <m/>
    <m/>
    <m/>
    <m/>
    <m/>
    <m/>
    <m/>
    <m/>
    <m/>
    <m/>
    <m/>
    <m/>
    <x v="234"/>
    <x v="156"/>
    <n v="0.92207792200000005"/>
    <n v="1.0845070422535212"/>
    <n v="422.45"/>
    <n v="458.15"/>
  </r>
  <r>
    <x v="78"/>
    <x v="1174"/>
    <s v=" Dragon Variation"/>
    <s v=" Classical Variation"/>
    <m/>
    <x v="1"/>
    <n v="922"/>
    <s v="B73"/>
    <d v="2018-07-02T00:00:00"/>
    <n v="2143"/>
    <x v="444"/>
    <n v="40"/>
    <n v="25.4"/>
    <n v="34.6"/>
    <s v="['1.e4', 'c5', '2.Nf3', 'd6', '3.d4', 'cxd4', '4.Nxd4', 'Nf6', '5.Nc3', 'g6', '6.Be2', 'Bg7', '7.Be3', 'Nc6']"/>
    <x v="0"/>
    <x v="2"/>
    <x v="8"/>
    <x v="9"/>
    <x v="0"/>
    <x v="34"/>
    <s v=" Nxd4"/>
    <s v=" Nf6"/>
    <s v=" Nc3"/>
    <s v=" g6"/>
    <s v=" Be2"/>
    <s v=" Bg7"/>
    <s v=" Be3"/>
    <s v=" Nc6"/>
    <m/>
    <m/>
    <m/>
    <m/>
    <m/>
    <m/>
    <m/>
    <m/>
    <m/>
    <m/>
    <m/>
    <m/>
    <m/>
    <m/>
    <x v="228"/>
    <x v="274"/>
    <n v="0.86499999999999999"/>
    <n v="1.1560693641618496"/>
    <n v="319.012"/>
    <n v="368.8"/>
  </r>
  <r>
    <x v="78"/>
    <x v="1175"/>
    <s v=" Dragon Variation"/>
    <s v=" Classical Variation"/>
    <s v=" Alekhine Line"/>
    <x v="1"/>
    <n v="183"/>
    <s v="B74"/>
    <d v="2018-03-24T00:00:00"/>
    <n v="2291"/>
    <x v="292"/>
    <n v="39.299999999999997"/>
    <n v="31.1"/>
    <n v="29.5"/>
    <s v="['1.e4', 'c5', '2.Nf3', 'd6', '3.d4', 'cxd4', '4.Nxd4', 'Nf6', '5.Nc3', 'g6', '6.Be2', 'Bg7', '7.Be3', 'Nc6', '8.O-O', 'O-O', '9.Nb3', 'a5']"/>
    <x v="0"/>
    <x v="2"/>
    <x v="8"/>
    <x v="9"/>
    <x v="0"/>
    <x v="34"/>
    <s v=" Nxd4"/>
    <s v=" Nf6"/>
    <s v=" Nc3"/>
    <s v=" g6"/>
    <s v=" Be2"/>
    <s v=" Bg7"/>
    <s v=" Be3"/>
    <s v=" Nc6"/>
    <s v=" O-O"/>
    <s v=" O-O"/>
    <s v=" Nb3"/>
    <s v=" a5"/>
    <m/>
    <m/>
    <m/>
    <m/>
    <m/>
    <m/>
    <m/>
    <m/>
    <m/>
    <m/>
    <x v="333"/>
    <x v="86"/>
    <n v="0.75063613200000001"/>
    <n v="1.3322033898305083"/>
    <n v="53.984999999999999"/>
    <n v="71.918999999999997"/>
  </r>
  <r>
    <x v="78"/>
    <x v="1176"/>
    <s v=" Dragon Variation"/>
    <s v=" Classical Variation"/>
    <s v=" Battery Variation"/>
    <x v="0"/>
    <n v="1026"/>
    <s v="B73"/>
    <d v="2018-05-31T00:00:00"/>
    <n v="2215"/>
    <x v="23"/>
    <n v="27.3"/>
    <n v="37.700000000000003"/>
    <n v="35"/>
    <s v="['1.e4', 'c5', '2.Nf3', 'd6', '3.d4', 'cxd4', '4.Nxd4', 'Nf6', '5.Nc3', 'g6', '6.Be2', 'Bg7', '7.Be3', 'Nc6', '8.O-O', 'O-O', '9.Qd2']"/>
    <x v="0"/>
    <x v="2"/>
    <x v="8"/>
    <x v="9"/>
    <x v="0"/>
    <x v="34"/>
    <s v=" Nxd4"/>
    <s v=" Nf6"/>
    <s v=" Nc3"/>
    <s v=" g6"/>
    <s v=" Be2"/>
    <s v=" Bg7"/>
    <s v=" Be3"/>
    <s v=" Nc6"/>
    <s v=" O-O"/>
    <s v=" O-O"/>
    <s v=" Qd2"/>
    <m/>
    <m/>
    <m/>
    <m/>
    <m/>
    <m/>
    <m/>
    <m/>
    <m/>
    <m/>
    <m/>
    <x v="286"/>
    <x v="0"/>
    <n v="0.78"/>
    <n v="1.2820512820512819"/>
    <n v="280.09800000000001"/>
    <n v="359.1"/>
  </r>
  <r>
    <x v="78"/>
    <x v="1177"/>
    <s v=" Dragon Variation"/>
    <s v=" Classical Variation"/>
    <s v=" General"/>
    <x v="0"/>
    <n v="2620"/>
    <s v="B72"/>
    <d v="2018-07-06T00:00:00"/>
    <n v="2273"/>
    <x v="15"/>
    <n v="40"/>
    <n v="30.1"/>
    <n v="29.9"/>
    <s v="['1.e4', 'c5', '2.Nf3', 'd6', '3.d4', 'cxd4', '4.Nxd4', 'Nf6', '5.Nc3', 'g6', '6.Be2']"/>
    <x v="0"/>
    <x v="2"/>
    <x v="8"/>
    <x v="9"/>
    <x v="0"/>
    <x v="34"/>
    <s v=" Nxd4"/>
    <s v=" Nf6"/>
    <s v=" Nc3"/>
    <s v=" g6"/>
    <s v=" Be2"/>
    <m/>
    <m/>
    <m/>
    <m/>
    <m/>
    <m/>
    <m/>
    <m/>
    <m/>
    <m/>
    <m/>
    <m/>
    <m/>
    <m/>
    <m/>
    <m/>
    <m/>
    <x v="22"/>
    <x v="71"/>
    <n v="1.3377926419999999"/>
    <n v="0.74749999999999994"/>
    <n v="1048"/>
    <n v="783.38"/>
  </r>
  <r>
    <x v="78"/>
    <x v="1178"/>
    <s v=" Dragon Variation"/>
    <s v=" Classical Variation"/>
    <s v=" Maroczy Line"/>
    <x v="1"/>
    <n v="349"/>
    <s v="B74"/>
    <d v="2018-06-02T00:00:00"/>
    <n v="2265"/>
    <x v="109"/>
    <n v="31.2"/>
    <n v="34.700000000000003"/>
    <n v="34.1"/>
    <s v="['1.e4', 'c5', '2.Nf3', 'd6', '3.d4', 'cxd4', '4.Nxd4', 'Nf6', '5.Nc3', 'g6', '6.Be2', 'Bg7', '7.Be3', 'Nc6', '8.O-O', 'O-O', '9.Nb3', 'Be6', '10.f4', 'Na5']"/>
    <x v="0"/>
    <x v="2"/>
    <x v="8"/>
    <x v="9"/>
    <x v="0"/>
    <x v="34"/>
    <s v=" Nxd4"/>
    <s v=" Nf6"/>
    <s v=" Nc3"/>
    <s v=" g6"/>
    <s v=" Be2"/>
    <s v=" Bg7"/>
    <s v=" Be3"/>
    <s v=" Nc6"/>
    <s v=" O-O"/>
    <s v=" O-O"/>
    <s v=" Nb3"/>
    <s v=" Be6"/>
    <s v=" f4"/>
    <s v=" Na5"/>
    <m/>
    <m/>
    <m/>
    <m/>
    <m/>
    <m/>
    <m/>
    <m/>
    <x v="7"/>
    <x v="72"/>
    <n v="1.0929487179999999"/>
    <n v="0.91495601173020524"/>
    <n v="119.009"/>
    <n v="108.88800000000001"/>
  </r>
  <r>
    <x v="78"/>
    <x v="1179"/>
    <s v=" Dragon Variation"/>
    <s v=" Classical Variation"/>
    <s v=" Normal Line"/>
    <x v="0"/>
    <n v="1111"/>
    <s v="B74"/>
    <d v="2018-07-05T00:00:00"/>
    <n v="2172"/>
    <x v="402"/>
    <n v="32.799999999999997"/>
    <n v="28.7"/>
    <n v="38.5"/>
    <s v="['1.e4', 'c5', '2.Nf3', 'd6', '3.d4', 'cxd4', '4.Nxd4', 'Nf6', '5.Nc3', 'g6', '6.Be2', 'Bg7', '7.Be3', 'Nc6', '8.O-O', 'O-O', '9.Nb3']"/>
    <x v="0"/>
    <x v="2"/>
    <x v="8"/>
    <x v="9"/>
    <x v="0"/>
    <x v="34"/>
    <s v=" Nxd4"/>
    <s v=" Nf6"/>
    <s v=" Nc3"/>
    <s v=" g6"/>
    <s v=" Be2"/>
    <s v=" Bg7"/>
    <s v=" Be3"/>
    <s v=" Nc6"/>
    <s v=" O-O"/>
    <s v=" O-O"/>
    <s v=" Nb3"/>
    <m/>
    <m/>
    <m/>
    <m/>
    <m/>
    <m/>
    <m/>
    <m/>
    <m/>
    <m/>
    <m/>
    <x v="6"/>
    <x v="156"/>
    <n v="0.85194805200000001"/>
    <n v="1.1737804878048781"/>
    <n v="364.40800000000002"/>
    <n v="427.73500000000001"/>
  </r>
  <r>
    <x v="78"/>
    <x v="1180"/>
    <s v=" Dragon Variation"/>
    <s v=" Classical Variation"/>
    <s v=" Tartakower Line"/>
    <x v="1"/>
    <n v="537"/>
    <s v="B74"/>
    <d v="2018-06-14T00:00:00"/>
    <n v="2302"/>
    <x v="310"/>
    <n v="35.6"/>
    <n v="29.8"/>
    <n v="34.6"/>
    <s v="['1.e4', 'c5', '2.Nf3', 'd6', '3.d4', 'cxd4', '4.Nxd4', 'Nf6', '5.Nc3', 'g6', '6.Be2', 'Bg7', '7.Be3', 'Nc6', '8.O-O', 'O-O', '9.Nb3', 'Be6', '10.f4', 'Qc8']"/>
    <x v="0"/>
    <x v="2"/>
    <x v="8"/>
    <x v="9"/>
    <x v="0"/>
    <x v="34"/>
    <s v=" Nxd4"/>
    <s v=" Nf6"/>
    <s v=" Nc3"/>
    <s v=" g6"/>
    <s v=" Be2"/>
    <s v=" Bg7"/>
    <s v=" Be3"/>
    <s v=" Nc6"/>
    <s v=" O-O"/>
    <s v=" O-O"/>
    <s v=" Nb3"/>
    <s v=" Be6"/>
    <s v=" f4"/>
    <s v=" Qc8"/>
    <m/>
    <m/>
    <m/>
    <m/>
    <m/>
    <m/>
    <m/>
    <m/>
    <x v="228"/>
    <x v="92"/>
    <n v="0.97191011199999999"/>
    <n v="1.0289017341040463"/>
    <n v="185.80199999999999"/>
    <n v="191.172"/>
  </r>
  <r>
    <x v="78"/>
    <x v="1181"/>
    <s v=" Dragon Variation"/>
    <s v=" Fianchetto Variation"/>
    <m/>
    <x v="0"/>
    <n v="1523"/>
    <s v="B70"/>
    <d v="2018-07-08T00:00:00"/>
    <n v="2295"/>
    <x v="6"/>
    <n v="44.2"/>
    <n v="28"/>
    <n v="27.8"/>
    <s v="['1.e4', 'c5', '2.Nf3', 'd6', '3.d4', 'cxd4', '4.Nxd4', 'Nf6', '5.Nc3', 'g6', '6.g3']"/>
    <x v="0"/>
    <x v="2"/>
    <x v="8"/>
    <x v="9"/>
    <x v="0"/>
    <x v="34"/>
    <s v=" Nxd4"/>
    <s v=" Nf6"/>
    <s v=" Nc3"/>
    <s v=" g6"/>
    <s v=" g3"/>
    <m/>
    <m/>
    <m/>
    <m/>
    <m/>
    <m/>
    <m/>
    <m/>
    <m/>
    <m/>
    <m/>
    <m/>
    <m/>
    <m/>
    <m/>
    <m/>
    <m/>
    <x v="144"/>
    <x v="139"/>
    <n v="1.5899280579999999"/>
    <n v="0.62895927601809953"/>
    <n v="673.16600000000005"/>
    <n v="423.39400000000001"/>
  </r>
  <r>
    <x v="78"/>
    <x v="1182"/>
    <s v=" Dragon Variation"/>
    <s v=" General"/>
    <m/>
    <x v="1"/>
    <n v="4025"/>
    <s v="B70"/>
    <d v="2018-07-08T00:00:00"/>
    <n v="2120"/>
    <x v="41"/>
    <n v="40"/>
    <n v="23.6"/>
    <n v="36.5"/>
    <s v="['1.e4', 'c5', '2.Nf3', 'd6', '3.d4', 'cxd4', '4.Nxd4', 'Nf6', '5.Nc3', 'g6']"/>
    <x v="0"/>
    <x v="2"/>
    <x v="8"/>
    <x v="9"/>
    <x v="0"/>
    <x v="34"/>
    <s v=" Nxd4"/>
    <s v=" Nf6"/>
    <s v=" Nc3"/>
    <s v=" g6"/>
    <m/>
    <m/>
    <m/>
    <m/>
    <m/>
    <m/>
    <m/>
    <m/>
    <m/>
    <m/>
    <m/>
    <m/>
    <m/>
    <m/>
    <m/>
    <m/>
    <m/>
    <m/>
    <x v="88"/>
    <x v="274"/>
    <n v="0.91249999999999998"/>
    <n v="1.095890410958904"/>
    <n v="1469.125"/>
    <n v="1610"/>
  </r>
  <r>
    <x v="78"/>
    <x v="1183"/>
    <s v=" Dragon Variation"/>
    <s v=" Levenfish Variation"/>
    <m/>
    <x v="0"/>
    <n v="990"/>
    <s v="B71"/>
    <d v="2018-06-30T00:00:00"/>
    <n v="2156"/>
    <x v="235"/>
    <n v="45.1"/>
    <n v="21.8"/>
    <n v="33"/>
    <s v="['1.e4', 'c5', '2.Nf3', 'd6', '3.d4', 'cxd4', '4.Nxd4', 'Nf6', '5.Nc3', 'g6', '6.f4']"/>
    <x v="0"/>
    <x v="2"/>
    <x v="8"/>
    <x v="9"/>
    <x v="0"/>
    <x v="34"/>
    <s v=" Nxd4"/>
    <s v=" Nf6"/>
    <s v=" Nc3"/>
    <s v=" g6"/>
    <s v=" f4"/>
    <m/>
    <m/>
    <m/>
    <m/>
    <m/>
    <m/>
    <m/>
    <m/>
    <m/>
    <m/>
    <m/>
    <m/>
    <m/>
    <m/>
    <m/>
    <m/>
    <m/>
    <x v="64"/>
    <x v="27"/>
    <n v="1.3666666670000001"/>
    <n v="0.73170731707317072"/>
    <n v="446.49"/>
    <n v="326.7"/>
  </r>
  <r>
    <x v="78"/>
    <x v="1184"/>
    <s v=" Dragon Variation"/>
    <s v=" Levenfish Variation"/>
    <s v=" Main Line"/>
    <x v="1"/>
    <n v="158"/>
    <s v="B71"/>
    <d v="2018-04-15T00:00:00"/>
    <n v="2252"/>
    <x v="237"/>
    <n v="40.5"/>
    <n v="25.3"/>
    <n v="34.200000000000003"/>
    <s v="['1.e4', 'c5', '2.Nf3', 'd6', '3.d4', 'cxd4', '4.Nxd4', 'Nf6', '5.Nc3', 'g6', '6.f4', 'Nbd7']"/>
    <x v="0"/>
    <x v="2"/>
    <x v="8"/>
    <x v="9"/>
    <x v="0"/>
    <x v="34"/>
    <s v=" Nxd4"/>
    <s v=" Nf6"/>
    <s v=" Nc3"/>
    <s v=" g6"/>
    <s v=" f4"/>
    <s v=" Nbd7"/>
    <m/>
    <m/>
    <m/>
    <m/>
    <m/>
    <m/>
    <m/>
    <m/>
    <m/>
    <m/>
    <m/>
    <m/>
    <m/>
    <m/>
    <m/>
    <m/>
    <x v="219"/>
    <x v="351"/>
    <n v="0.84444444399999996"/>
    <n v="1.1842105263157894"/>
    <n v="54.036000000000001"/>
    <n v="63.99"/>
  </r>
  <r>
    <x v="78"/>
    <x v="1185"/>
    <s v=" Dragon Variation"/>
    <s v=" Modern Bc4 Variation"/>
    <m/>
    <x v="1"/>
    <n v="1071"/>
    <s v="B35"/>
    <d v="2018-06-30T00:00:00"/>
    <n v="2157"/>
    <x v="234"/>
    <n v="34.6"/>
    <n v="24.3"/>
    <n v="41.1"/>
    <s v="['1.e4', 'c5', '2.Nf3', 'd6', '3.d4', 'cxd4', '4.Nxd4', 'g6', '5.Nc3', 'Bg7', '6.Be3', 'Nf6', '7.Bc4', 'Nc6']"/>
    <x v="0"/>
    <x v="2"/>
    <x v="8"/>
    <x v="9"/>
    <x v="0"/>
    <x v="34"/>
    <s v=" Nxd4"/>
    <s v=" g6"/>
    <s v=" Nc3"/>
    <s v=" Bg7"/>
    <s v=" Be3"/>
    <s v=" Nf6"/>
    <s v=" Bc4"/>
    <s v=" Nc6"/>
    <m/>
    <m/>
    <m/>
    <m/>
    <m/>
    <m/>
    <m/>
    <m/>
    <m/>
    <m/>
    <m/>
    <m/>
    <m/>
    <m/>
    <x v="139"/>
    <x v="31"/>
    <n v="1.1878612719999999"/>
    <n v="0.84184914841849146"/>
    <n v="440.18099999999998"/>
    <n v="370.56599999999997"/>
  </r>
  <r>
    <x v="78"/>
    <x v="1186"/>
    <s v=" Dragon Variation"/>
    <s v=" Yugoslav Attack"/>
    <m/>
    <x v="1"/>
    <n v="3035"/>
    <s v="B77"/>
    <d v="2018-07-07T00:00:00"/>
    <n v="2186"/>
    <x v="173"/>
    <n v="29.8"/>
    <n v="23.9"/>
    <n v="46.3"/>
    <s v="['1.e4', 'c5', '2.Nf3', 'd6', '3.d4', 'cxd4', '4.Nxd4', 'Nf6', '5.Nc3', 'g6', '6.Be3', 'Bg7', '7.f3', 'O-O', '8.Qd2', 'Nc6', '9.Bc4', 'Bd7']"/>
    <x v="0"/>
    <x v="2"/>
    <x v="8"/>
    <x v="9"/>
    <x v="0"/>
    <x v="34"/>
    <s v=" Nxd4"/>
    <s v=" Nf6"/>
    <s v=" Nc3"/>
    <s v=" g6"/>
    <s v=" Be3"/>
    <s v=" Bg7"/>
    <s v=" f3"/>
    <s v=" O-O"/>
    <s v=" Qd2"/>
    <s v=" Nc6"/>
    <s v=" Bc4"/>
    <s v=" Bd7"/>
    <m/>
    <m/>
    <m/>
    <m/>
    <m/>
    <m/>
    <m/>
    <m/>
    <m/>
    <m/>
    <x v="15"/>
    <x v="1"/>
    <n v="1.553691275"/>
    <n v="0.64362850971922247"/>
    <n v="1405.2049999999999"/>
    <n v="904.43"/>
  </r>
  <r>
    <x v="78"/>
    <x v="1186"/>
    <s v=" Dragon Variation"/>
    <s v=" Yugoslav Attack"/>
    <m/>
    <x v="1"/>
    <n v="505"/>
    <s v="B76"/>
    <d v="2018-06-29T00:00:00"/>
    <n v="2033"/>
    <x v="96"/>
    <n v="25.5"/>
    <n v="21"/>
    <n v="53.5"/>
    <s v="['1.e4', 'c5', '2.Nf3', 'd6', '3.d4', 'cxd4', '4.Nxd4', 'Nf6', '5.Nc3', 'g6', '6.Be3', 'Bg7', '7.f3', 'O-O']"/>
    <x v="0"/>
    <x v="2"/>
    <x v="8"/>
    <x v="9"/>
    <x v="0"/>
    <x v="34"/>
    <s v=" Nxd4"/>
    <s v=" Nf6"/>
    <s v=" Nc3"/>
    <s v=" g6"/>
    <s v=" Be3"/>
    <s v=" Bg7"/>
    <s v=" f3"/>
    <s v=" O-O"/>
    <m/>
    <m/>
    <m/>
    <m/>
    <m/>
    <m/>
    <m/>
    <m/>
    <m/>
    <m/>
    <m/>
    <m/>
    <m/>
    <m/>
    <x v="334"/>
    <x v="81"/>
    <n v="2.0980392160000001"/>
    <n v="0.47663551401869159"/>
    <n v="270.17500000000001"/>
    <n v="128.77500000000001"/>
  </r>
  <r>
    <x v="78"/>
    <x v="1186"/>
    <s v=" Dragon Variation"/>
    <s v=" Yugoslav Attack"/>
    <m/>
    <x v="1"/>
    <n v="227"/>
    <s v="B77"/>
    <d v="2018-06-23T00:00:00"/>
    <n v="1985"/>
    <x v="470"/>
    <n v="51.1"/>
    <n v="20.7"/>
    <n v="28.2"/>
    <s v="['1.e4', 'c5', '2.Nf3', 'd6', '3.d4', 'cxd4', '4.Nxd4', 'Nf6', '5.Nc3', 'g6', '6.Be3', 'Bg7', '7.f3', 'O-O', '8.Qd2', 'Nc6']"/>
    <x v="0"/>
    <x v="2"/>
    <x v="8"/>
    <x v="9"/>
    <x v="0"/>
    <x v="34"/>
    <s v=" Nxd4"/>
    <s v=" Nf6"/>
    <s v=" Nc3"/>
    <s v=" g6"/>
    <s v=" Be3"/>
    <s v=" Bg7"/>
    <s v=" f3"/>
    <s v=" O-O"/>
    <s v=" Qd2"/>
    <s v=" Nc6"/>
    <m/>
    <m/>
    <m/>
    <m/>
    <m/>
    <m/>
    <m/>
    <m/>
    <m/>
    <m/>
    <m/>
    <m/>
    <x v="335"/>
    <x v="222"/>
    <n v="0.55185910000000005"/>
    <n v="1.8120567375886525"/>
    <n v="64.013999999999996"/>
    <n v="115.997"/>
  </r>
  <r>
    <x v="78"/>
    <x v="1186"/>
    <s v=" Dragon Variation"/>
    <s v=" Yugoslav Attack"/>
    <m/>
    <x v="0"/>
    <n v="3087"/>
    <s v="B78"/>
    <d v="2018-06-23T00:00:00"/>
    <n v="2224"/>
    <x v="127"/>
    <n v="44.5"/>
    <n v="22.4"/>
    <n v="33.1"/>
    <s v="['1.e4', 'c5', '2.Nf3', 'd6', '3.d4', 'cxd4', '4.Nxd4', 'Nf6', '5.Nc3', 'g6', '6.Be3', 'Bg7', '7.f3', 'O-O', '8.Qd2', 'Nc6', '9.Bc4', 'Bd7', '10.O-O-O']"/>
    <x v="0"/>
    <x v="2"/>
    <x v="8"/>
    <x v="9"/>
    <x v="0"/>
    <x v="34"/>
    <s v=" Nxd4"/>
    <s v=" Nf6"/>
    <s v=" Nc3"/>
    <s v=" g6"/>
    <s v=" Be3"/>
    <s v=" Bg7"/>
    <s v=" f3"/>
    <s v=" O-O"/>
    <s v=" Qd2"/>
    <s v=" Nc6"/>
    <s v=" Bc4"/>
    <s v=" Bd7"/>
    <s v=" O-O-O"/>
    <m/>
    <m/>
    <m/>
    <m/>
    <m/>
    <m/>
    <m/>
    <m/>
    <m/>
    <x v="58"/>
    <x v="5"/>
    <n v="1.344410876"/>
    <n v="0.74382022471910114"/>
    <n v="1373.7149999999999"/>
    <n v="1021.797"/>
  </r>
  <r>
    <x v="78"/>
    <x v="1187"/>
    <s v=" Dragon Variation"/>
    <s v=" Yugoslav Attack"/>
    <s v=" Belezky Line"/>
    <x v="1"/>
    <n v="1313"/>
    <s v="B76"/>
    <d v="2018-07-07T00:00:00"/>
    <n v="2124"/>
    <x v="157"/>
    <n v="30.9"/>
    <n v="21.4"/>
    <n v="47.7"/>
    <s v="['1.e4', 'c5', '2.Nf3', 'd6', '3.d4', 'cxd4', '4.Nxd4', 'Nf6', '5.Nc3', 'g6', '6.Be3', 'Bg7', '7.f3', 'Nc6']"/>
    <x v="0"/>
    <x v="2"/>
    <x v="8"/>
    <x v="9"/>
    <x v="0"/>
    <x v="34"/>
    <s v=" Nxd4"/>
    <s v=" Nf6"/>
    <s v=" Nc3"/>
    <s v=" g6"/>
    <s v=" Be3"/>
    <s v=" Bg7"/>
    <s v=" f3"/>
    <s v=" Nc6"/>
    <m/>
    <m/>
    <m/>
    <m/>
    <m/>
    <m/>
    <m/>
    <m/>
    <m/>
    <m/>
    <m/>
    <m/>
    <m/>
    <m/>
    <x v="148"/>
    <x v="99"/>
    <n v="1.5436893199999999"/>
    <n v="0.64779874213836475"/>
    <n v="626.30100000000004"/>
    <n v="405.71699999999998"/>
  </r>
  <r>
    <x v="78"/>
    <x v="1188"/>
    <s v=" Dragon Variation"/>
    <s v=" Yugoslav Attack"/>
    <s v=" Czerniak Variation"/>
    <x v="1"/>
    <n v="244"/>
    <s v="B77"/>
    <d v="2018-06-28T00:00:00"/>
    <n v="2174"/>
    <x v="19"/>
    <n v="21.7"/>
    <n v="36.9"/>
    <n v="41.4"/>
    <s v="['1.e4', 'c5', '2.Nf3', 'd6', '3.d4', 'cxd4', '4.Nxd4', 'Nf6', '5.Nc3', 'g6', '6.Be3', 'Bg7', '7.f3', 'O-O', '8.Qd2', 'Nc6', '9.Bc4', 'Nxd4', '10.Bxd4', 'Be6']"/>
    <x v="0"/>
    <x v="2"/>
    <x v="8"/>
    <x v="9"/>
    <x v="0"/>
    <x v="34"/>
    <s v=" Nxd4"/>
    <s v=" Nf6"/>
    <s v=" Nc3"/>
    <s v=" g6"/>
    <s v=" Be3"/>
    <s v=" Bg7"/>
    <s v=" f3"/>
    <s v=" O-O"/>
    <s v=" Qd2"/>
    <s v=" Nc6"/>
    <s v=" Bc4"/>
    <s v=" Nxd4"/>
    <s v=" Bxd4"/>
    <s v=" Be6"/>
    <m/>
    <m/>
    <m/>
    <m/>
    <m/>
    <m/>
    <m/>
    <m/>
    <x v="10"/>
    <x v="95"/>
    <n v="1.9078341009999999"/>
    <n v="0.52415458937198067"/>
    <n v="101.01600000000001"/>
    <n v="52.948"/>
  </r>
  <r>
    <x v="78"/>
    <x v="1189"/>
    <s v=" Dragon Variation"/>
    <s v=" Yugoslav Attack"/>
    <s v=" Early deviations"/>
    <x v="0"/>
    <n v="889"/>
    <s v="B75"/>
    <d v="2018-06-21T00:00:00"/>
    <n v="2240"/>
    <x v="357"/>
    <n v="45.1"/>
    <n v="21.8"/>
    <n v="33.1"/>
    <s v="['1.e4', 'c5', '2.Nf3', 'd6', '3.d4', 'cxd4', '4.Nxd4', 'Nf6', '5.Nc3', 'g6', '6.Be3', 'Bg7', '7.f3']"/>
    <x v="0"/>
    <x v="2"/>
    <x v="8"/>
    <x v="9"/>
    <x v="0"/>
    <x v="34"/>
    <s v=" Nxd4"/>
    <s v=" Nf6"/>
    <s v=" Nc3"/>
    <s v=" g6"/>
    <s v=" Be3"/>
    <s v=" Bg7"/>
    <s v=" f3"/>
    <m/>
    <m/>
    <m/>
    <m/>
    <m/>
    <m/>
    <m/>
    <m/>
    <m/>
    <m/>
    <m/>
    <m/>
    <m/>
    <m/>
    <m/>
    <x v="64"/>
    <x v="5"/>
    <n v="1.362537764"/>
    <n v="0.73392461197339243"/>
    <n v="400.93900000000002"/>
    <n v="294.25900000000001"/>
  </r>
  <r>
    <x v="78"/>
    <x v="1190"/>
    <s v=" Dragon Variation"/>
    <s v=" Yugoslav Attack"/>
    <s v=" Main Line"/>
    <x v="0"/>
    <n v="708"/>
    <s v="B77"/>
    <d v="2018-06-20T00:00:00"/>
    <n v="2226"/>
    <x v="325"/>
    <n v="52.7"/>
    <n v="24.3"/>
    <n v="23"/>
    <s v="['1.e4', 'c5', '2.Nf3', 'd6', '3.d4', 'cxd4', '4.Nxd4', 'Nf6', '5.Nc3', 'g6', '6.Be3', 'Bg7', '7.f3', 'O-O', '8.Qd2', 'Nc6', '9.Bc4']"/>
    <x v="0"/>
    <x v="2"/>
    <x v="8"/>
    <x v="9"/>
    <x v="0"/>
    <x v="34"/>
    <s v=" Nxd4"/>
    <s v=" Nf6"/>
    <s v=" Nc3"/>
    <s v=" g6"/>
    <s v=" Be3"/>
    <s v=" Bg7"/>
    <s v=" f3"/>
    <s v=" O-O"/>
    <s v=" Qd2"/>
    <s v=" Nc6"/>
    <s v=" Bc4"/>
    <m/>
    <m/>
    <m/>
    <m/>
    <m/>
    <m/>
    <m/>
    <m/>
    <m/>
    <m/>
    <m/>
    <x v="336"/>
    <x v="175"/>
    <n v="2.2913043480000002"/>
    <n v="0.43643263757115747"/>
    <n v="373.11599999999999"/>
    <n v="162.84"/>
  </r>
  <r>
    <x v="78"/>
    <x v="1191"/>
    <s v=" Dragon Variation"/>
    <s v=" Yugoslav Attack"/>
    <s v=" Modern Line"/>
    <x v="0"/>
    <n v="7064"/>
    <s v="B76"/>
    <d v="2018-07-06T00:00:00"/>
    <n v="2245"/>
    <x v="141"/>
    <n v="46.2"/>
    <n v="26.3"/>
    <n v="27.5"/>
    <s v="['1.e4', 'c5', '2.Nf3', 'd6', '3.d4', 'cxd4', '4.Nxd4', 'Nf6', '5.Nc3', 'g6', '6.Be3', 'Bg7', '7.f3', 'O-O', '8.Qd2', 'Nc6', '9.O-O-O']"/>
    <x v="0"/>
    <x v="2"/>
    <x v="8"/>
    <x v="9"/>
    <x v="0"/>
    <x v="34"/>
    <s v=" Nxd4"/>
    <s v=" Nf6"/>
    <s v=" Nc3"/>
    <s v=" g6"/>
    <s v=" Be3"/>
    <s v=" Bg7"/>
    <s v=" f3"/>
    <s v=" O-O"/>
    <s v=" Qd2"/>
    <s v=" Nc6"/>
    <s v=" O-O-O"/>
    <m/>
    <m/>
    <m/>
    <m/>
    <m/>
    <m/>
    <m/>
    <m/>
    <m/>
    <m/>
    <m/>
    <x v="257"/>
    <x v="77"/>
    <n v="1.68"/>
    <n v="0.59523809523809523"/>
    <n v="3263.5680000000002"/>
    <n v="1942.6"/>
  </r>
  <r>
    <x v="78"/>
    <x v="1192"/>
    <s v=" Dragon Variation"/>
    <s v=" Yugoslav Attack"/>
    <s v=" Old Line"/>
    <x v="1"/>
    <n v="3062"/>
    <s v="B78"/>
    <d v="2018-07-01T00:00:00"/>
    <n v="2124"/>
    <x v="77"/>
    <n v="32.9"/>
    <n v="21.9"/>
    <n v="45.2"/>
    <s v="['1.e4', 'c5', '2.Nf3', 'd6', '3.d4', 'cxd4', '4.Nxd4', 'Nf6', '5.Nc3', 'g6', '6.Be3', 'Bg7', '7.f3', 'O-O', '8.Qd2', 'Nc6', '9.Bc4', 'Bd7', '10.O-O-O', 'Rc8']"/>
    <x v="0"/>
    <x v="2"/>
    <x v="8"/>
    <x v="9"/>
    <x v="0"/>
    <x v="34"/>
    <s v=" Nxd4"/>
    <s v=" Nf6"/>
    <s v=" Nc3"/>
    <s v=" g6"/>
    <s v=" Be3"/>
    <s v=" Bg7"/>
    <s v=" f3"/>
    <s v=" O-O"/>
    <s v=" Qd2"/>
    <s v=" Nc6"/>
    <s v=" Bc4"/>
    <s v=" Bd7"/>
    <s v=" O-O-O"/>
    <s v=" Rc8"/>
    <m/>
    <m/>
    <m/>
    <m/>
    <m/>
    <m/>
    <m/>
    <m/>
    <x v="34"/>
    <x v="101"/>
    <n v="1.373860182"/>
    <n v="0.72787610619469023"/>
    <n v="1384.0239999999999"/>
    <n v="1007.398"/>
  </r>
  <r>
    <x v="78"/>
    <x v="1193"/>
    <s v=" Dragon Variation"/>
    <s v=" Yugoslav Attack"/>
    <s v=" Panov Variation"/>
    <x v="0"/>
    <n v="1846"/>
    <s v="B76"/>
    <d v="2018-06-30T00:00:00"/>
    <n v="2263"/>
    <x v="49"/>
    <n v="47"/>
    <n v="26.2"/>
    <n v="26.8"/>
    <s v="['1.e4', 'c5', '2.Nf3', 'd6', '3.d4', 'cxd4', '4.Nxd4', 'Nf6', '5.Nc3', 'g6', '6.Be3', 'Bg7', '7.f3', 'O-O', '8.Qd2', 'Nc6', '9.g4']"/>
    <x v="0"/>
    <x v="2"/>
    <x v="8"/>
    <x v="9"/>
    <x v="0"/>
    <x v="34"/>
    <s v=" Nxd4"/>
    <s v=" Nf6"/>
    <s v=" Nc3"/>
    <s v=" g6"/>
    <s v=" Be3"/>
    <s v=" Bg7"/>
    <s v=" f3"/>
    <s v=" O-O"/>
    <s v=" Qd2"/>
    <s v=" Nc6"/>
    <s v=" g4"/>
    <m/>
    <m/>
    <m/>
    <m/>
    <m/>
    <m/>
    <m/>
    <m/>
    <m/>
    <m/>
    <m/>
    <x v="44"/>
    <x v="241"/>
    <n v="1.7537313430000001"/>
    <n v="0.57021276595744685"/>
    <n v="867.62"/>
    <n v="494.72800000000001"/>
  </r>
  <r>
    <x v="78"/>
    <x v="1194"/>
    <s v=" Dragon Variation"/>
    <s v=" Yugoslav Attack"/>
    <s v=" Sosonko Variation"/>
    <x v="1"/>
    <n v="538"/>
    <s v="B77"/>
    <d v="2018-07-01T00:00:00"/>
    <n v="2146"/>
    <x v="206"/>
    <n v="32.200000000000003"/>
    <n v="21.9"/>
    <n v="45.9"/>
    <s v="['1.e4', 'c5', '2.Nf3', 'd6', '3.d4', 'cxd4', '4.Nxd4', 'Nf6', '5.Nc3', 'g6', '6.Be3', 'Bg7', '7.f3', 'O-O', '8.Qd2', 'Nc6', '9.Bc4', 'Nd7']"/>
    <x v="0"/>
    <x v="2"/>
    <x v="8"/>
    <x v="9"/>
    <x v="0"/>
    <x v="34"/>
    <s v=" Nxd4"/>
    <s v=" Nf6"/>
    <s v=" Nc3"/>
    <s v=" g6"/>
    <s v=" Be3"/>
    <s v=" Bg7"/>
    <s v=" f3"/>
    <s v=" O-O"/>
    <s v=" Qd2"/>
    <s v=" Nc6"/>
    <s v=" Bc4"/>
    <s v=" Nd7"/>
    <m/>
    <m/>
    <m/>
    <m/>
    <m/>
    <m/>
    <m/>
    <m/>
    <m/>
    <m/>
    <x v="168"/>
    <x v="69"/>
    <n v="1.4254658389999999"/>
    <n v="0.70152505446623104"/>
    <n v="246.94200000000001"/>
    <n v="173.23599999999999"/>
  </r>
  <r>
    <x v="78"/>
    <x v="1195"/>
    <s v=" Drazic Variation"/>
    <m/>
    <m/>
    <x v="1"/>
    <n v="140"/>
    <s v="B40"/>
    <d v="2018-03-10T00:00:00"/>
    <n v="2125"/>
    <x v="358"/>
    <n v="37.9"/>
    <n v="23.6"/>
    <n v="38.6"/>
    <s v="['1.e4', 'c5', '2.Nf3', 'e6', '3.d4', 'a6']"/>
    <x v="0"/>
    <x v="2"/>
    <x v="8"/>
    <x v="7"/>
    <x v="0"/>
    <x v="32"/>
    <m/>
    <m/>
    <m/>
    <m/>
    <m/>
    <m/>
    <m/>
    <m/>
    <m/>
    <m/>
    <m/>
    <m/>
    <m/>
    <m/>
    <m/>
    <m/>
    <m/>
    <m/>
    <m/>
    <m/>
    <m/>
    <m/>
    <x v="63"/>
    <x v="117"/>
    <n v="1.018469657"/>
    <n v="0.9818652849740932"/>
    <n v="54.04"/>
    <n v="53.06"/>
  </r>
  <r>
    <x v="78"/>
    <x v="443"/>
    <s v=" Flohr Variation"/>
    <m/>
    <m/>
    <x v="1"/>
    <n v="781"/>
    <s v="B32"/>
    <d v="2018-06-21T00:00:00"/>
    <n v="2315"/>
    <x v="115"/>
    <n v="38.5"/>
    <n v="29.6"/>
    <n v="31.9"/>
    <s v="['1.e4', 'c5', '2.Nf3', 'Nc6', '3.d4', 'cxd4', '4.Nxd4', 'Qc7']"/>
    <x v="0"/>
    <x v="2"/>
    <x v="8"/>
    <x v="18"/>
    <x v="0"/>
    <x v="34"/>
    <s v=" Nxd4"/>
    <s v=" Qc7"/>
    <m/>
    <m/>
    <m/>
    <m/>
    <m/>
    <m/>
    <m/>
    <m/>
    <m/>
    <m/>
    <m/>
    <m/>
    <m/>
    <m/>
    <m/>
    <m/>
    <m/>
    <m/>
    <m/>
    <m/>
    <x v="41"/>
    <x v="156"/>
    <n v="0.82857142900000003"/>
    <n v="1.2068965517241379"/>
    <n v="249.13900000000001"/>
    <n v="300.685"/>
  </r>
  <r>
    <x v="78"/>
    <x v="1196"/>
    <s v=" Four Knights Variation"/>
    <m/>
    <m/>
    <x v="1"/>
    <n v="6775"/>
    <s v="B45"/>
    <d v="2018-07-07T00:00:00"/>
    <n v="2150"/>
    <x v="254"/>
    <n v="29.9"/>
    <n v="32.200000000000003"/>
    <n v="37.9"/>
    <s v="['1.e4', 'c5', '2.Nf3', 'e6', '3.d4', 'cxd4', '4.Nxd4', 'Nf6', '5.Nc3', 'Nc6']"/>
    <x v="0"/>
    <x v="2"/>
    <x v="8"/>
    <x v="7"/>
    <x v="0"/>
    <x v="34"/>
    <s v=" Nxd4"/>
    <s v=" Nf6"/>
    <s v=" Nc3"/>
    <s v=" Nc6"/>
    <m/>
    <m/>
    <m/>
    <m/>
    <m/>
    <m/>
    <m/>
    <m/>
    <m/>
    <m/>
    <m/>
    <m/>
    <m/>
    <m/>
    <m/>
    <m/>
    <m/>
    <m/>
    <x v="29"/>
    <x v="71"/>
    <n v="1.2675585279999999"/>
    <n v="0.78891820580474936"/>
    <n v="2567.7249999999999"/>
    <n v="2025.7249999999999"/>
  </r>
  <r>
    <x v="78"/>
    <x v="1197"/>
    <s v=" Four Knights Variation"/>
    <s v=" Cobra Variation"/>
    <m/>
    <x v="1"/>
    <n v="430"/>
    <s v="B45"/>
    <d v="2018-06-27T00:00:00"/>
    <n v="2263"/>
    <x v="258"/>
    <n v="32.299999999999997"/>
    <n v="33.299999999999997"/>
    <n v="34.4"/>
    <s v="['1.e4', 'c5', '2.Nf3', 'e6', '3.d4', 'cxd4', '4.Nxd4', 'Nf6', '5.Nc3', 'Nc6', '6.Ndb5', 'Bc5']"/>
    <x v="0"/>
    <x v="2"/>
    <x v="8"/>
    <x v="7"/>
    <x v="0"/>
    <x v="34"/>
    <s v=" Nxd4"/>
    <s v=" Nf6"/>
    <s v=" Nc3"/>
    <s v=" Nc6"/>
    <s v=" Ndb5"/>
    <s v=" Bc5"/>
    <m/>
    <m/>
    <m/>
    <m/>
    <m/>
    <m/>
    <m/>
    <m/>
    <m/>
    <m/>
    <m/>
    <m/>
    <m/>
    <m/>
    <m/>
    <m/>
    <x v="232"/>
    <x v="15"/>
    <n v="1.06501548"/>
    <n v="0.93895348837209303"/>
    <n v="147.91999999999999"/>
    <n v="138.88999999999999"/>
  </r>
  <r>
    <x v="78"/>
    <x v="1198"/>
    <s v=" Four Knights Variation"/>
    <s v=" Exchange Variation"/>
    <m/>
    <x v="0"/>
    <n v="2238"/>
    <s v="B45"/>
    <d v="2018-07-08T00:00:00"/>
    <n v="2315"/>
    <x v="292"/>
    <n v="42.4"/>
    <n v="30.3"/>
    <n v="27.3"/>
    <s v="['1.e4', 'c5', '2.Nf3', 'e6', '3.d4', 'cxd4', '4.Nxd4', 'Nf6', '5.Nc3', 'Nc6', '6.Nxc6']"/>
    <x v="0"/>
    <x v="2"/>
    <x v="8"/>
    <x v="7"/>
    <x v="0"/>
    <x v="34"/>
    <s v=" Nxd4"/>
    <s v=" Nf6"/>
    <s v=" Nc3"/>
    <s v=" Nc6"/>
    <s v=" Nxc6"/>
    <m/>
    <m/>
    <m/>
    <m/>
    <m/>
    <m/>
    <m/>
    <m/>
    <m/>
    <m/>
    <m/>
    <m/>
    <m/>
    <m/>
    <m/>
    <m/>
    <m/>
    <x v="80"/>
    <x v="100"/>
    <n v="1.553113553"/>
    <n v="0.64386792452830188"/>
    <n v="948.91200000000003"/>
    <n v="610.97400000000005"/>
  </r>
  <r>
    <x v="78"/>
    <x v="1199"/>
    <s v=" Franco-Scilian Variation"/>
    <m/>
    <m/>
    <x v="1"/>
    <n v="126"/>
    <s v="B32"/>
    <d v="2018-06-27T00:00:00"/>
    <n v="1596"/>
    <x v="474"/>
    <n v="20.6"/>
    <n v="4"/>
    <n v="75.400000000000006"/>
    <s v="['1.e4', 'c5', '2.Nf3', 'Nc6', '3.d4', 'e6']"/>
    <x v="0"/>
    <x v="2"/>
    <x v="8"/>
    <x v="18"/>
    <x v="0"/>
    <x v="5"/>
    <m/>
    <m/>
    <m/>
    <m/>
    <m/>
    <m/>
    <m/>
    <m/>
    <m/>
    <m/>
    <m/>
    <m/>
    <m/>
    <m/>
    <m/>
    <m/>
    <m/>
    <m/>
    <m/>
    <m/>
    <m/>
    <m/>
    <x v="337"/>
    <x v="104"/>
    <n v="3.660194175"/>
    <n v="0.27320954907161804"/>
    <n v="95.004000000000005"/>
    <n v="25.956"/>
  </r>
  <r>
    <x v="78"/>
    <x v="1200"/>
    <s v=" French Variation"/>
    <m/>
    <m/>
    <x v="1"/>
    <n v="15480"/>
    <s v="B40"/>
    <d v="2018-07-09T00:00:00"/>
    <n v="2251"/>
    <x v="93"/>
    <n v="35.200000000000003"/>
    <n v="28.9"/>
    <n v="36"/>
    <s v="['1.e4', 'c5', '2.Nf3', 'e6']"/>
    <x v="0"/>
    <x v="2"/>
    <x v="8"/>
    <x v="7"/>
    <x v="1"/>
    <x v="1"/>
    <m/>
    <m/>
    <m/>
    <m/>
    <m/>
    <m/>
    <m/>
    <m/>
    <m/>
    <m/>
    <m/>
    <m/>
    <m/>
    <m/>
    <m/>
    <m/>
    <m/>
    <m/>
    <m/>
    <m/>
    <m/>
    <m/>
    <x v="23"/>
    <x v="83"/>
    <n v="1.0227272730000001"/>
    <n v="0.97777777777777786"/>
    <n v="5572.8"/>
    <n v="5448.96"/>
  </r>
  <r>
    <x v="78"/>
    <x v="1201"/>
    <s v=" French Variation"/>
    <s v=" Normal"/>
    <m/>
    <x v="1"/>
    <n v="3148"/>
    <s v="B40"/>
    <d v="2018-06-27T00:00:00"/>
    <n v="2121"/>
    <x v="81"/>
    <n v="38.9"/>
    <n v="26"/>
    <n v="35.1"/>
    <s v="['1.e4', 'c5', '2.Nf3', 'e6', '3.d4', 'cxd4', '4.Nxd4', 'Nf6']"/>
    <x v="0"/>
    <x v="2"/>
    <x v="8"/>
    <x v="7"/>
    <x v="0"/>
    <x v="34"/>
    <s v=" Nxd4"/>
    <s v=" Nf6"/>
    <m/>
    <m/>
    <m/>
    <m/>
    <m/>
    <m/>
    <m/>
    <m/>
    <m/>
    <m/>
    <m/>
    <m/>
    <m/>
    <m/>
    <m/>
    <m/>
    <m/>
    <m/>
    <m/>
    <m/>
    <x v="105"/>
    <x v="41"/>
    <n v="0.90231362500000001"/>
    <n v="1.1082621082621082"/>
    <n v="1104.9480000000001"/>
    <n v="1224.5719999999999"/>
  </r>
  <r>
    <x v="78"/>
    <x v="1202"/>
    <s v=" French Variation"/>
    <s v=" Open"/>
    <m/>
    <x v="1"/>
    <n v="585"/>
    <s v="B40"/>
    <d v="2018-05-28T00:00:00"/>
    <n v="2096"/>
    <x v="163"/>
    <n v="35.9"/>
    <n v="22.7"/>
    <n v="41.4"/>
    <s v="['1.e4', 'c5', '2.Nf3', 'e6', '3.d4', 'cxd4']"/>
    <x v="0"/>
    <x v="2"/>
    <x v="8"/>
    <x v="7"/>
    <x v="0"/>
    <x v="34"/>
    <m/>
    <m/>
    <m/>
    <m/>
    <m/>
    <m/>
    <m/>
    <m/>
    <m/>
    <m/>
    <m/>
    <m/>
    <m/>
    <m/>
    <m/>
    <m/>
    <m/>
    <m/>
    <m/>
    <m/>
    <m/>
    <m/>
    <x v="10"/>
    <x v="6"/>
    <n v="1.1532033429999999"/>
    <n v="0.86714975845410625"/>
    <n v="242.19"/>
    <n v="210.01499999999999"/>
  </r>
  <r>
    <x v="78"/>
    <x v="1203"/>
    <s v=" French Variation"/>
    <s v=" Westerinen Attack"/>
    <m/>
    <x v="0"/>
    <n v="4623"/>
    <s v="B40"/>
    <d v="2018-07-09T00:00:00"/>
    <n v="2321"/>
    <x v="137"/>
    <n v="37.1"/>
    <n v="31.3"/>
    <n v="31.6"/>
    <s v="['1.e4', 'c5', '2.Nf3', 'e6', '3.b3']"/>
    <x v="0"/>
    <x v="2"/>
    <x v="8"/>
    <x v="7"/>
    <x v="23"/>
    <x v="1"/>
    <m/>
    <m/>
    <m/>
    <m/>
    <m/>
    <m/>
    <m/>
    <m/>
    <m/>
    <m/>
    <m/>
    <m/>
    <m/>
    <m/>
    <m/>
    <m/>
    <m/>
    <m/>
    <m/>
    <m/>
    <m/>
    <m/>
    <x v="123"/>
    <x v="176"/>
    <n v="1.174050633"/>
    <n v="0.85175202156334229"/>
    <n v="1715.133"/>
    <n v="1460.8679999999999"/>
  </r>
  <r>
    <x v="78"/>
    <x v="1204"/>
    <s v=" Gaw-Paw Variation"/>
    <m/>
    <m/>
    <x v="1"/>
    <n v="229"/>
    <s v="B40"/>
    <d v="2018-04-14T00:00:00"/>
    <n v="2128"/>
    <x v="82"/>
    <n v="35.4"/>
    <n v="26.6"/>
    <n v="38"/>
    <s v="['1.e4', 'c5', '2.Nf3', 'e6', '3.d4', 'cxd4', '4.Nxd4', 'Nf6', '5.Nc3', 'Qb6']"/>
    <x v="0"/>
    <x v="2"/>
    <x v="8"/>
    <x v="7"/>
    <x v="0"/>
    <x v="34"/>
    <s v=" Nxd4"/>
    <s v=" Nf6"/>
    <s v=" Nc3"/>
    <s v=" Qb6"/>
    <m/>
    <m/>
    <m/>
    <m/>
    <m/>
    <m/>
    <m/>
    <m/>
    <m/>
    <m/>
    <m/>
    <m/>
    <m/>
    <m/>
    <m/>
    <m/>
    <m/>
    <m/>
    <x v="81"/>
    <x v="184"/>
    <n v="1.0734463279999999"/>
    <n v="0.93157894736842106"/>
    <n v="87.02"/>
    <n v="81.066000000000003"/>
  </r>
  <r>
    <x v="78"/>
    <x v="7"/>
    <s v=" General"/>
    <m/>
    <m/>
    <x v="1"/>
    <n v="5735"/>
    <s v="B20-99"/>
    <d v="2018-07-08T00:00:00"/>
    <n v="2211"/>
    <x v="141"/>
    <n v="40.6"/>
    <n v="25.4"/>
    <n v="34.1"/>
    <s v="['1.e4', 'c5']"/>
    <x v="0"/>
    <x v="2"/>
    <x v="1"/>
    <x v="2"/>
    <x v="1"/>
    <x v="1"/>
    <m/>
    <m/>
    <m/>
    <m/>
    <m/>
    <m/>
    <m/>
    <m/>
    <m/>
    <m/>
    <m/>
    <m/>
    <m/>
    <m/>
    <m/>
    <m/>
    <m/>
    <m/>
    <m/>
    <m/>
    <m/>
    <m/>
    <x v="7"/>
    <x v="237"/>
    <n v="0.83990147800000003"/>
    <n v="1.1906158357771262"/>
    <n v="1955.635"/>
    <n v="2328.41"/>
  </r>
  <r>
    <x v="78"/>
    <x v="1205"/>
    <s v=" Godiva Variation"/>
    <m/>
    <m/>
    <x v="1"/>
    <n v="4518"/>
    <s v="B32"/>
    <d v="2018-07-09T00:00:00"/>
    <n v="2284"/>
    <x v="311"/>
    <n v="42"/>
    <n v="26.1"/>
    <n v="31.9"/>
    <s v="['1.e4', 'c5', '2.Nf3', 'Nc6', '3.d4', 'cxd4', '4.Nxd4', 'Qb6']"/>
    <x v="0"/>
    <x v="2"/>
    <x v="8"/>
    <x v="18"/>
    <x v="0"/>
    <x v="34"/>
    <s v=" Nxd4"/>
    <s v=" Qb6"/>
    <m/>
    <m/>
    <m/>
    <m/>
    <m/>
    <m/>
    <m/>
    <m/>
    <m/>
    <m/>
    <m/>
    <m/>
    <m/>
    <m/>
    <m/>
    <m/>
    <m/>
    <m/>
    <m/>
    <m/>
    <x v="41"/>
    <x v="160"/>
    <n v="0.75952381000000002"/>
    <n v="1.3166144200626959"/>
    <n v="1441.242"/>
    <n v="1897.56"/>
  </r>
  <r>
    <x v="78"/>
    <x v="1206"/>
    <s v=" Grand Prix Attack"/>
    <m/>
    <m/>
    <x v="0"/>
    <n v="10310"/>
    <s v="B23"/>
    <d v="2018-07-09T00:00:00"/>
    <n v="2116"/>
    <x v="475"/>
    <n v="35.1"/>
    <n v="23.9"/>
    <n v="41"/>
    <s v="['1.e4', 'c5', '2.Nc3', 'Nc6', '3.f4']"/>
    <x v="0"/>
    <x v="2"/>
    <x v="3"/>
    <x v="18"/>
    <x v="27"/>
    <x v="1"/>
    <m/>
    <m/>
    <m/>
    <m/>
    <m/>
    <m/>
    <m/>
    <m/>
    <m/>
    <m/>
    <m/>
    <m/>
    <m/>
    <m/>
    <m/>
    <m/>
    <m/>
    <m/>
    <m/>
    <m/>
    <m/>
    <m/>
    <x v="105"/>
    <x v="137"/>
    <n v="0.85609756100000001"/>
    <n v="1.1680911680911681"/>
    <n v="3618.81"/>
    <n v="4227.1000000000004"/>
  </r>
  <r>
    <x v="78"/>
    <x v="1207"/>
    <s v=" Grand Prix Attack"/>
    <s v=" Schofman Variation"/>
    <m/>
    <x v="0"/>
    <n v="924"/>
    <s v="B23"/>
    <d v="2018-06-26T00:00:00"/>
    <n v="2172"/>
    <x v="48"/>
    <n v="31.7"/>
    <n v="23.5"/>
    <n v="44.8"/>
    <s v="['1.e4', 'c5', '2.Nc3', 'Nc6', '3.f4', 'g6', '4.Nf3', 'Bg7', '5.Bc4', 'e6', '6.f5']"/>
    <x v="0"/>
    <x v="2"/>
    <x v="3"/>
    <x v="18"/>
    <x v="27"/>
    <x v="21"/>
    <s v=" Nf3"/>
    <s v=" Bg7"/>
    <s v=" Bc4"/>
    <s v=" e6"/>
    <s v=" f5"/>
    <m/>
    <m/>
    <m/>
    <m/>
    <m/>
    <m/>
    <m/>
    <m/>
    <m/>
    <m/>
    <m/>
    <m/>
    <m/>
    <m/>
    <m/>
    <m/>
    <m/>
    <x v="109"/>
    <x v="267"/>
    <n v="0.70758928600000004"/>
    <n v="1.4132492113564668"/>
    <n v="292.90800000000002"/>
    <n v="413.952"/>
  </r>
  <r>
    <x v="78"/>
    <x v="1208"/>
    <s v=" Hyperaccelerated Dragon"/>
    <m/>
    <m/>
    <x v="1"/>
    <n v="4500"/>
    <s v="B27"/>
    <d v="2018-07-09T00:00:00"/>
    <n v="2162"/>
    <x v="157"/>
    <n v="35"/>
    <n v="27.8"/>
    <n v="37.200000000000003"/>
    <s v="['1.e4', 'c5', '2.Nf3', 'g6']"/>
    <x v="0"/>
    <x v="2"/>
    <x v="8"/>
    <x v="16"/>
    <x v="1"/>
    <x v="1"/>
    <m/>
    <m/>
    <m/>
    <m/>
    <m/>
    <m/>
    <m/>
    <m/>
    <m/>
    <m/>
    <m/>
    <m/>
    <m/>
    <m/>
    <m/>
    <m/>
    <m/>
    <m/>
    <m/>
    <m/>
    <m/>
    <m/>
    <x v="198"/>
    <x v="0"/>
    <n v="1.062857143"/>
    <n v="0.94086021505376338"/>
    <n v="1674"/>
    <n v="1575"/>
  </r>
  <r>
    <x v="78"/>
    <x v="1209"/>
    <s v=" Hyperaccelerated Fianchetto"/>
    <m/>
    <m/>
    <x v="0"/>
    <n v="3360"/>
    <s v="A42"/>
    <d v="2018-07-09T00:00:00"/>
    <n v="2140"/>
    <x v="99"/>
    <n v="39.200000000000003"/>
    <n v="26.1"/>
    <n v="34.700000000000003"/>
    <s v="['1.e4', 'c5', '2.Nf3', 'g6', '3.d4']"/>
    <x v="0"/>
    <x v="2"/>
    <x v="8"/>
    <x v="16"/>
    <x v="0"/>
    <x v="1"/>
    <m/>
    <m/>
    <m/>
    <m/>
    <m/>
    <m/>
    <m/>
    <m/>
    <m/>
    <m/>
    <m/>
    <m/>
    <m/>
    <m/>
    <m/>
    <m/>
    <m/>
    <m/>
    <m/>
    <m/>
    <m/>
    <m/>
    <x v="26"/>
    <x v="166"/>
    <n v="1.129682997"/>
    <n v="0.88520408163265307"/>
    <n v="1317.12"/>
    <n v="1165.92"/>
  </r>
  <r>
    <x v="78"/>
    <x v="1210"/>
    <s v=" Hyperaccelerated Pterodactyl"/>
    <m/>
    <m/>
    <x v="1"/>
    <n v="2278"/>
    <s v="B27"/>
    <d v="2018-07-04T00:00:00"/>
    <n v="2188"/>
    <x v="123"/>
    <n v="36"/>
    <n v="27.8"/>
    <n v="36.200000000000003"/>
    <s v="['1.e4', 'c5', '2.Nf3', 'g6', '3.d4', 'Bg7']"/>
    <x v="0"/>
    <x v="2"/>
    <x v="8"/>
    <x v="16"/>
    <x v="0"/>
    <x v="29"/>
    <m/>
    <m/>
    <m/>
    <m/>
    <m/>
    <m/>
    <m/>
    <m/>
    <m/>
    <m/>
    <m/>
    <m/>
    <m/>
    <m/>
    <m/>
    <m/>
    <m/>
    <m/>
    <m/>
    <m/>
    <m/>
    <m/>
    <x v="61"/>
    <x v="168"/>
    <n v="1.005555556"/>
    <n v="0.99447513812154686"/>
    <n v="824.63599999999997"/>
    <n v="820.08"/>
  </r>
  <r>
    <x v="78"/>
    <x v="1211"/>
    <s v=" Kalashnikov Variation"/>
    <m/>
    <m/>
    <x v="1"/>
    <n v="7365"/>
    <s v="B32"/>
    <d v="2018-07-08T00:00:00"/>
    <n v="2228"/>
    <x v="236"/>
    <n v="32.9"/>
    <n v="31"/>
    <n v="36.1"/>
    <s v="['1.e4', 'c5', '2.Nf3', 'Nc6', '3.d4', 'cxd4', '4.Nxd4', 'e5', '5.Nb5', 'd6']"/>
    <x v="0"/>
    <x v="2"/>
    <x v="8"/>
    <x v="18"/>
    <x v="0"/>
    <x v="34"/>
    <s v=" Nxd4"/>
    <s v=" e5"/>
    <s v=" Nb5"/>
    <s v=" d6"/>
    <m/>
    <m/>
    <m/>
    <m/>
    <m/>
    <m/>
    <m/>
    <m/>
    <m/>
    <m/>
    <m/>
    <m/>
    <m/>
    <m/>
    <m/>
    <m/>
    <m/>
    <m/>
    <x v="106"/>
    <x v="101"/>
    <n v="1.0972644380000001"/>
    <n v="0.91135734072022156"/>
    <n v="2658.7649999999999"/>
    <n v="2423.085"/>
  </r>
  <r>
    <x v="78"/>
    <x v="1212"/>
    <s v=" Kan Variation"/>
    <m/>
    <m/>
    <x v="1"/>
    <n v="1453"/>
    <s v="B41"/>
    <d v="2010-05-25T00:00:00"/>
    <n v="2269"/>
    <x v="109"/>
    <n v="43.5"/>
    <n v="26.1"/>
    <n v="30.4"/>
    <s v="['1.e4', 'c5', '2.Nf3', 'e6', '3.d4', 'cxd4', '4.Nxd4', 'a6']"/>
    <x v="0"/>
    <x v="2"/>
    <x v="8"/>
    <x v="7"/>
    <x v="0"/>
    <x v="34"/>
    <s v=" Nxd4"/>
    <s v=" a6"/>
    <m/>
    <m/>
    <m/>
    <m/>
    <m/>
    <m/>
    <m/>
    <m/>
    <m/>
    <m/>
    <m/>
    <m/>
    <m/>
    <m/>
    <m/>
    <m/>
    <m/>
    <m/>
    <m/>
    <m/>
    <x v="53"/>
    <x v="339"/>
    <n v="0.69885057500000003"/>
    <n v="1.430921052631579"/>
    <n v="441.71199999999999"/>
    <n v="632.05499999999995"/>
  </r>
  <r>
    <x v="78"/>
    <x v="1213"/>
    <s v=" Kan Variation"/>
    <s v=" Knight Variation"/>
    <m/>
    <x v="0"/>
    <n v="15025"/>
    <s v="B43"/>
    <d v="2018-07-09T00:00:00"/>
    <n v="2257"/>
    <x v="31"/>
    <n v="35.700000000000003"/>
    <n v="26.4"/>
    <n v="37.9"/>
    <s v="['1.e4', 'c5', '2.Nf3', 'e6', '3.d4', 'cxd4', '4.Nxd4', 'a6', '5.Nc3']"/>
    <x v="0"/>
    <x v="2"/>
    <x v="8"/>
    <x v="7"/>
    <x v="0"/>
    <x v="34"/>
    <s v=" Nxd4"/>
    <s v=" a6"/>
    <s v=" Nc3"/>
    <m/>
    <m/>
    <m/>
    <m/>
    <m/>
    <m/>
    <m/>
    <m/>
    <m/>
    <m/>
    <m/>
    <m/>
    <m/>
    <m/>
    <m/>
    <m/>
    <m/>
    <m/>
    <m/>
    <x v="25"/>
    <x v="117"/>
    <n v="0.94195250699999999"/>
    <n v="1.0616246498599438"/>
    <n v="5363.9250000000002"/>
    <n v="5694.4750000000004"/>
  </r>
  <r>
    <x v="78"/>
    <x v="1214"/>
    <s v=" Kan Variation"/>
    <s v=" Maroczy Bind"/>
    <s v=" Bronstein Variation"/>
    <x v="1"/>
    <n v="541"/>
    <s v="B41"/>
    <d v="2018-06-30T00:00:00"/>
    <n v="2270"/>
    <x v="51"/>
    <n v="36.799999999999997"/>
    <n v="30.7"/>
    <n v="32.5"/>
    <s v="['1.e4', 'c5', '2.Nf3', 'e6', '3.d4', 'cxd4', '4.Nxd4', 'a6', '5.c4', 'Nf6', '6.Nc3', 'Bb4', '7.Bd3', 'Nc6']"/>
    <x v="0"/>
    <x v="2"/>
    <x v="8"/>
    <x v="7"/>
    <x v="0"/>
    <x v="34"/>
    <s v=" Nxd4"/>
    <s v=" a6"/>
    <s v=" c4"/>
    <s v=" Nf6"/>
    <s v=" Nc3"/>
    <s v=" Bb4"/>
    <s v=" Bd3"/>
    <s v=" Nc6"/>
    <m/>
    <m/>
    <m/>
    <m/>
    <m/>
    <m/>
    <m/>
    <m/>
    <m/>
    <m/>
    <m/>
    <m/>
    <m/>
    <m/>
    <x v="240"/>
    <x v="24"/>
    <n v="0.88315217400000001"/>
    <n v="1.1323076923076922"/>
    <n v="175.82499999999999"/>
    <n v="199.08799999999999"/>
  </r>
  <r>
    <x v="78"/>
    <x v="1215"/>
    <s v=" Kan Variation"/>
    <s v=" Maroczy Bind"/>
    <s v=" Reti Variation"/>
    <x v="0"/>
    <n v="5272"/>
    <s v="B41"/>
    <d v="2018-07-08T00:00:00"/>
    <n v="2246"/>
    <x v="127"/>
    <n v="36.1"/>
    <n v="28.1"/>
    <n v="35.799999999999997"/>
    <s v="['1.e4', 'c5', '2.Nf3', 'e6', '3.d4', 'cxd4', '4.Nxd4', 'a6', '5.c4']"/>
    <x v="0"/>
    <x v="2"/>
    <x v="8"/>
    <x v="7"/>
    <x v="0"/>
    <x v="34"/>
    <s v=" Nxd4"/>
    <s v=" a6"/>
    <s v=" c4"/>
    <m/>
    <m/>
    <m/>
    <m/>
    <m/>
    <m/>
    <m/>
    <m/>
    <m/>
    <m/>
    <m/>
    <m/>
    <m/>
    <m/>
    <m/>
    <m/>
    <m/>
    <m/>
    <m/>
    <x v="106"/>
    <x v="198"/>
    <n v="1.0083798879999999"/>
    <n v="0.99168975069252063"/>
    <n v="1903.192"/>
    <n v="1887.376"/>
  </r>
  <r>
    <x v="78"/>
    <x v="1216"/>
    <s v=" Kan Variation"/>
    <s v=" Modern Variation"/>
    <m/>
    <x v="0"/>
    <n v="12469"/>
    <s v="B42"/>
    <d v="2018-07-05T00:00:00"/>
    <n v="2316"/>
    <x v="93"/>
    <n v="40"/>
    <n v="29.4"/>
    <n v="30.6"/>
    <s v="['1.e4', 'c5', '2.Nf3', 'e6', '3.d4', 'cxd4', '4.Nxd4', 'a6', '5.Bd3']"/>
    <x v="0"/>
    <x v="2"/>
    <x v="8"/>
    <x v="7"/>
    <x v="0"/>
    <x v="34"/>
    <s v=" Nxd4"/>
    <s v=" a6"/>
    <s v=" Bd3"/>
    <m/>
    <m/>
    <m/>
    <m/>
    <m/>
    <m/>
    <m/>
    <m/>
    <m/>
    <m/>
    <m/>
    <m/>
    <m/>
    <m/>
    <m/>
    <m/>
    <m/>
    <m/>
    <m/>
    <x v="22"/>
    <x v="134"/>
    <n v="1.3071895419999999"/>
    <n v="0.76500000000000001"/>
    <n v="4987.6000000000004"/>
    <n v="3815.5140000000001"/>
  </r>
  <r>
    <x v="78"/>
    <x v="1217"/>
    <s v=" Kan Variation"/>
    <s v=" Polugaevsky Variation"/>
    <m/>
    <x v="1"/>
    <n v="5520"/>
    <s v="B42"/>
    <d v="2018-07-06T00:00:00"/>
    <n v="2314"/>
    <x v="222"/>
    <n v="33.700000000000003"/>
    <n v="31"/>
    <n v="35.299999999999997"/>
    <s v="['1.e4', 'c5', '2.Nf3', 'e6', '3.d4', 'cxd4', '4.Nxd4', 'a6', '5.Bd3', 'Bc5']"/>
    <x v="0"/>
    <x v="2"/>
    <x v="8"/>
    <x v="7"/>
    <x v="0"/>
    <x v="34"/>
    <s v=" Nxd4"/>
    <s v=" a6"/>
    <s v=" Bd3"/>
    <s v=" Bc5"/>
    <m/>
    <m/>
    <m/>
    <m/>
    <m/>
    <m/>
    <m/>
    <m/>
    <m/>
    <m/>
    <m/>
    <m/>
    <m/>
    <m/>
    <m/>
    <m/>
    <m/>
    <m/>
    <x v="107"/>
    <x v="279"/>
    <n v="1.0474777449999999"/>
    <n v="0.954674220963173"/>
    <n v="1948.56"/>
    <n v="1860.24"/>
  </r>
  <r>
    <x v="78"/>
    <x v="1218"/>
    <s v=" Kan Variation"/>
    <s v=" Swiss Cheese Variation"/>
    <m/>
    <x v="1"/>
    <n v="1042"/>
    <s v="B42"/>
    <d v="2018-07-08T00:00:00"/>
    <n v="2335"/>
    <x v="195"/>
    <n v="32.9"/>
    <n v="32.700000000000003"/>
    <n v="34.4"/>
    <s v="['1.e4', 'c5', '2.Nf3', 'e6', '3.d4', 'cxd4', '4.Nxd4', 'a6', '5.Bd3', 'g6']"/>
    <x v="0"/>
    <x v="2"/>
    <x v="8"/>
    <x v="7"/>
    <x v="0"/>
    <x v="34"/>
    <s v=" Nxd4"/>
    <s v=" a6"/>
    <s v=" Bd3"/>
    <s v=" g6"/>
    <m/>
    <m/>
    <m/>
    <m/>
    <m/>
    <m/>
    <m/>
    <m/>
    <m/>
    <m/>
    <m/>
    <m/>
    <m/>
    <m/>
    <m/>
    <m/>
    <m/>
    <m/>
    <x v="232"/>
    <x v="101"/>
    <n v="1.045592705"/>
    <n v="0.95639534883720934"/>
    <n v="358.44799999999998"/>
    <n v="342.81799999999998"/>
  </r>
  <r>
    <x v="78"/>
    <x v="1219"/>
    <s v=" Kan Variation"/>
    <s v=" Wing Attack"/>
    <m/>
    <x v="1"/>
    <n v="3736"/>
    <s v="B43"/>
    <d v="2018-07-07T00:00:00"/>
    <n v="2300"/>
    <x v="89"/>
    <n v="44.7"/>
    <n v="27"/>
    <n v="28.3"/>
    <s v="['1.e4', 'c5', '2.Nf3', 'e6', '3.d4', 'cxd4', '4.Nxd4', 'a6', '5.Nc3', 'b5']"/>
    <x v="0"/>
    <x v="2"/>
    <x v="8"/>
    <x v="7"/>
    <x v="0"/>
    <x v="34"/>
    <s v=" Nxd4"/>
    <s v=" a6"/>
    <s v=" Nc3"/>
    <s v=" b5"/>
    <m/>
    <m/>
    <m/>
    <m/>
    <m/>
    <m/>
    <m/>
    <m/>
    <m/>
    <m/>
    <m/>
    <m/>
    <m/>
    <m/>
    <m/>
    <m/>
    <m/>
    <m/>
    <x v="271"/>
    <x v="40"/>
    <n v="0.63310962000000004"/>
    <n v="1.579505300353357"/>
    <n v="1057.288"/>
    <n v="1669.992"/>
  </r>
  <r>
    <x v="78"/>
    <x v="1220"/>
    <s v=" Kan Variation"/>
    <s v=" Wing Attack"/>
    <s v=" Fianchetto Variation"/>
    <x v="0"/>
    <n v="501"/>
    <s v="B43"/>
    <d v="2018-06-09T00:00:00"/>
    <n v="2322"/>
    <x v="93"/>
    <n v="32.700000000000003"/>
    <n v="27.1"/>
    <n v="40.1"/>
    <s v="['1.e4', 'c5', '2.Nf3', 'e6', '3.d4', 'cxd4', '4.Nxd4', 'a6', '5.Nc3', 'b5', '6.g3']"/>
    <x v="0"/>
    <x v="2"/>
    <x v="8"/>
    <x v="7"/>
    <x v="0"/>
    <x v="34"/>
    <s v=" Nxd4"/>
    <s v=" a6"/>
    <s v=" Nc3"/>
    <s v=" b5"/>
    <s v=" g3"/>
    <m/>
    <m/>
    <m/>
    <m/>
    <m/>
    <m/>
    <m/>
    <m/>
    <m/>
    <m/>
    <m/>
    <m/>
    <m/>
    <m/>
    <m/>
    <m/>
    <m/>
    <x v="215"/>
    <x v="106"/>
    <n v="0.81546134699999995"/>
    <n v="1.2262996941896023"/>
    <n v="163.827"/>
    <n v="200.90100000000001"/>
  </r>
  <r>
    <x v="78"/>
    <x v="1221"/>
    <s v=" Kan Variation"/>
    <s v=" Wing Attack"/>
    <s v=" Spraggett Attack"/>
    <x v="0"/>
    <n v="601"/>
    <s v="B43"/>
    <d v="2018-06-24T00:00:00"/>
    <n v="2426"/>
    <x v="434"/>
    <n v="38.6"/>
    <n v="28.9"/>
    <n v="32.5"/>
    <s v="['1.e4', 'c5', '2.Nf3', 'e6', '3.d4', 'cxd4', '4.Nxd4', 'a6', '5.Nc3', 'b5', '6.Bd3', 'Qb6', '7.Nf3']"/>
    <x v="0"/>
    <x v="2"/>
    <x v="8"/>
    <x v="7"/>
    <x v="0"/>
    <x v="34"/>
    <s v=" Nxd4"/>
    <s v=" a6"/>
    <s v=" Nc3"/>
    <s v=" b5"/>
    <s v=" Bd3"/>
    <s v=" Qb6"/>
    <s v=" Nf3"/>
    <m/>
    <m/>
    <m/>
    <m/>
    <m/>
    <m/>
    <m/>
    <m/>
    <m/>
    <m/>
    <m/>
    <m/>
    <m/>
    <m/>
    <m/>
    <x v="63"/>
    <x v="130"/>
    <n v="1.1876923079999999"/>
    <n v="0.84196891191709844"/>
    <n v="231.98599999999999"/>
    <n v="195.32499999999999"/>
  </r>
  <r>
    <x v="78"/>
    <x v="1222"/>
    <s v=" Katalimov Variation"/>
    <m/>
    <m/>
    <x v="1"/>
    <n v="814"/>
    <s v="B27"/>
    <d v="2018-06-16T00:00:00"/>
    <n v="2235"/>
    <x v="168"/>
    <n v="37"/>
    <n v="23.1"/>
    <n v="39.9"/>
    <s v="['1.e4', 'c5', '2.Nf3', 'b6']"/>
    <x v="0"/>
    <x v="2"/>
    <x v="8"/>
    <x v="15"/>
    <x v="1"/>
    <x v="1"/>
    <m/>
    <m/>
    <m/>
    <m/>
    <m/>
    <m/>
    <m/>
    <m/>
    <m/>
    <m/>
    <m/>
    <m/>
    <m/>
    <m/>
    <m/>
    <m/>
    <m/>
    <m/>
    <m/>
    <m/>
    <m/>
    <m/>
    <x v="113"/>
    <x v="244"/>
    <n v="1.078378378"/>
    <n v="0.92731829573934843"/>
    <n v="324.786"/>
    <n v="301.18"/>
  </r>
  <r>
    <x v="78"/>
    <x v="1223"/>
    <s v=" Kramnik Variation"/>
    <m/>
    <m/>
    <x v="0"/>
    <n v="3223"/>
    <s v="B40"/>
    <d v="2018-07-07T00:00:00"/>
    <n v="2244"/>
    <x v="141"/>
    <n v="33.9"/>
    <n v="32.700000000000003"/>
    <n v="33.4"/>
    <s v="['1.e4', 'c5', '2.Nf3', 'e6', '3.c4']"/>
    <x v="0"/>
    <x v="2"/>
    <x v="8"/>
    <x v="7"/>
    <x v="2"/>
    <x v="1"/>
    <m/>
    <m/>
    <m/>
    <m/>
    <m/>
    <m/>
    <m/>
    <m/>
    <m/>
    <m/>
    <m/>
    <m/>
    <m/>
    <m/>
    <m/>
    <m/>
    <m/>
    <m/>
    <m/>
    <m/>
    <m/>
    <m/>
    <x v="71"/>
    <x v="327"/>
    <n v="1.01497006"/>
    <n v="0.98525073746312686"/>
    <n v="1092.597"/>
    <n v="1076.482"/>
  </r>
  <r>
    <x v="78"/>
    <x v="1224"/>
    <s v=" Kronberger Variation"/>
    <m/>
    <m/>
    <x v="0"/>
    <n v="526"/>
    <s v="B20"/>
    <d v="2018-06-24T00:00:00"/>
    <n v="2216"/>
    <x v="56"/>
    <n v="38.799999999999997"/>
    <n v="24.3"/>
    <n v="36.9"/>
    <s v="['1.e4', 'c5', '2.Na3']"/>
    <x v="0"/>
    <x v="2"/>
    <x v="30"/>
    <x v="2"/>
    <x v="1"/>
    <x v="1"/>
    <m/>
    <m/>
    <m/>
    <m/>
    <m/>
    <m/>
    <m/>
    <m/>
    <m/>
    <m/>
    <m/>
    <m/>
    <m/>
    <m/>
    <m/>
    <m/>
    <m/>
    <m/>
    <m/>
    <m/>
    <m/>
    <m/>
    <x v="163"/>
    <x v="157"/>
    <n v="1.051490515"/>
    <n v="0.95103092783505161"/>
    <n v="204.08799999999999"/>
    <n v="194.09399999999999"/>
  </r>
  <r>
    <x v="78"/>
    <x v="1225"/>
    <s v=" Kupreichik Variation"/>
    <m/>
    <m/>
    <x v="1"/>
    <n v="1050"/>
    <s v="B56"/>
    <d v="2018-06-29T00:00:00"/>
    <n v="2331"/>
    <x v="92"/>
    <n v="37.700000000000003"/>
    <n v="32.1"/>
    <n v="30.2"/>
    <s v="['1.e4', 'c5', '2.Nf3', 'd6', '3.d4', 'cxd4', '4.Nxd4', 'Nf6', '5.Nc3', 'Bd7']"/>
    <x v="0"/>
    <x v="2"/>
    <x v="8"/>
    <x v="9"/>
    <x v="0"/>
    <x v="34"/>
    <s v=" Nxd4"/>
    <s v=" Nf6"/>
    <s v=" Nc3"/>
    <s v=" Bd7"/>
    <m/>
    <m/>
    <m/>
    <m/>
    <m/>
    <m/>
    <m/>
    <m/>
    <m/>
    <m/>
    <m/>
    <m/>
    <m/>
    <m/>
    <m/>
    <m/>
    <m/>
    <m/>
    <x v="297"/>
    <x v="8"/>
    <n v="0.80106100800000002"/>
    <n v="1.2483443708609272"/>
    <n v="317.10000000000002"/>
    <n v="395.85"/>
  </r>
  <r>
    <x v="78"/>
    <x v="1226"/>
    <s v=" Kveinis Variation"/>
    <m/>
    <m/>
    <x v="1"/>
    <n v="1168"/>
    <s v="B40"/>
    <d v="2018-06-03T00:00:00"/>
    <n v="2189"/>
    <x v="0"/>
    <n v="33.6"/>
    <n v="29.7"/>
    <n v="36.6"/>
    <s v="['1.e4', 'c5', '2.Nf3', 'e6', '3.d4', 'cxd4', '4.Nxd4', 'Qb6']"/>
    <x v="0"/>
    <x v="2"/>
    <x v="8"/>
    <x v="7"/>
    <x v="0"/>
    <x v="34"/>
    <s v=" Nxd4"/>
    <s v=" Qb6"/>
    <m/>
    <m/>
    <m/>
    <m/>
    <m/>
    <m/>
    <m/>
    <m/>
    <m/>
    <m/>
    <m/>
    <m/>
    <m/>
    <m/>
    <m/>
    <m/>
    <m/>
    <m/>
    <m/>
    <m/>
    <x v="8"/>
    <x v="118"/>
    <n v="1.0892857140000001"/>
    <n v="0.91803278688524592"/>
    <n v="427.488"/>
    <n v="392.44799999999998"/>
  </r>
  <r>
    <x v="78"/>
    <x v="1227"/>
    <s v=" Lasker-Dunne Attack"/>
    <m/>
    <m/>
    <x v="0"/>
    <n v="2668"/>
    <s v="B20"/>
    <d v="2018-07-08T00:00:00"/>
    <n v="2223"/>
    <x v="19"/>
    <n v="34.5"/>
    <n v="28.1"/>
    <n v="37.4"/>
    <s v="['1.e4', 'c5', '2.g3']"/>
    <x v="0"/>
    <x v="2"/>
    <x v="13"/>
    <x v="2"/>
    <x v="1"/>
    <x v="1"/>
    <m/>
    <m/>
    <m/>
    <m/>
    <m/>
    <m/>
    <m/>
    <m/>
    <m/>
    <m/>
    <m/>
    <m/>
    <m/>
    <m/>
    <m/>
    <m/>
    <m/>
    <m/>
    <m/>
    <m/>
    <m/>
    <m/>
    <x v="74"/>
    <x v="200"/>
    <n v="0.92245989299999998"/>
    <n v="1.0840579710144926"/>
    <n v="920.46"/>
    <n v="997.83199999999999"/>
  </r>
  <r>
    <x v="78"/>
    <x v="1228"/>
    <s v=" Lasker-Pelikan Variation"/>
    <s v=" Bird Variation"/>
    <m/>
    <x v="1"/>
    <n v="1252"/>
    <s v="B33"/>
    <d v="2018-06-28T00:00:00"/>
    <n v="2192"/>
    <x v="139"/>
    <n v="26.8"/>
    <n v="28.8"/>
    <n v="44.3"/>
    <s v="['1.e4', 'c5', '2.Nf3', 'Nc6', '3.d4', 'cxd4', '4.Nxd4', 'Nf6', '5.Nc3', 'e5', '6.Ndb5', 'd6', '7.Bg5', 'a6', '8.Na3', 'Be6']"/>
    <x v="0"/>
    <x v="2"/>
    <x v="8"/>
    <x v="18"/>
    <x v="0"/>
    <x v="34"/>
    <s v=" Nxd4"/>
    <s v=" Nf6"/>
    <s v=" Nc3"/>
    <s v=" e5"/>
    <s v=" Ndb5"/>
    <s v=" d6"/>
    <s v=" Bg5"/>
    <s v=" a6"/>
    <s v=" Na3"/>
    <s v=" Be6"/>
    <m/>
    <m/>
    <m/>
    <m/>
    <m/>
    <m/>
    <m/>
    <m/>
    <m/>
    <m/>
    <m/>
    <m/>
    <x v="17"/>
    <x v="241"/>
    <n v="1.6529850749999999"/>
    <n v="0.60496613995485338"/>
    <n v="554.63599999999997"/>
    <n v="335.536"/>
  </r>
  <r>
    <x v="78"/>
    <x v="1229"/>
    <s v=" Lasker-Pelikan Variation"/>
    <s v=" Exchange Variation"/>
    <m/>
    <x v="0"/>
    <n v="356"/>
    <s v="B33"/>
    <d v="2018-06-05T00:00:00"/>
    <n v="1926"/>
    <x v="359"/>
    <n v="22.5"/>
    <n v="23.6"/>
    <n v="53.9"/>
    <s v="['1.e4', 'c5', '2.Nf3', 'Nc6', '3.d4', 'cxd4', '4.Nxd4', 'Nf6', '5.Nc3', 'e5', '6.Nxc6']"/>
    <x v="0"/>
    <x v="2"/>
    <x v="8"/>
    <x v="18"/>
    <x v="0"/>
    <x v="34"/>
    <s v=" Nxd4"/>
    <s v=" Nf6"/>
    <s v=" Nc3"/>
    <s v=" e5"/>
    <s v=" Nxc6"/>
    <m/>
    <m/>
    <m/>
    <m/>
    <m/>
    <m/>
    <m/>
    <m/>
    <m/>
    <m/>
    <m/>
    <m/>
    <m/>
    <m/>
    <m/>
    <m/>
    <m/>
    <x v="338"/>
    <x v="352"/>
    <n v="0.417439703"/>
    <n v="2.3955555555555557"/>
    <n v="80.099999999999994"/>
    <n v="191.88399999999999"/>
  </r>
  <r>
    <x v="78"/>
    <x v="1230"/>
    <s v=" Lasker-Pelikan Variation"/>
    <s v=" General"/>
    <m/>
    <x v="1"/>
    <n v="5329"/>
    <s v="B33"/>
    <d v="2018-07-05T00:00:00"/>
    <n v="2175"/>
    <x v="1"/>
    <n v="33.200000000000003"/>
    <n v="27.6"/>
    <n v="39.299999999999997"/>
    <s v="['1.e4', 'c5', '2.Nf3', 'Nc6', '3.d4', 'cxd4', '4.Nxd4', 'Nf6', '5.Nc3', 'e5']"/>
    <x v="0"/>
    <x v="2"/>
    <x v="8"/>
    <x v="18"/>
    <x v="0"/>
    <x v="34"/>
    <s v=" Nxd4"/>
    <s v=" Nf6"/>
    <s v=" Nc3"/>
    <s v=" e5"/>
    <m/>
    <m/>
    <m/>
    <m/>
    <m/>
    <m/>
    <m/>
    <m/>
    <m/>
    <m/>
    <m/>
    <m/>
    <m/>
    <m/>
    <m/>
    <m/>
    <m/>
    <m/>
    <x v="5"/>
    <x v="64"/>
    <n v="1.1837349399999999"/>
    <n v="0.84478371501272276"/>
    <n v="2094.297"/>
    <n v="1769.2280000000001"/>
  </r>
  <r>
    <x v="78"/>
    <x v="1231"/>
    <s v=" Lasker-Pelikan Variation"/>
    <s v=" Retreat Variation"/>
    <m/>
    <x v="0"/>
    <n v="589"/>
    <s v="B33"/>
    <d v="2018-06-30T00:00:00"/>
    <n v="1778"/>
    <x v="476"/>
    <n v="19.899999999999999"/>
    <n v="19.899999999999999"/>
    <n v="60.3"/>
    <s v="['1.e4', 'c5', '2.Nf3', 'Nc6', '3.d4', 'cxd4', '4.Nxd4', 'Nf6', '5.Nc3', 'e5', '6.Nf3']"/>
    <x v="0"/>
    <x v="2"/>
    <x v="8"/>
    <x v="18"/>
    <x v="0"/>
    <x v="34"/>
    <s v=" Nxd4"/>
    <s v=" Nf6"/>
    <s v=" Nc3"/>
    <s v=" e5"/>
    <s v=" Nf3"/>
    <m/>
    <m/>
    <m/>
    <m/>
    <m/>
    <m/>
    <m/>
    <m/>
    <m/>
    <m/>
    <m/>
    <m/>
    <m/>
    <m/>
    <m/>
    <m/>
    <m/>
    <x v="339"/>
    <x v="353"/>
    <n v="0.330016584"/>
    <n v="3.0301507537688441"/>
    <n v="117.211"/>
    <n v="355.16699999999997"/>
  </r>
  <r>
    <x v="78"/>
    <x v="1232"/>
    <s v=" Lasker-Pelikan Variation"/>
    <s v=" Schlechter Variation"/>
    <m/>
    <x v="0"/>
    <n v="825"/>
    <s v="B33"/>
    <d v="2018-06-14T00:00:00"/>
    <n v="1909"/>
    <x v="477"/>
    <n v="25.8"/>
    <n v="19.100000000000001"/>
    <n v="55"/>
    <s v="['1.e4', 'c5', '2.Nf3', 'Nc6', '3.d4', 'cxd4', '4.Nxd4', 'Nf6', '5.Nc3', 'e5', '6.Nb3']"/>
    <x v="0"/>
    <x v="2"/>
    <x v="8"/>
    <x v="18"/>
    <x v="0"/>
    <x v="34"/>
    <s v=" Nxd4"/>
    <s v=" Nf6"/>
    <s v=" Nc3"/>
    <s v=" e5"/>
    <s v=" Nb3"/>
    <m/>
    <m/>
    <m/>
    <m/>
    <m/>
    <m/>
    <m/>
    <m/>
    <m/>
    <m/>
    <m/>
    <m/>
    <m/>
    <m/>
    <m/>
    <m/>
    <m/>
    <x v="340"/>
    <x v="354"/>
    <n v="0.469090909"/>
    <n v="2.1317829457364339"/>
    <n v="212.85"/>
    <n v="453.75"/>
  </r>
  <r>
    <x v="78"/>
    <x v="1233"/>
    <s v=" Lasker-Pelikan Variation"/>
    <s v=" Sveshnikov Variation"/>
    <m/>
    <x v="1"/>
    <n v="234"/>
    <s v="B33"/>
    <d v="2018-07-04T00:00:00"/>
    <n v="2037"/>
    <x v="3"/>
    <n v="21.8"/>
    <n v="19.2"/>
    <n v="59"/>
    <s v="['1.e4', 'c5', '2.Nf3', 'Nc6', '3.d4', 'cxd4', '4.Nxd4', 'Nf6', '5.Nc3', 'e5', '6.Ndb5', 'd6', '7.Bg5', 'a6', '8.Na3', 'b5']"/>
    <x v="0"/>
    <x v="2"/>
    <x v="8"/>
    <x v="18"/>
    <x v="0"/>
    <x v="34"/>
    <s v=" Nxd4"/>
    <s v=" Nf6"/>
    <s v=" Nc3"/>
    <s v=" e5"/>
    <s v=" Ndb5"/>
    <s v=" d6"/>
    <s v=" Bg5"/>
    <s v=" a6"/>
    <s v=" Na3"/>
    <s v=" b5"/>
    <m/>
    <m/>
    <m/>
    <m/>
    <m/>
    <m/>
    <m/>
    <m/>
    <m/>
    <m/>
    <m/>
    <m/>
    <x v="341"/>
    <x v="188"/>
    <n v="2.706422018"/>
    <n v="0.36949152542372882"/>
    <n v="138.06"/>
    <n v="51.012"/>
  </r>
  <r>
    <x v="78"/>
    <x v="1233"/>
    <s v=" Lasker-Pelikan Variation"/>
    <s v=" Sveshnikov Variation"/>
    <m/>
    <x v="1"/>
    <n v="5010"/>
    <s v="B33"/>
    <d v="2018-07-08T00:00:00"/>
    <n v="2280"/>
    <x v="59"/>
    <n v="30.2"/>
    <n v="31"/>
    <n v="38.700000000000003"/>
    <s v="['1.e4', 'c5', '2.Nf3', 'Nc6', '3.d4', 'cxd4', '4.Nxd4', 'Nf6', '5.Nc3', 'e5', '6.Ndb5', 'd6', '7.Bg5', 'a6', '8.Na3', 'b5', '9.Bxf6', 'gxf6', '10.Nd5', 'f5']"/>
    <x v="0"/>
    <x v="2"/>
    <x v="8"/>
    <x v="18"/>
    <x v="0"/>
    <x v="34"/>
    <s v=" Nxd4"/>
    <s v=" Nf6"/>
    <s v=" Nc3"/>
    <s v=" e5"/>
    <s v=" Ndb5"/>
    <s v=" d6"/>
    <s v=" Bg5"/>
    <s v=" a6"/>
    <s v=" Na3"/>
    <s v=" b5"/>
    <s v=" Bxf6"/>
    <s v=" gxf6"/>
    <s v=" Nd5"/>
    <s v=" f5"/>
    <m/>
    <m/>
    <m/>
    <m/>
    <m/>
    <m/>
    <m/>
    <m/>
    <x v="182"/>
    <x v="97"/>
    <n v="1.281456954"/>
    <n v="0.78036175710594302"/>
    <n v="1938.87"/>
    <n v="1513.02"/>
  </r>
  <r>
    <x v="78"/>
    <x v="1234"/>
    <s v=" Lasker-Pelikan Variation"/>
    <s v=" Sveshnikov Variation"/>
    <s v=" Chelyabinsk Variation"/>
    <x v="0"/>
    <n v="11581"/>
    <s v="B33"/>
    <d v="2018-07-09T00:00:00"/>
    <n v="2276"/>
    <x v="445"/>
    <n v="36"/>
    <n v="35.4"/>
    <n v="28.7"/>
    <s v="['1.e4', 'c5', '2.Nf3', 'Nc6', '3.d4', 'cxd4', '4.Nxd4', 'Nf6', '5.Nc3', 'e5', '6.Ndb5', 'd6', '7.Bg5', 'a6', '8.Na3', 'b5', '9.Nd5']"/>
    <x v="0"/>
    <x v="2"/>
    <x v="8"/>
    <x v="18"/>
    <x v="0"/>
    <x v="34"/>
    <s v=" Nxd4"/>
    <s v=" Nf6"/>
    <s v=" Nc3"/>
    <s v=" e5"/>
    <s v=" Ndb5"/>
    <s v=" d6"/>
    <s v=" Bg5"/>
    <s v=" a6"/>
    <s v=" Na3"/>
    <s v=" b5"/>
    <s v=" Nd5"/>
    <m/>
    <m/>
    <m/>
    <m/>
    <m/>
    <m/>
    <m/>
    <m/>
    <m/>
    <m/>
    <m/>
    <x v="23"/>
    <x v="112"/>
    <n v="1.254355401"/>
    <n v="0.79722222222222217"/>
    <n v="4169.16"/>
    <n v="3323.7469999999998"/>
  </r>
  <r>
    <x v="78"/>
    <x v="1235"/>
    <s v=" Lasker-Pelikan Variation"/>
    <s v=" Sveshnikov Variation"/>
    <s v=" Novosibirsk Variation"/>
    <x v="1"/>
    <n v="3444"/>
    <s v="B33"/>
    <d v="2018-07-09T00:00:00"/>
    <n v="2241"/>
    <x v="172"/>
    <n v="30.2"/>
    <n v="30.6"/>
    <n v="39.200000000000003"/>
    <s v="['1.e4', 'c5', '2.Nf3', 'Nc6', '3.d4', 'cxd4', '4.Nxd4', 'Nf6', '5.Nc3', 'e5', '6.Ndb5', 'd6', '7.Bg5', 'a6', '8.Na3', 'b5', '9.Bxf6', 'gxf6', '10.Nd5', 'Bg7']"/>
    <x v="0"/>
    <x v="2"/>
    <x v="8"/>
    <x v="18"/>
    <x v="0"/>
    <x v="34"/>
    <s v=" Nxd4"/>
    <s v=" Nf6"/>
    <s v=" Nc3"/>
    <s v=" e5"/>
    <s v=" Ndb5"/>
    <s v=" d6"/>
    <s v=" Bg5"/>
    <s v=" a6"/>
    <s v=" Na3"/>
    <s v=" b5"/>
    <s v=" Bxf6"/>
    <s v=" gxf6"/>
    <s v=" Nd5"/>
    <s v=" Bg7"/>
    <m/>
    <m/>
    <m/>
    <m/>
    <m/>
    <m/>
    <m/>
    <m/>
    <x v="26"/>
    <x v="97"/>
    <n v="1.2980132449999999"/>
    <n v="0.77040816326530603"/>
    <n v="1350.048"/>
    <n v="1040.088"/>
  </r>
  <r>
    <x v="78"/>
    <x v="1236"/>
    <s v=" Lasker-Pelikan Variation"/>
    <s v=" Sveshnikov Variation"/>
    <s v=" Peresypkin's Sacrifice"/>
    <x v="0"/>
    <n v="358"/>
    <s v="B33"/>
    <d v="2018-06-04T00:00:00"/>
    <n v="2305"/>
    <x v="298"/>
    <n v="41.3"/>
    <n v="23.5"/>
    <n v="35.200000000000003"/>
    <s v="['1.e4', 'c5', '2.Nf3', 'Nc6', '3.d4', 'cxd4', '4.Nxd4', 'Nf6', '5.Nc3', 'e5', '6.Ndb5', 'd6', '7.Bg5', 'a6', '8.Na3', 'b5', '9.Bxf6', 'gxf6', '10.Nd5', 'f5', '11.Bxb5']"/>
    <x v="0"/>
    <x v="2"/>
    <x v="8"/>
    <x v="18"/>
    <x v="0"/>
    <x v="34"/>
    <s v=" Nxd4"/>
    <s v=" Nf6"/>
    <s v=" Nc3"/>
    <s v=" e5"/>
    <s v=" Ndb5"/>
    <s v=" d6"/>
    <s v=" Bg5"/>
    <s v=" a6"/>
    <s v=" Na3"/>
    <s v=" b5"/>
    <s v=" Bxf6"/>
    <s v=" gxf6"/>
    <s v=" Nd5"/>
    <s v=" f5"/>
    <s v=" Bxb5"/>
    <m/>
    <m/>
    <m/>
    <m/>
    <m/>
    <m/>
    <m/>
    <x v="181"/>
    <x v="83"/>
    <n v="1.1732954550000001"/>
    <n v="0.85230024213075073"/>
    <n v="147.85400000000001"/>
    <n v="126.01600000000001"/>
  </r>
  <r>
    <x v="78"/>
    <x v="1237"/>
    <s v=" L√∂wenthal Variation"/>
    <m/>
    <m/>
    <x v="1"/>
    <n v="3655"/>
    <s v="B32"/>
    <d v="2018-07-07T00:00:00"/>
    <n v="2080"/>
    <x v="319"/>
    <n v="29.4"/>
    <n v="28.8"/>
    <n v="41.8"/>
    <s v="['1.e4', 'c5', '2.Nf3', 'Nc6', '3.d4', 'cxd4', '4.Nxd4', 'e5']"/>
    <x v="0"/>
    <x v="2"/>
    <x v="8"/>
    <x v="18"/>
    <x v="0"/>
    <x v="34"/>
    <s v=" Nxd4"/>
    <s v=" e5"/>
    <m/>
    <m/>
    <m/>
    <m/>
    <m/>
    <m/>
    <m/>
    <m/>
    <m/>
    <m/>
    <m/>
    <m/>
    <m/>
    <m/>
    <m/>
    <m/>
    <m/>
    <m/>
    <m/>
    <m/>
    <x v="99"/>
    <x v="199"/>
    <n v="1.421768707"/>
    <n v="0.70334928229665072"/>
    <n v="1527.79"/>
    <n v="1074.57"/>
  </r>
  <r>
    <x v="78"/>
    <x v="1238"/>
    <s v=" Marshall Counterattack"/>
    <m/>
    <m/>
    <x v="1"/>
    <n v="201"/>
    <s v="B40"/>
    <d v="2018-03-25T00:00:00"/>
    <n v="1997"/>
    <x v="409"/>
    <n v="23.4"/>
    <n v="25.9"/>
    <n v="50.8"/>
    <s v="['1.e4', 'c5', '2.Nf3', 'e6', '3.d4', 'd5']"/>
    <x v="0"/>
    <x v="2"/>
    <x v="8"/>
    <x v="7"/>
    <x v="0"/>
    <x v="23"/>
    <m/>
    <m/>
    <m/>
    <m/>
    <m/>
    <m/>
    <m/>
    <m/>
    <m/>
    <m/>
    <m/>
    <m/>
    <m/>
    <m/>
    <m/>
    <m/>
    <m/>
    <m/>
    <m/>
    <m/>
    <m/>
    <m/>
    <x v="231"/>
    <x v="127"/>
    <n v="2.1709401709999998"/>
    <n v="0.46062992125984253"/>
    <n v="102.108"/>
    <n v="47.033999999999999"/>
  </r>
  <r>
    <x v="78"/>
    <x v="1110"/>
    <s v=" Marshall Gambit"/>
    <m/>
    <m/>
    <x v="1"/>
    <n v="146"/>
    <s v="B23"/>
    <d v="2018-06-16T00:00:00"/>
    <n v="1636"/>
    <x v="478"/>
    <n v="19.2"/>
    <n v="14.4"/>
    <n v="66.400000000000006"/>
    <s v="['1.e4', 'c5', '2.Nc3', 'e6', '3.d4', 'd5']"/>
    <x v="0"/>
    <x v="2"/>
    <x v="3"/>
    <x v="7"/>
    <x v="0"/>
    <x v="23"/>
    <m/>
    <m/>
    <m/>
    <m/>
    <m/>
    <m/>
    <m/>
    <m/>
    <m/>
    <m/>
    <m/>
    <m/>
    <m/>
    <m/>
    <m/>
    <m/>
    <m/>
    <m/>
    <m/>
    <m/>
    <m/>
    <m/>
    <x v="342"/>
    <x v="343"/>
    <n v="3.4583333330000001"/>
    <n v="0.28915662650602408"/>
    <n v="96.944000000000003"/>
    <n v="28.032"/>
  </r>
  <r>
    <x v="78"/>
    <x v="1239"/>
    <s v=" McDonnell Attack"/>
    <m/>
    <m/>
    <x v="0"/>
    <n v="5184"/>
    <s v="B21"/>
    <d v="2018-07-06T00:00:00"/>
    <n v="2126"/>
    <x v="350"/>
    <n v="35.299999999999997"/>
    <n v="22.6"/>
    <n v="42.2"/>
    <s v="['1.e4', 'c5', '2.f4']"/>
    <x v="0"/>
    <x v="2"/>
    <x v="21"/>
    <x v="2"/>
    <x v="1"/>
    <x v="1"/>
    <m/>
    <m/>
    <m/>
    <m/>
    <m/>
    <m/>
    <m/>
    <m/>
    <m/>
    <m/>
    <m/>
    <m/>
    <m/>
    <m/>
    <m/>
    <m/>
    <m/>
    <m/>
    <m/>
    <m/>
    <m/>
    <m/>
    <x v="107"/>
    <x v="7"/>
    <n v="0.83649289100000002"/>
    <n v="1.1954674220963175"/>
    <n v="1829.952"/>
    <n v="2187.6480000000001"/>
  </r>
  <r>
    <x v="78"/>
    <x v="1240"/>
    <s v=" McDonnell Attack"/>
    <s v=" Tal Gambit"/>
    <m/>
    <x v="1"/>
    <n v="651"/>
    <s v="B21"/>
    <d v="2018-07-08T00:00:00"/>
    <n v="2271"/>
    <x v="197"/>
    <n v="44.7"/>
    <n v="30.7"/>
    <n v="24.6"/>
    <s v="['1.e4', 'c5', '2.f4', 'd5', '3.exd5', 'Nf6']"/>
    <x v="0"/>
    <x v="2"/>
    <x v="21"/>
    <x v="3"/>
    <x v="14"/>
    <x v="14"/>
    <m/>
    <m/>
    <m/>
    <m/>
    <m/>
    <m/>
    <m/>
    <m/>
    <m/>
    <m/>
    <m/>
    <m/>
    <m/>
    <m/>
    <m/>
    <m/>
    <m/>
    <m/>
    <m/>
    <m/>
    <m/>
    <m/>
    <x v="209"/>
    <x v="40"/>
    <n v="0.55033557"/>
    <n v="1.8170731707317074"/>
    <n v="160.14599999999999"/>
    <n v="290.99700000000001"/>
  </r>
  <r>
    <x v="78"/>
    <x v="1241"/>
    <s v=" Mengarini Variation"/>
    <m/>
    <m/>
    <x v="0"/>
    <n v="1031"/>
    <s v="B20"/>
    <d v="2018-06-05T00:00:00"/>
    <n v="2106"/>
    <x v="351"/>
    <n v="35.1"/>
    <n v="20.399999999999999"/>
    <n v="44.5"/>
    <s v="['1.e4', 'c5', '2.a3']"/>
    <x v="0"/>
    <x v="2"/>
    <x v="26"/>
    <x v="2"/>
    <x v="1"/>
    <x v="1"/>
    <m/>
    <m/>
    <m/>
    <m/>
    <m/>
    <m/>
    <m/>
    <m/>
    <m/>
    <m/>
    <m/>
    <m/>
    <m/>
    <m/>
    <m/>
    <m/>
    <m/>
    <m/>
    <m/>
    <m/>
    <m/>
    <m/>
    <x v="105"/>
    <x v="355"/>
    <n v="0.78876404499999997"/>
    <n v="1.2678062678062678"/>
    <n v="361.88099999999997"/>
    <n v="458.79500000000002"/>
  </r>
  <r>
    <x v="78"/>
    <x v="1242"/>
    <s v=" Modern Variations"/>
    <m/>
    <m/>
    <x v="0"/>
    <n v="1759"/>
    <s v="B54"/>
    <d v="2018-07-08T00:00:00"/>
    <n v="2096"/>
    <x v="338"/>
    <n v="50.9"/>
    <n v="20.6"/>
    <n v="28.5"/>
    <s v="['1.e4', 'c5', '2.Nf3', 'd6', '3.d4', 'cxd4', '4.Nxd4']"/>
    <x v="0"/>
    <x v="2"/>
    <x v="8"/>
    <x v="9"/>
    <x v="0"/>
    <x v="34"/>
    <s v=" Nxd4"/>
    <m/>
    <m/>
    <m/>
    <m/>
    <m/>
    <m/>
    <m/>
    <m/>
    <m/>
    <m/>
    <m/>
    <m/>
    <m/>
    <m/>
    <m/>
    <m/>
    <m/>
    <m/>
    <m/>
    <m/>
    <m/>
    <x v="309"/>
    <x v="170"/>
    <n v="1.7859649120000001"/>
    <n v="0.55992141453831046"/>
    <n v="895.33100000000002"/>
    <n v="501.315"/>
  </r>
  <r>
    <x v="78"/>
    <x v="1242"/>
    <s v=" Modern Variations"/>
    <m/>
    <m/>
    <x v="1"/>
    <n v="10057"/>
    <s v="B50"/>
    <d v="2018-07-09T00:00:00"/>
    <n v="2171"/>
    <x v="479"/>
    <n v="38.799999999999997"/>
    <n v="25.5"/>
    <n v="35.799999999999997"/>
    <s v="['1.e4', 'c5', '2.Nf3', 'd6']"/>
    <x v="0"/>
    <x v="2"/>
    <x v="8"/>
    <x v="9"/>
    <x v="1"/>
    <x v="1"/>
    <m/>
    <m/>
    <m/>
    <m/>
    <m/>
    <m/>
    <m/>
    <m/>
    <m/>
    <m/>
    <m/>
    <m/>
    <m/>
    <m/>
    <m/>
    <m/>
    <m/>
    <m/>
    <m/>
    <m/>
    <m/>
    <m/>
    <x v="127"/>
    <x v="152"/>
    <n v="0.92268041199999995"/>
    <n v="1.0837988826815643"/>
    <n v="3600.4059999999999"/>
    <n v="3902.116"/>
  </r>
  <r>
    <x v="78"/>
    <x v="1242"/>
    <s v=" Modern Variations"/>
    <m/>
    <m/>
    <x v="0"/>
    <n v="616"/>
    <s v="B56"/>
    <d v="2018-06-30T00:00:00"/>
    <n v="2220"/>
    <x v="277"/>
    <n v="39.5"/>
    <n v="23.9"/>
    <n v="36.700000000000003"/>
    <s v="['1.e4', 'c5', '2.Nf3', 'd6', '3.d4', 'cxd4', '4.Nxd4', 'Nf6', '5.Nc3']"/>
    <x v="0"/>
    <x v="2"/>
    <x v="8"/>
    <x v="9"/>
    <x v="0"/>
    <x v="34"/>
    <s v=" Nxd4"/>
    <s v=" Nf6"/>
    <s v=" Nc3"/>
    <m/>
    <m/>
    <m/>
    <m/>
    <m/>
    <m/>
    <m/>
    <m/>
    <m/>
    <m/>
    <m/>
    <m/>
    <m/>
    <m/>
    <m/>
    <m/>
    <m/>
    <m/>
    <m/>
    <x v="167"/>
    <x v="56"/>
    <n v="1.076294278"/>
    <n v="0.92911392405063298"/>
    <n v="243.32"/>
    <n v="226.072"/>
  </r>
  <r>
    <x v="78"/>
    <x v="1243"/>
    <s v=" Modern Variations"/>
    <s v=" Anti-Qxd4 Move Order"/>
    <m/>
    <x v="1"/>
    <n v="641"/>
    <s v="B50"/>
    <d v="2018-06-25T00:00:00"/>
    <n v="2301"/>
    <x v="126"/>
    <n v="37.9"/>
    <n v="29.3"/>
    <n v="32.799999999999997"/>
    <s v="['1.e4', 'c5', '2.Nf3', 'd6', '3.d4', 'Nf6']"/>
    <x v="0"/>
    <x v="2"/>
    <x v="8"/>
    <x v="9"/>
    <x v="0"/>
    <x v="14"/>
    <m/>
    <m/>
    <m/>
    <m/>
    <m/>
    <m/>
    <m/>
    <m/>
    <m/>
    <m/>
    <m/>
    <m/>
    <m/>
    <m/>
    <m/>
    <m/>
    <m/>
    <m/>
    <m/>
    <m/>
    <m/>
    <m/>
    <x v="6"/>
    <x v="117"/>
    <n v="0.86543535599999999"/>
    <n v="1.1554878048780488"/>
    <n v="210.24799999999999"/>
    <n v="242.93899999999999"/>
  </r>
  <r>
    <x v="78"/>
    <x v="1244"/>
    <s v=" Modern Variations"/>
    <s v=" Anti-Qxd4 Move Order"/>
    <s v=" Accepted"/>
    <x v="1"/>
    <n v="227"/>
    <s v="B50"/>
    <d v="2018-07-08T00:00:00"/>
    <n v="2262"/>
    <x v="14"/>
    <n v="25.1"/>
    <n v="39.200000000000003"/>
    <n v="35.700000000000003"/>
    <s v="['1.e4', 'c5', '2.Nf3', 'd6', '3.d4', 'Nf6', '4.dxc5', 'Nxe4']"/>
    <x v="0"/>
    <x v="2"/>
    <x v="8"/>
    <x v="9"/>
    <x v="0"/>
    <x v="14"/>
    <s v=" dxc5"/>
    <s v=" Nxe4"/>
    <m/>
    <m/>
    <m/>
    <m/>
    <m/>
    <m/>
    <m/>
    <m/>
    <m/>
    <m/>
    <m/>
    <m/>
    <m/>
    <m/>
    <m/>
    <m/>
    <m/>
    <m/>
    <m/>
    <m/>
    <x v="25"/>
    <x v="16"/>
    <n v="1.422310757"/>
    <n v="0.70308123249299714"/>
    <n v="81.039000000000001"/>
    <n v="56.976999999999997"/>
  </r>
  <r>
    <x v="78"/>
    <x v="1245"/>
    <s v=" Modern Variations"/>
    <s v=" Main Line"/>
    <m/>
    <x v="1"/>
    <n v="704"/>
    <s v="B57"/>
    <d v="2018-06-17T00:00:00"/>
    <n v="2067"/>
    <x v="328"/>
    <n v="47.7"/>
    <n v="23.4"/>
    <n v="28.8"/>
    <s v="['1.e4', 'c5', '2.Nf3', 'd6', '3.d4', 'cxd4', '4.Nxd4', 'Nf6']"/>
    <x v="0"/>
    <x v="2"/>
    <x v="8"/>
    <x v="9"/>
    <x v="0"/>
    <x v="34"/>
    <s v=" Nxd4"/>
    <s v=" Nf6"/>
    <m/>
    <m/>
    <m/>
    <m/>
    <m/>
    <m/>
    <m/>
    <m/>
    <m/>
    <m/>
    <m/>
    <m/>
    <m/>
    <m/>
    <m/>
    <m/>
    <m/>
    <m/>
    <m/>
    <m/>
    <x v="187"/>
    <x v="356"/>
    <n v="0.603773585"/>
    <n v="1.65625"/>
    <n v="202.75200000000001"/>
    <n v="335.80799999999999"/>
  </r>
  <r>
    <x v="78"/>
    <x v="1246"/>
    <s v=" Modern Variations"/>
    <s v=" Tartakower"/>
    <m/>
    <x v="0"/>
    <n v="319"/>
    <s v="B53"/>
    <d v="2018-06-30T00:00:00"/>
    <n v="2036"/>
    <x v="480"/>
    <n v="40.4"/>
    <n v="19.399999999999999"/>
    <n v="40.1"/>
    <s v="['1.e4', 'c5', '2.Nf3', 'd6', '3.d4', 'cxd4', '4.c3']"/>
    <x v="0"/>
    <x v="2"/>
    <x v="8"/>
    <x v="9"/>
    <x v="0"/>
    <x v="34"/>
    <s v=" c3"/>
    <m/>
    <m/>
    <m/>
    <m/>
    <m/>
    <m/>
    <m/>
    <m/>
    <m/>
    <m/>
    <m/>
    <m/>
    <m/>
    <m/>
    <m/>
    <m/>
    <m/>
    <m/>
    <m/>
    <m/>
    <m/>
    <x v="160"/>
    <x v="106"/>
    <n v="1.007481297"/>
    <n v="0.99257425742574268"/>
    <n v="128.876"/>
    <n v="127.919"/>
  </r>
  <r>
    <x v="78"/>
    <x v="810"/>
    <s v=" Morphy Gambit"/>
    <m/>
    <m/>
    <x v="0"/>
    <n v="219"/>
    <s v="B21"/>
    <d v="2018-02-24T00:00:00"/>
    <n v="2107"/>
    <x v="72"/>
    <n v="36.1"/>
    <n v="17.399999999999999"/>
    <n v="46.6"/>
    <s v="['1.e4', 'c5', '2.d4', 'cxd4', '3.Nf3']"/>
    <x v="0"/>
    <x v="2"/>
    <x v="11"/>
    <x v="38"/>
    <x v="6"/>
    <x v="1"/>
    <m/>
    <m/>
    <m/>
    <m/>
    <m/>
    <m/>
    <m/>
    <m/>
    <m/>
    <m/>
    <m/>
    <m/>
    <m/>
    <m/>
    <m/>
    <m/>
    <m/>
    <m/>
    <m/>
    <m/>
    <m/>
    <m/>
    <x v="106"/>
    <x v="273"/>
    <n v="0.77467811200000003"/>
    <n v="1.2908587257617727"/>
    <n v="79.058999999999997"/>
    <n v="102.054"/>
  </r>
  <r>
    <x v="78"/>
    <x v="1247"/>
    <s v=" Najdorf Variation"/>
    <m/>
    <m/>
    <x v="1"/>
    <n v="15992"/>
    <s v="B90-99"/>
    <d v="2018-07-08T00:00:00"/>
    <n v="2205"/>
    <x v="32"/>
    <n v="37.5"/>
    <n v="24.7"/>
    <n v="37.799999999999997"/>
    <s v="['1.e4', 'c5', '2.Nf3', 'd6', '3.d4', 'cxd4', '4.Nxd4', 'Nf6', '5.Nc3', 'a6']"/>
    <x v="0"/>
    <x v="2"/>
    <x v="8"/>
    <x v="9"/>
    <x v="0"/>
    <x v="34"/>
    <s v=" Nxd4"/>
    <s v=" Nf6"/>
    <s v=" Nc3"/>
    <s v=" a6"/>
    <m/>
    <m/>
    <m/>
    <m/>
    <m/>
    <m/>
    <m/>
    <m/>
    <m/>
    <m/>
    <m/>
    <m/>
    <m/>
    <m/>
    <m/>
    <m/>
    <m/>
    <m/>
    <x v="111"/>
    <x v="174"/>
    <n v="1.008"/>
    <n v="0.99206349206349209"/>
    <n v="6044.9759999999997"/>
    <n v="5997"/>
  </r>
  <r>
    <x v="78"/>
    <x v="1247"/>
    <s v=" Najdorf Variation"/>
    <m/>
    <m/>
    <x v="1"/>
    <n v="2816"/>
    <s v="B95"/>
    <d v="2018-07-02T00:00:00"/>
    <n v="2214"/>
    <x v="75"/>
    <n v="43.6"/>
    <n v="20.9"/>
    <n v="35.4"/>
    <s v="['1.e4', 'c5', '2.Nf3', 'd6', '3.d4', 'cxd4', '4.Nxd4', 'Nf6', '5.Nc3', 'a6', '6.Bg5', 'e6']"/>
    <x v="0"/>
    <x v="2"/>
    <x v="8"/>
    <x v="9"/>
    <x v="0"/>
    <x v="34"/>
    <s v=" Nxd4"/>
    <s v=" Nf6"/>
    <s v=" Nc3"/>
    <s v=" a6"/>
    <s v=" Bg5"/>
    <s v=" e6"/>
    <m/>
    <m/>
    <m/>
    <m/>
    <m/>
    <m/>
    <m/>
    <m/>
    <m/>
    <m/>
    <m/>
    <m/>
    <m/>
    <m/>
    <m/>
    <m/>
    <x v="174"/>
    <x v="287"/>
    <n v="0.811926606"/>
    <n v="1.2316384180790962"/>
    <n v="996.86400000000003"/>
    <n v="1227.7760000000001"/>
  </r>
  <r>
    <x v="78"/>
    <x v="1247"/>
    <s v=" Najdorf Variation"/>
    <m/>
    <m/>
    <x v="0"/>
    <n v="4506"/>
    <s v="B96"/>
    <d v="2018-07-04T00:00:00"/>
    <n v="2311"/>
    <x v="109"/>
    <n v="37"/>
    <n v="27"/>
    <n v="36.1"/>
    <s v="['1.e4', 'c5', '2.Nf3', 'd6', '3.d4', 'cxd4', '4.Nxd4', 'Nf6', '5.Nc3', 'a6', '6.Bg5', 'e6', '7.f4']"/>
    <x v="0"/>
    <x v="2"/>
    <x v="8"/>
    <x v="9"/>
    <x v="0"/>
    <x v="34"/>
    <s v=" Nxd4"/>
    <s v=" Nf6"/>
    <s v=" Nc3"/>
    <s v=" a6"/>
    <s v=" Bg5"/>
    <s v=" e6"/>
    <s v=" f4"/>
    <m/>
    <m/>
    <m/>
    <m/>
    <m/>
    <m/>
    <m/>
    <m/>
    <m/>
    <m/>
    <m/>
    <m/>
    <m/>
    <m/>
    <m/>
    <x v="20"/>
    <x v="213"/>
    <n v="1.0249307480000001"/>
    <n v="0.9756756756756757"/>
    <n v="1667.22"/>
    <n v="1626.6659999999999"/>
  </r>
  <r>
    <x v="78"/>
    <x v="1247"/>
    <s v=" Najdorf Variation"/>
    <m/>
    <m/>
    <x v="1"/>
    <n v="1090"/>
    <s v="B98"/>
    <d v="2018-06-28T00:00:00"/>
    <n v="2070"/>
    <x v="263"/>
    <n v="31.6"/>
    <n v="20.5"/>
    <n v="48"/>
    <s v="['1.e4', 'c5', '2.Nf3', 'd6', '3.d4', 'cxd4', '4.Nxd4', 'Nf6', '5.Nc3', 'a6', '6.Bg5', 'e6', '7.f4', 'Be7']"/>
    <x v="0"/>
    <x v="2"/>
    <x v="8"/>
    <x v="9"/>
    <x v="0"/>
    <x v="34"/>
    <s v=" Nxd4"/>
    <s v=" Nf6"/>
    <s v=" Nc3"/>
    <s v=" a6"/>
    <s v=" Bg5"/>
    <s v=" e6"/>
    <s v=" f4"/>
    <s v=" Be7"/>
    <m/>
    <m/>
    <m/>
    <m/>
    <m/>
    <m/>
    <m/>
    <m/>
    <m/>
    <m/>
    <m/>
    <m/>
    <m/>
    <m/>
    <x v="60"/>
    <x v="176"/>
    <n v="1.518987342"/>
    <n v="0.65833333333333333"/>
    <n v="523.20000000000005"/>
    <n v="344.44"/>
  </r>
  <r>
    <x v="78"/>
    <x v="1247"/>
    <s v=" Najdorf Variation"/>
    <m/>
    <m/>
    <x v="0"/>
    <n v="4011"/>
    <s v="B94"/>
    <d v="2018-07-08T00:00:00"/>
    <n v="2269"/>
    <x v="63"/>
    <n v="35.700000000000003"/>
    <n v="24.3"/>
    <n v="40"/>
    <s v="['1.e4', 'c5', '2.Nf3', 'd6', '3.d4', 'cxd4', '4.Nxd4', 'Nf6', '5.Nc3', 'a6', '6.Bg5']"/>
    <x v="0"/>
    <x v="2"/>
    <x v="8"/>
    <x v="9"/>
    <x v="0"/>
    <x v="34"/>
    <s v=" Nxd4"/>
    <s v=" Nf6"/>
    <s v=" Nc3"/>
    <s v=" a6"/>
    <s v=" Bg5"/>
    <m/>
    <m/>
    <m/>
    <m/>
    <m/>
    <m/>
    <m/>
    <m/>
    <m/>
    <m/>
    <m/>
    <m/>
    <m/>
    <m/>
    <m/>
    <m/>
    <m/>
    <x v="25"/>
    <x v="274"/>
    <n v="0.89249999999999996"/>
    <n v="1.1204481792717087"/>
    <n v="1431.9269999999999"/>
    <n v="1604.4"/>
  </r>
  <r>
    <x v="78"/>
    <x v="1248"/>
    <s v=" Najdorf Variation"/>
    <s v=" Adams Attack"/>
    <m/>
    <x v="0"/>
    <n v="4862"/>
    <s v="B90"/>
    <d v="2018-07-08T00:00:00"/>
    <n v="2335"/>
    <x v="304"/>
    <n v="41.6"/>
    <n v="27.6"/>
    <n v="30.8"/>
    <s v="['1.e4', 'c5', '2.Nf3', 'd6', '3.d4', 'cxd4', '4.Nxd4', 'Nf6', '5.Nc3', 'a6', '6.h3']"/>
    <x v="0"/>
    <x v="2"/>
    <x v="8"/>
    <x v="9"/>
    <x v="0"/>
    <x v="34"/>
    <s v=" Nxd4"/>
    <s v=" Nf6"/>
    <s v=" Nc3"/>
    <s v=" a6"/>
    <s v=" h3"/>
    <m/>
    <m/>
    <m/>
    <m/>
    <m/>
    <m/>
    <m/>
    <m/>
    <m/>
    <m/>
    <m/>
    <m/>
    <m/>
    <m/>
    <m/>
    <m/>
    <m/>
    <x v="117"/>
    <x v="35"/>
    <n v="1.3506493509999999"/>
    <n v="0.74038461538461542"/>
    <n v="2022.5920000000001"/>
    <n v="1497.4960000000001"/>
  </r>
  <r>
    <x v="78"/>
    <x v="1249"/>
    <s v=" Najdorf Variation"/>
    <s v=" Amsterdam Variation"/>
    <m/>
    <x v="0"/>
    <n v="5880"/>
    <s v="B93"/>
    <d v="2018-07-04T00:00:00"/>
    <n v="2350"/>
    <x v="481"/>
    <n v="38.200000000000003"/>
    <n v="29.4"/>
    <n v="32.5"/>
    <s v="['1.e4', 'c5', '2.Nf3', 'd6', '3.d4', 'cxd4', '4.Nxd4', 'Nf6', '5.Nc3', 'a6', '6.f4']"/>
    <x v="0"/>
    <x v="2"/>
    <x v="8"/>
    <x v="9"/>
    <x v="0"/>
    <x v="34"/>
    <s v=" Nxd4"/>
    <s v=" Nf6"/>
    <s v=" Nc3"/>
    <s v=" a6"/>
    <s v=" f4"/>
    <m/>
    <m/>
    <m/>
    <m/>
    <m/>
    <m/>
    <m/>
    <m/>
    <m/>
    <m/>
    <m/>
    <m/>
    <m/>
    <m/>
    <m/>
    <m/>
    <m/>
    <x v="14"/>
    <x v="130"/>
    <n v="1.175384615"/>
    <n v="0.85078534031413611"/>
    <n v="2246.16"/>
    <n v="1911"/>
  </r>
  <r>
    <x v="78"/>
    <x v="1250"/>
    <s v=" Najdorf Variation"/>
    <s v=" Browne Variation"/>
    <m/>
    <x v="1"/>
    <n v="572"/>
    <s v="B98"/>
    <d v="2018-07-05T00:00:00"/>
    <n v="2212"/>
    <x v="34"/>
    <n v="34.4"/>
    <n v="24.5"/>
    <n v="41.1"/>
    <s v="['1.e4', 'c5', '2.Nf3', 'd6', '3.d4', 'cxd4', '4.Nxd4', 'Nf6', '5.Nc3', 'a6', '6.Bg5', 'e6', '7.f4', 'Be7', '8.Qf3', 'h6', '9.Bh4', 'Qc7']"/>
    <x v="0"/>
    <x v="2"/>
    <x v="8"/>
    <x v="9"/>
    <x v="0"/>
    <x v="34"/>
    <s v=" Nxd4"/>
    <s v=" Nf6"/>
    <s v=" Nc3"/>
    <s v=" a6"/>
    <s v=" Bg5"/>
    <s v=" e6"/>
    <s v=" f4"/>
    <s v=" Be7"/>
    <s v=" Qf3"/>
    <s v=" h6"/>
    <s v=" Bh4"/>
    <s v=" Qc7"/>
    <m/>
    <m/>
    <m/>
    <m/>
    <m/>
    <m/>
    <m/>
    <m/>
    <m/>
    <m/>
    <x v="139"/>
    <x v="202"/>
    <n v="1.1947674420000001"/>
    <n v="0.83698296836982966"/>
    <n v="235.09200000000001"/>
    <n v="196.768"/>
  </r>
  <r>
    <x v="78"/>
    <x v="1251"/>
    <s v=" Najdorf Variation"/>
    <s v=" English Attack"/>
    <m/>
    <x v="0"/>
    <n v="15202"/>
    <s v="B90"/>
    <d v="2018-07-09T00:00:00"/>
    <n v="2320"/>
    <x v="10"/>
    <n v="38.799999999999997"/>
    <n v="27.7"/>
    <n v="33.5"/>
    <s v="['1.e4', 'c5', '2.Nf3', 'd6', '3.d4', 'cxd4', '4.Nxd4', 'Nf6', '5.Nc3', 'a6', '6.Be3']"/>
    <x v="0"/>
    <x v="2"/>
    <x v="8"/>
    <x v="9"/>
    <x v="0"/>
    <x v="34"/>
    <s v=" Nxd4"/>
    <s v=" Nf6"/>
    <s v=" Nc3"/>
    <s v=" a6"/>
    <s v=" Be3"/>
    <m/>
    <m/>
    <m/>
    <m/>
    <m/>
    <m/>
    <m/>
    <m/>
    <m/>
    <m/>
    <m/>
    <m/>
    <m/>
    <m/>
    <m/>
    <m/>
    <m/>
    <x v="163"/>
    <x v="177"/>
    <n v="1.1582089550000001"/>
    <n v="0.86340206185567014"/>
    <n v="5898.3760000000002"/>
    <n v="5092.67"/>
  </r>
  <r>
    <x v="78"/>
    <x v="1252"/>
    <s v=" Najdorf Variation"/>
    <s v=" English Attack"/>
    <s v=" Anti-English"/>
    <x v="1"/>
    <n v="2150"/>
    <s v="B90"/>
    <d v="2018-07-07T00:00:00"/>
    <n v="2309"/>
    <x v="44"/>
    <n v="27.9"/>
    <n v="35.200000000000003"/>
    <n v="36.9"/>
    <s v="['1.e4', 'c5', '2.Nf3', 'd6', '3.d4', 'cxd4', '4.Nxd4', 'Nf6', '5.Nc3', 'a6', '6.Be3', 'Ng4']"/>
    <x v="0"/>
    <x v="2"/>
    <x v="8"/>
    <x v="9"/>
    <x v="0"/>
    <x v="34"/>
    <s v=" Nxd4"/>
    <s v=" Nf6"/>
    <s v=" Nc3"/>
    <s v=" a6"/>
    <s v=" Be3"/>
    <s v=" Ng4"/>
    <m/>
    <m/>
    <m/>
    <m/>
    <m/>
    <m/>
    <m/>
    <m/>
    <m/>
    <m/>
    <m/>
    <m/>
    <m/>
    <m/>
    <m/>
    <m/>
    <x v="175"/>
    <x v="181"/>
    <n v="1.3225806449999999"/>
    <n v="0.75609756097560976"/>
    <n v="793.35"/>
    <n v="599.85"/>
  </r>
  <r>
    <x v="78"/>
    <x v="1253"/>
    <s v=" Najdorf Variation"/>
    <s v=" Freak Attack"/>
    <m/>
    <x v="0"/>
    <n v="358"/>
    <s v="B90"/>
    <d v="2018-06-05T00:00:00"/>
    <n v="2320"/>
    <x v="300"/>
    <n v="38.5"/>
    <n v="32.1"/>
    <n v="29.3"/>
    <s v="['1.e4', 'c5', '2.Nf3', 'd6', '3.d4', 'cxd4', '4.Nxd4', 'Nf6', '5.Nc3', 'a6', '6.Rg1']"/>
    <x v="0"/>
    <x v="2"/>
    <x v="8"/>
    <x v="9"/>
    <x v="0"/>
    <x v="34"/>
    <s v=" Nxd4"/>
    <s v=" Nf6"/>
    <s v=" Nc3"/>
    <s v=" a6"/>
    <s v=" Rg1"/>
    <m/>
    <m/>
    <m/>
    <m/>
    <m/>
    <m/>
    <m/>
    <m/>
    <m/>
    <m/>
    <m/>
    <m/>
    <m/>
    <m/>
    <m/>
    <m/>
    <m/>
    <x v="121"/>
    <x v="116"/>
    <n v="1.3139931739999999"/>
    <n v="0.76103896103896107"/>
    <n v="137.83000000000001"/>
    <n v="104.89400000000001"/>
  </r>
  <r>
    <x v="78"/>
    <x v="1254"/>
    <s v=" Najdorf Variation"/>
    <s v=" Goteborg (Argentine)"/>
    <m/>
    <x v="1"/>
    <n v="183"/>
    <s v="B98"/>
    <d v="2018-05-25T00:00:00"/>
    <n v="2275"/>
    <x v="6"/>
    <n v="31.1"/>
    <n v="31.1"/>
    <n v="37.700000000000003"/>
    <s v="['1.e4', 'c5', '2.Nf3', 'd6', '3.d4', 'cxd4', '4.Nxd4', 'Nf6', '5.Nc3', 'a6', '6.Bg5', 'e6', '7.f4', 'Be7', '8.Qf3', 'h6', '9.Bh4', 'g5']"/>
    <x v="0"/>
    <x v="2"/>
    <x v="8"/>
    <x v="9"/>
    <x v="0"/>
    <x v="34"/>
    <s v=" Nxd4"/>
    <s v=" Nf6"/>
    <s v=" Nc3"/>
    <s v=" a6"/>
    <s v=" Bg5"/>
    <s v=" e6"/>
    <s v=" f4"/>
    <s v=" Be7"/>
    <s v=" Qf3"/>
    <s v=" h6"/>
    <s v=" Bh4"/>
    <s v=" g5"/>
    <m/>
    <m/>
    <m/>
    <m/>
    <m/>
    <m/>
    <m/>
    <m/>
    <m/>
    <m/>
    <x v="191"/>
    <x v="45"/>
    <n v="1.2122186500000001"/>
    <n v="0.82493368700265246"/>
    <n v="68.991"/>
    <n v="56.912999999999997"/>
  </r>
  <r>
    <x v="78"/>
    <x v="1255"/>
    <s v=" Najdorf Variation"/>
    <s v=" Main Line"/>
    <m/>
    <x v="1"/>
    <n v="3810"/>
    <s v="B99"/>
    <d v="2018-07-08T00:00:00"/>
    <n v="2172"/>
    <x v="38"/>
    <n v="31.3"/>
    <n v="23"/>
    <n v="45.8"/>
    <s v="['1.e4', 'c5', '2.Nf3', 'd6', '3.d4', 'cxd4', '4.Nxd4', 'Nf6', '5.Nc3', 'a6', '6.Bg5', 'e6', '7.f4', 'Be7', '8.Qf3', 'Qc7', '9.O-O-O', 'Nbd7']"/>
    <x v="0"/>
    <x v="2"/>
    <x v="8"/>
    <x v="9"/>
    <x v="0"/>
    <x v="34"/>
    <s v=" Nxd4"/>
    <s v=" Nf6"/>
    <s v=" Nc3"/>
    <s v=" a6"/>
    <s v=" Bg5"/>
    <s v=" e6"/>
    <s v=" f4"/>
    <s v=" Be7"/>
    <s v=" Qf3"/>
    <s v=" Qc7"/>
    <s v=" O-O-O"/>
    <s v=" Nbd7"/>
    <m/>
    <m/>
    <m/>
    <m/>
    <m/>
    <m/>
    <m/>
    <m/>
    <m/>
    <m/>
    <x v="233"/>
    <x v="49"/>
    <n v="1.4632587859999999"/>
    <n v="0.683406113537118"/>
    <n v="1744.98"/>
    <n v="1192.53"/>
  </r>
  <r>
    <x v="78"/>
    <x v="1256"/>
    <s v=" Najdorf Variation"/>
    <s v=" Neo-Classical Defense"/>
    <m/>
    <x v="1"/>
    <n v="680"/>
    <s v="B96"/>
    <d v="2018-06-11T00:00:00"/>
    <n v="2246"/>
    <x v="27"/>
    <n v="32.799999999999997"/>
    <n v="30.3"/>
    <n v="36.9"/>
    <s v="['1.e4', 'c5', '2.Nf3', 'd6', '3.d4', 'cxd4', '4.Nxd4', 'Nf6', '5.Nc3', 'a6', '6.Bg5', 'e6', '7.f4', 'Nc6']"/>
    <x v="0"/>
    <x v="2"/>
    <x v="8"/>
    <x v="9"/>
    <x v="0"/>
    <x v="34"/>
    <s v=" Nxd4"/>
    <s v=" Nf6"/>
    <s v=" Nc3"/>
    <s v=" a6"/>
    <s v=" Bg5"/>
    <s v=" e6"/>
    <s v=" f4"/>
    <s v=" Nc6"/>
    <m/>
    <m/>
    <m/>
    <m/>
    <m/>
    <m/>
    <m/>
    <m/>
    <m/>
    <m/>
    <m/>
    <m/>
    <m/>
    <m/>
    <x v="175"/>
    <x v="252"/>
    <n v="1.125"/>
    <n v="0.88888888888888884"/>
    <n v="250.92"/>
    <n v="223.04"/>
  </r>
  <r>
    <x v="78"/>
    <x v="1257"/>
    <s v=" Najdorf Variation"/>
    <s v=" Opocensky Variation"/>
    <m/>
    <x v="0"/>
    <n v="6823"/>
    <s v="B92"/>
    <d v="2018-07-03T00:00:00"/>
    <n v="2215"/>
    <x v="357"/>
    <n v="33.5"/>
    <n v="28.8"/>
    <n v="37.700000000000003"/>
    <s v="['1.e4', 'c5', '2.Nf3', 'd6', '3.d4', 'cxd4', '4.Nxd4', 'Nf6', '5.Nc3', 'a6', '6.Be2']"/>
    <x v="0"/>
    <x v="2"/>
    <x v="8"/>
    <x v="9"/>
    <x v="0"/>
    <x v="34"/>
    <s v=" Nxd4"/>
    <s v=" Nf6"/>
    <s v=" Nc3"/>
    <s v=" a6"/>
    <s v=" Be2"/>
    <m/>
    <m/>
    <m/>
    <m/>
    <m/>
    <m/>
    <m/>
    <m/>
    <m/>
    <m/>
    <m/>
    <m/>
    <m/>
    <m/>
    <m/>
    <m/>
    <m/>
    <x v="178"/>
    <x v="8"/>
    <n v="0.88859416400000002"/>
    <n v="1.1253731343283584"/>
    <n v="2285.7049999999999"/>
    <n v="2572.2710000000002"/>
  </r>
  <r>
    <x v="78"/>
    <x v="1258"/>
    <s v=" Najdorf Variation"/>
    <s v=" Opocensky Variation"/>
    <s v=" Modern Line"/>
    <x v="1"/>
    <n v="1266"/>
    <s v="B92"/>
    <d v="2018-06-27T00:00:00"/>
    <n v="2193"/>
    <x v="173"/>
    <n v="33.700000000000003"/>
    <n v="29.1"/>
    <n v="37.200000000000003"/>
    <s v="['1.e4', 'c5', '2.Nf3', 'd6', '3.d4', 'cxd4', '4.Nxd4', 'Nf6', '5.Nc3', 'a6', '6.Be2', 'e5', '7.Nb3', 'Be7', '8.O-O', 'Be6']"/>
    <x v="0"/>
    <x v="2"/>
    <x v="8"/>
    <x v="9"/>
    <x v="0"/>
    <x v="34"/>
    <s v=" Nxd4"/>
    <s v=" Nf6"/>
    <s v=" Nc3"/>
    <s v=" a6"/>
    <s v=" Be2"/>
    <s v=" e5"/>
    <s v=" Nb3"/>
    <s v=" Be7"/>
    <s v=" O-O"/>
    <s v=" Be6"/>
    <m/>
    <m/>
    <m/>
    <m/>
    <m/>
    <m/>
    <m/>
    <m/>
    <m/>
    <m/>
    <m/>
    <m/>
    <x v="198"/>
    <x v="279"/>
    <n v="1.1038575669999999"/>
    <n v="0.90591397849462363"/>
    <n v="470.952"/>
    <n v="426.642"/>
  </r>
  <r>
    <x v="78"/>
    <x v="1259"/>
    <s v=" Najdorf Variation"/>
    <s v=" Opocensky Variation"/>
    <s v=" Traditional Line"/>
    <x v="1"/>
    <n v="4963"/>
    <s v="B92"/>
    <d v="2018-07-05T00:00:00"/>
    <n v="2327"/>
    <x v="226"/>
    <n v="32.4"/>
    <n v="36.1"/>
    <n v="31.4"/>
    <s v="['1.e4', 'c5', '2.Nf3', 'd6', '3.d4', 'cxd4', '4.Nxd4', 'Nf6', '5.Nc3', 'a6', '6.Be2', 'e5', '7.Nb3', 'Be7', '8.O-O', 'O-O']"/>
    <x v="0"/>
    <x v="2"/>
    <x v="8"/>
    <x v="9"/>
    <x v="0"/>
    <x v="34"/>
    <s v=" Nxd4"/>
    <s v=" Nf6"/>
    <s v=" Nc3"/>
    <s v=" a6"/>
    <s v=" Be2"/>
    <s v=" e5"/>
    <s v=" Nb3"/>
    <s v=" Be7"/>
    <s v=" O-O"/>
    <s v=" O-O"/>
    <m/>
    <m/>
    <m/>
    <m/>
    <m/>
    <m/>
    <m/>
    <m/>
    <m/>
    <m/>
    <m/>
    <m/>
    <x v="138"/>
    <x v="55"/>
    <n v="0.96913580200000005"/>
    <n v="1.0318471337579618"/>
    <n v="1558.3820000000001"/>
    <n v="1608.0119999999999"/>
  </r>
  <r>
    <x v="78"/>
    <x v="1260"/>
    <s v=" Najdorf Variation"/>
    <s v=" Poisoned Pawn Variation"/>
    <m/>
    <x v="1"/>
    <n v="2168"/>
    <s v="B97"/>
    <d v="2018-07-05T00:00:00"/>
    <n v="2299"/>
    <x v="311"/>
    <n v="33.6"/>
    <n v="30.6"/>
    <n v="35.799999999999997"/>
    <s v="['1.e4', 'c5', '2.Nf3', 'd6', '3.d4', 'cxd4', '4.Nxd4', 'Nf6', '5.Nc3', 'a6', '6.Bg5', 'e6', '7.f4', 'Qb6']"/>
    <x v="0"/>
    <x v="2"/>
    <x v="8"/>
    <x v="9"/>
    <x v="0"/>
    <x v="34"/>
    <s v=" Nxd4"/>
    <s v=" Nf6"/>
    <s v=" Nc3"/>
    <s v=" a6"/>
    <s v=" Bg5"/>
    <s v=" e6"/>
    <s v=" f4"/>
    <s v=" Qb6"/>
    <m/>
    <m/>
    <m/>
    <m/>
    <m/>
    <m/>
    <m/>
    <m/>
    <m/>
    <m/>
    <m/>
    <m/>
    <m/>
    <m/>
    <x v="127"/>
    <x v="118"/>
    <n v="1.06547619"/>
    <n v="0.93854748603351967"/>
    <n v="776.14400000000001"/>
    <n v="728.44799999999998"/>
  </r>
  <r>
    <x v="78"/>
    <x v="1261"/>
    <s v=" Najdorf Variation"/>
    <s v=" Poisoned Pawn"/>
    <s v=" Accepted"/>
    <x v="1"/>
    <n v="1280"/>
    <s v="B97"/>
    <d v="2018-07-02T00:00:00"/>
    <n v="2331"/>
    <x v="203"/>
    <n v="33.299999999999997"/>
    <n v="32.4"/>
    <n v="34.299999999999997"/>
    <s v="['1.e4', 'c5', '2.Nf3', 'd6', '3.d4', 'cxd4', '4.Nxd4', 'Nf6', '5.Nc3', 'a6', '6.Bg5', 'e6', '7.f4', 'Qb6', '8.Qd2', 'Qxb2', '9.Rb1', 'Qa3']"/>
    <x v="0"/>
    <x v="2"/>
    <x v="8"/>
    <x v="9"/>
    <x v="0"/>
    <x v="34"/>
    <s v=" Nxd4"/>
    <s v=" Nf6"/>
    <s v=" Nc3"/>
    <s v=" a6"/>
    <s v=" Bg5"/>
    <s v=" e6"/>
    <s v=" f4"/>
    <s v=" Qb6"/>
    <s v=" Qd2"/>
    <s v=" Qxb2"/>
    <s v=" Rb1"/>
    <s v=" Qa3"/>
    <m/>
    <m/>
    <m/>
    <m/>
    <m/>
    <m/>
    <m/>
    <m/>
    <m/>
    <m/>
    <x v="57"/>
    <x v="17"/>
    <n v="1.03003003"/>
    <n v="0.9708454810495627"/>
    <n v="439.04"/>
    <n v="426.24"/>
  </r>
  <r>
    <x v="78"/>
    <x v="1262"/>
    <s v=" Najdorf Variation"/>
    <s v=" Polugayevsky Variation"/>
    <m/>
    <x v="1"/>
    <n v="572"/>
    <s v="B96"/>
    <d v="2018-06-02T00:00:00"/>
    <n v="2283"/>
    <x v="37"/>
    <n v="37.799999999999997"/>
    <n v="23.3"/>
    <n v="39"/>
    <s v="['1.e4', 'c5', '2.Nf3', 'd6', '3.d4', 'cxd4', '4.Nxd4', 'Nf6', '5.Nc3', 'a6', '6.Bg5', 'e6', '7.f4', 'b5']"/>
    <x v="0"/>
    <x v="2"/>
    <x v="8"/>
    <x v="9"/>
    <x v="0"/>
    <x v="34"/>
    <s v=" Nxd4"/>
    <s v=" Nf6"/>
    <s v=" Nc3"/>
    <s v=" a6"/>
    <s v=" Bg5"/>
    <s v=" e6"/>
    <s v=" f4"/>
    <s v=" b5"/>
    <m/>
    <m/>
    <m/>
    <m/>
    <m/>
    <m/>
    <m/>
    <m/>
    <m/>
    <m/>
    <m/>
    <m/>
    <m/>
    <m/>
    <x v="51"/>
    <x v="4"/>
    <n v="1.031746032"/>
    <n v="0.96923076923076912"/>
    <n v="223.08"/>
    <n v="216.21600000000001"/>
  </r>
  <r>
    <x v="78"/>
    <x v="1263"/>
    <s v=" Najdorf Variation"/>
    <s v=" Polugayevsky Variation"/>
    <s v=" Simagin Line"/>
    <x v="0"/>
    <n v="225"/>
    <s v="B96"/>
    <d v="2018-01-07T00:00:00"/>
    <n v="2376"/>
    <x v="128"/>
    <n v="46.7"/>
    <n v="18.7"/>
    <n v="34.700000000000003"/>
    <s v="['1.e4', 'c5', '2.Nf3', 'd6', '3.d4', 'cxd4', '4.Nxd4', 'Nf6', '5.Nc3', 'a6', '6.Bg5', 'e6', '7.f4', 'b5', '8.e5', 'dxe5', '9.fxe5', 'Qc7', '10.Qe2']"/>
    <x v="0"/>
    <x v="2"/>
    <x v="8"/>
    <x v="9"/>
    <x v="0"/>
    <x v="34"/>
    <s v=" Nxd4"/>
    <s v=" Nf6"/>
    <s v=" Nc3"/>
    <s v=" a6"/>
    <s v=" Bg5"/>
    <s v=" e6"/>
    <s v=" f4"/>
    <s v=" b5"/>
    <s v=" e5"/>
    <s v=" dxe5"/>
    <s v=" fxe5"/>
    <s v=" Qc7"/>
    <s v=" Qe2"/>
    <m/>
    <m/>
    <m/>
    <m/>
    <m/>
    <m/>
    <m/>
    <m/>
    <m/>
    <x v="125"/>
    <x v="166"/>
    <n v="1.345821326"/>
    <n v="0.74304068522483946"/>
    <n v="105.075"/>
    <n v="78.075000000000003"/>
  </r>
  <r>
    <x v="78"/>
    <x v="1264"/>
    <s v=" Najdorf Variation"/>
    <s v=" Scheveningen Variation"/>
    <m/>
    <x v="1"/>
    <n v="447"/>
    <s v="B84"/>
    <d v="2018-06-02T00:00:00"/>
    <n v="2271"/>
    <x v="59"/>
    <n v="36.200000000000003"/>
    <n v="26.4"/>
    <n v="37.4"/>
    <s v="['1.e4', 'c5', '2.Nf3', 'd6', '3.d4', 'cxd4', '4.Nxd4', 'Nf6', '5.Nc3', 'e6', '6.Be2', 'a6', '7.O-O', 'Nbd7']"/>
    <x v="0"/>
    <x v="2"/>
    <x v="8"/>
    <x v="9"/>
    <x v="0"/>
    <x v="34"/>
    <s v=" Nxd4"/>
    <s v=" Nf6"/>
    <s v=" Nc3"/>
    <s v=" e6"/>
    <s v=" Be2"/>
    <s v=" a6"/>
    <s v=" O-O"/>
    <s v=" Nbd7"/>
    <m/>
    <m/>
    <m/>
    <m/>
    <m/>
    <m/>
    <m/>
    <m/>
    <m/>
    <m/>
    <m/>
    <m/>
    <m/>
    <m/>
    <x v="122"/>
    <x v="235"/>
    <n v="1.033149171"/>
    <n v="0.96791443850267389"/>
    <n v="167.178"/>
    <n v="161.81399999999999"/>
  </r>
  <r>
    <x v="78"/>
    <x v="1265"/>
    <s v=" Najdorf Variation"/>
    <s v=" Traditional Line"/>
    <m/>
    <x v="1"/>
    <n v="854"/>
    <s v="B98"/>
    <d v="2018-06-24T00:00:00"/>
    <n v="2044"/>
    <x v="273"/>
    <n v="29.9"/>
    <n v="19.8"/>
    <n v="50.4"/>
    <s v="['1.e4', 'c5', '2.Nf3', 'd6', '3.d4', 'cxd4', '4.Nxd4', 'Nf6', '5.Nc3', 'a6', '6.Bg5', 'e6', '7.f4', 'Be7', '8.Qf3', 'Qc7']"/>
    <x v="0"/>
    <x v="2"/>
    <x v="8"/>
    <x v="9"/>
    <x v="0"/>
    <x v="34"/>
    <s v=" Nxd4"/>
    <s v=" Nf6"/>
    <s v=" Nc3"/>
    <s v=" a6"/>
    <s v=" Bg5"/>
    <s v=" e6"/>
    <s v=" f4"/>
    <s v=" Be7"/>
    <s v=" Qf3"/>
    <s v=" Qc7"/>
    <m/>
    <m/>
    <m/>
    <m/>
    <m/>
    <m/>
    <m/>
    <m/>
    <m/>
    <m/>
    <m/>
    <m/>
    <x v="268"/>
    <x v="71"/>
    <n v="1.685618729"/>
    <n v="0.59325396825396826"/>
    <n v="430.416"/>
    <n v="255.346"/>
  </r>
  <r>
    <x v="78"/>
    <x v="1266"/>
    <s v=" Najdorf Variation"/>
    <s v=" Zagreb (Fianchetto) Variation"/>
    <m/>
    <x v="0"/>
    <n v="4108"/>
    <s v="B91"/>
    <d v="2018-07-08T00:00:00"/>
    <n v="2337"/>
    <x v="126"/>
    <n v="36.9"/>
    <n v="32.1"/>
    <n v="31"/>
    <s v="['1.e4', 'c5', '2.Nf3', 'd6', '3.d4', 'cxd4', '4.Nxd4', 'Nf6', '5.Nc3', 'a6', '6.g3']"/>
    <x v="0"/>
    <x v="2"/>
    <x v="8"/>
    <x v="9"/>
    <x v="0"/>
    <x v="34"/>
    <s v=" Nxd4"/>
    <s v=" Nf6"/>
    <s v=" Nc3"/>
    <s v=" a6"/>
    <s v=" g3"/>
    <m/>
    <m/>
    <m/>
    <m/>
    <m/>
    <m/>
    <m/>
    <m/>
    <m/>
    <m/>
    <m/>
    <m/>
    <m/>
    <m/>
    <m/>
    <m/>
    <m/>
    <x v="175"/>
    <x v="65"/>
    <n v="1.190322581"/>
    <n v="0.84010840108401086"/>
    <n v="1515.8520000000001"/>
    <n v="1273.48"/>
  </r>
  <r>
    <x v="78"/>
    <x v="1267"/>
    <s v=" Nimzo-American Variation"/>
    <m/>
    <m/>
    <x v="1"/>
    <n v="325"/>
    <s v="B32"/>
    <d v="2018-02-24T00:00:00"/>
    <n v="2160"/>
    <x v="150"/>
    <n v="32"/>
    <n v="32"/>
    <n v="36"/>
    <s v="['1.e4', 'c5', '2.Nf3', 'Nc6', '3.d4', 'cxd4', '4.Nxd4', 'd5']"/>
    <x v="0"/>
    <x v="2"/>
    <x v="8"/>
    <x v="18"/>
    <x v="0"/>
    <x v="34"/>
    <s v=" Nxd4"/>
    <s v=" d5"/>
    <m/>
    <m/>
    <m/>
    <m/>
    <m/>
    <m/>
    <m/>
    <m/>
    <m/>
    <m/>
    <m/>
    <m/>
    <m/>
    <m/>
    <m/>
    <m/>
    <m/>
    <m/>
    <m/>
    <m/>
    <x v="23"/>
    <x v="171"/>
    <n v="1.125"/>
    <n v="0.88888888888888884"/>
    <n v="117"/>
    <n v="104"/>
  </r>
  <r>
    <x v="78"/>
    <x v="1268"/>
    <s v=" Nimzowitsch Variation"/>
    <s v=" Advance Variation"/>
    <m/>
    <x v="0"/>
    <n v="1264"/>
    <s v="B29"/>
    <d v="2018-06-29T00:00:00"/>
    <n v="2333"/>
    <x v="137"/>
    <n v="42.8"/>
    <n v="30.2"/>
    <n v="27"/>
    <s v="['1.e4', 'c5', '2.Nf3', 'Nf6', '3.e5']"/>
    <x v="0"/>
    <x v="2"/>
    <x v="8"/>
    <x v="6"/>
    <x v="4"/>
    <x v="1"/>
    <m/>
    <m/>
    <m/>
    <m/>
    <m/>
    <m/>
    <m/>
    <m/>
    <m/>
    <m/>
    <m/>
    <m/>
    <m/>
    <m/>
    <m/>
    <m/>
    <m/>
    <m/>
    <m/>
    <m/>
    <m/>
    <m/>
    <x v="46"/>
    <x v="33"/>
    <n v="1.5851851850000001"/>
    <n v="0.63084112149532712"/>
    <n v="540.99199999999996"/>
    <n v="341.28"/>
  </r>
  <r>
    <x v="78"/>
    <x v="1269"/>
    <s v=" Nimzowitsch Variation"/>
    <s v=" Closed Variation"/>
    <m/>
    <x v="0"/>
    <n v="1833"/>
    <s v="B29"/>
    <d v="2018-07-07T00:00:00"/>
    <n v="2257"/>
    <x v="40"/>
    <n v="36.5"/>
    <n v="30.8"/>
    <n v="32.6"/>
    <s v="['1.e4', 'c5', '2.Nf3', 'Nf6', '3.Nc3']"/>
    <x v="0"/>
    <x v="2"/>
    <x v="8"/>
    <x v="6"/>
    <x v="3"/>
    <x v="1"/>
    <m/>
    <m/>
    <m/>
    <m/>
    <m/>
    <m/>
    <m/>
    <m/>
    <m/>
    <m/>
    <m/>
    <m/>
    <m/>
    <m/>
    <m/>
    <m/>
    <m/>
    <m/>
    <m/>
    <m/>
    <m/>
    <m/>
    <x v="88"/>
    <x v="140"/>
    <n v="1.1196319020000001"/>
    <n v="0.89315068493150684"/>
    <n v="669.04499999999996"/>
    <n v="597.55799999999999"/>
  </r>
  <r>
    <x v="78"/>
    <x v="1270"/>
    <s v=" Nimzowitsch Variation"/>
    <s v=" Exchange Variation"/>
    <m/>
    <x v="1"/>
    <n v="445"/>
    <s v="B29"/>
    <d v="2018-07-08T00:00:00"/>
    <n v="2287"/>
    <x v="226"/>
    <n v="29.7"/>
    <n v="29.4"/>
    <n v="40.9"/>
    <s v="['1.e4', 'c5', '2.Nf3', 'Nf6', '3.e5', 'Nd5', '4.Nc3', 'Nxc3']"/>
    <x v="0"/>
    <x v="2"/>
    <x v="8"/>
    <x v="6"/>
    <x v="4"/>
    <x v="56"/>
    <s v=" Nc3"/>
    <s v=" Nxc3"/>
    <m/>
    <m/>
    <m/>
    <m/>
    <m/>
    <m/>
    <m/>
    <m/>
    <m/>
    <m/>
    <m/>
    <m/>
    <m/>
    <m/>
    <m/>
    <m/>
    <m/>
    <m/>
    <m/>
    <m/>
    <x v="3"/>
    <x v="234"/>
    <n v="1.377104377"/>
    <n v="0.72616136919315399"/>
    <n v="182.005"/>
    <n v="132.16499999999999"/>
  </r>
  <r>
    <x v="78"/>
    <x v="1271"/>
    <s v=" Nimzowitsch Variation"/>
    <s v=" Main Line"/>
    <m/>
    <x v="1"/>
    <n v="480"/>
    <s v="B29"/>
    <d v="2018-07-02T00:00:00"/>
    <n v="2252"/>
    <x v="289"/>
    <n v="23.8"/>
    <n v="32.1"/>
    <n v="44.2"/>
    <s v="['1.e4', 'c5', '2.Nf3', 'Nf6', '3.e5', 'Nd5', '4.Nc3', 'e6', '5.Nxd5', 'exd5', '6.d4', 'Nc6']"/>
    <x v="0"/>
    <x v="2"/>
    <x v="8"/>
    <x v="6"/>
    <x v="4"/>
    <x v="56"/>
    <s v=" Nc3"/>
    <s v=" e6"/>
    <s v=" Nxd5"/>
    <s v=" exd5"/>
    <s v=" d4"/>
    <s v=" Nc6"/>
    <m/>
    <m/>
    <m/>
    <m/>
    <m/>
    <m/>
    <m/>
    <m/>
    <m/>
    <m/>
    <m/>
    <m/>
    <m/>
    <m/>
    <m/>
    <m/>
    <x v="144"/>
    <x v="192"/>
    <n v="1.8571428569999999"/>
    <n v="0.53846153846153844"/>
    <n v="212.16"/>
    <n v="114.24"/>
  </r>
  <r>
    <x v="78"/>
    <x v="1272"/>
    <s v=" Nimzowitsch Variation"/>
    <s v=" General"/>
    <m/>
    <x v="1"/>
    <n v="225"/>
    <s v="B29"/>
    <d v="2018-06-23T00:00:00"/>
    <n v="2209"/>
    <x v="245"/>
    <n v="39.1"/>
    <n v="26.2"/>
    <n v="34.700000000000003"/>
    <s v="['1.e4', 'c5', '2.Nf3', 'Nf6']"/>
    <x v="0"/>
    <x v="2"/>
    <x v="8"/>
    <x v="6"/>
    <x v="1"/>
    <x v="1"/>
    <m/>
    <m/>
    <m/>
    <m/>
    <m/>
    <m/>
    <m/>
    <m/>
    <m/>
    <m/>
    <m/>
    <m/>
    <m/>
    <m/>
    <m/>
    <m/>
    <m/>
    <m/>
    <m/>
    <m/>
    <m/>
    <m/>
    <x v="131"/>
    <x v="338"/>
    <n v="0.88746803100000005"/>
    <n v="1.1268011527377522"/>
    <n v="78.075000000000003"/>
    <n v="87.974999999999994"/>
  </r>
  <r>
    <x v="78"/>
    <x v="1273"/>
    <s v=" Nyezhmetdinov-Rossolimo Attack"/>
    <m/>
    <m/>
    <x v="0"/>
    <n v="17184"/>
    <s v="B30"/>
    <d v="2018-07-09T00:00:00"/>
    <n v="2341"/>
    <x v="140"/>
    <n v="41.8"/>
    <n v="30.3"/>
    <n v="27.9"/>
    <s v="['1.e4', 'c5', '2.Nf3', 'Nc6', '3.Bb5']"/>
    <x v="0"/>
    <x v="2"/>
    <x v="8"/>
    <x v="18"/>
    <x v="40"/>
    <x v="1"/>
    <m/>
    <m/>
    <m/>
    <m/>
    <m/>
    <m/>
    <m/>
    <m/>
    <m/>
    <m/>
    <m/>
    <m/>
    <m/>
    <m/>
    <m/>
    <m/>
    <m/>
    <m/>
    <m/>
    <m/>
    <m/>
    <m/>
    <x v="99"/>
    <x v="181"/>
    <n v="1.498207885"/>
    <n v="0.66746411483253587"/>
    <n v="7182.9120000000003"/>
    <n v="4794.3360000000002"/>
  </r>
  <r>
    <x v="78"/>
    <x v="1274"/>
    <s v=" Nyezhmetdinov-Rossolimo Attack"/>
    <s v=" Fianchetto Variation"/>
    <m/>
    <x v="1"/>
    <n v="15311"/>
    <s v="B31"/>
    <d v="2018-07-09T00:00:00"/>
    <n v="2234"/>
    <x v="27"/>
    <n v="26"/>
    <n v="31.8"/>
    <n v="42.2"/>
    <s v="['1.e4', 'c5', '2.Nf3', 'Nc6', '3.Bb5', 'g6']"/>
    <x v="0"/>
    <x v="2"/>
    <x v="8"/>
    <x v="18"/>
    <x v="40"/>
    <x v="21"/>
    <m/>
    <m/>
    <m/>
    <m/>
    <m/>
    <m/>
    <m/>
    <m/>
    <m/>
    <m/>
    <m/>
    <m/>
    <m/>
    <m/>
    <m/>
    <m/>
    <m/>
    <m/>
    <m/>
    <m/>
    <m/>
    <m/>
    <x v="76"/>
    <x v="63"/>
    <n v="1.6230769229999999"/>
    <n v="0.61611374407582931"/>
    <n v="6461.2420000000002"/>
    <n v="3980.86"/>
  </r>
  <r>
    <x v="78"/>
    <x v="1275"/>
    <s v=" Nyezhmetdinov-Rossolimo Attack"/>
    <s v=" Fianchetto Variation"/>
    <s v=" Gufeld Gambit"/>
    <x v="0"/>
    <n v="270"/>
    <s v="B31"/>
    <d v="2018-05-17T00:00:00"/>
    <n v="2389"/>
    <x v="35"/>
    <n v="53.7"/>
    <n v="24.8"/>
    <n v="21.5"/>
    <s v="['1.e4', 'c5', '2.Nf3', 'Nc6', '3.Bb5', 'g6', '4.O-O', 'Bg7', '5.c3', 'e5', '6.d4']"/>
    <x v="0"/>
    <x v="2"/>
    <x v="8"/>
    <x v="18"/>
    <x v="40"/>
    <x v="21"/>
    <s v=" O-O"/>
    <s v=" Bg7"/>
    <s v=" c3"/>
    <s v=" e5"/>
    <s v=" d4"/>
    <m/>
    <m/>
    <m/>
    <m/>
    <m/>
    <m/>
    <m/>
    <m/>
    <m/>
    <m/>
    <m/>
    <m/>
    <m/>
    <m/>
    <m/>
    <m/>
    <m/>
    <x v="316"/>
    <x v="125"/>
    <n v="2.497674419"/>
    <n v="0.4003724394785847"/>
    <n v="144.99"/>
    <n v="58.05"/>
  </r>
  <r>
    <x v="78"/>
    <x v="1276"/>
    <s v=" Nyezhmetdinov-Rossolimo Attack"/>
    <s v=" Fianchetto Variation"/>
    <s v=" Lutikov Gambit"/>
    <x v="0"/>
    <n v="210"/>
    <s v="B31"/>
    <d v="2018-05-13T00:00:00"/>
    <n v="2370"/>
    <x v="217"/>
    <n v="47.6"/>
    <n v="18.100000000000001"/>
    <n v="34.299999999999997"/>
    <s v="['1.e4', 'c5', '2.Nf3', 'Nc6', '3.Bb5', 'g6', '4.O-O', 'Bg7', '5.c3', 'Nf6', '6.d4']"/>
    <x v="0"/>
    <x v="2"/>
    <x v="8"/>
    <x v="18"/>
    <x v="40"/>
    <x v="21"/>
    <s v=" O-O"/>
    <s v=" Bg7"/>
    <s v=" c3"/>
    <s v=" Nf6"/>
    <s v=" d4"/>
    <m/>
    <m/>
    <m/>
    <m/>
    <m/>
    <m/>
    <m/>
    <m/>
    <m/>
    <m/>
    <m/>
    <m/>
    <m/>
    <m/>
    <m/>
    <m/>
    <m/>
    <x v="152"/>
    <x v="155"/>
    <n v="1.3877551020000001"/>
    <n v="0.72058823529411753"/>
    <n v="99.96"/>
    <n v="72.03"/>
  </r>
  <r>
    <x v="78"/>
    <x v="1277"/>
    <s v=" Nyezhmetdinov-Rossolimo Attack"/>
    <s v=" Fianchetto Variation"/>
    <s v=" Totsky Attack"/>
    <x v="0"/>
    <n v="167"/>
    <s v="B31"/>
    <d v="2018-02-06T00:00:00"/>
    <n v="2391"/>
    <x v="124"/>
    <n v="41.9"/>
    <n v="37.1"/>
    <n v="21"/>
    <s v="['1.e4', 'c5', '2.Nf3', 'Nc6', '3.Bb5', 'g6', '4.O-O', 'Bg7', '5.c3', 'Nf6', '6.Qa4']"/>
    <x v="0"/>
    <x v="2"/>
    <x v="8"/>
    <x v="18"/>
    <x v="40"/>
    <x v="21"/>
    <s v=" O-O"/>
    <s v=" Bg7"/>
    <s v=" c3"/>
    <s v=" Nf6"/>
    <s v=" Qa4"/>
    <m/>
    <m/>
    <m/>
    <m/>
    <m/>
    <m/>
    <m/>
    <m/>
    <m/>
    <m/>
    <m/>
    <m/>
    <m/>
    <m/>
    <m/>
    <m/>
    <m/>
    <x v="50"/>
    <x v="182"/>
    <n v="1.9952380949999999"/>
    <n v="0.50119331742243434"/>
    <n v="69.972999999999999"/>
    <n v="35.07"/>
  </r>
  <r>
    <x v="78"/>
    <x v="1278"/>
    <s v=" Nyezhmetdinov-Rossolimo Attack"/>
    <s v=" Gurgenidze Variation"/>
    <m/>
    <x v="0"/>
    <n v="139"/>
    <s v="B31"/>
    <d v="2018-07-01T00:00:00"/>
    <n v="2376"/>
    <x v="9"/>
    <n v="41.7"/>
    <n v="26.6"/>
    <n v="31.6"/>
    <s v="['1.e4', 'c5', '2.Nf3', 'Nc6', '3.Bb5', 'g6', '4.O-O', 'Bg7', '5.Re1', 'e5', '6.b4']"/>
    <x v="0"/>
    <x v="2"/>
    <x v="8"/>
    <x v="18"/>
    <x v="40"/>
    <x v="21"/>
    <s v=" O-O"/>
    <s v=" Bg7"/>
    <s v=" Re1"/>
    <s v=" e5"/>
    <s v=" b4"/>
    <m/>
    <m/>
    <m/>
    <m/>
    <m/>
    <m/>
    <m/>
    <m/>
    <m/>
    <m/>
    <m/>
    <m/>
    <m/>
    <m/>
    <m/>
    <m/>
    <m/>
    <x v="126"/>
    <x v="176"/>
    <n v="1.3196202530000001"/>
    <n v="0.75779376498800954"/>
    <n v="57.963000000000001"/>
    <n v="43.923999999999999"/>
  </r>
  <r>
    <x v="78"/>
    <x v="1279"/>
    <s v=" O'Kelly Variation"/>
    <m/>
    <m/>
    <x v="1"/>
    <n v="164"/>
    <s v="B28"/>
    <d v="2018-06-11T00:00:00"/>
    <n v="2011"/>
    <x v="482"/>
    <n v="51.2"/>
    <n v="15.2"/>
    <n v="33.5"/>
    <s v="['1.e4', 'c5', '2.Nf3', 'a6']"/>
    <x v="0"/>
    <x v="2"/>
    <x v="8"/>
    <x v="39"/>
    <x v="1"/>
    <x v="1"/>
    <m/>
    <m/>
    <m/>
    <m/>
    <m/>
    <m/>
    <m/>
    <m/>
    <m/>
    <m/>
    <m/>
    <m/>
    <m/>
    <m/>
    <m/>
    <m/>
    <m/>
    <m/>
    <m/>
    <m/>
    <m/>
    <m/>
    <x v="178"/>
    <x v="357"/>
    <n v="0.654296875"/>
    <n v="1.5283582089552239"/>
    <n v="54.94"/>
    <n v="83.968000000000004"/>
  </r>
  <r>
    <x v="78"/>
    <x v="1280"/>
    <s v=" O'Kelly Variation"/>
    <s v=" Maroczy Bind"/>
    <m/>
    <x v="0"/>
    <n v="602"/>
    <s v="B28"/>
    <d v="2018-07-09T00:00:00"/>
    <n v="2200"/>
    <x v="163"/>
    <n v="45.7"/>
    <n v="24.9"/>
    <n v="29.4"/>
    <s v="['1.e4', 'c5', '2.Nf3', 'a6', '3.c4']"/>
    <x v="0"/>
    <x v="2"/>
    <x v="8"/>
    <x v="39"/>
    <x v="2"/>
    <x v="1"/>
    <m/>
    <m/>
    <m/>
    <m/>
    <m/>
    <m/>
    <m/>
    <m/>
    <m/>
    <m/>
    <m/>
    <m/>
    <m/>
    <m/>
    <m/>
    <m/>
    <m/>
    <m/>
    <m/>
    <m/>
    <m/>
    <m/>
    <x v="12"/>
    <x v="199"/>
    <n v="1.554421769"/>
    <n v="0.64332603938730848"/>
    <n v="275.11399999999998"/>
    <n v="176.988"/>
  </r>
  <r>
    <x v="78"/>
    <x v="1281"/>
    <s v=" O'Kelly Variation"/>
    <s v=" Maroczy Bind"/>
    <s v=" Geller Line"/>
    <x v="1"/>
    <n v="220"/>
    <s v="B28"/>
    <d v="2018-06-26T00:00:00"/>
    <n v="2166"/>
    <x v="0"/>
    <n v="29.6"/>
    <n v="25.4"/>
    <n v="45"/>
    <s v="['1.e4', 'c5', '2.Nf3', 'a6', '3.c4', 'Nc6', '4.d4', 'cxd4', '5.Nxd4', 'e5']"/>
    <x v="0"/>
    <x v="2"/>
    <x v="8"/>
    <x v="39"/>
    <x v="2"/>
    <x v="12"/>
    <s v=" d4"/>
    <s v=" cxd4"/>
    <s v=" Nxd4"/>
    <s v=" e5"/>
    <m/>
    <m/>
    <m/>
    <m/>
    <m/>
    <m/>
    <m/>
    <m/>
    <m/>
    <m/>
    <m/>
    <m/>
    <m/>
    <m/>
    <m/>
    <m/>
    <m/>
    <m/>
    <x v="62"/>
    <x v="59"/>
    <n v="1.5202702699999999"/>
    <n v="0.65777777777777779"/>
    <n v="99"/>
    <n v="65.12"/>
  </r>
  <r>
    <x v="78"/>
    <x v="1282"/>
    <s v=" O'Kelly Variation"/>
    <s v=" Maroczy Bind"/>
    <s v=" Paulsen Line"/>
    <x v="1"/>
    <n v="994"/>
    <s v="B28"/>
    <d v="2018-07-07T00:00:00"/>
    <n v="2221"/>
    <x v="110"/>
    <n v="37.6"/>
    <n v="28.3"/>
    <n v="34.1"/>
    <s v="['1.e4', 'c5', '2.Nf3', 'a6', '3.c4', 'e6']"/>
    <x v="0"/>
    <x v="2"/>
    <x v="8"/>
    <x v="39"/>
    <x v="2"/>
    <x v="5"/>
    <m/>
    <m/>
    <m/>
    <m/>
    <m/>
    <m/>
    <m/>
    <m/>
    <m/>
    <m/>
    <m/>
    <m/>
    <m/>
    <m/>
    <m/>
    <m/>
    <m/>
    <m/>
    <m/>
    <m/>
    <m/>
    <m/>
    <x v="7"/>
    <x v="196"/>
    <n v="0.90691489400000003"/>
    <n v="1.1026392961876832"/>
    <n v="338.95400000000001"/>
    <n v="373.74400000000003"/>
  </r>
  <r>
    <x v="78"/>
    <x v="1283"/>
    <s v=" O'Kelly Variation"/>
    <s v=" Maroczy Bind"/>
    <s v=" Robatsch Line"/>
    <x v="1"/>
    <n v="541"/>
    <s v="B28"/>
    <d v="2018-07-09T00:00:00"/>
    <n v="2147"/>
    <x v="75"/>
    <n v="34.799999999999997"/>
    <n v="27.9"/>
    <n v="37.299999999999997"/>
    <s v="['1.e4', 'c5', '2.Nf3', 'a6', '3.c4', 'd6']"/>
    <x v="0"/>
    <x v="2"/>
    <x v="8"/>
    <x v="39"/>
    <x v="2"/>
    <x v="0"/>
    <m/>
    <m/>
    <m/>
    <m/>
    <m/>
    <m/>
    <m/>
    <m/>
    <m/>
    <m/>
    <m/>
    <m/>
    <m/>
    <m/>
    <m/>
    <m/>
    <m/>
    <m/>
    <m/>
    <m/>
    <m/>
    <m/>
    <x v="39"/>
    <x v="262"/>
    <n v="1.0718390799999999"/>
    <n v="0.93297587131367288"/>
    <n v="201.79300000000001"/>
    <n v="188.268"/>
  </r>
  <r>
    <x v="78"/>
    <x v="1284"/>
    <s v=" O'Kelly Variation"/>
    <s v=" Normal System"/>
    <m/>
    <x v="0"/>
    <n v="1916"/>
    <s v="B28"/>
    <d v="2018-07-07T00:00:00"/>
    <n v="1979"/>
    <x v="483"/>
    <n v="26.9"/>
    <n v="19.8"/>
    <n v="53.3"/>
    <s v="['1.e4', 'c5', '2.Nf3', 'a6', '3.d4']"/>
    <x v="0"/>
    <x v="2"/>
    <x v="8"/>
    <x v="39"/>
    <x v="0"/>
    <x v="1"/>
    <m/>
    <m/>
    <m/>
    <m/>
    <m/>
    <m/>
    <m/>
    <m/>
    <m/>
    <m/>
    <m/>
    <m/>
    <m/>
    <m/>
    <m/>
    <m/>
    <m/>
    <m/>
    <m/>
    <m/>
    <m/>
    <m/>
    <x v="186"/>
    <x v="250"/>
    <n v="0.50469043199999997"/>
    <n v="1.9814126394052045"/>
    <n v="515.404"/>
    <n v="1021.228"/>
  </r>
  <r>
    <x v="78"/>
    <x v="1285"/>
    <s v=" O'Kelly Variation"/>
    <s v=" Normal System"/>
    <s v=" Kan Line"/>
    <x v="1"/>
    <n v="1891"/>
    <s v="B28"/>
    <d v="2018-07-06T00:00:00"/>
    <n v="2095"/>
    <x v="319"/>
    <n v="47.4"/>
    <n v="22.6"/>
    <n v="30"/>
    <s v="['1.e4', 'c5', '2.Nf3', 'a6', '3.d4', 'cxd4', '4.Nxd4', 'e6']"/>
    <x v="0"/>
    <x v="2"/>
    <x v="8"/>
    <x v="39"/>
    <x v="0"/>
    <x v="34"/>
    <s v=" Nxd4"/>
    <s v=" e6"/>
    <m/>
    <m/>
    <m/>
    <m/>
    <m/>
    <m/>
    <m/>
    <m/>
    <m/>
    <m/>
    <m/>
    <m/>
    <m/>
    <m/>
    <m/>
    <m/>
    <m/>
    <m/>
    <m/>
    <m/>
    <x v="199"/>
    <x v="358"/>
    <n v="0.63291139200000002"/>
    <n v="1.5799999999999998"/>
    <n v="567.29999999999995"/>
    <n v="896.33399999999995"/>
  </r>
  <r>
    <x v="78"/>
    <x v="1286"/>
    <s v=" O'Kelly Variation"/>
    <s v=" Normal System"/>
    <s v=" Taimanov Line"/>
    <x v="1"/>
    <n v="368"/>
    <s v="B28"/>
    <d v="2018-06-19T00:00:00"/>
    <n v="2031"/>
    <x v="11"/>
    <n v="45.1"/>
    <n v="22.6"/>
    <n v="32.299999999999997"/>
    <s v="['1.e4', 'c5', '2.Nf3', 'a6', '3.d4', 'cxd4', '4.Nxd4', 'e5']"/>
    <x v="0"/>
    <x v="2"/>
    <x v="8"/>
    <x v="39"/>
    <x v="0"/>
    <x v="34"/>
    <s v=" Nxd4"/>
    <s v=" e5"/>
    <m/>
    <m/>
    <m/>
    <m/>
    <m/>
    <m/>
    <m/>
    <m/>
    <m/>
    <m/>
    <m/>
    <m/>
    <m/>
    <m/>
    <m/>
    <m/>
    <m/>
    <m/>
    <m/>
    <m/>
    <x v="38"/>
    <x v="58"/>
    <n v="0.71618625300000005"/>
    <n v="1.3962848297213624"/>
    <n v="118.864"/>
    <n v="165.96799999999999"/>
  </r>
  <r>
    <x v="78"/>
    <x v="1287"/>
    <s v=" O'Kelly Variation"/>
    <s v=" Quiet System"/>
    <m/>
    <x v="0"/>
    <n v="223"/>
    <s v="B28"/>
    <d v="2018-06-10T00:00:00"/>
    <n v="2169"/>
    <x v="273"/>
    <n v="35.9"/>
    <n v="25.6"/>
    <n v="38.6"/>
    <s v="['1.e4', 'c5', '2.Nf3', 'a6', '3.d3']"/>
    <x v="0"/>
    <x v="2"/>
    <x v="8"/>
    <x v="39"/>
    <x v="12"/>
    <x v="1"/>
    <m/>
    <m/>
    <m/>
    <m/>
    <m/>
    <m/>
    <m/>
    <m/>
    <m/>
    <m/>
    <m/>
    <m/>
    <m/>
    <m/>
    <m/>
    <m/>
    <m/>
    <m/>
    <m/>
    <m/>
    <m/>
    <m/>
    <x v="48"/>
    <x v="115"/>
    <n v="0.93005181299999995"/>
    <n v="1.075208913649025"/>
    <n v="80.057000000000002"/>
    <n v="86.078000000000003"/>
  </r>
  <r>
    <x v="78"/>
    <x v="1288"/>
    <s v=" O'Kelly Variation"/>
    <s v=" Reti System"/>
    <m/>
    <x v="0"/>
    <n v="275"/>
    <s v="B28"/>
    <d v="2018-06-21T00:00:00"/>
    <n v="2221"/>
    <x v="206"/>
    <n v="38.5"/>
    <n v="24"/>
    <n v="37.5"/>
    <s v="['1.e4', 'c5', '2.Nf3', 'a6', '3.g3']"/>
    <x v="0"/>
    <x v="2"/>
    <x v="8"/>
    <x v="39"/>
    <x v="18"/>
    <x v="1"/>
    <m/>
    <m/>
    <m/>
    <m/>
    <m/>
    <m/>
    <m/>
    <m/>
    <m/>
    <m/>
    <m/>
    <m/>
    <m/>
    <m/>
    <m/>
    <m/>
    <m/>
    <m/>
    <m/>
    <m/>
    <m/>
    <m/>
    <x v="121"/>
    <x v="174"/>
    <n v="1.026666667"/>
    <n v="0.97402597402597402"/>
    <n v="105.875"/>
    <n v="103.125"/>
  </r>
  <r>
    <x v="78"/>
    <x v="1289"/>
    <s v=" O'Kelly Variation"/>
    <s v=" Venice System"/>
    <m/>
    <x v="0"/>
    <n v="1933"/>
    <s v="B28"/>
    <d v="2018-07-05T00:00:00"/>
    <n v="2268"/>
    <x v="173"/>
    <n v="40"/>
    <n v="30.8"/>
    <n v="29.2"/>
    <s v="['1.e4', 'c5', '2.Nf3', 'a6', '3.c3']"/>
    <x v="0"/>
    <x v="2"/>
    <x v="8"/>
    <x v="39"/>
    <x v="20"/>
    <x v="1"/>
    <m/>
    <m/>
    <m/>
    <m/>
    <m/>
    <m/>
    <m/>
    <m/>
    <m/>
    <m/>
    <m/>
    <m/>
    <m/>
    <m/>
    <m/>
    <m/>
    <m/>
    <m/>
    <m/>
    <m/>
    <m/>
    <m/>
    <x v="22"/>
    <x v="85"/>
    <n v="1.3698630140000001"/>
    <n v="0.73"/>
    <n v="773.2"/>
    <n v="564.43600000000004"/>
  </r>
  <r>
    <x v="78"/>
    <x v="1290"/>
    <s v=" O'Kelly Variation"/>
    <s v=" Venice System"/>
    <s v=" Barcza Line"/>
    <x v="1"/>
    <n v="204"/>
    <s v="B28"/>
    <d v="2018-06-30T00:00:00"/>
    <n v="2146"/>
    <x v="63"/>
    <n v="30.9"/>
    <n v="25"/>
    <n v="44.1"/>
    <s v="['1.e4', 'c5', '2.Nf3', 'a6', '3.c3', 'Nf6']"/>
    <x v="0"/>
    <x v="2"/>
    <x v="8"/>
    <x v="39"/>
    <x v="20"/>
    <x v="14"/>
    <m/>
    <m/>
    <m/>
    <m/>
    <m/>
    <m/>
    <m/>
    <m/>
    <m/>
    <m/>
    <m/>
    <m/>
    <m/>
    <m/>
    <m/>
    <m/>
    <m/>
    <m/>
    <m/>
    <m/>
    <m/>
    <m/>
    <x v="183"/>
    <x v="99"/>
    <n v="1.4271844659999999"/>
    <n v="0.70068027210884343"/>
    <n v="89.963999999999999"/>
    <n v="63.036000000000001"/>
  </r>
  <r>
    <x v="78"/>
    <x v="1291"/>
    <s v=" O'Kelly Variation"/>
    <s v=" Venice System"/>
    <s v=" Gambit line"/>
    <x v="1"/>
    <n v="105"/>
    <s v="B28"/>
    <d v="2017-10-30T00:00:00"/>
    <n v="2203"/>
    <x v="40"/>
    <n v="26.7"/>
    <n v="26.7"/>
    <n v="46.7"/>
    <s v="['1.e4', 'c5', '2.Nf3', 'a6', '3.c3', 'd5', '4.exd5', 'Nf6']"/>
    <x v="0"/>
    <x v="2"/>
    <x v="8"/>
    <x v="39"/>
    <x v="20"/>
    <x v="23"/>
    <s v=" exd5"/>
    <s v=" Nf6"/>
    <m/>
    <m/>
    <m/>
    <m/>
    <m/>
    <m/>
    <m/>
    <m/>
    <m/>
    <m/>
    <m/>
    <m/>
    <m/>
    <m/>
    <m/>
    <m/>
    <m/>
    <m/>
    <m/>
    <m/>
    <x v="125"/>
    <x v="197"/>
    <n v="1.74906367"/>
    <n v="0.57173447537473232"/>
    <n v="49.034999999999997"/>
    <n v="28.035"/>
  </r>
  <r>
    <x v="78"/>
    <x v="1292"/>
    <s v=" O'Kelly Variation"/>
    <s v=" Venice System"/>
    <s v=" Steiner Line"/>
    <x v="1"/>
    <n v="410"/>
    <s v="B28"/>
    <d v="2018-06-29T00:00:00"/>
    <n v="2112"/>
    <x v="48"/>
    <n v="30.2"/>
    <n v="28.1"/>
    <n v="41.7"/>
    <s v="['1.e4', 'c5', '2.Nf3', 'a6', '3.c3', 'd6']"/>
    <x v="0"/>
    <x v="2"/>
    <x v="8"/>
    <x v="39"/>
    <x v="20"/>
    <x v="0"/>
    <m/>
    <m/>
    <m/>
    <m/>
    <m/>
    <m/>
    <m/>
    <m/>
    <m/>
    <m/>
    <m/>
    <m/>
    <m/>
    <m/>
    <m/>
    <m/>
    <m/>
    <m/>
    <m/>
    <m/>
    <m/>
    <m/>
    <x v="126"/>
    <x v="97"/>
    <n v="1.380794702"/>
    <n v="0.72422062350119898"/>
    <n v="170.97"/>
    <n v="123.82"/>
  </r>
  <r>
    <x v="78"/>
    <x v="1293"/>
    <s v=" O'Kelly Variation"/>
    <s v=" Yerevan System"/>
    <m/>
    <x v="0"/>
    <n v="840"/>
    <s v="B28"/>
    <d v="2018-07-09T00:00:00"/>
    <n v="2213"/>
    <x v="4"/>
    <n v="37.6"/>
    <n v="25.2"/>
    <n v="37.1"/>
    <s v="['1.e4', 'c5', '2.Nf3', 'a6', '3.Nc3']"/>
    <x v="0"/>
    <x v="2"/>
    <x v="8"/>
    <x v="39"/>
    <x v="3"/>
    <x v="1"/>
    <m/>
    <m/>
    <m/>
    <m/>
    <m/>
    <m/>
    <m/>
    <m/>
    <m/>
    <m/>
    <m/>
    <m/>
    <m/>
    <m/>
    <m/>
    <m/>
    <m/>
    <m/>
    <m/>
    <m/>
    <m/>
    <m/>
    <x v="89"/>
    <x v="3"/>
    <n v="1.013477089"/>
    <n v="0.98670212765957444"/>
    <n v="315.83999999999997"/>
    <n v="311.64"/>
  </r>
  <r>
    <x v="78"/>
    <x v="1294"/>
    <s v=" Old Sicilian"/>
    <s v=" General"/>
    <m/>
    <x v="1"/>
    <n v="16093"/>
    <s v="B30"/>
    <d v="2018-07-09T00:00:00"/>
    <n v="2189"/>
    <x v="252"/>
    <n v="36"/>
    <n v="27.8"/>
    <n v="36.299999999999997"/>
    <s v="['1.e4', 'c5', '2.Nf3', 'Nc6']"/>
    <x v="0"/>
    <x v="2"/>
    <x v="8"/>
    <x v="18"/>
    <x v="1"/>
    <x v="1"/>
    <m/>
    <m/>
    <m/>
    <m/>
    <m/>
    <m/>
    <m/>
    <m/>
    <m/>
    <m/>
    <m/>
    <m/>
    <m/>
    <m/>
    <m/>
    <m/>
    <m/>
    <m/>
    <m/>
    <m/>
    <m/>
    <m/>
    <x v="149"/>
    <x v="168"/>
    <n v="1.0083333329999999"/>
    <n v="0.99173553719008267"/>
    <n v="5841.759"/>
    <n v="5793.48"/>
  </r>
  <r>
    <x v="78"/>
    <x v="1295"/>
    <s v=" Old Sicilian"/>
    <s v=" Normal"/>
    <m/>
    <x v="1"/>
    <n v="2327"/>
    <s v="B33"/>
    <d v="2018-07-07T00:00:00"/>
    <n v="2068"/>
    <x v="413"/>
    <n v="36"/>
    <n v="21.7"/>
    <n v="42.2"/>
    <s v="['1.e4', 'c5', '2.Nf3', 'Nc6', '3.d4', 'cxd4', '4.Nxd4', 'Nf6']"/>
    <x v="0"/>
    <x v="2"/>
    <x v="8"/>
    <x v="18"/>
    <x v="0"/>
    <x v="34"/>
    <s v=" Nxd4"/>
    <s v=" Nf6"/>
    <m/>
    <m/>
    <m/>
    <m/>
    <m/>
    <m/>
    <m/>
    <m/>
    <m/>
    <m/>
    <m/>
    <m/>
    <m/>
    <m/>
    <m/>
    <m/>
    <m/>
    <m/>
    <m/>
    <m/>
    <x v="76"/>
    <x v="168"/>
    <n v="1.172222222"/>
    <n v="0.85308056872037907"/>
    <n v="981.99400000000003"/>
    <n v="837.72"/>
  </r>
  <r>
    <x v="78"/>
    <x v="1296"/>
    <s v=" Old Sicilian"/>
    <s v=" Open"/>
    <m/>
    <x v="0"/>
    <n v="1656"/>
    <s v="B32"/>
    <d v="2018-07-07T00:00:00"/>
    <n v="2047"/>
    <x v="342"/>
    <n v="52.7"/>
    <n v="21.6"/>
    <n v="25.7"/>
    <s v="['1.e4', 'c5', '2.Nf3', 'Nc6', '3.d4']"/>
    <x v="0"/>
    <x v="2"/>
    <x v="8"/>
    <x v="18"/>
    <x v="0"/>
    <x v="1"/>
    <m/>
    <m/>
    <m/>
    <m/>
    <m/>
    <m/>
    <m/>
    <m/>
    <m/>
    <m/>
    <m/>
    <m/>
    <m/>
    <m/>
    <m/>
    <m/>
    <m/>
    <m/>
    <m/>
    <m/>
    <m/>
    <m/>
    <x v="336"/>
    <x v="276"/>
    <n v="2.0505836579999999"/>
    <n v="0.48766603415559767"/>
    <n v="872.71199999999999"/>
    <n v="425.59199999999998"/>
  </r>
  <r>
    <x v="78"/>
    <x v="1297"/>
    <s v=" Paulsen Variation"/>
    <m/>
    <m/>
    <x v="1"/>
    <n v="7079"/>
    <s v="B46"/>
    <d v="2018-07-05T00:00:00"/>
    <n v="2280"/>
    <x v="217"/>
    <n v="28.5"/>
    <n v="33.299999999999997"/>
    <n v="38.200000000000003"/>
    <s v="['1.e4', 'c5', '2.Nf3', 'e6', '3.d4', 'cxd4', '4.Nxd4', 'Nc6', '5.Nc3', 'a6']"/>
    <x v="0"/>
    <x v="2"/>
    <x v="8"/>
    <x v="7"/>
    <x v="0"/>
    <x v="34"/>
    <s v=" Nxd4"/>
    <s v=" Nc6"/>
    <s v=" Nc3"/>
    <s v=" a6"/>
    <m/>
    <m/>
    <m/>
    <m/>
    <m/>
    <m/>
    <m/>
    <m/>
    <m/>
    <m/>
    <m/>
    <m/>
    <m/>
    <m/>
    <m/>
    <m/>
    <m/>
    <m/>
    <x v="14"/>
    <x v="170"/>
    <n v="1.3403508770000001"/>
    <n v="0.74607329842931935"/>
    <n v="2704.1779999999999"/>
    <n v="2017.5150000000001"/>
  </r>
  <r>
    <x v="78"/>
    <x v="1298"/>
    <s v=" Paulsen Variation"/>
    <s v=" American Attack"/>
    <m/>
    <x v="0"/>
    <n v="203"/>
    <s v="B45"/>
    <d v="2018-06-30T00:00:00"/>
    <n v="2026"/>
    <x v="333"/>
    <n v="37"/>
    <n v="21.2"/>
    <n v="41.9"/>
    <s v="['1.e4', 'c5', '2.Nf3', 'e6', '3.d4', 'cxd4', '4.Nxd4', 'Nc6', '5.Nc3', 'Nf6', '6.Ndb5', 'Bb4', '7.Nd6+']"/>
    <x v="0"/>
    <x v="2"/>
    <x v="8"/>
    <x v="7"/>
    <x v="0"/>
    <x v="34"/>
    <s v=" Nxd4"/>
    <s v=" Nc6"/>
    <s v=" Nc3"/>
    <s v=" Nf6"/>
    <s v=" Ndb5"/>
    <s v=" Bb4"/>
    <s v=" Nd6+"/>
    <m/>
    <m/>
    <m/>
    <m/>
    <m/>
    <m/>
    <m/>
    <m/>
    <m/>
    <m/>
    <m/>
    <m/>
    <m/>
    <m/>
    <m/>
    <x v="20"/>
    <x v="359"/>
    <n v="0.88305489299999995"/>
    <n v="1.1324324324324324"/>
    <n v="75.11"/>
    <n v="85.057000000000002"/>
  </r>
  <r>
    <x v="78"/>
    <x v="1299"/>
    <s v=" Paulsen Variation"/>
    <s v=" Bastrikov Variation"/>
    <m/>
    <x v="1"/>
    <n v="13143"/>
    <s v="B47"/>
    <d v="2018-07-09T00:00:00"/>
    <n v="2321"/>
    <x v="260"/>
    <n v="31.5"/>
    <n v="34.6"/>
    <n v="33.799999999999997"/>
    <s v="['1.e4', 'c5', '2.Nf3', 'e6', '3.d4', 'cxd4', '4.Nxd4', 'Nc6', '5.Nc3', 'Qc7']"/>
    <x v="0"/>
    <x v="2"/>
    <x v="8"/>
    <x v="7"/>
    <x v="0"/>
    <x v="34"/>
    <s v=" Nxd4"/>
    <s v=" Nc6"/>
    <s v=" Nc3"/>
    <s v=" Qc7"/>
    <m/>
    <m/>
    <m/>
    <m/>
    <m/>
    <m/>
    <m/>
    <m/>
    <m/>
    <m/>
    <m/>
    <m/>
    <m/>
    <m/>
    <m/>
    <m/>
    <m/>
    <m/>
    <x v="235"/>
    <x v="2"/>
    <n v="1.0730158729999999"/>
    <n v="0.93195266272189359"/>
    <n v="4442.3339999999998"/>
    <n v="4140.0450000000001"/>
  </r>
  <r>
    <x v="78"/>
    <x v="1299"/>
    <s v=" Paulsen Variation"/>
    <s v=" Bastrikov Variation"/>
    <m/>
    <x v="0"/>
    <n v="2635"/>
    <s v="B49"/>
    <d v="2018-07-04T00:00:00"/>
    <n v="2250"/>
    <x v="177"/>
    <n v="31"/>
    <n v="31.7"/>
    <n v="37.299999999999997"/>
    <s v="['1.e4', 'c5', '2.Nf3', 'e6', '3.d4', 'cxd4', '4.Nxd4', 'Nc6', '5.Nc3', 'Qc7', '6.Be3', 'a6', '7.Be2']"/>
    <x v="0"/>
    <x v="2"/>
    <x v="8"/>
    <x v="7"/>
    <x v="0"/>
    <x v="34"/>
    <s v=" Nxd4"/>
    <s v=" Nc6"/>
    <s v=" Nc3"/>
    <s v=" Qc7"/>
    <s v=" Be3"/>
    <s v=" a6"/>
    <s v=" Be2"/>
    <m/>
    <m/>
    <m/>
    <m/>
    <m/>
    <m/>
    <m/>
    <m/>
    <m/>
    <m/>
    <m/>
    <m/>
    <m/>
    <m/>
    <m/>
    <x v="40"/>
    <x v="121"/>
    <n v="0.83109919600000004"/>
    <n v="1.2032258064516128"/>
    <n v="816.85"/>
    <n v="982.85500000000002"/>
  </r>
  <r>
    <x v="78"/>
    <x v="1299"/>
    <s v=" Paulsen Variation"/>
    <s v=" Bastrikov Variation"/>
    <m/>
    <x v="0"/>
    <n v="5201"/>
    <s v="B48"/>
    <d v="2018-07-09T00:00:00"/>
    <n v="2358"/>
    <x v="481"/>
    <n v="34.299999999999997"/>
    <n v="31.8"/>
    <n v="33.9"/>
    <s v="['1.e4', 'c5', '2.Nf3', 'e6', '3.d4', 'cxd4', '4.Nxd4', 'Nc6', '5.Nc3', 'Qc7', '6.Be3']"/>
    <x v="0"/>
    <x v="2"/>
    <x v="8"/>
    <x v="7"/>
    <x v="0"/>
    <x v="34"/>
    <s v=" Nxd4"/>
    <s v=" Nc6"/>
    <s v=" Nc3"/>
    <s v=" Qc7"/>
    <s v=" Be3"/>
    <m/>
    <m/>
    <m/>
    <m/>
    <m/>
    <m/>
    <m/>
    <m/>
    <m/>
    <m/>
    <m/>
    <m/>
    <m/>
    <m/>
    <m/>
    <m/>
    <m/>
    <x v="57"/>
    <x v="229"/>
    <n v="1.0117994100000001"/>
    <n v="0.98833819241982512"/>
    <n v="1783.943"/>
    <n v="1763.1389999999999"/>
  </r>
  <r>
    <x v="78"/>
    <x v="1300"/>
    <s v=" Paulsen Variation"/>
    <s v=" Bastrikov Variation"/>
    <s v=" English Attack"/>
    <x v="0"/>
    <n v="3710"/>
    <s v="B48"/>
    <d v="2018-07-05T00:00:00"/>
    <n v="2389"/>
    <x v="225"/>
    <n v="39.5"/>
    <n v="28.6"/>
    <n v="32"/>
    <s v="['1.e4', 'c5', '2.Nf3', 'e6', '3.d4', 'cxd4', '4.Nxd4', 'Nc6', '5.Nc3', 'Qc7', '6.Be3', 'a6', '7.Qd2']"/>
    <x v="0"/>
    <x v="2"/>
    <x v="8"/>
    <x v="7"/>
    <x v="0"/>
    <x v="34"/>
    <s v=" Nxd4"/>
    <s v=" Nc6"/>
    <s v=" Nc3"/>
    <s v=" Qc7"/>
    <s v=" Be3"/>
    <s v=" a6"/>
    <s v=" Qd2"/>
    <m/>
    <m/>
    <m/>
    <m/>
    <m/>
    <m/>
    <m/>
    <m/>
    <m/>
    <m/>
    <m/>
    <m/>
    <m/>
    <m/>
    <m/>
    <x v="167"/>
    <x v="171"/>
    <n v="1.234375"/>
    <n v="0.810126582278481"/>
    <n v="1465.45"/>
    <n v="1187.2"/>
  </r>
  <r>
    <x v="78"/>
    <x v="1301"/>
    <s v=" Paulsen Variation"/>
    <s v=" Bastrikov Variation"/>
    <s v=" Ponomariov Gambit"/>
    <x v="0"/>
    <n v="163"/>
    <s v="B48"/>
    <d v="2018-06-21T00:00:00"/>
    <n v="2274"/>
    <x v="2"/>
    <n v="39.9"/>
    <n v="22.1"/>
    <n v="38"/>
    <s v="['1.e4', 'c5', '2.Nf3', 'e6', '3.d4', 'cxd4', '4.Nxd4', 'Nc6', '5.Nc3', 'Qc7', '6.Ndb5', 'Qb8', '7.Be3', 'a6', '8.Bb6']"/>
    <x v="0"/>
    <x v="2"/>
    <x v="8"/>
    <x v="7"/>
    <x v="0"/>
    <x v="34"/>
    <s v=" Nxd4"/>
    <s v=" Nc6"/>
    <s v=" Nc3"/>
    <s v=" Qc7"/>
    <s v=" Ndb5"/>
    <s v=" Qb8"/>
    <s v=" Be3"/>
    <s v=" a6"/>
    <s v=" Bb6"/>
    <m/>
    <m/>
    <m/>
    <m/>
    <m/>
    <m/>
    <m/>
    <m/>
    <m/>
    <m/>
    <m/>
    <m/>
    <m/>
    <x v="113"/>
    <x v="220"/>
    <n v="1.05"/>
    <n v="0.95238095238095244"/>
    <n v="65.037000000000006"/>
    <n v="61.94"/>
  </r>
  <r>
    <x v="78"/>
    <x v="1302"/>
    <s v=" Paulsen Variation"/>
    <s v=" General"/>
    <m/>
    <x v="1"/>
    <n v="3859"/>
    <s v="B44"/>
    <d v="2018-07-06T00:00:00"/>
    <n v="2129"/>
    <x v="100"/>
    <n v="47.6"/>
    <n v="24.9"/>
    <n v="27.5"/>
    <s v="['1.e4', 'c5', '2.Nf3', 'e6', '3.d4', 'cxd4', '4.Nxd4', 'Nc6']"/>
    <x v="0"/>
    <x v="2"/>
    <x v="8"/>
    <x v="7"/>
    <x v="0"/>
    <x v="34"/>
    <s v=" Nxd4"/>
    <s v=" Nc6"/>
    <m/>
    <m/>
    <m/>
    <m/>
    <m/>
    <m/>
    <m/>
    <m/>
    <m/>
    <m/>
    <m/>
    <m/>
    <m/>
    <m/>
    <m/>
    <m/>
    <m/>
    <m/>
    <m/>
    <m/>
    <x v="130"/>
    <x v="360"/>
    <n v="0.57773109199999995"/>
    <n v="1.730909090909091"/>
    <n v="1061.2249999999999"/>
    <n v="1836.884"/>
  </r>
  <r>
    <x v="78"/>
    <x v="1303"/>
    <s v=" Paulsen Variation"/>
    <s v=" Modern Line"/>
    <m/>
    <x v="1"/>
    <n v="989"/>
    <s v="B44"/>
    <d v="2018-06-19T00:00:00"/>
    <n v="2368"/>
    <x v="307"/>
    <n v="32.5"/>
    <n v="35.6"/>
    <n v="31.9"/>
    <s v="['1.e4', 'c5', '2.Nf3', 'e6', '3.d4', 'cxd4', '4.Nxd4', 'Nc6', '5.Nb5', 'd6', '6.c4', 'Nf6', '7.N1c3', 'a6', '8.Na3', 'Be7', '9.Be2', 'O-O', '10.O-O', 'b6']"/>
    <x v="0"/>
    <x v="2"/>
    <x v="8"/>
    <x v="7"/>
    <x v="0"/>
    <x v="34"/>
    <s v=" Nxd4"/>
    <s v=" Nc6"/>
    <s v=" Nb5"/>
    <s v=" d6"/>
    <s v=" c4"/>
    <s v=" Nf6"/>
    <s v=" N1c3"/>
    <s v=" a6"/>
    <s v=" Na3"/>
    <s v=" Be7"/>
    <s v=" Be2"/>
    <s v=" O-O"/>
    <s v=" O-O"/>
    <s v=" b6"/>
    <m/>
    <m/>
    <m/>
    <m/>
    <m/>
    <m/>
    <m/>
    <m/>
    <x v="41"/>
    <x v="130"/>
    <n v="0.98153846199999994"/>
    <n v="1.0188087774294672"/>
    <n v="315.49099999999999"/>
    <n v="321.42500000000001"/>
  </r>
  <r>
    <x v="78"/>
    <x v="1304"/>
    <s v=" Paulsen Variation"/>
    <s v=" Normal Variation"/>
    <m/>
    <x v="0"/>
    <n v="2478"/>
    <s v="B45"/>
    <d v="2018-07-06T00:00:00"/>
    <n v="2370"/>
    <x v="126"/>
    <n v="42.5"/>
    <n v="28"/>
    <n v="29.5"/>
    <s v="['1.e4', 'c5', '2.Nf3', 'e6', '3.d4', 'cxd4', '4.Nxd4', 'Nc6', '5.Nc3']"/>
    <x v="0"/>
    <x v="2"/>
    <x v="8"/>
    <x v="7"/>
    <x v="0"/>
    <x v="34"/>
    <s v=" Nxd4"/>
    <s v=" Nc6"/>
    <s v=" Nc3"/>
    <m/>
    <m/>
    <m/>
    <m/>
    <m/>
    <m/>
    <m/>
    <m/>
    <m/>
    <m/>
    <m/>
    <m/>
    <m/>
    <m/>
    <m/>
    <m/>
    <m/>
    <m/>
    <m/>
    <x v="28"/>
    <x v="205"/>
    <n v="1.440677966"/>
    <n v="0.69411764705882351"/>
    <n v="1053.1500000000001"/>
    <n v="731.01"/>
  </r>
  <r>
    <x v="78"/>
    <x v="1305"/>
    <s v=" Paulsen Variation"/>
    <s v=" Szen Variation"/>
    <m/>
    <x v="0"/>
    <n v="3456"/>
    <s v="B44"/>
    <d v="2018-07-09T00:00:00"/>
    <n v="2311"/>
    <x v="300"/>
    <n v="33"/>
    <n v="33.5"/>
    <n v="33.5"/>
    <s v="['1.e4', 'c5', '2.Nf3', 'e6', '3.d4', 'cxd4', '4.Nxd4', 'Nc6', '5.Nb5']"/>
    <x v="0"/>
    <x v="2"/>
    <x v="8"/>
    <x v="7"/>
    <x v="0"/>
    <x v="34"/>
    <s v=" Nxd4"/>
    <s v=" Nc6"/>
    <s v=" Nb5"/>
    <m/>
    <m/>
    <m/>
    <m/>
    <m/>
    <m/>
    <m/>
    <m/>
    <m/>
    <m/>
    <m/>
    <m/>
    <m/>
    <m/>
    <m/>
    <m/>
    <m/>
    <m/>
    <m/>
    <x v="203"/>
    <x v="177"/>
    <n v="0.98507462700000004"/>
    <n v="1.0151515151515151"/>
    <n v="1140.48"/>
    <n v="1157.76"/>
  </r>
  <r>
    <x v="78"/>
    <x v="1306"/>
    <s v=" Paulsen Variation"/>
    <s v=" Taimanov Variation"/>
    <m/>
    <x v="1"/>
    <n v="468"/>
    <s v="B46"/>
    <d v="2018-06-09T00:00:00"/>
    <n v="2308"/>
    <x v="353"/>
    <n v="26.3"/>
    <n v="34"/>
    <n v="39.700000000000003"/>
    <s v="['1.e4', 'c5', '2.Nf3', 'e6', '3.d4', 'cxd4', '4.Nxd4', 'Nc6', '5.Nc3', 'a6', '6.Be2', 'Nge7']"/>
    <x v="0"/>
    <x v="2"/>
    <x v="8"/>
    <x v="7"/>
    <x v="0"/>
    <x v="34"/>
    <s v=" Nxd4"/>
    <s v=" Nc6"/>
    <s v=" Nc3"/>
    <s v=" a6"/>
    <s v=" Be2"/>
    <s v=" Nge7"/>
    <m/>
    <m/>
    <m/>
    <m/>
    <m/>
    <m/>
    <m/>
    <m/>
    <m/>
    <m/>
    <m/>
    <m/>
    <m/>
    <m/>
    <m/>
    <m/>
    <x v="2"/>
    <x v="148"/>
    <n v="1.5095057030000001"/>
    <n v="0.66246851385390426"/>
    <n v="185.79599999999999"/>
    <n v="123.084"/>
  </r>
  <r>
    <x v="78"/>
    <x v="1307"/>
    <s v=" Paulsen-Basman Defense"/>
    <m/>
    <m/>
    <x v="1"/>
    <n v="715"/>
    <s v="B40"/>
    <d v="2018-07-03T00:00:00"/>
    <n v="2144"/>
    <x v="371"/>
    <n v="33.6"/>
    <n v="24.8"/>
    <n v="41.7"/>
    <s v="['1.e4', 'c5', '2.Nf3', 'e6', '3.d4', 'cxd4', '4.Nxd4', 'Bc5']"/>
    <x v="0"/>
    <x v="2"/>
    <x v="8"/>
    <x v="7"/>
    <x v="0"/>
    <x v="34"/>
    <s v=" Nxd4"/>
    <s v=" Bc5"/>
    <m/>
    <m/>
    <m/>
    <m/>
    <m/>
    <m/>
    <m/>
    <m/>
    <m/>
    <m/>
    <m/>
    <m/>
    <m/>
    <m/>
    <m/>
    <m/>
    <m/>
    <m/>
    <m/>
    <m/>
    <x v="126"/>
    <x v="118"/>
    <n v="1.241071429"/>
    <n v="0.80575539568345322"/>
    <n v="298.15499999999997"/>
    <n v="240.24"/>
  </r>
  <r>
    <x v="78"/>
    <x v="1308"/>
    <s v=" Pin Variation"/>
    <m/>
    <m/>
    <x v="1"/>
    <n v="644"/>
    <s v="B40"/>
    <d v="2018-06-21T00:00:00"/>
    <n v="2005"/>
    <x v="421"/>
    <n v="43.3"/>
    <n v="19.100000000000001"/>
    <n v="37.6"/>
    <s v="['1.e4', 'c5', '2.Nf3', 'e6', '3.d4', 'cxd4', '4.Nxd4', 'Nf6', '5.Nc3', 'Bb4']"/>
    <x v="0"/>
    <x v="2"/>
    <x v="8"/>
    <x v="7"/>
    <x v="0"/>
    <x v="34"/>
    <s v=" Nxd4"/>
    <s v=" Nf6"/>
    <s v=" Nc3"/>
    <s v=" Bb4"/>
    <m/>
    <m/>
    <m/>
    <m/>
    <m/>
    <m/>
    <m/>
    <m/>
    <m/>
    <m/>
    <m/>
    <m/>
    <m/>
    <m/>
    <m/>
    <m/>
    <m/>
    <m/>
    <x v="89"/>
    <x v="265"/>
    <n v="0.86836027699999996"/>
    <n v="1.1515957446808509"/>
    <n v="242.14400000000001"/>
    <n v="278.85199999999998"/>
  </r>
  <r>
    <x v="78"/>
    <x v="1309"/>
    <s v=" Pin Variation"/>
    <s v=" Koch Variation"/>
    <m/>
    <x v="0"/>
    <n v="757"/>
    <s v="B40"/>
    <d v="2018-06-29T00:00:00"/>
    <n v="2317"/>
    <x v="63"/>
    <n v="56.4"/>
    <n v="21.4"/>
    <n v="22.2"/>
    <s v="['1.e4', 'c5', '2.Nf3', 'e6', '3.d4', 'cxd4', '4.Nxd4', 'Nf6', '5.Nc3', 'Bb4', '6.e5']"/>
    <x v="0"/>
    <x v="2"/>
    <x v="8"/>
    <x v="7"/>
    <x v="0"/>
    <x v="34"/>
    <s v=" Nxd4"/>
    <s v=" Nf6"/>
    <s v=" Nc3"/>
    <s v=" Bb4"/>
    <s v=" e5"/>
    <m/>
    <m/>
    <m/>
    <m/>
    <m/>
    <m/>
    <m/>
    <m/>
    <m/>
    <m/>
    <m/>
    <m/>
    <m/>
    <m/>
    <m/>
    <m/>
    <m/>
    <x v="273"/>
    <x v="230"/>
    <n v="2.5405405409999999"/>
    <n v="0.39361702127659576"/>
    <n v="426.94799999999998"/>
    <n v="168.054"/>
  </r>
  <r>
    <x v="78"/>
    <x v="1310"/>
    <s v=" Prins Variation"/>
    <m/>
    <m/>
    <x v="0"/>
    <n v="3503"/>
    <s v="B54"/>
    <d v="2018-07-05T00:00:00"/>
    <n v="2285"/>
    <x v="139"/>
    <n v="42.1"/>
    <n v="31.9"/>
    <n v="26"/>
    <s v="['1.e4', 'c5', '2.Nf3', 'd6', '3.d4', 'cxd4', '4.Nxd4', 'Nf6', '5.f3']"/>
    <x v="0"/>
    <x v="2"/>
    <x v="8"/>
    <x v="9"/>
    <x v="0"/>
    <x v="34"/>
    <s v=" Nxd4"/>
    <s v=" Nf6"/>
    <s v=" f3"/>
    <m/>
    <m/>
    <m/>
    <m/>
    <m/>
    <m/>
    <m/>
    <m/>
    <m/>
    <m/>
    <m/>
    <m/>
    <m/>
    <m/>
    <m/>
    <m/>
    <m/>
    <m/>
    <m/>
    <x v="100"/>
    <x v="63"/>
    <n v="1.6192307690000001"/>
    <n v="0.61757719714964365"/>
    <n v="1474.7629999999999"/>
    <n v="910.78"/>
  </r>
  <r>
    <x v="78"/>
    <x v="1311"/>
    <s v=" Prins Variation"/>
    <s v=" Venice Attack"/>
    <m/>
    <x v="0"/>
    <n v="618"/>
    <s v="B55"/>
    <d v="2018-07-09T00:00:00"/>
    <n v="2311"/>
    <x v="58"/>
    <n v="41.4"/>
    <n v="29.1"/>
    <n v="29.4"/>
    <s v="['1.e4', 'c5', '2.Nf3', 'd6', '3.d4', 'cxd4', '4.Nxd4', 'Nf6', '5.f3', 'e5', '6.Bb5+']"/>
    <x v="0"/>
    <x v="2"/>
    <x v="8"/>
    <x v="9"/>
    <x v="0"/>
    <x v="34"/>
    <s v=" Nxd4"/>
    <s v=" Nf6"/>
    <s v=" f3"/>
    <s v=" e5"/>
    <s v=" Bb5+"/>
    <m/>
    <m/>
    <m/>
    <m/>
    <m/>
    <m/>
    <m/>
    <m/>
    <m/>
    <m/>
    <m/>
    <m/>
    <m/>
    <m/>
    <m/>
    <m/>
    <m/>
    <x v="10"/>
    <x v="199"/>
    <n v="1.408163265"/>
    <n v="0.71014492753623193"/>
    <n v="255.852"/>
    <n v="181.69200000000001"/>
  </r>
  <r>
    <x v="78"/>
    <x v="1312"/>
    <s v=" Richter-Rauzer Variation"/>
    <m/>
    <m/>
    <x v="0"/>
    <n v="267"/>
    <s v="B62"/>
    <d v="2018-06-23T00:00:00"/>
    <n v="2407"/>
    <x v="232"/>
    <n v="38.6"/>
    <n v="31.8"/>
    <n v="29.6"/>
    <s v="['1.e4', 'c5', '2.Nf3', 'd6', '3.d4', 'cxd4', '4.Nxd4', 'Nf6', '5.Nc3', 'Nc6', '6.Bg5', 'e6', '7.Qd3']"/>
    <x v="0"/>
    <x v="2"/>
    <x v="8"/>
    <x v="9"/>
    <x v="0"/>
    <x v="34"/>
    <s v=" Nxd4"/>
    <s v=" Nf6"/>
    <s v=" Nc3"/>
    <s v=" Nc6"/>
    <s v=" Bg5"/>
    <s v=" e6"/>
    <s v=" Qd3"/>
    <m/>
    <m/>
    <m/>
    <m/>
    <m/>
    <m/>
    <m/>
    <m/>
    <m/>
    <m/>
    <m/>
    <m/>
    <m/>
    <m/>
    <m/>
    <x v="63"/>
    <x v="59"/>
    <n v="1.3040540540000001"/>
    <n v="0.76683937823834203"/>
    <n v="103.062"/>
    <n v="79.031999999999996"/>
  </r>
  <r>
    <x v="78"/>
    <x v="1313"/>
    <s v=" Richter-Rauzer Variation"/>
    <s v=" Classical Variation"/>
    <m/>
    <x v="1"/>
    <n v="2388"/>
    <s v="B63"/>
    <d v="2018-06-26T00:00:00"/>
    <n v="2292"/>
    <x v="180"/>
    <n v="28.9"/>
    <n v="27.6"/>
    <n v="43.5"/>
    <s v="['1.e4', 'c5', '2.Nf3', 'd6', '3.d4', 'cxd4', '4.Nxd4', 'Nf6', '5.Nc3', 'Nc6', '6.Bg5', 'e6', '7.Qd2', 'Be7']"/>
    <x v="0"/>
    <x v="2"/>
    <x v="8"/>
    <x v="9"/>
    <x v="0"/>
    <x v="34"/>
    <s v=" Nxd4"/>
    <s v=" Nf6"/>
    <s v=" Nc3"/>
    <s v=" Nc6"/>
    <s v=" Bg5"/>
    <s v=" e6"/>
    <s v=" Qd2"/>
    <s v=" Be7"/>
    <m/>
    <m/>
    <m/>
    <m/>
    <m/>
    <m/>
    <m/>
    <m/>
    <m/>
    <m/>
    <m/>
    <m/>
    <m/>
    <m/>
    <x v="9"/>
    <x v="114"/>
    <n v="1.505190311"/>
    <n v="0.66436781609195394"/>
    <n v="1038.78"/>
    <n v="690.13199999999995"/>
  </r>
  <r>
    <x v="78"/>
    <x v="1313"/>
    <s v=" Richter-Rauzer Variation"/>
    <s v=" Classical Variation"/>
    <m/>
    <x v="0"/>
    <n v="829"/>
    <s v="B64"/>
    <d v="2018-06-27T00:00:00"/>
    <n v="2441"/>
    <x v="12"/>
    <n v="39.799999999999997"/>
    <n v="35.299999999999997"/>
    <n v="24.9"/>
    <s v="['1.e4', 'c5', '2.Nf3', 'd6', '3.d4', 'cxd4', '4.Nxd4', 'Nf6', '5.Nc3', 'Nc6', '6.Bg5', 'e6', '7.Qd2', 'Be7', '8.O-O-O', 'O-O', '9.f4']"/>
    <x v="0"/>
    <x v="2"/>
    <x v="8"/>
    <x v="9"/>
    <x v="0"/>
    <x v="34"/>
    <s v=" Nxd4"/>
    <s v=" Nf6"/>
    <s v=" Nc3"/>
    <s v=" Nc6"/>
    <s v=" Bg5"/>
    <s v=" e6"/>
    <s v=" Qd2"/>
    <s v=" Be7"/>
    <s v=" O-O-O"/>
    <s v=" O-O"/>
    <s v=" f4"/>
    <m/>
    <m/>
    <m/>
    <m/>
    <m/>
    <m/>
    <m/>
    <m/>
    <m/>
    <m/>
    <m/>
    <x v="108"/>
    <x v="102"/>
    <n v="1.5983935739999999"/>
    <n v="0.62562814070351758"/>
    <n v="329.94200000000001"/>
    <n v="206.42099999999999"/>
  </r>
  <r>
    <x v="78"/>
    <x v="1313"/>
    <s v=" Richter-Rauzer Variation"/>
    <s v=" Classical Variation"/>
    <m/>
    <x v="0"/>
    <n v="1614"/>
    <s v="B65"/>
    <d v="2018-06-20T00:00:00"/>
    <n v="2440"/>
    <x v="389"/>
    <n v="36.9"/>
    <n v="39.6"/>
    <n v="23.4"/>
    <s v="['1.e4', 'c5', '2.Nf3', 'd6', '3.d4', 'cxd4', '4.Nxd4', 'Nf6', '5.Nc3', 'Nc6', '6.Bg5', 'e6', '7.Qd2', 'Be7', '8.O-O-O', 'O-O', '9.f4', 'Nxd4', '10.Qxd4']"/>
    <x v="0"/>
    <x v="2"/>
    <x v="8"/>
    <x v="9"/>
    <x v="0"/>
    <x v="34"/>
    <s v=" Nxd4"/>
    <s v=" Nf6"/>
    <s v=" Nc3"/>
    <s v=" Nc6"/>
    <s v=" Bg5"/>
    <s v=" e6"/>
    <s v=" Qd2"/>
    <s v=" Be7"/>
    <s v=" O-O-O"/>
    <s v=" O-O"/>
    <s v=" f4"/>
    <s v=" Nxd4"/>
    <s v=" Qxd4"/>
    <m/>
    <m/>
    <m/>
    <m/>
    <m/>
    <m/>
    <m/>
    <m/>
    <m/>
    <x v="175"/>
    <x v="127"/>
    <n v="1.576923077"/>
    <n v="0.63414634146341464"/>
    <n v="595.56600000000003"/>
    <n v="377.67599999999999"/>
  </r>
  <r>
    <x v="78"/>
    <x v="1314"/>
    <s v=" Richter-Rauzer Variation"/>
    <s v=" Classical Variation"/>
    <s v=" Kantscher Line"/>
    <x v="1"/>
    <n v="513"/>
    <s v="B66"/>
    <d v="2018-02-17T00:00:00"/>
    <n v="2381"/>
    <x v="452"/>
    <n v="25.5"/>
    <n v="39"/>
    <n v="35.5"/>
    <s v="['1.e4', 'c5', '2.Nf3', 'd6', '3.d4', 'cxd4', '4.Nxd4', 'Nf6', '5.Nc3', 'Nc6', '6.Bg5', 'e6', '7.Qd2', 'Be7', '8.O-O-O', 'Nxd4', '9.Qxd4', 'a6', '10.f4', 'b5']"/>
    <x v="0"/>
    <x v="2"/>
    <x v="8"/>
    <x v="9"/>
    <x v="0"/>
    <x v="34"/>
    <s v=" Nxd4"/>
    <s v=" Nf6"/>
    <s v=" Nc3"/>
    <s v=" Nc6"/>
    <s v=" Bg5"/>
    <s v=" e6"/>
    <s v=" Qd2"/>
    <s v=" Be7"/>
    <s v=" O-O-O"/>
    <s v=" Nxd4"/>
    <s v=" Qxd4"/>
    <s v=" a6"/>
    <s v=" f4"/>
    <s v=" b5"/>
    <m/>
    <m/>
    <m/>
    <m/>
    <m/>
    <m/>
    <m/>
    <m/>
    <x v="234"/>
    <x v="81"/>
    <n v="1.3921568630000001"/>
    <n v="0.71830985915492962"/>
    <n v="182.11500000000001"/>
    <n v="130.815"/>
  </r>
  <r>
    <x v="78"/>
    <x v="1315"/>
    <s v=" Richter-Rauzer Variation"/>
    <s v=" Dragon Variation"/>
    <m/>
    <x v="1"/>
    <n v="208"/>
    <s v="B60"/>
    <d v="2018-05-21T00:00:00"/>
    <n v="2267"/>
    <x v="126"/>
    <n v="23.6"/>
    <n v="33.6"/>
    <n v="42.8"/>
    <s v="['1.e4', 'c5', '2.Nf3', 'd6', '3.d4', 'cxd4', '4.Nxd4', 'Nf6', '5.Nc3', 'Nc6', '6.Bg5', 'g6']"/>
    <x v="0"/>
    <x v="2"/>
    <x v="8"/>
    <x v="9"/>
    <x v="0"/>
    <x v="34"/>
    <s v=" Nxd4"/>
    <s v=" Nf6"/>
    <s v=" Nc3"/>
    <s v=" Nc6"/>
    <s v=" Bg5"/>
    <s v=" g6"/>
    <m/>
    <m/>
    <m/>
    <m/>
    <m/>
    <m/>
    <m/>
    <m/>
    <m/>
    <m/>
    <m/>
    <m/>
    <m/>
    <m/>
    <m/>
    <m/>
    <x v="46"/>
    <x v="52"/>
    <n v="1.8135593219999999"/>
    <n v="0.55140186915887857"/>
    <n v="89.024000000000001"/>
    <n v="49.088000000000001"/>
  </r>
  <r>
    <x v="78"/>
    <x v="1316"/>
    <s v=" Richter-Rauzer Variation"/>
    <s v=" General"/>
    <m/>
    <x v="0"/>
    <n v="2120"/>
    <s v="B60"/>
    <d v="2018-07-08T00:00:00"/>
    <n v="2302"/>
    <x v="125"/>
    <n v="37.5"/>
    <n v="26.9"/>
    <n v="35.6"/>
    <s v="['1.e4', 'c5', '2.Nf3', 'd6', '3.d4', 'cxd4', '4.Nxd4', 'Nf6', '5.Nc3', 'Nc6', '6.Bg5']"/>
    <x v="0"/>
    <x v="2"/>
    <x v="8"/>
    <x v="9"/>
    <x v="0"/>
    <x v="34"/>
    <s v=" Nxd4"/>
    <s v=" Nf6"/>
    <s v=" Nc3"/>
    <s v=" Nc6"/>
    <s v=" Bg5"/>
    <m/>
    <m/>
    <m/>
    <m/>
    <m/>
    <m/>
    <m/>
    <m/>
    <m/>
    <m/>
    <m/>
    <m/>
    <m/>
    <m/>
    <m/>
    <m/>
    <m/>
    <x v="85"/>
    <x v="92"/>
    <n v="1.053370787"/>
    <n v="0.94933333333333336"/>
    <n v="795"/>
    <n v="754.72"/>
  </r>
  <r>
    <x v="78"/>
    <x v="1317"/>
    <s v=" Richter-Rauzer Variation"/>
    <s v=" Ivanov Variation"/>
    <m/>
    <x v="1"/>
    <n v="630"/>
    <s v="B63"/>
    <d v="2018-06-03T00:00:00"/>
    <n v="2371"/>
    <x v="448"/>
    <n v="29.1"/>
    <n v="37.9"/>
    <n v="33"/>
    <s v="['1.e4', 'c5', '2.Nf3', 'd6', '3.d4', 'cxd4', '4.Nxd4', 'Nf6', '5.Nc3', 'Nc6', '6.Bg5', 'e6', '7.Qd2', 'Qb6']"/>
    <x v="0"/>
    <x v="2"/>
    <x v="8"/>
    <x v="9"/>
    <x v="0"/>
    <x v="34"/>
    <s v=" Nxd4"/>
    <s v=" Nf6"/>
    <s v=" Nc3"/>
    <s v=" Nc6"/>
    <s v=" Bg5"/>
    <s v=" e6"/>
    <s v=" Qd2"/>
    <s v=" Qb6"/>
    <m/>
    <m/>
    <m/>
    <m/>
    <m/>
    <m/>
    <m/>
    <m/>
    <m/>
    <m/>
    <m/>
    <m/>
    <m/>
    <m/>
    <x v="203"/>
    <x v="68"/>
    <n v="1.134020619"/>
    <n v="0.88181818181818183"/>
    <n v="207.9"/>
    <n v="183.33"/>
  </r>
  <r>
    <x v="78"/>
    <x v="1318"/>
    <s v=" Richter-Rauzer Variation"/>
    <s v=" Modern Variation"/>
    <m/>
    <x v="1"/>
    <n v="867"/>
    <s v="B60"/>
    <d v="2018-07-03T00:00:00"/>
    <n v="2291"/>
    <x v="193"/>
    <n v="30.2"/>
    <n v="30.6"/>
    <n v="39.200000000000003"/>
    <s v="['1.e4', 'c5', '2.Nf3', 'd6', '3.d4', 'cxd4', '4.Nxd4', 'Nf6', '5.Nc3', 'Nc6', '6.Bg5', 'Bd7']"/>
    <x v="0"/>
    <x v="2"/>
    <x v="8"/>
    <x v="9"/>
    <x v="0"/>
    <x v="34"/>
    <s v=" Nxd4"/>
    <s v=" Nf6"/>
    <s v=" Nc3"/>
    <s v=" Nc6"/>
    <s v=" Bg5"/>
    <s v=" Bd7"/>
    <m/>
    <m/>
    <m/>
    <m/>
    <m/>
    <m/>
    <m/>
    <m/>
    <m/>
    <m/>
    <m/>
    <m/>
    <m/>
    <m/>
    <m/>
    <m/>
    <x v="26"/>
    <x v="97"/>
    <n v="1.2980132449999999"/>
    <n v="0.77040816326530603"/>
    <n v="339.86399999999998"/>
    <n v="261.834"/>
  </r>
  <r>
    <x v="78"/>
    <x v="1318"/>
    <s v=" Richter-Rauzer Variation"/>
    <s v=" Modern Variation"/>
    <m/>
    <x v="0"/>
    <n v="1972"/>
    <s v="B61"/>
    <d v="2018-07-06T00:00:00"/>
    <n v="2397"/>
    <x v="369"/>
    <n v="39.5"/>
    <n v="32.9"/>
    <n v="27.7"/>
    <s v="['1.e4', 'c5', '2.Nf3', 'd6', '3.d4', 'cxd4', '4.Nxd4', 'Nf6', '5.Nc3', 'Nc6', '6.Bg5', 'Bd7', '7.Qd2']"/>
    <x v="0"/>
    <x v="2"/>
    <x v="8"/>
    <x v="9"/>
    <x v="0"/>
    <x v="34"/>
    <s v=" Nxd4"/>
    <s v=" Nf6"/>
    <s v=" Nc3"/>
    <s v=" Nc6"/>
    <s v=" Bg5"/>
    <s v=" Bd7"/>
    <s v=" Qd2"/>
    <m/>
    <m/>
    <m/>
    <m/>
    <m/>
    <m/>
    <m/>
    <m/>
    <m/>
    <m/>
    <m/>
    <m/>
    <m/>
    <m/>
    <m/>
    <x v="167"/>
    <x v="151"/>
    <n v="1.4259927800000001"/>
    <n v="0.70126582278481009"/>
    <n v="778.94"/>
    <n v="546.24400000000003"/>
  </r>
  <r>
    <x v="78"/>
    <x v="1319"/>
    <s v=" Richter-Rauzer Variation"/>
    <s v=" Neo-Modern Variation"/>
    <m/>
    <x v="1"/>
    <n v="611"/>
    <s v="B68"/>
    <d v="2018-06-16T00:00:00"/>
    <n v="2283"/>
    <x v="90"/>
    <n v="32.700000000000003"/>
    <n v="27.2"/>
    <n v="40.1"/>
    <s v="['1.e4', 'c5', '2.Nf3', 'd6', '3.d4', 'cxd4', '4.Nxd4', 'Nf6', '5.Nc3', 'Nc6', '6.Bg5', 'e6', '7.Qd2', 'a6', '8.O-O-O', 'Bd7', '9.f4', 'Be7']"/>
    <x v="0"/>
    <x v="2"/>
    <x v="8"/>
    <x v="9"/>
    <x v="0"/>
    <x v="34"/>
    <s v=" Nxd4"/>
    <s v=" Nf6"/>
    <s v=" Nc3"/>
    <s v=" Nc6"/>
    <s v=" Bg5"/>
    <s v=" e6"/>
    <s v=" Qd2"/>
    <s v=" a6"/>
    <s v=" O-O-O"/>
    <s v=" Bd7"/>
    <s v=" f4"/>
    <s v=" Be7"/>
    <m/>
    <m/>
    <m/>
    <m/>
    <m/>
    <m/>
    <m/>
    <m/>
    <m/>
    <m/>
    <x v="115"/>
    <x v="82"/>
    <n v="1.2262996939999999"/>
    <n v="0.81546134663341652"/>
    <n v="245.011"/>
    <n v="199.797"/>
  </r>
  <r>
    <x v="78"/>
    <x v="1319"/>
    <s v=" Richter-Rauzer Variation"/>
    <s v=" Neo-Modern Variation"/>
    <m/>
    <x v="1"/>
    <n v="5127"/>
    <s v="B67"/>
    <d v="2018-07-08T00:00:00"/>
    <n v="2337"/>
    <x v="151"/>
    <n v="31.8"/>
    <n v="29.4"/>
    <n v="38.799999999999997"/>
    <s v="['1.e4', 'c5', '2.Nf3', 'd6', '3.d4', 'cxd4', '4.Nxd4', 'Nf6', '5.Nc3', 'Nc6', '6.Bg5', 'e6', '7.Qd2', 'a6', '8.O-O-O', 'Bd7']"/>
    <x v="0"/>
    <x v="2"/>
    <x v="8"/>
    <x v="9"/>
    <x v="0"/>
    <x v="34"/>
    <s v=" Nxd4"/>
    <s v=" Nf6"/>
    <s v=" Nc3"/>
    <s v=" Nc6"/>
    <s v=" Bg5"/>
    <s v=" e6"/>
    <s v=" Qd2"/>
    <s v=" a6"/>
    <s v=" O-O-O"/>
    <s v=" Bd7"/>
    <m/>
    <m/>
    <m/>
    <m/>
    <m/>
    <m/>
    <m/>
    <m/>
    <m/>
    <m/>
    <m/>
    <m/>
    <x v="163"/>
    <x v="78"/>
    <n v="1.2201257860000001"/>
    <n v="0.81958762886597947"/>
    <n v="1989.2760000000001"/>
    <n v="1630.386"/>
  </r>
  <r>
    <x v="78"/>
    <x v="1320"/>
    <s v=" Richter-Rauzer Variation"/>
    <s v=" Neo-Modern Variation"/>
    <s v=" Early deviations"/>
    <x v="1"/>
    <n v="4613"/>
    <s v="B62"/>
    <d v="2018-07-08T00:00:00"/>
    <n v="2344"/>
    <x v="390"/>
    <n v="30.8"/>
    <n v="32.299999999999997"/>
    <n v="36.9"/>
    <s v="['1.e4', 'c5', '2.Nf3', 'd6', '3.d4', 'cxd4', '4.Nxd4', 'Nf6', '5.Nc3', 'Nc6', '6.Bg5', 'e6', '7.Qd2', 'a6']"/>
    <x v="0"/>
    <x v="2"/>
    <x v="8"/>
    <x v="9"/>
    <x v="0"/>
    <x v="34"/>
    <s v=" Nxd4"/>
    <s v=" Nf6"/>
    <s v=" Nc3"/>
    <s v=" Nc6"/>
    <s v=" Bg5"/>
    <s v=" e6"/>
    <s v=" Qd2"/>
    <s v=" a6"/>
    <m/>
    <m/>
    <m/>
    <m/>
    <m/>
    <m/>
    <m/>
    <m/>
    <m/>
    <m/>
    <m/>
    <m/>
    <m/>
    <m/>
    <x v="175"/>
    <x v="35"/>
    <n v="1.198051948"/>
    <n v="0.83468834688346893"/>
    <n v="1702.1969999999999"/>
    <n v="1420.8040000000001"/>
  </r>
  <r>
    <x v="78"/>
    <x v="1321"/>
    <s v=" Richter-Rauzer Variation"/>
    <s v=" Neo-Modern Variation"/>
    <s v=" Nyezhmetdinov Attack"/>
    <x v="0"/>
    <n v="447"/>
    <s v="B69"/>
    <d v="2018-07-06T00:00:00"/>
    <n v="2487"/>
    <x v="484"/>
    <n v="40.299999999999997"/>
    <n v="34.5"/>
    <n v="25.3"/>
    <s v="['1.e4', 'c5', '2.Nf3', 'd6', '3.d4', 'cxd4', '4.Nxd4', 'Nf6', '5.Nc3', 'Nc6', '6.Bg5', 'e6', '7.Qd2', 'a6', '8.O-O-O', 'Bd7', '9.f4', 'Be7', '10.Nf3', 'b5', '11.Bxf6']"/>
    <x v="0"/>
    <x v="2"/>
    <x v="8"/>
    <x v="9"/>
    <x v="0"/>
    <x v="34"/>
    <s v=" Nxd4"/>
    <s v=" Nf6"/>
    <s v=" Nc3"/>
    <s v=" Nc6"/>
    <s v=" Bg5"/>
    <s v=" e6"/>
    <s v=" Qd2"/>
    <s v=" a6"/>
    <s v=" O-O-O"/>
    <s v=" Bd7"/>
    <s v=" f4"/>
    <s v=" Be7"/>
    <s v=" Nf3"/>
    <s v=" b5"/>
    <s v=" Bxf6"/>
    <m/>
    <m/>
    <m/>
    <m/>
    <m/>
    <m/>
    <m/>
    <x v="224"/>
    <x v="124"/>
    <n v="1.592885375"/>
    <n v="0.62779156327543428"/>
    <n v="180.14099999999999"/>
    <n v="113.09099999999999"/>
  </r>
  <r>
    <x v="78"/>
    <x v="1322"/>
    <s v=" Richter-Rauzer Variation"/>
    <s v=" Traditional Variation"/>
    <m/>
    <x v="0"/>
    <n v="369"/>
    <s v="B63"/>
    <d v="2018-07-02T00:00:00"/>
    <n v="2361"/>
    <x v="383"/>
    <n v="37.4"/>
    <n v="32.5"/>
    <n v="30.1"/>
    <s v="['1.e4', 'c5', '2.Nf3', 'd6', '3.d4', 'cxd4', '4.Nxd4', 'Nf6', '5.Nc3', 'Nc6', '6.Bg5', 'e6', '7.Qd2']"/>
    <x v="0"/>
    <x v="2"/>
    <x v="8"/>
    <x v="9"/>
    <x v="0"/>
    <x v="34"/>
    <s v=" Nxd4"/>
    <s v=" Nf6"/>
    <s v=" Nc3"/>
    <s v=" Nc6"/>
    <s v=" Bg5"/>
    <s v=" e6"/>
    <s v=" Qd2"/>
    <m/>
    <m/>
    <m/>
    <m/>
    <m/>
    <m/>
    <m/>
    <m/>
    <m/>
    <m/>
    <m/>
    <m/>
    <m/>
    <m/>
    <m/>
    <x v="122"/>
    <x v="79"/>
    <n v="1.2425249169999999"/>
    <n v="0.80481283422459904"/>
    <n v="138.006"/>
    <n v="111.069"/>
  </r>
  <r>
    <x v="78"/>
    <x v="1323"/>
    <s v=" Richter-Rauzer Variation"/>
    <s v=" Vitolins Variation"/>
    <m/>
    <x v="0"/>
    <n v="417"/>
    <s v="B62"/>
    <d v="2018-06-23T00:00:00"/>
    <n v="2320"/>
    <x v="204"/>
    <n v="33.299999999999997"/>
    <n v="32.1"/>
    <n v="34.5"/>
    <s v="['1.e4', 'c5', '2.Nf3', 'd6', '3.d4', 'cxd4', '4.Nxd4', 'Nf6', '5.Nc3', 'Nc6', '6.Bg5', 'e6', '7.Bb5']"/>
    <x v="0"/>
    <x v="2"/>
    <x v="8"/>
    <x v="9"/>
    <x v="0"/>
    <x v="34"/>
    <s v=" Nxd4"/>
    <s v=" Nf6"/>
    <s v=" Nc3"/>
    <s v=" Nc6"/>
    <s v=" Bg5"/>
    <s v=" e6"/>
    <s v=" Bb5"/>
    <m/>
    <m/>
    <m/>
    <m/>
    <m/>
    <m/>
    <m/>
    <m/>
    <m/>
    <m/>
    <m/>
    <m/>
    <m/>
    <m/>
    <m/>
    <x v="204"/>
    <x v="169"/>
    <n v="0.96521739100000004"/>
    <n v="1.0360360360360361"/>
    <n v="138.86099999999999"/>
    <n v="143.86500000000001"/>
  </r>
  <r>
    <x v="78"/>
    <x v="1324"/>
    <s v=" Scheveningen Variation"/>
    <m/>
    <m/>
    <x v="1"/>
    <n v="3650"/>
    <s v="B80"/>
    <d v="2018-06-29T00:00:00"/>
    <n v="2199"/>
    <x v="49"/>
    <n v="38"/>
    <n v="24.9"/>
    <n v="37.1"/>
    <s v="['1.e4', 'c5', '2.Nf3', 'd6', '3.d4', 'cxd4', '4.Nxd4', 'Nf6', '5.Nc3', 'e6']"/>
    <x v="0"/>
    <x v="2"/>
    <x v="8"/>
    <x v="9"/>
    <x v="0"/>
    <x v="34"/>
    <s v=" Nxd4"/>
    <s v=" Nf6"/>
    <s v=" Nc3"/>
    <s v=" e6"/>
    <m/>
    <m/>
    <m/>
    <m/>
    <m/>
    <m/>
    <m/>
    <m/>
    <m/>
    <m/>
    <m/>
    <m/>
    <m/>
    <m/>
    <m/>
    <m/>
    <m/>
    <m/>
    <x v="123"/>
    <x v="220"/>
    <n v="0.97631578900000004"/>
    <n v="1.0242587601078166"/>
    <n v="1354.15"/>
    <n v="1387"/>
  </r>
  <r>
    <x v="78"/>
    <x v="1325"/>
    <s v=" Scheveningen Variation"/>
    <s v=" Classical Variation"/>
    <m/>
    <x v="1"/>
    <n v="7620"/>
    <s v="B84"/>
    <d v="2018-07-06T00:00:00"/>
    <n v="2233"/>
    <x v="220"/>
    <n v="34.799999999999997"/>
    <n v="29"/>
    <n v="36.1"/>
    <s v="['1.e4', 'c5', '2.Nf3', 'd6', '3.d4', 'cxd4', '4.Nxd4', 'Nf6', '5.Nc3', 'e6', '6.Be2', 'a6']"/>
    <x v="0"/>
    <x v="2"/>
    <x v="8"/>
    <x v="9"/>
    <x v="0"/>
    <x v="34"/>
    <s v=" Nxd4"/>
    <s v=" Nf6"/>
    <s v=" Nc3"/>
    <s v=" e6"/>
    <s v=" Be2"/>
    <s v=" a6"/>
    <m/>
    <m/>
    <m/>
    <m/>
    <m/>
    <m/>
    <m/>
    <m/>
    <m/>
    <m/>
    <m/>
    <m/>
    <m/>
    <m/>
    <m/>
    <m/>
    <x v="106"/>
    <x v="262"/>
    <n v="1.0373563219999999"/>
    <n v="0.96398891966758993"/>
    <n v="2750.82"/>
    <n v="2651.76"/>
  </r>
  <r>
    <x v="78"/>
    <x v="1325"/>
    <s v=" Scheveningen Variation"/>
    <s v=" Classical Variation"/>
    <m/>
    <x v="1"/>
    <n v="1312"/>
    <s v="B84"/>
    <d v="2018-07-03T00:00:00"/>
    <n v="2283"/>
    <x v="310"/>
    <n v="37.4"/>
    <n v="26.4"/>
    <n v="36.1"/>
    <s v="['1.e4', 'c5', '2.Nf3', 'd6', '3.d4', 'cxd4', '4.Nxd4', 'Nf6', '5.Nc3', 'e6', '6.Be2', 'a6', '7.O-O', 'Qc7']"/>
    <x v="0"/>
    <x v="2"/>
    <x v="8"/>
    <x v="9"/>
    <x v="0"/>
    <x v="34"/>
    <s v=" Nxd4"/>
    <s v=" Nf6"/>
    <s v=" Nc3"/>
    <s v=" e6"/>
    <s v=" Be2"/>
    <s v=" a6"/>
    <s v=" O-O"/>
    <s v=" Qc7"/>
    <m/>
    <m/>
    <m/>
    <m/>
    <m/>
    <m/>
    <m/>
    <m/>
    <m/>
    <m/>
    <m/>
    <m/>
    <m/>
    <m/>
    <x v="106"/>
    <x v="200"/>
    <n v="0.96524064200000004"/>
    <n v="1.0360110803324099"/>
    <n v="473.63200000000001"/>
    <n v="490.68799999999999"/>
  </r>
  <r>
    <x v="78"/>
    <x v="1326"/>
    <s v=" Scheveningen Variation"/>
    <s v=" Classical Variation"/>
    <s v=" General"/>
    <x v="0"/>
    <n v="2311"/>
    <s v="B83"/>
    <d v="2018-06-29T00:00:00"/>
    <n v="2300"/>
    <x v="29"/>
    <n v="33.799999999999997"/>
    <n v="32.5"/>
    <n v="33.700000000000003"/>
    <s v="['1.e4', 'c5', '2.Nf3', 'd6', '3.d4', 'cxd4', '4.Nxd4', 'Nf6', '5.Nc3', 'e6', '6.Be2']"/>
    <x v="0"/>
    <x v="2"/>
    <x v="8"/>
    <x v="9"/>
    <x v="0"/>
    <x v="34"/>
    <s v=" Nxd4"/>
    <s v=" Nf6"/>
    <s v=" Nc3"/>
    <s v=" e6"/>
    <s v=" Be2"/>
    <m/>
    <m/>
    <m/>
    <m/>
    <m/>
    <m/>
    <m/>
    <m/>
    <m/>
    <m/>
    <m/>
    <m/>
    <m/>
    <m/>
    <m/>
    <m/>
    <m/>
    <x v="235"/>
    <x v="279"/>
    <n v="1.0029673589999999"/>
    <n v="0.9970414201183434"/>
    <n v="781.11800000000005"/>
    <n v="778.80700000000002"/>
  </r>
  <r>
    <x v="78"/>
    <x v="1327"/>
    <s v=" Scheveningen Variation"/>
    <s v=" Classical Variation"/>
    <s v=" Paulsen Variation"/>
    <x v="0"/>
    <n v="697"/>
    <s v="B85"/>
    <d v="2018-05-05T00:00:00"/>
    <n v="2402"/>
    <x v="457"/>
    <n v="41.3"/>
    <n v="32.700000000000003"/>
    <n v="26"/>
    <s v="['1.e4', 'c5', '2.Nf3', 'd6', '3.d4', 'cxd4', '4.Nxd4', 'Nf6', '5.Nc3', 'e6', '6.Be2', 'a6', '7.O-O', 'Qc7', '8.f4', 'Nc6', '9.Be3']"/>
    <x v="0"/>
    <x v="2"/>
    <x v="8"/>
    <x v="9"/>
    <x v="0"/>
    <x v="34"/>
    <s v=" Nxd4"/>
    <s v=" Nf6"/>
    <s v=" Nc3"/>
    <s v=" e6"/>
    <s v=" Be2"/>
    <s v=" a6"/>
    <s v=" O-O"/>
    <s v=" Qc7"/>
    <s v=" f4"/>
    <s v=" Nc6"/>
    <s v=" Be3"/>
    <m/>
    <m/>
    <m/>
    <m/>
    <m/>
    <m/>
    <m/>
    <m/>
    <m/>
    <m/>
    <m/>
    <x v="181"/>
    <x v="63"/>
    <n v="1.588461538"/>
    <n v="0.6295399515738499"/>
    <n v="287.86099999999999"/>
    <n v="181.22"/>
  </r>
  <r>
    <x v="78"/>
    <x v="1327"/>
    <s v=" Scheveningen Variation"/>
    <s v=" Classical Variation"/>
    <s v=" Paulsen Variation"/>
    <x v="0"/>
    <n v="283"/>
    <s v="B85"/>
    <d v="2017-11-25T00:00:00"/>
    <n v="2390"/>
    <x v="294"/>
    <n v="38.200000000000003"/>
    <n v="33.200000000000003"/>
    <n v="28.6"/>
    <s v="['1.e4', 'c5', '2.Nf3', 'd6', '3.d4', 'cxd4', '4.Nxd4', 'Nf6', '5.Nc3', 'e6', '6.Be2', 'a6', '7.O-O', 'Qc7', '8.f4', 'Nc6', '9.Kh1', 'Be7', '10.a4']"/>
    <x v="0"/>
    <x v="2"/>
    <x v="8"/>
    <x v="9"/>
    <x v="0"/>
    <x v="34"/>
    <s v=" Nxd4"/>
    <s v=" Nf6"/>
    <s v=" Nc3"/>
    <s v=" e6"/>
    <s v=" Be2"/>
    <s v=" a6"/>
    <s v=" O-O"/>
    <s v=" Qc7"/>
    <s v=" f4"/>
    <s v=" Nc6"/>
    <s v=" Kh1"/>
    <s v=" Be7"/>
    <s v=" a4"/>
    <m/>
    <m/>
    <m/>
    <m/>
    <m/>
    <m/>
    <m/>
    <m/>
    <m/>
    <x v="14"/>
    <x v="29"/>
    <n v="1.335664336"/>
    <n v="0.74869109947643975"/>
    <n v="108.10599999999999"/>
    <n v="80.938000000000002"/>
  </r>
  <r>
    <x v="78"/>
    <x v="1328"/>
    <s v=" Scheveningen Variation"/>
    <s v=" Delayed Keres Attack"/>
    <m/>
    <x v="0"/>
    <n v="1247"/>
    <s v="B81"/>
    <d v="2018-07-06T00:00:00"/>
    <n v="2417"/>
    <x v="276"/>
    <n v="45.6"/>
    <n v="26.1"/>
    <n v="28.3"/>
    <s v="['1.e4', 'c5', '2.Nf3', 'd6', '3.d4', 'cxd4', '4.Nxd4', 'Nf6', '5.Nc3', 'e6', '6.Be3', 'a6', '7.g4']"/>
    <x v="0"/>
    <x v="2"/>
    <x v="8"/>
    <x v="9"/>
    <x v="0"/>
    <x v="34"/>
    <s v=" Nxd4"/>
    <s v=" Nf6"/>
    <s v=" Nc3"/>
    <s v=" e6"/>
    <s v=" Be3"/>
    <s v=" a6"/>
    <s v=" g4"/>
    <m/>
    <m/>
    <m/>
    <m/>
    <m/>
    <m/>
    <m/>
    <m/>
    <m/>
    <m/>
    <m/>
    <m/>
    <m/>
    <m/>
    <m/>
    <x v="42"/>
    <x v="10"/>
    <n v="1.6113074199999999"/>
    <n v="0.62061403508771928"/>
    <n v="568.63199999999995"/>
    <n v="352.90100000000001"/>
  </r>
  <r>
    <x v="78"/>
    <x v="1329"/>
    <s v=" Scheveningen Variation"/>
    <s v=" Delayed Keres Attack"/>
    <s v=" Perenyi Gambit"/>
    <x v="0"/>
    <n v="197"/>
    <s v="B81"/>
    <d v="2018-04-07T00:00:00"/>
    <n v="2463"/>
    <x v="250"/>
    <n v="47.2"/>
    <n v="22.8"/>
    <n v="29.9"/>
    <s v="['1.e4', 'c5', '2.Nf3', 'd6', '3.d4', 'cxd4', '4.Nxd4', 'Nf6', '5.Nc3', 'e6', '6.Be3', 'a6', '7.g4', 'e5', '8.Nf5', 'g6', '9.g5']"/>
    <x v="0"/>
    <x v="2"/>
    <x v="8"/>
    <x v="9"/>
    <x v="0"/>
    <x v="34"/>
    <s v=" Nxd4"/>
    <s v=" Nf6"/>
    <s v=" Nc3"/>
    <s v=" e6"/>
    <s v=" Be3"/>
    <s v=" a6"/>
    <s v=" g4"/>
    <s v=" e5"/>
    <s v=" Nf5"/>
    <s v=" g6"/>
    <s v=" g5"/>
    <m/>
    <m/>
    <m/>
    <m/>
    <m/>
    <m/>
    <m/>
    <m/>
    <m/>
    <m/>
    <m/>
    <x v="267"/>
    <x v="71"/>
    <n v="1.5785953180000001"/>
    <n v="0.63347457627118642"/>
    <n v="92.983999999999995"/>
    <n v="58.902999999999999"/>
  </r>
  <r>
    <x v="78"/>
    <x v="1330"/>
    <s v=" Scheveningen Variation"/>
    <s v=" English Attack"/>
    <m/>
    <x v="0"/>
    <n v="788"/>
    <s v="B80"/>
    <d v="2018-07-08T00:00:00"/>
    <n v="2328"/>
    <x v="300"/>
    <n v="41.8"/>
    <n v="22.3"/>
    <n v="35.9"/>
    <s v="['1.e4', 'c5', '2.Nf3', 'd6', '3.d4', 'cxd4', '4.Nxd4', 'Nf6', '5.Nc3', 'e6', '6.Be3', 'a6', '7.Qd2']"/>
    <x v="0"/>
    <x v="2"/>
    <x v="8"/>
    <x v="9"/>
    <x v="0"/>
    <x v="34"/>
    <s v=" Nxd4"/>
    <s v=" Nf6"/>
    <s v=" Nc3"/>
    <s v=" e6"/>
    <s v=" Be3"/>
    <s v=" a6"/>
    <s v=" Qd2"/>
    <m/>
    <m/>
    <m/>
    <m/>
    <m/>
    <m/>
    <m/>
    <m/>
    <m/>
    <m/>
    <m/>
    <m/>
    <m/>
    <m/>
    <m/>
    <x v="99"/>
    <x v="6"/>
    <n v="1.1643454040000001"/>
    <n v="0.85885167464114831"/>
    <n v="329.38400000000001"/>
    <n v="282.892"/>
  </r>
  <r>
    <x v="78"/>
    <x v="1330"/>
    <s v=" Scheveningen Variation"/>
    <s v=" English Attack"/>
    <m/>
    <x v="0"/>
    <n v="4994"/>
    <s v="B80"/>
    <d v="2018-07-05T00:00:00"/>
    <n v="2280"/>
    <x v="264"/>
    <n v="43.1"/>
    <n v="21.7"/>
    <n v="35.299999999999997"/>
    <s v="['1.e4', 'c5', '2.Nf3', 'd6', '3.d4', 'cxd4', '4.Nxd4', 'Nf6', '5.Nc3', 'e6', '6.Be3', 'a6', '7.f3']"/>
    <x v="0"/>
    <x v="2"/>
    <x v="8"/>
    <x v="9"/>
    <x v="0"/>
    <x v="34"/>
    <s v=" Nxd4"/>
    <s v=" Nf6"/>
    <s v=" Nc3"/>
    <s v=" e6"/>
    <s v=" Be3"/>
    <s v=" a6"/>
    <s v=" f3"/>
    <m/>
    <m/>
    <m/>
    <m/>
    <m/>
    <m/>
    <m/>
    <m/>
    <m/>
    <m/>
    <m/>
    <m/>
    <m/>
    <m/>
    <m/>
    <x v="59"/>
    <x v="215"/>
    <n v="1.2209631729999999"/>
    <n v="0.81902552204176327"/>
    <n v="2152.4140000000002"/>
    <n v="1762.8820000000001"/>
  </r>
  <r>
    <x v="78"/>
    <x v="1331"/>
    <s v=" Scheveningen Variation"/>
    <s v=" Fianchetto Variation"/>
    <m/>
    <x v="0"/>
    <n v="1403"/>
    <s v="B80"/>
    <d v="2018-07-08T00:00:00"/>
    <n v="2354"/>
    <x v="16"/>
    <n v="33.799999999999997"/>
    <n v="34.9"/>
    <n v="31.3"/>
    <s v="['1.e4', 'c5', '2.Nf3', 'd6', '3.d4', 'cxd4', '4.Nxd4', 'Nf6', '5.Nc3', 'e6', '6.g3']"/>
    <x v="0"/>
    <x v="2"/>
    <x v="8"/>
    <x v="9"/>
    <x v="0"/>
    <x v="34"/>
    <s v=" Nxd4"/>
    <s v=" Nf6"/>
    <s v=" Nc3"/>
    <s v=" e6"/>
    <s v=" g3"/>
    <m/>
    <m/>
    <m/>
    <m/>
    <m/>
    <m/>
    <m/>
    <m/>
    <m/>
    <m/>
    <m/>
    <m/>
    <m/>
    <m/>
    <m/>
    <m/>
    <m/>
    <x v="235"/>
    <x v="49"/>
    <n v="1.0798722039999999"/>
    <n v="0.92603550295857995"/>
    <n v="474.214"/>
    <n v="439.13900000000001"/>
  </r>
  <r>
    <x v="78"/>
    <x v="1332"/>
    <s v=" Scheveningen Variation"/>
    <s v=" Keres Attack"/>
    <m/>
    <x v="0"/>
    <n v="5228"/>
    <s v="B81"/>
    <d v="2018-07-07T00:00:00"/>
    <n v="2423"/>
    <x v="190"/>
    <n v="46.7"/>
    <n v="28"/>
    <n v="25.3"/>
    <s v="['1.e4', 'c5', '2.Nf3', 'd6', '3.d4', 'cxd4', '4.Nxd4', 'Nf6', '5.Nc3', 'e6', '6.g4']"/>
    <x v="0"/>
    <x v="2"/>
    <x v="8"/>
    <x v="9"/>
    <x v="0"/>
    <x v="34"/>
    <s v=" Nxd4"/>
    <s v=" Nf6"/>
    <s v=" Nc3"/>
    <s v=" e6"/>
    <s v=" g4"/>
    <m/>
    <m/>
    <m/>
    <m/>
    <m/>
    <m/>
    <m/>
    <m/>
    <m/>
    <m/>
    <m/>
    <m/>
    <m/>
    <m/>
    <m/>
    <m/>
    <m/>
    <x v="125"/>
    <x v="124"/>
    <n v="1.845849802"/>
    <n v="0.54175588865096358"/>
    <n v="2441.4760000000001"/>
    <n v="1322.684"/>
  </r>
  <r>
    <x v="78"/>
    <x v="1333"/>
    <s v=" Scheveningen Variation"/>
    <s v=" Matanovic Attack"/>
    <m/>
    <x v="0"/>
    <n v="1372"/>
    <s v="B82"/>
    <d v="2018-07-08T00:00:00"/>
    <n v="2426"/>
    <x v="406"/>
    <n v="41.7"/>
    <n v="32.1"/>
    <n v="26.2"/>
    <s v="['1.e4', 'c5', '2.Nf3', 'd6', '3.d4', 'cxd4', '4.Nxd4', 'Nf6', '5.Nc3', 'e6', '6.f4']"/>
    <x v="0"/>
    <x v="2"/>
    <x v="8"/>
    <x v="9"/>
    <x v="0"/>
    <x v="34"/>
    <s v=" Nxd4"/>
    <s v=" Nf6"/>
    <s v=" Nc3"/>
    <s v=" e6"/>
    <s v=" f4"/>
    <m/>
    <m/>
    <m/>
    <m/>
    <m/>
    <m/>
    <m/>
    <m/>
    <m/>
    <m/>
    <m/>
    <m/>
    <m/>
    <m/>
    <m/>
    <m/>
    <m/>
    <x v="126"/>
    <x v="98"/>
    <n v="1.591603053"/>
    <n v="0.62829736211031173"/>
    <n v="572.12400000000002"/>
    <n v="359.464"/>
  </r>
  <r>
    <x v="78"/>
    <x v="1334"/>
    <s v=" Scheveningen Variation"/>
    <s v=" Modern Variation"/>
    <m/>
    <x v="0"/>
    <n v="2633"/>
    <s v="B83"/>
    <d v="2018-07-01T00:00:00"/>
    <n v="2359"/>
    <x v="111"/>
    <n v="30.3"/>
    <n v="39.700000000000003"/>
    <n v="30"/>
    <s v="['1.e4', 'c5', '2.Nf3', 'd6', '3.d4', 'cxd4', '4.Nxd4', 'Nf6', '5.Nc3', 'e6', '6.Be2', 'Nc6', '7.O-O', 'Be7', '8.Be3', 'O-O', '9.f4']"/>
    <x v="0"/>
    <x v="2"/>
    <x v="8"/>
    <x v="9"/>
    <x v="0"/>
    <x v="34"/>
    <s v=" Nxd4"/>
    <s v=" Nf6"/>
    <s v=" Nc3"/>
    <s v=" e6"/>
    <s v=" Be2"/>
    <s v=" Nc6"/>
    <s v=" O-O"/>
    <s v=" Be7"/>
    <s v=" Be3"/>
    <s v=" O-O"/>
    <s v=" f4"/>
    <m/>
    <m/>
    <m/>
    <m/>
    <m/>
    <m/>
    <m/>
    <m/>
    <m/>
    <m/>
    <m/>
    <x v="91"/>
    <x v="32"/>
    <n v="1.01"/>
    <n v="0.99009900990099009"/>
    <n v="797.79899999999998"/>
    <n v="789.9"/>
  </r>
  <r>
    <x v="78"/>
    <x v="1334"/>
    <s v=" Scheveningen Variation"/>
    <s v=" Modern Variation"/>
    <m/>
    <x v="0"/>
    <n v="456"/>
    <s v="B83"/>
    <d v="2018-06-02T00:00:00"/>
    <n v="2416"/>
    <x v="337"/>
    <n v="34.4"/>
    <n v="35.5"/>
    <n v="30"/>
    <s v="['1.e4', 'c5', '2.Nf3', 'd6', '3.d4', 'cxd4', '4.Nxd4', 'Nf6', '5.Nc3', 'e6', '6.Be2', 'Nc6', '7.O-O', 'Be7', '8.Be3', 'O-O', '9.f4', 'Bd7', '10.Nb3']"/>
    <x v="0"/>
    <x v="2"/>
    <x v="8"/>
    <x v="9"/>
    <x v="0"/>
    <x v="34"/>
    <s v=" Nxd4"/>
    <s v=" Nf6"/>
    <s v=" Nc3"/>
    <s v=" e6"/>
    <s v=" Be2"/>
    <s v=" Nc6"/>
    <s v=" O-O"/>
    <s v=" Be7"/>
    <s v=" Be3"/>
    <s v=" O-O"/>
    <s v=" f4"/>
    <s v=" Bd7"/>
    <s v=" Nb3"/>
    <m/>
    <m/>
    <m/>
    <m/>
    <m/>
    <m/>
    <m/>
    <m/>
    <m/>
    <x v="232"/>
    <x v="32"/>
    <n v="1.1466666670000001"/>
    <n v="0.87209302325581395"/>
    <n v="156.864"/>
    <n v="136.80000000000001"/>
  </r>
  <r>
    <x v="78"/>
    <x v="1335"/>
    <s v=" Scheveningen Variation"/>
    <s v=" Modern Variation"/>
    <s v=" General"/>
    <x v="1"/>
    <n v="1761"/>
    <s v="B83"/>
    <d v="2018-06-20T00:00:00"/>
    <n v="2263"/>
    <x v="168"/>
    <n v="34.1"/>
    <n v="32.6"/>
    <n v="33.299999999999997"/>
    <s v="['1.e4', 'c5', '2.Nf3', 'd6', '3.d4', 'cxd4', '4.Nxd4', 'Nf6', '5.Nc3', 'e6', '6.Be2', 'Nc6']"/>
    <x v="0"/>
    <x v="2"/>
    <x v="8"/>
    <x v="9"/>
    <x v="0"/>
    <x v="34"/>
    <s v=" Nxd4"/>
    <s v=" Nf6"/>
    <s v=" Nc3"/>
    <s v=" e6"/>
    <s v=" Be2"/>
    <s v=" Nc6"/>
    <m/>
    <m/>
    <m/>
    <m/>
    <m/>
    <m/>
    <m/>
    <m/>
    <m/>
    <m/>
    <m/>
    <m/>
    <m/>
    <m/>
    <m/>
    <m/>
    <x v="204"/>
    <x v="201"/>
    <n v="0.97653958900000004"/>
    <n v="1.0240240240240241"/>
    <n v="586.41300000000001"/>
    <n v="600.50099999999998"/>
  </r>
  <r>
    <x v="78"/>
    <x v="1336"/>
    <s v=" Scheveningen Variation"/>
    <s v=" Tal Variation"/>
    <m/>
    <x v="0"/>
    <n v="524"/>
    <s v="B82"/>
    <d v="2018-06-30T00:00:00"/>
    <n v="2470"/>
    <x v="485"/>
    <n v="50.6"/>
    <n v="24.2"/>
    <n v="25.2"/>
    <s v="['1.e4', 'c5', '2.Nf3', 'd6', '3.d4', 'cxd4', '4.Nxd4', 'Nf6', '5.Nc3', 'e6', '6.f4', 'Nc6', '7.Be3', 'Be7', '8.Qf3']"/>
    <x v="0"/>
    <x v="2"/>
    <x v="8"/>
    <x v="9"/>
    <x v="0"/>
    <x v="34"/>
    <s v=" Nxd4"/>
    <s v=" Nf6"/>
    <s v=" Nc3"/>
    <s v=" e6"/>
    <s v=" f4"/>
    <s v=" Nc6"/>
    <s v=" Be3"/>
    <s v=" Be7"/>
    <s v=" Qf3"/>
    <m/>
    <m/>
    <m/>
    <m/>
    <m/>
    <m/>
    <m/>
    <m/>
    <m/>
    <m/>
    <m/>
    <m/>
    <m/>
    <x v="119"/>
    <x v="209"/>
    <n v="2.0079365079999998"/>
    <n v="0.49802371541501972"/>
    <n v="265.14400000000001"/>
    <n v="132.048"/>
  </r>
  <r>
    <x v="78"/>
    <x v="1337"/>
    <s v=" Scheveningen Variation"/>
    <s v=" Vitolins Variation"/>
    <m/>
    <x v="0"/>
    <n v="150"/>
    <s v="B80"/>
    <d v="2018-05-19T00:00:00"/>
    <n v="2041"/>
    <x v="286"/>
    <n v="26.7"/>
    <n v="22.7"/>
    <n v="50.7"/>
    <s v="['1.e4', 'c5', '2.Nf3', 'd6', '3.d4', 'cxd4', '4.Nxd4', 'Nf6', '5.Nc3', 'e6', '6.Bb5+']"/>
    <x v="0"/>
    <x v="2"/>
    <x v="8"/>
    <x v="9"/>
    <x v="0"/>
    <x v="34"/>
    <s v=" Nxd4"/>
    <s v=" Nf6"/>
    <s v=" Nc3"/>
    <s v=" e6"/>
    <s v=" Bb5+"/>
    <m/>
    <m/>
    <m/>
    <m/>
    <m/>
    <m/>
    <m/>
    <m/>
    <m/>
    <m/>
    <m/>
    <m/>
    <m/>
    <m/>
    <m/>
    <m/>
    <m/>
    <x v="324"/>
    <x v="361"/>
    <n v="0.52662721899999998"/>
    <n v="1.8988764044943822"/>
    <n v="40.049999999999997"/>
    <n v="76.05"/>
  </r>
  <r>
    <x v="78"/>
    <x v="1338"/>
    <s v=" Smith-Morra Gambit Deferred"/>
    <m/>
    <m/>
    <x v="0"/>
    <n v="380"/>
    <s v="B40"/>
    <d v="2018-06-27T00:00:00"/>
    <n v="2131"/>
    <x v="475"/>
    <n v="33.700000000000003"/>
    <n v="23.2"/>
    <n v="43.2"/>
    <s v="['1.e4', 'c5', '2.Nf3', 'e6', '3.d4', 'cxd4', '4.c3']"/>
    <x v="0"/>
    <x v="2"/>
    <x v="8"/>
    <x v="7"/>
    <x v="0"/>
    <x v="34"/>
    <s v=" c3"/>
    <m/>
    <m/>
    <m/>
    <m/>
    <m/>
    <m/>
    <m/>
    <m/>
    <m/>
    <m/>
    <m/>
    <m/>
    <m/>
    <m/>
    <m/>
    <m/>
    <m/>
    <m/>
    <m/>
    <m/>
    <m/>
    <x v="103"/>
    <x v="141"/>
    <n v="0.780092593"/>
    <n v="1.2818991097922849"/>
    <n v="128.06"/>
    <n v="164.16"/>
  </r>
  <r>
    <x v="78"/>
    <x v="1339"/>
    <s v=" Smith-Morra Gambit"/>
    <m/>
    <m/>
    <x v="0"/>
    <n v="2274"/>
    <s v="B21"/>
    <d v="2018-06-29T00:00:00"/>
    <n v="2000"/>
    <x v="486"/>
    <n v="42.7"/>
    <n v="17.3"/>
    <n v="40.1"/>
    <s v="['1.e4', 'c5', '2.d4', 'cxd4', '3.c3']"/>
    <x v="0"/>
    <x v="2"/>
    <x v="11"/>
    <x v="38"/>
    <x v="20"/>
    <x v="1"/>
    <m/>
    <m/>
    <m/>
    <m/>
    <m/>
    <m/>
    <m/>
    <m/>
    <m/>
    <m/>
    <m/>
    <m/>
    <m/>
    <m/>
    <m/>
    <m/>
    <m/>
    <m/>
    <m/>
    <m/>
    <m/>
    <m/>
    <x v="68"/>
    <x v="106"/>
    <n v="1.0648379050000001"/>
    <n v="0.93911007025761117"/>
    <n v="970.99800000000005"/>
    <n v="911.87400000000002"/>
  </r>
  <r>
    <x v="78"/>
    <x v="1340"/>
    <s v=" Smith-Morra Gambit"/>
    <s v=" Accepted"/>
    <s v=" Classical Formation"/>
    <x v="1"/>
    <n v="362"/>
    <s v="B21"/>
    <d v="2018-06-15T00:00:00"/>
    <n v="2205"/>
    <x v="245"/>
    <n v="55.8"/>
    <n v="21.3"/>
    <n v="22.9"/>
    <s v="['1.e4', 'c5', '2.d4', 'cxd4', '3.c3', 'dxc3', '4.Nxc3', 'Nc6', '5.Nf3', 'd6', '6.Bc4', 'a6', '7.O-O', 'Nf6']"/>
    <x v="0"/>
    <x v="2"/>
    <x v="11"/>
    <x v="38"/>
    <x v="20"/>
    <x v="57"/>
    <s v=" Nxc3"/>
    <s v=" Nc6"/>
    <s v=" Nf3"/>
    <s v=" d6"/>
    <s v=" Bc4"/>
    <s v=" a6"/>
    <s v=" O-O"/>
    <s v=" Nf6"/>
    <m/>
    <m/>
    <m/>
    <m/>
    <m/>
    <m/>
    <m/>
    <m/>
    <m/>
    <m/>
    <m/>
    <m/>
    <m/>
    <m/>
    <x v="194"/>
    <x v="362"/>
    <n v="0.41039426499999998"/>
    <n v="2.4366812227074237"/>
    <n v="82.897999999999996"/>
    <n v="201.99600000000001"/>
  </r>
  <r>
    <x v="78"/>
    <x v="1341"/>
    <s v=" Smith-Morra Gambit"/>
    <s v=" Accepted"/>
    <s v=" Fianchetto Defense"/>
    <x v="1"/>
    <n v="202"/>
    <s v="B21"/>
    <d v="2018-06-16T00:00:00"/>
    <n v="1935"/>
    <x v="487"/>
    <n v="34.6"/>
    <n v="19.8"/>
    <n v="45.5"/>
    <s v="['1.e4', 'c5', '2.d4', 'cxd4', '3.c3', 'dxc3', '4.Nxc3', 'Nc6', '5.Nf3', 'g6']"/>
    <x v="0"/>
    <x v="2"/>
    <x v="11"/>
    <x v="38"/>
    <x v="20"/>
    <x v="57"/>
    <s v=" Nxc3"/>
    <s v=" Nc6"/>
    <s v=" Nf3"/>
    <s v=" g6"/>
    <m/>
    <m/>
    <m/>
    <m/>
    <m/>
    <m/>
    <m/>
    <m/>
    <m/>
    <m/>
    <m/>
    <m/>
    <m/>
    <m/>
    <m/>
    <m/>
    <m/>
    <m/>
    <x v="79"/>
    <x v="31"/>
    <n v="1.3150289020000001"/>
    <n v="0.76043956043956051"/>
    <n v="91.91"/>
    <n v="69.891999999999996"/>
  </r>
  <r>
    <x v="78"/>
    <x v="1342"/>
    <s v=" Smith-Morra Gambit"/>
    <s v=" Accepted"/>
    <s v=" Kan Formation"/>
    <x v="1"/>
    <n v="288"/>
    <s v="B21"/>
    <d v="2018-07-02T00:00:00"/>
    <n v="2167"/>
    <x v="186"/>
    <n v="58.3"/>
    <n v="15.3"/>
    <n v="26.4"/>
    <s v="['1.e4', 'c5', '2.d4', 'cxd4', '3.c3', 'dxc3', '4.Nxc3', 'e6', '5.Nf3', 'a6']"/>
    <x v="0"/>
    <x v="2"/>
    <x v="11"/>
    <x v="38"/>
    <x v="20"/>
    <x v="57"/>
    <s v=" Nxc3"/>
    <s v=" e6"/>
    <s v=" Nf3"/>
    <s v=" a6"/>
    <m/>
    <m/>
    <m/>
    <m/>
    <m/>
    <m/>
    <m/>
    <m/>
    <m/>
    <m/>
    <m/>
    <m/>
    <m/>
    <m/>
    <m/>
    <m/>
    <m/>
    <m/>
    <x v="343"/>
    <x v="363"/>
    <n v="0.45283018899999999"/>
    <n v="2.2083333333333335"/>
    <n v="76.031999999999996"/>
    <n v="167.904"/>
  </r>
  <r>
    <x v="78"/>
    <x v="1343"/>
    <s v=" Smith-Morra Gambit"/>
    <s v=" Accepted"/>
    <s v=" Paulsen Formation"/>
    <x v="1"/>
    <n v="713"/>
    <s v="B21"/>
    <d v="2018-07-06T00:00:00"/>
    <n v="2116"/>
    <x v="184"/>
    <n v="47.5"/>
    <n v="20.100000000000001"/>
    <n v="32.4"/>
    <s v="['1.e4', 'c5', '2.d4', 'cxd4', '3.c3', 'dxc3', '4.Nxc3', 'Nc6', '5.Nf3', 'e6', '6.Bc4', 'a6']"/>
    <x v="0"/>
    <x v="2"/>
    <x v="11"/>
    <x v="38"/>
    <x v="20"/>
    <x v="57"/>
    <s v=" Nxc3"/>
    <s v=" Nc6"/>
    <s v=" Nf3"/>
    <s v=" e6"/>
    <s v=" Bc4"/>
    <s v=" a6"/>
    <m/>
    <m/>
    <m/>
    <m/>
    <m/>
    <m/>
    <m/>
    <m/>
    <m/>
    <m/>
    <m/>
    <m/>
    <m/>
    <m/>
    <m/>
    <m/>
    <x v="176"/>
    <x v="38"/>
    <n v="0.68210526299999996"/>
    <n v="1.4660493827160495"/>
    <n v="231.012"/>
    <n v="338.67500000000001"/>
  </r>
  <r>
    <x v="78"/>
    <x v="1344"/>
    <s v=" Smith-Morra Gambit"/>
    <s v=" Accepted"/>
    <s v=" Pin Defense"/>
    <x v="1"/>
    <n v="124"/>
    <s v="B21"/>
    <d v="2018-05-17T00:00:00"/>
    <n v="1966"/>
    <x v="488"/>
    <n v="41.9"/>
    <n v="20.2"/>
    <n v="37.9"/>
    <s v="['1.e4', 'c5', '2.d4', 'cxd4', '3.c3', 'dxc3', '4.Nxc3', 'Nc6', '5.Nf3', 'e6', '6.Bc4', 'Bb4']"/>
    <x v="0"/>
    <x v="2"/>
    <x v="11"/>
    <x v="38"/>
    <x v="20"/>
    <x v="57"/>
    <s v=" Nxc3"/>
    <s v=" Nc6"/>
    <s v=" Nf3"/>
    <s v=" e6"/>
    <s v=" Bc4"/>
    <s v=" Bb4"/>
    <m/>
    <m/>
    <m/>
    <m/>
    <m/>
    <m/>
    <m/>
    <m/>
    <m/>
    <m/>
    <m/>
    <m/>
    <m/>
    <m/>
    <m/>
    <m/>
    <x v="29"/>
    <x v="359"/>
    <n v="0.90453460600000002"/>
    <n v="1.1055408970976253"/>
    <n v="46.996000000000002"/>
    <n v="51.956000000000003"/>
  </r>
  <r>
    <x v="78"/>
    <x v="1345"/>
    <s v=" Smith-Morra Gambit"/>
    <s v=" Accepted"/>
    <s v=" Scheveningen Formation"/>
    <x v="1"/>
    <n v="1217"/>
    <s v="B21"/>
    <d v="2018-06-24T00:00:00"/>
    <n v="2083"/>
    <x v="72"/>
    <n v="39.299999999999997"/>
    <n v="24"/>
    <n v="36.700000000000003"/>
    <s v="['1.e4', 'c5', '2.d4', 'cxd4', '3.c3', 'dxc3', '4.Nxc3', 'Nc6', '5.Nf3', 'd6', '6.Bc4', 'e6']"/>
    <x v="0"/>
    <x v="2"/>
    <x v="11"/>
    <x v="38"/>
    <x v="20"/>
    <x v="57"/>
    <s v=" Nxc3"/>
    <s v=" Nc6"/>
    <s v=" Nf3"/>
    <s v=" d6"/>
    <s v=" Bc4"/>
    <s v=" e6"/>
    <m/>
    <m/>
    <m/>
    <m/>
    <m/>
    <m/>
    <m/>
    <m/>
    <m/>
    <m/>
    <m/>
    <m/>
    <m/>
    <m/>
    <m/>
    <m/>
    <x v="11"/>
    <x v="86"/>
    <n v="0.93384223899999996"/>
    <n v="1.0708446866485013"/>
    <n v="446.63900000000001"/>
    <n v="478.28100000000001"/>
  </r>
  <r>
    <x v="78"/>
    <x v="1346"/>
    <s v=" Smith-Morra Gambit"/>
    <s v=" Declined"/>
    <s v=" Dubois Variation"/>
    <x v="0"/>
    <n v="254"/>
    <s v="B21"/>
    <d v="2018-06-16T00:00:00"/>
    <n v="2137"/>
    <x v="339"/>
    <n v="33.5"/>
    <n v="29.5"/>
    <n v="37"/>
    <s v="['1.e4', 'c5', '2.d4', 'cxd4', '3.c3', 'd3', '4.c4']"/>
    <x v="0"/>
    <x v="2"/>
    <x v="11"/>
    <x v="38"/>
    <x v="20"/>
    <x v="58"/>
    <s v=" c4"/>
    <m/>
    <m/>
    <m/>
    <m/>
    <m/>
    <m/>
    <m/>
    <m/>
    <m/>
    <m/>
    <m/>
    <m/>
    <m/>
    <m/>
    <m/>
    <m/>
    <m/>
    <m/>
    <m/>
    <m/>
    <m/>
    <x v="178"/>
    <x v="244"/>
    <n v="0.905405405"/>
    <n v="1.1044776119402986"/>
    <n v="85.09"/>
    <n v="93.98"/>
  </r>
  <r>
    <x v="78"/>
    <x v="1347"/>
    <s v=" Smith-Morra Gambit"/>
    <s v=" Declined"/>
    <s v=" Push Variation"/>
    <x v="1"/>
    <n v="1096"/>
    <s v="B21"/>
    <d v="2018-06-22T00:00:00"/>
    <n v="2049"/>
    <x v="319"/>
    <n v="40.700000000000003"/>
    <n v="25.3"/>
    <n v="34"/>
    <s v="['1.e4', 'c5', '2.d4', 'cxd4', '3.c3', 'd3']"/>
    <x v="0"/>
    <x v="2"/>
    <x v="11"/>
    <x v="38"/>
    <x v="20"/>
    <x v="58"/>
    <m/>
    <m/>
    <m/>
    <m/>
    <m/>
    <m/>
    <m/>
    <m/>
    <m/>
    <m/>
    <m/>
    <m/>
    <m/>
    <m/>
    <m/>
    <m/>
    <m/>
    <m/>
    <m/>
    <m/>
    <m/>
    <m/>
    <x v="18"/>
    <x v="341"/>
    <n v="0.83538083500000004"/>
    <n v="1.197058823529412"/>
    <n v="372.64"/>
    <n v="446.072"/>
  </r>
  <r>
    <x v="78"/>
    <x v="1348"/>
    <s v=" Smith-Morra Gambit"/>
    <s v=" Declined"/>
    <s v=" Scandinavian Formation"/>
    <x v="1"/>
    <n v="512"/>
    <s v="B21"/>
    <d v="2018-04-20T00:00:00"/>
    <n v="2058"/>
    <x v="135"/>
    <n v="40.4"/>
    <n v="26.4"/>
    <n v="33.200000000000003"/>
    <s v="['1.e4', 'c5', '2.d4', 'cxd4', '3.c3', 'd5']"/>
    <x v="0"/>
    <x v="2"/>
    <x v="11"/>
    <x v="38"/>
    <x v="20"/>
    <x v="23"/>
    <m/>
    <m/>
    <m/>
    <m/>
    <m/>
    <m/>
    <m/>
    <m/>
    <m/>
    <m/>
    <m/>
    <m/>
    <m/>
    <m/>
    <m/>
    <m/>
    <m/>
    <m/>
    <m/>
    <m/>
    <m/>
    <m/>
    <x v="185"/>
    <x v="57"/>
    <n v="0.82178217799999997"/>
    <n v="1.2168674698795179"/>
    <n v="169.98400000000001"/>
    <n v="206.84800000000001"/>
  </r>
  <r>
    <x v="78"/>
    <x v="1349"/>
    <s v=" Snyder Variation"/>
    <m/>
    <m/>
    <x v="0"/>
    <n v="4325"/>
    <s v="B20"/>
    <d v="2018-07-07T00:00:00"/>
    <n v="2217"/>
    <x v="103"/>
    <n v="37.1"/>
    <n v="26.8"/>
    <n v="36.1"/>
    <s v="['1.e4', 'c5', '2.b3']"/>
    <x v="0"/>
    <x v="2"/>
    <x v="12"/>
    <x v="2"/>
    <x v="1"/>
    <x v="1"/>
    <m/>
    <m/>
    <m/>
    <m/>
    <m/>
    <m/>
    <m/>
    <m/>
    <m/>
    <m/>
    <m/>
    <m/>
    <m/>
    <m/>
    <m/>
    <m/>
    <m/>
    <m/>
    <m/>
    <m/>
    <m/>
    <m/>
    <x v="123"/>
    <x v="213"/>
    <n v="1.027700831"/>
    <n v="0.97304582210242585"/>
    <n v="1604.575"/>
    <n v="1561.325"/>
  </r>
  <r>
    <x v="78"/>
    <x v="1350"/>
    <s v=" Snyder Variation"/>
    <s v=" Queen Fianchetto Variation"/>
    <m/>
    <x v="1"/>
    <n v="352"/>
    <s v="B20"/>
    <d v="2018-07-05T00:00:00"/>
    <n v="2293"/>
    <x v="180"/>
    <n v="37.5"/>
    <n v="30.1"/>
    <n v="32.4"/>
    <s v="['1.e4', 'c5', '2.b3', 'b6']"/>
    <x v="0"/>
    <x v="2"/>
    <x v="12"/>
    <x v="15"/>
    <x v="1"/>
    <x v="1"/>
    <m/>
    <m/>
    <m/>
    <m/>
    <m/>
    <m/>
    <m/>
    <m/>
    <m/>
    <m/>
    <m/>
    <m/>
    <m/>
    <m/>
    <m/>
    <m/>
    <m/>
    <m/>
    <m/>
    <m/>
    <m/>
    <m/>
    <x v="176"/>
    <x v="174"/>
    <n v="0.86399999999999999"/>
    <n v="1.1574074074074074"/>
    <n v="114.048"/>
    <n v="132"/>
  </r>
  <r>
    <x v="78"/>
    <x v="1351"/>
    <s v=" Sozin Attack"/>
    <s v=" Flank Variation"/>
    <m/>
    <x v="1"/>
    <n v="3668"/>
    <s v="B87"/>
    <d v="2018-06-23T00:00:00"/>
    <n v="2284"/>
    <x v="140"/>
    <n v="39"/>
    <n v="25.1"/>
    <n v="35.9"/>
    <s v="['1.e4', 'c5', '2.Nf3', 'd6', '3.d4', 'cxd4', '4.Nxd4', 'Nf6', '5.Nc3', 'e6', '6.Bc4', 'a6', '7.Bb3', 'b5']"/>
    <x v="0"/>
    <x v="2"/>
    <x v="8"/>
    <x v="9"/>
    <x v="0"/>
    <x v="34"/>
    <s v=" Nxd4"/>
    <s v=" Nf6"/>
    <s v=" Nc3"/>
    <s v=" e6"/>
    <s v=" Bc4"/>
    <s v=" a6"/>
    <s v=" Bb3"/>
    <s v=" b5"/>
    <m/>
    <m/>
    <m/>
    <m/>
    <m/>
    <m/>
    <m/>
    <m/>
    <m/>
    <m/>
    <m/>
    <m/>
    <m/>
    <m/>
    <x v="48"/>
    <x v="30"/>
    <n v="0.92051282099999998"/>
    <n v="1.0863509749303621"/>
    <n v="1316.8119999999999"/>
    <n v="1430.52"/>
  </r>
  <r>
    <x v="78"/>
    <x v="1352"/>
    <s v=" Sozin Attack"/>
    <s v=" General Variation"/>
    <m/>
    <x v="0"/>
    <n v="1453"/>
    <s v="B86"/>
    <d v="2018-06-20T00:00:00"/>
    <n v="2225"/>
    <x v="134"/>
    <n v="35"/>
    <n v="25.1"/>
    <n v="39.9"/>
    <s v="['1.e4', 'c5', '2.Nf3', 'd6', '3.d4', 'cxd4', '4.Nxd4', 'Nf6', '5.Nc3', 'e6', '6.Bc4']"/>
    <x v="0"/>
    <x v="2"/>
    <x v="8"/>
    <x v="9"/>
    <x v="0"/>
    <x v="34"/>
    <s v=" Nxd4"/>
    <s v=" Nf6"/>
    <s v=" Nc3"/>
    <s v=" e6"/>
    <s v=" Bc4"/>
    <m/>
    <m/>
    <m/>
    <m/>
    <m/>
    <m/>
    <m/>
    <m/>
    <m/>
    <m/>
    <m/>
    <m/>
    <m/>
    <m/>
    <m/>
    <m/>
    <m/>
    <x v="45"/>
    <x v="261"/>
    <n v="0.87719298199999995"/>
    <n v="1.1399999999999999"/>
    <n v="508.55"/>
    <n v="579.74699999999996"/>
  </r>
  <r>
    <x v="78"/>
    <x v="1353"/>
    <s v=" Sozin Attack"/>
    <s v=" Leonhardt Variation"/>
    <m/>
    <x v="1"/>
    <n v="2071"/>
    <s v="B88"/>
    <d v="2018-07-02T00:00:00"/>
    <n v="2268"/>
    <x v="204"/>
    <n v="37.4"/>
    <n v="29.6"/>
    <n v="33"/>
    <s v="['1.e4', 'c5', '2.Nf3', 'd6', '3.d4', 'cxd4', '4.Nxd4', 'Nf6', '5.Nc3', 'e6', '6.Bc4', 'Nc6']"/>
    <x v="0"/>
    <x v="2"/>
    <x v="8"/>
    <x v="9"/>
    <x v="0"/>
    <x v="34"/>
    <s v=" Nxd4"/>
    <s v=" Nf6"/>
    <s v=" Nc3"/>
    <s v=" e6"/>
    <s v=" Bc4"/>
    <s v=" Nc6"/>
    <m/>
    <m/>
    <m/>
    <m/>
    <m/>
    <m/>
    <m/>
    <m/>
    <m/>
    <m/>
    <m/>
    <m/>
    <m/>
    <m/>
    <m/>
    <m/>
    <x v="203"/>
    <x v="200"/>
    <n v="0.88235294099999995"/>
    <n v="1.1333333333333333"/>
    <n v="683.43"/>
    <n v="774.55399999999997"/>
  </r>
  <r>
    <x v="78"/>
    <x v="1354"/>
    <s v=" Sozin Attack"/>
    <s v=" Main Line"/>
    <m/>
    <x v="0"/>
    <n v="2533"/>
    <s v="B89"/>
    <d v="2018-07-09T00:00:00"/>
    <n v="2353"/>
    <x v="64"/>
    <n v="37.700000000000003"/>
    <n v="26.1"/>
    <n v="36.1"/>
    <s v="['1.e4', 'c5', '2.Nf3', 'd6', '3.d4', 'cxd4', '4.Nxd4', 'Nf6', '5.Nc3', 'e6', '6.Bc4', 'Nc6', '7.Be3']"/>
    <x v="0"/>
    <x v="2"/>
    <x v="8"/>
    <x v="9"/>
    <x v="0"/>
    <x v="34"/>
    <s v=" Nxd4"/>
    <s v=" Nf6"/>
    <s v=" Nc3"/>
    <s v=" e6"/>
    <s v=" Bc4"/>
    <s v=" Nc6"/>
    <s v=" Be3"/>
    <m/>
    <m/>
    <m/>
    <m/>
    <m/>
    <m/>
    <m/>
    <m/>
    <m/>
    <m/>
    <m/>
    <m/>
    <m/>
    <m/>
    <m/>
    <x v="191"/>
    <x v="213"/>
    <n v="1.04432133"/>
    <n v="0.95755968169761274"/>
    <n v="954.94100000000003"/>
    <n v="914.41300000000001"/>
  </r>
  <r>
    <x v="78"/>
    <x v="1355"/>
    <s v=" Staunton-Cochrane Variation"/>
    <m/>
    <m/>
    <x v="0"/>
    <n v="2303"/>
    <s v="B20"/>
    <d v="2018-07-01T00:00:00"/>
    <n v="2023"/>
    <x v="489"/>
    <n v="28.5"/>
    <n v="23.8"/>
    <n v="47.7"/>
    <s v="['1.e4', 'c5', '2.c4']"/>
    <x v="0"/>
    <x v="2"/>
    <x v="4"/>
    <x v="2"/>
    <x v="1"/>
    <x v="1"/>
    <m/>
    <m/>
    <m/>
    <m/>
    <m/>
    <m/>
    <m/>
    <m/>
    <m/>
    <m/>
    <m/>
    <m/>
    <m/>
    <m/>
    <m/>
    <m/>
    <m/>
    <m/>
    <m/>
    <m/>
    <m/>
    <m/>
    <x v="302"/>
    <x v="356"/>
    <n v="0.59748427699999995"/>
    <n v="1.6736842105263159"/>
    <n v="656.35500000000002"/>
    <n v="1098.5309999999999"/>
  </r>
  <r>
    <x v="78"/>
    <x v="1356"/>
    <s v=" Velimirovic Attack"/>
    <m/>
    <m/>
    <x v="0"/>
    <n v="1786"/>
    <s v="B89"/>
    <d v="2018-06-22T00:00:00"/>
    <n v="2382"/>
    <x v="193"/>
    <n v="43.1"/>
    <n v="23.5"/>
    <n v="33.4"/>
    <s v="['1.e4', 'c5', '2.Nf3', 'd6', '3.d4', 'cxd4', '4.Nxd4', 'Nf6', '5.Nc3', 'e6', '6.Bc4', 'Nc6', '7.Be3', 'Be7', '8.Qe2']"/>
    <x v="0"/>
    <x v="2"/>
    <x v="8"/>
    <x v="9"/>
    <x v="0"/>
    <x v="34"/>
    <s v=" Nxd4"/>
    <s v=" Nf6"/>
    <s v=" Nc3"/>
    <s v=" e6"/>
    <s v=" Bc4"/>
    <s v=" Nc6"/>
    <s v=" Be3"/>
    <s v=" Be7"/>
    <s v=" Qe2"/>
    <m/>
    <m/>
    <m/>
    <m/>
    <m/>
    <m/>
    <m/>
    <m/>
    <m/>
    <m/>
    <m/>
    <m/>
    <m/>
    <x v="59"/>
    <x v="327"/>
    <n v="1.2904191620000001"/>
    <n v="0.77494199535962871"/>
    <n v="769.76599999999996"/>
    <n v="596.524"/>
  </r>
  <r>
    <x v="78"/>
    <x v="1357"/>
    <s v=" Venice Attack"/>
    <m/>
    <m/>
    <x v="0"/>
    <n v="295"/>
    <s v="B56"/>
    <d v="2018-06-02T00:00:00"/>
    <n v="2340"/>
    <x v="93"/>
    <n v="47.8"/>
    <n v="34.6"/>
    <n v="17.600000000000001"/>
    <s v="['1.e4', 'c5', '2.Nf3', 'd6', '3.d4', 'cxd4', '4.Nxd4', 'Nf6', '5.Nc3', 'e5', '6.Bb5+']"/>
    <x v="0"/>
    <x v="2"/>
    <x v="8"/>
    <x v="9"/>
    <x v="0"/>
    <x v="34"/>
    <s v=" Nxd4"/>
    <s v=" Nf6"/>
    <s v=" Nc3"/>
    <s v=" e5"/>
    <s v=" Bb5+"/>
    <m/>
    <m/>
    <m/>
    <m/>
    <m/>
    <m/>
    <m/>
    <m/>
    <m/>
    <m/>
    <m/>
    <m/>
    <m/>
    <m/>
    <m/>
    <m/>
    <m/>
    <x v="1"/>
    <x v="364"/>
    <n v="2.7159090909999999"/>
    <n v="0.36820083682008375"/>
    <n v="141.01"/>
    <n v="51.92"/>
  </r>
  <r>
    <x v="78"/>
    <x v="1358"/>
    <s v=" Wing Gambit Deferred"/>
    <m/>
    <m/>
    <x v="0"/>
    <n v="361"/>
    <s v="B40"/>
    <d v="2018-06-09T00:00:00"/>
    <n v="2212"/>
    <x v="5"/>
    <n v="37.4"/>
    <n v="18.600000000000001"/>
    <n v="44"/>
    <s v="['1.e4', 'c5', '2.Nf3', 'e6', '3.b4']"/>
    <x v="0"/>
    <x v="2"/>
    <x v="8"/>
    <x v="7"/>
    <x v="32"/>
    <x v="1"/>
    <m/>
    <m/>
    <m/>
    <m/>
    <m/>
    <m/>
    <m/>
    <m/>
    <m/>
    <m/>
    <m/>
    <m/>
    <m/>
    <m/>
    <m/>
    <m/>
    <m/>
    <m/>
    <m/>
    <m/>
    <m/>
    <m/>
    <x v="122"/>
    <x v="206"/>
    <n v="0.85"/>
    <n v="1.1764705882352942"/>
    <n v="135.01400000000001"/>
    <n v="158.84"/>
  </r>
  <r>
    <x v="78"/>
    <x v="422"/>
    <s v=" Wing Gambit"/>
    <m/>
    <m/>
    <x v="0"/>
    <n v="705"/>
    <s v="B20"/>
    <d v="2018-06-16T00:00:00"/>
    <n v="2032"/>
    <x v="106"/>
    <n v="36.5"/>
    <n v="17.399999999999999"/>
    <n v="46.1"/>
    <s v="['1.e4', 'c5', '2.b4']"/>
    <x v="0"/>
    <x v="2"/>
    <x v="31"/>
    <x v="2"/>
    <x v="1"/>
    <x v="1"/>
    <m/>
    <m/>
    <m/>
    <m/>
    <m/>
    <m/>
    <m/>
    <m/>
    <m/>
    <m/>
    <m/>
    <m/>
    <m/>
    <m/>
    <m/>
    <m/>
    <m/>
    <m/>
    <m/>
    <m/>
    <m/>
    <m/>
    <x v="88"/>
    <x v="39"/>
    <n v="0.79175704999999996"/>
    <n v="1.263013698630137"/>
    <n v="257.32499999999999"/>
    <n v="325.005"/>
  </r>
  <r>
    <x v="78"/>
    <x v="1359"/>
    <s v=" Wing Gambit"/>
    <s v=" Abrahams Variation"/>
    <m/>
    <x v="0"/>
    <n v="166"/>
    <s v="B20"/>
    <d v="2018-05-05T00:00:00"/>
    <n v="2066"/>
    <x v="7"/>
    <n v="28.9"/>
    <n v="13.3"/>
    <n v="57.8"/>
    <s v="['1.e4', 'c5', '2.b4', 'cxb4', '3.Bb2']"/>
    <x v="0"/>
    <x v="2"/>
    <x v="31"/>
    <x v="40"/>
    <x v="26"/>
    <x v="1"/>
    <m/>
    <m/>
    <m/>
    <m/>
    <m/>
    <m/>
    <m/>
    <m/>
    <m/>
    <m/>
    <m/>
    <m/>
    <m/>
    <m/>
    <m/>
    <m/>
    <m/>
    <m/>
    <m/>
    <m/>
    <m/>
    <m/>
    <x v="344"/>
    <x v="365"/>
    <n v="0.5"/>
    <n v="2"/>
    <n v="47.973999999999997"/>
    <n v="95.947999999999993"/>
  </r>
  <r>
    <x v="78"/>
    <x v="1360"/>
    <s v=" Wing Gambit"/>
    <s v=" Carlsbad Variation"/>
    <m/>
    <x v="1"/>
    <n v="177"/>
    <s v="B20"/>
    <d v="2018-05-29T00:00:00"/>
    <n v="2109"/>
    <x v="284"/>
    <n v="43.5"/>
    <n v="16.899999999999999"/>
    <n v="39.5"/>
    <s v="['1.e4', 'c5', '2.b4', 'cxb4', '3.a3', 'bxa3']"/>
    <x v="0"/>
    <x v="2"/>
    <x v="31"/>
    <x v="40"/>
    <x v="41"/>
    <x v="59"/>
    <m/>
    <m/>
    <m/>
    <m/>
    <m/>
    <m/>
    <m/>
    <m/>
    <m/>
    <m/>
    <m/>
    <m/>
    <m/>
    <m/>
    <m/>
    <m/>
    <m/>
    <m/>
    <m/>
    <m/>
    <m/>
    <m/>
    <x v="167"/>
    <x v="339"/>
    <n v="0.908045977"/>
    <n v="1.1012658227848102"/>
    <n v="69.915000000000006"/>
    <n v="76.995000000000005"/>
  </r>
  <r>
    <x v="78"/>
    <x v="1361"/>
    <s v=" Wing Gambit"/>
    <s v=" Deferred Variation"/>
    <m/>
    <x v="0"/>
    <n v="221"/>
    <s v="B50"/>
    <d v="2017-12-07T00:00:00"/>
    <n v="2149"/>
    <x v="357"/>
    <n v="33"/>
    <n v="18.100000000000001"/>
    <n v="48.9"/>
    <s v="['1.e4', 'c5', '2.Nf3', 'd6', '3.b4']"/>
    <x v="0"/>
    <x v="2"/>
    <x v="8"/>
    <x v="9"/>
    <x v="32"/>
    <x v="1"/>
    <m/>
    <m/>
    <m/>
    <m/>
    <m/>
    <m/>
    <m/>
    <m/>
    <m/>
    <m/>
    <m/>
    <m/>
    <m/>
    <m/>
    <m/>
    <m/>
    <m/>
    <m/>
    <m/>
    <m/>
    <m/>
    <m/>
    <x v="203"/>
    <x v="204"/>
    <n v="0.674846626"/>
    <n v="1.4818181818181817"/>
    <n v="72.930000000000007"/>
    <n v="108.069"/>
  </r>
  <r>
    <x v="78"/>
    <x v="1362"/>
    <s v=" Wing Gambit"/>
    <s v=" Marshall Variation"/>
    <m/>
    <x v="0"/>
    <n v="662"/>
    <s v="B20"/>
    <d v="2018-07-01T00:00:00"/>
    <n v="2087"/>
    <x v="130"/>
    <n v="33.700000000000003"/>
    <n v="22.4"/>
    <n v="44"/>
    <s v="['1.e4', 'c5', '2.b4', 'cxb4', '3.a3']"/>
    <x v="0"/>
    <x v="2"/>
    <x v="31"/>
    <x v="40"/>
    <x v="41"/>
    <x v="1"/>
    <m/>
    <m/>
    <m/>
    <m/>
    <m/>
    <m/>
    <m/>
    <m/>
    <m/>
    <m/>
    <m/>
    <m/>
    <m/>
    <m/>
    <m/>
    <m/>
    <m/>
    <m/>
    <m/>
    <m/>
    <m/>
    <m/>
    <x v="103"/>
    <x v="206"/>
    <n v="0.76590909100000004"/>
    <n v="1.3056379821958455"/>
    <n v="223.09399999999999"/>
    <n v="291.27999999999997"/>
  </r>
  <r>
    <x v="79"/>
    <x v="1363"/>
    <s v=" Alapin Variation"/>
    <m/>
    <m/>
    <x v="0"/>
    <n v="474"/>
    <s v="D16"/>
    <d v="2018-07-01T00:00:00"/>
    <n v="2311"/>
    <x v="61"/>
    <n v="50.8"/>
    <n v="24.3"/>
    <n v="24.9"/>
    <s v="['1.d4', 'd5', '2.c4', 'c6', '3.Nf3', 'Nf6', '4.Nc3', 'dxc4', '5.a4']"/>
    <x v="2"/>
    <x v="3"/>
    <x v="4"/>
    <x v="21"/>
    <x v="6"/>
    <x v="14"/>
    <s v=" Nc3"/>
    <s v=" dxc4"/>
    <s v=" a4"/>
    <m/>
    <m/>
    <m/>
    <m/>
    <m/>
    <m/>
    <m/>
    <m/>
    <m/>
    <m/>
    <m/>
    <m/>
    <m/>
    <m/>
    <m/>
    <m/>
    <m/>
    <m/>
    <m/>
    <x v="231"/>
    <x v="102"/>
    <n v="2.0401606430000001"/>
    <n v="0.49015748031496065"/>
    <n v="240.792"/>
    <n v="118.026"/>
  </r>
  <r>
    <x v="79"/>
    <x v="104"/>
    <s v=" Alekhine Variation"/>
    <m/>
    <m/>
    <x v="0"/>
    <n v="1028"/>
    <s v="D15"/>
    <d v="2018-06-27T00:00:00"/>
    <n v="2294"/>
    <x v="109"/>
    <n v="35.6"/>
    <n v="30.8"/>
    <n v="33.6"/>
    <s v="['1.d4', 'd5', '2.c4', 'c6', '3.Nf3', 'Nf6', '4.Nc3', 'dxc4', '5.e3']"/>
    <x v="2"/>
    <x v="3"/>
    <x v="4"/>
    <x v="21"/>
    <x v="6"/>
    <x v="14"/>
    <s v=" Nc3"/>
    <s v=" dxc4"/>
    <s v=" e3"/>
    <m/>
    <m/>
    <m/>
    <m/>
    <m/>
    <m/>
    <m/>
    <m/>
    <m/>
    <m/>
    <m/>
    <m/>
    <m/>
    <m/>
    <m/>
    <m/>
    <m/>
    <m/>
    <m/>
    <x v="37"/>
    <x v="118"/>
    <n v="1.05952381"/>
    <n v="0.9438202247191011"/>
    <n v="365.96800000000002"/>
    <n v="345.40800000000002"/>
  </r>
  <r>
    <x v="79"/>
    <x v="1364"/>
    <s v=" Bonet Gambit"/>
    <m/>
    <m/>
    <x v="0"/>
    <n v="161"/>
    <s v="D11"/>
    <d v="2018-05-13T00:00:00"/>
    <n v="1801"/>
    <x v="490"/>
    <n v="27.3"/>
    <n v="27.3"/>
    <n v="45.3"/>
    <s v="['1.d4', 'd5', '2.c4', 'c6', '3.Nf3', 'Nf6', '4.Bg5']"/>
    <x v="2"/>
    <x v="3"/>
    <x v="4"/>
    <x v="21"/>
    <x v="6"/>
    <x v="14"/>
    <s v=" Bg5"/>
    <m/>
    <m/>
    <m/>
    <m/>
    <m/>
    <m/>
    <m/>
    <m/>
    <m/>
    <m/>
    <m/>
    <m/>
    <m/>
    <m/>
    <m/>
    <m/>
    <m/>
    <m/>
    <m/>
    <m/>
    <m/>
    <x v="286"/>
    <x v="366"/>
    <n v="0.60264900700000001"/>
    <n v="1.6593406593406592"/>
    <n v="43.953000000000003"/>
    <n v="72.933000000000007"/>
  </r>
  <r>
    <x v="79"/>
    <x v="120"/>
    <s v=" Breyer Variation"/>
    <m/>
    <m/>
    <x v="0"/>
    <n v="1174"/>
    <s v="D11"/>
    <d v="2018-07-09T00:00:00"/>
    <n v="2317"/>
    <x v="185"/>
    <n v="43.1"/>
    <n v="34.299999999999997"/>
    <n v="22.6"/>
    <s v="['1.d4', 'd5', '2.c4', 'c6', '3.Nf3', 'Nf6', '4.Nbd2']"/>
    <x v="2"/>
    <x v="3"/>
    <x v="4"/>
    <x v="21"/>
    <x v="6"/>
    <x v="14"/>
    <s v=" Nbd2"/>
    <m/>
    <m/>
    <m/>
    <m/>
    <m/>
    <m/>
    <m/>
    <m/>
    <m/>
    <m/>
    <m/>
    <m/>
    <m/>
    <m/>
    <m/>
    <m/>
    <m/>
    <m/>
    <m/>
    <m/>
    <m/>
    <x v="59"/>
    <x v="105"/>
    <n v="1.9070796459999999"/>
    <n v="0.52436194895591648"/>
    <n v="505.99400000000003"/>
    <n v="265.32400000000001"/>
  </r>
  <r>
    <x v="79"/>
    <x v="1365"/>
    <s v=" Chameleon Variation"/>
    <m/>
    <m/>
    <x v="1"/>
    <n v="7128"/>
    <s v="D15"/>
    <d v="2018-07-06T00:00:00"/>
    <n v="2300"/>
    <x v="9"/>
    <n v="22.6"/>
    <n v="39.799999999999997"/>
    <n v="37.6"/>
    <s v="['1.d4', 'd5', '2.c4', 'c6', '3.Nf3', 'Nf6', '4.Nc3', 'a6']"/>
    <x v="2"/>
    <x v="3"/>
    <x v="4"/>
    <x v="21"/>
    <x v="6"/>
    <x v="14"/>
    <s v=" Nc3"/>
    <s v=" a6"/>
    <m/>
    <m/>
    <m/>
    <m/>
    <m/>
    <m/>
    <m/>
    <m/>
    <m/>
    <m/>
    <m/>
    <m/>
    <m/>
    <m/>
    <m/>
    <m/>
    <m/>
    <m/>
    <m/>
    <m/>
    <x v="89"/>
    <x v="105"/>
    <n v="1.663716814"/>
    <n v="0.60106382978723405"/>
    <n v="2680.1280000000002"/>
    <n v="1610.9280000000001"/>
  </r>
  <r>
    <x v="79"/>
    <x v="1366"/>
    <s v=" Chameleon Variation"/>
    <s v=" Advance System"/>
    <m/>
    <x v="0"/>
    <n v="2797"/>
    <s v="D15"/>
    <d v="2018-06-23T00:00:00"/>
    <n v="2416"/>
    <x v="94"/>
    <n v="39"/>
    <n v="36.9"/>
    <n v="24.1"/>
    <s v="['1.d4', 'd5', '2.c4', 'c6', '3.Nf3', 'Nf6', '4.Nc3', 'a6', '5.c5']"/>
    <x v="2"/>
    <x v="3"/>
    <x v="4"/>
    <x v="21"/>
    <x v="6"/>
    <x v="14"/>
    <s v=" Nc3"/>
    <s v=" a6"/>
    <s v=" c5"/>
    <m/>
    <m/>
    <m/>
    <m/>
    <m/>
    <m/>
    <m/>
    <m/>
    <m/>
    <m/>
    <m/>
    <m/>
    <m/>
    <m/>
    <m/>
    <m/>
    <m/>
    <m/>
    <m/>
    <x v="51"/>
    <x v="158"/>
    <n v="1.6182572609999999"/>
    <n v="0.61794871794871797"/>
    <n v="1090.83"/>
    <n v="674.077"/>
  </r>
  <r>
    <x v="79"/>
    <x v="798"/>
    <s v=" Czech Variation"/>
    <m/>
    <m/>
    <x v="1"/>
    <n v="136"/>
    <s v="D17"/>
    <d v="2018-06-04T00:00:00"/>
    <n v="2130"/>
    <x v="99"/>
    <n v="47.8"/>
    <n v="24.3"/>
    <n v="27.9"/>
    <s v="['1.d4', 'd5', '2.c4', 'c6', '3.Nf3', 'Nf6', '4.Nc3', 'dxc4', '5.a4', 'Bf5']"/>
    <x v="2"/>
    <x v="3"/>
    <x v="4"/>
    <x v="21"/>
    <x v="6"/>
    <x v="14"/>
    <s v=" Nc3"/>
    <s v=" dxc4"/>
    <s v=" a4"/>
    <s v=" Bf5"/>
    <m/>
    <m/>
    <m/>
    <m/>
    <m/>
    <m/>
    <m/>
    <m/>
    <m/>
    <m/>
    <m/>
    <m/>
    <m/>
    <m/>
    <m/>
    <m/>
    <m/>
    <m/>
    <x v="195"/>
    <x v="299"/>
    <n v="0.58368200800000003"/>
    <n v="1.7132616487455197"/>
    <n v="37.944000000000003"/>
    <n v="65.007999999999996"/>
  </r>
  <r>
    <x v="79"/>
    <x v="1367"/>
    <s v=" Czech Variation"/>
    <s v=" Bled Attack"/>
    <m/>
    <x v="0"/>
    <n v="1326"/>
    <s v="D17"/>
    <d v="2018-07-08T00:00:00"/>
    <n v="2475"/>
    <x v="221"/>
    <n v="46.4"/>
    <n v="34.5"/>
    <n v="19.2"/>
    <s v="['1.d4', 'd5', '2.c4', 'c6', '3.Nf3', 'Nf6', '4.Nc3', 'dxc4', '5.a4', 'Bf5', '6.Nh4']"/>
    <x v="2"/>
    <x v="3"/>
    <x v="4"/>
    <x v="21"/>
    <x v="6"/>
    <x v="14"/>
    <s v=" Nc3"/>
    <s v=" dxc4"/>
    <s v=" a4"/>
    <s v=" Bf5"/>
    <s v=" Nh4"/>
    <m/>
    <m/>
    <m/>
    <m/>
    <m/>
    <m/>
    <m/>
    <m/>
    <m/>
    <m/>
    <m/>
    <m/>
    <m/>
    <m/>
    <m/>
    <m/>
    <m/>
    <x v="272"/>
    <x v="343"/>
    <n v="2.4166666669999999"/>
    <n v="0.41379310344827586"/>
    <n v="615.26400000000001"/>
    <n v="254.59200000000001"/>
  </r>
  <r>
    <x v="79"/>
    <x v="1368"/>
    <s v=" Czech Variation"/>
    <s v=" Carlsbad Variation"/>
    <m/>
    <x v="1"/>
    <n v="889"/>
    <s v="D17"/>
    <d v="2018-07-01T00:00:00"/>
    <n v="2331"/>
    <x v="432"/>
    <n v="22.4"/>
    <n v="38.5"/>
    <n v="39.1"/>
    <s v="['1.d4', 'd5', '2.c4', 'c6', '3.Nf3', 'Nf6', '4.Nc3', 'dxc4', '5.a4', 'Bf5', '6.Ne5', 'Nbd7', '7.Nxc4', 'Qc7', '8.g3', 'e5']"/>
    <x v="2"/>
    <x v="3"/>
    <x v="4"/>
    <x v="21"/>
    <x v="6"/>
    <x v="14"/>
    <s v=" Nc3"/>
    <s v=" dxc4"/>
    <s v=" a4"/>
    <s v=" Bf5"/>
    <s v=" Ne5"/>
    <s v=" Nbd7"/>
    <s v=" Nxc4"/>
    <s v=" Qc7"/>
    <s v=" g3"/>
    <s v=" e5"/>
    <m/>
    <m/>
    <m/>
    <m/>
    <m/>
    <m/>
    <m/>
    <m/>
    <m/>
    <m/>
    <m/>
    <m/>
    <x v="220"/>
    <x v="145"/>
    <n v="1.7455357140000001"/>
    <n v="0.57289002557544755"/>
    <n v="347.59899999999999"/>
    <n v="199.136"/>
  </r>
  <r>
    <x v="79"/>
    <x v="1369"/>
    <s v=" Czech Variation"/>
    <s v=" Carlsbad Variation"/>
    <s v=" Morozevich Variation"/>
    <x v="1"/>
    <n v="629"/>
    <s v="D17"/>
    <d v="2018-05-18T00:00:00"/>
    <n v="2370"/>
    <x v="257"/>
    <n v="21"/>
    <n v="40.5"/>
    <n v="38.5"/>
    <s v="['1.d4', 'd5', '2.c4', 'c6', '3.Nf3', 'Nf6', '4.Nc3', 'dxc4', '5.a4', 'Bf5', '6.Ne5', 'Nbd7', '7.Nxc4', 'Qc7', '8.g3', 'e5', '9.dxe5', 'Nxe5', '10.Bf4', 'Nfd7', '11.Bg2', 'g5']"/>
    <x v="2"/>
    <x v="3"/>
    <x v="4"/>
    <x v="21"/>
    <x v="6"/>
    <x v="14"/>
    <s v=" Nc3"/>
    <s v=" dxc4"/>
    <s v=" a4"/>
    <s v=" Bf5"/>
    <s v=" Ne5"/>
    <s v=" Nbd7"/>
    <s v=" Nxc4"/>
    <s v=" Qc7"/>
    <s v=" g3"/>
    <s v=" e5"/>
    <s v=" dxe5"/>
    <s v=" Nxe5"/>
    <s v=" Bf4"/>
    <s v=" Nfd7"/>
    <s v=" Bg2"/>
    <s v=" g5"/>
    <m/>
    <m/>
    <m/>
    <m/>
    <m/>
    <m/>
    <x v="121"/>
    <x v="182"/>
    <n v="1.8333333329999999"/>
    <n v="0.54545454545454541"/>
    <n v="242.16499999999999"/>
    <n v="132.09"/>
  </r>
  <r>
    <x v="79"/>
    <x v="1370"/>
    <s v=" Czech Variation"/>
    <s v=" Classical System"/>
    <m/>
    <x v="0"/>
    <n v="5529"/>
    <s v="D18"/>
    <d v="2018-07-09T00:00:00"/>
    <n v="2340"/>
    <x v="481"/>
    <n v="34.799999999999997"/>
    <n v="39.6"/>
    <n v="25.6"/>
    <s v="['1.d4', 'd5', '2.c4', 'c6', '3.Nf3', 'Nf6', '4.Nc3', 'dxc4', '5.a4', 'Bf5', '6.e3']"/>
    <x v="2"/>
    <x v="3"/>
    <x v="4"/>
    <x v="21"/>
    <x v="6"/>
    <x v="14"/>
    <s v=" Nc3"/>
    <s v=" dxc4"/>
    <s v=" a4"/>
    <s v=" Bf5"/>
    <s v=" e3"/>
    <m/>
    <m/>
    <m/>
    <m/>
    <m/>
    <m/>
    <m/>
    <m/>
    <m/>
    <m/>
    <m/>
    <m/>
    <m/>
    <m/>
    <m/>
    <m/>
    <m/>
    <x v="137"/>
    <x v="70"/>
    <n v="1.359375"/>
    <n v="0.73563218390804608"/>
    <n v="1924.0920000000001"/>
    <n v="1415.424"/>
  </r>
  <r>
    <x v="79"/>
    <x v="1371"/>
    <s v=" Czech Variation"/>
    <s v=" Classical System"/>
    <s v=" Main Line"/>
    <x v="0"/>
    <n v="1966"/>
    <s v="D19"/>
    <d v="2018-06-17T00:00:00"/>
    <n v="2352"/>
    <x v="217"/>
    <n v="33.6"/>
    <n v="41"/>
    <n v="25.3"/>
    <s v="['1.d4', 'd5', '2.c4', 'c6', '3.Nf3', 'Nf6', '4.Nc3', 'dxc4', '5.a4', 'Bf5', '6.e3', 'e6', '7.Bxc4', 'Bb4', '8.O-O', 'O-O', '9.Qe2']"/>
    <x v="2"/>
    <x v="3"/>
    <x v="4"/>
    <x v="21"/>
    <x v="6"/>
    <x v="14"/>
    <s v=" Nc3"/>
    <s v=" dxc4"/>
    <s v=" a4"/>
    <s v=" Bf5"/>
    <s v=" e3"/>
    <s v=" e6"/>
    <s v=" Bxc4"/>
    <s v=" Bb4"/>
    <s v=" O-O"/>
    <s v=" O-O"/>
    <s v=" Qe2"/>
    <m/>
    <m/>
    <m/>
    <m/>
    <m/>
    <m/>
    <m/>
    <m/>
    <m/>
    <m/>
    <m/>
    <x v="54"/>
    <x v="124"/>
    <n v="1.3280632409999999"/>
    <n v="0.75297619047619047"/>
    <n v="660.57600000000002"/>
    <n v="497.39800000000002"/>
  </r>
  <r>
    <x v="79"/>
    <x v="1372"/>
    <s v=" Czech Variation"/>
    <s v=" Krause Attack"/>
    <m/>
    <x v="0"/>
    <n v="2457"/>
    <s v="D17"/>
    <d v="2018-06-30T00:00:00"/>
    <n v="2420"/>
    <x v="293"/>
    <n v="38.6"/>
    <n v="35.299999999999997"/>
    <n v="26.1"/>
    <s v="['1.d4', 'd5', '2.c4', 'c6', '3.Nf3', 'Nf6', '4.Nc3', 'dxc4', '5.a4', 'Bf5', '6.Ne5']"/>
    <x v="2"/>
    <x v="3"/>
    <x v="4"/>
    <x v="21"/>
    <x v="6"/>
    <x v="14"/>
    <s v=" Nc3"/>
    <s v=" dxc4"/>
    <s v=" a4"/>
    <s v=" Bf5"/>
    <s v=" Ne5"/>
    <m/>
    <m/>
    <m/>
    <m/>
    <m/>
    <m/>
    <m/>
    <m/>
    <m/>
    <m/>
    <m/>
    <m/>
    <m/>
    <m/>
    <m/>
    <m/>
    <m/>
    <x v="63"/>
    <x v="159"/>
    <n v="1.478927203"/>
    <n v="0.67616580310880825"/>
    <n v="948.40200000000004"/>
    <n v="641.27700000000004"/>
  </r>
  <r>
    <x v="79"/>
    <x v="1373"/>
    <s v=" Czech Variation"/>
    <s v=" Lasker Variation"/>
    <m/>
    <x v="1"/>
    <n v="104"/>
    <s v="D18"/>
    <d v="2017-10-22T00:00:00"/>
    <n v="2255"/>
    <x v="129"/>
    <n v="27.9"/>
    <n v="20.2"/>
    <n v="51.9"/>
    <s v="['1.d4', 'd5', '2.c4', 'c6', '3.Nf3', 'Nf6', '4.Nc3', 'dxc4', '5.a4', 'Bf5', '6.e3', 'Na6']"/>
    <x v="2"/>
    <x v="3"/>
    <x v="4"/>
    <x v="21"/>
    <x v="6"/>
    <x v="14"/>
    <s v=" Nc3"/>
    <s v=" dxc4"/>
    <s v=" a4"/>
    <s v=" Bf5"/>
    <s v=" e3"/>
    <s v=" Na6"/>
    <m/>
    <m/>
    <m/>
    <m/>
    <m/>
    <m/>
    <m/>
    <m/>
    <m/>
    <m/>
    <m/>
    <m/>
    <m/>
    <m/>
    <m/>
    <m/>
    <x v="321"/>
    <x v="181"/>
    <n v="1.860215054"/>
    <n v="0.53757225433526012"/>
    <n v="53.975999999999999"/>
    <n v="29.015999999999998"/>
  </r>
  <r>
    <x v="79"/>
    <x v="1374"/>
    <s v=" Czech Variation"/>
    <s v=" Wiesbaden Variation"/>
    <m/>
    <x v="1"/>
    <n v="1144"/>
    <s v="D17"/>
    <d v="2018-06-25T00:00:00"/>
    <n v="2277"/>
    <x v="64"/>
    <n v="19.8"/>
    <n v="37.5"/>
    <n v="42.7"/>
    <s v="['1.d4', 'd5', '2.c4', 'c6', '3.Nf3', 'Nf6', '4.Nc3', 'dxc4', '5.a4', 'Bf5', '6.Ne5', 'e6']"/>
    <x v="2"/>
    <x v="3"/>
    <x v="4"/>
    <x v="21"/>
    <x v="6"/>
    <x v="14"/>
    <s v=" Nc3"/>
    <s v=" dxc4"/>
    <s v=" a4"/>
    <s v=" Bf5"/>
    <s v=" Ne5"/>
    <s v=" e6"/>
    <m/>
    <m/>
    <m/>
    <m/>
    <m/>
    <m/>
    <m/>
    <m/>
    <m/>
    <m/>
    <m/>
    <m/>
    <m/>
    <m/>
    <m/>
    <m/>
    <x v="68"/>
    <x v="259"/>
    <n v="2.1565656569999998"/>
    <n v="0.46370023419203743"/>
    <n v="488.488"/>
    <n v="226.512"/>
  </r>
  <r>
    <x v="79"/>
    <x v="1375"/>
    <s v=" Czech Variation"/>
    <s v=" Wiesbaden Variation"/>
    <s v=" Sharp line"/>
    <x v="0"/>
    <n v="671"/>
    <s v="D17"/>
    <d v="2018-06-08T00:00:00"/>
    <n v="2483"/>
    <x v="191"/>
    <n v="43.2"/>
    <n v="39.200000000000003"/>
    <n v="17.600000000000001"/>
    <s v="['1.d4', 'd5', '2.c4', 'c6', '3.Nf3', 'Nf6', '4.Nc3', 'dxc4', '5.a4', 'Bf5', '6.Ne5', 'e6', '7.f3', 'Bb4', '8.e4']"/>
    <x v="2"/>
    <x v="3"/>
    <x v="4"/>
    <x v="21"/>
    <x v="6"/>
    <x v="14"/>
    <s v=" Nc3"/>
    <s v=" dxc4"/>
    <s v=" a4"/>
    <s v=" Bf5"/>
    <s v=" Ne5"/>
    <s v=" e6"/>
    <s v=" f3"/>
    <s v=" Bb4"/>
    <s v=" e4"/>
    <m/>
    <m/>
    <m/>
    <m/>
    <m/>
    <m/>
    <m/>
    <m/>
    <m/>
    <m/>
    <m/>
    <m/>
    <m/>
    <x v="73"/>
    <x v="364"/>
    <n v="2.4545454549999999"/>
    <n v="0.40740740740740744"/>
    <n v="289.87200000000001"/>
    <n v="118.096"/>
  </r>
  <r>
    <x v="79"/>
    <x v="2"/>
    <s v=" Exchange Variation"/>
    <m/>
    <m/>
    <x v="0"/>
    <n v="7790"/>
    <s v="D10"/>
    <d v="2018-07-08T00:00:00"/>
    <n v="2258"/>
    <x v="414"/>
    <n v="31"/>
    <n v="44.1"/>
    <n v="24.9"/>
    <s v="['1.d4', 'd5', '2.c4', 'c6', '3.cxd5']"/>
    <x v="2"/>
    <x v="3"/>
    <x v="4"/>
    <x v="21"/>
    <x v="24"/>
    <x v="1"/>
    <m/>
    <m/>
    <m/>
    <m/>
    <m/>
    <m/>
    <m/>
    <m/>
    <m/>
    <m/>
    <m/>
    <m/>
    <m/>
    <m/>
    <m/>
    <m/>
    <m/>
    <m/>
    <m/>
    <m/>
    <m/>
    <m/>
    <x v="40"/>
    <x v="102"/>
    <n v="1.24497992"/>
    <n v="0.8032258064516129"/>
    <n v="2414.9"/>
    <n v="1939.71"/>
  </r>
  <r>
    <x v="79"/>
    <x v="2"/>
    <s v=" Exchange Variation"/>
    <m/>
    <m/>
    <x v="1"/>
    <n v="4427"/>
    <s v="D13"/>
    <d v="2018-07-08T00:00:00"/>
    <n v="2242"/>
    <x v="312"/>
    <n v="24.2"/>
    <n v="49.9"/>
    <n v="26"/>
    <s v="['1.d4', 'd5', '2.c4', 'c6', '3.Nf3', 'Nf6', '4.cxd5', 'cxd5']"/>
    <x v="2"/>
    <x v="3"/>
    <x v="4"/>
    <x v="21"/>
    <x v="6"/>
    <x v="14"/>
    <s v=" cxd5"/>
    <s v=" cxd5"/>
    <m/>
    <m/>
    <m/>
    <m/>
    <m/>
    <m/>
    <m/>
    <m/>
    <m/>
    <m/>
    <m/>
    <m/>
    <m/>
    <m/>
    <m/>
    <m/>
    <m/>
    <m/>
    <m/>
    <m/>
    <x v="345"/>
    <x v="178"/>
    <n v="1.074380165"/>
    <n v="0.93076923076923079"/>
    <n v="1151.02"/>
    <n v="1071.3340000000001"/>
  </r>
  <r>
    <x v="79"/>
    <x v="1376"/>
    <s v=" Exchange Variation"/>
    <s v=" Schallopp Variation"/>
    <m/>
    <x v="0"/>
    <n v="351"/>
    <s v="D12"/>
    <d v="2018-06-18T00:00:00"/>
    <n v="2296"/>
    <x v="204"/>
    <n v="39.299999999999997"/>
    <n v="31.6"/>
    <n v="29.1"/>
    <s v="['1.d4', 'd5', '2.c4', 'c6', '3.Nf3', 'Nf6', '4.e3', 'Bf5', '5.cxd5', 'cxd5', '6.Nc3']"/>
    <x v="2"/>
    <x v="3"/>
    <x v="4"/>
    <x v="21"/>
    <x v="6"/>
    <x v="14"/>
    <s v=" e3"/>
    <s v=" Bf5"/>
    <s v=" cxd5"/>
    <s v=" cxd5"/>
    <s v=" Nc3"/>
    <m/>
    <m/>
    <m/>
    <m/>
    <m/>
    <m/>
    <m/>
    <m/>
    <m/>
    <m/>
    <m/>
    <m/>
    <m/>
    <m/>
    <m/>
    <m/>
    <m/>
    <x v="5"/>
    <x v="68"/>
    <n v="1.3505154640000001"/>
    <n v="0.7404580152671757"/>
    <n v="137.94300000000001"/>
    <n v="102.14100000000001"/>
  </r>
  <r>
    <x v="79"/>
    <x v="1377"/>
    <s v=" Exchange Variation"/>
    <s v=" Symmetrical Line"/>
    <m/>
    <x v="1"/>
    <n v="3186"/>
    <s v="D14"/>
    <d v="2018-06-25T00:00:00"/>
    <n v="2313"/>
    <x v="201"/>
    <n v="14.9"/>
    <n v="68.5"/>
    <n v="16.600000000000001"/>
    <s v="['1.d4', 'd5', '2.c4', 'c6', '3.Nf3', 'Nf6', '4.cxd5', 'cxd5', '5.Nc3', 'Nc6', '6.Bf4', 'Bf5']"/>
    <x v="2"/>
    <x v="3"/>
    <x v="4"/>
    <x v="21"/>
    <x v="6"/>
    <x v="14"/>
    <s v=" cxd5"/>
    <s v=" cxd5"/>
    <s v=" Nc3"/>
    <s v=" Nc6"/>
    <s v=" Bf4"/>
    <s v=" Bf5"/>
    <m/>
    <m/>
    <m/>
    <m/>
    <m/>
    <m/>
    <m/>
    <m/>
    <m/>
    <m/>
    <m/>
    <m/>
    <m/>
    <m/>
    <m/>
    <m/>
    <x v="346"/>
    <x v="314"/>
    <n v="1.1140939599999999"/>
    <n v="0.89759036144578308"/>
    <n v="528.87599999999998"/>
    <n v="474.714"/>
  </r>
  <r>
    <x v="79"/>
    <x v="1378"/>
    <s v=" Exchange Variation"/>
    <s v=" Trifunovic Variation"/>
    <m/>
    <x v="1"/>
    <n v="486"/>
    <s v="D14"/>
    <d v="2018-06-24T00:00:00"/>
    <n v="2338"/>
    <x v="429"/>
    <n v="15.8"/>
    <n v="57.8"/>
    <n v="26.3"/>
    <s v="['1.d4', 'd5', '2.c4', 'c6', '3.Nf3', 'Nf6', '4.cxd5', 'cxd5', '5.Nc3', 'Nc6', '6.Bf4', 'Bf5', '7.e3', 'e6', '8.Qb3', 'Bb4']"/>
    <x v="2"/>
    <x v="3"/>
    <x v="4"/>
    <x v="21"/>
    <x v="6"/>
    <x v="14"/>
    <s v=" cxd5"/>
    <s v=" cxd5"/>
    <s v=" Nc3"/>
    <s v=" Nc6"/>
    <s v=" Bf4"/>
    <s v=" Bf5"/>
    <s v=" e3"/>
    <s v=" e6"/>
    <s v=" Qb3"/>
    <s v=" Bb4"/>
    <m/>
    <m/>
    <m/>
    <m/>
    <m/>
    <m/>
    <m/>
    <m/>
    <m/>
    <m/>
    <m/>
    <m/>
    <x v="347"/>
    <x v="331"/>
    <n v="1.664556962"/>
    <n v="0.60076045627376429"/>
    <n v="127.818"/>
    <n v="76.787999999999997"/>
  </r>
  <r>
    <x v="79"/>
    <x v="1379"/>
    <s v=" Geller Gambit"/>
    <m/>
    <m/>
    <x v="0"/>
    <n v="898"/>
    <s v="D15"/>
    <d v="2018-06-12T00:00:00"/>
    <n v="2316"/>
    <x v="91"/>
    <n v="42.4"/>
    <n v="24.4"/>
    <n v="33.200000000000003"/>
    <s v="['1.d4', 'd5', '2.c4', 'c6', '3.Nf3', 'Nf6', '4.Nc3', 'dxc4', '5.e4', 'b5', '6.e5']"/>
    <x v="2"/>
    <x v="3"/>
    <x v="4"/>
    <x v="21"/>
    <x v="6"/>
    <x v="14"/>
    <s v=" Nc3"/>
    <s v=" dxc4"/>
    <s v=" e4"/>
    <s v=" b5"/>
    <s v=" e5"/>
    <m/>
    <m/>
    <m/>
    <m/>
    <m/>
    <m/>
    <m/>
    <m/>
    <m/>
    <m/>
    <m/>
    <m/>
    <m/>
    <m/>
    <m/>
    <m/>
    <m/>
    <x v="80"/>
    <x v="64"/>
    <n v="1.2771084340000001"/>
    <n v="0.78301886792452835"/>
    <n v="380.75200000000001"/>
    <n v="298.13600000000002"/>
  </r>
  <r>
    <x v="79"/>
    <x v="1379"/>
    <s v=" Geller Gambit"/>
    <m/>
    <m/>
    <x v="0"/>
    <n v="290"/>
    <s v="D15"/>
    <d v="2018-06-24T00:00:00"/>
    <n v="1948"/>
    <x v="491"/>
    <n v="30.3"/>
    <n v="19"/>
    <n v="50.7"/>
    <s v="['1.d4', 'd5', '2.c4', 'c6', '3.Nf3', 'Nf6', '4.Nc3', 'dxc4', '5.e4']"/>
    <x v="2"/>
    <x v="3"/>
    <x v="4"/>
    <x v="21"/>
    <x v="6"/>
    <x v="14"/>
    <s v=" Nc3"/>
    <s v=" dxc4"/>
    <s v=" e4"/>
    <m/>
    <m/>
    <m/>
    <m/>
    <m/>
    <m/>
    <m/>
    <m/>
    <m/>
    <m/>
    <m/>
    <m/>
    <m/>
    <m/>
    <m/>
    <m/>
    <m/>
    <m/>
    <m/>
    <x v="91"/>
    <x v="361"/>
    <n v="0.59763313600000001"/>
    <n v="1.6732673267326734"/>
    <n v="87.87"/>
    <n v="147.03"/>
  </r>
  <r>
    <x v="79"/>
    <x v="7"/>
    <s v=" General"/>
    <m/>
    <m/>
    <x v="1"/>
    <n v="12592"/>
    <s v="D10"/>
    <d v="2018-07-09T00:00:00"/>
    <n v="2219"/>
    <x v="112"/>
    <n v="25.4"/>
    <n v="35.1"/>
    <n v="39.5"/>
    <s v="['1.d4', 'd5', '2.c4', 'c6']"/>
    <x v="2"/>
    <x v="3"/>
    <x v="4"/>
    <x v="21"/>
    <x v="1"/>
    <x v="1"/>
    <m/>
    <m/>
    <m/>
    <m/>
    <m/>
    <m/>
    <m/>
    <m/>
    <m/>
    <m/>
    <m/>
    <m/>
    <m/>
    <m/>
    <m/>
    <m/>
    <m/>
    <m/>
    <m/>
    <m/>
    <m/>
    <m/>
    <x v="167"/>
    <x v="231"/>
    <n v="1.55511811"/>
    <n v="0.64303797468354429"/>
    <n v="4973.84"/>
    <n v="3198.3679999999999"/>
  </r>
  <r>
    <x v="79"/>
    <x v="1380"/>
    <s v=" Modern Line"/>
    <m/>
    <m/>
    <x v="0"/>
    <n v="11444"/>
    <s v="D11"/>
    <d v="2018-07-09T00:00:00"/>
    <n v="2353"/>
    <x v="303"/>
    <n v="44.1"/>
    <n v="33.799999999999997"/>
    <n v="22.1"/>
    <s v="['1.d4', 'd5', '2.c4', 'c6', '3.Nf3']"/>
    <x v="2"/>
    <x v="3"/>
    <x v="4"/>
    <x v="21"/>
    <x v="6"/>
    <x v="1"/>
    <m/>
    <m/>
    <m/>
    <m/>
    <m/>
    <m/>
    <m/>
    <m/>
    <m/>
    <m/>
    <m/>
    <m/>
    <m/>
    <m/>
    <m/>
    <m/>
    <m/>
    <m/>
    <m/>
    <m/>
    <m/>
    <m/>
    <x v="183"/>
    <x v="186"/>
    <n v="1.9954751129999999"/>
    <n v="0.50113378684807253"/>
    <n v="5046.8040000000001"/>
    <n v="2529.1239999999998"/>
  </r>
  <r>
    <x v="79"/>
    <x v="1126"/>
    <s v=" Quiet Variation"/>
    <m/>
    <m/>
    <x v="0"/>
    <n v="8690"/>
    <s v="D11"/>
    <d v="2018-07-08T00:00:00"/>
    <n v="2391"/>
    <x v="200"/>
    <n v="44.4"/>
    <n v="36.799999999999997"/>
    <n v="18.899999999999999"/>
    <s v="['1.d4', 'd5', '2.c4', 'c6', '3.Nf3', 'Nf6', '4.e3']"/>
    <x v="2"/>
    <x v="3"/>
    <x v="4"/>
    <x v="21"/>
    <x v="6"/>
    <x v="14"/>
    <s v=" e3"/>
    <m/>
    <m/>
    <m/>
    <m/>
    <m/>
    <m/>
    <m/>
    <m/>
    <m/>
    <m/>
    <m/>
    <m/>
    <m/>
    <m/>
    <m/>
    <m/>
    <m/>
    <m/>
    <m/>
    <m/>
    <m/>
    <x v="36"/>
    <x v="367"/>
    <n v="2.3492063490000001"/>
    <n v="0.42567567567567566"/>
    <n v="3858.36"/>
    <n v="1642.41"/>
  </r>
  <r>
    <x v="79"/>
    <x v="1381"/>
    <s v=" Quiet Variation"/>
    <s v=" Pin Defense"/>
    <m/>
    <x v="1"/>
    <n v="4253"/>
    <s v="D12"/>
    <d v="2018-07-07T00:00:00"/>
    <n v="2323"/>
    <x v="259"/>
    <n v="22.2"/>
    <n v="42.4"/>
    <n v="35.299999999999997"/>
    <s v="['1.d4', 'd5', '2.c4', 'c6', '3.Nf3', 'Nf6', '4.e3', 'Bg4']"/>
    <x v="2"/>
    <x v="3"/>
    <x v="4"/>
    <x v="21"/>
    <x v="6"/>
    <x v="14"/>
    <s v=" e3"/>
    <s v=" Bg4"/>
    <m/>
    <m/>
    <m/>
    <m/>
    <m/>
    <m/>
    <m/>
    <m/>
    <m/>
    <m/>
    <m/>
    <m/>
    <m/>
    <m/>
    <m/>
    <m/>
    <m/>
    <m/>
    <m/>
    <m/>
    <x v="107"/>
    <x v="230"/>
    <n v="1.5900900899999999"/>
    <n v="0.62889518413597734"/>
    <n v="1501.309"/>
    <n v="944.16600000000005"/>
  </r>
  <r>
    <x v="79"/>
    <x v="1382"/>
    <s v=" Quiet Variation"/>
    <s v=" Schallopp Defense"/>
    <m/>
    <x v="1"/>
    <n v="8294"/>
    <s v="D12"/>
    <d v="2018-07-08T00:00:00"/>
    <n v="2318"/>
    <x v="193"/>
    <n v="23.5"/>
    <n v="40.799999999999997"/>
    <n v="35.700000000000003"/>
    <s v="['1.d4', 'd5', '2.c4', 'c6', '3.Nf3', 'Nf6', '4.e3', 'Bf5']"/>
    <x v="2"/>
    <x v="3"/>
    <x v="4"/>
    <x v="21"/>
    <x v="6"/>
    <x v="14"/>
    <s v=" e3"/>
    <s v=" Bf5"/>
    <m/>
    <m/>
    <m/>
    <m/>
    <m/>
    <m/>
    <m/>
    <m/>
    <m/>
    <m/>
    <m/>
    <m/>
    <m/>
    <m/>
    <m/>
    <m/>
    <m/>
    <m/>
    <m/>
    <m/>
    <x v="25"/>
    <x v="183"/>
    <n v="1.5191489359999999"/>
    <n v="0.65826330532212884"/>
    <n v="2960.9580000000001"/>
    <n v="1949.09"/>
  </r>
  <r>
    <x v="79"/>
    <x v="375"/>
    <s v=" Schlechter Variation"/>
    <m/>
    <m/>
    <x v="1"/>
    <n v="2247"/>
    <s v="D15"/>
    <d v="2018-07-02T00:00:00"/>
    <n v="2127"/>
    <x v="371"/>
    <n v="18.100000000000001"/>
    <n v="31.2"/>
    <n v="50.6"/>
    <s v="['1.d4', 'd5', '2.c4', 'c6', '3.Nf3', 'Nf6', '4.Nc3', 'g6']"/>
    <x v="2"/>
    <x v="3"/>
    <x v="4"/>
    <x v="21"/>
    <x v="6"/>
    <x v="14"/>
    <s v=" Nc3"/>
    <s v=" g6"/>
    <m/>
    <m/>
    <m/>
    <m/>
    <m/>
    <m/>
    <m/>
    <m/>
    <m/>
    <m/>
    <m/>
    <m/>
    <m/>
    <m/>
    <m/>
    <m/>
    <m/>
    <m/>
    <m/>
    <m/>
    <x v="119"/>
    <x v="210"/>
    <n v="2.79558011"/>
    <n v="0.35770750988142297"/>
    <n v="1136.982"/>
    <n v="406.70699999999999"/>
  </r>
  <r>
    <x v="79"/>
    <x v="1383"/>
    <s v=" Slav Gambit"/>
    <s v=" Alekhine Attack"/>
    <m/>
    <x v="0"/>
    <n v="688"/>
    <s v="D10"/>
    <d v="2018-06-11T00:00:00"/>
    <n v="2402"/>
    <x v="294"/>
    <n v="42.7"/>
    <n v="32.6"/>
    <n v="24.7"/>
    <s v="['1.d4', 'd5', '2.c4', 'c6', '3.Nc3', 'dxc4', '4.e4']"/>
    <x v="2"/>
    <x v="3"/>
    <x v="4"/>
    <x v="21"/>
    <x v="3"/>
    <x v="51"/>
    <s v=" e4"/>
    <m/>
    <m/>
    <m/>
    <m/>
    <m/>
    <m/>
    <m/>
    <m/>
    <m/>
    <m/>
    <m/>
    <m/>
    <m/>
    <m/>
    <m/>
    <m/>
    <m/>
    <m/>
    <m/>
    <m/>
    <m/>
    <x v="68"/>
    <x v="226"/>
    <n v="1.728744939"/>
    <n v="0.57845433255269318"/>
    <n v="293.77600000000001"/>
    <n v="169.93600000000001"/>
  </r>
  <r>
    <x v="79"/>
    <x v="592"/>
    <s v=" Smyslov Variation"/>
    <m/>
    <m/>
    <x v="1"/>
    <n v="656"/>
    <s v="D16"/>
    <d v="2018-07-03T00:00:00"/>
    <n v="2323"/>
    <x v="259"/>
    <n v="25.6"/>
    <n v="34.299999999999997"/>
    <n v="40.1"/>
    <s v="['1.d4', 'd5', '2.c4', 'c6', '3.Nf3', 'Nf6', '4.Nc3', 'dxc4', '5.a4', 'Na6']"/>
    <x v="2"/>
    <x v="3"/>
    <x v="4"/>
    <x v="21"/>
    <x v="6"/>
    <x v="14"/>
    <s v=" Nc3"/>
    <s v=" dxc4"/>
    <s v=" a4"/>
    <s v=" Na6"/>
    <m/>
    <m/>
    <m/>
    <m/>
    <m/>
    <m/>
    <m/>
    <m/>
    <m/>
    <m/>
    <m/>
    <m/>
    <m/>
    <m/>
    <m/>
    <m/>
    <m/>
    <m/>
    <x v="115"/>
    <x v="70"/>
    <n v="1.56640625"/>
    <n v="0.63840399002493764"/>
    <n v="263.05599999999998"/>
    <n v="167.93600000000001"/>
  </r>
  <r>
    <x v="79"/>
    <x v="1384"/>
    <s v=" Soultanbeieff Variation"/>
    <m/>
    <m/>
    <x v="1"/>
    <n v="1184"/>
    <s v="D16"/>
    <d v="2018-07-08T00:00:00"/>
    <n v="2409"/>
    <x v="53"/>
    <n v="21.3"/>
    <n v="45.9"/>
    <n v="32.9"/>
    <s v="['1.d4', 'd5', '2.c4', 'c6', '3.Nf3', 'Nf6', '4.Nc3', 'dxc4', '5.a4', 'e6']"/>
    <x v="2"/>
    <x v="3"/>
    <x v="4"/>
    <x v="21"/>
    <x v="6"/>
    <x v="14"/>
    <s v=" Nc3"/>
    <s v=" dxc4"/>
    <s v=" a4"/>
    <s v=" e6"/>
    <m/>
    <m/>
    <m/>
    <m/>
    <m/>
    <m/>
    <m/>
    <m/>
    <m/>
    <m/>
    <m/>
    <m/>
    <m/>
    <m/>
    <m/>
    <m/>
    <m/>
    <m/>
    <x v="24"/>
    <x v="242"/>
    <n v="1.544600939"/>
    <n v="0.64741641337386024"/>
    <n v="389.536"/>
    <n v="252.19200000000001"/>
  </r>
  <r>
    <x v="79"/>
    <x v="1385"/>
    <s v=" Steiner Variation"/>
    <m/>
    <m/>
    <x v="1"/>
    <n v="1083"/>
    <s v="D16"/>
    <d v="2018-05-01T00:00:00"/>
    <n v="2275"/>
    <x v="304"/>
    <n v="24.9"/>
    <n v="30.9"/>
    <n v="44.1"/>
    <s v="['1.d4', 'd5', '2.c4', 'c6', '3.Nf3', 'Nf6', '4.Nc3', 'dxc4', '5.a4', 'Bg4']"/>
    <x v="2"/>
    <x v="3"/>
    <x v="4"/>
    <x v="21"/>
    <x v="6"/>
    <x v="14"/>
    <s v=" Nc3"/>
    <s v=" dxc4"/>
    <s v=" a4"/>
    <s v=" Bg4"/>
    <m/>
    <m/>
    <m/>
    <m/>
    <m/>
    <m/>
    <m/>
    <m/>
    <m/>
    <m/>
    <m/>
    <m/>
    <m/>
    <m/>
    <m/>
    <m/>
    <m/>
    <m/>
    <x v="183"/>
    <x v="102"/>
    <n v="1.771084337"/>
    <n v="0.56462585034013602"/>
    <n v="477.60300000000001"/>
    <n v="269.66699999999997"/>
  </r>
  <r>
    <x v="79"/>
    <x v="1386"/>
    <s v=" Suchting Variation"/>
    <m/>
    <m/>
    <x v="1"/>
    <n v="301"/>
    <s v="D15"/>
    <d v="2018-05-06T00:00:00"/>
    <n v="2254"/>
    <x v="30"/>
    <n v="19.600000000000001"/>
    <n v="35.5"/>
    <n v="44.9"/>
    <s v="['1.d4', 'd5', '2.c4', 'c6', '3.Nf3', 'Nf6', '4.Nc3', 'Qb6']"/>
    <x v="2"/>
    <x v="3"/>
    <x v="4"/>
    <x v="21"/>
    <x v="6"/>
    <x v="14"/>
    <s v=" Nc3"/>
    <s v=" Qb6"/>
    <m/>
    <m/>
    <m/>
    <m/>
    <m/>
    <m/>
    <m/>
    <m/>
    <m/>
    <m/>
    <m/>
    <m/>
    <m/>
    <m/>
    <m/>
    <m/>
    <m/>
    <m/>
    <m/>
    <m/>
    <x v="266"/>
    <x v="311"/>
    <n v="2.2908163269999999"/>
    <n v="0.43652561247216043"/>
    <n v="135.149"/>
    <n v="58.996000000000002"/>
  </r>
  <r>
    <x v="79"/>
    <x v="456"/>
    <s v=" Three Knights Variation"/>
    <m/>
    <m/>
    <x v="0"/>
    <n v="2208"/>
    <s v="D15"/>
    <d v="2018-07-08T00:00:00"/>
    <n v="2072"/>
    <x v="143"/>
    <n v="57.9"/>
    <n v="22.8"/>
    <n v="19.3"/>
    <s v="['1.d4', 'd5', '2.c4', 'c6', '3.Nf3', 'Nf6', '4.Nc3']"/>
    <x v="2"/>
    <x v="3"/>
    <x v="4"/>
    <x v="21"/>
    <x v="6"/>
    <x v="14"/>
    <s v=" Nc3"/>
    <m/>
    <m/>
    <m/>
    <m/>
    <m/>
    <m/>
    <m/>
    <m/>
    <m/>
    <m/>
    <m/>
    <m/>
    <m/>
    <m/>
    <m/>
    <m/>
    <m/>
    <m/>
    <m/>
    <m/>
    <m/>
    <x v="348"/>
    <x v="123"/>
    <n v="3"/>
    <n v="0.33333333333333337"/>
    <n v="1278.432"/>
    <n v="426.14400000000001"/>
  </r>
  <r>
    <x v="79"/>
    <x v="158"/>
    <s v=" Two Knights Attack"/>
    <m/>
    <m/>
    <x v="1"/>
    <n v="372"/>
    <s v="D15"/>
    <d v="2018-07-05T00:00:00"/>
    <n v="2218"/>
    <x v="49"/>
    <n v="33.6"/>
    <n v="24.2"/>
    <n v="42.2"/>
    <s v="['1.d4', 'd5', '2.c4', 'c6', '3.Nf3', 'Nf6', '4.Nc3', 'dxc4']"/>
    <x v="2"/>
    <x v="3"/>
    <x v="4"/>
    <x v="21"/>
    <x v="6"/>
    <x v="14"/>
    <s v=" Nc3"/>
    <s v=" dxc4"/>
    <m/>
    <m/>
    <m/>
    <m/>
    <m/>
    <m/>
    <m/>
    <m/>
    <m/>
    <m/>
    <m/>
    <m/>
    <m/>
    <m/>
    <m/>
    <m/>
    <m/>
    <m/>
    <m/>
    <m/>
    <x v="76"/>
    <x v="118"/>
    <n v="1.255952381"/>
    <n v="0.79620853080568721"/>
    <n v="156.98400000000001"/>
    <n v="124.992"/>
  </r>
  <r>
    <x v="79"/>
    <x v="1387"/>
    <s v=" Winawer Countergambit"/>
    <m/>
    <m/>
    <x v="1"/>
    <n v="605"/>
    <s v="D10"/>
    <d v="2018-03-25T00:00:00"/>
    <n v="2239"/>
    <x v="133"/>
    <n v="26.6"/>
    <n v="29.6"/>
    <n v="43.8"/>
    <s v="['1.d4', 'd5', '2.c4', 'c6', '3.Nc3', 'e5']"/>
    <x v="2"/>
    <x v="3"/>
    <x v="4"/>
    <x v="21"/>
    <x v="3"/>
    <x v="6"/>
    <m/>
    <m/>
    <m/>
    <m/>
    <m/>
    <m/>
    <m/>
    <m/>
    <m/>
    <m/>
    <m/>
    <m/>
    <m/>
    <m/>
    <m/>
    <m/>
    <m/>
    <m/>
    <m/>
    <m/>
    <m/>
    <m/>
    <x v="56"/>
    <x v="48"/>
    <n v="1.646616541"/>
    <n v="0.60730593607305938"/>
    <n v="264.99"/>
    <n v="160.93"/>
  </r>
  <r>
    <x v="80"/>
    <x v="173"/>
    <m/>
    <m/>
    <m/>
    <x v="1"/>
    <n v="1514"/>
    <s v="A50"/>
    <d v="2018-07-05T00:00:00"/>
    <n v="2259"/>
    <x v="147"/>
    <n v="26.4"/>
    <n v="36.1"/>
    <n v="37.5"/>
    <s v="['1.d4', 'Nf6', '2.c4', 'c6']"/>
    <x v="2"/>
    <x v="0"/>
    <x v="4"/>
    <x v="21"/>
    <x v="1"/>
    <x v="1"/>
    <m/>
    <m/>
    <m/>
    <m/>
    <m/>
    <m/>
    <m/>
    <m/>
    <m/>
    <m/>
    <m/>
    <m/>
    <m/>
    <m/>
    <m/>
    <m/>
    <m/>
    <m/>
    <m/>
    <m/>
    <m/>
    <m/>
    <x v="85"/>
    <x v="138"/>
    <n v="1.4204545449999999"/>
    <n v="0.70399999999999996"/>
    <n v="567.75"/>
    <n v="399.69600000000003"/>
  </r>
  <r>
    <x v="81"/>
    <x v="1388"/>
    <s v=" Alapin Defense"/>
    <m/>
    <m/>
    <x v="1"/>
    <n v="218"/>
    <s v="C60"/>
    <d v="2018-06-23T00:00:00"/>
    <n v="2304"/>
    <x v="126"/>
    <n v="30.3"/>
    <n v="36.200000000000003"/>
    <n v="33.5"/>
    <s v="['1.e4', 'e5', '2.Nf3', 'Nc6', '3.Bb5', 'Bb4']"/>
    <x v="0"/>
    <x v="4"/>
    <x v="8"/>
    <x v="18"/>
    <x v="40"/>
    <x v="31"/>
    <m/>
    <m/>
    <m/>
    <m/>
    <m/>
    <m/>
    <m/>
    <m/>
    <m/>
    <m/>
    <m/>
    <m/>
    <m/>
    <m/>
    <m/>
    <m/>
    <m/>
    <m/>
    <m/>
    <m/>
    <m/>
    <m/>
    <x v="178"/>
    <x v="54"/>
    <n v="1.105610561"/>
    <n v="0.90447761194029852"/>
    <n v="73.03"/>
    <n v="66.054000000000002"/>
  </r>
  <r>
    <x v="81"/>
    <x v="79"/>
    <s v=" Berlin Defense"/>
    <m/>
    <m/>
    <x v="0"/>
    <n v="519"/>
    <s v="C65"/>
    <d v="2018-06-23T00:00:00"/>
    <n v="2284"/>
    <x v="131"/>
    <n v="51.6"/>
    <n v="26.2"/>
    <n v="22.2"/>
    <s v="['1.e4', 'e5', '2.Nf3', 'Nc6', '3.Bb5', 'Nf6', '4.O-O']"/>
    <x v="0"/>
    <x v="4"/>
    <x v="8"/>
    <x v="18"/>
    <x v="40"/>
    <x v="14"/>
    <s v=" O-O"/>
    <m/>
    <m/>
    <m/>
    <m/>
    <m/>
    <m/>
    <m/>
    <m/>
    <m/>
    <m/>
    <m/>
    <m/>
    <m/>
    <m/>
    <m/>
    <m/>
    <m/>
    <m/>
    <m/>
    <m/>
    <m/>
    <x v="349"/>
    <x v="230"/>
    <n v="2.324324324"/>
    <n v="0.43023255813953487"/>
    <n v="267.80399999999997"/>
    <n v="115.218"/>
  </r>
  <r>
    <x v="81"/>
    <x v="1389"/>
    <s v=" Berlin Defense"/>
    <s v=" Berlin Wall"/>
    <s v=" J. Rogers Line"/>
    <x v="1"/>
    <n v="535"/>
    <s v="C67"/>
    <d v="2018-05-19T00:00:00"/>
    <n v="2444"/>
    <x v="492"/>
    <n v="23.6"/>
    <n v="47.1"/>
    <n v="29.4"/>
    <s v="['1.e4', 'e5', '2.Nf3', 'Nc6', '3.Bb5', 'Nf6', '4.O-O', 'Nxe4', '5.d4', 'Nd6', '6.Bxc6', 'dxc6', '7.dxe5', 'Nf5', '8.Qxd8+', 'Kxd8', '9.Nc3', 'Bd7']"/>
    <x v="0"/>
    <x v="4"/>
    <x v="8"/>
    <x v="18"/>
    <x v="40"/>
    <x v="14"/>
    <s v=" O-O"/>
    <s v=" Nxe4"/>
    <s v=" d4"/>
    <s v=" Nd6"/>
    <s v=" Bxc6"/>
    <s v=" dxc6"/>
    <s v=" dxe5"/>
    <s v=" Nf5"/>
    <s v=" Qxd8+"/>
    <s v=" Kxd8"/>
    <s v=" Nc3"/>
    <s v=" Bd7"/>
    <m/>
    <m/>
    <m/>
    <m/>
    <m/>
    <m/>
    <m/>
    <m/>
    <m/>
    <m/>
    <x v="177"/>
    <x v="52"/>
    <n v="1.2457627120000001"/>
    <n v="0.80272108843537426"/>
    <n v="157.29"/>
    <n v="126.26"/>
  </r>
  <r>
    <x v="81"/>
    <x v="1390"/>
    <s v=" Berlin Defense"/>
    <s v=" Beverwijk Variation"/>
    <m/>
    <x v="1"/>
    <n v="1130"/>
    <s v="C65"/>
    <d v="2018-06-18T00:00:00"/>
    <n v="2105"/>
    <x v="150"/>
    <n v="25.1"/>
    <n v="28.4"/>
    <n v="46.5"/>
    <s v="['1.e4', 'e5', '2.Nf3', 'Nc6', '3.Bb5', 'Nf6', '4.O-O', 'Bc5']"/>
    <x v="0"/>
    <x v="4"/>
    <x v="8"/>
    <x v="18"/>
    <x v="40"/>
    <x v="14"/>
    <s v=" O-O"/>
    <s v=" Bc5"/>
    <m/>
    <m/>
    <m/>
    <m/>
    <m/>
    <m/>
    <m/>
    <m/>
    <m/>
    <m/>
    <m/>
    <m/>
    <m/>
    <m/>
    <m/>
    <m/>
    <m/>
    <m/>
    <m/>
    <m/>
    <x v="114"/>
    <x v="16"/>
    <n v="1.852589641"/>
    <n v="0.53978494623655915"/>
    <n v="525.45000000000005"/>
    <n v="283.63"/>
  </r>
  <r>
    <x v="81"/>
    <x v="1391"/>
    <s v=" Berlin Defense"/>
    <s v=" Closed Showalter Variation"/>
    <m/>
    <x v="0"/>
    <n v="121"/>
    <s v="C66"/>
    <d v="2015-05-03T00:00:00"/>
    <n v="2528"/>
    <x v="469"/>
    <n v="48.8"/>
    <n v="36.4"/>
    <n v="14.9"/>
    <s v="['1.e4', 'e5', '2.Nf3', 'Nc6', '3.Bb5', 'Nf6', '4.O-O', 'd6', '5.d4', 'Bd7', '6.Nc3', 'Be7', '7.Bxc6']"/>
    <x v="0"/>
    <x v="4"/>
    <x v="8"/>
    <x v="18"/>
    <x v="40"/>
    <x v="14"/>
    <s v=" O-O"/>
    <s v=" d6"/>
    <s v=" d4"/>
    <s v=" Bd7"/>
    <s v=" Nc3"/>
    <s v=" Be7"/>
    <s v=" Bxc6"/>
    <m/>
    <m/>
    <m/>
    <m/>
    <m/>
    <m/>
    <m/>
    <m/>
    <m/>
    <m/>
    <m/>
    <m/>
    <m/>
    <m/>
    <m/>
    <x v="141"/>
    <x v="314"/>
    <n v="3.2751677849999998"/>
    <n v="0.30532786885245905"/>
    <n v="59.048000000000002"/>
    <n v="18.029"/>
  </r>
  <r>
    <x v="81"/>
    <x v="1392"/>
    <s v=" Berlin Defense"/>
    <s v=" Closed Wolf Variation"/>
    <m/>
    <x v="1"/>
    <n v="209"/>
    <s v="C66"/>
    <d v="2018-06-05T00:00:00"/>
    <n v="2174"/>
    <x v="154"/>
    <n v="20.6"/>
    <n v="35.4"/>
    <n v="44"/>
    <s v="['1.e4', 'e5', '2.Nf3', 'Nc6', '3.Bb5', 'Nf6', '4.O-O', 'd6', '5.d4', 'Bd7', '6.Nc3', 'exd4']"/>
    <x v="0"/>
    <x v="4"/>
    <x v="8"/>
    <x v="18"/>
    <x v="40"/>
    <x v="14"/>
    <s v=" O-O"/>
    <s v=" d6"/>
    <s v=" d4"/>
    <s v=" Bd7"/>
    <s v=" Nc3"/>
    <s v=" exd4"/>
    <m/>
    <m/>
    <m/>
    <m/>
    <m/>
    <m/>
    <m/>
    <m/>
    <m/>
    <m/>
    <m/>
    <m/>
    <m/>
    <m/>
    <m/>
    <m/>
    <x v="140"/>
    <x v="104"/>
    <n v="2.1359223300000001"/>
    <n v="0.4681818181818182"/>
    <n v="91.96"/>
    <n v="43.054000000000002"/>
  </r>
  <r>
    <x v="81"/>
    <x v="1393"/>
    <s v=" Berlin Defense"/>
    <s v=" Hedgehog Variation"/>
    <m/>
    <x v="1"/>
    <n v="440"/>
    <s v="C66"/>
    <d v="2018-06-11T00:00:00"/>
    <n v="2299"/>
    <x v="54"/>
    <n v="21.4"/>
    <n v="39.299999999999997"/>
    <n v="39.299999999999997"/>
    <s v="['1.e4', 'e5', '2.Nf3', 'Nc6', '3.Bb5', 'Nf6', '4.O-O', 'd6', '5.d4', 'Bd7', '6.Nc3', 'Be7']"/>
    <x v="0"/>
    <x v="4"/>
    <x v="8"/>
    <x v="18"/>
    <x v="40"/>
    <x v="14"/>
    <s v=" O-O"/>
    <s v=" d6"/>
    <s v=" d4"/>
    <s v=" Bd7"/>
    <s v=" Nc3"/>
    <s v=" Be7"/>
    <m/>
    <m/>
    <m/>
    <m/>
    <m/>
    <m/>
    <m/>
    <m/>
    <m/>
    <m/>
    <m/>
    <m/>
    <m/>
    <m/>
    <m/>
    <m/>
    <x v="5"/>
    <x v="189"/>
    <n v="1.836448598"/>
    <n v="0.54452926208651398"/>
    <n v="172.92"/>
    <n v="94.16"/>
  </r>
  <r>
    <x v="81"/>
    <x v="1394"/>
    <s v=" Berlin Defense"/>
    <s v=" Improved Steinitz Defense"/>
    <m/>
    <x v="1"/>
    <n v="985"/>
    <s v="C66"/>
    <d v="2018-06-30T00:00:00"/>
    <n v="1932"/>
    <x v="493"/>
    <n v="24.4"/>
    <n v="20.7"/>
    <n v="54.9"/>
    <s v="['1.e4', 'e5', '2.Nf3', 'Nc6', '3.Bb5', 'Nf6', '4.O-O', 'd6']"/>
    <x v="0"/>
    <x v="4"/>
    <x v="8"/>
    <x v="18"/>
    <x v="40"/>
    <x v="14"/>
    <s v=" O-O"/>
    <s v=" d6"/>
    <m/>
    <m/>
    <m/>
    <m/>
    <m/>
    <m/>
    <m/>
    <m/>
    <m/>
    <m/>
    <m/>
    <m/>
    <m/>
    <m/>
    <m/>
    <m/>
    <m/>
    <m/>
    <m/>
    <m/>
    <x v="216"/>
    <x v="126"/>
    <n v="2.25"/>
    <n v="0.44444444444444442"/>
    <n v="540.76499999999999"/>
    <n v="240.34"/>
  </r>
  <r>
    <x v="81"/>
    <x v="1395"/>
    <s v=" Berlin Defense"/>
    <s v=" Minckwitz Variation"/>
    <m/>
    <x v="0"/>
    <n v="177"/>
    <s v="C67"/>
    <d v="2018-02-18T00:00:00"/>
    <n v="2473"/>
    <x v="195"/>
    <n v="40.700000000000003"/>
    <n v="39.5"/>
    <n v="19.8"/>
    <s v="['1.e4', 'e5', '2.Nf3', 'Nc6', '3.Bb5', 'Nf6', '4.O-O', 'Nxe4', '5.d4', 'Be7', '6.dxe5']"/>
    <x v="0"/>
    <x v="4"/>
    <x v="8"/>
    <x v="18"/>
    <x v="40"/>
    <x v="14"/>
    <s v=" O-O"/>
    <s v=" Nxe4"/>
    <s v=" d4"/>
    <s v=" Be7"/>
    <s v=" dxe5"/>
    <m/>
    <m/>
    <m/>
    <m/>
    <m/>
    <m/>
    <m/>
    <m/>
    <m/>
    <m/>
    <m/>
    <m/>
    <m/>
    <m/>
    <m/>
    <m/>
    <m/>
    <x v="32"/>
    <x v="259"/>
    <n v="2.0555555559999998"/>
    <n v="0.48648648648648646"/>
    <n v="72.039000000000001"/>
    <n v="35.045999999999999"/>
  </r>
  <r>
    <x v="81"/>
    <x v="1396"/>
    <s v=" Berlin Defense"/>
    <s v=" Nyholm Attack"/>
    <m/>
    <x v="0"/>
    <n v="176"/>
    <s v="C65"/>
    <d v="2018-05-18T00:00:00"/>
    <n v="2414"/>
    <x v="309"/>
    <n v="29"/>
    <n v="42"/>
    <n v="29"/>
    <s v="['1.e4', 'e5', '2.Nf3', 'Nc6', '3.Bb5', 'Nf6', '4.d4', 'exd4', '5.O-O']"/>
    <x v="0"/>
    <x v="4"/>
    <x v="8"/>
    <x v="18"/>
    <x v="40"/>
    <x v="14"/>
    <s v=" d4"/>
    <s v=" exd4"/>
    <s v=" O-O"/>
    <m/>
    <m/>
    <m/>
    <m/>
    <m/>
    <m/>
    <m/>
    <m/>
    <m/>
    <m/>
    <m/>
    <m/>
    <m/>
    <m/>
    <m/>
    <m/>
    <m/>
    <m/>
    <m/>
    <x v="169"/>
    <x v="161"/>
    <n v="1"/>
    <n v="1"/>
    <n v="51.04"/>
    <n v="51.04"/>
  </r>
  <r>
    <x v="81"/>
    <x v="1397"/>
    <s v=" Berlin Defense"/>
    <s v=" Rio Gambit Accepted"/>
    <m/>
    <x v="1"/>
    <n v="2404"/>
    <s v="C67"/>
    <d v="2018-07-08T00:00:00"/>
    <n v="2341"/>
    <x v="255"/>
    <n v="18.899999999999999"/>
    <n v="57"/>
    <n v="24"/>
    <s v="['1.e4', 'e5', '2.Nf3', 'Nc6', '3.Bb5', 'Nf6', '4.O-O', 'Nxe4']"/>
    <x v="0"/>
    <x v="4"/>
    <x v="8"/>
    <x v="18"/>
    <x v="40"/>
    <x v="14"/>
    <s v=" O-O"/>
    <s v=" Nxe4"/>
    <m/>
    <m/>
    <m/>
    <m/>
    <m/>
    <m/>
    <m/>
    <m/>
    <m/>
    <m/>
    <m/>
    <m/>
    <m/>
    <m/>
    <m/>
    <m/>
    <m/>
    <m/>
    <m/>
    <m/>
    <x v="135"/>
    <x v="367"/>
    <n v="1.2698412699999999"/>
    <n v="0.78749999999999998"/>
    <n v="576.96"/>
    <n v="454.35599999999999"/>
  </r>
  <r>
    <x v="81"/>
    <x v="1398"/>
    <s v=" Berlin Defense"/>
    <s v=" Rio de Janeiro Variation"/>
    <m/>
    <x v="1"/>
    <n v="453"/>
    <s v="C67"/>
    <d v="2018-04-12T00:00:00"/>
    <n v="2406"/>
    <x v="494"/>
    <n v="24.1"/>
    <n v="40.200000000000003"/>
    <n v="35.799999999999997"/>
    <s v="['1.e4', 'e5', '2.Nf3', 'Nc6', '3.Bb5', 'Nf6', '4.O-O', 'Nxe4', '5.d4', 'Be7']"/>
    <x v="0"/>
    <x v="4"/>
    <x v="8"/>
    <x v="18"/>
    <x v="40"/>
    <x v="14"/>
    <s v=" O-O"/>
    <s v=" Nxe4"/>
    <s v=" d4"/>
    <s v=" Be7"/>
    <m/>
    <m/>
    <m/>
    <m/>
    <m/>
    <m/>
    <m/>
    <m/>
    <m/>
    <m/>
    <m/>
    <m/>
    <m/>
    <m/>
    <m/>
    <m/>
    <m/>
    <m/>
    <x v="127"/>
    <x v="158"/>
    <n v="1.485477178"/>
    <n v="0.67318435754189954"/>
    <n v="162.17400000000001"/>
    <n v="109.173"/>
  </r>
  <r>
    <x v="81"/>
    <x v="1399"/>
    <s v=" Berlin Defense"/>
    <s v=" Rosenthal Variation"/>
    <m/>
    <x v="1"/>
    <n v="142"/>
    <s v="C67"/>
    <d v="2016-06-30T00:00:00"/>
    <n v="2386"/>
    <x v="430"/>
    <n v="33.799999999999997"/>
    <n v="38"/>
    <n v="28.2"/>
    <s v="['1.e4', 'e5', '2.Nf3', 'Nc6', '3.Bb5', 'Nf6', '4.O-O', 'Nxe4', '5.d4', 'a6']"/>
    <x v="0"/>
    <x v="4"/>
    <x v="8"/>
    <x v="18"/>
    <x v="40"/>
    <x v="14"/>
    <s v=" O-O"/>
    <s v=" Nxe4"/>
    <s v=" d4"/>
    <s v=" a6"/>
    <m/>
    <m/>
    <m/>
    <m/>
    <m/>
    <m/>
    <m/>
    <m/>
    <m/>
    <m/>
    <m/>
    <m/>
    <m/>
    <m/>
    <m/>
    <m/>
    <m/>
    <m/>
    <x v="335"/>
    <x v="44"/>
    <n v="0.83431952700000001"/>
    <n v="1.1985815602836878"/>
    <n v="40.043999999999997"/>
    <n v="47.996000000000002"/>
  </r>
  <r>
    <x v="81"/>
    <x v="1400"/>
    <s v=" Berlin Defense"/>
    <s v=" l'Hermet Variation"/>
    <m/>
    <x v="1"/>
    <n v="939"/>
    <s v="C67"/>
    <d v="2018-07-05T00:00:00"/>
    <n v="2358"/>
    <x v="429"/>
    <n v="28.4"/>
    <n v="44"/>
    <n v="27.6"/>
    <s v="['1.e4', 'e5', '2.Nf3', 'Nc6', '3.Bb5', 'Nf6', '4.O-O', 'Nxe4', '5.d4', 'Nd6']"/>
    <x v="0"/>
    <x v="4"/>
    <x v="8"/>
    <x v="18"/>
    <x v="40"/>
    <x v="14"/>
    <s v=" O-O"/>
    <s v=" Nxe4"/>
    <s v=" d4"/>
    <s v=" Nd6"/>
    <m/>
    <m/>
    <m/>
    <m/>
    <m/>
    <m/>
    <m/>
    <m/>
    <m/>
    <m/>
    <m/>
    <m/>
    <m/>
    <m/>
    <m/>
    <m/>
    <m/>
    <m/>
    <x v="210"/>
    <x v="109"/>
    <n v="0.97183098599999995"/>
    <n v="1.0289855072463767"/>
    <n v="259.16399999999999"/>
    <n v="266.67599999999999"/>
  </r>
  <r>
    <x v="81"/>
    <x v="1401"/>
    <s v=" Berlin Defense"/>
    <s v=" l'Hermet Variation"/>
    <s v=" Berlin Wall Defense"/>
    <x v="1"/>
    <n v="3837"/>
    <s v="C67"/>
    <d v="2018-07-07T00:00:00"/>
    <n v="2421"/>
    <x v="495"/>
    <n v="21.4"/>
    <n v="49.9"/>
    <n v="28.6"/>
    <s v="['1.e4', 'e5', '2.Nf3', 'Nc6', '3.Bb5', 'Nf6', '4.O-O', 'Nxe4', '5.d4', 'Nd6', '6.Bxc6', 'dxc6', '7.dxe5', 'Nf5', '8.Qxd8+', 'Kxd8']"/>
    <x v="0"/>
    <x v="4"/>
    <x v="8"/>
    <x v="18"/>
    <x v="40"/>
    <x v="14"/>
    <s v=" O-O"/>
    <s v=" Nxe4"/>
    <s v=" d4"/>
    <s v=" Nd6"/>
    <s v=" Bxc6"/>
    <s v=" dxc6"/>
    <s v=" dxe5"/>
    <s v=" Nf5"/>
    <s v=" Qxd8+"/>
    <s v=" Kxd8"/>
    <m/>
    <m/>
    <m/>
    <m/>
    <m/>
    <m/>
    <m/>
    <m/>
    <m/>
    <m/>
    <m/>
    <m/>
    <x v="331"/>
    <x v="189"/>
    <n v="1.336448598"/>
    <n v="0.74825174825174812"/>
    <n v="1097.3820000000001"/>
    <n v="821.11800000000005"/>
  </r>
  <r>
    <x v="81"/>
    <x v="1402"/>
    <s v=" Berlin Defense"/>
    <s v=" l'Hermet Variation"/>
    <s v=" Westerinen Line"/>
    <x v="1"/>
    <n v="182"/>
    <s v="C67"/>
    <d v="2018-04-27T00:00:00"/>
    <n v="2364"/>
    <x v="321"/>
    <n v="25.3"/>
    <n v="39.6"/>
    <n v="35.200000000000003"/>
    <s v="['1.e4', 'e5', '2.Nf3', 'Nc6', '3.Bb5', 'Nf6', '4.O-O', 'Nxe4', '5.d4', 'Nd6', '6.Bxc6', 'dxc6', '7.dxe5', 'Ne4']"/>
    <x v="0"/>
    <x v="4"/>
    <x v="8"/>
    <x v="18"/>
    <x v="40"/>
    <x v="14"/>
    <s v=" O-O"/>
    <s v=" Nxe4"/>
    <s v=" d4"/>
    <s v=" Nd6"/>
    <s v=" Bxc6"/>
    <s v=" dxc6"/>
    <s v=" dxe5"/>
    <s v=" Ne4"/>
    <m/>
    <m/>
    <m/>
    <m/>
    <m/>
    <m/>
    <m/>
    <m/>
    <m/>
    <m/>
    <m/>
    <m/>
    <m/>
    <m/>
    <x v="217"/>
    <x v="124"/>
    <n v="1.391304348"/>
    <n v="0.71875"/>
    <n v="64.063999999999993"/>
    <n v="46.045999999999999"/>
  </r>
  <r>
    <x v="81"/>
    <x v="1403"/>
    <s v=" Bird Variation"/>
    <m/>
    <m/>
    <x v="1"/>
    <n v="2017"/>
    <s v="C61"/>
    <d v="2018-07-02T00:00:00"/>
    <n v="2153"/>
    <x v="169"/>
    <n v="26.3"/>
    <n v="25.1"/>
    <n v="48.6"/>
    <s v="['1.e4', 'e5', '2.Nf3', 'Nc6', '3.Bb5', 'Nd4']"/>
    <x v="0"/>
    <x v="4"/>
    <x v="8"/>
    <x v="18"/>
    <x v="40"/>
    <x v="40"/>
    <m/>
    <m/>
    <m/>
    <m/>
    <m/>
    <m/>
    <m/>
    <m/>
    <m/>
    <m/>
    <m/>
    <m/>
    <m/>
    <m/>
    <m/>
    <m/>
    <m/>
    <m/>
    <m/>
    <m/>
    <m/>
    <m/>
    <x v="97"/>
    <x v="148"/>
    <n v="1.847908745"/>
    <n v="0.54115226337448563"/>
    <n v="980.26199999999994"/>
    <n v="530.471"/>
  </r>
  <r>
    <x v="81"/>
    <x v="122"/>
    <s v=" Classical Variation"/>
    <m/>
    <m/>
    <x v="1"/>
    <n v="2292"/>
    <s v="C64"/>
    <d v="2018-07-08T00:00:00"/>
    <n v="2079"/>
    <x v="96"/>
    <n v="28.5"/>
    <n v="27.7"/>
    <n v="43.8"/>
    <s v="['1.e4', 'e5', '2.Nf3', 'Nc6', '3.Bb5', 'Bc5']"/>
    <x v="0"/>
    <x v="4"/>
    <x v="8"/>
    <x v="18"/>
    <x v="40"/>
    <x v="13"/>
    <m/>
    <m/>
    <m/>
    <m/>
    <m/>
    <m/>
    <m/>
    <m/>
    <m/>
    <m/>
    <m/>
    <m/>
    <m/>
    <m/>
    <m/>
    <m/>
    <m/>
    <m/>
    <m/>
    <m/>
    <m/>
    <m/>
    <x v="56"/>
    <x v="170"/>
    <n v="1.5368421050000001"/>
    <n v="0.65068493150684936"/>
    <n v="1003.896"/>
    <n v="653.22"/>
  </r>
  <r>
    <x v="81"/>
    <x v="1404"/>
    <s v=" Classical Variation"/>
    <s v=" Central Variation"/>
    <m/>
    <x v="0"/>
    <n v="961"/>
    <s v="C64"/>
    <d v="2018-07-08T00:00:00"/>
    <n v="2227"/>
    <x v="113"/>
    <n v="50"/>
    <n v="26.6"/>
    <n v="23.4"/>
    <s v="['1.e4', 'e5', '2.Nf3', 'Nc6', '3.Bb5', 'Bc5', '4.c3']"/>
    <x v="0"/>
    <x v="4"/>
    <x v="8"/>
    <x v="18"/>
    <x v="40"/>
    <x v="13"/>
    <s v=" c3"/>
    <m/>
    <m/>
    <m/>
    <m/>
    <m/>
    <m/>
    <m/>
    <m/>
    <m/>
    <m/>
    <m/>
    <m/>
    <m/>
    <m/>
    <m/>
    <m/>
    <m/>
    <m/>
    <m/>
    <m/>
    <m/>
    <x v="96"/>
    <x v="127"/>
    <n v="2.1367521370000002"/>
    <n v="0.46799999999999997"/>
    <n v="480.5"/>
    <n v="224.874"/>
  </r>
  <r>
    <x v="81"/>
    <x v="1405"/>
    <s v=" Classical Variation"/>
    <s v=" Cordel Gambit"/>
    <m/>
    <x v="1"/>
    <n v="368"/>
    <s v="C64"/>
    <d v="2018-05-25T00:00:00"/>
    <n v="2255"/>
    <x v="6"/>
    <n v="29.1"/>
    <n v="25.5"/>
    <n v="45.4"/>
    <s v="['1.e4', 'e5', '2.Nf3', 'Nc6', '3.Bb5', 'Bc5', '4.c3', 'f5']"/>
    <x v="0"/>
    <x v="4"/>
    <x v="8"/>
    <x v="18"/>
    <x v="40"/>
    <x v="13"/>
    <s v=" c3"/>
    <s v=" f5"/>
    <m/>
    <m/>
    <m/>
    <m/>
    <m/>
    <m/>
    <m/>
    <m/>
    <m/>
    <m/>
    <m/>
    <m/>
    <m/>
    <m/>
    <m/>
    <m/>
    <m/>
    <m/>
    <m/>
    <m/>
    <x v="243"/>
    <x v="68"/>
    <n v="1.5601374569999999"/>
    <n v="0.64096916299559481"/>
    <n v="167.072"/>
    <n v="107.08799999999999"/>
  </r>
  <r>
    <x v="81"/>
    <x v="1406"/>
    <s v=" Classical Variation"/>
    <s v=" Modern Main Line"/>
    <m/>
    <x v="0"/>
    <n v="551"/>
    <s v="C64"/>
    <d v="2018-06-19T00:00:00"/>
    <n v="2356"/>
    <x v="372"/>
    <n v="41.2"/>
    <n v="30.9"/>
    <n v="27.9"/>
    <s v="['1.e4', 'e5', '2.Nf3', 'Nc6', '3.Bb5', 'Bc5', '4.O-O', 'Nf6', '5.c3', 'O-O', '6.d4', 'Bb6', '7.Bg5']"/>
    <x v="0"/>
    <x v="4"/>
    <x v="8"/>
    <x v="18"/>
    <x v="40"/>
    <x v="13"/>
    <s v=" O-O"/>
    <s v=" Nf6"/>
    <s v=" c3"/>
    <s v=" O-O"/>
    <s v=" d4"/>
    <s v=" Bb6"/>
    <s v=" Bg5"/>
    <m/>
    <m/>
    <m/>
    <m/>
    <m/>
    <m/>
    <m/>
    <m/>
    <m/>
    <m/>
    <m/>
    <m/>
    <m/>
    <m/>
    <m/>
    <x v="35"/>
    <x v="181"/>
    <n v="1.4767025090000001"/>
    <n v="0.6771844660194174"/>
    <n v="227.012"/>
    <n v="153.72900000000001"/>
  </r>
  <r>
    <x v="81"/>
    <x v="1407"/>
    <s v=" Classical Variation"/>
    <s v=" Zukertort Gambit"/>
    <m/>
    <x v="0"/>
    <n v="712"/>
    <s v="C64"/>
    <d v="2018-05-31T00:00:00"/>
    <n v="2268"/>
    <x v="31"/>
    <n v="45.4"/>
    <n v="29.8"/>
    <n v="24.9"/>
    <s v="['1.e4', 'e5', '2.Nf3', 'Nc6', '3.Bb5', 'Bc5', '4.O-O', 'Nf6', '5.c3']"/>
    <x v="0"/>
    <x v="4"/>
    <x v="8"/>
    <x v="18"/>
    <x v="40"/>
    <x v="13"/>
    <s v=" O-O"/>
    <s v=" Nf6"/>
    <s v=" c3"/>
    <m/>
    <m/>
    <m/>
    <m/>
    <m/>
    <m/>
    <m/>
    <m/>
    <m/>
    <m/>
    <m/>
    <m/>
    <m/>
    <m/>
    <m/>
    <m/>
    <m/>
    <m/>
    <m/>
    <x v="243"/>
    <x v="102"/>
    <n v="1.8232931729999999"/>
    <n v="0.54845814977973562"/>
    <n v="323.24799999999999"/>
    <n v="177.28800000000001"/>
  </r>
  <r>
    <x v="81"/>
    <x v="1408"/>
    <s v=" Closed Variations"/>
    <m/>
    <m/>
    <x v="1"/>
    <n v="7101"/>
    <s v="C84"/>
    <d v="2018-07-08T00:00:00"/>
    <n v="2297"/>
    <x v="44"/>
    <n v="26.2"/>
    <n v="34"/>
    <n v="39.799999999999997"/>
    <s v="['1.e4', 'e5', '2.Nf3', 'Nc6', '3.Bb5', 'a6', '4.Ba4', 'Nf6', '5.O-O', 'Be7']"/>
    <x v="0"/>
    <x v="4"/>
    <x v="8"/>
    <x v="18"/>
    <x v="40"/>
    <x v="32"/>
    <s v=" Ba4"/>
    <s v=" Nf6"/>
    <s v=" O-O"/>
    <s v=" Be7"/>
    <m/>
    <m/>
    <m/>
    <m/>
    <m/>
    <m/>
    <m/>
    <m/>
    <m/>
    <m/>
    <m/>
    <m/>
    <m/>
    <m/>
    <m/>
    <m/>
    <m/>
    <m/>
    <x v="108"/>
    <x v="98"/>
    <n v="1.519083969"/>
    <n v="0.65829145728643224"/>
    <n v="2826.1979999999999"/>
    <n v="1860.462"/>
  </r>
  <r>
    <x v="81"/>
    <x v="1409"/>
    <s v=" Closed Variations"/>
    <s v=" Averbakh Variation"/>
    <m/>
    <x v="1"/>
    <n v="1043"/>
    <s v="C87"/>
    <d v="2018-06-20T00:00:00"/>
    <n v="2278"/>
    <x v="16"/>
    <n v="21.1"/>
    <n v="37.9"/>
    <n v="41"/>
    <s v="['1.e4', 'e5', '2.Nf3', 'Nc6', '3.Bb5', 'a6', '4.Ba4', 'Nf6', '5.O-O', 'Be7', '6.Re1', 'd6']"/>
    <x v="0"/>
    <x v="4"/>
    <x v="8"/>
    <x v="18"/>
    <x v="40"/>
    <x v="32"/>
    <s v=" Ba4"/>
    <s v=" Nf6"/>
    <s v=" O-O"/>
    <s v=" Be7"/>
    <s v=" Re1"/>
    <s v=" d6"/>
    <m/>
    <m/>
    <m/>
    <m/>
    <m/>
    <m/>
    <m/>
    <m/>
    <m/>
    <m/>
    <m/>
    <m/>
    <m/>
    <m/>
    <m/>
    <m/>
    <x v="4"/>
    <x v="324"/>
    <n v="1.9431279619999999"/>
    <n v="0.51463414634146343"/>
    <n v="427.63"/>
    <n v="220.07300000000001"/>
  </r>
  <r>
    <x v="81"/>
    <x v="1410"/>
    <s v=" Closed Variations"/>
    <s v=" Bogoljubow Variation"/>
    <m/>
    <x v="1"/>
    <n v="4069"/>
    <s v="C91"/>
    <d v="2018-07-08T00:00:00"/>
    <n v="2310"/>
    <x v="54"/>
    <n v="25.9"/>
    <n v="35.4"/>
    <n v="38.6"/>
    <s v="['1.e4', 'e5', '2.Nf3', 'Nc6', '3.Bb5', 'a6', '4.Ba4', 'Nf6', '5.O-O', 'Be7', '6.Re1', 'b5', '7.Bb3', 'O-O', '8.c3', 'd6', '9.d4', 'Bg4']"/>
    <x v="0"/>
    <x v="4"/>
    <x v="8"/>
    <x v="18"/>
    <x v="40"/>
    <x v="32"/>
    <s v=" Ba4"/>
    <s v=" Nf6"/>
    <s v=" O-O"/>
    <s v=" Be7"/>
    <s v=" Re1"/>
    <s v=" b5"/>
    <s v=" Bb3"/>
    <s v=" O-O"/>
    <s v=" c3"/>
    <s v=" d6"/>
    <s v=" d4"/>
    <s v=" Bg4"/>
    <m/>
    <m/>
    <m/>
    <m/>
    <m/>
    <m/>
    <m/>
    <m/>
    <m/>
    <m/>
    <x v="63"/>
    <x v="14"/>
    <n v="1.49034749"/>
    <n v="0.67098445595854916"/>
    <n v="1570.634"/>
    <n v="1053.8710000000001"/>
  </r>
  <r>
    <x v="81"/>
    <x v="1411"/>
    <s v=" Closed Variations"/>
    <s v=" Borisenko Variation"/>
    <m/>
    <x v="1"/>
    <n v="359"/>
    <s v="C96"/>
    <d v="2018-06-24T00:00:00"/>
    <n v="2216"/>
    <x v="204"/>
    <n v="20.6"/>
    <n v="33.4"/>
    <n v="46"/>
    <s v="['1.e4', 'e5', '2.Nf3', 'Nc6', '3.Bb5', 'a6', '4.Ba4', 'Nf6', '5.O-O', 'Be7', '6.Re1', 'b5', '7.Bb3', 'O-O', '8.c3', 'd6', '9.h3', 'Na5', '10.Bc2', 'c5', '11.d4', 'Nc6']"/>
    <x v="0"/>
    <x v="4"/>
    <x v="8"/>
    <x v="18"/>
    <x v="40"/>
    <x v="32"/>
    <s v=" Ba4"/>
    <s v=" Nf6"/>
    <s v=" O-O"/>
    <s v=" Be7"/>
    <s v=" Re1"/>
    <s v=" b5"/>
    <s v=" Bb3"/>
    <s v=" O-O"/>
    <s v=" c3"/>
    <s v=" d6"/>
    <s v=" h3"/>
    <s v=" Na5"/>
    <s v=" Bc2"/>
    <s v=" c5"/>
    <s v=" d4"/>
    <s v=" Nc6"/>
    <m/>
    <m/>
    <m/>
    <m/>
    <m/>
    <m/>
    <x v="147"/>
    <x v="104"/>
    <n v="2.2330097090000001"/>
    <n v="0.44782608695652176"/>
    <n v="165.14"/>
    <n v="73.953999999999994"/>
  </r>
  <r>
    <x v="81"/>
    <x v="1412"/>
    <s v=" Closed Variations"/>
    <s v=" Breyer Defense"/>
    <m/>
    <x v="1"/>
    <n v="331"/>
    <s v="C95"/>
    <d v="2018-04-28T00:00:00"/>
    <n v="2366"/>
    <x v="293"/>
    <n v="29.6"/>
    <n v="36"/>
    <n v="34.4"/>
    <s v="['1.e4', 'e5', '2.Nf3', 'Nc6', '3.Bb5', 'a6', '4.Ba4', 'Nf6', '5.O-O', 'Be7', '6.Re1', 'b5', '7.Bb3', 'O-O', '8.c3', 'd6', '9.h3', 'Nb8', '10.d4', 'Nbd7', '11.Nbd2', 'Bb7', '12.Bc2', 'c5']"/>
    <x v="0"/>
    <x v="4"/>
    <x v="8"/>
    <x v="18"/>
    <x v="40"/>
    <x v="32"/>
    <s v=" Ba4"/>
    <s v=" Nf6"/>
    <s v=" O-O"/>
    <s v=" Be7"/>
    <s v=" Re1"/>
    <s v=" b5"/>
    <s v=" Bb3"/>
    <s v=" O-O"/>
    <s v=" c3"/>
    <s v=" d6"/>
    <s v=" h3"/>
    <s v=" Nb8"/>
    <s v=" d4"/>
    <s v=" Nbd7"/>
    <s v=" Nbd2"/>
    <s v=" Bb7"/>
    <s v=" Bc2"/>
    <s v=" c5"/>
    <m/>
    <m/>
    <m/>
    <m/>
    <x v="232"/>
    <x v="59"/>
    <n v="1.162162162"/>
    <n v="0.86046511627906985"/>
    <n v="113.864"/>
    <n v="97.975999999999999"/>
  </r>
  <r>
    <x v="81"/>
    <x v="1413"/>
    <s v=" Closed Variations"/>
    <s v=" Center Attack"/>
    <m/>
    <x v="0"/>
    <n v="644"/>
    <s v="C84"/>
    <d v="2018-06-04T00:00:00"/>
    <n v="2367"/>
    <x v="180"/>
    <n v="33.9"/>
    <n v="37.700000000000003"/>
    <n v="28.4"/>
    <s v="['1.e4', 'e5', '2.Nf3', 'Nc6', '3.Bb5', 'a6', '4.Ba4', 'Nf6', '5.O-O', 'Be7', '6.d4']"/>
    <x v="0"/>
    <x v="4"/>
    <x v="8"/>
    <x v="18"/>
    <x v="40"/>
    <x v="32"/>
    <s v=" Ba4"/>
    <s v=" Nf6"/>
    <s v=" O-O"/>
    <s v=" Be7"/>
    <s v=" d4"/>
    <m/>
    <m/>
    <m/>
    <m/>
    <m/>
    <m/>
    <m/>
    <m/>
    <m/>
    <m/>
    <m/>
    <m/>
    <m/>
    <m/>
    <m/>
    <m/>
    <m/>
    <x v="71"/>
    <x v="109"/>
    <n v="1.1936619719999999"/>
    <n v="0.83775811209439532"/>
    <n v="218.316"/>
    <n v="182.89599999999999"/>
  </r>
  <r>
    <x v="81"/>
    <x v="1414"/>
    <s v=" Closed Variations"/>
    <s v=" Chigorin Defense"/>
    <m/>
    <x v="1"/>
    <n v="796"/>
    <s v="C98"/>
    <d v="2018-07-05T00:00:00"/>
    <n v="2276"/>
    <x v="166"/>
    <n v="23.4"/>
    <n v="41.1"/>
    <n v="35.5"/>
    <s v="['1.e4', 'e5', '2.Nf3', 'Nc6', '3.Bb5', 'a6', '4.Ba4', 'Nf6', '5.O-O', 'Be7', '6.Re1', 'b5', '7.Bb3', 'O-O', '8.c3', 'd6', '9.h3', 'Na5', '10.Bc2', 'c5', '11.d4', 'Qc7', '12.Nbd2', 'Nc6']"/>
    <x v="0"/>
    <x v="4"/>
    <x v="8"/>
    <x v="18"/>
    <x v="40"/>
    <x v="32"/>
    <s v=" Ba4"/>
    <s v=" Nf6"/>
    <s v=" O-O"/>
    <s v=" Be7"/>
    <s v=" Re1"/>
    <s v=" b5"/>
    <s v=" Bb3"/>
    <s v=" O-O"/>
    <s v=" c3"/>
    <s v=" d6"/>
    <s v=" h3"/>
    <s v=" Na5"/>
    <s v=" Bc2"/>
    <s v=" c5"/>
    <s v=" d4"/>
    <s v=" Qc7"/>
    <s v=" Nbd2"/>
    <s v=" Nc6"/>
    <m/>
    <m/>
    <m/>
    <m/>
    <x v="234"/>
    <x v="127"/>
    <n v="1.517094017"/>
    <n v="0.6591549295774648"/>
    <n v="282.58"/>
    <n v="186.26400000000001"/>
  </r>
  <r>
    <x v="81"/>
    <x v="1414"/>
    <s v=" Closed Variations"/>
    <s v=" Chigorin Defense"/>
    <m/>
    <x v="0"/>
    <n v="222"/>
    <s v="C98"/>
    <d v="2016-10-09T00:00:00"/>
    <n v="2536"/>
    <x v="496"/>
    <n v="36.5"/>
    <n v="51.8"/>
    <n v="11.7"/>
    <s v="['1.e4', 'e5', '2.Nf3', 'Nc6', '3.Bb5', 'a6', '4.Ba4', 'Nf6', '5.O-O', 'Be7', '6.Re1', 'b5', '7.Bb3', 'O-O', '8.c3', 'd6', '9.h3', 'Na5', '10.Bc2', 'c5', '11.d4', 'Qc7', '12.Nbd2', 'Nc6', '13.dxc5']"/>
    <x v="0"/>
    <x v="4"/>
    <x v="8"/>
    <x v="18"/>
    <x v="40"/>
    <x v="32"/>
    <s v=" Ba4"/>
    <s v=" Nf6"/>
    <s v=" O-O"/>
    <s v=" Be7"/>
    <s v=" Re1"/>
    <s v=" b5"/>
    <s v=" Bb3"/>
    <s v=" O-O"/>
    <s v=" c3"/>
    <s v=" d6"/>
    <s v=" h3"/>
    <s v=" Na5"/>
    <s v=" Bc2"/>
    <s v=" c5"/>
    <s v=" d4"/>
    <s v=" Qc7"/>
    <s v=" Nbd2"/>
    <s v=" Nc6"/>
    <s v=" dxc5"/>
    <m/>
    <m/>
    <m/>
    <x v="88"/>
    <x v="368"/>
    <n v="3.11965812"/>
    <n v="0.32054794520547941"/>
    <n v="81.03"/>
    <n v="25.974"/>
  </r>
  <r>
    <x v="81"/>
    <x v="1414"/>
    <s v=" Closed Variations"/>
    <s v=" Chigorin Defense"/>
    <m/>
    <x v="1"/>
    <n v="3350"/>
    <s v="C97"/>
    <d v="2018-07-07T00:00:00"/>
    <n v="2215"/>
    <x v="121"/>
    <n v="24.1"/>
    <n v="33.9"/>
    <n v="42.1"/>
    <s v="['1.e4', 'e5', '2.Nf3', 'Nc6', '3.Bb5', 'a6', '4.Ba4', 'Nf6', '5.O-O', 'Be7', '6.Re1', 'b5', '7.Bb3', 'O-O', '8.c3', 'd6', '9.h3', 'Na5', '10.Bc2', 'c5', '11.d4', 'Qc7']"/>
    <x v="0"/>
    <x v="4"/>
    <x v="8"/>
    <x v="18"/>
    <x v="40"/>
    <x v="32"/>
    <s v=" Ba4"/>
    <s v=" Nf6"/>
    <s v=" O-O"/>
    <s v=" Be7"/>
    <s v=" Re1"/>
    <s v=" b5"/>
    <s v=" Bb3"/>
    <s v=" O-O"/>
    <s v=" c3"/>
    <s v=" d6"/>
    <s v=" h3"/>
    <s v=" Na5"/>
    <s v=" Bc2"/>
    <s v=" c5"/>
    <s v=" d4"/>
    <s v=" Qc7"/>
    <m/>
    <m/>
    <m/>
    <m/>
    <m/>
    <m/>
    <x v="100"/>
    <x v="158"/>
    <n v="1.7468879669999999"/>
    <n v="0.57244655581947745"/>
    <n v="1410.35"/>
    <n v="807.35"/>
  </r>
  <r>
    <x v="81"/>
    <x v="1415"/>
    <s v=" Closed Variations"/>
    <s v=" Closed Defense"/>
    <m/>
    <x v="1"/>
    <n v="333"/>
    <s v="C90"/>
    <d v="2018-05-07T00:00:00"/>
    <n v="2294"/>
    <x v="259"/>
    <n v="22.5"/>
    <n v="34.200000000000003"/>
    <n v="43.2"/>
    <s v="['1.e4', 'e5', '2.Nf3', 'Nc6', '3.Bb5', 'a6', '4.Ba4', 'Nf6', '5.O-O', 'Be7', '6.Re1', 'b5', '7.Bb3', 'O-O', '8.c3', 'd6']"/>
    <x v="0"/>
    <x v="4"/>
    <x v="8"/>
    <x v="18"/>
    <x v="40"/>
    <x v="32"/>
    <s v=" Ba4"/>
    <s v=" Nf6"/>
    <s v=" O-O"/>
    <s v=" Be7"/>
    <s v=" Re1"/>
    <s v=" b5"/>
    <s v=" Bb3"/>
    <s v=" O-O"/>
    <s v=" c3"/>
    <s v=" d6"/>
    <m/>
    <m/>
    <m/>
    <m/>
    <m/>
    <m/>
    <m/>
    <m/>
    <m/>
    <m/>
    <m/>
    <m/>
    <x v="73"/>
    <x v="211"/>
    <n v="1.92"/>
    <n v="0.52083333333333326"/>
    <n v="143.85599999999999"/>
    <n v="74.924999999999997"/>
  </r>
  <r>
    <x v="81"/>
    <x v="1415"/>
    <s v=" Closed Variations"/>
    <s v=" Closed Defense"/>
    <m/>
    <x v="1"/>
    <n v="1285"/>
    <s v="C96"/>
    <d v="2018-06-30T00:00:00"/>
    <n v="2221"/>
    <x v="27"/>
    <n v="24.1"/>
    <n v="35.700000000000003"/>
    <n v="40.200000000000003"/>
    <s v="['1.e4', 'e5', '2.Nf3', 'Nc6', '3.Bb5', 'a6', '4.Ba4', 'Nf6', '5.O-O', 'Be7', '6.Re1', 'b5', '7.Bb3', 'O-O', '8.c3', 'd6', '9.h3', 'Na5', '10.Bc2', 'c5']"/>
    <x v="0"/>
    <x v="4"/>
    <x v="8"/>
    <x v="18"/>
    <x v="40"/>
    <x v="32"/>
    <s v=" Ba4"/>
    <s v=" Nf6"/>
    <s v=" O-O"/>
    <s v=" Be7"/>
    <s v=" Re1"/>
    <s v=" b5"/>
    <s v=" Bb3"/>
    <s v=" O-O"/>
    <s v=" c3"/>
    <s v=" d6"/>
    <s v=" h3"/>
    <s v=" Na5"/>
    <s v=" Bc2"/>
    <s v=" c5"/>
    <m/>
    <m/>
    <m/>
    <m/>
    <m/>
    <m/>
    <m/>
    <m/>
    <x v="124"/>
    <x v="158"/>
    <n v="1.668049793"/>
    <n v="0.59950248756218905"/>
    <n v="516.57000000000005"/>
    <n v="309.685"/>
  </r>
  <r>
    <x v="81"/>
    <x v="1415"/>
    <s v=" Closed Variations"/>
    <s v=" Closed Defense"/>
    <m/>
    <x v="0"/>
    <n v="455"/>
    <s v="C96"/>
    <d v="2018-05-05T00:00:00"/>
    <n v="2323"/>
    <x v="292"/>
    <n v="37.6"/>
    <n v="35.6"/>
    <n v="26.8"/>
    <s v="['1.e4', 'e5', '2.Nf3', 'Nc6', '3.Bb5', 'a6', '4.Ba4', 'Nf6', '5.O-O', 'Be7', '6.Re1', 'b5', '7.Bb3', 'O-O', '8.c3', 'd6', '9.h3', 'Na5', '10.Bc2']"/>
    <x v="0"/>
    <x v="4"/>
    <x v="8"/>
    <x v="18"/>
    <x v="40"/>
    <x v="32"/>
    <s v=" Ba4"/>
    <s v=" Nf6"/>
    <s v=" O-O"/>
    <s v=" Be7"/>
    <s v=" Re1"/>
    <s v=" b5"/>
    <s v=" Bb3"/>
    <s v=" O-O"/>
    <s v=" c3"/>
    <s v=" d6"/>
    <s v=" h3"/>
    <s v=" Na5"/>
    <s v=" Bc2"/>
    <m/>
    <m/>
    <m/>
    <m/>
    <m/>
    <m/>
    <m/>
    <m/>
    <m/>
    <x v="89"/>
    <x v="241"/>
    <n v="1.4029850749999999"/>
    <n v="0.71276595744680848"/>
    <n v="171.08"/>
    <n v="121.94"/>
  </r>
  <r>
    <x v="81"/>
    <x v="1416"/>
    <s v=" Closed Variations"/>
    <s v=" Delayed Exchange"/>
    <m/>
    <x v="0"/>
    <n v="2579"/>
    <s v="C85"/>
    <d v="2018-07-08T00:00:00"/>
    <n v="2404"/>
    <x v="406"/>
    <n v="33.1"/>
    <n v="42.4"/>
    <n v="24.4"/>
    <s v="['1.e4', 'e5', '2.Nf3', 'Nc6', '3.Bb5', 'a6', '4.Ba4', 'Nf6', '5.O-O', 'Be7', '6.Bxc6']"/>
    <x v="0"/>
    <x v="4"/>
    <x v="8"/>
    <x v="18"/>
    <x v="40"/>
    <x v="32"/>
    <s v=" Ba4"/>
    <s v=" Nf6"/>
    <s v=" O-O"/>
    <s v=" Be7"/>
    <s v=" Bxc6"/>
    <m/>
    <m/>
    <m/>
    <m/>
    <m/>
    <m/>
    <m/>
    <m/>
    <m/>
    <m/>
    <m/>
    <m/>
    <m/>
    <m/>
    <m/>
    <m/>
    <m/>
    <x v="229"/>
    <x v="126"/>
    <n v="1.3565573769999999"/>
    <n v="0.73716012084592142"/>
    <n v="853.649"/>
    <n v="629.27599999999995"/>
  </r>
  <r>
    <x v="81"/>
    <x v="1417"/>
    <s v=" Closed Variations"/>
    <s v=" Flohr System"/>
    <m/>
    <x v="1"/>
    <n v="3488"/>
    <s v="C92"/>
    <d v="2018-07-05T00:00:00"/>
    <n v="2307"/>
    <x v="259"/>
    <n v="23.9"/>
    <n v="36.6"/>
    <n v="39.6"/>
    <s v="['1.e4', 'e5', '2.Nf3', 'Nc6', '3.Bb5', 'a6', '4.Ba4', 'Nf6', '5.O-O', 'Be7', '6.Re1', 'b5', '7.Bb3', 'O-O', '8.c3', 'd6', '9.h3', 'Bb7']"/>
    <x v="0"/>
    <x v="4"/>
    <x v="8"/>
    <x v="18"/>
    <x v="40"/>
    <x v="32"/>
    <s v=" Ba4"/>
    <s v=" Nf6"/>
    <s v=" O-O"/>
    <s v=" Be7"/>
    <s v=" Re1"/>
    <s v=" b5"/>
    <s v=" Bb3"/>
    <s v=" O-O"/>
    <s v=" c3"/>
    <s v=" d6"/>
    <s v=" h3"/>
    <s v=" Bb7"/>
    <m/>
    <m/>
    <m/>
    <m/>
    <m/>
    <m/>
    <m/>
    <m/>
    <m/>
    <m/>
    <x v="31"/>
    <x v="369"/>
    <n v="1.6569037659999999"/>
    <n v="0.60353535353535348"/>
    <n v="1381.248"/>
    <n v="833.63199999999995"/>
  </r>
  <r>
    <x v="81"/>
    <x v="1418"/>
    <s v=" Closed Variations"/>
    <s v=" General"/>
    <m/>
    <x v="0"/>
    <n v="232"/>
    <s v="C92"/>
    <d v="2018-02-25T00:00:00"/>
    <n v="2338"/>
    <x v="137"/>
    <n v="37.5"/>
    <n v="39.200000000000003"/>
    <n v="23.3"/>
    <s v="['1.e4', 'e5', '2.Nf3', 'Nc6', '3.Bb5', 'a6', '4.Ba4', 'Nf6', '5.O-O', 'Be7', '6.Re1', 'b5', '7.Bb3', 'O-O', '8.c3', 'd6', '9.h3']"/>
    <x v="0"/>
    <x v="4"/>
    <x v="8"/>
    <x v="18"/>
    <x v="40"/>
    <x v="32"/>
    <s v=" Ba4"/>
    <s v=" Nf6"/>
    <s v=" O-O"/>
    <s v=" Be7"/>
    <s v=" Re1"/>
    <s v=" b5"/>
    <s v=" Bb3"/>
    <s v=" O-O"/>
    <s v=" c3"/>
    <s v=" d6"/>
    <s v=" h3"/>
    <m/>
    <m/>
    <m/>
    <m/>
    <m/>
    <m/>
    <m/>
    <m/>
    <m/>
    <m/>
    <m/>
    <x v="85"/>
    <x v="288"/>
    <n v="1.6094420599999999"/>
    <n v="0.6213333333333334"/>
    <n v="87"/>
    <n v="54.055999999999997"/>
  </r>
  <r>
    <x v="81"/>
    <x v="1419"/>
    <s v=" Closed Variations"/>
    <s v=" Keres Defense"/>
    <m/>
    <x v="1"/>
    <n v="277"/>
    <s v="C92"/>
    <d v="2018-05-10T00:00:00"/>
    <n v="2385"/>
    <x v="249"/>
    <n v="29.2"/>
    <n v="39.700000000000003"/>
    <n v="31.1"/>
    <s v="['1.e4', 'e5', '2.Nf3', 'Nc6', '3.Bb5', 'a6', '4.Ba4', 'Nf6', '5.O-O', 'Be7', '6.Re1', 'b5', '7.Bb3', 'O-O', '8.c3', 'd6', '9.h3', 'a5']"/>
    <x v="0"/>
    <x v="4"/>
    <x v="8"/>
    <x v="18"/>
    <x v="40"/>
    <x v="32"/>
    <s v=" Ba4"/>
    <s v=" Nf6"/>
    <s v=" O-O"/>
    <s v=" Be7"/>
    <s v=" Re1"/>
    <s v=" b5"/>
    <s v=" Bb3"/>
    <s v=" O-O"/>
    <s v=" c3"/>
    <s v=" d6"/>
    <s v=" h3"/>
    <s v=" a5"/>
    <m/>
    <m/>
    <m/>
    <m/>
    <m/>
    <m/>
    <m/>
    <m/>
    <m/>
    <m/>
    <x v="230"/>
    <x v="85"/>
    <n v="1.0650684930000001"/>
    <n v="0.93890675241157551"/>
    <n v="86.147000000000006"/>
    <n v="80.884"/>
  </r>
  <r>
    <x v="81"/>
    <x v="1419"/>
    <s v=" Closed Variations"/>
    <s v=" Keres Defense"/>
    <m/>
    <x v="1"/>
    <n v="1777"/>
    <s v="C96"/>
    <d v="2018-07-08T00:00:00"/>
    <n v="2335"/>
    <x v="368"/>
    <n v="26.3"/>
    <n v="38.4"/>
    <n v="35.299999999999997"/>
    <s v="['1.e4', 'e5', '2.Nf3', 'Nc6', '3.Bb5', 'a6', '4.Ba4', 'Nf6', '5.O-O', 'Be7', '6.Re1', 'b5', '7.Bb3', 'O-O', '8.c3', 'd6', '9.h3', 'Na5', '10.Bc2', 'c5', '11.d4', 'Nd7']"/>
    <x v="0"/>
    <x v="4"/>
    <x v="8"/>
    <x v="18"/>
    <x v="40"/>
    <x v="32"/>
    <s v=" Ba4"/>
    <s v=" Nf6"/>
    <s v=" O-O"/>
    <s v=" Be7"/>
    <s v=" Re1"/>
    <s v=" b5"/>
    <s v=" Bb3"/>
    <s v=" O-O"/>
    <s v=" c3"/>
    <s v=" d6"/>
    <s v=" h3"/>
    <s v=" Na5"/>
    <s v=" Bc2"/>
    <s v=" c5"/>
    <s v=" d4"/>
    <s v=" Nd7"/>
    <m/>
    <m/>
    <m/>
    <m/>
    <m/>
    <m/>
    <x v="107"/>
    <x v="148"/>
    <n v="1.342205323"/>
    <n v="0.74504249291784708"/>
    <n v="627.28099999999995"/>
    <n v="467.351"/>
  </r>
  <r>
    <x v="81"/>
    <x v="1419"/>
    <s v=" Closed Variations"/>
    <s v=" Keres Defense"/>
    <m/>
    <x v="1"/>
    <n v="1215"/>
    <s v="C92"/>
    <d v="2018-05-11T00:00:00"/>
    <n v="2355"/>
    <x v="442"/>
    <n v="22.2"/>
    <n v="41.1"/>
    <n v="36.700000000000003"/>
    <s v="['1.e4', 'e5', '2.Nf3', 'Nc6', '3.Bb5', 'a6', '4.Ba4', 'Nf6', '5.O-O', 'Be7', '6.Re1', 'b5', '7.Bb3', 'O-O', '8.c3', 'd6', '9.h3', 'Nd7']"/>
    <x v="0"/>
    <x v="4"/>
    <x v="8"/>
    <x v="18"/>
    <x v="40"/>
    <x v="32"/>
    <s v=" Ba4"/>
    <s v=" Nf6"/>
    <s v=" O-O"/>
    <s v=" Be7"/>
    <s v=" Re1"/>
    <s v=" b5"/>
    <s v=" Bb3"/>
    <s v=" O-O"/>
    <s v=" c3"/>
    <s v=" d6"/>
    <s v=" h3"/>
    <s v=" Nd7"/>
    <m/>
    <m/>
    <m/>
    <m/>
    <m/>
    <m/>
    <m/>
    <m/>
    <m/>
    <m/>
    <x v="11"/>
    <x v="230"/>
    <n v="1.6531531530000001"/>
    <n v="0.6049046321525885"/>
    <n v="445.90499999999997"/>
    <n v="269.73"/>
  </r>
  <r>
    <x v="81"/>
    <x v="1420"/>
    <s v=" Closed Variations"/>
    <s v=" Kholmov Variation"/>
    <m/>
    <x v="1"/>
    <n v="525"/>
    <s v="C92"/>
    <d v="2018-06-05T00:00:00"/>
    <n v="2326"/>
    <x v="92"/>
    <n v="18.5"/>
    <n v="45.3"/>
    <n v="36.200000000000003"/>
    <s v="['1.e4', 'e5', '2.Nf3', 'Nc6', '3.Bb5', 'a6', '4.Ba4', 'Nf6', '5.O-O', 'Be7', '6.Re1', 'b5', '7.Bb3', 'O-O', '8.c3', 'd6', '9.h3', 'Be6']"/>
    <x v="0"/>
    <x v="4"/>
    <x v="8"/>
    <x v="18"/>
    <x v="40"/>
    <x v="32"/>
    <s v=" Ba4"/>
    <s v=" Nf6"/>
    <s v=" O-O"/>
    <s v=" Be7"/>
    <s v=" Re1"/>
    <s v=" b5"/>
    <s v=" Bb3"/>
    <s v=" O-O"/>
    <s v=" c3"/>
    <s v=" d6"/>
    <s v=" h3"/>
    <s v=" Be6"/>
    <m/>
    <m/>
    <m/>
    <m/>
    <m/>
    <m/>
    <m/>
    <m/>
    <m/>
    <m/>
    <x v="61"/>
    <x v="243"/>
    <n v="1.956756757"/>
    <n v="0.51104972375690605"/>
    <n v="190.05"/>
    <n v="97.125"/>
  </r>
  <r>
    <x v="81"/>
    <x v="1421"/>
    <s v=" Closed Variations"/>
    <s v=" Martinez Variation"/>
    <m/>
    <x v="0"/>
    <n v="2965"/>
    <s v="C78"/>
    <d v="2018-07-08T00:00:00"/>
    <n v="2484"/>
    <x v="53"/>
    <n v="38.9"/>
    <n v="39.799999999999997"/>
    <n v="21.3"/>
    <s v="['1.e4', 'e5', '2.Nf3', 'Nc6', '3.Bb5', 'a6', '4.Ba4', 'Nf6', '5.O-O', 'Be7', '6.d3']"/>
    <x v="0"/>
    <x v="4"/>
    <x v="8"/>
    <x v="18"/>
    <x v="40"/>
    <x v="32"/>
    <s v=" Ba4"/>
    <s v=" Nf6"/>
    <s v=" O-O"/>
    <s v=" Be7"/>
    <s v=" d3"/>
    <m/>
    <m/>
    <m/>
    <m/>
    <m/>
    <m/>
    <m/>
    <m/>
    <m/>
    <m/>
    <m/>
    <m/>
    <m/>
    <m/>
    <m/>
    <m/>
    <m/>
    <x v="161"/>
    <x v="242"/>
    <n v="1.8262910800000001"/>
    <n v="0.54755784061696666"/>
    <n v="1153.385"/>
    <n v="631.54499999999996"/>
  </r>
  <r>
    <x v="81"/>
    <x v="1422"/>
    <s v=" Closed Variations"/>
    <s v=" Morphy Attack"/>
    <m/>
    <x v="0"/>
    <n v="380"/>
    <s v="C78"/>
    <d v="2018-06-05T00:00:00"/>
    <n v="2405"/>
    <x v="374"/>
    <n v="31.1"/>
    <n v="38.4"/>
    <n v="30.5"/>
    <s v="['1.e4', 'e5', '2.Nf3', 'Nc6', '3.Bb5', 'a6', '4.Ba4', 'Nf6', '5.O-O', 'Be7', '6.Nc3']"/>
    <x v="0"/>
    <x v="4"/>
    <x v="8"/>
    <x v="18"/>
    <x v="40"/>
    <x v="32"/>
    <s v=" Ba4"/>
    <s v=" Nf6"/>
    <s v=" O-O"/>
    <s v=" Be7"/>
    <s v=" Nc3"/>
    <m/>
    <m/>
    <m/>
    <m/>
    <m/>
    <m/>
    <m/>
    <m/>
    <m/>
    <m/>
    <m/>
    <m/>
    <m/>
    <m/>
    <m/>
    <m/>
    <m/>
    <x v="230"/>
    <x v="80"/>
    <n v="1.0196721310000001"/>
    <n v="0.98070739549839225"/>
    <n v="118.18"/>
    <n v="115.9"/>
  </r>
  <r>
    <x v="81"/>
    <x v="1423"/>
    <s v=" Closed Variations"/>
    <s v=" Pilnik Variation"/>
    <m/>
    <x v="0"/>
    <n v="2466"/>
    <s v="C90"/>
    <d v="2018-07-01T00:00:00"/>
    <n v="2330"/>
    <x v="91"/>
    <n v="39.5"/>
    <n v="34"/>
    <n v="26.4"/>
    <s v="['1.e4', 'e5', '2.Nf3', 'Nc6', '3.Bb5', 'a6', '4.Ba4', 'Nf6', '5.O-O', 'Be7', '6.Re1', 'b5', '7.Bb3', 'O-O', '8.c3', 'd6', '9.d3']"/>
    <x v="0"/>
    <x v="4"/>
    <x v="8"/>
    <x v="18"/>
    <x v="40"/>
    <x v="32"/>
    <s v=" Ba4"/>
    <s v=" Nf6"/>
    <s v=" O-O"/>
    <s v=" Be7"/>
    <s v=" Re1"/>
    <s v=" b5"/>
    <s v=" Bb3"/>
    <s v=" O-O"/>
    <s v=" c3"/>
    <s v=" d6"/>
    <s v=" d3"/>
    <m/>
    <m/>
    <m/>
    <m/>
    <m/>
    <m/>
    <m/>
    <m/>
    <m/>
    <m/>
    <m/>
    <x v="167"/>
    <x v="138"/>
    <n v="1.4962121209999999"/>
    <n v="0.66835443037974684"/>
    <n v="974.07"/>
    <n v="651.024"/>
  </r>
  <r>
    <x v="81"/>
    <x v="1424"/>
    <s v=" Closed Variations"/>
    <s v=" Smyslov Defense"/>
    <m/>
    <x v="1"/>
    <n v="1086"/>
    <s v="C93"/>
    <d v="2018-07-08T00:00:00"/>
    <n v="2338"/>
    <x v="47"/>
    <n v="22.1"/>
    <n v="42.8"/>
    <n v="35.1"/>
    <s v="['1.e4', 'e5', '2.Nf3', 'Nc6', '3.Bb5', 'a6', '4.Ba4', 'Nf6', '5.O-O', 'Be7', '6.Re1', 'b5', '7.Bb3', 'O-O', '8.c3', 'd6', '9.h3', 'h6']"/>
    <x v="0"/>
    <x v="4"/>
    <x v="8"/>
    <x v="18"/>
    <x v="40"/>
    <x v="32"/>
    <s v=" Ba4"/>
    <s v=" Nf6"/>
    <s v=" O-O"/>
    <s v=" Be7"/>
    <s v=" Re1"/>
    <s v=" b5"/>
    <s v=" Bb3"/>
    <s v=" O-O"/>
    <s v=" c3"/>
    <s v=" d6"/>
    <s v=" h3"/>
    <s v=" h6"/>
    <m/>
    <m/>
    <m/>
    <m/>
    <m/>
    <m/>
    <m/>
    <m/>
    <m/>
    <m/>
    <x v="105"/>
    <x v="186"/>
    <n v="1.588235294"/>
    <n v="0.62962962962962965"/>
    <n v="381.18599999999998"/>
    <n v="240.006"/>
  </r>
  <r>
    <x v="81"/>
    <x v="1425"/>
    <s v=" Closed Variations"/>
    <s v=" Smyslov-Breyer-Zaitsev Hybrid"/>
    <m/>
    <x v="1"/>
    <n v="498"/>
    <s v="C93"/>
    <d v="2018-07-01T00:00:00"/>
    <n v="2385"/>
    <x v="209"/>
    <n v="15.9"/>
    <n v="43.8"/>
    <n v="40.4"/>
    <s v="['1.e4', 'e5', '2.Nf3', 'Nc6', '3.Bb5', 'a6', '4.Ba4', 'Nf6', '5.O-O', 'Be7', '6.Re1', 'b5', '7.Bb3', 'O-O', '8.c3', 'd6', '9.h3', 'Re8', '10.d4', 'Bb7', '11.Nbd2', 'Bf8', '12.a3', 'h6']"/>
    <x v="0"/>
    <x v="4"/>
    <x v="8"/>
    <x v="18"/>
    <x v="40"/>
    <x v="32"/>
    <s v=" Ba4"/>
    <s v=" Nf6"/>
    <s v=" O-O"/>
    <s v=" Be7"/>
    <s v=" Re1"/>
    <s v=" b5"/>
    <s v=" Bb3"/>
    <s v=" O-O"/>
    <s v=" c3"/>
    <s v=" d6"/>
    <s v=" h3"/>
    <s v=" Re8"/>
    <s v=" d4"/>
    <s v=" Bb7"/>
    <s v=" Nbd2"/>
    <s v=" Bf8"/>
    <s v=" a3"/>
    <s v=" h6"/>
    <m/>
    <m/>
    <m/>
    <m/>
    <x v="160"/>
    <x v="370"/>
    <n v="2.5408805029999999"/>
    <n v="0.39356435643564358"/>
    <n v="201.19200000000001"/>
    <n v="79.182000000000002"/>
  </r>
  <r>
    <x v="81"/>
    <x v="1426"/>
    <s v=" Closed Variations"/>
    <s v=" Suetin Variation"/>
    <m/>
    <x v="0"/>
    <n v="144"/>
    <s v="C90"/>
    <d v="2018-06-20T00:00:00"/>
    <n v="2482"/>
    <x v="439"/>
    <n v="38.200000000000003"/>
    <n v="40.299999999999997"/>
    <n v="21.5"/>
    <s v="['1.e4', 'e5', '2.Nf3', 'Nc6', '3.Bb5', 'a6', '4.Ba4', 'Nf6', '5.O-O', 'Be7', '6.Re1', 'b5', '7.Bb3', 'O-O', '8.c3', 'd6', '9.a3']"/>
    <x v="0"/>
    <x v="4"/>
    <x v="8"/>
    <x v="18"/>
    <x v="40"/>
    <x v="32"/>
    <s v=" Ba4"/>
    <s v=" Nf6"/>
    <s v=" O-O"/>
    <s v=" Be7"/>
    <s v=" Re1"/>
    <s v=" b5"/>
    <s v=" Bb3"/>
    <s v=" O-O"/>
    <s v=" c3"/>
    <s v=" d6"/>
    <s v=" a3"/>
    <m/>
    <m/>
    <m/>
    <m/>
    <m/>
    <m/>
    <m/>
    <m/>
    <m/>
    <m/>
    <m/>
    <x v="14"/>
    <x v="125"/>
    <n v="1.7767441859999999"/>
    <n v="0.56282722513089001"/>
    <n v="55.008000000000003"/>
    <n v="30.96"/>
  </r>
  <r>
    <x v="81"/>
    <x v="1427"/>
    <s v=" Closed Variations"/>
    <s v=" Trajkovic Counterattack"/>
    <m/>
    <x v="1"/>
    <n v="227"/>
    <s v="C88"/>
    <d v="2018-05-24T00:00:00"/>
    <n v="2223"/>
    <x v="29"/>
    <n v="25.6"/>
    <n v="26.9"/>
    <n v="47.6"/>
    <s v="['1.e4', 'e5', '2.Nf3', 'Nc6', '3.Bb5', 'a6', '4.Ba4', 'Nf6', '5.O-O', 'Be7', '6.Re1', 'b5', '7.Bb3', 'Bb7']"/>
    <x v="0"/>
    <x v="4"/>
    <x v="8"/>
    <x v="18"/>
    <x v="40"/>
    <x v="32"/>
    <s v=" Ba4"/>
    <s v=" Nf6"/>
    <s v=" O-O"/>
    <s v=" Be7"/>
    <s v=" Re1"/>
    <s v=" b5"/>
    <s v=" Bb3"/>
    <s v=" Bb7"/>
    <m/>
    <m/>
    <m/>
    <m/>
    <m/>
    <m/>
    <m/>
    <m/>
    <m/>
    <m/>
    <m/>
    <m/>
    <m/>
    <m/>
    <x v="152"/>
    <x v="70"/>
    <n v="1.859375"/>
    <n v="0.53781512605042014"/>
    <n v="108.05200000000001"/>
    <n v="58.112000000000002"/>
  </r>
  <r>
    <x v="81"/>
    <x v="1428"/>
    <s v=" Closed Variations"/>
    <s v=" Worrall Attack"/>
    <m/>
    <x v="0"/>
    <n v="151"/>
    <s v="C86"/>
    <d v="2017-07-14T00:00:00"/>
    <n v="2439"/>
    <x v="124"/>
    <n v="45"/>
    <n v="31.1"/>
    <n v="23.8"/>
    <s v="['1.e4', 'e5', '2.Nf3', 'Nc6', '3.Bb5', 'a6', '4.Ba4', 'Nf6', '5.O-O', 'Be7', '6.Qe2']"/>
    <x v="0"/>
    <x v="4"/>
    <x v="8"/>
    <x v="18"/>
    <x v="40"/>
    <x v="32"/>
    <s v=" Ba4"/>
    <s v=" Nf6"/>
    <s v=" O-O"/>
    <s v=" Be7"/>
    <s v=" Qe2"/>
    <m/>
    <m/>
    <m/>
    <m/>
    <m/>
    <m/>
    <m/>
    <m/>
    <m/>
    <m/>
    <m/>
    <m/>
    <m/>
    <m/>
    <m/>
    <m/>
    <m/>
    <x v="62"/>
    <x v="192"/>
    <n v="1.8907563030000001"/>
    <n v="0.52888888888888885"/>
    <n v="67.95"/>
    <n v="35.938000000000002"/>
  </r>
  <r>
    <x v="81"/>
    <x v="1429"/>
    <s v=" Closed Variations"/>
    <s v=" Worrall Attack"/>
    <s v=" Caslting line"/>
    <x v="1"/>
    <n v="1237"/>
    <s v="C86"/>
    <d v="2018-07-09T00:00:00"/>
    <n v="2287"/>
    <x v="283"/>
    <n v="29.2"/>
    <n v="31.6"/>
    <n v="39.200000000000003"/>
    <s v="['1.e4', 'e5', '2.Nf3', 'Nc6', '3.Bb5', 'a6', '4.Ba4', 'Nf6', '5.O-O', 'Be7', '6.Qe2', 'b5', '7.Bb3', 'O-O']"/>
    <x v="0"/>
    <x v="4"/>
    <x v="8"/>
    <x v="18"/>
    <x v="40"/>
    <x v="32"/>
    <s v=" Ba4"/>
    <s v=" Nf6"/>
    <s v=" O-O"/>
    <s v=" Be7"/>
    <s v=" Qe2"/>
    <s v=" b5"/>
    <s v=" Bb3"/>
    <s v=" O-O"/>
    <m/>
    <m/>
    <m/>
    <m/>
    <m/>
    <m/>
    <m/>
    <m/>
    <m/>
    <m/>
    <m/>
    <m/>
    <m/>
    <m/>
    <x v="26"/>
    <x v="85"/>
    <n v="1.3424657529999999"/>
    <n v="0.74489795918367341"/>
    <n v="484.904"/>
    <n v="361.20400000000001"/>
  </r>
  <r>
    <x v="81"/>
    <x v="1430"/>
    <s v=" Closed Variations"/>
    <s v=" Worrall Attack"/>
    <s v=" Delayed castling line"/>
    <x v="1"/>
    <n v="807"/>
    <s v="C86"/>
    <d v="2018-06-26T00:00:00"/>
    <n v="2260"/>
    <x v="30"/>
    <n v="25"/>
    <n v="29.5"/>
    <n v="45.5"/>
    <s v="['1.e4', 'e5', '2.Nf3', 'Nc6', '3.Bb5', 'a6', '4.Ba4', 'Nf6', '5.O-O', 'Be7', '6.Qe2', 'b5', '7.Bb3', 'd6']"/>
    <x v="0"/>
    <x v="4"/>
    <x v="8"/>
    <x v="18"/>
    <x v="40"/>
    <x v="32"/>
    <s v=" Ba4"/>
    <s v=" Nf6"/>
    <s v=" O-O"/>
    <s v=" Be7"/>
    <s v=" Qe2"/>
    <s v=" b5"/>
    <s v=" Bb3"/>
    <s v=" d6"/>
    <m/>
    <m/>
    <m/>
    <m/>
    <m/>
    <m/>
    <m/>
    <m/>
    <m/>
    <m/>
    <m/>
    <m/>
    <m/>
    <m/>
    <x v="79"/>
    <x v="113"/>
    <n v="1.82"/>
    <n v="0.5494505494505495"/>
    <n v="367.185"/>
    <n v="201.75"/>
  </r>
  <r>
    <x v="81"/>
    <x v="1431"/>
    <s v=" Closed Variations"/>
    <s v=" Yates Variation"/>
    <m/>
    <x v="0"/>
    <n v="369"/>
    <s v="C91"/>
    <d v="2018-06-20T00:00:00"/>
    <n v="2289"/>
    <x v="31"/>
    <n v="48.8"/>
    <n v="32.799999999999997"/>
    <n v="18.399999999999999"/>
    <s v="['1.e4', 'e5', '2.Nf3', 'Nc6', '3.Bb5', 'a6', '4.Ba4', 'Nf6', '5.O-O', 'Be7', '6.Re1', 'b5', '7.Bb3', 'O-O', '8.c3', 'd6', '9.d4']"/>
    <x v="0"/>
    <x v="4"/>
    <x v="8"/>
    <x v="18"/>
    <x v="40"/>
    <x v="32"/>
    <s v=" Ba4"/>
    <s v=" Nf6"/>
    <s v=" O-O"/>
    <s v=" Be7"/>
    <s v=" Re1"/>
    <s v=" b5"/>
    <s v=" Bb3"/>
    <s v=" O-O"/>
    <s v=" c3"/>
    <s v=" d6"/>
    <s v=" d4"/>
    <m/>
    <m/>
    <m/>
    <m/>
    <m/>
    <m/>
    <m/>
    <m/>
    <m/>
    <m/>
    <m/>
    <x v="141"/>
    <x v="180"/>
    <n v="2.6521739129999999"/>
    <n v="0.37704918032786883"/>
    <n v="180.072"/>
    <n v="67.896000000000001"/>
  </r>
  <r>
    <x v="81"/>
    <x v="1432"/>
    <s v=" Closed Variations"/>
    <s v=" Zaitsev System"/>
    <m/>
    <x v="1"/>
    <n v="653"/>
    <s v="C92"/>
    <d v="2018-07-07T00:00:00"/>
    <n v="2381"/>
    <x v="497"/>
    <n v="19"/>
    <n v="51.5"/>
    <n v="29.6"/>
    <s v="['1.e4', 'e5', '2.Nf3', 'Nc6', '3.Bb5', 'a6', '4.Ba4', 'Nf6', '5.O-O', 'Be7', '6.Re1', 'b5', '7.Bb3', 'O-O', '8.c3', 'd6', '9.h3', 'Re8']"/>
    <x v="0"/>
    <x v="4"/>
    <x v="8"/>
    <x v="18"/>
    <x v="40"/>
    <x v="32"/>
    <s v=" Ba4"/>
    <s v=" Nf6"/>
    <s v=" O-O"/>
    <s v=" Be7"/>
    <s v=" Re1"/>
    <s v=" b5"/>
    <s v=" Bb3"/>
    <s v=" O-O"/>
    <s v=" c3"/>
    <s v=" d6"/>
    <s v=" h3"/>
    <s v=" Re8"/>
    <m/>
    <m/>
    <m/>
    <m/>
    <m/>
    <m/>
    <m/>
    <m/>
    <m/>
    <m/>
    <x v="52"/>
    <x v="309"/>
    <n v="1.557894737"/>
    <n v="0.64189189189189189"/>
    <n v="193.28800000000001"/>
    <n v="124.07"/>
  </r>
  <r>
    <x v="81"/>
    <x v="1433"/>
    <s v=" Columbus Variation"/>
    <m/>
    <m/>
    <x v="0"/>
    <n v="114"/>
    <s v="C70"/>
    <d v="2017-12-29T00:00:00"/>
    <n v="2133"/>
    <x v="73"/>
    <n v="56.1"/>
    <n v="19.3"/>
    <n v="24.6"/>
    <s v="['1.e4', 'e5', '2.Nf3', 'Nc6', '3.Bb5', 'a6', '4.Ba4']"/>
    <x v="0"/>
    <x v="4"/>
    <x v="8"/>
    <x v="18"/>
    <x v="40"/>
    <x v="32"/>
    <s v=" Ba4"/>
    <m/>
    <m/>
    <m/>
    <m/>
    <m/>
    <m/>
    <m/>
    <m/>
    <m/>
    <m/>
    <m/>
    <m/>
    <m/>
    <m/>
    <m/>
    <m/>
    <m/>
    <m/>
    <m/>
    <m/>
    <m/>
    <x v="322"/>
    <x v="28"/>
    <n v="2.2804878049999999"/>
    <n v="0.43850267379679148"/>
    <n v="63.954000000000001"/>
    <n v="28.044"/>
  </r>
  <r>
    <x v="81"/>
    <x v="1434"/>
    <s v=" Cozio Defense"/>
    <s v=" General"/>
    <m/>
    <x v="1"/>
    <n v="3039"/>
    <s v="C60"/>
    <d v="2018-06-30T00:00:00"/>
    <n v="2139"/>
    <x v="167"/>
    <n v="31.1"/>
    <n v="27.5"/>
    <n v="41.4"/>
    <s v="['1.e4', 'e5', '2.Nf3', 'Nc6', '3.Bb5', 'Nge7']"/>
    <x v="0"/>
    <x v="4"/>
    <x v="8"/>
    <x v="18"/>
    <x v="40"/>
    <x v="60"/>
    <m/>
    <m/>
    <m/>
    <m/>
    <m/>
    <m/>
    <m/>
    <m/>
    <m/>
    <m/>
    <m/>
    <m/>
    <m/>
    <m/>
    <m/>
    <m/>
    <m/>
    <m/>
    <m/>
    <m/>
    <m/>
    <m/>
    <x v="10"/>
    <x v="45"/>
    <n v="1.3311897109999999"/>
    <n v="0.75120772946859904"/>
    <n v="1258.146"/>
    <n v="945.12900000000002"/>
  </r>
  <r>
    <x v="81"/>
    <x v="1435"/>
    <s v=" Cozio Defense"/>
    <s v=" Paulsen Variation"/>
    <m/>
    <x v="1"/>
    <n v="299"/>
    <s v="C60"/>
    <d v="2018-06-27T00:00:00"/>
    <n v="2153"/>
    <x v="56"/>
    <n v="22.1"/>
    <n v="26.1"/>
    <n v="51.8"/>
    <s v="['1.e4', 'e5', '2.Nf3', 'Nc6', '3.Bb5', 'Nge7', '4.Nc3', 'g6']"/>
    <x v="0"/>
    <x v="4"/>
    <x v="8"/>
    <x v="18"/>
    <x v="40"/>
    <x v="60"/>
    <s v=" Nc3"/>
    <s v=" g6"/>
    <m/>
    <m/>
    <m/>
    <m/>
    <m/>
    <m/>
    <m/>
    <m/>
    <m/>
    <m/>
    <m/>
    <m/>
    <m/>
    <m/>
    <m/>
    <m/>
    <m/>
    <m/>
    <m/>
    <m/>
    <x v="350"/>
    <x v="186"/>
    <n v="2.3438914030000002"/>
    <n v="0.42664092664092668"/>
    <n v="154.88200000000001"/>
    <n v="66.078999999999994"/>
  </r>
  <r>
    <x v="81"/>
    <x v="1436"/>
    <s v=" Exchange Variation"/>
    <s v=" Alapin Gambit"/>
    <m/>
    <x v="1"/>
    <n v="1415"/>
    <s v="C69"/>
    <d v="2018-06-29T00:00:00"/>
    <n v="2183"/>
    <x v="75"/>
    <n v="24.4"/>
    <n v="37"/>
    <n v="38.6"/>
    <s v="['1.e4', 'e5', '2.Nf3', 'Nc6', '3.Bb5', 'a6', '4.Bxc6', 'dxc6', '5.O-O', 'Bg4', '6.h3', 'h5']"/>
    <x v="0"/>
    <x v="4"/>
    <x v="8"/>
    <x v="18"/>
    <x v="40"/>
    <x v="32"/>
    <s v=" Bxc6"/>
    <s v=" dxc6"/>
    <s v=" O-O"/>
    <s v=" Bg4"/>
    <s v=" h3"/>
    <s v=" h5"/>
    <m/>
    <m/>
    <m/>
    <m/>
    <m/>
    <m/>
    <m/>
    <m/>
    <m/>
    <m/>
    <m/>
    <m/>
    <m/>
    <m/>
    <m/>
    <m/>
    <x v="63"/>
    <x v="126"/>
    <n v="1.581967213"/>
    <n v="0.63212435233160613"/>
    <n v="546.19000000000005"/>
    <n v="345.26"/>
  </r>
  <r>
    <x v="81"/>
    <x v="1437"/>
    <s v=" Exchange Variation"/>
    <s v=" Bronstein Variation"/>
    <m/>
    <x v="1"/>
    <n v="1564"/>
    <s v="C69"/>
    <d v="2018-06-24T00:00:00"/>
    <n v="2332"/>
    <x v="227"/>
    <n v="33.6"/>
    <n v="35.200000000000003"/>
    <n v="31.2"/>
    <s v="['1.e4', 'e5', '2.Nf3', 'Nc6', '3.Bb5', 'a6', '4.Bxc6', 'dxc6', '5.O-O', 'Qd6']"/>
    <x v="0"/>
    <x v="4"/>
    <x v="8"/>
    <x v="18"/>
    <x v="40"/>
    <x v="32"/>
    <s v=" Bxc6"/>
    <s v=" dxc6"/>
    <s v=" O-O"/>
    <s v=" Qd6"/>
    <m/>
    <m/>
    <m/>
    <m/>
    <m/>
    <m/>
    <m/>
    <m/>
    <m/>
    <m/>
    <m/>
    <m/>
    <m/>
    <m/>
    <m/>
    <m/>
    <m/>
    <m/>
    <x v="192"/>
    <x v="118"/>
    <n v="0.928571429"/>
    <n v="1.0769230769230771"/>
    <n v="487.96800000000002"/>
    <n v="525.50400000000002"/>
  </r>
  <r>
    <x v="81"/>
    <x v="1438"/>
    <s v=" Exchange Variation"/>
    <s v=" General"/>
    <m/>
    <x v="0"/>
    <n v="1964"/>
    <s v="C68"/>
    <d v="2018-06-30T00:00:00"/>
    <n v="2091"/>
    <x v="403"/>
    <n v="23.7"/>
    <n v="42"/>
    <n v="34.4"/>
    <s v="['1.e4', 'e5', '2.Nf3', 'Nc6', '3.Bb5', 'a6', '4.Bxc6']"/>
    <x v="0"/>
    <x v="4"/>
    <x v="8"/>
    <x v="18"/>
    <x v="40"/>
    <x v="32"/>
    <s v=" Bxc6"/>
    <m/>
    <m/>
    <m/>
    <m/>
    <m/>
    <m/>
    <m/>
    <m/>
    <m/>
    <m/>
    <m/>
    <m/>
    <m/>
    <m/>
    <m/>
    <m/>
    <m/>
    <m/>
    <m/>
    <m/>
    <m/>
    <x v="265"/>
    <x v="202"/>
    <n v="0.688953488"/>
    <n v="1.4514767932489452"/>
    <n v="465.46800000000002"/>
    <n v="675.61599999999999"/>
  </r>
  <r>
    <x v="81"/>
    <x v="1439"/>
    <s v=" Exchange Variation"/>
    <s v=" Gligoric Variation"/>
    <m/>
    <x v="1"/>
    <n v="3440"/>
    <s v="C69"/>
    <d v="2018-07-04T00:00:00"/>
    <n v="2279"/>
    <x v="165"/>
    <n v="24.2"/>
    <n v="43.2"/>
    <n v="32.6"/>
    <s v="['1.e4', 'e5', '2.Nf3', 'Nc6', '3.Bb5', 'a6', '4.Bxc6', 'dxc6', '5.O-O', 'f6']"/>
    <x v="0"/>
    <x v="4"/>
    <x v="8"/>
    <x v="18"/>
    <x v="40"/>
    <x v="32"/>
    <s v=" Bxc6"/>
    <s v=" dxc6"/>
    <s v=" O-O"/>
    <s v=" f6"/>
    <m/>
    <m/>
    <m/>
    <m/>
    <m/>
    <m/>
    <m/>
    <m/>
    <m/>
    <m/>
    <m/>
    <m/>
    <m/>
    <m/>
    <m/>
    <m/>
    <m/>
    <m/>
    <x v="279"/>
    <x v="178"/>
    <n v="1.3471074380000001"/>
    <n v="0.74233128834355822"/>
    <n v="1121.44"/>
    <n v="832.48"/>
  </r>
  <r>
    <x v="81"/>
    <x v="1440"/>
    <s v=" Exchange Variation"/>
    <s v=" Keres Variation"/>
    <m/>
    <x v="0"/>
    <n v="1501"/>
    <s v="C68"/>
    <d v="2018-07-03T00:00:00"/>
    <n v="2311"/>
    <x v="29"/>
    <n v="35.5"/>
    <n v="38.1"/>
    <n v="26.4"/>
    <s v="['1.e4', 'e5', '2.Nf3', 'Nc6', '3.Bb5', 'a6', '4.Bxc6', 'dxc6', '5.Nc3']"/>
    <x v="0"/>
    <x v="4"/>
    <x v="8"/>
    <x v="18"/>
    <x v="40"/>
    <x v="32"/>
    <s v=" Bxc6"/>
    <s v=" dxc6"/>
    <s v=" Nc3"/>
    <m/>
    <m/>
    <m/>
    <m/>
    <m/>
    <m/>
    <m/>
    <m/>
    <m/>
    <m/>
    <m/>
    <m/>
    <m/>
    <m/>
    <m/>
    <m/>
    <m/>
    <m/>
    <m/>
    <x v="234"/>
    <x v="138"/>
    <n v="1.34469697"/>
    <n v="0.74366197183098592"/>
    <n v="532.85500000000002"/>
    <n v="396.26400000000001"/>
  </r>
  <r>
    <x v="81"/>
    <x v="1441"/>
    <s v=" Exchange Variation"/>
    <s v=" King's Bishop Variation"/>
    <m/>
    <x v="1"/>
    <n v="1075"/>
    <s v="C68"/>
    <d v="2018-06-29T00:00:00"/>
    <n v="2122"/>
    <x v="465"/>
    <n v="27"/>
    <n v="34.5"/>
    <n v="38.5"/>
    <s v="['1.e4', 'e5', '2.Nf3', 'Nc6', '3.Bb5', 'a6', '4.Bxc6', 'dxc6', '5.O-O', 'Bd6']"/>
    <x v="0"/>
    <x v="4"/>
    <x v="8"/>
    <x v="18"/>
    <x v="40"/>
    <x v="32"/>
    <s v=" Bxc6"/>
    <s v=" dxc6"/>
    <s v=" O-O"/>
    <s v=" Bd6"/>
    <m/>
    <m/>
    <m/>
    <m/>
    <m/>
    <m/>
    <m/>
    <m/>
    <m/>
    <m/>
    <m/>
    <m/>
    <m/>
    <m/>
    <m/>
    <m/>
    <m/>
    <m/>
    <x v="121"/>
    <x v="33"/>
    <n v="1.4259259259999999"/>
    <n v="0.70129870129870131"/>
    <n v="413.875"/>
    <n v="290.25"/>
  </r>
  <r>
    <x v="81"/>
    <x v="1442"/>
    <s v=" Exchange Variation"/>
    <s v=" Lutikov Variation"/>
    <m/>
    <x v="1"/>
    <n v="255"/>
    <s v="C68"/>
    <d v="2018-06-30T00:00:00"/>
    <n v="2000"/>
    <x v="498"/>
    <n v="27.8"/>
    <n v="19.2"/>
    <n v="52.9"/>
    <s v="['1.e4', 'e5', '2.Nf3', 'Nc6', '3.Bb5', 'a6', '4.Bxc6', 'bxc6']"/>
    <x v="0"/>
    <x v="4"/>
    <x v="8"/>
    <x v="18"/>
    <x v="40"/>
    <x v="32"/>
    <s v=" Bxc6"/>
    <s v=" bxc6"/>
    <m/>
    <m/>
    <m/>
    <m/>
    <m/>
    <m/>
    <m/>
    <m/>
    <m/>
    <m/>
    <m/>
    <m/>
    <m/>
    <m/>
    <m/>
    <m/>
    <m/>
    <m/>
    <m/>
    <m/>
    <x v="142"/>
    <x v="139"/>
    <n v="1.902877698"/>
    <n v="0.52551984877126656"/>
    <n v="134.89500000000001"/>
    <n v="70.89"/>
  </r>
  <r>
    <x v="81"/>
    <x v="1443"/>
    <s v=" Exchange Variation"/>
    <s v=" Normal Variation"/>
    <m/>
    <x v="0"/>
    <n v="2221"/>
    <s v="C69"/>
    <d v="2018-07-09T00:00:00"/>
    <n v="2287"/>
    <x v="253"/>
    <n v="33.5"/>
    <n v="36.6"/>
    <n v="29.8"/>
    <s v="['1.e4', 'e5', '2.Nf3', 'Nc6', '3.Bb5', 'a6', '4.Bxc6', 'dxc6', '5.O-O']"/>
    <x v="0"/>
    <x v="4"/>
    <x v="8"/>
    <x v="18"/>
    <x v="40"/>
    <x v="32"/>
    <s v=" Bxc6"/>
    <s v=" dxc6"/>
    <s v=" O-O"/>
    <m/>
    <m/>
    <m/>
    <m/>
    <m/>
    <m/>
    <m/>
    <m/>
    <m/>
    <m/>
    <m/>
    <m/>
    <m/>
    <m/>
    <m/>
    <m/>
    <m/>
    <m/>
    <m/>
    <x v="178"/>
    <x v="1"/>
    <n v="1.1241610740000001"/>
    <n v="0.88955223880597012"/>
    <n v="744.03499999999997"/>
    <n v="661.85799999999995"/>
  </r>
  <r>
    <x v="81"/>
    <x v="1444"/>
    <s v=" Fianchetto Defense"/>
    <m/>
    <m/>
    <x v="1"/>
    <n v="2405"/>
    <s v="C60"/>
    <d v="2018-07-07T00:00:00"/>
    <n v="2263"/>
    <x v="51"/>
    <n v="30"/>
    <n v="34.9"/>
    <n v="35"/>
    <s v="['1.e4', 'e5', '2.Nf3', 'Nc6', '3.Bb5', 'g6']"/>
    <x v="0"/>
    <x v="4"/>
    <x v="8"/>
    <x v="18"/>
    <x v="40"/>
    <x v="21"/>
    <m/>
    <m/>
    <m/>
    <m/>
    <m/>
    <m/>
    <m/>
    <m/>
    <m/>
    <m/>
    <m/>
    <m/>
    <m/>
    <m/>
    <m/>
    <m/>
    <m/>
    <m/>
    <m/>
    <m/>
    <m/>
    <m/>
    <x v="45"/>
    <x v="32"/>
    <n v="1.1666666670000001"/>
    <n v="0.8571428571428571"/>
    <n v="841.75"/>
    <n v="721.5"/>
  </r>
  <r>
    <x v="81"/>
    <x v="7"/>
    <s v=" General"/>
    <m/>
    <m/>
    <x v="0"/>
    <n v="7235"/>
    <s v="C60"/>
    <d v="2018-07-08T00:00:00"/>
    <n v="2420"/>
    <x v="98"/>
    <n v="40.4"/>
    <n v="36.6"/>
    <n v="23"/>
    <s v="['1.e4', 'e5', '2.Nf3', 'Nc6', '3.Bb5']"/>
    <x v="0"/>
    <x v="4"/>
    <x v="8"/>
    <x v="18"/>
    <x v="40"/>
    <x v="1"/>
    <m/>
    <m/>
    <m/>
    <m/>
    <m/>
    <m/>
    <m/>
    <m/>
    <m/>
    <m/>
    <m/>
    <m/>
    <m/>
    <m/>
    <m/>
    <m/>
    <m/>
    <m/>
    <m/>
    <m/>
    <m/>
    <m/>
    <x v="160"/>
    <x v="175"/>
    <n v="1.7565217390000001"/>
    <n v="0.56930693069306937"/>
    <n v="2922.94"/>
    <n v="1664.05"/>
  </r>
  <r>
    <x v="81"/>
    <x v="1445"/>
    <s v=" Marshall Attack"/>
    <s v=" General"/>
    <m/>
    <x v="1"/>
    <n v="553"/>
    <s v="C89"/>
    <d v="2018-06-24T00:00:00"/>
    <n v="2233"/>
    <x v="112"/>
    <n v="32.200000000000003"/>
    <n v="33.299999999999997"/>
    <n v="34.5"/>
    <s v="['1.e4', 'e5', '2.Nf3', 'Nc6', '3.Bb5', 'a6', '4.Ba4', 'Nf6', '5.O-O', 'Be7', '6.Re1', 'b5', '7.Bb3', 'O-O', '8.c3', 'd5']"/>
    <x v="0"/>
    <x v="4"/>
    <x v="8"/>
    <x v="18"/>
    <x v="40"/>
    <x v="32"/>
    <s v=" Ba4"/>
    <s v=" Nf6"/>
    <s v=" O-O"/>
    <s v=" Be7"/>
    <s v=" Re1"/>
    <s v=" b5"/>
    <s v=" Bb3"/>
    <s v=" O-O"/>
    <s v=" c3"/>
    <s v=" d5"/>
    <m/>
    <m/>
    <m/>
    <m/>
    <m/>
    <m/>
    <m/>
    <m/>
    <m/>
    <m/>
    <m/>
    <m/>
    <x v="74"/>
    <x v="69"/>
    <n v="1.071428571"/>
    <n v="0.93333333333333346"/>
    <n v="190.785"/>
    <n v="178.066"/>
  </r>
  <r>
    <x v="81"/>
    <x v="1446"/>
    <s v=" Marshall Attack"/>
    <s v=" Main Line"/>
    <m/>
    <x v="0"/>
    <n v="146"/>
    <s v="C89"/>
    <d v="2018-06-17T00:00:00"/>
    <n v="2246"/>
    <x v="91"/>
    <n v="32.200000000000003"/>
    <n v="28.1"/>
    <n v="39.700000000000003"/>
    <s v="['1.e4', 'e5', '2.Nf3', 'Nc6', '3.Bb5', 'a6', '4.Ba4', 'Nf6', '5.O-O', 'Be7', '6.Re1', 'b5', '7.Bb3', 'O-O', '8.c3', 'd5', '9.exd5', 'Nxd5', '10.Nxe5', 'Nxe5', '11.Rxe5', 'c6', '12.d4']"/>
    <x v="0"/>
    <x v="4"/>
    <x v="8"/>
    <x v="18"/>
    <x v="40"/>
    <x v="32"/>
    <s v=" Ba4"/>
    <s v=" Nf6"/>
    <s v=" O-O"/>
    <s v=" Be7"/>
    <s v=" Re1"/>
    <s v=" b5"/>
    <s v=" Bb3"/>
    <s v=" O-O"/>
    <s v=" c3"/>
    <s v=" d5"/>
    <s v=" exd5"/>
    <s v=" Nxd5"/>
    <s v=" Nxe5"/>
    <s v=" Nxe5"/>
    <s v=" Rxe5"/>
    <s v=" c6"/>
    <s v=" d4"/>
    <m/>
    <m/>
    <m/>
    <m/>
    <m/>
    <x v="21"/>
    <x v="66"/>
    <n v="0.81108312299999996"/>
    <n v="1.2329192546583851"/>
    <n v="47.012"/>
    <n v="57.962000000000003"/>
  </r>
  <r>
    <x v="81"/>
    <x v="1447"/>
    <s v=" Marshall Attack"/>
    <s v=" Modern Main Line"/>
    <m/>
    <x v="1"/>
    <n v="1204"/>
    <s v="C89"/>
    <d v="2018-06-24T00:00:00"/>
    <n v="2287"/>
    <x v="199"/>
    <n v="33"/>
    <n v="36.299999999999997"/>
    <n v="30.7"/>
    <s v="['1.e4', 'e5', '2.Nf3', 'Nc6', '3.Bb5', 'a6', '4.Ba4', 'Nf6', '5.O-O', 'Be7', '6.Re1', 'b5', '7.Bb3', 'O-O', '8.c3', 'd5', '9.exd5', 'Nxd5', '10.Nxe5', 'Nxe5', '11.Rxe5', 'c6', '12.d4', 'Bd6', '13.Re1', 'Qh4', '14.g3', 'Qh3']"/>
    <x v="0"/>
    <x v="4"/>
    <x v="8"/>
    <x v="18"/>
    <x v="40"/>
    <x v="32"/>
    <s v=" Ba4"/>
    <s v=" Nf6"/>
    <s v=" O-O"/>
    <s v=" Be7"/>
    <s v=" Re1"/>
    <s v=" b5"/>
    <s v=" Bb3"/>
    <s v=" O-O"/>
    <s v=" c3"/>
    <s v=" d5"/>
    <s v=" exd5"/>
    <s v=" Nxd5"/>
    <s v=" Nxe5"/>
    <s v=" Nxe5"/>
    <s v=" Rxe5"/>
    <s v=" c6"/>
    <s v=" d4"/>
    <s v=" Bd6"/>
    <s v=" Re1"/>
    <s v=" Qh4"/>
    <s v=" g3"/>
    <s v=" Qh3"/>
    <x v="90"/>
    <x v="27"/>
    <n v="0.93030303000000003"/>
    <n v="1.0749185667752443"/>
    <n v="369.62799999999999"/>
    <n v="397.32"/>
  </r>
  <r>
    <x v="81"/>
    <x v="1448"/>
    <s v=" Marshall Attack"/>
    <s v=" Modern Variation"/>
    <m/>
    <x v="1"/>
    <n v="592"/>
    <s v="C89"/>
    <d v="2018-07-08T00:00:00"/>
    <n v="2331"/>
    <x v="92"/>
    <n v="22.5"/>
    <n v="44.3"/>
    <n v="33.299999999999997"/>
    <s v="['1.e4', 'e5', '2.Nf3', 'Nc6', '3.Bb5', 'a6', '4.Ba4', 'Nf6', '5.O-O', 'Be7', '6.Re1', 'b5', '7.Bb3', 'O-O', '8.c3', 'd5', '9.exd5', 'Nxd5', '10.Nxe5', 'Nxe5', '11.Rxe5', 'c6']"/>
    <x v="0"/>
    <x v="4"/>
    <x v="8"/>
    <x v="18"/>
    <x v="40"/>
    <x v="32"/>
    <s v=" Ba4"/>
    <s v=" Nf6"/>
    <s v=" O-O"/>
    <s v=" Be7"/>
    <s v=" Re1"/>
    <s v=" b5"/>
    <s v=" Bb3"/>
    <s v=" O-O"/>
    <s v=" c3"/>
    <s v=" d5"/>
    <s v=" exd5"/>
    <s v=" Nxd5"/>
    <s v=" Nxe5"/>
    <s v=" Nxe5"/>
    <s v=" Rxe5"/>
    <s v=" c6"/>
    <m/>
    <m/>
    <m/>
    <m/>
    <m/>
    <m/>
    <x v="204"/>
    <x v="211"/>
    <n v="1.48"/>
    <n v="0.67567567567567577"/>
    <n v="197.136"/>
    <n v="133.19999999999999"/>
  </r>
  <r>
    <x v="81"/>
    <x v="1449"/>
    <s v=" Marshall Attack"/>
    <s v=" Original Marshall Attack"/>
    <m/>
    <x v="1"/>
    <n v="208"/>
    <s v="C89"/>
    <d v="2018-04-26T00:00:00"/>
    <n v="2122"/>
    <x v="273"/>
    <n v="41.4"/>
    <n v="18.8"/>
    <n v="39.9"/>
    <s v="['1.e4', 'e5', '2.Nf3', 'Nc6', '3.Bb5', 'a6', '4.Ba4', 'Nf6', '5.O-O', 'Be7', '6.Re1', 'b5', '7.Bb3', 'O-O', '8.c3', 'd5', '9.exd5', 'Nxd5', '10.Nxe5', 'Nxe5', '11.Rxe5', 'Nf6']"/>
    <x v="0"/>
    <x v="4"/>
    <x v="8"/>
    <x v="18"/>
    <x v="40"/>
    <x v="32"/>
    <s v=" Ba4"/>
    <s v=" Nf6"/>
    <s v=" O-O"/>
    <s v=" Be7"/>
    <s v=" Re1"/>
    <s v=" b5"/>
    <s v=" Bb3"/>
    <s v=" O-O"/>
    <s v=" c3"/>
    <s v=" d5"/>
    <s v=" exd5"/>
    <s v=" Nxd5"/>
    <s v=" Nxe5"/>
    <s v=" Nxe5"/>
    <s v=" Rxe5"/>
    <s v=" Nf6"/>
    <m/>
    <m/>
    <m/>
    <m/>
    <m/>
    <m/>
    <x v="113"/>
    <x v="251"/>
    <n v="0.96376811600000001"/>
    <n v="1.0375939849624061"/>
    <n v="82.992000000000004"/>
    <n v="86.111999999999995"/>
  </r>
  <r>
    <x v="81"/>
    <x v="1450"/>
    <s v=" Marshall Attack"/>
    <s v=" Re3 variation"/>
    <m/>
    <x v="0"/>
    <n v="130"/>
    <s v="C89"/>
    <d v="2018-02-02T00:00:00"/>
    <n v="2450"/>
    <x v="261"/>
    <n v="36.1"/>
    <n v="41.5"/>
    <n v="22.3"/>
    <s v="['1.e4', 'e5', '2.Nf3', 'Nc6', '3.Bb5', 'a6', '4.Ba4', 'Nf6', '5.O-O', 'Be7', '6.Re1', 'b5', '7.Bb3', 'O-O', '8.c3', 'd5', '9.exd5', 'Nxd5', '10.Nxe5', 'Nxe5', '11.Rxe5', 'c6', '12.Bxd5', 'cxd5', '13.d4', 'Bd6', '14.Re3']"/>
    <x v="0"/>
    <x v="4"/>
    <x v="8"/>
    <x v="18"/>
    <x v="40"/>
    <x v="32"/>
    <s v=" Ba4"/>
    <s v=" Nf6"/>
    <s v=" O-O"/>
    <s v=" Be7"/>
    <s v=" Re1"/>
    <s v=" b5"/>
    <s v=" Bb3"/>
    <s v=" O-O"/>
    <s v=" c3"/>
    <s v=" d5"/>
    <s v=" exd5"/>
    <s v=" Nxd5"/>
    <s v=" Nxe5"/>
    <s v=" Nxe5"/>
    <s v=" Rxe5"/>
    <s v=" c6"/>
    <s v=" Bxd5"/>
    <s v=" cxd5"/>
    <s v=" d4"/>
    <s v=" Bd6"/>
    <s v=" Re3"/>
    <m/>
    <x v="106"/>
    <x v="310"/>
    <n v="1.6188340809999999"/>
    <n v="0.61772853185595566"/>
    <n v="46.93"/>
    <n v="28.99"/>
  </r>
  <r>
    <x v="81"/>
    <x v="1451"/>
    <s v=" Marshall Attack"/>
    <s v=" Steiner Variation"/>
    <m/>
    <x v="1"/>
    <n v="158"/>
    <s v="C89"/>
    <d v="2017-11-17T00:00:00"/>
    <n v="2121"/>
    <x v="402"/>
    <n v="34.200000000000003"/>
    <n v="17.100000000000001"/>
    <n v="48.7"/>
    <s v="['1.e4', 'e5', '2.Nf3', 'Nc6', '3.Bb5', 'a6', '4.Ba4', 'Nf6', '5.O-O', 'Be7', '6.Re1', 'b5', '7.Bb3', 'O-O', '8.c3', 'd5', '9.exd5', 'e4']"/>
    <x v="0"/>
    <x v="4"/>
    <x v="8"/>
    <x v="18"/>
    <x v="40"/>
    <x v="32"/>
    <s v=" Ba4"/>
    <s v=" Nf6"/>
    <s v=" O-O"/>
    <s v=" Be7"/>
    <s v=" Re1"/>
    <s v=" b5"/>
    <s v=" Bb3"/>
    <s v=" O-O"/>
    <s v=" c3"/>
    <s v=" d5"/>
    <s v=" exd5"/>
    <s v=" e4"/>
    <m/>
    <m/>
    <m/>
    <m/>
    <m/>
    <m/>
    <m/>
    <m/>
    <m/>
    <m/>
    <x v="264"/>
    <x v="50"/>
    <n v="1.423976608"/>
    <n v="0.70225872689938396"/>
    <n v="76.945999999999998"/>
    <n v="54.036000000000001"/>
  </r>
  <r>
    <x v="81"/>
    <x v="1452"/>
    <s v=" Morphy Defense"/>
    <m/>
    <m/>
    <x v="0"/>
    <n v="5581"/>
    <s v="C78"/>
    <d v="2018-07-09T00:00:00"/>
    <n v="2280"/>
    <x v="110"/>
    <n v="41.5"/>
    <n v="32.1"/>
    <n v="26.5"/>
    <s v="['1.e4', 'e5', '2.Nf3', 'Nc6', '3.Bb5', 'a6', '4.Ba4', 'Nf6', '5.O-O']"/>
    <x v="0"/>
    <x v="4"/>
    <x v="8"/>
    <x v="18"/>
    <x v="40"/>
    <x v="32"/>
    <s v=" Ba4"/>
    <s v=" Nf6"/>
    <s v=" O-O"/>
    <m/>
    <m/>
    <m/>
    <m/>
    <m/>
    <m/>
    <m/>
    <m/>
    <m/>
    <m/>
    <m/>
    <m/>
    <m/>
    <m/>
    <m/>
    <m/>
    <m/>
    <m/>
    <m/>
    <x v="13"/>
    <x v="43"/>
    <n v="1.566037736"/>
    <n v="0.63855421686746983"/>
    <n v="2316.1149999999998"/>
    <n v="1478.9649999999999"/>
  </r>
  <r>
    <x v="81"/>
    <x v="1452"/>
    <s v=" Morphy Defense"/>
    <m/>
    <m/>
    <x v="1"/>
    <n v="335"/>
    <s v="C78"/>
    <d v="2018-06-11T00:00:00"/>
    <n v="2001"/>
    <x v="87"/>
    <n v="19.7"/>
    <n v="24.5"/>
    <n v="55.8"/>
    <s v="['1.e4', 'e5', '2.Nf3', 'Nc6', '3.Bb5', 'a6', '4.Ba4', 'Nf6', '5.O-O', 'b5', '6.Bb3', 'd6']"/>
    <x v="0"/>
    <x v="4"/>
    <x v="8"/>
    <x v="18"/>
    <x v="40"/>
    <x v="32"/>
    <s v=" Ba4"/>
    <s v=" Nf6"/>
    <s v=" O-O"/>
    <s v=" b5"/>
    <s v=" Bb3"/>
    <s v=" d6"/>
    <m/>
    <m/>
    <m/>
    <m/>
    <m/>
    <m/>
    <m/>
    <m/>
    <m/>
    <m/>
    <m/>
    <m/>
    <m/>
    <m/>
    <m/>
    <m/>
    <x v="296"/>
    <x v="334"/>
    <n v="2.8324873099999999"/>
    <n v="0.35304659498207885"/>
    <n v="186.93"/>
    <n v="65.995000000000005"/>
  </r>
  <r>
    <x v="81"/>
    <x v="1453"/>
    <s v=" Morphy Defense"/>
    <s v=" Anderssen Variation"/>
    <m/>
    <x v="0"/>
    <n v="6446"/>
    <s v="C77"/>
    <d v="2018-07-08T00:00:00"/>
    <n v="2259"/>
    <x v="446"/>
    <n v="40.1"/>
    <n v="30.7"/>
    <n v="29.2"/>
    <s v="['1.e4', 'e5', '2.Nf3', 'Nc6', '3.Bb5', 'a6', '4.Ba4', 'Nf6', '5.d3']"/>
    <x v="0"/>
    <x v="4"/>
    <x v="8"/>
    <x v="18"/>
    <x v="40"/>
    <x v="32"/>
    <s v=" Ba4"/>
    <s v=" Nf6"/>
    <s v=" d3"/>
    <m/>
    <m/>
    <m/>
    <m/>
    <m/>
    <m/>
    <m/>
    <m/>
    <m/>
    <m/>
    <m/>
    <m/>
    <m/>
    <m/>
    <m/>
    <m/>
    <m/>
    <m/>
    <m/>
    <x v="115"/>
    <x v="85"/>
    <n v="1.3732876709999999"/>
    <n v="0.72817955112219446"/>
    <n v="2584.846"/>
    <n v="1882.232"/>
  </r>
  <r>
    <x v="81"/>
    <x v="1454"/>
    <s v=" Morphy Defense"/>
    <s v=" Archangelsk Variation"/>
    <m/>
    <x v="1"/>
    <n v="3524"/>
    <s v="C78"/>
    <d v="2018-07-08T00:00:00"/>
    <n v="2315"/>
    <x v="369"/>
    <n v="30"/>
    <n v="32.299999999999997"/>
    <n v="37.700000000000003"/>
    <s v="['1.e4', 'e5', '2.Nf3', 'Nc6', '3.Bb5', 'a6', '4.Ba4', 'Nf6', '5.O-O', 'b5', '6.Bb3', 'Bb7']"/>
    <x v="0"/>
    <x v="4"/>
    <x v="8"/>
    <x v="18"/>
    <x v="40"/>
    <x v="32"/>
    <s v=" Ba4"/>
    <s v=" Nf6"/>
    <s v=" O-O"/>
    <s v=" b5"/>
    <s v=" Bb3"/>
    <s v=" Bb7"/>
    <m/>
    <m/>
    <m/>
    <m/>
    <m/>
    <m/>
    <m/>
    <m/>
    <m/>
    <m/>
    <m/>
    <m/>
    <m/>
    <m/>
    <m/>
    <m/>
    <x v="191"/>
    <x v="32"/>
    <n v="1.256666667"/>
    <n v="0.79575596816976124"/>
    <n v="1328.548"/>
    <n v="1057.2"/>
  </r>
  <r>
    <x v="81"/>
    <x v="1455"/>
    <s v=" Morphy Defense"/>
    <s v=" Bayreuth Variation"/>
    <m/>
    <x v="0"/>
    <n v="776"/>
    <s v="C77"/>
    <d v="2018-07-05T00:00:00"/>
    <n v="2293"/>
    <x v="137"/>
    <n v="30.8"/>
    <n v="38.9"/>
    <n v="30.3"/>
    <s v="['1.e4', 'e5', '2.Nf3', 'Nc6', '3.Bb5', 'a6', '4.Ba4', 'Nf6', '5.Bxc6']"/>
    <x v="0"/>
    <x v="4"/>
    <x v="8"/>
    <x v="18"/>
    <x v="40"/>
    <x v="32"/>
    <s v=" Ba4"/>
    <s v=" Nf6"/>
    <s v=" Bxc6"/>
    <m/>
    <m/>
    <m/>
    <m/>
    <m/>
    <m/>
    <m/>
    <m/>
    <m/>
    <m/>
    <m/>
    <m/>
    <m/>
    <m/>
    <m/>
    <m/>
    <m/>
    <m/>
    <m/>
    <x v="86"/>
    <x v="54"/>
    <n v="1.0165016499999999"/>
    <n v="0.98376623376623373"/>
    <n v="239.00800000000001"/>
    <n v="235.12799999999999"/>
  </r>
  <r>
    <x v="81"/>
    <x v="1456"/>
    <s v=" Morphy Defense"/>
    <s v=" Breyer Defense"/>
    <s v=" Quiet Variation"/>
    <x v="0"/>
    <n v="446"/>
    <s v="C94"/>
    <d v="2018-06-25T00:00:00"/>
    <n v="2446"/>
    <x v="307"/>
    <n v="35.200000000000003"/>
    <n v="44.4"/>
    <n v="20.399999999999999"/>
    <s v="['1.e4', 'e5', '2.Nf3', 'Nc6', '3.Bb5', 'a6', '4.Ba4', 'Nf6', '5.O-O', 'Be7', '6.Re1', 'b5', '7.Bb3', 'O-O', '8.c3', 'd6', '9.h3', 'Nb8', '10.d3']"/>
    <x v="0"/>
    <x v="4"/>
    <x v="8"/>
    <x v="18"/>
    <x v="40"/>
    <x v="32"/>
    <s v=" Ba4"/>
    <s v=" Nf6"/>
    <s v=" O-O"/>
    <s v=" Be7"/>
    <s v=" Re1"/>
    <s v=" b5"/>
    <s v=" Bb3"/>
    <s v=" O-O"/>
    <s v=" c3"/>
    <s v=" d6"/>
    <s v=" h3"/>
    <s v=" Nb8"/>
    <s v=" d3"/>
    <m/>
    <m/>
    <m/>
    <m/>
    <m/>
    <m/>
    <m/>
    <m/>
    <m/>
    <x v="217"/>
    <x v="329"/>
    <n v="1.725490196"/>
    <n v="0.57954545454545447"/>
    <n v="156.99199999999999"/>
    <n v="90.983999999999995"/>
  </r>
  <r>
    <x v="81"/>
    <x v="1457"/>
    <s v=" Morphy Defense"/>
    <s v=" Breyer Defense"/>
    <s v=" Zaitsev Hybrid"/>
    <x v="1"/>
    <n v="4649"/>
    <s v="C95"/>
    <d v="2018-07-07T00:00:00"/>
    <n v="2336"/>
    <x v="390"/>
    <n v="24.9"/>
    <n v="40.9"/>
    <n v="34.200000000000003"/>
    <s v="['1.e4', 'e5', '2.Nf3', 'Nc6', '3.Bb5', 'a6', '4.Ba4', 'Nf6', '5.O-O', 'Be7', '6.Re1', 'b5', '7.Bb3', 'O-O', '8.c3', 'd6', '9.h3', 'Nb8', '10.d4', 'Nbd7']"/>
    <x v="0"/>
    <x v="4"/>
    <x v="8"/>
    <x v="18"/>
    <x v="40"/>
    <x v="32"/>
    <s v=" Ba4"/>
    <s v=" Nf6"/>
    <s v=" O-O"/>
    <s v=" Be7"/>
    <s v=" Re1"/>
    <s v=" b5"/>
    <s v=" Bb3"/>
    <s v=" O-O"/>
    <s v=" c3"/>
    <s v=" d6"/>
    <s v=" h3"/>
    <s v=" Nb8"/>
    <s v=" d4"/>
    <s v=" Nbd7"/>
    <m/>
    <m/>
    <m/>
    <m/>
    <m/>
    <m/>
    <m/>
    <m/>
    <x v="219"/>
    <x v="102"/>
    <n v="1.373493976"/>
    <n v="0.72807017543859642"/>
    <n v="1589.9580000000001"/>
    <n v="1157.6010000000001"/>
  </r>
  <r>
    <x v="81"/>
    <x v="1458"/>
    <s v=" Morphy Defense"/>
    <s v=" Caro Variation"/>
    <m/>
    <x v="1"/>
    <n v="660"/>
    <s v="C70"/>
    <d v="2018-07-05T00:00:00"/>
    <n v="1771"/>
    <x v="499"/>
    <n v="19.2"/>
    <n v="16.7"/>
    <n v="64.099999999999994"/>
    <s v="['1.e4', 'e5', '2.Nf3', 'Nc6', '3.Bb5', 'a6', '4.Ba4', 'b5']"/>
    <x v="0"/>
    <x v="4"/>
    <x v="8"/>
    <x v="18"/>
    <x v="40"/>
    <x v="32"/>
    <s v=" Ba4"/>
    <s v=" b5"/>
    <m/>
    <m/>
    <m/>
    <m/>
    <m/>
    <m/>
    <m/>
    <m/>
    <m/>
    <m/>
    <m/>
    <m/>
    <m/>
    <m/>
    <m/>
    <m/>
    <m/>
    <m/>
    <m/>
    <m/>
    <x v="351"/>
    <x v="343"/>
    <n v="3.3385416669999999"/>
    <n v="0.29953198127925118"/>
    <n v="423.06"/>
    <n v="126.72"/>
  </r>
  <r>
    <x v="81"/>
    <x v="1459"/>
    <s v=" Morphy Defense"/>
    <s v=" Chigorin Defense"/>
    <s v=" Panov System"/>
    <x v="0"/>
    <n v="2809"/>
    <s v="C99"/>
    <d v="2018-06-15T00:00:00"/>
    <n v="2383"/>
    <x v="369"/>
    <n v="40.200000000000003"/>
    <n v="35.9"/>
    <n v="23.9"/>
    <s v="['1.e4', 'e5', '2.Nf3', 'Nc6', '3.Bb5', 'a6', '4.Ba4', 'Nf6', '5.O-O', 'Be7', '6.Re1', 'b5', '7.Bb3', 'O-O', '8.c3', 'd6', '9.h3', 'Na5', '10.Bc2', 'c5', '11.d4', 'Qc7', '12.Nbd2', 'cxd4', '13.cxd4']"/>
    <x v="0"/>
    <x v="4"/>
    <x v="8"/>
    <x v="18"/>
    <x v="40"/>
    <x v="32"/>
    <s v=" Ba4"/>
    <s v=" Nf6"/>
    <s v=" O-O"/>
    <s v=" Be7"/>
    <s v=" Re1"/>
    <s v=" b5"/>
    <s v=" Bb3"/>
    <s v=" O-O"/>
    <s v=" c3"/>
    <s v=" d6"/>
    <s v=" h3"/>
    <s v=" Na5"/>
    <s v=" Bc2"/>
    <s v=" c5"/>
    <s v=" d4"/>
    <s v=" Qc7"/>
    <s v=" Nbd2"/>
    <s v=" cxd4"/>
    <s v=" cxd4"/>
    <m/>
    <m/>
    <m/>
    <x v="124"/>
    <x v="369"/>
    <n v="1.682008368"/>
    <n v="0.5945273631840795"/>
    <n v="1129.2180000000001"/>
    <n v="671.351"/>
  </r>
  <r>
    <x v="81"/>
    <x v="1460"/>
    <s v=" Morphy Defense"/>
    <s v=" Classical Defense Deferred"/>
    <m/>
    <x v="1"/>
    <n v="581"/>
    <s v="C70"/>
    <d v="2018-07-05T00:00:00"/>
    <n v="1892"/>
    <x v="359"/>
    <n v="23.9"/>
    <n v="17.2"/>
    <n v="58.9"/>
    <s v="['1.e4', 'e5', '2.Nf3', 'Nc6', '3.Bb5', 'a6', '4.Ba4', 'Bc5']"/>
    <x v="0"/>
    <x v="4"/>
    <x v="8"/>
    <x v="18"/>
    <x v="40"/>
    <x v="32"/>
    <s v=" Ba4"/>
    <s v=" Bc5"/>
    <m/>
    <m/>
    <m/>
    <m/>
    <m/>
    <m/>
    <m/>
    <m/>
    <m/>
    <m/>
    <m/>
    <m/>
    <m/>
    <m/>
    <m/>
    <m/>
    <m/>
    <m/>
    <m/>
    <m/>
    <x v="315"/>
    <x v="369"/>
    <n v="2.464435146"/>
    <n v="0.40577249575551783"/>
    <n v="342.209"/>
    <n v="138.85900000000001"/>
  </r>
  <r>
    <x v="81"/>
    <x v="1461"/>
    <s v=" Morphy Defense"/>
    <s v=" Cozio Defense"/>
    <m/>
    <x v="1"/>
    <n v="1419"/>
    <s v="C70"/>
    <d v="2018-07-05T00:00:00"/>
    <n v="2315"/>
    <x v="90"/>
    <n v="37.700000000000003"/>
    <n v="29.3"/>
    <n v="33"/>
    <s v="['1.e4', 'e5', '2.Nf3', 'Nc6', '3.Bb5', 'a6', '4.Ba4', 'Nge7']"/>
    <x v="0"/>
    <x v="4"/>
    <x v="8"/>
    <x v="18"/>
    <x v="40"/>
    <x v="32"/>
    <s v=" Ba4"/>
    <s v=" Nge7"/>
    <m/>
    <m/>
    <m/>
    <m/>
    <m/>
    <m/>
    <m/>
    <m/>
    <m/>
    <m/>
    <m/>
    <m/>
    <m/>
    <m/>
    <m/>
    <m/>
    <m/>
    <m/>
    <m/>
    <m/>
    <x v="203"/>
    <x v="8"/>
    <n v="0.87533156499999998"/>
    <n v="1.1424242424242426"/>
    <n v="468.27"/>
    <n v="534.96299999999997"/>
  </r>
  <r>
    <x v="81"/>
    <x v="1462"/>
    <s v=" Morphy Defense"/>
    <s v=" Duras Variation"/>
    <m/>
    <x v="0"/>
    <n v="307"/>
    <s v="C77"/>
    <d v="2018-07-05T00:00:00"/>
    <n v="2448"/>
    <x v="382"/>
    <n v="41.4"/>
    <n v="33.5"/>
    <n v="25.1"/>
    <s v="['1.e4', 'e5', '2.Nf3', 'Nc6', '3.Bb5', 'a6', '4.Ba4', 'Nf6', '5.d3', 'd6', '6.c4']"/>
    <x v="0"/>
    <x v="4"/>
    <x v="8"/>
    <x v="18"/>
    <x v="40"/>
    <x v="32"/>
    <s v=" Ba4"/>
    <s v=" Nf6"/>
    <s v=" d3"/>
    <s v=" d6"/>
    <s v=" c4"/>
    <m/>
    <m/>
    <m/>
    <m/>
    <m/>
    <m/>
    <m/>
    <m/>
    <m/>
    <m/>
    <m/>
    <m/>
    <m/>
    <m/>
    <m/>
    <m/>
    <m/>
    <x v="10"/>
    <x v="16"/>
    <n v="1.6494023900000001"/>
    <n v="0.606280193236715"/>
    <n v="127.098"/>
    <n v="77.057000000000002"/>
  </r>
  <r>
    <x v="81"/>
    <x v="1463"/>
    <s v=" Morphy Defense"/>
    <s v=" Fianchetto Defense Deferred"/>
    <m/>
    <x v="1"/>
    <n v="312"/>
    <s v="C70"/>
    <d v="2018-07-04T00:00:00"/>
    <n v="2303"/>
    <x v="369"/>
    <n v="34"/>
    <n v="26"/>
    <n v="40.1"/>
    <s v="['1.e4', 'e5', '2.Nf3', 'Nc6', '3.Bb5', 'a6', '4.Ba4', 'g6']"/>
    <x v="0"/>
    <x v="4"/>
    <x v="8"/>
    <x v="18"/>
    <x v="40"/>
    <x v="32"/>
    <s v=" Ba4"/>
    <s v=" g6"/>
    <m/>
    <m/>
    <m/>
    <m/>
    <m/>
    <m/>
    <m/>
    <m/>
    <m/>
    <m/>
    <m/>
    <m/>
    <m/>
    <m/>
    <m/>
    <m/>
    <m/>
    <m/>
    <m/>
    <m/>
    <x v="115"/>
    <x v="19"/>
    <n v="1.179411765"/>
    <n v="0.84788029925187025"/>
    <n v="125.11199999999999"/>
    <n v="106.08"/>
  </r>
  <r>
    <x v="81"/>
    <x v="1464"/>
    <s v=" Morphy Defense"/>
    <s v=" Graz Variation"/>
    <m/>
    <x v="1"/>
    <n v="251"/>
    <s v="C70"/>
    <d v="2018-06-21T00:00:00"/>
    <n v="1822"/>
    <x v="500"/>
    <n v="20.3"/>
    <n v="13.9"/>
    <n v="65.7"/>
    <s v="['1.e4', 'e5', '2.Nf3', 'Nc6', '3.Bb5', 'a6', '4.Ba4', 'b5', '5.Bb3', 'Bc5']"/>
    <x v="0"/>
    <x v="4"/>
    <x v="8"/>
    <x v="18"/>
    <x v="40"/>
    <x v="32"/>
    <s v=" Ba4"/>
    <s v=" b5"/>
    <s v=" Bb3"/>
    <s v=" Bc5"/>
    <m/>
    <m/>
    <m/>
    <m/>
    <m/>
    <m/>
    <m/>
    <m/>
    <m/>
    <m/>
    <m/>
    <m/>
    <m/>
    <m/>
    <m/>
    <m/>
    <m/>
    <m/>
    <x v="352"/>
    <x v="164"/>
    <n v="3.2364532019999999"/>
    <n v="0.30898021308980211"/>
    <n v="164.90700000000001"/>
    <n v="50.953000000000003"/>
  </r>
  <r>
    <x v="81"/>
    <x v="1465"/>
    <s v=" Morphy Defense"/>
    <s v=" Mackenzie Variation"/>
    <m/>
    <x v="0"/>
    <n v="2719"/>
    <s v="C77"/>
    <d v="2018-06-22T00:00:00"/>
    <n v="2301"/>
    <x v="85"/>
    <n v="39.1"/>
    <n v="33.6"/>
    <n v="27.2"/>
    <s v="['1.e4', 'e5', '2.Nf3', 'Nc6', '3.Bb5', 'a6', '4.Ba4', 'Nf6', '5.d4']"/>
    <x v="0"/>
    <x v="4"/>
    <x v="8"/>
    <x v="18"/>
    <x v="40"/>
    <x v="32"/>
    <s v=" Ba4"/>
    <s v=" Nf6"/>
    <s v=" d4"/>
    <m/>
    <m/>
    <m/>
    <m/>
    <m/>
    <m/>
    <m/>
    <m/>
    <m/>
    <m/>
    <m/>
    <m/>
    <m/>
    <m/>
    <m/>
    <m/>
    <m/>
    <m/>
    <m/>
    <x v="220"/>
    <x v="61"/>
    <n v="1.4375"/>
    <n v="0.69565217391304346"/>
    <n v="1063.1289999999999"/>
    <n v="739.56799999999998"/>
  </r>
  <r>
    <x v="81"/>
    <x v="1466"/>
    <s v=" Morphy Defense"/>
    <s v=" Modern Steinitz Defense"/>
    <m/>
    <x v="0"/>
    <n v="2359"/>
    <s v="C72"/>
    <d v="2018-07-03T00:00:00"/>
    <n v="2402"/>
    <x v="274"/>
    <n v="42.4"/>
    <n v="32.700000000000003"/>
    <n v="24.9"/>
    <s v="['1.e4', 'e5', '2.Nf3', 'Nc6', '3.Bb5', 'a6', '4.Ba4', 'd6', '5.O-O']"/>
    <x v="0"/>
    <x v="4"/>
    <x v="8"/>
    <x v="18"/>
    <x v="40"/>
    <x v="32"/>
    <s v=" Ba4"/>
    <s v=" d6"/>
    <s v=" O-O"/>
    <m/>
    <m/>
    <m/>
    <m/>
    <m/>
    <m/>
    <m/>
    <m/>
    <m/>
    <m/>
    <m/>
    <m/>
    <m/>
    <m/>
    <m/>
    <m/>
    <m/>
    <m/>
    <m/>
    <x v="80"/>
    <x v="102"/>
    <n v="1.7028112449999999"/>
    <n v="0.58726415094339623"/>
    <n v="1000.216"/>
    <n v="587.39099999999996"/>
  </r>
  <r>
    <x v="81"/>
    <x v="1466"/>
    <s v=" Morphy Defense"/>
    <s v=" Modern Steinitz Defense"/>
    <m/>
    <x v="1"/>
    <n v="604"/>
    <s v="C75"/>
    <d v="2018-06-25T00:00:00"/>
    <n v="2340"/>
    <x v="124"/>
    <n v="24.7"/>
    <n v="35.799999999999997"/>
    <n v="39.6"/>
    <s v="['1.e4', 'e5', '2.Nf3', 'Nc6', '3.Bb5', 'a6', '4.Ba4', 'd6', '5.c3', 'Bd7', '6.d4', 'Nge7']"/>
    <x v="0"/>
    <x v="4"/>
    <x v="8"/>
    <x v="18"/>
    <x v="40"/>
    <x v="32"/>
    <s v=" Ba4"/>
    <s v=" d6"/>
    <s v=" c3"/>
    <s v=" Bd7"/>
    <s v=" d4"/>
    <s v=" Nge7"/>
    <m/>
    <m/>
    <m/>
    <m/>
    <m/>
    <m/>
    <m/>
    <m/>
    <m/>
    <m/>
    <m/>
    <m/>
    <m/>
    <m/>
    <m/>
    <m/>
    <x v="31"/>
    <x v="226"/>
    <n v="1.6032388660000001"/>
    <n v="0.6237373737373737"/>
    <n v="239.184"/>
    <n v="149.18799999999999"/>
  </r>
  <r>
    <x v="81"/>
    <x v="1466"/>
    <s v=" Morphy Defense"/>
    <s v=" Modern Steinitz Defense"/>
    <m/>
    <x v="0"/>
    <n v="436"/>
    <s v="C74"/>
    <d v="2018-06-23T00:00:00"/>
    <n v="2277"/>
    <x v="144"/>
    <n v="47"/>
    <n v="29.8"/>
    <n v="23.2"/>
    <s v="['1.e4', 'e5', '2.Nf3', 'Nc6', '3.Bb5', 'a6', '4.Ba4', 'd6', '5.c3']"/>
    <x v="0"/>
    <x v="4"/>
    <x v="8"/>
    <x v="18"/>
    <x v="40"/>
    <x v="32"/>
    <s v=" Ba4"/>
    <s v=" d6"/>
    <s v=" c3"/>
    <m/>
    <m/>
    <m/>
    <m/>
    <m/>
    <m/>
    <m/>
    <m/>
    <m/>
    <m/>
    <m/>
    <m/>
    <m/>
    <m/>
    <m/>
    <m/>
    <m/>
    <m/>
    <m/>
    <x v="44"/>
    <x v="228"/>
    <n v="2.025862069"/>
    <n v="0.49361702127659574"/>
    <n v="204.92"/>
    <n v="101.152"/>
  </r>
  <r>
    <x v="81"/>
    <x v="1466"/>
    <s v=" Morphy Defense"/>
    <s v=" Modern Steinitz Defense"/>
    <m/>
    <x v="1"/>
    <n v="766"/>
    <s v="C73"/>
    <d v="2018-06-20T00:00:00"/>
    <n v="2372"/>
    <x v="337"/>
    <n v="32.6"/>
    <n v="32"/>
    <n v="35.4"/>
    <s v="['1.e4', 'e5', '2.Nf3', 'Nc6', '3.Bb5', 'a6', '4.Ba4', 'd6', '5.Bxc6+', 'bxc6', '6.d4', 'f6']"/>
    <x v="0"/>
    <x v="4"/>
    <x v="8"/>
    <x v="18"/>
    <x v="40"/>
    <x v="32"/>
    <s v=" Ba4"/>
    <s v=" d6"/>
    <s v=" Bxc6+"/>
    <s v=" bxc6"/>
    <s v=" d4"/>
    <s v=" f6"/>
    <m/>
    <m/>
    <m/>
    <m/>
    <m/>
    <m/>
    <m/>
    <m/>
    <m/>
    <m/>
    <m/>
    <m/>
    <m/>
    <m/>
    <m/>
    <m/>
    <x v="174"/>
    <x v="140"/>
    <n v="1.0858895710000001"/>
    <n v="0.92090395480225995"/>
    <n v="271.16399999999999"/>
    <n v="249.71600000000001"/>
  </r>
  <r>
    <x v="81"/>
    <x v="1466"/>
    <s v=" Morphy Defense"/>
    <s v=" Modern Steinitz Defense"/>
    <m/>
    <x v="1"/>
    <n v="955"/>
    <s v="C75"/>
    <d v="2018-07-04T00:00:00"/>
    <n v="2264"/>
    <x v="35"/>
    <n v="24.7"/>
    <n v="34.9"/>
    <n v="40.4"/>
    <s v="['1.e4', 'e5', '2.Nf3', 'Nc6', '3.Bb5', 'a6', '4.Ba4', 'd6', '5.c3', 'Bd7']"/>
    <x v="0"/>
    <x v="4"/>
    <x v="8"/>
    <x v="18"/>
    <x v="40"/>
    <x v="32"/>
    <s v=" Ba4"/>
    <s v=" d6"/>
    <s v=" c3"/>
    <s v=" Bd7"/>
    <m/>
    <m/>
    <m/>
    <m/>
    <m/>
    <m/>
    <m/>
    <m/>
    <m/>
    <m/>
    <m/>
    <m/>
    <m/>
    <m/>
    <m/>
    <m/>
    <m/>
    <m/>
    <x v="160"/>
    <x v="226"/>
    <n v="1.6356275300000001"/>
    <n v="0.61138613861386137"/>
    <n v="385.82"/>
    <n v="235.88499999999999"/>
  </r>
  <r>
    <x v="81"/>
    <x v="1466"/>
    <s v=" Morphy Defense"/>
    <s v=" Modern Steinitz Defense"/>
    <m/>
    <x v="0"/>
    <n v="509"/>
    <s v="C73"/>
    <d v="2018-05-14T00:00:00"/>
    <n v="2382"/>
    <x v="149"/>
    <n v="38.700000000000003"/>
    <n v="35.799999999999997"/>
    <n v="25.5"/>
    <s v="['1.e4', 'e5', '2.Nf3', 'Nc6', '3.Bb5', 'a6', '4.Ba4', 'd6', '5.Bxc6+', 'bxc6', '6.d4']"/>
    <x v="0"/>
    <x v="4"/>
    <x v="8"/>
    <x v="18"/>
    <x v="40"/>
    <x v="32"/>
    <s v=" Ba4"/>
    <s v=" d6"/>
    <s v=" Bxc6+"/>
    <s v=" bxc6"/>
    <s v=" d4"/>
    <m/>
    <m/>
    <m/>
    <m/>
    <m/>
    <m/>
    <m/>
    <m/>
    <m/>
    <m/>
    <m/>
    <m/>
    <m/>
    <m/>
    <m/>
    <m/>
    <m/>
    <x v="182"/>
    <x v="81"/>
    <n v="1.517647059"/>
    <n v="0.65891472868217049"/>
    <n v="196.983"/>
    <n v="129.79499999999999"/>
  </r>
  <r>
    <x v="81"/>
    <x v="1466"/>
    <s v=" Morphy Defense"/>
    <s v=" Modern Steinitz Defense"/>
    <m/>
    <x v="0"/>
    <n v="337"/>
    <s v="C74"/>
    <d v="2018-06-19T00:00:00"/>
    <n v="2421"/>
    <x v="429"/>
    <n v="41"/>
    <n v="35.9"/>
    <n v="23.1"/>
    <s v="['1.e4', 'e5', '2.Nf3', 'Nc6', '3.Bb5', 'a6', '4.Ba4', 'd6', '5.c3', 'f5', '6.exf5', 'Bxf5', '7.O-O']"/>
    <x v="0"/>
    <x v="4"/>
    <x v="8"/>
    <x v="18"/>
    <x v="40"/>
    <x v="32"/>
    <s v=" Ba4"/>
    <s v=" d6"/>
    <s v=" c3"/>
    <s v=" f5"/>
    <s v=" exf5"/>
    <s v=" Bxf5"/>
    <s v=" O-O"/>
    <m/>
    <m/>
    <m/>
    <m/>
    <m/>
    <m/>
    <m/>
    <m/>
    <m/>
    <m/>
    <m/>
    <m/>
    <m/>
    <m/>
    <m/>
    <x v="4"/>
    <x v="163"/>
    <n v="1.7748917749999999"/>
    <n v="0.56341463414634152"/>
    <n v="138.16999999999999"/>
    <n v="77.846999999999994"/>
  </r>
  <r>
    <x v="81"/>
    <x v="1466"/>
    <s v=" Morphy Defense"/>
    <s v=" Modern Steinitz Defense"/>
    <m/>
    <x v="1"/>
    <n v="772"/>
    <s v="C71"/>
    <d v="2018-06-26T00:00:00"/>
    <n v="2219"/>
    <x v="75"/>
    <n v="40.4"/>
    <n v="27.5"/>
    <n v="32.1"/>
    <s v="['1.e4', 'e5', '2.Nf3', 'Nc6', '3.Bb5', 'a6', '4.Ba4', 'd6']"/>
    <x v="0"/>
    <x v="4"/>
    <x v="8"/>
    <x v="18"/>
    <x v="40"/>
    <x v="32"/>
    <s v=" Ba4"/>
    <s v=" d6"/>
    <m/>
    <m/>
    <m/>
    <m/>
    <m/>
    <m/>
    <m/>
    <m/>
    <m/>
    <m/>
    <m/>
    <m/>
    <m/>
    <m/>
    <m/>
    <m/>
    <m/>
    <m/>
    <m/>
    <m/>
    <x v="300"/>
    <x v="57"/>
    <n v="0.79455445499999999"/>
    <n v="1.2585669781931463"/>
    <n v="247.81200000000001"/>
    <n v="311.88799999999998"/>
  </r>
  <r>
    <x v="81"/>
    <x v="1466"/>
    <s v=" Morphy Defense"/>
    <s v=" Modern Steinitz Defense"/>
    <m/>
    <x v="0"/>
    <n v="351"/>
    <s v="C71"/>
    <d v="2018-07-07T00:00:00"/>
    <n v="2407"/>
    <x v="47"/>
    <n v="33.9"/>
    <n v="39.6"/>
    <n v="26.5"/>
    <s v="['1.e4', 'e5', '2.Nf3', 'Nc6', '3.Bb5', 'a6', '4.Ba4', 'd6', '5.c4']"/>
    <x v="0"/>
    <x v="4"/>
    <x v="8"/>
    <x v="18"/>
    <x v="40"/>
    <x v="32"/>
    <s v=" Ba4"/>
    <s v=" d6"/>
    <s v=" c4"/>
    <m/>
    <m/>
    <m/>
    <m/>
    <m/>
    <m/>
    <m/>
    <m/>
    <m/>
    <m/>
    <m/>
    <m/>
    <m/>
    <m/>
    <m/>
    <m/>
    <m/>
    <m/>
    <m/>
    <x v="71"/>
    <x v="43"/>
    <n v="1.2792452830000001"/>
    <n v="0.78171091445427732"/>
    <n v="118.989"/>
    <n v="93.015000000000001"/>
  </r>
  <r>
    <x v="81"/>
    <x v="1467"/>
    <s v=" Morphy Defense"/>
    <s v=" Modern Steinitz Defense"/>
    <s v=" Fianchetto Variation"/>
    <x v="1"/>
    <n v="963"/>
    <s v="C76"/>
    <d v="2018-07-02T00:00:00"/>
    <n v="2386"/>
    <x v="501"/>
    <n v="24"/>
    <n v="41.6"/>
    <n v="34.4"/>
    <s v="['1.e4', 'e5', '2.Nf3', 'Nc6', '3.Bb5', 'a6', '4.Ba4', 'd6', '5.c3', 'Bd7', '6.d4', 'g6']"/>
    <x v="0"/>
    <x v="4"/>
    <x v="8"/>
    <x v="18"/>
    <x v="40"/>
    <x v="32"/>
    <s v=" Ba4"/>
    <s v=" d6"/>
    <s v=" c3"/>
    <s v=" Bd7"/>
    <s v=" d4"/>
    <s v=" g6"/>
    <m/>
    <m/>
    <m/>
    <m/>
    <m/>
    <m/>
    <m/>
    <m/>
    <m/>
    <m/>
    <m/>
    <m/>
    <m/>
    <m/>
    <m/>
    <m/>
    <x v="232"/>
    <x v="227"/>
    <n v="1.433333333"/>
    <n v="0.69767441860465118"/>
    <n v="331.27199999999999"/>
    <n v="231.12"/>
  </r>
  <r>
    <x v="81"/>
    <x v="1468"/>
    <s v=" Morphy Defense"/>
    <s v=" Modern Steinitz Defense"/>
    <s v=" Siesta Variation"/>
    <x v="1"/>
    <n v="281"/>
    <s v="C74"/>
    <d v="2018-06-05T00:00:00"/>
    <n v="2302"/>
    <x v="179"/>
    <n v="43.1"/>
    <n v="27.1"/>
    <n v="29.9"/>
    <s v="['1.e4', 'e5', '2.Nf3', 'Nc6', '3.Bb5', 'a6', '4.Ba4', 'd6', '5.c3', 'f5']"/>
    <x v="0"/>
    <x v="4"/>
    <x v="8"/>
    <x v="18"/>
    <x v="40"/>
    <x v="32"/>
    <s v=" Ba4"/>
    <s v=" d6"/>
    <s v=" c3"/>
    <s v=" f5"/>
    <m/>
    <m/>
    <m/>
    <m/>
    <m/>
    <m/>
    <m/>
    <m/>
    <m/>
    <m/>
    <m/>
    <m/>
    <m/>
    <m/>
    <m/>
    <m/>
    <m/>
    <m/>
    <x v="184"/>
    <x v="233"/>
    <n v="0.69373549899999998"/>
    <n v="1.4414715719063547"/>
    <n v="84.019000000000005"/>
    <n v="121.111"/>
  </r>
  <r>
    <x v="81"/>
    <x v="1469"/>
    <s v=" Morphy Defense"/>
    <s v=" Neo-Archangelsk Variation"/>
    <m/>
    <x v="1"/>
    <n v="1429"/>
    <s v="C78"/>
    <d v="2018-07-01T00:00:00"/>
    <n v="2267"/>
    <x v="128"/>
    <n v="26.2"/>
    <n v="33.5"/>
    <n v="40.299999999999997"/>
    <s v="['1.e4', 'e5', '2.Nf3', 'Nc6', '3.Bb5', 'a6', '4.Ba4', 'Nf6', '5.O-O', 'Bc5']"/>
    <x v="0"/>
    <x v="4"/>
    <x v="8"/>
    <x v="18"/>
    <x v="40"/>
    <x v="32"/>
    <s v=" Ba4"/>
    <s v=" Nf6"/>
    <s v=" O-O"/>
    <s v=" Bc5"/>
    <m/>
    <m/>
    <m/>
    <m/>
    <m/>
    <m/>
    <m/>
    <m/>
    <m/>
    <m/>
    <m/>
    <m/>
    <m/>
    <m/>
    <m/>
    <m/>
    <m/>
    <m/>
    <x v="224"/>
    <x v="98"/>
    <n v="1.538167939"/>
    <n v="0.65012406947890822"/>
    <n v="575.88699999999994"/>
    <n v="374.39800000000002"/>
  </r>
  <r>
    <x v="81"/>
    <x v="1470"/>
    <s v=" Morphy Defense"/>
    <s v=" Norwegian Variation"/>
    <m/>
    <x v="1"/>
    <n v="515"/>
    <s v="C70"/>
    <d v="2018-07-08T00:00:00"/>
    <n v="2262"/>
    <x v="9"/>
    <n v="28.2"/>
    <n v="26.2"/>
    <n v="45.6"/>
    <s v="['1.e4', 'e5', '2.Nf3', 'Nc6', '3.Bb5', 'a6', '4.Ba4', 'b5', '5.Bb3', 'Na5']"/>
    <x v="0"/>
    <x v="4"/>
    <x v="8"/>
    <x v="18"/>
    <x v="40"/>
    <x v="32"/>
    <s v=" Ba4"/>
    <s v=" b5"/>
    <s v=" Bb3"/>
    <s v=" Na5"/>
    <m/>
    <m/>
    <m/>
    <m/>
    <m/>
    <m/>
    <m/>
    <m/>
    <m/>
    <m/>
    <m/>
    <m/>
    <m/>
    <m/>
    <m/>
    <m/>
    <m/>
    <m/>
    <x v="42"/>
    <x v="108"/>
    <n v="1.6170212770000001"/>
    <n v="0.61842105263157887"/>
    <n v="234.84"/>
    <n v="145.22999999999999"/>
  </r>
  <r>
    <x v="81"/>
    <x v="1471"/>
    <s v=" Morphy Defense"/>
    <s v=" Schliemann Defense Deferred"/>
    <m/>
    <x v="1"/>
    <n v="354"/>
    <s v="C70"/>
    <d v="2018-04-02T00:00:00"/>
    <n v="2250"/>
    <x v="110"/>
    <n v="33.6"/>
    <n v="24.6"/>
    <n v="41.8"/>
    <s v="['1.e4', 'e5', '2.Nf3', 'Nc6', '3.Bb5', 'a6', '4.Ba4', 'f5']"/>
    <x v="0"/>
    <x v="4"/>
    <x v="8"/>
    <x v="18"/>
    <x v="40"/>
    <x v="32"/>
    <s v=" Ba4"/>
    <s v=" f5"/>
    <m/>
    <m/>
    <m/>
    <m/>
    <m/>
    <m/>
    <m/>
    <m/>
    <m/>
    <m/>
    <m/>
    <m/>
    <m/>
    <m/>
    <m/>
    <m/>
    <m/>
    <m/>
    <m/>
    <m/>
    <x v="99"/>
    <x v="118"/>
    <n v="1.244047619"/>
    <n v="0.80382775119617234"/>
    <n v="147.97200000000001"/>
    <n v="118.944"/>
  </r>
  <r>
    <x v="81"/>
    <x v="1472"/>
    <s v=" Morphy Defense"/>
    <s v=" Steinitz Deferred"/>
    <m/>
    <x v="1"/>
    <n v="1111"/>
    <s v="C79"/>
    <d v="2018-07-01T00:00:00"/>
    <n v="2160"/>
    <x v="173"/>
    <n v="23.8"/>
    <n v="28.6"/>
    <n v="47.6"/>
    <s v="['1.e4', 'e5', '2.Nf3', 'Nc6', '3.Bb5', 'a6', '4.Ba4', 'Nf6', '5.O-O', 'd6']"/>
    <x v="0"/>
    <x v="4"/>
    <x v="8"/>
    <x v="18"/>
    <x v="40"/>
    <x v="32"/>
    <s v=" Ba4"/>
    <s v=" Nf6"/>
    <s v=" O-O"/>
    <s v=" d6"/>
    <m/>
    <m/>
    <m/>
    <m/>
    <m/>
    <m/>
    <m/>
    <m/>
    <m/>
    <m/>
    <m/>
    <m/>
    <m/>
    <m/>
    <m/>
    <m/>
    <m/>
    <m/>
    <x v="152"/>
    <x v="192"/>
    <n v="2"/>
    <n v="0.5"/>
    <n v="528.83600000000001"/>
    <n v="264.41800000000001"/>
  </r>
  <r>
    <x v="81"/>
    <x v="1473"/>
    <s v=" Morphy Defense"/>
    <s v=" Tarrasch Variation"/>
    <m/>
    <x v="0"/>
    <n v="730"/>
    <s v="C77"/>
    <d v="2018-06-30T00:00:00"/>
    <n v="2270"/>
    <x v="110"/>
    <n v="35.200000000000003"/>
    <n v="31.8"/>
    <n v="33"/>
    <s v="['1.e4', 'e5', '2.Nf3', 'Nc6', '3.Bb5', 'a6', '4.Ba4', 'Nf6', '5.Nc3']"/>
    <x v="0"/>
    <x v="4"/>
    <x v="8"/>
    <x v="18"/>
    <x v="40"/>
    <x v="32"/>
    <s v=" Ba4"/>
    <s v=" Nf6"/>
    <s v=" Nc3"/>
    <m/>
    <m/>
    <m/>
    <m/>
    <m/>
    <m/>
    <m/>
    <m/>
    <m/>
    <m/>
    <m/>
    <m/>
    <m/>
    <m/>
    <m/>
    <m/>
    <m/>
    <m/>
    <m/>
    <x v="217"/>
    <x v="27"/>
    <n v="1.066666667"/>
    <n v="0.93749999999999989"/>
    <n v="256.95999999999998"/>
    <n v="240.9"/>
  </r>
  <r>
    <x v="81"/>
    <x v="1474"/>
    <s v=" Morphy Defense"/>
    <s v=" Wing Attack"/>
    <m/>
    <x v="0"/>
    <n v="125"/>
    <s v="C78"/>
    <d v="2018-07-08T00:00:00"/>
    <n v="2395"/>
    <x v="97"/>
    <n v="57.6"/>
    <n v="24"/>
    <n v="18.399999999999999"/>
    <s v="['1.e4', 'e5', '2.Nf3', 'Nc6', '3.Bb5', 'a6', '4.Ba4', 'Nf6', '5.O-O', 'b5', '6.Bb3', 'Be7', '7.a4']"/>
    <x v="0"/>
    <x v="4"/>
    <x v="8"/>
    <x v="18"/>
    <x v="40"/>
    <x v="32"/>
    <s v=" Ba4"/>
    <s v=" Nf6"/>
    <s v=" O-O"/>
    <s v=" b5"/>
    <s v=" Bb3"/>
    <s v=" Be7"/>
    <s v=" a4"/>
    <m/>
    <m/>
    <m/>
    <m/>
    <m/>
    <m/>
    <m/>
    <m/>
    <m/>
    <m/>
    <m/>
    <m/>
    <m/>
    <m/>
    <m/>
    <x v="165"/>
    <x v="180"/>
    <n v="3.1304347830000001"/>
    <n v="0.31944444444444442"/>
    <n v="72"/>
    <n v="23"/>
  </r>
  <r>
    <x v="81"/>
    <x v="1475"/>
    <s v=" Morphy Defense"/>
    <s v=" Wormald Attack"/>
    <m/>
    <x v="0"/>
    <n v="2866"/>
    <s v="C77"/>
    <d v="2018-07-02T00:00:00"/>
    <n v="2315"/>
    <x v="462"/>
    <n v="41.9"/>
    <n v="27.8"/>
    <n v="30.4"/>
    <s v="['1.e4', 'e5', '2.Nf3', 'Nc6', '3.Bb5', 'a6', '4.Ba4', 'Nf6', '5.Qe2']"/>
    <x v="0"/>
    <x v="4"/>
    <x v="8"/>
    <x v="18"/>
    <x v="40"/>
    <x v="32"/>
    <s v=" Ba4"/>
    <s v=" Nf6"/>
    <s v=" Qe2"/>
    <m/>
    <m/>
    <m/>
    <m/>
    <m/>
    <m/>
    <m/>
    <m/>
    <m/>
    <m/>
    <m/>
    <m/>
    <m/>
    <m/>
    <m/>
    <m/>
    <m/>
    <m/>
    <m/>
    <x v="50"/>
    <x v="172"/>
    <n v="1.378289474"/>
    <n v="0.72553699284009543"/>
    <n v="1200.854"/>
    <n v="871.26400000000001"/>
  </r>
  <r>
    <x v="81"/>
    <x v="1476"/>
    <s v=" Open Variations"/>
    <m/>
    <m/>
    <x v="0"/>
    <n v="374"/>
    <s v="C80"/>
    <d v="2018-03-26T00:00:00"/>
    <n v="2389"/>
    <x v="16"/>
    <n v="42.5"/>
    <n v="32.4"/>
    <n v="25.1"/>
    <s v="['1.e4', 'e5', '2.Nf3', 'Nc6', '3.Bb5', 'a6', '4.Ba4', 'Nf6', '5.O-O', 'Nxe4', '6.d4', 'b5', '7.Bb3']"/>
    <x v="0"/>
    <x v="4"/>
    <x v="8"/>
    <x v="18"/>
    <x v="40"/>
    <x v="32"/>
    <s v=" Ba4"/>
    <s v=" Nf6"/>
    <s v=" O-O"/>
    <s v=" Nxe4"/>
    <s v=" d4"/>
    <s v=" b5"/>
    <s v=" Bb3"/>
    <m/>
    <m/>
    <m/>
    <m/>
    <m/>
    <m/>
    <m/>
    <m/>
    <m/>
    <m/>
    <m/>
    <m/>
    <m/>
    <m/>
    <m/>
    <x v="28"/>
    <x v="16"/>
    <n v="1.6932270920000001"/>
    <n v="0.59058823529411764"/>
    <n v="158.94999999999999"/>
    <n v="93.873999999999995"/>
  </r>
  <r>
    <x v="81"/>
    <x v="1477"/>
    <s v=" Open Variations"/>
    <s v=" Berlin Variation"/>
    <m/>
    <x v="1"/>
    <n v="205"/>
    <s v="C82"/>
    <d v="2017-11-10T00:00:00"/>
    <n v="2333"/>
    <x v="149"/>
    <n v="29.8"/>
    <n v="30.7"/>
    <n v="39.5"/>
    <s v="['1.e4', 'e5', '2.Nf3', 'Nc6', '3.Bb5', 'a6', '4.Ba4', 'Nf6', '5.O-O', 'Nxe4', '6.d4', 'b5', '7.Bb3', 'd5', '8.dxe5', 'Be6', '9.c3', 'Nc5']"/>
    <x v="0"/>
    <x v="4"/>
    <x v="8"/>
    <x v="18"/>
    <x v="40"/>
    <x v="32"/>
    <s v=" Ba4"/>
    <s v=" Nf6"/>
    <s v=" O-O"/>
    <s v=" Nxe4"/>
    <s v=" d4"/>
    <s v=" b5"/>
    <s v=" Bb3"/>
    <s v=" d5"/>
    <s v=" dxe5"/>
    <s v=" Be6"/>
    <s v=" c3"/>
    <s v=" Nc5"/>
    <m/>
    <m/>
    <m/>
    <m/>
    <m/>
    <m/>
    <m/>
    <m/>
    <m/>
    <m/>
    <x v="167"/>
    <x v="1"/>
    <n v="1.325503356"/>
    <n v="0.75443037974683547"/>
    <n v="80.974999999999994"/>
    <n v="61.09"/>
  </r>
  <r>
    <x v="81"/>
    <x v="1478"/>
    <s v=" Open Variations"/>
    <s v=" Bernstein Variation"/>
    <m/>
    <x v="0"/>
    <n v="2004"/>
    <s v="C80"/>
    <d v="2018-07-01T00:00:00"/>
    <n v="2456"/>
    <x v="379"/>
    <n v="37.700000000000003"/>
    <n v="43.6"/>
    <n v="18.7"/>
    <s v="['1.e4', 'e5', '2.Nf3', 'Nc6', '3.Bb5', 'a6', '4.Ba4', 'Nf6', '5.O-O', 'Nxe4', '6.d4', 'b5', '7.Bb3', 'd5', '8.dxe5', 'Be6', '9.Nbd2']"/>
    <x v="0"/>
    <x v="4"/>
    <x v="8"/>
    <x v="18"/>
    <x v="40"/>
    <x v="32"/>
    <s v=" Ba4"/>
    <s v=" Nf6"/>
    <s v=" O-O"/>
    <s v=" Nxe4"/>
    <s v=" d4"/>
    <s v=" b5"/>
    <s v=" Bb3"/>
    <s v=" d5"/>
    <s v=" dxe5"/>
    <s v=" Be6"/>
    <s v=" Nbd2"/>
    <m/>
    <m/>
    <m/>
    <m/>
    <m/>
    <m/>
    <m/>
    <m/>
    <m/>
    <m/>
    <m/>
    <x v="191"/>
    <x v="179"/>
    <n v="2.0160427809999999"/>
    <n v="0.49602122015915112"/>
    <n v="755.50800000000004"/>
    <n v="374.74799999999999"/>
  </r>
  <r>
    <x v="81"/>
    <x v="1479"/>
    <s v=" Open Variations"/>
    <s v=" Classical Defense"/>
    <m/>
    <x v="1"/>
    <n v="790"/>
    <s v="C83"/>
    <d v="2018-07-07T00:00:00"/>
    <n v="2336"/>
    <x v="406"/>
    <n v="26.1"/>
    <n v="34.799999999999997"/>
    <n v="39.1"/>
    <s v="['1.e4', 'e5', '2.Nf3', 'Nc6', '3.Bb5', 'a6', '4.Ba4', 'Nf6', '5.O-O', 'Nxe4', '6.d4', 'b5', '7.Bb3', 'd5', '8.dxe5', 'Be6', '9.c3', 'Be7']"/>
    <x v="0"/>
    <x v="4"/>
    <x v="8"/>
    <x v="18"/>
    <x v="40"/>
    <x v="32"/>
    <s v=" Ba4"/>
    <s v=" Nf6"/>
    <s v=" O-O"/>
    <s v=" Nxe4"/>
    <s v=" d4"/>
    <s v=" b5"/>
    <s v=" Bb3"/>
    <s v=" d5"/>
    <s v=" dxe5"/>
    <s v=" Be6"/>
    <s v=" c3"/>
    <s v=" Be7"/>
    <m/>
    <m/>
    <m/>
    <m/>
    <m/>
    <m/>
    <m/>
    <m/>
    <m/>
    <m/>
    <x v="220"/>
    <x v="159"/>
    <n v="1.4980842910000001"/>
    <n v="0.6675191815856778"/>
    <n v="308.89"/>
    <n v="206.19"/>
  </r>
  <r>
    <x v="81"/>
    <x v="1480"/>
    <s v=" Open Variations"/>
    <s v=" Classical Defense"/>
    <s v=" Main Line"/>
    <x v="0"/>
    <n v="111"/>
    <s v="C83"/>
    <d v="2018-06-06T00:00:00"/>
    <n v="2402"/>
    <x v="364"/>
    <n v="44.1"/>
    <n v="26.1"/>
    <n v="29.7"/>
    <s v="['1.e4', 'e5', '2.Nf3', 'Nc6', '3.Bb5', 'a6', '4.Ba4', 'Nf6', '5.O-O', 'Nxe4', '6.d4', 'b5', '7.Bb3', 'd5', '8.dxe5', 'Be6', '9.c3', 'Be7', '10.Re1']"/>
    <x v="0"/>
    <x v="4"/>
    <x v="8"/>
    <x v="18"/>
    <x v="40"/>
    <x v="32"/>
    <s v=" Ba4"/>
    <s v=" Nf6"/>
    <s v=" O-O"/>
    <s v=" Nxe4"/>
    <s v=" d4"/>
    <s v=" b5"/>
    <s v=" Bb3"/>
    <s v=" d5"/>
    <s v=" dxe5"/>
    <s v=" Be6"/>
    <s v=" c3"/>
    <s v=" Be7"/>
    <s v=" Re1"/>
    <m/>
    <m/>
    <m/>
    <m/>
    <m/>
    <m/>
    <m/>
    <m/>
    <m/>
    <x v="183"/>
    <x v="234"/>
    <n v="1.4848484850000001"/>
    <n v="0.67346938775510201"/>
    <n v="48.951000000000001"/>
    <n v="32.966999999999999"/>
  </r>
  <r>
    <x v="81"/>
    <x v="1481"/>
    <s v=" Open Variations"/>
    <s v=" Dilworth Variation"/>
    <m/>
    <x v="1"/>
    <n v="303"/>
    <s v="C82"/>
    <d v="2018-04-23T00:00:00"/>
    <n v="2318"/>
    <x v="174"/>
    <n v="38"/>
    <n v="30.7"/>
    <n v="31.4"/>
    <s v="['1.e4', 'e5', '2.Nf3', 'Nc6', '3.Bb5', 'a6', '4.Ba4', 'Nf6', '5.O-O', 'Nxe4', '6.d4', 'b5', '7.Bb3', 'd5', '8.dxe5', 'Be6', '9.c3', 'Bc5', '10.Nbd2', 'O-O', '11.Bc2', 'Nxf2']"/>
    <x v="0"/>
    <x v="4"/>
    <x v="8"/>
    <x v="18"/>
    <x v="40"/>
    <x v="32"/>
    <s v=" Ba4"/>
    <s v=" Nf6"/>
    <s v=" O-O"/>
    <s v=" Nxe4"/>
    <s v=" d4"/>
    <s v=" b5"/>
    <s v=" Bb3"/>
    <s v=" d5"/>
    <s v=" dxe5"/>
    <s v=" Be6"/>
    <s v=" c3"/>
    <s v=" Bc5"/>
    <s v=" Nbd2"/>
    <s v=" O-O"/>
    <s v=" Bc2"/>
    <s v=" Nxf2"/>
    <m/>
    <m/>
    <m/>
    <m/>
    <m/>
    <m/>
    <x v="138"/>
    <x v="220"/>
    <n v="0.82631578900000002"/>
    <n v="1.2101910828025477"/>
    <n v="95.141999999999996"/>
    <n v="115.14"/>
  </r>
  <r>
    <x v="81"/>
    <x v="1482"/>
    <s v=" Open Variations"/>
    <s v=" Howell Attack"/>
    <m/>
    <x v="0"/>
    <n v="823"/>
    <s v="C81"/>
    <d v="2018-06-23T00:00:00"/>
    <n v="2453"/>
    <x v="207"/>
    <n v="40.200000000000003"/>
    <n v="39.1"/>
    <n v="20.7"/>
    <s v="['1.e4', 'e5', '2.Nf3', 'Nc6', '3.Bb5', 'a6', '4.Ba4', 'Nf6', '5.O-O', 'Nxe4', '6.d4', 'b5', '7.Bb3', 'd5', '8.dxe5', 'Be6', '9.Qe2']"/>
    <x v="0"/>
    <x v="4"/>
    <x v="8"/>
    <x v="18"/>
    <x v="40"/>
    <x v="32"/>
    <s v=" Ba4"/>
    <s v=" Nf6"/>
    <s v=" O-O"/>
    <s v=" Nxe4"/>
    <s v=" d4"/>
    <s v=" b5"/>
    <s v=" Bb3"/>
    <s v=" d5"/>
    <s v=" dxe5"/>
    <s v=" Be6"/>
    <s v=" Qe2"/>
    <m/>
    <m/>
    <m/>
    <m/>
    <m/>
    <m/>
    <m/>
    <m/>
    <m/>
    <m/>
    <m/>
    <x v="124"/>
    <x v="219"/>
    <n v="1.942028986"/>
    <n v="0.51492537313432829"/>
    <n v="330.846"/>
    <n v="170.36099999999999"/>
  </r>
  <r>
    <x v="81"/>
    <x v="1483"/>
    <s v=" Open Variations"/>
    <s v=" Italian Variation"/>
    <m/>
    <x v="1"/>
    <n v="205"/>
    <s v="C82"/>
    <d v="2018-06-23T00:00:00"/>
    <n v="2269"/>
    <x v="174"/>
    <n v="30.2"/>
    <n v="33.200000000000003"/>
    <n v="36.6"/>
    <s v="['1.e4', 'e5', '2.Nf3', 'Nc6', '3.Bb5', 'a6', '4.Ba4', 'Nf6', '5.O-O', 'Nxe4', '6.d4', 'b5', '7.Bb3', 'd5', '8.dxe5', 'Be6', '9.c3', 'Bc5']"/>
    <x v="0"/>
    <x v="4"/>
    <x v="8"/>
    <x v="18"/>
    <x v="40"/>
    <x v="32"/>
    <s v=" Ba4"/>
    <s v=" Nf6"/>
    <s v=" O-O"/>
    <s v=" Nxe4"/>
    <s v=" d4"/>
    <s v=" b5"/>
    <s v=" Bb3"/>
    <s v=" d5"/>
    <s v=" dxe5"/>
    <s v=" Be6"/>
    <s v=" c3"/>
    <s v=" Bc5"/>
    <m/>
    <m/>
    <m/>
    <m/>
    <m/>
    <m/>
    <m/>
    <m/>
    <m/>
    <m/>
    <x v="8"/>
    <x v="97"/>
    <n v="1.21192053"/>
    <n v="0.82513661202185784"/>
    <n v="75.03"/>
    <n v="61.91"/>
  </r>
  <r>
    <x v="81"/>
    <x v="1484"/>
    <s v=" Open Variations"/>
    <s v=" Main Lines"/>
    <m/>
    <x v="1"/>
    <n v="1014"/>
    <s v="C80"/>
    <d v="2018-07-09T00:00:00"/>
    <n v="2334"/>
    <x v="406"/>
    <n v="22.4"/>
    <n v="37"/>
    <n v="40.6"/>
    <s v="['1.e4', 'e5', '2.Nf3', 'Nc6', '3.Bb5', 'a6', '4.Ba4', 'Nf6', '5.O-O', 'Nxe4', '6.d4', 'b5', '7.Bb3', 'd5', '8.dxe5', 'Be6']"/>
    <x v="0"/>
    <x v="4"/>
    <x v="8"/>
    <x v="18"/>
    <x v="40"/>
    <x v="32"/>
    <s v=" Ba4"/>
    <s v=" Nf6"/>
    <s v=" O-O"/>
    <s v=" Nxe4"/>
    <s v=" d4"/>
    <s v=" b5"/>
    <s v=" Bb3"/>
    <s v=" d5"/>
    <s v=" dxe5"/>
    <s v=" Be6"/>
    <m/>
    <m/>
    <m/>
    <m/>
    <m/>
    <m/>
    <m/>
    <m/>
    <m/>
    <m/>
    <m/>
    <m/>
    <x v="33"/>
    <x v="145"/>
    <n v="1.8125"/>
    <n v="0.55172413793103448"/>
    <n v="411.68400000000003"/>
    <n v="227.136"/>
  </r>
  <r>
    <x v="81"/>
    <x v="1485"/>
    <s v=" Open Variations"/>
    <s v=" Motzko Attack II"/>
    <m/>
    <x v="0"/>
    <n v="179"/>
    <s v="C82"/>
    <d v="2018-06-12T00:00:00"/>
    <n v="2516"/>
    <x v="502"/>
    <n v="43.6"/>
    <n v="39.1"/>
    <n v="17.3"/>
    <s v="['1.e4', 'e5', '2.Nf3', 'Nc6', '3.Bb5', 'a6', '4.Ba4', 'Nf6', '5.O-O', 'Nxe4', '6.d4', 'b5', '7.Bb3', 'd5', '8.dxe5', 'Be6', '9.c3', 'Bc5', '10.Qd3']"/>
    <x v="0"/>
    <x v="4"/>
    <x v="8"/>
    <x v="18"/>
    <x v="40"/>
    <x v="32"/>
    <s v=" Ba4"/>
    <s v=" Nf6"/>
    <s v=" O-O"/>
    <s v=" Nxe4"/>
    <s v=" d4"/>
    <s v=" b5"/>
    <s v=" Bb3"/>
    <s v=" d5"/>
    <s v=" dxe5"/>
    <s v=" Be6"/>
    <s v=" c3"/>
    <s v=" Bc5"/>
    <s v=" Qd3"/>
    <m/>
    <m/>
    <m/>
    <m/>
    <m/>
    <m/>
    <m/>
    <m/>
    <m/>
    <x v="75"/>
    <x v="322"/>
    <n v="2.5202312139999998"/>
    <n v="0.39678899082568808"/>
    <n v="78.043999999999997"/>
    <n v="30.966999999999999"/>
  </r>
  <r>
    <x v="81"/>
    <x v="1486"/>
    <s v=" Open Variations"/>
    <s v=" Open Variation"/>
    <m/>
    <x v="1"/>
    <n v="755"/>
    <s v="C80"/>
    <d v="2018-07-09T00:00:00"/>
    <n v="2181"/>
    <x v="503"/>
    <n v="34.299999999999997"/>
    <n v="33.4"/>
    <n v="32.299999999999997"/>
    <s v="['1.e4', 'e5', '2.Nf3', 'Nc6', '3.Bb5', 'a6', '4.Ba4', 'Nf6', '5.O-O', 'Nxe4']"/>
    <x v="0"/>
    <x v="4"/>
    <x v="8"/>
    <x v="18"/>
    <x v="40"/>
    <x v="32"/>
    <s v=" Ba4"/>
    <s v=" Nf6"/>
    <s v=" O-O"/>
    <s v=" Nxe4"/>
    <m/>
    <m/>
    <m/>
    <m/>
    <m/>
    <m/>
    <m/>
    <m/>
    <m/>
    <m/>
    <m/>
    <m/>
    <m/>
    <m/>
    <m/>
    <m/>
    <m/>
    <m/>
    <x v="38"/>
    <x v="155"/>
    <n v="0.94169096200000002"/>
    <n v="1.0619195046439629"/>
    <n v="243.86500000000001"/>
    <n v="258.96499999999997"/>
  </r>
  <r>
    <x v="81"/>
    <x v="1487"/>
    <s v=" Open Variations"/>
    <s v=" Riga Variation"/>
    <m/>
    <x v="1"/>
    <n v="216"/>
    <s v="C80"/>
    <d v="2017-12-27T00:00:00"/>
    <n v="2198"/>
    <x v="148"/>
    <n v="28.7"/>
    <n v="28.2"/>
    <n v="43.1"/>
    <s v="['1.e4', 'e5', '2.Nf3', 'Nc6', '3.Bb5', 'a6', '4.Ba4', 'Nf6', '5.O-O', 'Nxe4', '6.d4', 'exd4']"/>
    <x v="0"/>
    <x v="4"/>
    <x v="8"/>
    <x v="18"/>
    <x v="40"/>
    <x v="32"/>
    <s v=" Ba4"/>
    <s v=" Nf6"/>
    <s v=" O-O"/>
    <s v=" Nxe4"/>
    <s v=" d4"/>
    <s v=" exd4"/>
    <m/>
    <m/>
    <m/>
    <m/>
    <m/>
    <m/>
    <m/>
    <m/>
    <m/>
    <m/>
    <m/>
    <m/>
    <m/>
    <m/>
    <m/>
    <m/>
    <x v="59"/>
    <x v="112"/>
    <n v="1.50174216"/>
    <n v="0.66589327146171695"/>
    <n v="93.096000000000004"/>
    <n v="61.991999999999997"/>
  </r>
  <r>
    <x v="81"/>
    <x v="1488"/>
    <s v=" Open Variations"/>
    <s v=" St. Petersburg Variation"/>
    <m/>
    <x v="0"/>
    <n v="558"/>
    <s v="C82"/>
    <d v="2018-06-12T00:00:00"/>
    <n v="2386"/>
    <x v="398"/>
    <n v="37.799999999999997"/>
    <n v="33.5"/>
    <n v="28.7"/>
    <s v="['1.e4', 'e5', '2.Nf3', 'Nc6', '3.Bb5', 'a6', '4.Ba4', 'Nf6', '5.O-O', 'Nxe4', '6.d4', 'b5', '7.Bb3', 'd5', '8.dxe5', 'Be6', '9.c3', 'Bc5', '10.Nbd2']"/>
    <x v="0"/>
    <x v="4"/>
    <x v="8"/>
    <x v="18"/>
    <x v="40"/>
    <x v="32"/>
    <s v=" Ba4"/>
    <s v=" Nf6"/>
    <s v=" O-O"/>
    <s v=" Nxe4"/>
    <s v=" d4"/>
    <s v=" b5"/>
    <s v=" Bb3"/>
    <s v=" d5"/>
    <s v=" dxe5"/>
    <s v=" Be6"/>
    <s v=" c3"/>
    <s v=" Bc5"/>
    <s v=" Nbd2"/>
    <m/>
    <m/>
    <m/>
    <m/>
    <m/>
    <m/>
    <m/>
    <m/>
    <m/>
    <x v="111"/>
    <x v="112"/>
    <n v="1.3170731710000001"/>
    <n v="0.7592592592592593"/>
    <n v="210.92400000000001"/>
    <n v="160.14599999999999"/>
  </r>
  <r>
    <x v="81"/>
    <x v="1489"/>
    <s v=" Schleimann Defense"/>
    <s v=" Jaenisch Gambit Accepted"/>
    <m/>
    <x v="0"/>
    <n v="161"/>
    <s v="C60"/>
    <d v="2018-06-02T00:00:00"/>
    <n v="2022"/>
    <x v="342"/>
    <n v="29.2"/>
    <n v="26.7"/>
    <n v="44.1"/>
    <s v="['1.e4', 'e5', '2.Nf3', 'Nc6', '3.Bb5', 'f5', '4.exf5']"/>
    <x v="0"/>
    <x v="4"/>
    <x v="8"/>
    <x v="18"/>
    <x v="40"/>
    <x v="15"/>
    <s v=" exf5"/>
    <m/>
    <m/>
    <m/>
    <m/>
    <m/>
    <m/>
    <m/>
    <m/>
    <m/>
    <m/>
    <m/>
    <m/>
    <m/>
    <m/>
    <m/>
    <m/>
    <m/>
    <m/>
    <m/>
    <m/>
    <m/>
    <x v="318"/>
    <x v="217"/>
    <n v="0.662131519"/>
    <n v="1.5102739726027399"/>
    <n v="47.012"/>
    <n v="71.001000000000005"/>
  </r>
  <r>
    <x v="81"/>
    <x v="1490"/>
    <s v=" Schliemann Defense"/>
    <m/>
    <m/>
    <x v="1"/>
    <n v="2517"/>
    <s v="C63"/>
    <d v="2018-06-29T00:00:00"/>
    <n v="2190"/>
    <x v="252"/>
    <n v="32.5"/>
    <n v="25.7"/>
    <n v="41.8"/>
    <s v="['1.e4', 'e5', '2.Nf3', 'Nc6', '3.Bb5', 'f5']"/>
    <x v="0"/>
    <x v="4"/>
    <x v="8"/>
    <x v="18"/>
    <x v="40"/>
    <x v="15"/>
    <m/>
    <m/>
    <m/>
    <m/>
    <m/>
    <m/>
    <m/>
    <m/>
    <m/>
    <m/>
    <m/>
    <m/>
    <m/>
    <m/>
    <m/>
    <m/>
    <m/>
    <m/>
    <m/>
    <m/>
    <m/>
    <m/>
    <x v="99"/>
    <x v="130"/>
    <n v="1.2861538459999999"/>
    <n v="0.77751196172248804"/>
    <n v="1052.106"/>
    <n v="818.02499999999998"/>
  </r>
  <r>
    <x v="81"/>
    <x v="1491"/>
    <s v=" Schliemann Defense"/>
    <s v=" Classical Variation"/>
    <m/>
    <x v="1"/>
    <n v="577"/>
    <s v="C63"/>
    <d v="2018-06-18T00:00:00"/>
    <n v="2208"/>
    <x v="43"/>
    <n v="25.8"/>
    <n v="28.4"/>
    <n v="45.8"/>
    <s v="['1.e4', 'e5', '2.Nf3', 'Nc6', '3.Bb5', 'f5', '4.Nc3', 'fxe4', '5.Nxe4', 'd5', '6.Nxe5', 'dxe4', '7.Nxc6', 'Qg5']"/>
    <x v="0"/>
    <x v="4"/>
    <x v="8"/>
    <x v="18"/>
    <x v="40"/>
    <x v="15"/>
    <s v=" Nc3"/>
    <s v=" fxe4"/>
    <s v=" Nxe4"/>
    <s v=" d5"/>
    <s v=" Nxe5"/>
    <s v=" dxe4"/>
    <s v=" Nxc6"/>
    <s v=" Qg5"/>
    <m/>
    <m/>
    <m/>
    <m/>
    <m/>
    <m/>
    <m/>
    <m/>
    <m/>
    <m/>
    <m/>
    <m/>
    <m/>
    <m/>
    <x v="233"/>
    <x v="96"/>
    <n v="1.7751937980000001"/>
    <n v="0.56331877729257651"/>
    <n v="264.26600000000002"/>
    <n v="148.86600000000001"/>
  </r>
  <r>
    <x v="81"/>
    <x v="1492"/>
    <s v=" Schliemann Defense"/>
    <s v=" Dyckhoff Variation"/>
    <m/>
    <x v="0"/>
    <n v="1172"/>
    <s v="C63"/>
    <d v="2018-05-25T00:00:00"/>
    <n v="2334"/>
    <x v="181"/>
    <n v="46.3"/>
    <n v="25"/>
    <n v="28.8"/>
    <s v="['1.e4', 'e5', '2.Nf3', 'Nc6', '3.Bb5', 'f5', '4.Nc3']"/>
    <x v="0"/>
    <x v="4"/>
    <x v="8"/>
    <x v="18"/>
    <x v="40"/>
    <x v="15"/>
    <s v=" Nc3"/>
    <m/>
    <m/>
    <m/>
    <m/>
    <m/>
    <m/>
    <m/>
    <m/>
    <m/>
    <m/>
    <m/>
    <m/>
    <m/>
    <m/>
    <m/>
    <m/>
    <m/>
    <m/>
    <m/>
    <m/>
    <m/>
    <x v="15"/>
    <x v="42"/>
    <n v="1.607638889"/>
    <n v="0.62203023758099363"/>
    <n v="542.63599999999997"/>
    <n v="337.536"/>
  </r>
  <r>
    <x v="81"/>
    <x v="1493"/>
    <s v=" Schliemann Defense"/>
    <s v=" Exchange Variation"/>
    <m/>
    <x v="0"/>
    <n v="340"/>
    <s v="C63"/>
    <d v="2018-06-24T00:00:00"/>
    <n v="2216"/>
    <x v="127"/>
    <n v="40.6"/>
    <n v="29.7"/>
    <n v="29.7"/>
    <s v="['1.e4', 'e5', '2.Nf3', 'Nc6', '3.Bb5', 'f5', '4.Bxc6']"/>
    <x v="0"/>
    <x v="4"/>
    <x v="8"/>
    <x v="18"/>
    <x v="40"/>
    <x v="15"/>
    <s v=" Bxc6"/>
    <m/>
    <m/>
    <m/>
    <m/>
    <m/>
    <m/>
    <m/>
    <m/>
    <m/>
    <m/>
    <m/>
    <m/>
    <m/>
    <m/>
    <m/>
    <m/>
    <m/>
    <m/>
    <m/>
    <m/>
    <m/>
    <x v="33"/>
    <x v="234"/>
    <n v="1.3670033669999999"/>
    <n v="0.73152709359605905"/>
    <n v="138.04"/>
    <n v="100.98"/>
  </r>
  <r>
    <x v="81"/>
    <x v="1494"/>
    <s v=" Schliemann Defense"/>
    <s v=" M√∂hring Variation"/>
    <m/>
    <x v="1"/>
    <n v="204"/>
    <s v="C63"/>
    <d v="2017-07-30T00:00:00"/>
    <n v="2204"/>
    <x v="50"/>
    <n v="23.5"/>
    <n v="34.799999999999997"/>
    <n v="41.7"/>
    <s v="['1.e4', 'e5', '2.Nf3', 'Nc6', '3.Bb5', 'f5', '4.Nc3', 'fxe4', '5.Nxe4', 'd5', '6.Nxe5', 'dxe4', '7.Nxc6', 'Qd5']"/>
    <x v="0"/>
    <x v="4"/>
    <x v="8"/>
    <x v="18"/>
    <x v="40"/>
    <x v="15"/>
    <s v=" Nc3"/>
    <s v=" fxe4"/>
    <s v=" Nxe4"/>
    <s v=" d5"/>
    <s v=" Nxe5"/>
    <s v=" dxe4"/>
    <s v=" Nxc6"/>
    <s v=" Qd5"/>
    <m/>
    <m/>
    <m/>
    <m/>
    <m/>
    <m/>
    <m/>
    <m/>
    <m/>
    <m/>
    <m/>
    <m/>
    <m/>
    <m/>
    <x v="126"/>
    <x v="183"/>
    <n v="1.7744680850000001"/>
    <n v="0.56354916067146277"/>
    <n v="85.067999999999998"/>
    <n v="47.94"/>
  </r>
  <r>
    <x v="81"/>
    <x v="1495"/>
    <s v=" Schliemann Defense"/>
    <s v=" Sch√∂nemann Attack"/>
    <m/>
    <x v="0"/>
    <n v="504"/>
    <s v="C63"/>
    <d v="2018-06-18T00:00:00"/>
    <n v="2147"/>
    <x v="234"/>
    <n v="33.299999999999997"/>
    <n v="22.6"/>
    <n v="44"/>
    <s v="['1.e4', 'e5', '2.Nf3', 'Nc6', '3.Bb5', 'f5', '4.d4']"/>
    <x v="0"/>
    <x v="4"/>
    <x v="8"/>
    <x v="18"/>
    <x v="40"/>
    <x v="15"/>
    <s v=" d4"/>
    <m/>
    <m/>
    <m/>
    <m/>
    <m/>
    <m/>
    <m/>
    <m/>
    <m/>
    <m/>
    <m/>
    <m/>
    <m/>
    <m/>
    <m/>
    <m/>
    <m/>
    <m/>
    <m/>
    <m/>
    <m/>
    <x v="204"/>
    <x v="206"/>
    <n v="0.75681818199999995"/>
    <n v="1.3213213213213215"/>
    <n v="167.83199999999999"/>
    <n v="221.76"/>
  </r>
  <r>
    <x v="81"/>
    <x v="1496"/>
    <s v=" Schliemann Defense"/>
    <s v=" Tartakower Variation"/>
    <m/>
    <x v="1"/>
    <n v="1180"/>
    <s v="C63"/>
    <d v="2018-06-24T00:00:00"/>
    <n v="2233"/>
    <x v="179"/>
    <n v="23.1"/>
    <n v="35.299999999999997"/>
    <n v="41.6"/>
    <s v="['1.e4', 'e5', '2.Nf3', 'Nc6', '3.Bb5', 'f5', '4.Nc3', 'fxe4', '5.Nxe4', 'Nf6']"/>
    <x v="0"/>
    <x v="4"/>
    <x v="8"/>
    <x v="18"/>
    <x v="40"/>
    <x v="15"/>
    <s v=" Nc3"/>
    <s v=" fxe4"/>
    <s v=" Nxe4"/>
    <s v=" Nf6"/>
    <m/>
    <m/>
    <m/>
    <m/>
    <m/>
    <m/>
    <m/>
    <m/>
    <m/>
    <m/>
    <m/>
    <m/>
    <m/>
    <m/>
    <m/>
    <m/>
    <m/>
    <m/>
    <x v="117"/>
    <x v="163"/>
    <n v="1.800865801"/>
    <n v="0.55528846153846156"/>
    <n v="490.88"/>
    <n v="272.58"/>
  </r>
  <r>
    <x v="81"/>
    <x v="1497"/>
    <s v=" Steinitz Defense"/>
    <m/>
    <m/>
    <x v="1"/>
    <n v="2854"/>
    <s v="C62"/>
    <d v="2018-06-29T00:00:00"/>
    <n v="1861"/>
    <x v="504"/>
    <n v="21.1"/>
    <n v="19.3"/>
    <n v="59.7"/>
    <s v="['1.e4', 'e5', '2.Nf3', 'Nc6', '3.Bb5', 'd6']"/>
    <x v="0"/>
    <x v="4"/>
    <x v="8"/>
    <x v="18"/>
    <x v="40"/>
    <x v="0"/>
    <m/>
    <m/>
    <m/>
    <m/>
    <m/>
    <m/>
    <m/>
    <m/>
    <m/>
    <m/>
    <m/>
    <m/>
    <m/>
    <m/>
    <m/>
    <m/>
    <m/>
    <m/>
    <m/>
    <m/>
    <m/>
    <m/>
    <x v="353"/>
    <x v="324"/>
    <n v="2.829383886"/>
    <n v="0.35343383584589616"/>
    <n v="1703.838"/>
    <n v="602.19399999999996"/>
  </r>
  <r>
    <x v="82"/>
    <x v="7"/>
    <s v=" General"/>
    <m/>
    <m/>
    <x v="1"/>
    <n v="775"/>
    <s v="B00"/>
    <d v="2018-07-07T00:00:00"/>
    <n v="2049"/>
    <x v="79"/>
    <n v="36.5"/>
    <n v="18.600000000000001"/>
    <n v="44.9"/>
    <s v="['1.e4', 'a6']"/>
    <x v="0"/>
    <x v="13"/>
    <x v="1"/>
    <x v="2"/>
    <x v="1"/>
    <x v="1"/>
    <m/>
    <m/>
    <m/>
    <m/>
    <m/>
    <m/>
    <m/>
    <m/>
    <m/>
    <m/>
    <m/>
    <m/>
    <m/>
    <m/>
    <m/>
    <m/>
    <m/>
    <m/>
    <m/>
    <m/>
    <m/>
    <m/>
    <x v="266"/>
    <x v="110"/>
    <n v="1.230136986"/>
    <n v="0.81291759465478841"/>
    <n v="347.97500000000002"/>
    <n v="282.875"/>
  </r>
  <r>
    <x v="82"/>
    <x v="1498"/>
    <s v=" New St. George"/>
    <s v=" Traditional Line"/>
    <m/>
    <x v="1"/>
    <n v="194"/>
    <s v="B00"/>
    <d v="2018-03-25T00:00:00"/>
    <n v="2157"/>
    <x v="253"/>
    <n v="26.3"/>
    <n v="23.2"/>
    <n v="50.5"/>
    <s v="['1.e4', 'a6', '2.d4', 'e6', '3.Nf3', 'b5', '4.Bd3', 'c5', '5.c3', 'Bb7', '6.O-O', 'Nf6']"/>
    <x v="0"/>
    <x v="13"/>
    <x v="11"/>
    <x v="7"/>
    <x v="6"/>
    <x v="4"/>
    <s v=" Bd3"/>
    <s v=" c5"/>
    <s v=" c3"/>
    <s v=" Bb7"/>
    <s v=" O-O"/>
    <s v=" Nf6"/>
    <m/>
    <m/>
    <m/>
    <m/>
    <m/>
    <m/>
    <m/>
    <m/>
    <m/>
    <m/>
    <m/>
    <m/>
    <m/>
    <m/>
    <m/>
    <m/>
    <x v="94"/>
    <x v="148"/>
    <n v="1.9201520910000001"/>
    <n v="0.52079207920792081"/>
    <n v="97.97"/>
    <n v="51.021999999999998"/>
  </r>
  <r>
    <x v="82"/>
    <x v="483"/>
    <s v=" Polish Variation"/>
    <m/>
    <m/>
    <x v="1"/>
    <n v="314"/>
    <s v="B00"/>
    <d v="2018-07-08T00:00:00"/>
    <n v="2074"/>
    <x v="184"/>
    <n v="27.7"/>
    <n v="18.8"/>
    <n v="53.5"/>
    <s v="['1.e4', 'a6', '2.d4', 'b5', '3.Nf3', 'Bb7', '4.Bd3', 'e6']"/>
    <x v="0"/>
    <x v="13"/>
    <x v="11"/>
    <x v="24"/>
    <x v="6"/>
    <x v="27"/>
    <s v=" Bd3"/>
    <s v=" e6"/>
    <m/>
    <m/>
    <m/>
    <m/>
    <m/>
    <m/>
    <m/>
    <m/>
    <m/>
    <m/>
    <m/>
    <m/>
    <m/>
    <m/>
    <m/>
    <m/>
    <m/>
    <m/>
    <m/>
    <m/>
    <x v="334"/>
    <x v="151"/>
    <n v="1.9314079420000001"/>
    <n v="0.51775700934579438"/>
    <n v="167.99"/>
    <n v="86.977999999999994"/>
  </r>
  <r>
    <x v="83"/>
    <x v="1499"/>
    <s v=" Canard Formation"/>
    <m/>
    <m/>
    <x v="0"/>
    <n v="412"/>
    <s v="A45"/>
    <d v="2018-06-01T00:00:00"/>
    <n v="1907"/>
    <x v="440"/>
    <n v="30.6"/>
    <n v="15.3"/>
    <n v="54.1"/>
    <s v="['1.d4', 'Nf6', '2.f4']"/>
    <x v="2"/>
    <x v="0"/>
    <x v="21"/>
    <x v="2"/>
    <x v="1"/>
    <x v="1"/>
    <m/>
    <m/>
    <m/>
    <m/>
    <m/>
    <m/>
    <m/>
    <m/>
    <m/>
    <m/>
    <m/>
    <m/>
    <m/>
    <m/>
    <m/>
    <m/>
    <m/>
    <m/>
    <m/>
    <m/>
    <m/>
    <m/>
    <x v="354"/>
    <x v="371"/>
    <n v="0.56561922399999998"/>
    <n v="1.7679738562091503"/>
    <n v="126.072"/>
    <n v="222.892"/>
  </r>
  <r>
    <x v="84"/>
    <x v="122"/>
    <s v=" Classical Variation"/>
    <m/>
    <m/>
    <x v="1"/>
    <n v="2926"/>
    <s v="D34"/>
    <d v="2018-07-08T00:00:00"/>
    <n v="2243"/>
    <x v="198"/>
    <n v="19.7"/>
    <n v="38.200000000000003"/>
    <n v="42"/>
    <s v="['1.d4', 'd5', '2.c4', 'e6', '3.Nc3', 'c5', '4.cxd5', 'exd5', '5.Nf3', 'Nc6', '6.g3', 'Nf6', '7.Bg2', 'Be7', '8.O-O', 'O-O']"/>
    <x v="2"/>
    <x v="3"/>
    <x v="4"/>
    <x v="7"/>
    <x v="3"/>
    <x v="9"/>
    <s v=" cxd5"/>
    <s v=" exd5"/>
    <s v=" Nf3"/>
    <s v=" Nc6"/>
    <s v=" g3"/>
    <s v=" Nf6"/>
    <s v=" Bg2"/>
    <s v=" Be7"/>
    <s v=" O-O"/>
    <s v=" O-O"/>
    <m/>
    <m/>
    <m/>
    <m/>
    <m/>
    <m/>
    <m/>
    <m/>
    <m/>
    <m/>
    <m/>
    <m/>
    <x v="27"/>
    <x v="334"/>
    <n v="2.1319796950000001"/>
    <n v="0.46904761904761905"/>
    <n v="1228.92"/>
    <n v="576.42200000000003"/>
  </r>
  <r>
    <x v="84"/>
    <x v="1500"/>
    <s v=" Classical Variation"/>
    <s v=" Advance Variation"/>
    <m/>
    <x v="1"/>
    <n v="1183"/>
    <s v="D34"/>
    <d v="2018-06-27T00:00:00"/>
    <n v="2237"/>
    <x v="302"/>
    <n v="21.6"/>
    <n v="36.5"/>
    <n v="41.9"/>
    <s v="['1.d4', 'd5', '2.c4', 'e6', '3.Nc3', 'c5', '4.cxd5', 'exd5', '5.Nf3', 'Nc6', '6.g3', 'Nf6', '7.Bg2', 'Be7', '8.O-O', 'O-O', '9.Bg5', 'c4']"/>
    <x v="2"/>
    <x v="3"/>
    <x v="4"/>
    <x v="7"/>
    <x v="3"/>
    <x v="9"/>
    <s v=" cxd5"/>
    <s v=" exd5"/>
    <s v=" Nf3"/>
    <s v=" Nc6"/>
    <s v=" g3"/>
    <s v=" Nf6"/>
    <s v=" Bg2"/>
    <s v=" Be7"/>
    <s v=" O-O"/>
    <s v=" O-O"/>
    <s v=" Bg5"/>
    <s v=" c4"/>
    <m/>
    <m/>
    <m/>
    <m/>
    <m/>
    <m/>
    <m/>
    <m/>
    <m/>
    <m/>
    <x v="50"/>
    <x v="135"/>
    <n v="1.9398148150000001"/>
    <n v="0.51551312649164682"/>
    <n v="495.67700000000002"/>
    <n v="255.52799999999999"/>
  </r>
  <r>
    <x v="84"/>
    <x v="1501"/>
    <s v=" Classical Variation"/>
    <s v=" Carlsbad Variation"/>
    <m/>
    <x v="0"/>
    <n v="768"/>
    <s v="D34"/>
    <d v="2018-06-29T00:00:00"/>
    <n v="2361"/>
    <x v="64"/>
    <n v="43.9"/>
    <n v="38.299999999999997"/>
    <n v="17.8"/>
    <s v="['1.d4', 'd5', '2.c4', 'e6', '3.Nc3', 'c5', '4.cxd5', 'exd5', '5.Nf3', 'Nc6', '6.g3', 'Nf6', '7.Bg2', 'Be7', '8.O-O', 'O-O', '9.Bg5']"/>
    <x v="2"/>
    <x v="3"/>
    <x v="4"/>
    <x v="7"/>
    <x v="3"/>
    <x v="9"/>
    <s v=" cxd5"/>
    <s v=" exd5"/>
    <s v=" Nf3"/>
    <s v=" Nc6"/>
    <s v=" g3"/>
    <s v=" Nf6"/>
    <s v=" Bg2"/>
    <s v=" Be7"/>
    <s v=" O-O"/>
    <s v=" O-O"/>
    <s v=" Bg5"/>
    <m/>
    <m/>
    <m/>
    <m/>
    <m/>
    <m/>
    <m/>
    <m/>
    <m/>
    <m/>
    <m/>
    <x v="49"/>
    <x v="12"/>
    <n v="2.4662921350000002"/>
    <n v="0.40546697038724377"/>
    <n v="337.15199999999999"/>
    <n v="136.70400000000001"/>
  </r>
  <r>
    <x v="84"/>
    <x v="1502"/>
    <s v=" Classical Variation"/>
    <s v=" Classical Tarrasch Gambit"/>
    <m/>
    <x v="1"/>
    <n v="288"/>
    <s v="D34"/>
    <d v="2018-05-05T00:00:00"/>
    <n v="2260"/>
    <x v="166"/>
    <n v="27.8"/>
    <n v="27.8"/>
    <n v="44.4"/>
    <s v="['1.d4', 'd5', '2.c4', 'e6', '3.Nc3', 'c5', '4.cxd5', 'exd5', '5.Nf3', 'Nc6', '6.g3', 'Nf6', '7.Bg2', 'Be7', '8.O-O', 'O-O', '9.dxc5', 'd4']"/>
    <x v="2"/>
    <x v="3"/>
    <x v="4"/>
    <x v="7"/>
    <x v="3"/>
    <x v="9"/>
    <s v=" cxd5"/>
    <s v=" exd5"/>
    <s v=" Nf3"/>
    <s v=" Nc6"/>
    <s v=" g3"/>
    <s v=" Nf6"/>
    <s v=" Bg2"/>
    <s v=" Be7"/>
    <s v=" O-O"/>
    <s v=" O-O"/>
    <s v=" dxc5"/>
    <s v=" d4"/>
    <m/>
    <m/>
    <m/>
    <m/>
    <m/>
    <m/>
    <m/>
    <m/>
    <m/>
    <m/>
    <x v="36"/>
    <x v="139"/>
    <n v="1.597122302"/>
    <n v="0.62612612612612617"/>
    <n v="127.872"/>
    <n v="80.063999999999993"/>
  </r>
  <r>
    <x v="84"/>
    <x v="1503"/>
    <s v=" Classical Variation"/>
    <s v=" Endgame Variation"/>
    <m/>
    <x v="1"/>
    <n v="355"/>
    <s v="D34"/>
    <d v="2018-06-08T00:00:00"/>
    <n v="2223"/>
    <x v="289"/>
    <n v="12.7"/>
    <n v="38.6"/>
    <n v="48.7"/>
    <s v="['1.d4', 'd5', '2.c4', 'e6', '3.Nc3', 'c5', '4.cxd5', 'exd5', '5.Nf3', 'Nc6', '6.g3', 'Nf6', '7.Bg2', 'Be7', '8.O-O', 'O-O', '9.Bg5', 'Be6']"/>
    <x v="2"/>
    <x v="3"/>
    <x v="4"/>
    <x v="7"/>
    <x v="3"/>
    <x v="9"/>
    <s v=" cxd5"/>
    <s v=" exd5"/>
    <s v=" Nf3"/>
    <s v=" Nc6"/>
    <s v=" g3"/>
    <s v=" Nf6"/>
    <s v=" Bg2"/>
    <s v=" Be7"/>
    <s v=" O-O"/>
    <s v=" O-O"/>
    <s v=" Bg5"/>
    <s v=" Be6"/>
    <m/>
    <m/>
    <m/>
    <m/>
    <m/>
    <m/>
    <m/>
    <m/>
    <m/>
    <m/>
    <x v="264"/>
    <x v="143"/>
    <n v="3.8346456689999999"/>
    <n v="0.26078028747433263"/>
    <n v="172.88499999999999"/>
    <n v="45.085000000000001"/>
  </r>
  <r>
    <x v="84"/>
    <x v="52"/>
    <s v=" Classical Variation"/>
    <s v=" Main Line"/>
    <m/>
    <x v="1"/>
    <n v="1324"/>
    <s v="D34"/>
    <d v="2018-06-28T00:00:00"/>
    <n v="2266"/>
    <x v="481"/>
    <n v="17.399999999999999"/>
    <n v="37.700000000000003"/>
    <n v="44.9"/>
    <s v="['1.d4', 'd5', '2.c4', 'e6', '3.Nc3', 'c5', '4.cxd5', 'exd5', '5.Nf3', 'Nc6', '6.g3', 'Nf6', '7.Bg2', 'Be7', '8.O-O', 'O-O', '9.Bg5', 'cxd4', '10.Nxd4', 'h6', '11.Be3', 'Re8']"/>
    <x v="2"/>
    <x v="3"/>
    <x v="4"/>
    <x v="7"/>
    <x v="3"/>
    <x v="9"/>
    <s v=" cxd5"/>
    <s v=" exd5"/>
    <s v=" Nf3"/>
    <s v=" Nc6"/>
    <s v=" g3"/>
    <s v=" Nf6"/>
    <s v=" Bg2"/>
    <s v=" Be7"/>
    <s v=" O-O"/>
    <s v=" O-O"/>
    <s v=" Bg5"/>
    <s v=" cxd4"/>
    <s v=" Nxd4"/>
    <s v=" h6"/>
    <s v=" Be3"/>
    <s v=" Re8"/>
    <m/>
    <m/>
    <m/>
    <m/>
    <m/>
    <m/>
    <x v="266"/>
    <x v="350"/>
    <n v="2.58045977"/>
    <n v="0.38752783964365256"/>
    <n v="594.476"/>
    <n v="230.376"/>
  </r>
  <r>
    <x v="84"/>
    <x v="1504"/>
    <s v=" Classical Variation"/>
    <s v=" Petursson Variation"/>
    <m/>
    <x v="1"/>
    <n v="151"/>
    <s v="D34"/>
    <d v="2017-08-21T00:00:00"/>
    <n v="2264"/>
    <x v="118"/>
    <n v="18.5"/>
    <n v="35.799999999999997"/>
    <n v="45.7"/>
    <s v="['1.d4', 'd5', '2.c4', 'e6', '3.Nc3', 'c5', '4.cxd5', 'exd5', '5.Nf3', 'Nc6', '6.g3', 'Nf6', '7.Bg2', 'Be7', '8.O-O', 'O-O', '9.Bg5', 'cxd4', '10.Nxd4', 'Re8']"/>
    <x v="2"/>
    <x v="3"/>
    <x v="4"/>
    <x v="7"/>
    <x v="3"/>
    <x v="9"/>
    <s v=" cxd5"/>
    <s v=" exd5"/>
    <s v=" Nf3"/>
    <s v=" Nc6"/>
    <s v=" g3"/>
    <s v=" Nf6"/>
    <s v=" Bg2"/>
    <s v=" Be7"/>
    <s v=" O-O"/>
    <s v=" O-O"/>
    <s v=" Bg5"/>
    <s v=" cxd4"/>
    <s v=" Nxd4"/>
    <s v=" Re8"/>
    <m/>
    <m/>
    <m/>
    <m/>
    <m/>
    <m/>
    <m/>
    <m/>
    <x v="12"/>
    <x v="243"/>
    <n v="2.4702702699999999"/>
    <n v="0.40481400437636761"/>
    <n v="69.007000000000005"/>
    <n v="27.934999999999999"/>
  </r>
  <r>
    <x v="84"/>
    <x v="1505"/>
    <s v=" Classical Variation"/>
    <s v=" Reti Variation"/>
    <m/>
    <x v="0"/>
    <n v="685"/>
    <s v="D34"/>
    <d v="2018-07-08T00:00:00"/>
    <n v="2402"/>
    <x v="200"/>
    <n v="45"/>
    <n v="39.6"/>
    <n v="15.5"/>
    <s v="['1.d4', 'd5', '2.c4', 'e6', '3.Nc3', 'c5', '4.cxd5', 'exd5', '5.Nf3', 'Nc6', '6.g3', 'Nf6', '7.Bg2', 'Be7', '8.O-O', 'O-O', '9.dxc5', 'Bxc5', '10.Na4']"/>
    <x v="2"/>
    <x v="3"/>
    <x v="4"/>
    <x v="7"/>
    <x v="3"/>
    <x v="9"/>
    <s v=" cxd5"/>
    <s v=" exd5"/>
    <s v=" Nf3"/>
    <s v=" Nc6"/>
    <s v=" g3"/>
    <s v=" Nf6"/>
    <s v=" Bg2"/>
    <s v=" Be7"/>
    <s v=" O-O"/>
    <s v=" O-O"/>
    <s v=" dxc5"/>
    <s v=" Bxc5"/>
    <s v=" Na4"/>
    <m/>
    <m/>
    <m/>
    <m/>
    <m/>
    <m/>
    <m/>
    <m/>
    <m/>
    <x v="62"/>
    <x v="94"/>
    <n v="2.903225806"/>
    <n v="0.34444444444444444"/>
    <n v="308.25"/>
    <n v="106.175"/>
  </r>
  <r>
    <x v="84"/>
    <x v="1506"/>
    <s v=" Classical Variation"/>
    <s v=" Spassky Variation"/>
    <m/>
    <x v="1"/>
    <n v="246"/>
    <s v="D34"/>
    <d v="2018-01-30T00:00:00"/>
    <n v="2283"/>
    <x v="89"/>
    <n v="19.5"/>
    <n v="40.200000000000003"/>
    <n v="40.200000000000003"/>
    <s v="['1.d4', 'd5', '2.c4', 'e6', '3.Nc3', 'c5', '4.cxd5', 'exd5', '5.Nf3', 'Nc6', '6.g3', 'Nf6', '7.Bg2', 'Be7', '8.O-O', 'O-O', '9.Bg5', 'cxd4', '10.Nxd4', 'h6', '11.Be3', 'Bg4']"/>
    <x v="2"/>
    <x v="3"/>
    <x v="4"/>
    <x v="7"/>
    <x v="3"/>
    <x v="9"/>
    <s v=" cxd5"/>
    <s v=" exd5"/>
    <s v=" Nf3"/>
    <s v=" Nc6"/>
    <s v=" g3"/>
    <s v=" Nf6"/>
    <s v=" Bg2"/>
    <s v=" Be7"/>
    <s v=" O-O"/>
    <s v=" O-O"/>
    <s v=" Bg5"/>
    <s v=" cxd4"/>
    <s v=" Nxd4"/>
    <s v=" h6"/>
    <s v=" Be3"/>
    <s v=" Bg4"/>
    <m/>
    <m/>
    <m/>
    <m/>
    <m/>
    <m/>
    <x v="124"/>
    <x v="290"/>
    <n v="2.0615384620000001"/>
    <n v="0.4850746268656716"/>
    <n v="98.891999999999996"/>
    <n v="47.97"/>
  </r>
  <r>
    <x v="84"/>
    <x v="7"/>
    <s v=" General"/>
    <m/>
    <m/>
    <x v="1"/>
    <n v="696"/>
    <s v="D32"/>
    <d v="2018-06-21T00:00:00"/>
    <n v="2150"/>
    <x v="48"/>
    <n v="36.200000000000003"/>
    <n v="29.9"/>
    <n v="33.9"/>
    <s v="['1.d4', 'd5', '2.c4', 'e6', '3.Nc3', 'c5']"/>
    <x v="2"/>
    <x v="3"/>
    <x v="4"/>
    <x v="7"/>
    <x v="3"/>
    <x v="9"/>
    <m/>
    <m/>
    <m/>
    <m/>
    <m/>
    <m/>
    <m/>
    <m/>
    <m/>
    <m/>
    <m/>
    <m/>
    <m/>
    <m/>
    <m/>
    <m/>
    <m/>
    <m/>
    <m/>
    <m/>
    <m/>
    <m/>
    <x v="71"/>
    <x v="235"/>
    <n v="0.93646408800000003"/>
    <n v="1.0678466076696167"/>
    <n v="235.94399999999999"/>
    <n v="251.952"/>
  </r>
  <r>
    <x v="84"/>
    <x v="1507"/>
    <s v=" Prague Variation"/>
    <m/>
    <m/>
    <x v="1"/>
    <n v="385"/>
    <s v="D33"/>
    <d v="2018-07-07T00:00:00"/>
    <n v="2116"/>
    <x v="120"/>
    <n v="16.100000000000001"/>
    <n v="30.4"/>
    <n v="53.5"/>
    <s v="['1.d4', 'd5', '2.c4', 'e6', '3.Nc3', 'c5', '4.cxd5', 'exd5', '5.Nf3', 'Nc6', '6.g3', 'Nf6']"/>
    <x v="2"/>
    <x v="3"/>
    <x v="4"/>
    <x v="7"/>
    <x v="3"/>
    <x v="9"/>
    <s v=" cxd5"/>
    <s v=" exd5"/>
    <s v=" Nf3"/>
    <s v=" Nc6"/>
    <s v=" g3"/>
    <s v=" Nf6"/>
    <m/>
    <m/>
    <m/>
    <m/>
    <m/>
    <m/>
    <m/>
    <m/>
    <m/>
    <m/>
    <m/>
    <m/>
    <m/>
    <m/>
    <m/>
    <m/>
    <x v="334"/>
    <x v="285"/>
    <n v="3.322981366"/>
    <n v="0.30093457943925234"/>
    <n v="205.97499999999999"/>
    <n v="61.984999999999999"/>
  </r>
  <r>
    <x v="84"/>
    <x v="1508"/>
    <s v=" Prague Variation"/>
    <s v=" Main Line"/>
    <m/>
    <x v="1"/>
    <n v="149"/>
    <s v="D34"/>
    <d v="2018-05-03T00:00:00"/>
    <n v="2222"/>
    <x v="121"/>
    <n v="22.1"/>
    <n v="32.9"/>
    <n v="45"/>
    <s v="['1.d4', 'd5', '2.c4', 'e6', '3.Nc3', 'c5', '4.cxd5', 'exd5', '5.Nf3', 'Nc6', '6.g3', 'Nf6', '7.Bg2', 'Be7']"/>
    <x v="2"/>
    <x v="3"/>
    <x v="4"/>
    <x v="7"/>
    <x v="3"/>
    <x v="9"/>
    <s v=" cxd5"/>
    <s v=" exd5"/>
    <s v=" Nf3"/>
    <s v=" Nc6"/>
    <s v=" g3"/>
    <s v=" Nf6"/>
    <s v=" Bg2"/>
    <s v=" Be7"/>
    <m/>
    <m/>
    <m/>
    <m/>
    <m/>
    <m/>
    <m/>
    <m/>
    <m/>
    <m/>
    <m/>
    <m/>
    <m/>
    <m/>
    <x v="62"/>
    <x v="186"/>
    <n v="2.0361990950000002"/>
    <n v="0.49111111111111116"/>
    <n v="67.05"/>
    <n v="32.929000000000002"/>
  </r>
  <r>
    <x v="84"/>
    <x v="1509"/>
    <s v=" Rubinstein System"/>
    <m/>
    <m/>
    <x v="0"/>
    <n v="117"/>
    <s v="D33"/>
    <d v="2018-02-24T00:00:00"/>
    <n v="2298"/>
    <x v="445"/>
    <n v="54.7"/>
    <n v="31.6"/>
    <n v="13.7"/>
    <s v="['1.d4', 'd5', '2.c4', 'e6', '3.Nc3', 'c5', '4.cxd5', 'exd5', '5.Nf3', 'Nc6', '6.g3']"/>
    <x v="2"/>
    <x v="3"/>
    <x v="4"/>
    <x v="7"/>
    <x v="3"/>
    <x v="9"/>
    <s v=" cxd5"/>
    <s v=" exd5"/>
    <s v=" Nf3"/>
    <s v=" Nc6"/>
    <s v=" g3"/>
    <m/>
    <m/>
    <m/>
    <m/>
    <m/>
    <m/>
    <m/>
    <m/>
    <m/>
    <m/>
    <m/>
    <m/>
    <m/>
    <m/>
    <m/>
    <m/>
    <m/>
    <x v="355"/>
    <x v="372"/>
    <n v="3.9927007300000001"/>
    <n v="0.25045703839122485"/>
    <n v="63.999000000000002"/>
    <n v="16.029"/>
  </r>
  <r>
    <x v="84"/>
    <x v="1510"/>
    <s v=" Schara Gambit"/>
    <m/>
    <m/>
    <x v="1"/>
    <n v="1040"/>
    <s v="D32"/>
    <d v="2018-06-27T00:00:00"/>
    <n v="2216"/>
    <x v="446"/>
    <n v="31.9"/>
    <n v="24.2"/>
    <n v="43.9"/>
    <s v="['1.d4', 'd5', '2.c4', 'e6', '3.Nc3', 'c5', '4.cxd5', 'cxd4']"/>
    <x v="2"/>
    <x v="3"/>
    <x v="4"/>
    <x v="7"/>
    <x v="3"/>
    <x v="9"/>
    <s v=" cxd5"/>
    <s v=" cxd4"/>
    <m/>
    <m/>
    <m/>
    <m/>
    <m/>
    <m/>
    <m/>
    <m/>
    <m/>
    <m/>
    <m/>
    <m/>
    <m/>
    <m/>
    <m/>
    <m/>
    <m/>
    <m/>
    <m/>
    <m/>
    <x v="49"/>
    <x v="107"/>
    <n v="1.3761755490000001"/>
    <n v="0.72665148063781315"/>
    <n v="456.56"/>
    <n v="331.76"/>
  </r>
  <r>
    <x v="84"/>
    <x v="1511"/>
    <s v=" Swedish Variation"/>
    <m/>
    <m/>
    <x v="1"/>
    <n v="439"/>
    <s v="D33"/>
    <d v="2018-06-08T00:00:00"/>
    <n v="2295"/>
    <x v="201"/>
    <n v="26"/>
    <n v="34.200000000000003"/>
    <n v="39.9"/>
    <s v="['1.d4', 'd5', '2.c4', 'e6', '3.Nc3', 'c5', '4.cxd5', 'exd5', '5.Nf3', 'Nc6', '6.g3', 'c4']"/>
    <x v="2"/>
    <x v="3"/>
    <x v="4"/>
    <x v="7"/>
    <x v="3"/>
    <x v="9"/>
    <s v=" cxd5"/>
    <s v=" exd5"/>
    <s v=" Nf3"/>
    <s v=" Nc6"/>
    <s v=" g3"/>
    <s v=" c4"/>
    <m/>
    <m/>
    <m/>
    <m/>
    <m/>
    <m/>
    <m/>
    <m/>
    <m/>
    <m/>
    <m/>
    <m/>
    <m/>
    <m/>
    <m/>
    <m/>
    <x v="113"/>
    <x v="63"/>
    <n v="1.5346153849999999"/>
    <n v="0.65162907268170434"/>
    <n v="175.161"/>
    <n v="114.14"/>
  </r>
  <r>
    <x v="84"/>
    <x v="471"/>
    <s v=" Symmetrical Variation"/>
    <m/>
    <m/>
    <x v="1"/>
    <n v="4681"/>
    <s v="D32"/>
    <d v="2018-07-09T00:00:00"/>
    <n v="2263"/>
    <x v="462"/>
    <n v="27.2"/>
    <n v="38.9"/>
    <n v="33.9"/>
    <s v="['1.d4', 'd5', '2.c4', 'e6', '3.Nc3', 'c5', '4.e3', 'Nf6', '5.Nf3', 'Nc6']"/>
    <x v="2"/>
    <x v="3"/>
    <x v="4"/>
    <x v="7"/>
    <x v="3"/>
    <x v="9"/>
    <s v=" e3"/>
    <s v=" Nf6"/>
    <s v=" Nf3"/>
    <s v=" Nc6"/>
    <m/>
    <m/>
    <m/>
    <m/>
    <m/>
    <m/>
    <m/>
    <m/>
    <m/>
    <m/>
    <m/>
    <m/>
    <m/>
    <m/>
    <m/>
    <m/>
    <m/>
    <m/>
    <x v="71"/>
    <x v="61"/>
    <n v="1.2463235290000001"/>
    <n v="0.80235988200589969"/>
    <n v="1586.8589999999999"/>
    <n v="1273.232"/>
  </r>
  <r>
    <x v="84"/>
    <x v="397"/>
    <s v=" Two Knights Variation"/>
    <m/>
    <m/>
    <x v="0"/>
    <n v="1480"/>
    <s v="D32"/>
    <d v="2018-07-05T00:00:00"/>
    <n v="2303"/>
    <x v="29"/>
    <n v="43.2"/>
    <n v="32.6"/>
    <n v="24.2"/>
    <s v="['1.d4', 'd5', '2.c4', 'e6', '3.Nc3', 'c5', '4.cxd5', 'exd5', '5.Nf3']"/>
    <x v="2"/>
    <x v="3"/>
    <x v="4"/>
    <x v="7"/>
    <x v="3"/>
    <x v="9"/>
    <s v=" cxd5"/>
    <s v=" exd5"/>
    <s v=" Nf3"/>
    <m/>
    <m/>
    <m/>
    <m/>
    <m/>
    <m/>
    <m/>
    <m/>
    <m/>
    <m/>
    <m/>
    <m/>
    <m/>
    <m/>
    <m/>
    <m/>
    <m/>
    <m/>
    <m/>
    <x v="73"/>
    <x v="178"/>
    <n v="1.7851239670000001"/>
    <n v="0.56018518518518512"/>
    <n v="639.36"/>
    <n v="358.16"/>
  </r>
  <r>
    <x v="85"/>
    <x v="7"/>
    <s v=" General"/>
    <m/>
    <m/>
    <x v="0"/>
    <n v="1726"/>
    <s v="C46"/>
    <d v="2018-07-01T00:00:00"/>
    <n v="2112"/>
    <x v="339"/>
    <n v="47.5"/>
    <n v="21.7"/>
    <n v="30.8"/>
    <s v="['1.e4', 'e5', '2.Nf3', 'Nc6', '3.Nc3']"/>
    <x v="0"/>
    <x v="4"/>
    <x v="8"/>
    <x v="18"/>
    <x v="3"/>
    <x v="1"/>
    <m/>
    <m/>
    <m/>
    <m/>
    <m/>
    <m/>
    <m/>
    <m/>
    <m/>
    <m/>
    <m/>
    <m/>
    <m/>
    <m/>
    <m/>
    <m/>
    <m/>
    <m/>
    <m/>
    <m/>
    <m/>
    <m/>
    <x v="146"/>
    <x v="35"/>
    <n v="1.5422077919999999"/>
    <n v="0.64842105263157901"/>
    <n v="819.85"/>
    <n v="531.60799999999995"/>
  </r>
  <r>
    <x v="85"/>
    <x v="1512"/>
    <s v=" Steinitz - Rosenthal Variation"/>
    <m/>
    <m/>
    <x v="0"/>
    <n v="173"/>
    <s v="C46"/>
    <d v="2018-03-08T00:00:00"/>
    <n v="2366"/>
    <x v="190"/>
    <n v="34.700000000000003"/>
    <n v="31.2"/>
    <n v="34.1"/>
    <s v="['1.e4', 'e5', '2.Nf3', 'Nc6', '3.Nc3', 'g6', '4.d4', 'exd4', '5.Nd5']"/>
    <x v="0"/>
    <x v="4"/>
    <x v="8"/>
    <x v="18"/>
    <x v="3"/>
    <x v="21"/>
    <s v=" d4"/>
    <s v=" exd4"/>
    <s v=" Nd5"/>
    <m/>
    <m/>
    <m/>
    <m/>
    <m/>
    <m/>
    <m/>
    <m/>
    <m/>
    <m/>
    <m/>
    <m/>
    <m/>
    <m/>
    <m/>
    <m/>
    <m/>
    <m/>
    <m/>
    <x v="131"/>
    <x v="201"/>
    <n v="1.017595308"/>
    <n v="0.98270893371757917"/>
    <n v="60.030999999999999"/>
    <n v="58.993000000000002"/>
  </r>
  <r>
    <x v="85"/>
    <x v="1497"/>
    <s v=" Steinitz Defense"/>
    <m/>
    <m/>
    <x v="1"/>
    <n v="652"/>
    <s v="C46"/>
    <d v="2018-06-26T00:00:00"/>
    <n v="2255"/>
    <x v="283"/>
    <n v="34.5"/>
    <n v="27.6"/>
    <n v="37.9"/>
    <s v="['1.e4', 'e5', '2.Nf3', 'Nc6', '3.Nc3', 'g6']"/>
    <x v="0"/>
    <x v="4"/>
    <x v="8"/>
    <x v="18"/>
    <x v="3"/>
    <x v="21"/>
    <m/>
    <m/>
    <m/>
    <m/>
    <m/>
    <m/>
    <m/>
    <m/>
    <m/>
    <m/>
    <m/>
    <m/>
    <m/>
    <m/>
    <m/>
    <m/>
    <m/>
    <m/>
    <m/>
    <m/>
    <m/>
    <m/>
    <x v="29"/>
    <x v="169"/>
    <n v="1.098550725"/>
    <n v="0.91029023746701854"/>
    <n v="247.108"/>
    <n v="224.94"/>
  </r>
  <r>
    <x v="86"/>
    <x v="890"/>
    <s v=" Classical Defense"/>
    <m/>
    <m/>
    <x v="0"/>
    <n v="7331"/>
    <s v="A46"/>
    <d v="2018-07-08T00:00:00"/>
    <n v="2238"/>
    <x v="104"/>
    <n v="35.299999999999997"/>
    <n v="33.200000000000003"/>
    <n v="31.4"/>
    <s v="['1.d4', 'Nf6', '2.Nf3', 'e6', '3.Bg5']"/>
    <x v="2"/>
    <x v="0"/>
    <x v="8"/>
    <x v="7"/>
    <x v="30"/>
    <x v="1"/>
    <m/>
    <m/>
    <m/>
    <m/>
    <m/>
    <m/>
    <m/>
    <m/>
    <m/>
    <m/>
    <m/>
    <m/>
    <m/>
    <m/>
    <m/>
    <m/>
    <m/>
    <m/>
    <m/>
    <m/>
    <m/>
    <m/>
    <x v="107"/>
    <x v="87"/>
    <n v="1.1242038219999999"/>
    <n v="0.88951841359773376"/>
    <n v="2587.8429999999998"/>
    <n v="2301.9340000000002"/>
  </r>
  <r>
    <x v="86"/>
    <x v="1513"/>
    <s v=" Classical Defense"/>
    <s v=" Nimzowitsch Variation"/>
    <m/>
    <x v="1"/>
    <n v="2810"/>
    <s v="A46"/>
    <d v="2018-07-08T00:00:00"/>
    <n v="2313"/>
    <x v="303"/>
    <n v="40.799999999999997"/>
    <n v="31.7"/>
    <n v="27.5"/>
    <s v="['1.d4', 'Nf6', '2.Nf3', 'e6', '3.Bg5', 'h6']"/>
    <x v="2"/>
    <x v="0"/>
    <x v="8"/>
    <x v="7"/>
    <x v="30"/>
    <x v="39"/>
    <m/>
    <m/>
    <m/>
    <m/>
    <m/>
    <m/>
    <m/>
    <m/>
    <m/>
    <m/>
    <m/>
    <m/>
    <m/>
    <m/>
    <m/>
    <m/>
    <m/>
    <m/>
    <m/>
    <m/>
    <m/>
    <m/>
    <x v="130"/>
    <x v="11"/>
    <n v="0.67401960800000005"/>
    <n v="1.4836363636363636"/>
    <n v="772.75"/>
    <n v="1146.48"/>
  </r>
  <r>
    <x v="86"/>
    <x v="1514"/>
    <s v=" Classical Defense"/>
    <s v=" Petrosian Gambit"/>
    <m/>
    <x v="0"/>
    <n v="151"/>
    <s v="A46"/>
    <d v="2018-06-02T00:00:00"/>
    <n v="2493"/>
    <x v="60"/>
    <n v="50.3"/>
    <n v="33.1"/>
    <n v="16.600000000000001"/>
    <s v="['1.d4', 'Nf6', '2.Nf3', 'e6', '3.Bg5', 'c5', '4.e3', 'b6', '5.d5']"/>
    <x v="2"/>
    <x v="0"/>
    <x v="8"/>
    <x v="7"/>
    <x v="30"/>
    <x v="9"/>
    <s v=" e3"/>
    <s v=" b6"/>
    <s v=" d5"/>
    <m/>
    <m/>
    <m/>
    <m/>
    <m/>
    <m/>
    <m/>
    <m/>
    <m/>
    <m/>
    <m/>
    <m/>
    <m/>
    <m/>
    <m/>
    <m/>
    <m/>
    <m/>
    <m/>
    <x v="65"/>
    <x v="146"/>
    <n v="3.0301204820000001"/>
    <n v="0.33001988071570582"/>
    <n v="75.953000000000003"/>
    <n v="25.065999999999999"/>
  </r>
  <r>
    <x v="86"/>
    <x v="1444"/>
    <s v=" Fianchetto Defense"/>
    <m/>
    <m/>
    <x v="0"/>
    <n v="7697"/>
    <s v="A48"/>
    <d v="2018-07-08T00:00:00"/>
    <n v="2277"/>
    <x v="220"/>
    <n v="34"/>
    <n v="33.799999999999997"/>
    <n v="32.200000000000003"/>
    <s v="['1.d4', 'Nf6', '2.Nf3', 'g6', '3.Bg5']"/>
    <x v="2"/>
    <x v="0"/>
    <x v="8"/>
    <x v="16"/>
    <x v="30"/>
    <x v="1"/>
    <m/>
    <m/>
    <m/>
    <m/>
    <m/>
    <m/>
    <m/>
    <m/>
    <m/>
    <m/>
    <m/>
    <m/>
    <m/>
    <m/>
    <m/>
    <m/>
    <m/>
    <m/>
    <m/>
    <m/>
    <m/>
    <m/>
    <x v="18"/>
    <x v="69"/>
    <n v="1.0559006209999999"/>
    <n v="0.94705882352941184"/>
    <n v="2616.98"/>
    <n v="2478.4340000000002"/>
  </r>
  <r>
    <x v="86"/>
    <x v="1515"/>
    <s v=" Fianchetto Defense"/>
    <s v=" Euwe Variation"/>
    <m/>
    <x v="1"/>
    <n v="758"/>
    <s v="A48"/>
    <d v="2018-06-08T00:00:00"/>
    <n v="2305"/>
    <x v="326"/>
    <n v="26.8"/>
    <n v="41.2"/>
    <n v="32.1"/>
    <s v="['1.d4', 'Nf6', '2.Nf3', 'g6', '3.Bg5', 'Bg7', '4.Nbd2', 'c5']"/>
    <x v="2"/>
    <x v="0"/>
    <x v="8"/>
    <x v="16"/>
    <x v="30"/>
    <x v="29"/>
    <s v=" Nbd2"/>
    <s v=" c5"/>
    <m/>
    <m/>
    <m/>
    <m/>
    <m/>
    <m/>
    <m/>
    <m/>
    <m/>
    <m/>
    <m/>
    <m/>
    <m/>
    <m/>
    <m/>
    <m/>
    <m/>
    <m/>
    <m/>
    <m/>
    <x v="300"/>
    <x v="241"/>
    <n v="1.1977611939999999"/>
    <n v="0.83489096573208721"/>
    <n v="243.31800000000001"/>
    <n v="203.14400000000001"/>
  </r>
  <r>
    <x v="87"/>
    <x v="890"/>
    <s v=" Classical Defense"/>
    <m/>
    <m/>
    <x v="1"/>
    <n v="2482"/>
    <s v="A45"/>
    <d v="2018-07-09T00:00:00"/>
    <n v="2244"/>
    <x v="27"/>
    <n v="29.6"/>
    <n v="31.6"/>
    <n v="38.9"/>
    <s v="['1.d4', 'Nf6', '2.Bg5', 'e6']"/>
    <x v="2"/>
    <x v="0"/>
    <x v="14"/>
    <x v="7"/>
    <x v="1"/>
    <x v="1"/>
    <m/>
    <m/>
    <m/>
    <m/>
    <m/>
    <m/>
    <m/>
    <m/>
    <m/>
    <m/>
    <m/>
    <m/>
    <m/>
    <m/>
    <m/>
    <m/>
    <m/>
    <m/>
    <m/>
    <m/>
    <m/>
    <m/>
    <x v="161"/>
    <x v="59"/>
    <n v="1.3141891889999999"/>
    <n v="0.76092544987146538"/>
    <n v="965.49800000000005"/>
    <n v="734.67200000000003"/>
  </r>
  <r>
    <x v="87"/>
    <x v="1516"/>
    <s v=" Classical Defense"/>
    <s v=" Big Center Variation"/>
    <m/>
    <x v="0"/>
    <n v="3960"/>
    <s v="A45"/>
    <d v="2018-07-08T00:00:00"/>
    <n v="2291"/>
    <x v="28"/>
    <n v="39.200000000000003"/>
    <n v="28.4"/>
    <n v="32.4"/>
    <s v="['1.d4', 'Nf6', '2.Bg5', 'e6', '3.e4']"/>
    <x v="2"/>
    <x v="0"/>
    <x v="14"/>
    <x v="7"/>
    <x v="7"/>
    <x v="1"/>
    <m/>
    <m/>
    <m/>
    <m/>
    <m/>
    <m/>
    <m/>
    <m/>
    <m/>
    <m/>
    <m/>
    <m/>
    <m/>
    <m/>
    <m/>
    <m/>
    <m/>
    <m/>
    <m/>
    <m/>
    <m/>
    <m/>
    <x v="26"/>
    <x v="55"/>
    <n v="1.209876543"/>
    <n v="0.82653061224489788"/>
    <n v="1552.32"/>
    <n v="1283.04"/>
  </r>
  <r>
    <x v="87"/>
    <x v="1517"/>
    <s v=" Edge Variation"/>
    <m/>
    <m/>
    <x v="0"/>
    <n v="1290"/>
    <s v="A45"/>
    <d v="2018-06-26T00:00:00"/>
    <n v="2250"/>
    <x v="63"/>
    <n v="40.9"/>
    <n v="23.3"/>
    <n v="35.799999999999997"/>
    <s v="['1.d4', 'Nf6', '2.Bg5', 'Ne4', '3.Bh4']"/>
    <x v="2"/>
    <x v="0"/>
    <x v="14"/>
    <x v="41"/>
    <x v="35"/>
    <x v="1"/>
    <m/>
    <m/>
    <m/>
    <m/>
    <m/>
    <m/>
    <m/>
    <m/>
    <m/>
    <m/>
    <m/>
    <m/>
    <m/>
    <m/>
    <m/>
    <m/>
    <m/>
    <m/>
    <m/>
    <m/>
    <m/>
    <m/>
    <x v="3"/>
    <x v="198"/>
    <n v="1.1424581009999999"/>
    <n v="0.87530562347188257"/>
    <n v="527.61"/>
    <n v="461.82"/>
  </r>
  <r>
    <x v="87"/>
    <x v="7"/>
    <s v=" General"/>
    <m/>
    <m/>
    <x v="0"/>
    <n v="17885"/>
    <s v="A45"/>
    <d v="2018-07-09T00:00:00"/>
    <n v="2290"/>
    <x v="239"/>
    <n v="39.6"/>
    <n v="29"/>
    <n v="31.4"/>
    <s v="['1.d4', 'Nf6', '2.Bg5']"/>
    <x v="2"/>
    <x v="0"/>
    <x v="14"/>
    <x v="2"/>
    <x v="1"/>
    <x v="1"/>
    <m/>
    <m/>
    <m/>
    <m/>
    <m/>
    <m/>
    <m/>
    <m/>
    <m/>
    <m/>
    <m/>
    <m/>
    <m/>
    <m/>
    <m/>
    <m/>
    <m/>
    <m/>
    <m/>
    <m/>
    <m/>
    <m/>
    <x v="31"/>
    <x v="87"/>
    <n v="1.2611464969999999"/>
    <n v="0.79292929292929282"/>
    <n v="7082.46"/>
    <n v="5615.89"/>
  </r>
  <r>
    <x v="87"/>
    <x v="692"/>
    <s v=" Poisoned Pawn Variation"/>
    <m/>
    <m/>
    <x v="0"/>
    <n v="433"/>
    <s v="A45"/>
    <d v="2018-07-06T00:00:00"/>
    <n v="2326"/>
    <x v="95"/>
    <n v="49.2"/>
    <n v="19.399999999999999"/>
    <n v="31.4"/>
    <s v="['1.d4', 'Nf6', '2.Bg5', 'c5', '3.d5', 'Qb6', '4.Nc3']"/>
    <x v="2"/>
    <x v="0"/>
    <x v="14"/>
    <x v="4"/>
    <x v="5"/>
    <x v="61"/>
    <s v=" Nc3"/>
    <m/>
    <m/>
    <m/>
    <m/>
    <m/>
    <m/>
    <m/>
    <m/>
    <m/>
    <m/>
    <m/>
    <m/>
    <m/>
    <m/>
    <m/>
    <m/>
    <m/>
    <m/>
    <m/>
    <m/>
    <m/>
    <x v="278"/>
    <x v="87"/>
    <n v="1.5668789809999999"/>
    <n v="0.63821138211382111"/>
    <n v="213.036"/>
    <n v="135.96199999999999"/>
  </r>
  <r>
    <x v="87"/>
    <x v="1518"/>
    <s v=" Raptor Variation"/>
    <m/>
    <m/>
    <x v="0"/>
    <n v="940"/>
    <s v="A45"/>
    <d v="2018-07-06T00:00:00"/>
    <n v="2298"/>
    <x v="110"/>
    <n v="41"/>
    <n v="29.4"/>
    <n v="29.7"/>
    <s v="['1.d4', 'Nf6', '2.Bg5', 'Ne4', '3.h4']"/>
    <x v="2"/>
    <x v="0"/>
    <x v="14"/>
    <x v="41"/>
    <x v="42"/>
    <x v="1"/>
    <m/>
    <m/>
    <m/>
    <m/>
    <m/>
    <m/>
    <m/>
    <m/>
    <m/>
    <m/>
    <m/>
    <m/>
    <m/>
    <m/>
    <m/>
    <m/>
    <m/>
    <m/>
    <m/>
    <m/>
    <m/>
    <m/>
    <x v="4"/>
    <x v="234"/>
    <n v="1.3804713799999999"/>
    <n v="0.724390243902439"/>
    <n v="385.4"/>
    <n v="279.18"/>
  </r>
  <r>
    <x v="88"/>
    <x v="1519"/>
    <s v=" Caro-Kann Variation"/>
    <m/>
    <m/>
    <x v="1"/>
    <n v="901"/>
    <s v="A00"/>
    <d v="2018-06-28T00:00:00"/>
    <n v="2118"/>
    <x v="79"/>
    <n v="45.7"/>
    <n v="24.5"/>
    <n v="29.7"/>
    <s v="['1.Nc3', 'd5', '2.e4', 'c6']"/>
    <x v="15"/>
    <x v="3"/>
    <x v="10"/>
    <x v="21"/>
    <x v="1"/>
    <x v="1"/>
    <m/>
    <m/>
    <m/>
    <m/>
    <m/>
    <m/>
    <m/>
    <m/>
    <m/>
    <m/>
    <m/>
    <m/>
    <m/>
    <m/>
    <m/>
    <m/>
    <m/>
    <m/>
    <m/>
    <m/>
    <m/>
    <m/>
    <x v="252"/>
    <x v="280"/>
    <n v="0.64989059100000002"/>
    <n v="1.5387205387205389"/>
    <n v="267.59699999999998"/>
    <n v="411.75700000000001"/>
  </r>
  <r>
    <x v="88"/>
    <x v="7"/>
    <s v=" General"/>
    <m/>
    <m/>
    <x v="0"/>
    <n v="2784"/>
    <s v="A00"/>
    <d v="2018-07-08T00:00:00"/>
    <n v="2169"/>
    <x v="100"/>
    <n v="36.799999999999997"/>
    <n v="26.5"/>
    <n v="36.6"/>
    <s v="['1.Nc3']"/>
    <x v="15"/>
    <x v="1"/>
    <x v="1"/>
    <x v="2"/>
    <x v="1"/>
    <x v="1"/>
    <m/>
    <m/>
    <m/>
    <m/>
    <m/>
    <m/>
    <m/>
    <m/>
    <m/>
    <m/>
    <m/>
    <m/>
    <m/>
    <m/>
    <m/>
    <m/>
    <m/>
    <m/>
    <m/>
    <m/>
    <m/>
    <m/>
    <x v="43"/>
    <x v="90"/>
    <n v="1.005464481"/>
    <n v="0.99456521739130443"/>
    <n v="1024.5119999999999"/>
    <n v="1018.944"/>
  </r>
  <r>
    <x v="88"/>
    <x v="1520"/>
    <s v=" Gruenfeld Defense"/>
    <m/>
    <m/>
    <x v="1"/>
    <n v="137"/>
    <s v="A00"/>
    <d v="2018-05-30T00:00:00"/>
    <n v="2044"/>
    <x v="230"/>
    <n v="21.2"/>
    <n v="27.7"/>
    <n v="51.1"/>
    <s v="['1.Nc3', 'd5', '2.e4', 'dxe4', '3.Nxe4', 'e5']"/>
    <x v="15"/>
    <x v="3"/>
    <x v="10"/>
    <x v="12"/>
    <x v="43"/>
    <x v="6"/>
    <m/>
    <m/>
    <m/>
    <m/>
    <m/>
    <m/>
    <m/>
    <m/>
    <m/>
    <m/>
    <m/>
    <m/>
    <m/>
    <m/>
    <m/>
    <m/>
    <m/>
    <m/>
    <m/>
    <m/>
    <m/>
    <m/>
    <x v="136"/>
    <x v="281"/>
    <n v="2.4103773579999999"/>
    <n v="0.41487279843444225"/>
    <n v="70.007000000000005"/>
    <n v="29.044"/>
  </r>
  <r>
    <x v="88"/>
    <x v="1521"/>
    <s v=" Napoleon Attack"/>
    <m/>
    <m/>
    <x v="0"/>
    <n v="381"/>
    <s v="A00"/>
    <d v="2018-06-02T00:00:00"/>
    <n v="2301"/>
    <x v="177"/>
    <n v="55.9"/>
    <n v="24.4"/>
    <n v="19.7"/>
    <s v="['1.Nc3', 'e5', '2.Nf3', 'Nc6', '3.d4']"/>
    <x v="15"/>
    <x v="4"/>
    <x v="8"/>
    <x v="18"/>
    <x v="0"/>
    <x v="1"/>
    <m/>
    <m/>
    <m/>
    <m/>
    <m/>
    <m/>
    <m/>
    <m/>
    <m/>
    <m/>
    <m/>
    <m/>
    <m/>
    <m/>
    <m/>
    <m/>
    <m/>
    <m/>
    <m/>
    <m/>
    <m/>
    <m/>
    <x v="356"/>
    <x v="334"/>
    <n v="2.8375634519999999"/>
    <n v="0.35241502683363146"/>
    <n v="212.97900000000001"/>
    <n v="75.057000000000002"/>
  </r>
  <r>
    <x v="88"/>
    <x v="1522"/>
    <s v=" Sicilian Two Knights"/>
    <m/>
    <m/>
    <x v="0"/>
    <n v="277"/>
    <s v="A00"/>
    <d v="2018-06-30T00:00:00"/>
    <n v="2211"/>
    <x v="271"/>
    <n v="30.3"/>
    <n v="29.2"/>
    <n v="40.4"/>
    <s v="['1.Nc3', 'c5', '2.Nf3', 'Nc6', '3.d4', 'cxd4', '4.Nxd4']"/>
    <x v="15"/>
    <x v="2"/>
    <x v="8"/>
    <x v="18"/>
    <x v="0"/>
    <x v="34"/>
    <s v=" Nxd4"/>
    <m/>
    <m/>
    <m/>
    <m/>
    <m/>
    <m/>
    <m/>
    <m/>
    <m/>
    <m/>
    <m/>
    <m/>
    <m/>
    <m/>
    <m/>
    <m/>
    <m/>
    <m/>
    <m/>
    <m/>
    <m/>
    <x v="91"/>
    <x v="57"/>
    <n v="0.75"/>
    <n v="1.3333333333333333"/>
    <n v="83.930999999999997"/>
    <n v="111.908"/>
  </r>
  <r>
    <x v="89"/>
    <x v="7"/>
    <s v=" General"/>
    <m/>
    <m/>
    <x v="0"/>
    <n v="1713"/>
    <s v="A00"/>
    <d v="2018-07-06T00:00:00"/>
    <n v="2082"/>
    <x v="407"/>
    <n v="32.299999999999997"/>
    <n v="20.7"/>
    <n v="47"/>
    <m/>
    <x v="10"/>
    <x v="1"/>
    <x v="1"/>
    <x v="2"/>
    <x v="1"/>
    <x v="1"/>
    <m/>
    <m/>
    <m/>
    <m/>
    <m/>
    <m/>
    <m/>
    <m/>
    <m/>
    <m/>
    <m/>
    <m/>
    <m/>
    <m/>
    <m/>
    <m/>
    <m/>
    <m/>
    <m/>
    <m/>
    <m/>
    <m/>
    <x v="38"/>
    <x v="297"/>
    <n v="0.68723404300000002"/>
    <n v="1.4551083591331271"/>
    <n v="553.29899999999998"/>
    <n v="805.11"/>
  </r>
  <r>
    <x v="90"/>
    <x v="1523"/>
    <s v=" Anderssen Defense"/>
    <m/>
    <m/>
    <x v="1"/>
    <n v="835"/>
    <s v="C25"/>
    <d v="2018-07-09T00:00:00"/>
    <n v="2167"/>
    <x v="252"/>
    <n v="31.7"/>
    <n v="23.8"/>
    <n v="44.4"/>
    <s v="['1.e4', 'e5', '2.Nc3', 'Bc5']"/>
    <x v="0"/>
    <x v="4"/>
    <x v="3"/>
    <x v="11"/>
    <x v="1"/>
    <x v="1"/>
    <m/>
    <m/>
    <m/>
    <m/>
    <m/>
    <m/>
    <m/>
    <m/>
    <m/>
    <m/>
    <m/>
    <m/>
    <m/>
    <m/>
    <m/>
    <m/>
    <m/>
    <m/>
    <m/>
    <m/>
    <m/>
    <m/>
    <x v="36"/>
    <x v="18"/>
    <n v="1.400630915"/>
    <n v="0.713963963963964"/>
    <n v="370.74"/>
    <n v="264.69499999999999"/>
  </r>
  <r>
    <x v="90"/>
    <x v="1524"/>
    <s v=" Falkbeer Variation"/>
    <m/>
    <m/>
    <x v="1"/>
    <n v="188"/>
    <s v="C26"/>
    <d v="2018-07-01T00:00:00"/>
    <n v="2102"/>
    <x v="505"/>
    <n v="49.5"/>
    <n v="20.7"/>
    <n v="29.8"/>
    <s v="['1.e4', 'e5', '2.Nc3', 'Nf6']"/>
    <x v="0"/>
    <x v="4"/>
    <x v="3"/>
    <x v="6"/>
    <x v="1"/>
    <x v="1"/>
    <m/>
    <m/>
    <m/>
    <m/>
    <m/>
    <m/>
    <m/>
    <m/>
    <m/>
    <m/>
    <m/>
    <m/>
    <m/>
    <m/>
    <m/>
    <m/>
    <m/>
    <m/>
    <m/>
    <m/>
    <m/>
    <m/>
    <x v="218"/>
    <x v="373"/>
    <n v="0.60202020199999995"/>
    <n v="1.6610738255033557"/>
    <n v="56.024000000000001"/>
    <n v="93.06"/>
  </r>
  <r>
    <x v="90"/>
    <x v="7"/>
    <s v=" General"/>
    <m/>
    <m/>
    <x v="0"/>
    <n v="846"/>
    <s v="C27"/>
    <d v="2018-04-29T00:00:00"/>
    <n v="2154"/>
    <x v="161"/>
    <n v="49.2"/>
    <n v="20.3"/>
    <n v="30.5"/>
    <s v="['1.e4', 'e5', '2.Nc3']"/>
    <x v="0"/>
    <x v="4"/>
    <x v="3"/>
    <x v="2"/>
    <x v="1"/>
    <x v="1"/>
    <m/>
    <m/>
    <m/>
    <m/>
    <m/>
    <m/>
    <m/>
    <m/>
    <m/>
    <m/>
    <m/>
    <m/>
    <m/>
    <m/>
    <m/>
    <m/>
    <m/>
    <m/>
    <m/>
    <m/>
    <m/>
    <m/>
    <x v="278"/>
    <x v="80"/>
    <n v="1.6131147539999999"/>
    <n v="0.61991869918699183"/>
    <n v="416.23200000000003"/>
    <n v="258.02999999999997"/>
  </r>
  <r>
    <x v="90"/>
    <x v="1090"/>
    <s v=" Mieses Variation"/>
    <m/>
    <m/>
    <x v="0"/>
    <n v="2821"/>
    <s v="C26"/>
    <d v="2018-07-08T00:00:00"/>
    <n v="2293"/>
    <x v="298"/>
    <n v="39.4"/>
    <n v="31.6"/>
    <n v="29"/>
    <s v="['1.e4', 'e5', '2.Nc3', 'Nf6', '3.g3']"/>
    <x v="0"/>
    <x v="4"/>
    <x v="3"/>
    <x v="6"/>
    <x v="18"/>
    <x v="1"/>
    <m/>
    <m/>
    <m/>
    <m/>
    <m/>
    <m/>
    <m/>
    <m/>
    <m/>
    <m/>
    <m/>
    <m/>
    <m/>
    <m/>
    <m/>
    <m/>
    <m/>
    <m/>
    <m/>
    <m/>
    <m/>
    <m/>
    <x v="101"/>
    <x v="161"/>
    <n v="1.35862069"/>
    <n v="0.73604060913705582"/>
    <n v="1111.4739999999999"/>
    <n v="818.09"/>
  </r>
  <r>
    <x v="90"/>
    <x v="1525"/>
    <s v=" Omaha Gambit"/>
    <m/>
    <m/>
    <x v="0"/>
    <n v="133"/>
    <s v="C25"/>
    <d v="2018-07-07T00:00:00"/>
    <n v="2219"/>
    <x v="83"/>
    <n v="52.6"/>
    <n v="18.8"/>
    <n v="28.6"/>
    <s v="['1.e4', 'e5', '2.Nc3', 'd6', '3.f4']"/>
    <x v="0"/>
    <x v="4"/>
    <x v="3"/>
    <x v="9"/>
    <x v="27"/>
    <x v="1"/>
    <m/>
    <m/>
    <m/>
    <m/>
    <m/>
    <m/>
    <m/>
    <m/>
    <m/>
    <m/>
    <m/>
    <m/>
    <m/>
    <m/>
    <m/>
    <m/>
    <m/>
    <m/>
    <m/>
    <m/>
    <m/>
    <m/>
    <x v="133"/>
    <x v="29"/>
    <n v="1.839160839"/>
    <n v="0.54372623574144485"/>
    <n v="69.957999999999998"/>
    <n v="38.037999999999997"/>
  </r>
  <r>
    <x v="90"/>
    <x v="1297"/>
    <s v=" Paulsen Variation"/>
    <m/>
    <m/>
    <x v="0"/>
    <n v="1012"/>
    <s v="C25"/>
    <d v="2018-07-03T00:00:00"/>
    <n v="2273"/>
    <x v="145"/>
    <n v="44.5"/>
    <n v="28.6"/>
    <n v="27"/>
    <s v="['1.e4', 'e5', '2.Nc3', 'Nc6', '3.g3']"/>
    <x v="0"/>
    <x v="4"/>
    <x v="3"/>
    <x v="18"/>
    <x v="18"/>
    <x v="1"/>
    <m/>
    <m/>
    <m/>
    <m/>
    <m/>
    <m/>
    <m/>
    <m/>
    <m/>
    <m/>
    <m/>
    <m/>
    <m/>
    <m/>
    <m/>
    <m/>
    <m/>
    <m/>
    <m/>
    <m/>
    <m/>
    <m/>
    <x v="58"/>
    <x v="33"/>
    <n v="1.648148148"/>
    <n v="0.6067415730337079"/>
    <n v="450.34"/>
    <n v="273.24"/>
  </r>
  <r>
    <x v="90"/>
    <x v="1526"/>
    <s v=" Stanley Variation"/>
    <m/>
    <m/>
    <x v="0"/>
    <n v="527"/>
    <s v="C26"/>
    <d v="2018-06-21T00:00:00"/>
    <n v="2053"/>
    <x v="443"/>
    <n v="46.7"/>
    <n v="16.100000000000001"/>
    <n v="37.200000000000003"/>
    <s v="['1.e4', 'e5', '2.Nc3', 'Nf6', '3.Bc4']"/>
    <x v="0"/>
    <x v="4"/>
    <x v="3"/>
    <x v="6"/>
    <x v="11"/>
    <x v="1"/>
    <m/>
    <m/>
    <m/>
    <m/>
    <m/>
    <m/>
    <m/>
    <m/>
    <m/>
    <m/>
    <m/>
    <m/>
    <m/>
    <m/>
    <m/>
    <m/>
    <m/>
    <m/>
    <m/>
    <m/>
    <m/>
    <m/>
    <x v="125"/>
    <x v="73"/>
    <n v="1.2553763440000001"/>
    <n v="0.79657387580299788"/>
    <n v="246.10900000000001"/>
    <n v="196.04400000000001"/>
  </r>
  <r>
    <x v="90"/>
    <x v="1527"/>
    <s v=" Stanley Variation"/>
    <s v=" Alekhine Variation"/>
    <m/>
    <x v="0"/>
    <n v="100"/>
    <s v="C27"/>
    <d v="2018-03-02T00:00:00"/>
    <n v="2258"/>
    <x v="107"/>
    <n v="29"/>
    <n v="46"/>
    <n v="25"/>
    <s v="['1.e4', 'e5', '2.Nc3', 'Nf6', '3.Bc4', 'Nxe4', '4.Qh5', 'Nd6', '5.Bb3', 'Be7', '6.Nf3', 'Nc6', '7.Nxe5']"/>
    <x v="0"/>
    <x v="4"/>
    <x v="3"/>
    <x v="6"/>
    <x v="11"/>
    <x v="10"/>
    <s v=" Qh5"/>
    <s v=" Nd6"/>
    <s v=" Bb3"/>
    <s v=" Be7"/>
    <s v=" Nf3"/>
    <s v=" Nc6"/>
    <s v=" Nxe5"/>
    <m/>
    <m/>
    <m/>
    <m/>
    <m/>
    <m/>
    <m/>
    <m/>
    <m/>
    <m/>
    <m/>
    <m/>
    <m/>
    <m/>
    <m/>
    <x v="169"/>
    <x v="113"/>
    <n v="1.1599999999999999"/>
    <n v="0.86206896551724133"/>
    <n v="29"/>
    <n v="25"/>
  </r>
  <r>
    <x v="90"/>
    <x v="1528"/>
    <s v=" Stanley Variation"/>
    <s v=" Frankenstein-Dracula Variation"/>
    <m/>
    <x v="1"/>
    <n v="124"/>
    <s v="C27"/>
    <d v="2018-04-02T00:00:00"/>
    <n v="2206"/>
    <x v="67"/>
    <n v="42.7"/>
    <n v="16.100000000000001"/>
    <n v="41.1"/>
    <s v="['1.e4', 'e5', '2.Nc3', 'Nf6', '3.Bc4', 'Nxe4', '4.Qh5', 'Nd6', '5.Bb3', 'Nc6', '6.Nb5', 'g6', '7.Qf3', 'f5', '8.Qd5', 'Qe7', '9.Nxc7+', 'Kd8', '10.Nxa8', 'b6']"/>
    <x v="0"/>
    <x v="4"/>
    <x v="3"/>
    <x v="6"/>
    <x v="11"/>
    <x v="10"/>
    <s v=" Qh5"/>
    <s v=" Nd6"/>
    <s v=" Bb3"/>
    <s v=" Nc6"/>
    <s v=" Nb5"/>
    <s v=" g6"/>
    <s v=" Qf3"/>
    <s v=" f5"/>
    <s v=" Qd5"/>
    <s v=" Qe7"/>
    <s v=" Nxc7+"/>
    <s v=" Kd8"/>
    <s v=" Nxa8"/>
    <s v=" b6"/>
    <m/>
    <m/>
    <m/>
    <m/>
    <m/>
    <m/>
    <m/>
    <m/>
    <x v="139"/>
    <x v="374"/>
    <n v="0.96252927399999999"/>
    <n v="1.0389294403892944"/>
    <n v="50.963999999999999"/>
    <n v="52.948"/>
  </r>
  <r>
    <x v="90"/>
    <x v="1529"/>
    <s v=" Stanley Variation"/>
    <s v=" Modern Variation"/>
    <m/>
    <x v="1"/>
    <n v="201"/>
    <s v="C27"/>
    <d v="2018-06-30T00:00:00"/>
    <n v="2103"/>
    <x v="282"/>
    <n v="40.299999999999997"/>
    <n v="29.9"/>
    <n v="29.9"/>
    <s v="['1.e4', 'e5', '2.Nc3', 'Nf6', '3.Bc4', 'Nxe4']"/>
    <x v="0"/>
    <x v="4"/>
    <x v="3"/>
    <x v="6"/>
    <x v="11"/>
    <x v="10"/>
    <m/>
    <m/>
    <m/>
    <m/>
    <m/>
    <m/>
    <m/>
    <m/>
    <m/>
    <m/>
    <m/>
    <m/>
    <m/>
    <m/>
    <m/>
    <m/>
    <m/>
    <m/>
    <m/>
    <m/>
    <m/>
    <m/>
    <x v="184"/>
    <x v="375"/>
    <n v="0.74193548399999998"/>
    <n v="1.3478260869565217"/>
    <n v="60.098999999999997"/>
    <n v="81.003"/>
  </r>
  <r>
    <x v="90"/>
    <x v="1530"/>
    <s v=" Stanley Variation"/>
    <s v=" Monster Declined"/>
    <m/>
    <x v="1"/>
    <n v="110"/>
    <s v="C27"/>
    <d v="2018-06-29T00:00:00"/>
    <n v="2218"/>
    <x v="127"/>
    <n v="39.1"/>
    <n v="21.8"/>
    <n v="39.1"/>
    <s v="['1.e4', 'e5', '2.Nc3', 'Nf6', '3.Bc4', 'Nxe4', '4.Qh5', 'Nd6', '5.Bb3', 'Be7']"/>
    <x v="0"/>
    <x v="4"/>
    <x v="3"/>
    <x v="6"/>
    <x v="11"/>
    <x v="10"/>
    <s v=" Qh5"/>
    <s v=" Nd6"/>
    <s v=" Bb3"/>
    <s v=" Be7"/>
    <m/>
    <m/>
    <m/>
    <m/>
    <m/>
    <m/>
    <m/>
    <m/>
    <m/>
    <m/>
    <m/>
    <m/>
    <m/>
    <m/>
    <m/>
    <m/>
    <m/>
    <m/>
    <x v="220"/>
    <x v="338"/>
    <n v="1"/>
    <n v="1"/>
    <n v="43.01"/>
    <n v="43.01"/>
  </r>
  <r>
    <x v="90"/>
    <x v="1531"/>
    <s v=" Stanley Variation"/>
    <s v=" Reversed Spanish"/>
    <m/>
    <x v="1"/>
    <n v="327"/>
    <s v="C26"/>
    <d v="2018-05-08T00:00:00"/>
    <n v="2132"/>
    <x v="317"/>
    <n v="36.700000000000003"/>
    <n v="27.2"/>
    <n v="36.1"/>
    <s v="['1.e4', 'e5', '2.Nc3', 'Nf6', '3.Bc4', 'Bb4']"/>
    <x v="0"/>
    <x v="4"/>
    <x v="3"/>
    <x v="6"/>
    <x v="11"/>
    <x v="31"/>
    <m/>
    <m/>
    <m/>
    <m/>
    <m/>
    <m/>
    <m/>
    <m/>
    <m/>
    <m/>
    <m/>
    <m/>
    <m/>
    <m/>
    <m/>
    <m/>
    <m/>
    <m/>
    <m/>
    <m/>
    <m/>
    <m/>
    <x v="106"/>
    <x v="56"/>
    <n v="0.98365122599999999"/>
    <n v="1.0166204986149585"/>
    <n v="118.047"/>
    <n v="120.009"/>
  </r>
  <r>
    <x v="90"/>
    <x v="1532"/>
    <s v=" Stanley Variation"/>
    <s v=" Three Knights Variation"/>
    <m/>
    <x v="1"/>
    <n v="206"/>
    <s v="C28"/>
    <d v="2018-06-02T00:00:00"/>
    <n v="2013"/>
    <x v="506"/>
    <n v="39.799999999999997"/>
    <n v="18.899999999999999"/>
    <n v="41.3"/>
    <s v="['1.e4', 'e5', '2.Nc3', 'Nf6', '3.Bc4', 'Nc6']"/>
    <x v="0"/>
    <x v="4"/>
    <x v="3"/>
    <x v="6"/>
    <x v="11"/>
    <x v="12"/>
    <m/>
    <m/>
    <m/>
    <m/>
    <m/>
    <m/>
    <m/>
    <m/>
    <m/>
    <m/>
    <m/>
    <m/>
    <m/>
    <m/>
    <m/>
    <m/>
    <m/>
    <m/>
    <m/>
    <m/>
    <m/>
    <m/>
    <x v="181"/>
    <x v="51"/>
    <n v="1.0376884420000001"/>
    <n v="0.96368038740920092"/>
    <n v="85.078000000000003"/>
    <n v="81.988"/>
  </r>
  <r>
    <x v="90"/>
    <x v="1533"/>
    <s v=" Vienna Gambit"/>
    <m/>
    <m/>
    <x v="0"/>
    <n v="324"/>
    <s v="C25"/>
    <d v="2018-04-15T00:00:00"/>
    <n v="2113"/>
    <x v="263"/>
    <n v="52.2"/>
    <n v="17.899999999999999"/>
    <n v="29.9"/>
    <s v="['1.e4', 'e5', '2.Nc3', 'Nc6', '3.f4']"/>
    <x v="0"/>
    <x v="4"/>
    <x v="3"/>
    <x v="18"/>
    <x v="27"/>
    <x v="1"/>
    <m/>
    <m/>
    <m/>
    <m/>
    <m/>
    <m/>
    <m/>
    <m/>
    <m/>
    <m/>
    <m/>
    <m/>
    <m/>
    <m/>
    <m/>
    <m/>
    <m/>
    <m/>
    <m/>
    <m/>
    <m/>
    <m/>
    <x v="143"/>
    <x v="71"/>
    <n v="1.7458193980000001"/>
    <n v="0.57279693486590033"/>
    <n v="169.12799999999999"/>
    <n v="96.876000000000005"/>
  </r>
  <r>
    <x v="90"/>
    <x v="1533"/>
    <s v=" Vienna Gambit"/>
    <m/>
    <m/>
    <x v="0"/>
    <n v="671"/>
    <s v="C28"/>
    <d v="2018-07-02T00:00:00"/>
    <n v="1999"/>
    <x v="507"/>
    <n v="66.599999999999994"/>
    <n v="14.5"/>
    <n v="18.899999999999999"/>
    <s v="['1.e4', 'e5', '2.Nc3', 'Nf6', '3.f4']"/>
    <x v="0"/>
    <x v="4"/>
    <x v="3"/>
    <x v="6"/>
    <x v="27"/>
    <x v="1"/>
    <m/>
    <m/>
    <m/>
    <m/>
    <m/>
    <m/>
    <m/>
    <m/>
    <m/>
    <m/>
    <m/>
    <m/>
    <m/>
    <m/>
    <m/>
    <m/>
    <m/>
    <m/>
    <m/>
    <m/>
    <m/>
    <m/>
    <x v="357"/>
    <x v="367"/>
    <n v="3.5238095239999998"/>
    <n v="0.28378378378378377"/>
    <n v="446.88600000000002"/>
    <n v="126.819"/>
  </r>
  <r>
    <x v="90"/>
    <x v="1534"/>
    <s v=" Vienna Gambit"/>
    <s v=" Breyer Variation"/>
    <m/>
    <x v="1"/>
    <n v="546"/>
    <s v="C29"/>
    <d v="2018-07-06T00:00:00"/>
    <n v="2235"/>
    <x v="170"/>
    <n v="34.6"/>
    <n v="31.1"/>
    <n v="34.299999999999997"/>
    <s v="['1.e4', 'e5', '2.Nc3', 'Nf6', '3.f4', 'd5', '4.fxe5', 'Nxe4', '5.Nf3', 'Be7']"/>
    <x v="0"/>
    <x v="4"/>
    <x v="3"/>
    <x v="6"/>
    <x v="27"/>
    <x v="23"/>
    <s v=" fxe5"/>
    <s v=" Nxe4"/>
    <s v=" Nf3"/>
    <s v=" Be7"/>
    <m/>
    <m/>
    <m/>
    <m/>
    <m/>
    <m/>
    <m/>
    <m/>
    <m/>
    <m/>
    <m/>
    <m/>
    <m/>
    <m/>
    <m/>
    <m/>
    <m/>
    <m/>
    <x v="57"/>
    <x v="31"/>
    <n v="0.99132947999999999"/>
    <n v="1.0087463556851313"/>
    <n v="187.27799999999999"/>
    <n v="188.916"/>
  </r>
  <r>
    <x v="90"/>
    <x v="1535"/>
    <s v=" Vienna Gambit"/>
    <s v=" Kaufmann Variation"/>
    <m/>
    <x v="0"/>
    <n v="102"/>
    <s v="C29"/>
    <d v="2018-06-26T00:00:00"/>
    <n v="2321"/>
    <x v="0"/>
    <n v="48"/>
    <n v="29.4"/>
    <n v="22.6"/>
    <s v="['1.e4', 'e5', '2.Nc3', 'Nf6', '3.f4', 'd5', '4.fxe5', 'Nxe4', '5.Nf3', 'Bg4', '6.Qe2']"/>
    <x v="0"/>
    <x v="4"/>
    <x v="3"/>
    <x v="6"/>
    <x v="27"/>
    <x v="23"/>
    <s v=" fxe5"/>
    <s v=" Nxe4"/>
    <s v=" Nf3"/>
    <s v=" Bg4"/>
    <s v=" Qe2"/>
    <m/>
    <m/>
    <m/>
    <m/>
    <m/>
    <m/>
    <m/>
    <m/>
    <m/>
    <m/>
    <m/>
    <m/>
    <m/>
    <m/>
    <m/>
    <m/>
    <m/>
    <x v="60"/>
    <x v="105"/>
    <n v="2.1238938049999998"/>
    <n v="0.47083333333333338"/>
    <n v="48.96"/>
    <n v="23.052"/>
  </r>
  <r>
    <x v="90"/>
    <x v="1536"/>
    <s v=" Vienna Gambit"/>
    <s v=" Main Line"/>
    <m/>
    <x v="1"/>
    <n v="865"/>
    <s v="C29"/>
    <d v="2018-07-09T00:00:00"/>
    <n v="2179"/>
    <x v="1"/>
    <n v="39.4"/>
    <n v="24.2"/>
    <n v="36.4"/>
    <s v="['1.e4', 'e5', '2.Nc3', 'Nf6', '3.f4', 'd5']"/>
    <x v="0"/>
    <x v="4"/>
    <x v="3"/>
    <x v="6"/>
    <x v="27"/>
    <x v="23"/>
    <m/>
    <m/>
    <m/>
    <m/>
    <m/>
    <m/>
    <m/>
    <m/>
    <m/>
    <m/>
    <m/>
    <m/>
    <m/>
    <m/>
    <m/>
    <m/>
    <m/>
    <m/>
    <m/>
    <m/>
    <m/>
    <m/>
    <x v="179"/>
    <x v="21"/>
    <n v="0.92385786800000003"/>
    <n v="1.0824175824175823"/>
    <n v="314.86"/>
    <n v="340.81"/>
  </r>
  <r>
    <x v="90"/>
    <x v="1537"/>
    <s v=" Vienna Gambit"/>
    <s v=" Modern Variation"/>
    <m/>
    <x v="0"/>
    <n v="523"/>
    <s v="C29"/>
    <d v="2018-07-01T00:00:00"/>
    <n v="2189"/>
    <x v="18"/>
    <n v="33.6"/>
    <n v="26"/>
    <n v="40.299999999999997"/>
    <s v="['1.e4', 'e5', '2.Nc3', 'Nf6', '3.f4', 'd5', '4.fxe5', 'Nxe4', '5.d3']"/>
    <x v="0"/>
    <x v="4"/>
    <x v="3"/>
    <x v="6"/>
    <x v="27"/>
    <x v="23"/>
    <s v=" fxe5"/>
    <s v=" Nxe4"/>
    <s v=" d3"/>
    <m/>
    <m/>
    <m/>
    <m/>
    <m/>
    <m/>
    <m/>
    <m/>
    <m/>
    <m/>
    <m/>
    <m/>
    <m/>
    <m/>
    <m/>
    <m/>
    <m/>
    <m/>
    <m/>
    <x v="54"/>
    <x v="375"/>
    <n v="0.83374689800000001"/>
    <n v="1.1994047619047619"/>
    <n v="175.72800000000001"/>
    <n v="210.76900000000001"/>
  </r>
  <r>
    <x v="90"/>
    <x v="1538"/>
    <s v=" Vienna Gambit"/>
    <s v=" Paulsen Attack"/>
    <m/>
    <x v="0"/>
    <n v="251"/>
    <s v="C29"/>
    <d v="2018-06-24T00:00:00"/>
    <n v="2278"/>
    <x v="127"/>
    <n v="43.8"/>
    <n v="28.7"/>
    <n v="27.5"/>
    <s v="['1.e4', 'e5', '2.Nc3', 'Nf6', '3.f4', 'd5', '4.fxe5', 'Nxe4', '5.Qf3']"/>
    <x v="0"/>
    <x v="4"/>
    <x v="3"/>
    <x v="6"/>
    <x v="27"/>
    <x v="23"/>
    <s v=" fxe5"/>
    <s v=" Nxe4"/>
    <s v=" Qf3"/>
    <m/>
    <m/>
    <m/>
    <m/>
    <m/>
    <m/>
    <m/>
    <m/>
    <m/>
    <m/>
    <m/>
    <m/>
    <m/>
    <m/>
    <m/>
    <m/>
    <m/>
    <m/>
    <m/>
    <x v="56"/>
    <x v="77"/>
    <n v="1.5927272729999999"/>
    <n v="0.62785388127853881"/>
    <n v="109.938"/>
    <n v="69.025000000000006"/>
  </r>
  <r>
    <x v="90"/>
    <x v="1539"/>
    <s v=" Vienna Gambit"/>
    <s v=" Steinitz Gambit"/>
    <s v=" Knight Variation"/>
    <x v="0"/>
    <n v="191"/>
    <s v="C25"/>
    <d v="2018-04-01T00:00:00"/>
    <n v="2137"/>
    <x v="41"/>
    <n v="44"/>
    <n v="22.5"/>
    <n v="33.5"/>
    <s v="['1.e4', 'e5', '2.Nc3', 'Nc6', '3.f4', 'exf4', '4.Nf3']"/>
    <x v="0"/>
    <x v="4"/>
    <x v="3"/>
    <x v="18"/>
    <x v="27"/>
    <x v="44"/>
    <s v=" Nf3"/>
    <m/>
    <m/>
    <m/>
    <m/>
    <m/>
    <m/>
    <m/>
    <m/>
    <m/>
    <m/>
    <m/>
    <m/>
    <m/>
    <m/>
    <m/>
    <m/>
    <m/>
    <m/>
    <m/>
    <m/>
    <m/>
    <x v="140"/>
    <x v="177"/>
    <n v="1.313432836"/>
    <n v="0.76136363636363635"/>
    <n v="84.04"/>
    <n v="63.984999999999999"/>
  </r>
  <r>
    <x v="91"/>
    <x v="7"/>
    <s v=" General"/>
    <m/>
    <m/>
    <x v="1"/>
    <n v="5081"/>
    <s v="A41"/>
    <d v="2018-07-07T00:00:00"/>
    <n v="2295"/>
    <x v="372"/>
    <n v="28.6"/>
    <n v="35"/>
    <n v="36.4"/>
    <s v="['1.d4', 'd6', '2.Nf3', 'Bg4']"/>
    <x v="2"/>
    <x v="6"/>
    <x v="8"/>
    <x v="28"/>
    <x v="1"/>
    <x v="1"/>
    <m/>
    <m/>
    <m/>
    <m/>
    <m/>
    <m/>
    <m/>
    <m/>
    <m/>
    <m/>
    <m/>
    <m/>
    <m/>
    <m/>
    <m/>
    <m/>
    <m/>
    <m/>
    <m/>
    <m/>
    <m/>
    <m/>
    <x v="179"/>
    <x v="29"/>
    <n v="1.2727272730000001"/>
    <n v="0.78571428571428581"/>
    <n v="1849.4839999999999"/>
    <n v="1453.1659999999999"/>
  </r>
  <r>
    <x v="92"/>
    <x v="1540"/>
    <s v=" Black Mustang Defense"/>
    <m/>
    <m/>
    <x v="1"/>
    <n v="1035"/>
    <s v="A04"/>
    <d v="2018-07-08T00:00:00"/>
    <n v="1986"/>
    <x v="488"/>
    <n v="31"/>
    <n v="22.7"/>
    <n v="46.3"/>
    <s v="['1.Nf3', 'Nc6']"/>
    <x v="9"/>
    <x v="10"/>
    <x v="1"/>
    <x v="2"/>
    <x v="1"/>
    <x v="1"/>
    <m/>
    <m/>
    <m/>
    <m/>
    <m/>
    <m/>
    <m/>
    <m/>
    <m/>
    <m/>
    <m/>
    <m/>
    <m/>
    <m/>
    <m/>
    <m/>
    <m/>
    <m/>
    <m/>
    <m/>
    <m/>
    <m/>
    <x v="15"/>
    <x v="65"/>
    <n v="1.4935483869999999"/>
    <n v="0.66954643628509725"/>
    <n v="479.20499999999998"/>
    <n v="320.85000000000002"/>
  </r>
  <r>
    <x v="92"/>
    <x v="1541"/>
    <s v=" Double Fianchetto Attack"/>
    <m/>
    <m/>
    <x v="0"/>
    <n v="249"/>
    <s v="A49"/>
    <d v="2018-06-18T00:00:00"/>
    <n v="2209"/>
    <x v="144"/>
    <n v="38.5"/>
    <n v="27.7"/>
    <n v="33.700000000000003"/>
    <s v="['1.Nf3', 'Nf6', '2.b3', 'g6', '3.Bb2', 'Bg7', '4.g3', 'O-O', '5.Bg2', 'd6', '6.O-O']"/>
    <x v="9"/>
    <x v="0"/>
    <x v="12"/>
    <x v="16"/>
    <x v="26"/>
    <x v="29"/>
    <s v=" g3"/>
    <s v=" O-O"/>
    <s v=" Bg2"/>
    <s v=" d6"/>
    <s v=" O-O"/>
    <m/>
    <m/>
    <m/>
    <m/>
    <m/>
    <m/>
    <m/>
    <m/>
    <m/>
    <m/>
    <m/>
    <m/>
    <m/>
    <m/>
    <m/>
    <m/>
    <m/>
    <x v="121"/>
    <x v="279"/>
    <n v="1.1424332340000001"/>
    <n v="0.87532467532467539"/>
    <n v="95.864999999999995"/>
    <n v="83.912999999999997"/>
  </r>
  <r>
    <x v="92"/>
    <x v="75"/>
    <s v=" Dutch Variation"/>
    <m/>
    <m/>
    <x v="1"/>
    <n v="6773"/>
    <s v="A04"/>
    <d v="2018-07-09T00:00:00"/>
    <n v="2212"/>
    <x v="50"/>
    <n v="27.7"/>
    <n v="29.7"/>
    <n v="42.6"/>
    <s v="['1.Nf3', 'f5']"/>
    <x v="9"/>
    <x v="7"/>
    <x v="1"/>
    <x v="2"/>
    <x v="1"/>
    <x v="1"/>
    <m/>
    <m/>
    <m/>
    <m/>
    <m/>
    <m/>
    <m/>
    <m/>
    <m/>
    <m/>
    <m/>
    <m/>
    <m/>
    <m/>
    <m/>
    <m/>
    <m/>
    <m/>
    <m/>
    <m/>
    <m/>
    <m/>
    <x v="162"/>
    <x v="151"/>
    <n v="1.537906137"/>
    <n v="0.65023474178403751"/>
    <n v="2885.2979999999998"/>
    <n v="1876.1210000000001"/>
  </r>
  <r>
    <x v="92"/>
    <x v="1542"/>
    <s v=" Gr√ºnfeld Reversed"/>
    <m/>
    <m/>
    <x v="0"/>
    <n v="852"/>
    <s v="A49"/>
    <d v="2018-06-24T00:00:00"/>
    <n v="2345"/>
    <x v="45"/>
    <n v="45.4"/>
    <n v="34.299999999999997"/>
    <n v="20.3"/>
    <s v="['1.Nf3', 'c5', '2.g3', 'd5', '3.Bg2', 'Nc6', '4.d4', 'e6', '5.O-O']"/>
    <x v="9"/>
    <x v="2"/>
    <x v="13"/>
    <x v="3"/>
    <x v="21"/>
    <x v="12"/>
    <s v=" d4"/>
    <s v=" e6"/>
    <s v=" O-O"/>
    <m/>
    <m/>
    <m/>
    <m/>
    <m/>
    <m/>
    <m/>
    <m/>
    <m/>
    <m/>
    <m/>
    <m/>
    <m/>
    <m/>
    <m/>
    <m/>
    <m/>
    <m/>
    <m/>
    <x v="243"/>
    <x v="164"/>
    <n v="2.2364532019999999"/>
    <n v="0.44713656387665202"/>
    <n v="386.80799999999999"/>
    <n v="172.95599999999999"/>
  </r>
  <r>
    <x v="92"/>
    <x v="480"/>
    <s v=" Kingside Fianchetto"/>
    <m/>
    <m/>
    <x v="1"/>
    <n v="8899"/>
    <s v="A04"/>
    <d v="2018-07-08T00:00:00"/>
    <n v="2265"/>
    <x v="91"/>
    <n v="34.299999999999997"/>
    <n v="30.9"/>
    <n v="34.799999999999997"/>
    <s v="['1.Nf3', 'g6']"/>
    <x v="9"/>
    <x v="9"/>
    <x v="1"/>
    <x v="2"/>
    <x v="1"/>
    <x v="1"/>
    <m/>
    <m/>
    <m/>
    <m/>
    <m/>
    <m/>
    <m/>
    <m/>
    <m/>
    <m/>
    <m/>
    <m/>
    <m/>
    <m/>
    <m/>
    <m/>
    <m/>
    <m/>
    <m/>
    <m/>
    <m/>
    <m/>
    <x v="137"/>
    <x v="155"/>
    <n v="1.014577259"/>
    <n v="0.98563218390804597"/>
    <n v="3096.8519999999999"/>
    <n v="3052.357"/>
  </r>
  <r>
    <x v="92"/>
    <x v="1543"/>
    <s v=" Lisitsyn Gambit Deferred"/>
    <m/>
    <m/>
    <x v="0"/>
    <n v="306"/>
    <s v="A04"/>
    <d v="2018-06-27T00:00:00"/>
    <n v="2295"/>
    <x v="133"/>
    <n v="58.5"/>
    <n v="20.6"/>
    <n v="20.9"/>
    <s v="['1.Nf3', 'f5', '2.d3', 'Nf6', '3.e4']"/>
    <x v="9"/>
    <x v="7"/>
    <x v="2"/>
    <x v="6"/>
    <x v="7"/>
    <x v="1"/>
    <m/>
    <m/>
    <m/>
    <m/>
    <m/>
    <m/>
    <m/>
    <m/>
    <m/>
    <m/>
    <m/>
    <m/>
    <m/>
    <m/>
    <m/>
    <m/>
    <m/>
    <m/>
    <m/>
    <m/>
    <m/>
    <m/>
    <x v="358"/>
    <x v="119"/>
    <n v="2.799043062"/>
    <n v="0.35726495726495722"/>
    <n v="179.01"/>
    <n v="63.954000000000001"/>
  </r>
  <r>
    <x v="92"/>
    <x v="1544"/>
    <s v=" Lisitsyn Gambit"/>
    <m/>
    <m/>
    <x v="0"/>
    <n v="637"/>
    <s v="A04"/>
    <d v="2018-05-11T00:00:00"/>
    <n v="2258"/>
    <x v="216"/>
    <n v="41.9"/>
    <n v="24.2"/>
    <n v="33.9"/>
    <s v="['1.Nf3', 'f5', '2.e4']"/>
    <x v="9"/>
    <x v="7"/>
    <x v="10"/>
    <x v="2"/>
    <x v="1"/>
    <x v="1"/>
    <m/>
    <m/>
    <m/>
    <m/>
    <m/>
    <m/>
    <m/>
    <m/>
    <m/>
    <m/>
    <m/>
    <m/>
    <m/>
    <m/>
    <m/>
    <m/>
    <m/>
    <m/>
    <m/>
    <m/>
    <m/>
    <m/>
    <x v="50"/>
    <x v="229"/>
    <n v="1.2359882010000001"/>
    <n v="0.80906921241050123"/>
    <n v="266.90300000000002"/>
    <n v="215.94300000000001"/>
  </r>
  <r>
    <x v="92"/>
    <x v="1545"/>
    <s v=" Nimzo-Larsen Variation"/>
    <m/>
    <m/>
    <x v="0"/>
    <n v="5579"/>
    <s v="A04"/>
    <d v="2018-07-02T00:00:00"/>
    <n v="2220"/>
    <x v="503"/>
    <n v="34.799999999999997"/>
    <n v="32.700000000000003"/>
    <n v="32.5"/>
    <s v="['1.Nf3', 'Nf6', '2.b3']"/>
    <x v="9"/>
    <x v="0"/>
    <x v="12"/>
    <x v="2"/>
    <x v="1"/>
    <x v="1"/>
    <m/>
    <m/>
    <m/>
    <m/>
    <m/>
    <m/>
    <m/>
    <m/>
    <m/>
    <m/>
    <m/>
    <m/>
    <m/>
    <m/>
    <m/>
    <m/>
    <m/>
    <m/>
    <m/>
    <m/>
    <m/>
    <m/>
    <x v="137"/>
    <x v="130"/>
    <n v="1.0707692310000001"/>
    <n v="0.9339080459770116"/>
    <n v="1941.492"/>
    <n v="1813.175"/>
  </r>
  <r>
    <x v="92"/>
    <x v="1546"/>
    <s v=" Old Indian Attack"/>
    <m/>
    <m/>
    <x v="0"/>
    <n v="747"/>
    <s v="A06"/>
    <d v="2018-07-06T00:00:00"/>
    <n v="2140"/>
    <x v="401"/>
    <n v="37"/>
    <n v="24.1"/>
    <n v="39"/>
    <s v="['1.Nf3', 'd5', '2.d3']"/>
    <x v="9"/>
    <x v="3"/>
    <x v="2"/>
    <x v="2"/>
    <x v="1"/>
    <x v="1"/>
    <m/>
    <m/>
    <m/>
    <m/>
    <m/>
    <m/>
    <m/>
    <m/>
    <m/>
    <m/>
    <m/>
    <m/>
    <m/>
    <m/>
    <m/>
    <m/>
    <m/>
    <m/>
    <m/>
    <m/>
    <m/>
    <m/>
    <x v="20"/>
    <x v="30"/>
    <n v="0.94871794899999995"/>
    <n v="1.0540540540540539"/>
    <n v="276.39"/>
    <n v="291.33"/>
  </r>
  <r>
    <x v="92"/>
    <x v="1547"/>
    <s v=" Pirc Invitation"/>
    <m/>
    <m/>
    <x v="1"/>
    <n v="3309"/>
    <s v="A04"/>
    <d v="2018-06-30T00:00:00"/>
    <n v="2199"/>
    <x v="32"/>
    <n v="33.700000000000003"/>
    <n v="27.4"/>
    <n v="38.9"/>
    <s v="['1.Nf3', 'd6']"/>
    <x v="9"/>
    <x v="6"/>
    <x v="1"/>
    <x v="2"/>
    <x v="1"/>
    <x v="1"/>
    <m/>
    <m/>
    <m/>
    <m/>
    <m/>
    <m/>
    <m/>
    <m/>
    <m/>
    <m/>
    <m/>
    <m/>
    <m/>
    <m/>
    <m/>
    <m/>
    <m/>
    <m/>
    <m/>
    <m/>
    <m/>
    <m/>
    <x v="161"/>
    <x v="279"/>
    <n v="1.1543026709999999"/>
    <n v="0.86632390745501298"/>
    <n v="1287.201"/>
    <n v="1115.133"/>
  </r>
  <r>
    <x v="92"/>
    <x v="1548"/>
    <s v=" Polish Defense"/>
    <m/>
    <m/>
    <x v="1"/>
    <n v="572"/>
    <s v="A04"/>
    <d v="2018-06-16T00:00:00"/>
    <n v="2229"/>
    <x v="172"/>
    <n v="32.5"/>
    <n v="28.7"/>
    <n v="38.799999999999997"/>
    <s v="['1.Nf3', 'b5']"/>
    <x v="9"/>
    <x v="12"/>
    <x v="1"/>
    <x v="2"/>
    <x v="1"/>
    <x v="1"/>
    <m/>
    <m/>
    <m/>
    <m/>
    <m/>
    <m/>
    <m/>
    <m/>
    <m/>
    <m/>
    <m/>
    <m/>
    <m/>
    <m/>
    <m/>
    <m/>
    <m/>
    <m/>
    <m/>
    <m/>
    <m/>
    <m/>
    <x v="163"/>
    <x v="130"/>
    <n v="1.193846154"/>
    <n v="0.83762886597938147"/>
    <n v="221.93600000000001"/>
    <n v="185.9"/>
  </r>
  <r>
    <x v="92"/>
    <x v="1549"/>
    <s v=" Queen Pawn Defense"/>
    <m/>
    <m/>
    <x v="1"/>
    <n v="1832"/>
    <s v="A06"/>
    <d v="2018-07-09T00:00:00"/>
    <n v="2262"/>
    <x v="219"/>
    <n v="28.6"/>
    <n v="33.5"/>
    <n v="37.9"/>
    <s v="['1.Nf3', 'd5']"/>
    <x v="9"/>
    <x v="3"/>
    <x v="1"/>
    <x v="2"/>
    <x v="1"/>
    <x v="1"/>
    <m/>
    <m/>
    <m/>
    <m/>
    <m/>
    <m/>
    <m/>
    <m/>
    <m/>
    <m/>
    <m/>
    <m/>
    <m/>
    <m/>
    <m/>
    <m/>
    <m/>
    <m/>
    <m/>
    <m/>
    <m/>
    <m/>
    <x v="29"/>
    <x v="29"/>
    <n v="1.3251748249999999"/>
    <n v="0.7546174142480212"/>
    <n v="694.32799999999997"/>
    <n v="523.952"/>
  </r>
  <r>
    <x v="92"/>
    <x v="1550"/>
    <s v=" Queen's Gambit Invitation"/>
    <m/>
    <m/>
    <x v="1"/>
    <n v="3596"/>
    <s v="A04"/>
    <d v="2018-07-08T00:00:00"/>
    <n v="2163"/>
    <x v="252"/>
    <n v="26.4"/>
    <n v="27.2"/>
    <n v="46.4"/>
    <s v="['1.Nf3', 'e6']"/>
    <x v="9"/>
    <x v="8"/>
    <x v="1"/>
    <x v="2"/>
    <x v="1"/>
    <x v="1"/>
    <m/>
    <m/>
    <m/>
    <m/>
    <m/>
    <m/>
    <m/>
    <m/>
    <m/>
    <m/>
    <m/>
    <m/>
    <m/>
    <m/>
    <m/>
    <m/>
    <m/>
    <m/>
    <m/>
    <m/>
    <m/>
    <m/>
    <x v="272"/>
    <x v="138"/>
    <n v="1.757575758"/>
    <n v="0.56896551724137934"/>
    <n v="1668.5440000000001"/>
    <n v="949.34400000000005"/>
  </r>
  <r>
    <x v="92"/>
    <x v="1551"/>
    <s v=" Queenside Fianchetto Variation"/>
    <m/>
    <m/>
    <x v="1"/>
    <n v="1434"/>
    <s v="A04"/>
    <d v="2018-07-08T00:00:00"/>
    <n v="2193"/>
    <x v="446"/>
    <n v="29.3"/>
    <n v="30.4"/>
    <n v="40.299999999999997"/>
    <s v="['1.Nf3', 'b6']"/>
    <x v="9"/>
    <x v="11"/>
    <x v="1"/>
    <x v="2"/>
    <x v="1"/>
    <x v="1"/>
    <m/>
    <m/>
    <m/>
    <m/>
    <m/>
    <m/>
    <m/>
    <m/>
    <m/>
    <m/>
    <m/>
    <m/>
    <m/>
    <m/>
    <m/>
    <m/>
    <m/>
    <m/>
    <m/>
    <m/>
    <m/>
    <m/>
    <x v="224"/>
    <x v="116"/>
    <n v="1.3754266209999999"/>
    <n v="0.7270471464019852"/>
    <n v="577.90200000000004"/>
    <n v="420.16199999999998"/>
  </r>
  <r>
    <x v="92"/>
    <x v="1552"/>
    <s v=" Quiet system"/>
    <m/>
    <m/>
    <x v="0"/>
    <n v="895"/>
    <s v="A04"/>
    <d v="2018-07-09T00:00:00"/>
    <n v="2254"/>
    <x v="58"/>
    <n v="35.200000000000003"/>
    <n v="31.6"/>
    <n v="33.200000000000003"/>
    <s v="['1.Nf3', 'Nf6', '2.e3']"/>
    <x v="9"/>
    <x v="0"/>
    <x v="19"/>
    <x v="2"/>
    <x v="1"/>
    <x v="1"/>
    <m/>
    <m/>
    <m/>
    <m/>
    <m/>
    <m/>
    <m/>
    <m/>
    <m/>
    <m/>
    <m/>
    <m/>
    <m/>
    <m/>
    <m/>
    <m/>
    <m/>
    <m/>
    <m/>
    <m/>
    <m/>
    <m/>
    <x v="217"/>
    <x v="64"/>
    <n v="1.0602409639999999"/>
    <n v="0.94318181818181823"/>
    <n v="315.04000000000002"/>
    <n v="297.14"/>
  </r>
  <r>
    <x v="92"/>
    <x v="1553"/>
    <s v=" Reversed Mexican Defense"/>
    <m/>
    <m/>
    <x v="0"/>
    <n v="120"/>
    <s v="A06"/>
    <d v="2018-06-27T00:00:00"/>
    <n v="2104"/>
    <x v="254"/>
    <n v="32.5"/>
    <n v="22.5"/>
    <n v="45"/>
    <s v="['1.Nf3', 'd5', '2.Nc3']"/>
    <x v="9"/>
    <x v="3"/>
    <x v="3"/>
    <x v="2"/>
    <x v="1"/>
    <x v="1"/>
    <m/>
    <m/>
    <m/>
    <m/>
    <m/>
    <m/>
    <m/>
    <m/>
    <m/>
    <m/>
    <m/>
    <m/>
    <m/>
    <m/>
    <m/>
    <m/>
    <m/>
    <m/>
    <m/>
    <m/>
    <m/>
    <m/>
    <x v="240"/>
    <x v="300"/>
    <n v="0.72222222199999997"/>
    <n v="1.3846153846153846"/>
    <n v="39"/>
    <n v="54"/>
  </r>
  <r>
    <x v="92"/>
    <x v="1554"/>
    <s v=" Reversed Queen's Gambit"/>
    <m/>
    <m/>
    <x v="1"/>
    <n v="2316"/>
    <s v="D02"/>
    <d v="2018-06-25T00:00:00"/>
    <n v="2200"/>
    <x v="103"/>
    <n v="34.9"/>
    <n v="29.5"/>
    <n v="35.5"/>
    <s v="['1.d4', 'd5', '2.Nf3', 'c5']"/>
    <x v="2"/>
    <x v="3"/>
    <x v="8"/>
    <x v="4"/>
    <x v="1"/>
    <x v="1"/>
    <m/>
    <m/>
    <m/>
    <m/>
    <m/>
    <m/>
    <m/>
    <m/>
    <m/>
    <m/>
    <m/>
    <m/>
    <m/>
    <m/>
    <m/>
    <m/>
    <m/>
    <m/>
    <m/>
    <m/>
    <m/>
    <m/>
    <x v="234"/>
    <x v="53"/>
    <n v="1.017191977"/>
    <n v="0.98309859154929569"/>
    <n v="822.18"/>
    <n v="808.28399999999999"/>
  </r>
  <r>
    <x v="92"/>
    <x v="1555"/>
    <s v=" Santasiere's Folly"/>
    <m/>
    <m/>
    <x v="0"/>
    <n v="262"/>
    <s v="A06"/>
    <d v="2018-06-17T00:00:00"/>
    <n v="2125"/>
    <x v="244"/>
    <n v="32.799999999999997"/>
    <n v="29.4"/>
    <n v="37.799999999999997"/>
    <s v="['1.Nf3', 'd5', '2.b4']"/>
    <x v="9"/>
    <x v="3"/>
    <x v="31"/>
    <x v="2"/>
    <x v="1"/>
    <x v="1"/>
    <m/>
    <m/>
    <m/>
    <m/>
    <m/>
    <m/>
    <m/>
    <m/>
    <m/>
    <m/>
    <m/>
    <m/>
    <m/>
    <m/>
    <m/>
    <m/>
    <m/>
    <m/>
    <m/>
    <m/>
    <m/>
    <m/>
    <x v="6"/>
    <x v="4"/>
    <n v="0.86772486800000004"/>
    <n v="1.1524390243902438"/>
    <n v="85.936000000000007"/>
    <n v="99.036000000000001"/>
  </r>
  <r>
    <x v="92"/>
    <x v="469"/>
    <s v=" Sicilian Invitation"/>
    <m/>
    <m/>
    <x v="1"/>
    <n v="20045"/>
    <s v="A04"/>
    <d v="2018-07-09T00:00:00"/>
    <n v="2274"/>
    <x v="204"/>
    <n v="31.4"/>
    <n v="33.9"/>
    <n v="34.700000000000003"/>
    <s v="['1.Nf3', 'c5']"/>
    <x v="9"/>
    <x v="2"/>
    <x v="1"/>
    <x v="2"/>
    <x v="1"/>
    <x v="1"/>
    <m/>
    <m/>
    <m/>
    <m/>
    <m/>
    <m/>
    <m/>
    <m/>
    <m/>
    <m/>
    <m/>
    <m/>
    <m/>
    <m/>
    <m/>
    <m/>
    <m/>
    <m/>
    <m/>
    <m/>
    <m/>
    <m/>
    <x v="131"/>
    <x v="87"/>
    <n v="1.1050955410000001"/>
    <n v="0.90489913544668577"/>
    <n v="6955.6149999999998"/>
    <n v="6294.13"/>
  </r>
  <r>
    <x v="92"/>
    <x v="1556"/>
    <s v=" Slav Invitation"/>
    <m/>
    <m/>
    <x v="1"/>
    <n v="463"/>
    <s v="A04"/>
    <d v="2018-07-05T00:00:00"/>
    <n v="2031"/>
    <x v="333"/>
    <n v="27"/>
    <n v="26.1"/>
    <n v="46.9"/>
    <s v="['1.Nf3', 'c6']"/>
    <x v="9"/>
    <x v="5"/>
    <x v="1"/>
    <x v="2"/>
    <x v="1"/>
    <x v="1"/>
    <m/>
    <m/>
    <m/>
    <m/>
    <m/>
    <m/>
    <m/>
    <m/>
    <m/>
    <m/>
    <m/>
    <m/>
    <m/>
    <m/>
    <m/>
    <m/>
    <m/>
    <m/>
    <m/>
    <m/>
    <m/>
    <m/>
    <x v="82"/>
    <x v="33"/>
    <n v="1.7370370369999999"/>
    <n v="0.57569296375266521"/>
    <n v="217.14699999999999"/>
    <n v="125.01"/>
  </r>
  <r>
    <x v="92"/>
    <x v="471"/>
    <s v=" Symmetrical Variation"/>
    <m/>
    <m/>
    <x v="1"/>
    <n v="15625"/>
    <s v="A04"/>
    <d v="2018-07-09T00:00:00"/>
    <n v="2235"/>
    <x v="110"/>
    <n v="28.4"/>
    <n v="34.4"/>
    <n v="37.1"/>
    <s v="['1.Nf3', 'Nf6']"/>
    <x v="9"/>
    <x v="0"/>
    <x v="1"/>
    <x v="2"/>
    <x v="1"/>
    <x v="1"/>
    <m/>
    <m/>
    <m/>
    <m/>
    <m/>
    <m/>
    <m/>
    <m/>
    <m/>
    <m/>
    <m/>
    <m/>
    <m/>
    <m/>
    <m/>
    <m/>
    <m/>
    <m/>
    <m/>
    <m/>
    <m/>
    <m/>
    <x v="123"/>
    <x v="109"/>
    <n v="1.3063380280000001"/>
    <n v="0.76549865229110503"/>
    <n v="5796.875"/>
    <n v="4437.5"/>
  </r>
  <r>
    <x v="92"/>
    <x v="1557"/>
    <s v=" Tennison Gambit"/>
    <m/>
    <m/>
    <x v="0"/>
    <n v="139"/>
    <s v="A06"/>
    <d v="2018-05-19T00:00:00"/>
    <n v="1936"/>
    <x v="508"/>
    <n v="36.700000000000003"/>
    <n v="19.399999999999999"/>
    <n v="43.9"/>
    <s v="['1.Nf3', 'd5', '2.e4']"/>
    <x v="9"/>
    <x v="3"/>
    <x v="10"/>
    <x v="2"/>
    <x v="1"/>
    <x v="1"/>
    <m/>
    <m/>
    <m/>
    <m/>
    <m/>
    <m/>
    <m/>
    <m/>
    <m/>
    <m/>
    <m/>
    <m/>
    <m/>
    <m/>
    <m/>
    <m/>
    <m/>
    <m/>
    <m/>
    <m/>
    <m/>
    <m/>
    <x v="11"/>
    <x v="376"/>
    <n v="0.83599088799999999"/>
    <n v="1.196185286103542"/>
    <n v="51.012999999999998"/>
    <n v="61.021000000000001"/>
  </r>
  <r>
    <x v="92"/>
    <x v="1558"/>
    <s v=" Wade Defense"/>
    <s v=" Chigorin Plan"/>
    <m/>
    <x v="1"/>
    <n v="217"/>
    <s v="A41"/>
    <d v="2018-02-10T00:00:00"/>
    <n v="2307"/>
    <x v="429"/>
    <n v="21.7"/>
    <n v="34.1"/>
    <n v="44.2"/>
    <s v="['1.Nf3', 'd6', '2.d4', 'Bg4', '3.c4', 'Nd7', '4.Qb3', 'Rb8']"/>
    <x v="9"/>
    <x v="6"/>
    <x v="11"/>
    <x v="28"/>
    <x v="2"/>
    <x v="45"/>
    <s v=" Qb3"/>
    <s v=" Rb8"/>
    <m/>
    <m/>
    <m/>
    <m/>
    <m/>
    <m/>
    <m/>
    <m/>
    <m/>
    <m/>
    <m/>
    <m/>
    <m/>
    <m/>
    <m/>
    <m/>
    <m/>
    <m/>
    <m/>
    <m/>
    <x v="144"/>
    <x v="95"/>
    <n v="2.0368663589999998"/>
    <n v="0.49095022624434387"/>
    <n v="95.914000000000001"/>
    <n v="47.088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567834-3353-0349-861A-ACCDC9738DF3}"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2">
  <location ref="A4:B11" firstHeaderRow="1" firstDataRow="1" firstDataCol="1" rowPageCount="1" colPageCount="1"/>
  <pivotFields count="49">
    <pivotField axis="axisRow" showAll="0">
      <items count="94">
        <item h="1" sd="0" x="0"/>
        <item h="1" sd="0" x="1"/>
        <item h="1" sd="0" x="2"/>
        <item h="1" sd="0" x="3"/>
        <item h="1" sd="0" x="4"/>
        <item h="1" sd="0" x="5"/>
        <item x="6"/>
        <item h="1" sd="0" x="7"/>
        <item h="1" sd="0" x="8"/>
        <item h="1" sd="0" x="9"/>
        <item h="1" sd="0" x="10"/>
        <item h="1" sd="0" x="11"/>
        <item h="1" sd="0" x="12"/>
        <item h="1" sd="0" x="13"/>
        <item h="1" sd="0" x="14"/>
        <item h="1" sd="0" x="15"/>
        <item h="1" sd="0" x="16"/>
        <item h="1" sd="0" x="17"/>
        <item h="1" sd="0" x="18"/>
        <item h="1" sd="0" x="19"/>
        <item h="1" sd="0" x="20"/>
        <item h="1" sd="0" x="22"/>
        <item h="1" sd="0" x="21"/>
        <item h="1" sd="0" x="23"/>
        <item h="1" sd="0" x="24"/>
        <item x="25"/>
        <item h="1" sd="0" x="26"/>
        <item h="1" sd="0" x="27"/>
        <item h="1" sd="0" x="28"/>
        <item h="1" sd="0" x="29"/>
        <item h="1" sd="0" x="31"/>
        <item h="1" sd="0" x="30"/>
        <item h="1" sd="0" x="32"/>
        <item h="1" sd="0" x="33"/>
        <item h="1" sd="0" x="34"/>
        <item h="1" sd="0" x="35"/>
        <item h="1" sd="0" x="36"/>
        <item h="1" sd="0" x="37"/>
        <item h="1" sd="0" x="38"/>
        <item h="1" sd="0" x="39"/>
        <item h="1" sd="0" x="40"/>
        <item x="41"/>
        <item h="1" x="42"/>
        <item h="1" sd="0" x="43"/>
        <item h="1" sd="0" x="44"/>
        <item h="1" x="45"/>
        <item h="1" sd="0" x="46"/>
        <item h="1" sd="0" x="47"/>
        <item h="1" sd="0" x="49"/>
        <item h="1" sd="0" x="48"/>
        <item h="1" sd="0" x="50"/>
        <item h="1" sd="0" x="51"/>
        <item h="1" sd="0" x="52"/>
        <item h="1" sd="0" x="53"/>
        <item h="1" sd="0" x="55"/>
        <item h="1" sd="0" x="54"/>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t="default"/>
      </items>
    </pivotField>
    <pivotField axis="axisRow" showAll="0">
      <items count="1560">
        <item x="173"/>
        <item x="812"/>
        <item x="813"/>
        <item x="597"/>
        <item x="1132"/>
        <item x="1133"/>
        <item x="1134"/>
        <item x="1135"/>
        <item x="1136"/>
        <item x="1137"/>
        <item x="1138"/>
        <item x="1139"/>
        <item x="1024"/>
        <item x="880"/>
        <item x="1101"/>
        <item x="1102"/>
        <item x="108"/>
        <item x="109"/>
        <item x="110"/>
        <item x="95"/>
        <item x="556"/>
        <item x="557"/>
        <item x="684"/>
        <item x="558"/>
        <item x="559"/>
        <item x="560"/>
        <item x="561"/>
        <item x="562"/>
        <item x="563"/>
        <item x="26"/>
        <item x="564"/>
        <item x="565"/>
        <item x="27"/>
        <item x="28"/>
        <item x="566"/>
        <item x="29"/>
        <item x="567"/>
        <item x="568"/>
        <item x="569"/>
        <item x="570"/>
        <item x="30"/>
        <item x="571"/>
        <item x="685"/>
        <item x="572"/>
        <item x="573"/>
        <item x="574"/>
        <item x="31"/>
        <item x="32"/>
        <item x="575"/>
        <item x="576"/>
        <item x="33"/>
        <item x="34"/>
        <item x="103"/>
        <item x="210"/>
        <item x="111"/>
        <item x="112"/>
        <item x="113"/>
        <item x="114"/>
        <item x="321"/>
        <item x="322"/>
        <item x="323"/>
        <item x="324"/>
        <item x="1030"/>
        <item x="325"/>
        <item x="326"/>
        <item x="327"/>
        <item x="328"/>
        <item x="329"/>
        <item x="330"/>
        <item x="115"/>
        <item x="116"/>
        <item x="117"/>
        <item x="118"/>
        <item x="119"/>
        <item x="331"/>
        <item x="211"/>
        <item x="212"/>
        <item x="213"/>
        <item x="215"/>
        <item x="214"/>
        <item x="216"/>
        <item x="217"/>
        <item x="218"/>
        <item x="219"/>
        <item x="220"/>
        <item x="221"/>
        <item x="1388"/>
        <item x="332"/>
        <item x="550"/>
        <item x="1363"/>
        <item x="1140"/>
        <item x="1141"/>
        <item x="1142"/>
        <item x="1143"/>
        <item x="1144"/>
        <item x="1145"/>
        <item x="1146"/>
        <item x="1147"/>
        <item x="1148"/>
        <item x="969"/>
        <item x="970"/>
        <item x="971"/>
        <item x="972"/>
        <item x="973"/>
        <item x="974"/>
        <item x="881"/>
        <item x="882"/>
        <item x="883"/>
        <item x="104"/>
        <item x="105"/>
        <item x="333"/>
        <item x="334"/>
        <item x="335"/>
        <item x="336"/>
        <item x="337"/>
        <item x="1066"/>
        <item x="1523"/>
        <item x="222"/>
        <item x="223"/>
        <item x="224"/>
        <item x="225"/>
        <item x="226"/>
        <item x="227"/>
        <item x="228"/>
        <item x="229"/>
        <item x="230"/>
        <item x="231"/>
        <item x="232"/>
        <item x="233"/>
        <item x="234"/>
        <item x="235"/>
        <item x="236"/>
        <item x="237"/>
        <item x="238"/>
        <item x="239"/>
        <item x="240"/>
        <item x="241"/>
        <item x="242"/>
        <item x="243"/>
        <item x="244"/>
        <item x="245"/>
        <item x="851"/>
        <item x="1031"/>
        <item x="1034"/>
        <item x="1035"/>
        <item x="1032"/>
        <item x="1033"/>
        <item x="1036"/>
        <item x="246"/>
        <item x="1037"/>
        <item x="1038"/>
        <item x="1039"/>
        <item x="1025"/>
        <item x="496"/>
        <item x="473"/>
        <item x="474"/>
        <item x="1103"/>
        <item x="475"/>
        <item x="1104"/>
        <item x="688"/>
        <item x="689"/>
        <item x="989"/>
        <item x="913"/>
        <item x="914"/>
        <item x="852"/>
        <item x="814"/>
        <item x="815"/>
        <item x="816"/>
        <item x="817"/>
        <item x="818"/>
        <item x="819"/>
        <item x="820"/>
        <item x="975"/>
        <item x="695"/>
        <item x="696"/>
        <item x="599"/>
        <item x="598"/>
        <item x="600"/>
        <item x="601"/>
        <item x="602"/>
        <item x="603"/>
        <item x="604"/>
        <item x="605"/>
        <item x="697"/>
        <item x="606"/>
        <item x="0"/>
        <item x="831"/>
        <item x="976"/>
        <item x="977"/>
        <item x="978"/>
        <item x="979"/>
        <item x="915"/>
        <item x="853"/>
        <item x="690"/>
        <item x="698"/>
        <item x="43"/>
        <item x="42"/>
        <item x="44"/>
        <item x="45"/>
        <item x="171"/>
        <item x="79"/>
        <item x="1389"/>
        <item x="1390"/>
        <item x="1391"/>
        <item x="1392"/>
        <item x="1393"/>
        <item x="1394"/>
        <item x="1400"/>
        <item x="1401"/>
        <item x="1402"/>
        <item x="1395"/>
        <item x="1396"/>
        <item x="1398"/>
        <item x="1397"/>
        <item x="1399"/>
        <item x="1403"/>
        <item x="497"/>
        <item x="699"/>
        <item x="1540"/>
        <item x="176"/>
        <item x="177"/>
        <item x="80"/>
        <item x="81"/>
        <item x="884"/>
        <item x="1105"/>
        <item x="82"/>
        <item x="1149"/>
        <item x="1150"/>
        <item x="1151"/>
        <item x="1364"/>
        <item x="1106"/>
        <item x="1107"/>
        <item x="1108"/>
        <item x="1109"/>
        <item x="426"/>
        <item x="1152"/>
        <item x="120"/>
        <item x="427"/>
        <item x="428"/>
        <item x="429"/>
        <item x="430"/>
        <item x="431"/>
        <item x="432"/>
        <item x="1067"/>
        <item x="121"/>
        <item x="1"/>
        <item x="476"/>
        <item x="832"/>
        <item x="821"/>
        <item x="916"/>
        <item x="1153"/>
        <item x="1154"/>
        <item x="1155"/>
        <item x="1156"/>
        <item x="1499"/>
        <item x="917"/>
        <item x="918"/>
        <item x="840"/>
        <item x="1519"/>
        <item x="465"/>
        <item x="885"/>
        <item x="886"/>
        <item x="887"/>
        <item x="888"/>
        <item x="889"/>
        <item x="1157"/>
        <item x="1365"/>
        <item x="1366"/>
        <item x="919"/>
        <item x="1158"/>
        <item x="1159"/>
        <item x="980"/>
        <item x="981"/>
        <item x="982"/>
        <item x="983"/>
        <item x="984"/>
        <item x="985"/>
        <item x="986"/>
        <item x="987"/>
        <item x="338"/>
        <item x="822"/>
        <item x="1042"/>
        <item x="1043"/>
        <item x="1044"/>
        <item x="1045"/>
        <item x="1046"/>
        <item x="1047"/>
        <item x="1048"/>
        <item x="1049"/>
        <item x="1050"/>
        <item x="1051"/>
        <item x="890"/>
        <item x="891"/>
        <item x="892"/>
        <item x="893"/>
        <item x="1516"/>
        <item x="894"/>
        <item x="1513"/>
        <item x="895"/>
        <item x="1514"/>
        <item x="896"/>
        <item x="897"/>
        <item x="898"/>
        <item x="899"/>
        <item x="122"/>
        <item x="1500"/>
        <item x="339"/>
        <item x="498"/>
        <item x="1160"/>
        <item x="46"/>
        <item x="47"/>
        <item x="724"/>
        <item x="725"/>
        <item x="178"/>
        <item x="179"/>
        <item x="340"/>
        <item x="341"/>
        <item x="342"/>
        <item x="1501"/>
        <item x="499"/>
        <item x="500"/>
        <item x="1404"/>
        <item x="1502"/>
        <item x="501"/>
        <item x="1405"/>
        <item x="48"/>
        <item x="49"/>
        <item x="502"/>
        <item x="343"/>
        <item x="1161"/>
        <item x="1503"/>
        <item x="1162"/>
        <item x="123"/>
        <item x="50"/>
        <item x="51"/>
        <item x="344"/>
        <item x="503"/>
        <item x="504"/>
        <item x="505"/>
        <item x="506"/>
        <item x="507"/>
        <item x="508"/>
        <item x="509"/>
        <item x="510"/>
        <item x="511"/>
        <item x="180"/>
        <item x="181"/>
        <item x="182"/>
        <item x="183"/>
        <item x="1082"/>
        <item x="726"/>
        <item x="727"/>
        <item x="124"/>
        <item x="52"/>
        <item x="125"/>
        <item x="126"/>
        <item x="1083"/>
        <item x="728"/>
        <item x="715"/>
        <item x="1406"/>
        <item x="53"/>
        <item x="729"/>
        <item x="730"/>
        <item x="345"/>
        <item x="716"/>
        <item x="1504"/>
        <item x="717"/>
        <item x="346"/>
        <item x="990"/>
        <item x="823"/>
        <item x="824"/>
        <item x="825"/>
        <item x="826"/>
        <item x="1505"/>
        <item x="347"/>
        <item x="348"/>
        <item x="827"/>
        <item x="127"/>
        <item x="1506"/>
        <item x="349"/>
        <item x="184"/>
        <item x="185"/>
        <item x="350"/>
        <item x="351"/>
        <item x="991"/>
        <item x="54"/>
        <item x="992"/>
        <item x="993"/>
        <item x="828"/>
        <item x="731"/>
        <item x="1407"/>
        <item x="732"/>
        <item x="1163"/>
        <item x="163"/>
        <item x="1164"/>
        <item x="1165"/>
        <item x="1166"/>
        <item x="164"/>
        <item x="1167"/>
        <item x="1168"/>
        <item x="1169"/>
        <item x="165"/>
        <item x="1170"/>
        <item x="166"/>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052"/>
        <item x="854"/>
        <item x="855"/>
        <item x="856"/>
        <item x="477"/>
        <item x="1433"/>
        <item x="1053"/>
        <item x="1434"/>
        <item x="1435"/>
        <item x="55"/>
        <item x="830"/>
        <item x="798"/>
        <item x="1367"/>
        <item x="1368"/>
        <item x="1369"/>
        <item x="1370"/>
        <item x="1371"/>
        <item x="1372"/>
        <item x="1373"/>
        <item x="1374"/>
        <item x="1375"/>
        <item x="796"/>
        <item x="797"/>
        <item x="478"/>
        <item x="1054"/>
        <item x="128"/>
        <item x="35"/>
        <item x="577"/>
        <item x="578"/>
        <item x="579"/>
        <item x="89"/>
        <item x="36"/>
        <item x="580"/>
        <item x="581"/>
        <item x="37"/>
        <item x="582"/>
        <item x="38"/>
        <item x="302"/>
        <item x="175"/>
        <item x="39"/>
        <item x="778"/>
        <item x="900"/>
        <item x="1172"/>
        <item x="1173"/>
        <item x="1171"/>
        <item x="718"/>
        <item x="512"/>
        <item x="588"/>
        <item x="1541"/>
        <item x="303"/>
        <item x="1174"/>
        <item x="1175"/>
        <item x="1176"/>
        <item x="1177"/>
        <item x="1178"/>
        <item x="1179"/>
        <item x="1180"/>
        <item x="1181"/>
        <item x="1182"/>
        <item x="1183"/>
        <item x="1184"/>
        <item x="1185"/>
        <item x="1186"/>
        <item x="1187"/>
        <item x="1188"/>
        <item x="1189"/>
        <item x="1190"/>
        <item x="1191"/>
        <item x="1192"/>
        <item x="1193"/>
        <item x="1194"/>
        <item x="1195"/>
        <item x="247"/>
        <item x="96"/>
        <item x="466"/>
        <item x="75"/>
        <item x="479"/>
        <item x="843"/>
        <item x="844"/>
        <item x="845"/>
        <item x="846"/>
        <item x="1517"/>
        <item x="248"/>
        <item x="1026"/>
        <item x="776"/>
        <item x="301"/>
        <item x="129"/>
        <item x="90"/>
        <item x="994"/>
        <item x="513"/>
        <item x="514"/>
        <item x="515"/>
        <item x="516"/>
        <item x="517"/>
        <item x="518"/>
        <item x="519"/>
        <item x="520"/>
        <item x="521"/>
        <item x="522"/>
        <item x="2"/>
        <item x="1436"/>
        <item x="1437"/>
        <item x="433"/>
        <item x="1438"/>
        <item x="1439"/>
        <item x="1440"/>
        <item x="1441"/>
        <item x="1442"/>
        <item x="434"/>
        <item x="435"/>
        <item x="436"/>
        <item x="352"/>
        <item x="437"/>
        <item x="1443"/>
        <item x="920"/>
        <item x="921"/>
        <item x="130"/>
        <item x="922"/>
        <item x="1376"/>
        <item x="438"/>
        <item x="439"/>
        <item x="440"/>
        <item x="441"/>
        <item x="353"/>
        <item x="1377"/>
        <item x="1378"/>
        <item x="719"/>
        <item x="106"/>
        <item x="583"/>
        <item x="584"/>
        <item x="585"/>
        <item x="586"/>
        <item x="587"/>
        <item x="1524"/>
        <item x="186"/>
        <item x="1444"/>
        <item x="1515"/>
        <item x="995"/>
        <item x="56"/>
        <item x="607"/>
        <item x="996"/>
        <item x="997"/>
        <item x="608"/>
        <item x="609"/>
        <item x="610"/>
        <item x="611"/>
        <item x="612"/>
        <item x="998"/>
        <item x="57"/>
        <item x="58"/>
        <item x="613"/>
        <item x="614"/>
        <item x="615"/>
        <item x="616"/>
        <item x="999"/>
        <item x="617"/>
        <item x="618"/>
        <item x="619"/>
        <item x="1000"/>
        <item x="1001"/>
        <item x="1002"/>
        <item x="1003"/>
        <item x="620"/>
        <item x="621"/>
        <item x="622"/>
        <item x="623"/>
        <item x="1004"/>
        <item x="1005"/>
        <item x="624"/>
        <item x="625"/>
        <item x="626"/>
        <item x="627"/>
        <item x="628"/>
        <item x="629"/>
        <item x="630"/>
        <item x="131"/>
        <item x="733"/>
        <item x="442"/>
        <item x="443"/>
        <item x="132"/>
        <item x="1196"/>
        <item x="1197"/>
        <item x="1198"/>
        <item x="3"/>
        <item x="631"/>
        <item x="632"/>
        <item x="4"/>
        <item x="633"/>
        <item x="634"/>
        <item x="635"/>
        <item x="5"/>
        <item x="636"/>
        <item x="6"/>
        <item x="779"/>
        <item x="1199"/>
        <item x="59"/>
        <item x="686"/>
        <item x="1055"/>
        <item x="780"/>
        <item x="1200"/>
        <item x="1201"/>
        <item x="1202"/>
        <item x="1203"/>
        <item x="76"/>
        <item x="77"/>
        <item x="901"/>
        <item x="1084"/>
        <item x="1085"/>
        <item x="1086"/>
        <item x="1204"/>
        <item x="1379"/>
        <item x="700"/>
        <item x="7"/>
        <item x="833"/>
        <item x="523"/>
        <item x="524"/>
        <item x="525"/>
        <item x="526"/>
        <item x="1205"/>
        <item x="722"/>
        <item x="133"/>
        <item x="249"/>
        <item x="1542"/>
        <item x="98"/>
        <item x="1206"/>
        <item x="1207"/>
        <item x="250"/>
        <item x="423"/>
        <item x="424"/>
        <item x="1520"/>
        <item x="1068"/>
        <item x="902"/>
        <item x="903"/>
        <item x="304"/>
        <item x="134"/>
        <item x="701"/>
        <item x="135"/>
        <item x="857"/>
        <item x="799"/>
        <item x="800"/>
        <item x="801"/>
        <item x="802"/>
        <item x="1027"/>
        <item x="923"/>
        <item x="924"/>
        <item x="925"/>
        <item x="926"/>
        <item x="927"/>
        <item x="928"/>
        <item x="929"/>
        <item x="930"/>
        <item x="931"/>
        <item x="1087"/>
        <item x="136"/>
        <item x="187"/>
        <item x="354"/>
        <item x="355"/>
        <item x="60"/>
        <item x="734"/>
        <item x="735"/>
        <item x="736"/>
        <item x="737"/>
        <item x="527"/>
        <item x="528"/>
        <item x="8"/>
        <item x="1208"/>
        <item x="1209"/>
        <item x="1210"/>
        <item x="1069"/>
        <item x="702"/>
        <item x="467"/>
        <item x="777"/>
        <item x="305"/>
        <item x="306"/>
        <item x="841"/>
        <item x="307"/>
        <item x="792"/>
        <item x="793"/>
        <item x="904"/>
        <item x="188"/>
        <item x="1211"/>
        <item x="1212"/>
        <item x="1213"/>
        <item x="1214"/>
        <item x="1215"/>
        <item x="1216"/>
        <item x="1217"/>
        <item x="1218"/>
        <item x="1219"/>
        <item x="1220"/>
        <item x="1221"/>
        <item x="137"/>
        <item x="138"/>
        <item x="139"/>
        <item x="140"/>
        <item x="141"/>
        <item x="142"/>
        <item x="143"/>
        <item x="144"/>
        <item x="1006"/>
        <item x="1007"/>
        <item x="1008"/>
        <item x="1009"/>
        <item x="1010"/>
        <item x="1011"/>
        <item x="1012"/>
        <item x="1013"/>
        <item x="1014"/>
        <item x="1015"/>
        <item x="1016"/>
        <item x="1017"/>
        <item x="1018"/>
        <item x="1222"/>
        <item x="1056"/>
        <item x="637"/>
        <item x="425"/>
        <item x="781"/>
        <item x="782"/>
        <item x="783"/>
        <item x="549"/>
        <item x="589"/>
        <item x="829"/>
        <item x="1070"/>
        <item x="703"/>
        <item x="61"/>
        <item x="251"/>
        <item x="252"/>
        <item x="253"/>
        <item x="254"/>
        <item x="255"/>
        <item x="256"/>
        <item x="257"/>
        <item x="258"/>
        <item x="259"/>
        <item x="260"/>
        <item x="261"/>
        <item x="262"/>
        <item x="263"/>
        <item x="264"/>
        <item x="266"/>
        <item x="265"/>
        <item x="267"/>
        <item x="268"/>
        <item x="269"/>
        <item x="270"/>
        <item x="271"/>
        <item x="272"/>
        <item x="273"/>
        <item x="274"/>
        <item x="275"/>
        <item x="276"/>
        <item x="277"/>
        <item x="278"/>
        <item x="279"/>
        <item x="280"/>
        <item x="281"/>
        <item x="356"/>
        <item x="62"/>
        <item x="834"/>
        <item x="835"/>
        <item x="480"/>
        <item x="189"/>
        <item x="738"/>
        <item x="357"/>
        <item x="63"/>
        <item x="481"/>
        <item x="683"/>
        <item x="190"/>
        <item x="638"/>
        <item x="1223"/>
        <item x="191"/>
        <item x="1224"/>
        <item x="1225"/>
        <item x="1226"/>
        <item x="1237"/>
        <item x="358"/>
        <item x="639"/>
        <item x="932"/>
        <item x="933"/>
        <item x="934"/>
        <item x="78"/>
        <item x="1227"/>
        <item x="1228"/>
        <item x="1229"/>
        <item x="1230"/>
        <item x="1231"/>
        <item x="1232"/>
        <item x="1233"/>
        <item x="1234"/>
        <item x="1235"/>
        <item x="1236"/>
        <item x="784"/>
        <item x="192"/>
        <item x="739"/>
        <item x="740"/>
        <item x="193"/>
        <item x="194"/>
        <item x="551"/>
        <item x="858"/>
        <item x="859"/>
        <item x="905"/>
        <item x="803"/>
        <item x="804"/>
        <item x="805"/>
        <item x="806"/>
        <item x="807"/>
        <item x="808"/>
        <item x="809"/>
        <item x="691"/>
        <item x="1544"/>
        <item x="1543"/>
        <item x="694"/>
        <item x="704"/>
        <item x="482"/>
        <item x="444"/>
        <item x="359"/>
        <item x="360"/>
        <item x="361"/>
        <item x="362"/>
        <item x="363"/>
        <item x="364"/>
        <item x="365"/>
        <item x="366"/>
        <item x="552"/>
        <item x="145"/>
        <item x="1071"/>
        <item x="1072"/>
        <item x="1073"/>
        <item x="640"/>
        <item x="445"/>
        <item x="1088"/>
        <item x="935"/>
        <item x="906"/>
        <item x="553"/>
        <item x="207"/>
        <item x="9"/>
        <item x="146"/>
        <item x="1445"/>
        <item x="1446"/>
        <item x="1447"/>
        <item x="1448"/>
        <item x="1449"/>
        <item x="1450"/>
        <item x="1451"/>
        <item x="1238"/>
        <item x="988"/>
        <item x="1110"/>
        <item x="1111"/>
        <item x="1112"/>
        <item x="1074"/>
        <item x="860"/>
        <item x="687"/>
        <item x="1239"/>
        <item x="1240"/>
        <item x="367"/>
        <item x="1089"/>
        <item x="1241"/>
        <item x="1113"/>
        <item x="1114"/>
        <item x="1115"/>
        <item x="1116"/>
        <item x="1117"/>
        <item x="1118"/>
        <item x="1119"/>
        <item x="1120"/>
        <item x="1121"/>
        <item x="1122"/>
        <item x="1090"/>
        <item x="1075"/>
        <item x="64"/>
        <item x="1019"/>
        <item x="936"/>
        <item x="1057"/>
        <item x="720"/>
        <item x="847"/>
        <item x="938"/>
        <item x="1058"/>
        <item x="1059"/>
        <item x="1060"/>
        <item x="1061"/>
        <item x="1062"/>
        <item x="1091"/>
        <item x="1380"/>
        <item x="705"/>
        <item x="195"/>
        <item x="10"/>
        <item x="11"/>
        <item x="12"/>
        <item x="1076"/>
        <item x="13"/>
        <item x="14"/>
        <item x="15"/>
        <item x="16"/>
        <item x="17"/>
        <item x="937"/>
        <item x="18"/>
        <item x="19"/>
        <item x="65"/>
        <item x="1242"/>
        <item x="1243"/>
        <item x="1244"/>
        <item x="1245"/>
        <item x="1246"/>
        <item x="1452"/>
        <item x="1453"/>
        <item x="1454"/>
        <item x="1455"/>
        <item x="1456"/>
        <item x="1457"/>
        <item x="1458"/>
        <item x="1459"/>
        <item x="1460"/>
        <item x="1461"/>
        <item x="1462"/>
        <item x="1463"/>
        <item x="1464"/>
        <item x="1465"/>
        <item x="1466"/>
        <item x="1467"/>
        <item x="1468"/>
        <item x="1469"/>
        <item x="1470"/>
        <item x="1471"/>
        <item x="1472"/>
        <item x="1473"/>
        <item x="1474"/>
        <item x="1475"/>
        <item x="810"/>
        <item x="1247"/>
        <item x="1248"/>
        <item x="1249"/>
        <item x="1250"/>
        <item x="1251"/>
        <item x="1252"/>
        <item x="1253"/>
        <item x="1254"/>
        <item x="1255"/>
        <item x="1256"/>
        <item x="1257"/>
        <item x="1258"/>
        <item x="1259"/>
        <item x="1261"/>
        <item x="1260"/>
        <item x="1262"/>
        <item x="1263"/>
        <item x="1264"/>
        <item x="1265"/>
        <item x="1266"/>
        <item x="1521"/>
        <item x="939"/>
        <item x="940"/>
        <item x="91"/>
        <item x="1498"/>
        <item x="1267"/>
        <item x="196"/>
        <item x="197"/>
        <item x="1545"/>
        <item x="308"/>
        <item x="1063"/>
        <item x="99"/>
        <item x="1268"/>
        <item x="1269"/>
        <item x="1270"/>
        <item x="1272"/>
        <item x="1271"/>
        <item x="811"/>
        <item x="723"/>
        <item x="941"/>
        <item x="741"/>
        <item x="20"/>
        <item x="742"/>
        <item x="743"/>
        <item x="744"/>
        <item x="745"/>
        <item x="746"/>
        <item x="747"/>
        <item x="748"/>
        <item x="641"/>
        <item x="749"/>
        <item x="750"/>
        <item x="751"/>
        <item x="752"/>
        <item x="753"/>
        <item x="754"/>
        <item x="755"/>
        <item x="642"/>
        <item x="756"/>
        <item x="643"/>
        <item x="757"/>
        <item x="758"/>
        <item x="644"/>
        <item x="759"/>
        <item x="907"/>
        <item x="706"/>
        <item x="1123"/>
        <item x="1124"/>
        <item x="1125"/>
        <item x="1273"/>
        <item x="1274"/>
        <item x="1275"/>
        <item x="1276"/>
        <item x="1277"/>
        <item x="1278"/>
        <item x="1279"/>
        <item x="1280"/>
        <item x="1281"/>
        <item x="1282"/>
        <item x="1283"/>
        <item x="1284"/>
        <item x="1285"/>
        <item x="1286"/>
        <item x="1287"/>
        <item x="1288"/>
        <item x="1289"/>
        <item x="1290"/>
        <item x="1291"/>
        <item x="1292"/>
        <item x="1293"/>
        <item x="67"/>
        <item x="68"/>
        <item x="69"/>
        <item x="66"/>
        <item x="1546"/>
        <item x="1294"/>
        <item x="1295"/>
        <item x="1296"/>
        <item x="908"/>
        <item x="1525"/>
        <item x="167"/>
        <item x="168"/>
        <item x="169"/>
        <item x="170"/>
        <item x="1476"/>
        <item x="1477"/>
        <item x="1478"/>
        <item x="1479"/>
        <item x="1480"/>
        <item x="1481"/>
        <item x="1482"/>
        <item x="1483"/>
        <item x="1484"/>
        <item x="1485"/>
        <item x="1486"/>
        <item x="1487"/>
        <item x="1488"/>
        <item x="446"/>
        <item x="942"/>
        <item x="943"/>
        <item x="944"/>
        <item x="945"/>
        <item x="946"/>
        <item x="947"/>
        <item x="948"/>
        <item x="949"/>
        <item x="950"/>
        <item x="951"/>
        <item x="645"/>
        <item x="646"/>
        <item x="647"/>
        <item x="648"/>
        <item x="649"/>
        <item x="650"/>
        <item x="651"/>
        <item x="652"/>
        <item x="653"/>
        <item x="654"/>
        <item x="655"/>
        <item x="656"/>
        <item x="657"/>
        <item x="658"/>
        <item x="659"/>
        <item x="660"/>
        <item x="661"/>
        <item x="662"/>
        <item x="836"/>
        <item x="590"/>
        <item x="147"/>
        <item x="148"/>
        <item x="149"/>
        <item x="150"/>
        <item x="760"/>
        <item x="151"/>
        <item x="152"/>
        <item x="153"/>
        <item x="154"/>
        <item x="1077"/>
        <item x="1064"/>
        <item x="172"/>
        <item x="208"/>
        <item x="1297"/>
        <item x="1298"/>
        <item x="1299"/>
        <item x="1300"/>
        <item x="1301"/>
        <item x="1302"/>
        <item x="1303"/>
        <item x="1304"/>
        <item x="1305"/>
        <item x="1306"/>
        <item x="1307"/>
        <item x="70"/>
        <item x="368"/>
        <item x="209"/>
        <item x="663"/>
        <item x="1020"/>
        <item x="664"/>
        <item x="665"/>
        <item x="666"/>
        <item x="1308"/>
        <item x="1309"/>
        <item x="1547"/>
        <item x="692"/>
        <item x="1548"/>
        <item x="483"/>
        <item x="667"/>
        <item x="842"/>
        <item x="83"/>
        <item x="1078"/>
        <item x="1079"/>
        <item x="1092"/>
        <item x="1507"/>
        <item x="1508"/>
        <item x="1310"/>
        <item x="1311"/>
        <item x="484"/>
        <item x="707"/>
        <item x="485"/>
        <item x="486"/>
        <item x="487"/>
        <item x="472"/>
        <item x="952"/>
        <item x="861"/>
        <item x="1549"/>
        <item x="708"/>
        <item x="1550"/>
        <item x="369"/>
        <item x="198"/>
        <item x="488"/>
        <item x="1551"/>
        <item x="1552"/>
        <item x="1126"/>
        <item x="1381"/>
        <item x="1382"/>
        <item x="761"/>
        <item x="953"/>
        <item x="954"/>
        <item x="762"/>
        <item x="309"/>
        <item x="199"/>
        <item x="1518"/>
        <item x="155"/>
        <item x="763"/>
        <item x="1040"/>
        <item x="370"/>
        <item x="100"/>
        <item x="1041"/>
        <item x="489"/>
        <item x="1553"/>
        <item x="468"/>
        <item x="371"/>
        <item x="1554"/>
        <item x="693"/>
        <item x="1080"/>
        <item x="1312"/>
        <item x="1313"/>
        <item x="1314"/>
        <item x="1315"/>
        <item x="1316"/>
        <item x="1317"/>
        <item x="1318"/>
        <item x="1319"/>
        <item x="1320"/>
        <item x="1321"/>
        <item x="1322"/>
        <item x="1323"/>
        <item x="1021"/>
        <item x="764"/>
        <item x="765"/>
        <item x="1127"/>
        <item x="909"/>
        <item x="709"/>
        <item x="1509"/>
        <item x="107"/>
        <item x="372"/>
        <item x="373"/>
        <item x="374"/>
        <item x="447"/>
        <item x="448"/>
        <item x="449"/>
        <item x="450"/>
        <item x="451"/>
        <item x="452"/>
        <item x="453"/>
        <item x="454"/>
        <item x="910"/>
        <item x="21"/>
        <item x="668"/>
        <item x="766"/>
        <item x="669"/>
        <item x="670"/>
        <item x="767"/>
        <item x="671"/>
        <item x="672"/>
        <item x="673"/>
        <item x="674"/>
        <item x="768"/>
        <item x="675"/>
        <item x="769"/>
        <item x="676"/>
        <item x="677"/>
        <item x="678"/>
        <item x="490"/>
        <item x="1555"/>
        <item x="862"/>
        <item x="22"/>
        <item x="785"/>
        <item x="786"/>
        <item x="787"/>
        <item x="788"/>
        <item x="789"/>
        <item x="790"/>
        <item x="1510"/>
        <item x="1324"/>
        <item x="1325"/>
        <item x="1326"/>
        <item x="1327"/>
        <item x="1328"/>
        <item x="1329"/>
        <item x="1330"/>
        <item x="1331"/>
        <item x="1332"/>
        <item x="1333"/>
        <item x="1334"/>
        <item x="1335"/>
        <item x="1336"/>
        <item x="1337"/>
        <item x="837"/>
        <item x="1081"/>
        <item x="529"/>
        <item x="375"/>
        <item x="1489"/>
        <item x="1490"/>
        <item x="1491"/>
        <item x="1492"/>
        <item x="1493"/>
        <item x="1494"/>
        <item x="1495"/>
        <item x="1496"/>
        <item x="1093"/>
        <item x="1094"/>
        <item x="1095"/>
        <item x="530"/>
        <item x="531"/>
        <item x="1096"/>
        <item x="1097"/>
        <item x="532"/>
        <item x="1098"/>
        <item x="1099"/>
        <item x="533"/>
        <item x="534"/>
        <item x="1100"/>
        <item x="535"/>
        <item x="310"/>
        <item x="311"/>
        <item x="312"/>
        <item x="313"/>
        <item x="314"/>
        <item x="1028"/>
        <item x="491"/>
        <item x="679"/>
        <item x="710"/>
        <item x="200"/>
        <item x="1128"/>
        <item x="955"/>
        <item x="956"/>
        <item x="957"/>
        <item x="958"/>
        <item x="959"/>
        <item x="911"/>
        <item x="848"/>
        <item x="849"/>
        <item x="469"/>
        <item x="1522"/>
        <item x="591"/>
        <item x="770"/>
        <item x="680"/>
        <item x="470"/>
        <item x="1383"/>
        <item x="1556"/>
        <item x="1029"/>
        <item x="1339"/>
        <item x="1340"/>
        <item x="1341"/>
        <item x="1342"/>
        <item x="1343"/>
        <item x="1344"/>
        <item x="1345"/>
        <item x="1346"/>
        <item x="1347"/>
        <item x="1348"/>
        <item x="1338"/>
        <item x="455"/>
        <item x="592"/>
        <item x="1349"/>
        <item x="1350"/>
        <item x="1384"/>
        <item x="1351"/>
        <item x="1352"/>
        <item x="1353"/>
        <item x="1354"/>
        <item x="315"/>
        <item x="316"/>
        <item x="317"/>
        <item x="318"/>
        <item x="319"/>
        <item x="320"/>
        <item x="1022"/>
        <item x="593"/>
        <item x="23"/>
        <item x="97"/>
        <item x="771"/>
        <item x="772"/>
        <item x="492"/>
        <item x="773"/>
        <item x="156"/>
        <item x="711"/>
        <item x="712"/>
        <item x="1526"/>
        <item x="1527"/>
        <item x="1528"/>
        <item x="1529"/>
        <item x="1530"/>
        <item x="1531"/>
        <item x="1532"/>
        <item x="201"/>
        <item x="202"/>
        <item x="203"/>
        <item x="204"/>
        <item x="1355"/>
        <item x="681"/>
        <item x="1385"/>
        <item x="1512"/>
        <item x="376"/>
        <item x="863"/>
        <item x="1497"/>
        <item x="377"/>
        <item x="378"/>
        <item x="1129"/>
        <item x="1130"/>
        <item x="1131"/>
        <item x="864"/>
        <item x="205"/>
        <item x="206"/>
        <item x="1386"/>
        <item x="1511"/>
        <item x="471"/>
        <item x="282"/>
        <item x="283"/>
        <item x="284"/>
        <item x="286"/>
        <item x="285"/>
        <item x="287"/>
        <item x="288"/>
        <item x="289"/>
        <item x="290"/>
        <item x="291"/>
        <item x="292"/>
        <item x="293"/>
        <item x="294"/>
        <item x="865"/>
        <item x="295"/>
        <item x="296"/>
        <item x="297"/>
        <item x="298"/>
        <item x="299"/>
        <item x="594"/>
        <item x="71"/>
        <item x="960"/>
        <item x="961"/>
        <item x="379"/>
        <item x="380"/>
        <item x="381"/>
        <item x="382"/>
        <item x="383"/>
        <item x="384"/>
        <item x="385"/>
        <item x="386"/>
        <item x="387"/>
        <item x="388"/>
        <item x="389"/>
        <item x="390"/>
        <item x="391"/>
        <item x="392"/>
        <item x="393"/>
        <item x="394"/>
        <item x="395"/>
        <item x="396"/>
        <item x="493"/>
        <item x="962"/>
        <item x="963"/>
        <item x="838"/>
        <item x="157"/>
        <item x="964"/>
        <item x="794"/>
        <item x="554"/>
        <item x="555"/>
        <item x="92"/>
        <item x="1557"/>
        <item x="300"/>
        <item x="1065"/>
        <item x="456"/>
        <item x="457"/>
        <item x="458"/>
        <item x="774"/>
        <item x="775"/>
        <item x="965"/>
        <item x="459"/>
        <item x="460"/>
        <item x="461"/>
        <item x="462"/>
        <item x="463"/>
        <item x="713"/>
        <item x="866"/>
        <item x="867"/>
        <item x="868"/>
        <item x="869"/>
        <item x="174"/>
        <item x="966"/>
        <item x="158"/>
        <item x="159"/>
        <item x="160"/>
        <item x="161"/>
        <item x="536"/>
        <item x="537"/>
        <item x="538"/>
        <item x="539"/>
        <item x="540"/>
        <item x="541"/>
        <item x="542"/>
        <item x="543"/>
        <item x="544"/>
        <item x="545"/>
        <item x="546"/>
        <item x="547"/>
        <item x="548"/>
        <item x="397"/>
        <item x="714"/>
        <item x="24"/>
        <item x="25"/>
        <item x="72"/>
        <item x="795"/>
        <item x="721"/>
        <item x="84"/>
        <item x="85"/>
        <item x="1356"/>
        <item x="1357"/>
        <item x="870"/>
        <item x="871"/>
        <item x="872"/>
        <item x="873"/>
        <item x="874"/>
        <item x="875"/>
        <item x="876"/>
        <item x="877"/>
        <item x="878"/>
        <item x="1533"/>
        <item x="1534"/>
        <item x="1535"/>
        <item x="1536"/>
        <item x="1537"/>
        <item x="1538"/>
        <item x="1539"/>
        <item x="86"/>
        <item x="87"/>
        <item x="88"/>
        <item x="93"/>
        <item x="967"/>
        <item x="101"/>
        <item x="162"/>
        <item x="94"/>
        <item x="73"/>
        <item x="1558"/>
        <item x="102"/>
        <item x="494"/>
        <item x="595"/>
        <item x="74"/>
        <item x="850"/>
        <item x="968"/>
        <item x="791"/>
        <item x="1387"/>
        <item x="912"/>
        <item x="398"/>
        <item x="399"/>
        <item x="400"/>
        <item x="401"/>
        <item x="402"/>
        <item x="403"/>
        <item x="404"/>
        <item x="405"/>
        <item x="406"/>
        <item x="407"/>
        <item x="408"/>
        <item x="409"/>
        <item x="410"/>
        <item x="411"/>
        <item x="412"/>
        <item x="413"/>
        <item x="414"/>
        <item x="415"/>
        <item x="416"/>
        <item x="417"/>
        <item x="418"/>
        <item x="419"/>
        <item x="420"/>
        <item x="421"/>
        <item x="422"/>
        <item x="1359"/>
        <item x="1360"/>
        <item x="1361"/>
        <item x="1362"/>
        <item x="1358"/>
        <item x="1023"/>
        <item x="596"/>
        <item x="495"/>
        <item x="464"/>
        <item x="40"/>
        <item x="41"/>
        <item x="682"/>
        <item x="839"/>
        <item x="879"/>
        <item t="default"/>
      </items>
    </pivotField>
    <pivotField showAll="0"/>
    <pivotField showAll="0"/>
    <pivotField showAll="0"/>
    <pivotField axis="axisPage" multipleItemSelectionAllowed="1" showAll="0">
      <items count="3">
        <item x="1"/>
        <item h="1" x="0"/>
        <item t="default"/>
      </items>
    </pivotField>
    <pivotField showAll="0"/>
    <pivotField showAll="0"/>
    <pivotField numFmtId="14" showAll="0"/>
    <pivotField showAll="0"/>
    <pivotField multipleItemSelectionAllowed="1" showAll="0">
      <items count="510">
        <item x="474"/>
        <item x="349"/>
        <item x="478"/>
        <item x="327"/>
        <item x="343"/>
        <item h="1" x="122"/>
        <item x="360"/>
        <item h="1" x="348"/>
        <item x="362"/>
        <item x="336"/>
        <item x="447"/>
        <item h="1" x="471"/>
        <item x="215"/>
        <item x="246"/>
        <item x="456"/>
        <item h="1" x="476"/>
        <item h="1" x="490"/>
        <item x="467"/>
        <item x="499"/>
        <item h="1" x="463"/>
        <item h="1" x="247"/>
        <item h="1" x="330"/>
        <item x="285"/>
        <item h="1" x="240"/>
        <item x="500"/>
        <item h="1" x="248"/>
        <item h="1" x="356"/>
        <item x="213"/>
        <item h="1" x="458"/>
        <item h="1" x="440"/>
        <item h="1" x="281"/>
        <item h="1" x="363"/>
        <item h="1" x="425"/>
        <item h="1" x="477"/>
        <item x="504"/>
        <item h="1" x="287"/>
        <item h="1" x="306"/>
        <item x="189"/>
        <item h="1" x="359"/>
        <item x="242"/>
        <item h="1" x="331"/>
        <item x="470"/>
        <item h="1" x="507"/>
        <item h="1" x="433"/>
        <item h="1" x="318"/>
        <item x="241"/>
        <item h="1" x="466"/>
        <item x="322"/>
        <item x="78"/>
        <item h="1" x="22"/>
        <item h="1" x="243"/>
        <item h="1" x="483"/>
        <item x="464"/>
        <item x="410"/>
        <item h="1" x="355"/>
        <item x="377"/>
        <item h="1" x="340"/>
        <item h="1" x="486"/>
        <item h="1" x="295"/>
        <item h="1" x="491"/>
        <item h="1" x="408"/>
        <item h="1" x="164"/>
        <item h="1" x="508"/>
        <item h="1" x="352"/>
        <item h="1" x="347"/>
        <item x="487"/>
        <item x="354"/>
        <item x="493"/>
        <item x="323"/>
        <item x="345"/>
        <item x="488"/>
        <item x="202"/>
        <item h="1" x="80"/>
        <item h="1" x="426"/>
        <item x="275"/>
        <item h="1" x="297"/>
        <item x="417"/>
        <item h="1" x="305"/>
        <item h="1" x="480"/>
        <item x="416"/>
        <item h="1" x="443"/>
        <item h="1" x="329"/>
        <item h="1" x="342"/>
        <item x="156"/>
        <item x="212"/>
        <item x="187"/>
        <item h="1" x="419"/>
        <item h="1" x="489"/>
        <item x="459"/>
        <item x="335"/>
        <item x="361"/>
        <item h="1" x="424"/>
        <item h="1" x="461"/>
        <item h="1" x="333"/>
        <item x="423"/>
        <item x="506"/>
        <item x="421"/>
        <item h="1" x="267"/>
        <item h="1" x="265"/>
        <item x="384"/>
        <item x="341"/>
        <item x="74"/>
        <item h="1" x="142"/>
        <item h="1" x="473"/>
        <item h="1" x="143"/>
        <item x="279"/>
        <item h="1" x="409"/>
        <item h="1" x="376"/>
        <item h="1" x="415"/>
        <item x="482"/>
        <item x="505"/>
        <item x="188"/>
        <item h="1" x="106"/>
        <item h="1" x="286"/>
        <item x="194"/>
        <item h="1" x="338"/>
        <item h="1" x="339"/>
        <item h="1" x="288"/>
        <item h="1" x="84"/>
        <item x="328"/>
        <item h="1" x="117"/>
        <item h="1" x="71"/>
        <item h="1" x="138"/>
        <item h="1" x="159"/>
        <item h="1" x="334"/>
        <item h="1" x="428"/>
        <item h="1" x="136"/>
        <item h="1" x="158"/>
        <item h="1" x="162"/>
        <item h="1" x="282"/>
        <item h="1" x="7"/>
        <item x="498"/>
        <item h="1" x="87"/>
        <item h="1" x="88"/>
        <item h="1" x="11"/>
        <item h="1" x="105"/>
        <item x="299"/>
        <item h="1" x="229"/>
        <item h="1" x="346"/>
        <item h="1" x="418"/>
        <item h="1" x="375"/>
        <item h="1" x="403"/>
        <item h="1" x="270"/>
        <item h="1" x="475"/>
        <item h="1" x="422"/>
        <item h="1" x="380"/>
        <item x="96"/>
        <item h="1" x="135"/>
        <item h="1" x="263"/>
        <item h="1" x="273"/>
        <item h="1" x="130"/>
        <item h="1" x="79"/>
        <item h="1" x="251"/>
        <item h="1" x="284"/>
        <item h="1" x="230"/>
        <item h="1" x="407"/>
        <item x="86"/>
        <item h="1" x="161"/>
        <item h="1" x="413"/>
        <item h="1" x="268"/>
        <item h="1" x="420"/>
        <item x="319"/>
        <item x="119"/>
        <item h="1" x="351"/>
        <item h="1" x="73"/>
        <item h="1" x="72"/>
        <item h="1" x="41"/>
        <item h="1" x="278"/>
        <item h="1" x="350"/>
        <item h="1" x="427"/>
        <item h="1" x="160"/>
        <item h="1" x="148"/>
        <item h="1" x="256"/>
        <item h="1" x="102"/>
        <item h="1" x="344"/>
        <item h="1" x="99"/>
        <item x="39"/>
        <item h="1" x="24"/>
        <item x="182"/>
        <item x="411"/>
        <item h="1" x="3"/>
        <item h="1" x="186"/>
        <item h="1" x="401"/>
        <item h="1" x="324"/>
        <item h="1" x="70"/>
        <item h="1" x="33"/>
        <item x="378"/>
        <item h="1" x="163"/>
        <item h="1" x="235"/>
        <item h="1" x="68"/>
        <item h="1" x="77"/>
        <item h="1" x="183"/>
        <item x="365"/>
        <item h="1" x="325"/>
        <item x="358"/>
        <item h="1" x="465"/>
        <item h="1" x="214"/>
        <item h="1" x="280"/>
        <item h="1" x="81"/>
        <item h="1" x="238"/>
        <item h="1" x="266"/>
        <item h="1" x="20"/>
        <item h="1" x="83"/>
        <item h="1" x="244"/>
        <item h="1" x="317"/>
        <item h="1" x="108"/>
        <item h="1" x="132"/>
        <item h="1" x="18"/>
        <item h="1" x="184"/>
        <item h="1" x="100"/>
        <item h="1" x="412"/>
        <item h="1" x="48"/>
        <item h="1" x="150"/>
        <item h="1" x="157"/>
        <item x="479"/>
        <item h="1" x="254"/>
        <item x="444"/>
        <item h="1" x="82"/>
        <item h="1" x="120"/>
        <item x="460"/>
        <item x="17"/>
        <item h="1" x="8"/>
        <item h="1" x="167"/>
        <item x="175"/>
        <item h="1" x="402"/>
        <item h="1" x="4"/>
        <item x="57"/>
        <item h="1" x="234"/>
        <item h="1" x="178"/>
        <item h="1" x="36"/>
        <item h="1" x="146"/>
        <item h="1" x="371"/>
        <item h="1" x="277"/>
        <item h="1" x="271"/>
        <item x="404"/>
        <item h="1" x="65"/>
        <item h="1" x="113"/>
        <item h="1" x="5"/>
        <item h="1" x="206"/>
        <item h="1" x="245"/>
        <item h="1" x="1"/>
        <item h="1" x="2"/>
        <item h="1" x="252"/>
        <item h="1" x="357"/>
        <item h="1" x="313"/>
        <item h="1" x="101"/>
        <item h="1" x="144"/>
        <item h="1" x="127"/>
        <item h="1" x="66"/>
        <item h="1" x="23"/>
        <item h="1" x="56"/>
        <item h="1" x="134"/>
        <item x="75"/>
        <item h="1" x="176"/>
        <item h="1" x="141"/>
        <item h="1" x="21"/>
        <item h="1" x="503"/>
        <item h="1" x="131"/>
        <item h="1" x="104"/>
        <item h="1" x="19"/>
        <item h="1" x="173"/>
        <item h="1" x="38"/>
        <item x="169"/>
        <item h="1" x="272"/>
        <item h="1" x="103"/>
        <item h="1" x="414"/>
        <item h="1" x="196"/>
        <item h="1" x="55"/>
        <item h="1" x="296"/>
        <item h="1" x="177"/>
        <item h="1" x="32"/>
        <item h="1" x="123"/>
        <item h="1" x="0"/>
        <item h="1" x="31"/>
        <item x="269"/>
        <item h="1" x="145"/>
        <item h="1" x="49"/>
        <item h="1" x="40"/>
        <item h="1" x="107"/>
        <item h="1" x="216"/>
        <item h="1" x="63"/>
        <item h="1" x="42"/>
        <item h="1" x="43"/>
        <item h="1" x="154"/>
        <item h="1" x="446"/>
        <item h="1" x="116"/>
        <item h="1" x="264"/>
        <item h="1" x="112"/>
        <item h="1" x="301"/>
        <item x="405"/>
        <item h="1" x="67"/>
        <item x="171"/>
        <item h="1" x="25"/>
        <item h="1" x="50"/>
        <item h="1" x="445"/>
        <item h="1" x="85"/>
        <item h="1" x="34"/>
        <item h="1" x="76"/>
        <item h="1" x="197"/>
        <item h="1" x="237"/>
        <item h="1" x="58"/>
        <item h="1" x="61"/>
        <item h="1" x="139"/>
        <item h="1" x="253"/>
        <item h="1" x="110"/>
        <item h="1" x="302"/>
        <item h="1" x="170"/>
        <item h="1" x="28"/>
        <item h="1" x="133"/>
        <item h="1" x="220"/>
        <item x="179"/>
        <item h="1" x="236"/>
        <item h="1" x="125"/>
        <item h="1" x="172"/>
        <item h="1" x="298"/>
        <item h="1" x="121"/>
        <item h="1" x="15"/>
        <item h="1" x="27"/>
        <item h="1" x="26"/>
        <item h="1" x="239"/>
        <item h="1" x="93"/>
        <item h="1" x="312"/>
        <item h="1" x="29"/>
        <item h="1" x="219"/>
        <item h="1" x="6"/>
        <item h="1" x="292"/>
        <item h="1" x="198"/>
        <item h="1" x="289"/>
        <item h="1" x="109"/>
        <item h="1" x="462"/>
        <item h="1" x="13"/>
        <item h="1" x="300"/>
        <item h="1" x="62"/>
        <item h="1" x="174"/>
        <item h="1" x="199"/>
        <item h="1" x="218"/>
        <item h="1" x="137"/>
        <item h="1" x="95"/>
        <item h="1" x="37"/>
        <item h="1" x="91"/>
        <item h="1" x="204"/>
        <item h="1" x="10"/>
        <item h="1" x="181"/>
        <item h="1" x="69"/>
        <item h="1" x="166"/>
        <item h="1" x="168"/>
        <item h="1" x="45"/>
        <item h="1" x="147"/>
        <item x="366"/>
        <item x="258"/>
        <item x="51"/>
        <item x="140"/>
        <item x="30"/>
        <item x="14"/>
        <item x="185"/>
        <item x="59"/>
        <item x="118"/>
        <item x="304"/>
        <item x="126"/>
        <item x="228"/>
        <item x="114"/>
        <item x="310"/>
        <item x="64"/>
        <item x="291"/>
        <item x="231"/>
        <item x="283"/>
        <item x="35"/>
        <item x="89"/>
        <item x="481"/>
        <item x="165"/>
        <item x="383"/>
        <item x="303"/>
        <item x="111"/>
        <item x="311"/>
        <item x="320"/>
        <item x="128"/>
        <item x="326"/>
        <item x="217"/>
        <item x="180"/>
        <item x="115"/>
        <item x="16"/>
        <item x="201"/>
        <item x="193"/>
        <item x="9"/>
        <item x="372"/>
        <item x="46"/>
        <item x="129"/>
        <item x="290"/>
        <item x="369"/>
        <item x="44"/>
        <item x="226"/>
        <item x="457"/>
        <item x="227"/>
        <item x="308"/>
        <item x="367"/>
        <item x="274"/>
        <item x="52"/>
        <item x="90"/>
        <item x="259"/>
        <item x="225"/>
        <item x="190"/>
        <item x="203"/>
        <item x="260"/>
        <item x="54"/>
        <item x="397"/>
        <item x="387"/>
        <item x="149"/>
        <item x="276"/>
        <item x="200"/>
        <item x="152"/>
        <item x="222"/>
        <item x="294"/>
        <item x="398"/>
        <item x="432"/>
        <item x="60"/>
        <item x="315"/>
        <item x="406"/>
        <item x="97"/>
        <item x="399"/>
        <item x="364"/>
        <item x="92"/>
        <item x="232"/>
        <item x="124"/>
        <item x="485"/>
        <item x="314"/>
        <item x="337"/>
        <item x="353"/>
        <item x="429"/>
        <item x="98"/>
        <item x="390"/>
        <item x="12"/>
        <item x="151"/>
        <item x="368"/>
        <item x="430"/>
        <item x="321"/>
        <item x="94"/>
        <item x="434"/>
        <item x="47"/>
        <item x="307"/>
        <item x="389"/>
        <item x="195"/>
        <item x="374"/>
        <item x="153"/>
        <item x="233"/>
        <item x="205"/>
        <item x="293"/>
        <item x="255"/>
        <item x="257"/>
        <item x="207"/>
        <item x="382"/>
        <item x="261"/>
        <item x="309"/>
        <item x="379"/>
        <item x="155"/>
        <item x="250"/>
        <item x="388"/>
        <item x="223"/>
        <item x="332"/>
        <item x="436"/>
        <item x="472"/>
        <item x="441"/>
        <item x="448"/>
        <item x="210"/>
        <item x="221"/>
        <item x="497"/>
        <item x="381"/>
        <item x="501"/>
        <item x="431"/>
        <item x="249"/>
        <item x="442"/>
        <item x="191"/>
        <item x="455"/>
        <item x="208"/>
        <item x="468"/>
        <item x="484"/>
        <item x="262"/>
        <item x="209"/>
        <item x="469"/>
        <item x="452"/>
        <item x="373"/>
        <item x="224"/>
        <item x="316"/>
        <item x="211"/>
        <item x="393"/>
        <item x="53"/>
        <item x="435"/>
        <item x="502"/>
        <item x="494"/>
        <item x="495"/>
        <item x="394"/>
        <item x="391"/>
        <item x="439"/>
        <item x="396"/>
        <item x="437"/>
        <item x="400"/>
        <item x="496"/>
        <item x="386"/>
        <item x="453"/>
        <item x="449"/>
        <item x="492"/>
        <item x="392"/>
        <item x="385"/>
        <item x="454"/>
        <item x="451"/>
        <item x="395"/>
        <item x="192"/>
        <item x="450"/>
        <item x="370"/>
        <item x="43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2">
    <field x="0"/>
    <field x="1"/>
  </rowFields>
  <rowItems count="7">
    <i>
      <x v="6"/>
    </i>
    <i r="1">
      <x v="1435"/>
    </i>
    <i>
      <x v="25"/>
    </i>
    <i r="1">
      <x v="744"/>
    </i>
    <i>
      <x v="41"/>
    </i>
    <i r="1">
      <x v="641"/>
    </i>
    <i t="grand">
      <x/>
    </i>
  </rowItems>
  <colItems count="1">
    <i/>
  </colItems>
  <pageFields count="1">
    <pageField fld="5" hier="-1"/>
  </pageFields>
  <dataFields count="1">
    <dataField name="Average of Black Win %" fld="44" subtotal="average" baseField="0" baseItem="0"/>
  </dataFields>
  <chartFormats count="1">
    <chartFormat chart="1"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FEA20F-83B1-A84F-8664-E70CC431C54F}"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6">
  <location ref="A3:B9" firstHeaderRow="1" firstDataRow="1" firstDataCol="1" rowPageCount="1" colPageCount="1"/>
  <pivotFields count="49">
    <pivotField axis="axisRow" showAll="0">
      <items count="94">
        <item h="1" sd="0" x="0"/>
        <item h="1" sd="0" x="1"/>
        <item h="1" sd="0" x="2"/>
        <item h="1" sd="0" x="3"/>
        <item h="1" sd="0" x="4"/>
        <item h="1" sd="0" x="5"/>
        <item h="1" sd="0" x="6"/>
        <item h="1" sd="0" x="7"/>
        <item sd="0" x="8"/>
        <item h="1" sd="0" x="9"/>
        <item h="1" sd="0" x="10"/>
        <item h="1" sd="0" x="11"/>
        <item h="1" sd="0" x="12"/>
        <item h="1" sd="0" x="13"/>
        <item h="1" sd="0" x="14"/>
        <item h="1" sd="0" x="15"/>
        <item h="1" sd="0" x="16"/>
        <item h="1" sd="0" x="17"/>
        <item h="1" sd="0" x="18"/>
        <item h="1" sd="0" x="19"/>
        <item h="1" sd="0" x="20"/>
        <item h="1" sd="0" x="22"/>
        <item h="1" sd="0" x="21"/>
        <item h="1" sd="0" x="23"/>
        <item h="1" sd="0" x="24"/>
        <item h="1" sd="0" x="25"/>
        <item h="1" sd="0" x="26"/>
        <item h="1" sd="0" x="27"/>
        <item h="1" sd="0" x="28"/>
        <item h="1" sd="0" x="29"/>
        <item h="1" sd="0" x="31"/>
        <item sd="0" x="30"/>
        <item h="1" sd="0" x="32"/>
        <item h="1" sd="0" x="33"/>
        <item sd="0" x="34"/>
        <item h="1" sd="0" x="35"/>
        <item h="1" sd="0" x="36"/>
        <item h="1" sd="0" x="37"/>
        <item h="1" sd="0" x="38"/>
        <item h="1" sd="0" x="39"/>
        <item h="1" sd="0" x="40"/>
        <item h="1" sd="0" x="41"/>
        <item h="1" sd="0" x="42"/>
        <item h="1" sd="0" x="43"/>
        <item h="1" sd="0" x="44"/>
        <item h="1" sd="0" x="45"/>
        <item h="1" sd="0" x="46"/>
        <item h="1" sd="0" x="47"/>
        <item h="1" sd="0" x="49"/>
        <item sd="0" x="48"/>
        <item h="1" sd="0" x="50"/>
        <item h="1" sd="0" x="51"/>
        <item h="1" sd="0" x="52"/>
        <item h="1" sd="0" x="53"/>
        <item h="1" sd="0" x="55"/>
        <item h="1" sd="0" x="54"/>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sd="0" x="79"/>
        <item h="1" sd="0" x="80"/>
        <item h="1" sd="0" x="81"/>
        <item h="1" sd="0" x="82"/>
        <item h="1" sd="0" x="83"/>
        <item h="1" sd="0" x="84"/>
        <item h="1" sd="0" x="85"/>
        <item h="1" sd="0" x="86"/>
        <item h="1" sd="0" x="87"/>
        <item h="1" sd="0" x="88"/>
        <item h="1" sd="0" x="89"/>
        <item h="1" sd="0" x="90"/>
        <item h="1" sd="0" x="91"/>
        <item h="1" sd="0" x="92"/>
        <item t="default"/>
      </items>
    </pivotField>
    <pivotField axis="axisRow" showAll="0">
      <items count="1560">
        <item x="173"/>
        <item x="812"/>
        <item x="813"/>
        <item x="597"/>
        <item x="1132"/>
        <item x="1133"/>
        <item x="1134"/>
        <item x="1135"/>
        <item x="1136"/>
        <item x="1137"/>
        <item x="1138"/>
        <item x="1139"/>
        <item x="1024"/>
        <item x="880"/>
        <item x="1101"/>
        <item x="1102"/>
        <item x="108"/>
        <item x="109"/>
        <item x="110"/>
        <item x="95"/>
        <item x="556"/>
        <item x="557"/>
        <item x="684"/>
        <item x="558"/>
        <item x="559"/>
        <item x="560"/>
        <item x="561"/>
        <item x="562"/>
        <item x="563"/>
        <item x="26"/>
        <item x="564"/>
        <item x="565"/>
        <item x="27"/>
        <item x="28"/>
        <item x="566"/>
        <item x="29"/>
        <item x="567"/>
        <item x="568"/>
        <item x="569"/>
        <item x="570"/>
        <item x="30"/>
        <item x="571"/>
        <item x="685"/>
        <item x="572"/>
        <item x="573"/>
        <item x="574"/>
        <item x="31"/>
        <item x="32"/>
        <item x="575"/>
        <item x="576"/>
        <item x="33"/>
        <item x="34"/>
        <item x="103"/>
        <item x="210"/>
        <item x="111"/>
        <item x="112"/>
        <item x="113"/>
        <item x="114"/>
        <item x="321"/>
        <item x="322"/>
        <item x="323"/>
        <item x="324"/>
        <item x="1030"/>
        <item x="325"/>
        <item x="326"/>
        <item x="327"/>
        <item x="328"/>
        <item x="329"/>
        <item x="330"/>
        <item x="115"/>
        <item x="116"/>
        <item x="117"/>
        <item x="118"/>
        <item x="119"/>
        <item x="331"/>
        <item x="211"/>
        <item x="212"/>
        <item x="213"/>
        <item x="215"/>
        <item x="214"/>
        <item x="216"/>
        <item x="217"/>
        <item x="218"/>
        <item x="219"/>
        <item x="220"/>
        <item x="221"/>
        <item x="1388"/>
        <item x="332"/>
        <item x="550"/>
        <item x="1363"/>
        <item x="1140"/>
        <item x="1141"/>
        <item x="1142"/>
        <item x="1143"/>
        <item x="1144"/>
        <item x="1145"/>
        <item x="1146"/>
        <item x="1147"/>
        <item x="1148"/>
        <item x="969"/>
        <item x="970"/>
        <item x="971"/>
        <item x="972"/>
        <item x="973"/>
        <item x="974"/>
        <item x="881"/>
        <item x="882"/>
        <item x="883"/>
        <item x="104"/>
        <item x="105"/>
        <item x="333"/>
        <item x="334"/>
        <item x="335"/>
        <item x="336"/>
        <item x="337"/>
        <item x="1066"/>
        <item x="1523"/>
        <item x="222"/>
        <item x="223"/>
        <item x="224"/>
        <item x="225"/>
        <item x="226"/>
        <item x="227"/>
        <item x="228"/>
        <item x="229"/>
        <item x="230"/>
        <item x="231"/>
        <item x="232"/>
        <item x="233"/>
        <item x="234"/>
        <item x="235"/>
        <item x="236"/>
        <item x="237"/>
        <item x="238"/>
        <item x="239"/>
        <item x="240"/>
        <item x="241"/>
        <item x="242"/>
        <item x="243"/>
        <item x="244"/>
        <item x="245"/>
        <item x="851"/>
        <item x="1031"/>
        <item x="1034"/>
        <item x="1035"/>
        <item x="1032"/>
        <item x="1033"/>
        <item x="1036"/>
        <item x="246"/>
        <item x="1037"/>
        <item x="1038"/>
        <item x="1039"/>
        <item x="1025"/>
        <item x="496"/>
        <item x="473"/>
        <item x="474"/>
        <item x="1103"/>
        <item x="475"/>
        <item x="1104"/>
        <item x="688"/>
        <item x="689"/>
        <item x="989"/>
        <item x="913"/>
        <item x="914"/>
        <item x="852"/>
        <item x="814"/>
        <item x="815"/>
        <item x="816"/>
        <item x="817"/>
        <item x="818"/>
        <item x="819"/>
        <item x="820"/>
        <item x="975"/>
        <item x="695"/>
        <item x="696"/>
        <item x="599"/>
        <item x="598"/>
        <item x="600"/>
        <item x="601"/>
        <item x="602"/>
        <item x="603"/>
        <item x="604"/>
        <item x="605"/>
        <item x="697"/>
        <item x="606"/>
        <item x="0"/>
        <item x="831"/>
        <item x="976"/>
        <item x="977"/>
        <item x="978"/>
        <item x="979"/>
        <item x="915"/>
        <item x="853"/>
        <item x="690"/>
        <item x="698"/>
        <item x="43"/>
        <item x="42"/>
        <item x="44"/>
        <item x="45"/>
        <item x="171"/>
        <item x="79"/>
        <item x="1389"/>
        <item x="1390"/>
        <item x="1391"/>
        <item x="1392"/>
        <item x="1393"/>
        <item x="1394"/>
        <item x="1400"/>
        <item x="1401"/>
        <item x="1402"/>
        <item x="1395"/>
        <item x="1396"/>
        <item x="1398"/>
        <item x="1397"/>
        <item x="1399"/>
        <item x="1403"/>
        <item x="497"/>
        <item x="699"/>
        <item x="1540"/>
        <item x="176"/>
        <item x="177"/>
        <item x="80"/>
        <item x="81"/>
        <item x="884"/>
        <item x="1105"/>
        <item x="82"/>
        <item x="1149"/>
        <item x="1150"/>
        <item x="1151"/>
        <item x="1364"/>
        <item x="1106"/>
        <item x="1107"/>
        <item x="1108"/>
        <item x="1109"/>
        <item x="426"/>
        <item x="1152"/>
        <item x="120"/>
        <item x="427"/>
        <item x="428"/>
        <item x="429"/>
        <item x="430"/>
        <item x="431"/>
        <item x="432"/>
        <item x="1067"/>
        <item x="121"/>
        <item x="1"/>
        <item x="476"/>
        <item x="832"/>
        <item x="821"/>
        <item x="916"/>
        <item x="1153"/>
        <item x="1154"/>
        <item x="1155"/>
        <item x="1156"/>
        <item x="1499"/>
        <item x="917"/>
        <item x="918"/>
        <item x="840"/>
        <item x="1519"/>
        <item x="465"/>
        <item x="885"/>
        <item x="886"/>
        <item x="887"/>
        <item x="888"/>
        <item x="889"/>
        <item x="1157"/>
        <item x="1365"/>
        <item x="1366"/>
        <item x="919"/>
        <item x="1158"/>
        <item x="1159"/>
        <item x="980"/>
        <item x="981"/>
        <item x="982"/>
        <item x="983"/>
        <item x="984"/>
        <item x="985"/>
        <item x="986"/>
        <item x="987"/>
        <item x="338"/>
        <item x="822"/>
        <item x="1042"/>
        <item x="1043"/>
        <item x="1044"/>
        <item x="1045"/>
        <item x="1046"/>
        <item x="1047"/>
        <item x="1048"/>
        <item x="1049"/>
        <item x="1050"/>
        <item x="1051"/>
        <item x="890"/>
        <item x="891"/>
        <item x="892"/>
        <item x="893"/>
        <item x="1516"/>
        <item x="894"/>
        <item x="1513"/>
        <item x="895"/>
        <item x="1514"/>
        <item x="896"/>
        <item x="897"/>
        <item x="898"/>
        <item x="899"/>
        <item x="122"/>
        <item x="1500"/>
        <item x="339"/>
        <item x="498"/>
        <item x="1160"/>
        <item x="46"/>
        <item x="47"/>
        <item x="724"/>
        <item x="725"/>
        <item x="178"/>
        <item x="179"/>
        <item x="340"/>
        <item x="341"/>
        <item x="342"/>
        <item x="1501"/>
        <item x="499"/>
        <item x="500"/>
        <item x="1404"/>
        <item x="1502"/>
        <item x="501"/>
        <item x="1405"/>
        <item x="48"/>
        <item x="49"/>
        <item x="502"/>
        <item x="343"/>
        <item x="1161"/>
        <item x="1503"/>
        <item x="1162"/>
        <item x="123"/>
        <item x="50"/>
        <item x="51"/>
        <item x="344"/>
        <item x="503"/>
        <item x="504"/>
        <item x="505"/>
        <item x="506"/>
        <item x="507"/>
        <item x="508"/>
        <item x="509"/>
        <item x="510"/>
        <item x="511"/>
        <item x="180"/>
        <item x="181"/>
        <item x="182"/>
        <item x="183"/>
        <item x="1082"/>
        <item x="726"/>
        <item x="727"/>
        <item x="124"/>
        <item x="52"/>
        <item x="125"/>
        <item x="126"/>
        <item x="1083"/>
        <item x="728"/>
        <item x="715"/>
        <item x="1406"/>
        <item x="53"/>
        <item x="729"/>
        <item x="730"/>
        <item x="345"/>
        <item x="716"/>
        <item x="1504"/>
        <item x="717"/>
        <item x="346"/>
        <item x="990"/>
        <item x="823"/>
        <item x="824"/>
        <item x="825"/>
        <item x="826"/>
        <item x="1505"/>
        <item x="347"/>
        <item x="348"/>
        <item x="827"/>
        <item x="127"/>
        <item x="1506"/>
        <item x="349"/>
        <item x="184"/>
        <item x="185"/>
        <item x="350"/>
        <item x="351"/>
        <item x="991"/>
        <item x="54"/>
        <item x="992"/>
        <item x="993"/>
        <item x="828"/>
        <item x="731"/>
        <item x="1407"/>
        <item x="732"/>
        <item x="1163"/>
        <item x="163"/>
        <item x="1164"/>
        <item x="1165"/>
        <item x="1166"/>
        <item x="164"/>
        <item x="1167"/>
        <item x="1168"/>
        <item x="1169"/>
        <item x="165"/>
        <item x="1170"/>
        <item x="166"/>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052"/>
        <item x="854"/>
        <item x="855"/>
        <item x="856"/>
        <item x="477"/>
        <item x="1433"/>
        <item x="1053"/>
        <item x="1434"/>
        <item x="1435"/>
        <item x="55"/>
        <item x="830"/>
        <item x="798"/>
        <item x="1367"/>
        <item x="1368"/>
        <item x="1369"/>
        <item x="1370"/>
        <item x="1371"/>
        <item x="1372"/>
        <item x="1373"/>
        <item x="1374"/>
        <item x="1375"/>
        <item x="796"/>
        <item x="797"/>
        <item x="478"/>
        <item x="1054"/>
        <item x="128"/>
        <item x="35"/>
        <item x="577"/>
        <item x="578"/>
        <item x="579"/>
        <item x="89"/>
        <item x="36"/>
        <item x="580"/>
        <item x="581"/>
        <item x="37"/>
        <item x="582"/>
        <item x="38"/>
        <item x="302"/>
        <item x="175"/>
        <item x="39"/>
        <item x="778"/>
        <item x="900"/>
        <item x="1172"/>
        <item x="1173"/>
        <item x="1171"/>
        <item x="718"/>
        <item x="512"/>
        <item x="588"/>
        <item x="1541"/>
        <item x="303"/>
        <item x="1174"/>
        <item x="1175"/>
        <item x="1176"/>
        <item x="1177"/>
        <item x="1178"/>
        <item x="1179"/>
        <item x="1180"/>
        <item x="1181"/>
        <item x="1182"/>
        <item x="1183"/>
        <item x="1184"/>
        <item x="1185"/>
        <item x="1186"/>
        <item x="1187"/>
        <item x="1188"/>
        <item x="1189"/>
        <item x="1190"/>
        <item x="1191"/>
        <item x="1192"/>
        <item x="1193"/>
        <item x="1194"/>
        <item x="1195"/>
        <item x="247"/>
        <item x="96"/>
        <item x="466"/>
        <item x="75"/>
        <item x="479"/>
        <item x="843"/>
        <item x="844"/>
        <item x="845"/>
        <item x="846"/>
        <item x="1517"/>
        <item x="248"/>
        <item x="1026"/>
        <item x="776"/>
        <item x="301"/>
        <item x="129"/>
        <item x="90"/>
        <item x="994"/>
        <item x="513"/>
        <item x="514"/>
        <item x="515"/>
        <item x="516"/>
        <item x="517"/>
        <item x="518"/>
        <item x="519"/>
        <item x="520"/>
        <item x="521"/>
        <item x="522"/>
        <item x="2"/>
        <item x="1436"/>
        <item x="1437"/>
        <item x="433"/>
        <item x="1438"/>
        <item x="1439"/>
        <item x="1440"/>
        <item x="1441"/>
        <item x="1442"/>
        <item x="434"/>
        <item x="435"/>
        <item x="436"/>
        <item x="352"/>
        <item x="437"/>
        <item x="1443"/>
        <item x="920"/>
        <item x="921"/>
        <item x="130"/>
        <item x="922"/>
        <item x="1376"/>
        <item x="438"/>
        <item x="439"/>
        <item x="440"/>
        <item x="441"/>
        <item x="353"/>
        <item x="1377"/>
        <item x="1378"/>
        <item x="719"/>
        <item x="106"/>
        <item x="583"/>
        <item x="584"/>
        <item x="585"/>
        <item x="586"/>
        <item x="587"/>
        <item x="1524"/>
        <item x="186"/>
        <item x="1444"/>
        <item x="1515"/>
        <item x="995"/>
        <item x="56"/>
        <item x="607"/>
        <item x="996"/>
        <item x="997"/>
        <item x="608"/>
        <item x="609"/>
        <item x="610"/>
        <item x="611"/>
        <item x="612"/>
        <item x="998"/>
        <item x="57"/>
        <item x="58"/>
        <item x="613"/>
        <item x="614"/>
        <item x="615"/>
        <item x="616"/>
        <item x="999"/>
        <item x="617"/>
        <item x="618"/>
        <item x="619"/>
        <item x="1000"/>
        <item x="1001"/>
        <item x="1002"/>
        <item x="1003"/>
        <item x="620"/>
        <item x="621"/>
        <item x="622"/>
        <item x="623"/>
        <item x="1004"/>
        <item x="1005"/>
        <item x="624"/>
        <item x="625"/>
        <item x="626"/>
        <item x="627"/>
        <item x="628"/>
        <item x="629"/>
        <item x="630"/>
        <item x="131"/>
        <item x="733"/>
        <item x="442"/>
        <item x="443"/>
        <item x="132"/>
        <item x="1196"/>
        <item x="1197"/>
        <item x="1198"/>
        <item x="3"/>
        <item x="631"/>
        <item x="632"/>
        <item x="4"/>
        <item x="633"/>
        <item x="634"/>
        <item x="635"/>
        <item x="5"/>
        <item x="636"/>
        <item x="6"/>
        <item x="779"/>
        <item x="1199"/>
        <item x="59"/>
        <item x="686"/>
        <item x="1055"/>
        <item x="780"/>
        <item x="1200"/>
        <item x="1201"/>
        <item x="1202"/>
        <item x="1203"/>
        <item x="76"/>
        <item x="77"/>
        <item x="901"/>
        <item x="1084"/>
        <item x="1085"/>
        <item x="1086"/>
        <item x="1204"/>
        <item x="1379"/>
        <item x="700"/>
        <item x="7"/>
        <item x="833"/>
        <item x="523"/>
        <item x="524"/>
        <item x="525"/>
        <item x="526"/>
        <item x="1205"/>
        <item x="722"/>
        <item x="133"/>
        <item x="249"/>
        <item x="1542"/>
        <item x="98"/>
        <item x="1206"/>
        <item x="1207"/>
        <item x="250"/>
        <item x="423"/>
        <item x="424"/>
        <item x="1520"/>
        <item x="1068"/>
        <item x="902"/>
        <item x="903"/>
        <item x="304"/>
        <item x="134"/>
        <item x="701"/>
        <item x="135"/>
        <item x="857"/>
        <item x="799"/>
        <item x="800"/>
        <item x="801"/>
        <item x="802"/>
        <item x="1027"/>
        <item x="923"/>
        <item x="924"/>
        <item x="925"/>
        <item x="926"/>
        <item x="927"/>
        <item x="928"/>
        <item x="929"/>
        <item x="930"/>
        <item x="931"/>
        <item x="1087"/>
        <item x="136"/>
        <item x="187"/>
        <item x="354"/>
        <item x="355"/>
        <item x="60"/>
        <item x="734"/>
        <item x="735"/>
        <item x="736"/>
        <item x="737"/>
        <item x="527"/>
        <item x="528"/>
        <item x="8"/>
        <item x="1208"/>
        <item x="1209"/>
        <item x="1210"/>
        <item x="1069"/>
        <item x="702"/>
        <item x="467"/>
        <item x="777"/>
        <item x="305"/>
        <item x="306"/>
        <item x="841"/>
        <item x="307"/>
        <item x="792"/>
        <item x="793"/>
        <item x="904"/>
        <item x="188"/>
        <item x="1211"/>
        <item x="1212"/>
        <item x="1213"/>
        <item x="1214"/>
        <item x="1215"/>
        <item x="1216"/>
        <item x="1217"/>
        <item x="1218"/>
        <item x="1219"/>
        <item x="1220"/>
        <item x="1221"/>
        <item x="137"/>
        <item x="138"/>
        <item x="139"/>
        <item x="140"/>
        <item x="141"/>
        <item x="142"/>
        <item x="143"/>
        <item x="144"/>
        <item x="1006"/>
        <item x="1007"/>
        <item x="1008"/>
        <item x="1009"/>
        <item x="1010"/>
        <item x="1011"/>
        <item x="1012"/>
        <item x="1013"/>
        <item x="1014"/>
        <item x="1015"/>
        <item x="1016"/>
        <item x="1017"/>
        <item x="1018"/>
        <item x="1222"/>
        <item x="1056"/>
        <item x="637"/>
        <item x="425"/>
        <item x="781"/>
        <item x="782"/>
        <item x="783"/>
        <item x="549"/>
        <item x="589"/>
        <item x="829"/>
        <item x="1070"/>
        <item x="703"/>
        <item x="61"/>
        <item x="251"/>
        <item x="252"/>
        <item x="253"/>
        <item x="254"/>
        <item x="255"/>
        <item x="256"/>
        <item x="257"/>
        <item x="258"/>
        <item x="259"/>
        <item x="260"/>
        <item x="261"/>
        <item x="262"/>
        <item x="263"/>
        <item x="264"/>
        <item x="266"/>
        <item x="265"/>
        <item x="267"/>
        <item x="268"/>
        <item x="269"/>
        <item x="270"/>
        <item x="271"/>
        <item x="272"/>
        <item x="273"/>
        <item x="274"/>
        <item x="275"/>
        <item x="276"/>
        <item x="277"/>
        <item x="278"/>
        <item x="279"/>
        <item x="280"/>
        <item x="281"/>
        <item x="356"/>
        <item x="62"/>
        <item x="834"/>
        <item x="835"/>
        <item x="480"/>
        <item x="189"/>
        <item x="738"/>
        <item x="357"/>
        <item x="63"/>
        <item x="481"/>
        <item x="683"/>
        <item x="190"/>
        <item x="638"/>
        <item x="1223"/>
        <item x="191"/>
        <item x="1224"/>
        <item x="1225"/>
        <item x="1226"/>
        <item x="1237"/>
        <item x="358"/>
        <item x="639"/>
        <item x="932"/>
        <item x="933"/>
        <item x="934"/>
        <item x="78"/>
        <item x="1227"/>
        <item x="1228"/>
        <item x="1229"/>
        <item x="1230"/>
        <item x="1231"/>
        <item x="1232"/>
        <item x="1233"/>
        <item x="1234"/>
        <item x="1235"/>
        <item x="1236"/>
        <item x="784"/>
        <item x="192"/>
        <item x="739"/>
        <item x="740"/>
        <item x="193"/>
        <item x="194"/>
        <item x="551"/>
        <item x="858"/>
        <item x="859"/>
        <item x="905"/>
        <item x="803"/>
        <item x="804"/>
        <item x="805"/>
        <item x="806"/>
        <item x="807"/>
        <item x="808"/>
        <item x="809"/>
        <item x="691"/>
        <item x="1544"/>
        <item x="1543"/>
        <item x="694"/>
        <item x="704"/>
        <item x="482"/>
        <item x="444"/>
        <item x="359"/>
        <item x="360"/>
        <item x="361"/>
        <item x="362"/>
        <item x="363"/>
        <item x="364"/>
        <item x="365"/>
        <item x="366"/>
        <item x="552"/>
        <item x="145"/>
        <item x="1071"/>
        <item x="1072"/>
        <item x="1073"/>
        <item x="640"/>
        <item x="445"/>
        <item x="1088"/>
        <item x="935"/>
        <item x="906"/>
        <item x="553"/>
        <item x="207"/>
        <item x="9"/>
        <item x="146"/>
        <item x="1445"/>
        <item x="1446"/>
        <item x="1447"/>
        <item x="1448"/>
        <item x="1449"/>
        <item x="1450"/>
        <item x="1451"/>
        <item x="1238"/>
        <item x="988"/>
        <item x="1110"/>
        <item x="1111"/>
        <item x="1112"/>
        <item x="1074"/>
        <item x="860"/>
        <item x="687"/>
        <item x="1239"/>
        <item x="1240"/>
        <item x="367"/>
        <item x="1089"/>
        <item x="1241"/>
        <item x="1113"/>
        <item x="1114"/>
        <item x="1115"/>
        <item x="1116"/>
        <item x="1117"/>
        <item x="1118"/>
        <item x="1119"/>
        <item x="1120"/>
        <item x="1121"/>
        <item x="1122"/>
        <item x="1090"/>
        <item x="1075"/>
        <item x="64"/>
        <item x="1019"/>
        <item x="936"/>
        <item x="1057"/>
        <item x="720"/>
        <item x="847"/>
        <item x="938"/>
        <item x="1058"/>
        <item x="1059"/>
        <item x="1060"/>
        <item x="1061"/>
        <item x="1062"/>
        <item x="1091"/>
        <item x="1380"/>
        <item x="705"/>
        <item x="195"/>
        <item x="10"/>
        <item x="11"/>
        <item x="12"/>
        <item x="1076"/>
        <item x="13"/>
        <item x="14"/>
        <item x="15"/>
        <item x="16"/>
        <item x="17"/>
        <item x="937"/>
        <item x="18"/>
        <item x="19"/>
        <item x="65"/>
        <item x="1242"/>
        <item x="1243"/>
        <item x="1244"/>
        <item x="1245"/>
        <item x="1246"/>
        <item x="1452"/>
        <item x="1453"/>
        <item x="1454"/>
        <item x="1455"/>
        <item x="1456"/>
        <item x="1457"/>
        <item x="1458"/>
        <item x="1459"/>
        <item x="1460"/>
        <item x="1461"/>
        <item x="1462"/>
        <item x="1463"/>
        <item x="1464"/>
        <item x="1465"/>
        <item x="1466"/>
        <item x="1467"/>
        <item x="1468"/>
        <item x="1469"/>
        <item x="1470"/>
        <item x="1471"/>
        <item x="1472"/>
        <item x="1473"/>
        <item x="1474"/>
        <item x="1475"/>
        <item x="810"/>
        <item x="1247"/>
        <item x="1248"/>
        <item x="1249"/>
        <item x="1250"/>
        <item x="1251"/>
        <item x="1252"/>
        <item x="1253"/>
        <item x="1254"/>
        <item x="1255"/>
        <item x="1256"/>
        <item x="1257"/>
        <item x="1258"/>
        <item x="1259"/>
        <item x="1261"/>
        <item x="1260"/>
        <item x="1262"/>
        <item x="1263"/>
        <item x="1264"/>
        <item x="1265"/>
        <item x="1266"/>
        <item x="1521"/>
        <item x="939"/>
        <item x="940"/>
        <item x="91"/>
        <item x="1498"/>
        <item x="1267"/>
        <item x="196"/>
        <item x="197"/>
        <item x="1545"/>
        <item x="308"/>
        <item x="1063"/>
        <item x="99"/>
        <item x="1268"/>
        <item x="1269"/>
        <item x="1270"/>
        <item x="1272"/>
        <item x="1271"/>
        <item x="811"/>
        <item x="723"/>
        <item x="941"/>
        <item x="741"/>
        <item x="20"/>
        <item x="742"/>
        <item x="743"/>
        <item x="744"/>
        <item x="745"/>
        <item x="746"/>
        <item x="747"/>
        <item x="748"/>
        <item x="641"/>
        <item x="749"/>
        <item x="750"/>
        <item x="751"/>
        <item x="752"/>
        <item x="753"/>
        <item x="754"/>
        <item x="755"/>
        <item x="642"/>
        <item x="756"/>
        <item x="643"/>
        <item x="757"/>
        <item x="758"/>
        <item x="644"/>
        <item x="759"/>
        <item x="907"/>
        <item x="706"/>
        <item x="1123"/>
        <item x="1124"/>
        <item x="1125"/>
        <item x="1273"/>
        <item x="1274"/>
        <item x="1275"/>
        <item x="1276"/>
        <item x="1277"/>
        <item x="1278"/>
        <item x="1279"/>
        <item x="1280"/>
        <item x="1281"/>
        <item x="1282"/>
        <item x="1283"/>
        <item x="1284"/>
        <item x="1285"/>
        <item x="1286"/>
        <item x="1287"/>
        <item x="1288"/>
        <item x="1289"/>
        <item x="1290"/>
        <item x="1291"/>
        <item x="1292"/>
        <item x="1293"/>
        <item x="67"/>
        <item x="68"/>
        <item x="69"/>
        <item x="66"/>
        <item x="1546"/>
        <item x="1294"/>
        <item x="1295"/>
        <item x="1296"/>
        <item x="908"/>
        <item x="1525"/>
        <item x="167"/>
        <item x="168"/>
        <item x="169"/>
        <item x="170"/>
        <item x="1476"/>
        <item x="1477"/>
        <item x="1478"/>
        <item x="1479"/>
        <item x="1480"/>
        <item x="1481"/>
        <item x="1482"/>
        <item x="1483"/>
        <item x="1484"/>
        <item x="1485"/>
        <item x="1486"/>
        <item x="1487"/>
        <item x="1488"/>
        <item x="446"/>
        <item x="942"/>
        <item x="943"/>
        <item x="944"/>
        <item x="945"/>
        <item x="946"/>
        <item x="947"/>
        <item x="948"/>
        <item x="949"/>
        <item x="950"/>
        <item x="951"/>
        <item x="645"/>
        <item x="646"/>
        <item x="647"/>
        <item x="648"/>
        <item x="649"/>
        <item x="650"/>
        <item x="651"/>
        <item x="652"/>
        <item x="653"/>
        <item x="654"/>
        <item x="655"/>
        <item x="656"/>
        <item x="657"/>
        <item x="658"/>
        <item x="659"/>
        <item x="660"/>
        <item x="661"/>
        <item x="662"/>
        <item x="836"/>
        <item x="590"/>
        <item x="147"/>
        <item x="148"/>
        <item x="149"/>
        <item x="150"/>
        <item x="760"/>
        <item x="151"/>
        <item x="152"/>
        <item x="153"/>
        <item x="154"/>
        <item x="1077"/>
        <item x="1064"/>
        <item x="172"/>
        <item x="208"/>
        <item x="1297"/>
        <item x="1298"/>
        <item x="1299"/>
        <item x="1300"/>
        <item x="1301"/>
        <item x="1302"/>
        <item x="1303"/>
        <item x="1304"/>
        <item x="1305"/>
        <item x="1306"/>
        <item x="1307"/>
        <item x="70"/>
        <item x="368"/>
        <item x="209"/>
        <item x="663"/>
        <item x="1020"/>
        <item x="664"/>
        <item x="665"/>
        <item x="666"/>
        <item x="1308"/>
        <item x="1309"/>
        <item x="1547"/>
        <item x="692"/>
        <item x="1548"/>
        <item x="483"/>
        <item x="667"/>
        <item x="842"/>
        <item x="83"/>
        <item x="1078"/>
        <item x="1079"/>
        <item x="1092"/>
        <item x="1507"/>
        <item x="1508"/>
        <item x="1310"/>
        <item x="1311"/>
        <item x="484"/>
        <item x="707"/>
        <item x="485"/>
        <item x="486"/>
        <item x="487"/>
        <item x="472"/>
        <item x="952"/>
        <item x="861"/>
        <item x="1549"/>
        <item x="708"/>
        <item x="1550"/>
        <item x="369"/>
        <item x="198"/>
        <item x="488"/>
        <item x="1551"/>
        <item x="1552"/>
        <item x="1126"/>
        <item x="1381"/>
        <item x="1382"/>
        <item x="761"/>
        <item x="953"/>
        <item x="954"/>
        <item x="762"/>
        <item x="309"/>
        <item x="199"/>
        <item x="1518"/>
        <item x="155"/>
        <item x="763"/>
        <item x="1040"/>
        <item x="370"/>
        <item x="100"/>
        <item x="1041"/>
        <item x="489"/>
        <item x="1553"/>
        <item x="468"/>
        <item x="371"/>
        <item x="1554"/>
        <item x="693"/>
        <item x="1080"/>
        <item x="1312"/>
        <item x="1313"/>
        <item x="1314"/>
        <item x="1315"/>
        <item x="1316"/>
        <item x="1317"/>
        <item x="1318"/>
        <item x="1319"/>
        <item x="1320"/>
        <item x="1321"/>
        <item x="1322"/>
        <item x="1323"/>
        <item x="1021"/>
        <item x="764"/>
        <item x="765"/>
        <item x="1127"/>
        <item x="909"/>
        <item x="709"/>
        <item x="1509"/>
        <item x="107"/>
        <item x="372"/>
        <item x="373"/>
        <item x="374"/>
        <item x="447"/>
        <item x="448"/>
        <item x="449"/>
        <item x="450"/>
        <item x="451"/>
        <item x="452"/>
        <item x="453"/>
        <item x="454"/>
        <item x="910"/>
        <item x="21"/>
        <item x="668"/>
        <item x="766"/>
        <item x="669"/>
        <item x="670"/>
        <item x="767"/>
        <item x="671"/>
        <item x="672"/>
        <item x="673"/>
        <item x="674"/>
        <item x="768"/>
        <item x="675"/>
        <item x="769"/>
        <item x="676"/>
        <item x="677"/>
        <item x="678"/>
        <item x="490"/>
        <item x="1555"/>
        <item x="862"/>
        <item x="22"/>
        <item x="785"/>
        <item x="786"/>
        <item x="787"/>
        <item x="788"/>
        <item x="789"/>
        <item x="790"/>
        <item x="1510"/>
        <item x="1324"/>
        <item x="1325"/>
        <item x="1326"/>
        <item x="1327"/>
        <item x="1328"/>
        <item x="1329"/>
        <item x="1330"/>
        <item x="1331"/>
        <item x="1332"/>
        <item x="1333"/>
        <item x="1334"/>
        <item x="1335"/>
        <item x="1336"/>
        <item x="1337"/>
        <item x="837"/>
        <item x="1081"/>
        <item x="529"/>
        <item x="375"/>
        <item x="1489"/>
        <item x="1490"/>
        <item x="1491"/>
        <item x="1492"/>
        <item x="1493"/>
        <item x="1494"/>
        <item x="1495"/>
        <item x="1496"/>
        <item x="1093"/>
        <item x="1094"/>
        <item x="1095"/>
        <item x="530"/>
        <item x="531"/>
        <item x="1096"/>
        <item x="1097"/>
        <item x="532"/>
        <item x="1098"/>
        <item x="1099"/>
        <item x="533"/>
        <item x="534"/>
        <item x="1100"/>
        <item x="535"/>
        <item x="310"/>
        <item x="311"/>
        <item x="312"/>
        <item x="313"/>
        <item x="314"/>
        <item x="1028"/>
        <item x="491"/>
        <item x="679"/>
        <item x="710"/>
        <item x="200"/>
        <item x="1128"/>
        <item x="955"/>
        <item x="956"/>
        <item x="957"/>
        <item x="958"/>
        <item x="959"/>
        <item x="911"/>
        <item x="848"/>
        <item x="849"/>
        <item x="469"/>
        <item x="1522"/>
        <item x="591"/>
        <item x="770"/>
        <item x="680"/>
        <item x="470"/>
        <item x="1383"/>
        <item x="1556"/>
        <item x="1029"/>
        <item x="1339"/>
        <item x="1340"/>
        <item x="1341"/>
        <item x="1342"/>
        <item x="1343"/>
        <item x="1344"/>
        <item x="1345"/>
        <item x="1346"/>
        <item x="1347"/>
        <item x="1348"/>
        <item x="1338"/>
        <item x="455"/>
        <item x="592"/>
        <item x="1349"/>
        <item x="1350"/>
        <item x="1384"/>
        <item x="1351"/>
        <item x="1352"/>
        <item x="1353"/>
        <item x="1354"/>
        <item x="315"/>
        <item x="316"/>
        <item x="317"/>
        <item x="318"/>
        <item x="319"/>
        <item x="320"/>
        <item x="1022"/>
        <item x="593"/>
        <item x="23"/>
        <item x="97"/>
        <item x="771"/>
        <item x="772"/>
        <item x="492"/>
        <item x="773"/>
        <item x="156"/>
        <item x="711"/>
        <item x="712"/>
        <item x="1526"/>
        <item x="1527"/>
        <item x="1528"/>
        <item x="1529"/>
        <item x="1530"/>
        <item x="1531"/>
        <item x="1532"/>
        <item x="201"/>
        <item x="202"/>
        <item x="203"/>
        <item x="204"/>
        <item x="1355"/>
        <item x="681"/>
        <item x="1385"/>
        <item x="1512"/>
        <item x="376"/>
        <item x="863"/>
        <item x="1497"/>
        <item x="377"/>
        <item x="378"/>
        <item x="1129"/>
        <item x="1130"/>
        <item x="1131"/>
        <item x="864"/>
        <item x="205"/>
        <item x="206"/>
        <item x="1386"/>
        <item x="1511"/>
        <item x="471"/>
        <item x="282"/>
        <item x="283"/>
        <item x="284"/>
        <item x="286"/>
        <item x="285"/>
        <item x="287"/>
        <item x="288"/>
        <item x="289"/>
        <item x="290"/>
        <item x="291"/>
        <item x="292"/>
        <item x="293"/>
        <item x="294"/>
        <item x="865"/>
        <item x="295"/>
        <item x="296"/>
        <item x="297"/>
        <item x="298"/>
        <item x="299"/>
        <item x="594"/>
        <item x="71"/>
        <item x="960"/>
        <item x="961"/>
        <item x="379"/>
        <item x="380"/>
        <item x="381"/>
        <item x="382"/>
        <item x="383"/>
        <item x="384"/>
        <item x="385"/>
        <item x="386"/>
        <item x="387"/>
        <item x="388"/>
        <item x="389"/>
        <item x="390"/>
        <item x="391"/>
        <item x="392"/>
        <item x="393"/>
        <item x="394"/>
        <item x="395"/>
        <item x="396"/>
        <item x="493"/>
        <item x="962"/>
        <item x="963"/>
        <item x="838"/>
        <item x="157"/>
        <item x="964"/>
        <item x="794"/>
        <item x="554"/>
        <item x="555"/>
        <item x="92"/>
        <item x="1557"/>
        <item x="300"/>
        <item x="1065"/>
        <item x="456"/>
        <item x="457"/>
        <item x="458"/>
        <item x="774"/>
        <item x="775"/>
        <item x="965"/>
        <item x="459"/>
        <item x="460"/>
        <item x="461"/>
        <item x="462"/>
        <item x="463"/>
        <item x="713"/>
        <item x="866"/>
        <item x="867"/>
        <item x="868"/>
        <item x="869"/>
        <item x="174"/>
        <item x="966"/>
        <item x="158"/>
        <item x="159"/>
        <item x="160"/>
        <item x="161"/>
        <item x="536"/>
        <item x="537"/>
        <item x="538"/>
        <item x="539"/>
        <item x="540"/>
        <item x="541"/>
        <item x="542"/>
        <item x="543"/>
        <item x="544"/>
        <item x="545"/>
        <item x="546"/>
        <item x="547"/>
        <item x="548"/>
        <item x="397"/>
        <item x="714"/>
        <item x="24"/>
        <item x="25"/>
        <item x="72"/>
        <item x="795"/>
        <item x="721"/>
        <item x="84"/>
        <item x="85"/>
        <item x="1356"/>
        <item x="1357"/>
        <item x="870"/>
        <item x="871"/>
        <item x="872"/>
        <item x="873"/>
        <item x="874"/>
        <item x="875"/>
        <item x="876"/>
        <item x="877"/>
        <item x="878"/>
        <item x="1533"/>
        <item x="1534"/>
        <item x="1535"/>
        <item x="1536"/>
        <item x="1537"/>
        <item x="1538"/>
        <item x="1539"/>
        <item x="86"/>
        <item x="87"/>
        <item x="88"/>
        <item x="93"/>
        <item x="967"/>
        <item x="101"/>
        <item x="162"/>
        <item x="94"/>
        <item x="73"/>
        <item x="1558"/>
        <item x="102"/>
        <item x="494"/>
        <item x="595"/>
        <item x="74"/>
        <item x="850"/>
        <item x="968"/>
        <item x="791"/>
        <item x="1387"/>
        <item x="912"/>
        <item x="398"/>
        <item x="399"/>
        <item x="400"/>
        <item x="401"/>
        <item x="402"/>
        <item x="403"/>
        <item x="404"/>
        <item x="405"/>
        <item x="406"/>
        <item x="407"/>
        <item x="408"/>
        <item x="409"/>
        <item x="410"/>
        <item x="411"/>
        <item x="412"/>
        <item x="413"/>
        <item x="414"/>
        <item x="415"/>
        <item x="416"/>
        <item x="417"/>
        <item x="418"/>
        <item x="419"/>
        <item x="420"/>
        <item x="421"/>
        <item x="422"/>
        <item x="1359"/>
        <item x="1360"/>
        <item x="1361"/>
        <item x="1362"/>
        <item x="1358"/>
        <item x="1023"/>
        <item x="596"/>
        <item x="495"/>
        <item x="464"/>
        <item x="40"/>
        <item x="41"/>
        <item x="682"/>
        <item x="839"/>
        <item x="879"/>
        <item t="default"/>
      </items>
    </pivotField>
    <pivotField showAll="0"/>
    <pivotField showAll="0"/>
    <pivotField showAll="0"/>
    <pivotField axis="axisPage" multipleItemSelectionAllowed="1" showAll="0">
      <items count="3">
        <item x="1"/>
        <item h="1" x="0"/>
        <item t="default"/>
      </items>
    </pivotField>
    <pivotField showAll="0"/>
    <pivotField showAll="0"/>
    <pivotField numFmtId="14"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6">
    <i>
      <x v="8"/>
    </i>
    <i>
      <x v="31"/>
    </i>
    <i>
      <x v="34"/>
    </i>
    <i>
      <x v="49"/>
    </i>
    <i>
      <x v="79"/>
    </i>
    <i t="grand">
      <x/>
    </i>
  </rowItems>
  <colItems count="1">
    <i/>
  </colItems>
  <pageFields count="1">
    <pageField fld="5" hier="-1"/>
  </pageFields>
  <dataFields count="1">
    <dataField name="Average of Draw %" fld="12" subtotal="average" baseField="0" baseItem="0"/>
  </dataFields>
  <chartFormats count="4">
    <chartFormat chart="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349621-9B2A-E74D-A02C-8C7E17528523}"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6">
  <location ref="A3:B236" firstHeaderRow="1" firstDataRow="1" firstDataCol="1" rowPageCount="1" colPageCount="1"/>
  <pivotFields count="49">
    <pivotField showAll="0"/>
    <pivotField showAll="0"/>
    <pivotField showAll="0"/>
    <pivotField showAll="0"/>
    <pivotField showAll="0"/>
    <pivotField axis="axisPage" multipleItemSelectionAllowed="1" showAll="0">
      <items count="3">
        <item h="1" x="1"/>
        <item x="0"/>
        <item t="default"/>
      </items>
    </pivotField>
    <pivotField showAll="0"/>
    <pivotField showAll="0"/>
    <pivotField numFmtId="14" showAll="0"/>
    <pivotField showAll="0"/>
    <pivotField showAll="0"/>
    <pivotField showAll="0"/>
    <pivotField showAll="0"/>
    <pivotField showAll="0"/>
    <pivotField showAll="0"/>
    <pivotField axis="axisRow" showAll="0">
      <items count="18">
        <item m="1" x="16"/>
        <item x="1"/>
        <item x="12"/>
        <item x="13"/>
        <item x="14"/>
        <item x="5"/>
        <item x="11"/>
        <item x="2"/>
        <item x="0"/>
        <item x="3"/>
        <item x="7"/>
        <item x="6"/>
        <item x="4"/>
        <item x="8"/>
        <item x="15"/>
        <item x="9"/>
        <item x="10"/>
        <item t="default"/>
      </items>
    </pivotField>
    <pivotField showAll="0">
      <items count="15">
        <item x="13"/>
        <item x="12"/>
        <item x="11"/>
        <item x="2"/>
        <item x="5"/>
        <item x="3"/>
        <item x="6"/>
        <item x="4"/>
        <item x="8"/>
        <item x="7"/>
        <item x="9"/>
        <item x="10"/>
        <item x="0"/>
        <item x="1"/>
        <item t="default"/>
      </items>
    </pivotField>
    <pivotField axis="axisRow" showAll="0">
      <items count="33">
        <item x="26"/>
        <item x="12"/>
        <item x="31"/>
        <item x="25"/>
        <item x="27"/>
        <item x="9"/>
        <item x="28"/>
        <item x="22"/>
        <item x="14"/>
        <item x="24"/>
        <item x="4"/>
        <item x="2"/>
        <item x="11"/>
        <item x="6"/>
        <item x="5"/>
        <item x="18"/>
        <item x="19"/>
        <item x="10"/>
        <item x="0"/>
        <item x="29"/>
        <item x="21"/>
        <item x="7"/>
        <item x="13"/>
        <item x="17"/>
        <item x="15"/>
        <item x="30"/>
        <item x="3"/>
        <item x="23"/>
        <item x="8"/>
        <item x="16"/>
        <item x="20"/>
        <item x="1"/>
        <item t="default"/>
      </items>
    </pivotField>
    <pivotField showAll="0">
      <items count="43">
        <item x="39"/>
        <item x="24"/>
        <item x="15"/>
        <item x="19"/>
        <item x="25"/>
        <item x="11"/>
        <item x="30"/>
        <item x="28"/>
        <item x="29"/>
        <item x="22"/>
        <item x="4"/>
        <item x="21"/>
        <item x="40"/>
        <item x="38"/>
        <item x="36"/>
        <item x="3"/>
        <item x="9"/>
        <item x="34"/>
        <item x="12"/>
        <item x="20"/>
        <item x="10"/>
        <item x="7"/>
        <item x="13"/>
        <item x="26"/>
        <item x="8"/>
        <item x="32"/>
        <item x="14"/>
        <item x="16"/>
        <item x="17"/>
        <item x="33"/>
        <item x="5"/>
        <item x="18"/>
        <item x="0"/>
        <item x="35"/>
        <item x="41"/>
        <item x="6"/>
        <item x="1"/>
        <item x="31"/>
        <item x="23"/>
        <item x="27"/>
        <item x="37"/>
        <item x="2"/>
        <item t="default"/>
      </items>
    </pivotField>
    <pivotField axis="axisRow" showAll="0">
      <items count="45">
        <item x="41"/>
        <item x="23"/>
        <item x="32"/>
        <item x="26"/>
        <item x="40"/>
        <item x="38"/>
        <item x="11"/>
        <item x="28"/>
        <item x="31"/>
        <item x="25"/>
        <item x="29"/>
        <item x="21"/>
        <item x="30"/>
        <item x="35"/>
        <item x="20"/>
        <item x="2"/>
        <item x="24"/>
        <item x="12"/>
        <item x="0"/>
        <item x="5"/>
        <item x="8"/>
        <item x="13"/>
        <item x="10"/>
        <item x="7"/>
        <item x="4"/>
        <item x="14"/>
        <item x="9"/>
        <item x="33"/>
        <item x="16"/>
        <item x="27"/>
        <item x="18"/>
        <item x="22"/>
        <item x="42"/>
        <item x="3"/>
        <item x="17"/>
        <item x="6"/>
        <item x="39"/>
        <item x="43"/>
        <item x="34"/>
        <item x="36"/>
        <item x="37"/>
        <item x="15"/>
        <item x="19"/>
        <item x="1"/>
        <item t="default"/>
      </items>
    </pivotField>
    <pivotField showAll="0">
      <items count="63">
        <item x="32"/>
        <item x="4"/>
        <item x="30"/>
        <item x="31"/>
        <item x="16"/>
        <item x="27"/>
        <item x="13"/>
        <item x="25"/>
        <item x="36"/>
        <item x="33"/>
        <item x="38"/>
        <item x="19"/>
        <item x="22"/>
        <item x="29"/>
        <item x="59"/>
        <item x="53"/>
        <item x="8"/>
        <item x="9"/>
        <item x="24"/>
        <item x="34"/>
        <item x="18"/>
        <item x="58"/>
        <item x="52"/>
        <item x="23"/>
        <item x="0"/>
        <item x="57"/>
        <item x="51"/>
        <item x="20"/>
        <item x="26"/>
        <item x="6"/>
        <item x="5"/>
        <item x="11"/>
        <item x="37"/>
        <item x="44"/>
        <item x="15"/>
        <item x="43"/>
        <item x="21"/>
        <item x="39"/>
        <item x="2"/>
        <item x="47"/>
        <item x="12"/>
        <item x="48"/>
        <item x="40"/>
        <item x="56"/>
        <item x="45"/>
        <item x="7"/>
        <item x="42"/>
        <item x="14"/>
        <item x="3"/>
        <item x="17"/>
        <item x="60"/>
        <item x="28"/>
        <item x="10"/>
        <item x="49"/>
        <item x="54"/>
        <item x="61"/>
        <item x="55"/>
        <item x="35"/>
        <item x="46"/>
        <item x="41"/>
        <item x="5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0">
        <item x="200"/>
        <item x="346"/>
        <item x="319"/>
        <item x="304"/>
        <item x="332"/>
        <item x="339"/>
        <item x="112"/>
        <item x="330"/>
        <item x="236"/>
        <item x="338"/>
        <item x="194"/>
        <item x="239"/>
        <item x="227"/>
        <item x="265"/>
        <item x="237"/>
        <item x="135"/>
        <item x="306"/>
        <item x="70"/>
        <item x="299"/>
        <item x="209"/>
        <item x="269"/>
        <item x="277"/>
        <item x="283"/>
        <item x="211"/>
        <item x="340"/>
        <item x="249"/>
        <item x="345"/>
        <item x="284"/>
        <item x="347"/>
        <item x="343"/>
        <item x="190"/>
        <item x="197"/>
        <item x="324"/>
        <item x="246"/>
        <item x="186"/>
        <item x="285"/>
        <item x="312"/>
        <item x="253"/>
        <item x="286"/>
        <item x="193"/>
        <item x="130"/>
        <item x="210"/>
        <item x="166"/>
        <item x="290"/>
        <item x="195"/>
        <item x="281"/>
        <item x="335"/>
        <item x="271"/>
        <item x="314"/>
        <item x="302"/>
        <item x="331"/>
        <item x="187"/>
        <item x="344"/>
        <item x="169"/>
        <item x="202"/>
        <item x="318"/>
        <item x="170"/>
        <item x="177"/>
        <item x="333"/>
        <item x="52"/>
        <item x="252"/>
        <item x="218"/>
        <item x="184"/>
        <item x="199"/>
        <item x="214"/>
        <item x="297"/>
        <item x="91"/>
        <item x="53"/>
        <item x="280"/>
        <item x="354"/>
        <item x="90"/>
        <item x="86"/>
        <item x="313"/>
        <item x="40"/>
        <item x="230"/>
        <item x="192"/>
        <item x="180"/>
        <item x="138"/>
        <item x="104"/>
        <item x="158"/>
        <item x="109"/>
        <item x="19"/>
        <item x="41"/>
        <item x="83"/>
        <item x="300"/>
        <item x="21"/>
        <item x="38"/>
        <item x="176"/>
        <item x="240"/>
        <item x="279"/>
        <item x="215"/>
        <item x="6"/>
        <item x="24"/>
        <item x="203"/>
        <item x="229"/>
        <item x="185"/>
        <item x="204"/>
        <item x="120"/>
        <item x="178"/>
        <item x="54"/>
        <item x="103"/>
        <item x="235"/>
        <item x="71"/>
        <item x="18"/>
        <item x="7"/>
        <item x="219"/>
        <item x="57"/>
        <item x="232"/>
        <item x="74"/>
        <item x="228"/>
        <item x="131"/>
        <item x="137"/>
        <item x="201"/>
        <item x="45"/>
        <item x="105"/>
        <item x="217"/>
        <item x="107"/>
        <item x="174"/>
        <item x="234"/>
        <item x="37"/>
        <item x="25"/>
        <item x="127"/>
        <item x="48"/>
        <item x="23"/>
        <item x="106"/>
        <item x="61"/>
        <item x="149"/>
        <item x="179"/>
        <item x="88"/>
        <item x="8"/>
        <item x="11"/>
        <item x="43"/>
        <item x="175"/>
        <item x="20"/>
        <item x="123"/>
        <item x="198"/>
        <item x="39"/>
        <item x="122"/>
        <item x="85"/>
        <item x="89"/>
        <item x="191"/>
        <item x="111"/>
        <item x="29"/>
        <item x="81"/>
        <item x="156"/>
        <item x="14"/>
        <item x="110"/>
        <item x="72"/>
        <item x="121"/>
        <item x="63"/>
        <item x="182"/>
        <item x="163"/>
        <item x="161"/>
        <item x="51"/>
        <item x="220"/>
        <item x="26"/>
        <item x="5"/>
        <item x="101"/>
        <item x="167"/>
        <item x="31"/>
        <item x="2"/>
        <item x="108"/>
        <item x="113"/>
        <item x="22"/>
        <item x="115"/>
        <item x="124"/>
        <item x="224"/>
        <item x="160"/>
        <item x="188"/>
        <item x="33"/>
        <item x="32"/>
        <item x="0"/>
        <item x="3"/>
        <item x="4"/>
        <item x="139"/>
        <item x="35"/>
        <item x="181"/>
        <item x="10"/>
        <item x="13"/>
        <item x="117"/>
        <item x="126"/>
        <item x="99"/>
        <item x="50"/>
        <item x="27"/>
        <item x="100"/>
        <item x="76"/>
        <item x="87"/>
        <item x="80"/>
        <item x="28"/>
        <item x="162"/>
        <item x="68"/>
        <item x="46"/>
        <item x="92"/>
        <item x="47"/>
        <item x="59"/>
        <item x="73"/>
        <item x="145"/>
        <item x="30"/>
        <item x="9"/>
        <item x="75"/>
        <item x="102"/>
        <item x="56"/>
        <item x="49"/>
        <item x="140"/>
        <item x="183"/>
        <item x="144"/>
        <item x="17"/>
        <item x="36"/>
        <item x="58"/>
        <item x="98"/>
        <item x="164"/>
        <item x="16"/>
        <item x="266"/>
        <item x="62"/>
        <item x="64"/>
        <item x="34"/>
        <item x="226"/>
        <item x="243"/>
        <item x="79"/>
        <item x="42"/>
        <item x="12"/>
        <item x="233"/>
        <item x="168"/>
        <item x="147"/>
        <item x="208"/>
        <item x="257"/>
        <item x="15"/>
        <item x="272"/>
        <item x="114"/>
        <item x="222"/>
        <item x="125"/>
        <item x="289"/>
        <item x="82"/>
        <item x="44"/>
        <item x="77"/>
        <item x="267"/>
        <item x="55"/>
        <item x="69"/>
        <item x="146"/>
        <item x="152"/>
        <item x="148"/>
        <item x="1"/>
        <item x="132"/>
        <item x="60"/>
        <item x="250"/>
        <item x="308"/>
        <item x="259"/>
        <item x="134"/>
        <item x="276"/>
        <item x="97"/>
        <item x="264"/>
        <item x="141"/>
        <item x="150"/>
        <item x="153"/>
        <item x="261"/>
        <item x="278"/>
        <item x="118"/>
        <item x="256"/>
        <item x="67"/>
        <item x="159"/>
        <item x="298"/>
        <item x="189"/>
        <item x="96"/>
        <item x="317"/>
        <item x="288"/>
        <item x="65"/>
        <item x="268"/>
        <item x="94"/>
        <item x="119"/>
        <item x="327"/>
        <item x="231"/>
        <item x="309"/>
        <item x="136"/>
        <item x="151"/>
        <item x="293"/>
        <item x="207"/>
        <item x="196"/>
        <item x="349"/>
        <item x="213"/>
        <item x="350"/>
        <item x="321"/>
        <item x="205"/>
        <item x="157"/>
        <item x="143"/>
        <item x="295"/>
        <item x="245"/>
        <item x="133"/>
        <item x="336"/>
        <item x="129"/>
        <item x="142"/>
        <item x="93"/>
        <item x="95"/>
        <item x="328"/>
        <item x="270"/>
        <item x="260"/>
        <item x="334"/>
        <item x="316"/>
        <item x="320"/>
        <item x="287"/>
        <item x="221"/>
        <item x="238"/>
        <item x="225"/>
        <item x="84"/>
        <item x="155"/>
        <item x="355"/>
        <item x="216"/>
        <item x="263"/>
        <item x="244"/>
        <item x="296"/>
        <item x="356"/>
        <item x="322"/>
        <item x="154"/>
        <item x="128"/>
        <item x="273"/>
        <item x="301"/>
        <item x="206"/>
        <item x="66"/>
        <item x="325"/>
        <item x="329"/>
        <item x="307"/>
        <item x="165"/>
        <item x="294"/>
        <item x="348"/>
        <item x="223"/>
        <item x="358"/>
        <item x="315"/>
        <item x="341"/>
        <item x="172"/>
        <item x="353"/>
        <item x="78"/>
        <item x="248"/>
        <item x="275"/>
        <item x="303"/>
        <item x="254"/>
        <item x="291"/>
        <item x="274"/>
        <item x="212"/>
        <item x="173"/>
        <item x="255"/>
        <item x="351"/>
        <item x="258"/>
        <item x="282"/>
        <item x="352"/>
        <item x="241"/>
        <item x="342"/>
        <item x="357"/>
        <item x="326"/>
        <item x="292"/>
        <item x="262"/>
        <item x="305"/>
        <item x="116"/>
        <item x="247"/>
        <item x="311"/>
        <item x="310"/>
        <item x="242"/>
        <item x="323"/>
        <item x="337"/>
        <item x="171"/>
        <item x="251"/>
        <item t="default"/>
      </items>
    </pivotField>
    <pivotField showAll="0">
      <items count="378">
        <item x="317"/>
        <item x="303"/>
        <item x="301"/>
        <item x="308"/>
        <item x="191"/>
        <item x="325"/>
        <item x="328"/>
        <item x="320"/>
        <item x="368"/>
        <item x="318"/>
        <item x="319"/>
        <item x="305"/>
        <item x="143"/>
        <item x="333"/>
        <item x="313"/>
        <item x="315"/>
        <item x="372"/>
        <item x="316"/>
        <item x="293"/>
        <item x="306"/>
        <item x="131"/>
        <item x="346"/>
        <item x="314"/>
        <item x="136"/>
        <item x="335"/>
        <item x="245"/>
        <item x="264"/>
        <item x="94"/>
        <item x="165"/>
        <item x="149"/>
        <item x="331"/>
        <item x="370"/>
        <item x="255"/>
        <item x="285"/>
        <item x="332"/>
        <item x="193"/>
        <item x="323"/>
        <item x="146"/>
        <item x="302"/>
        <item x="307"/>
        <item x="144"/>
        <item x="321"/>
        <item x="304"/>
        <item x="232"/>
        <item x="322"/>
        <item x="350"/>
        <item x="277"/>
        <item x="364"/>
        <item x="336"/>
        <item x="12"/>
        <item x="150"/>
        <item x="225"/>
        <item x="210"/>
        <item x="224"/>
        <item x="142"/>
        <item x="180"/>
        <item x="243"/>
        <item x="203"/>
        <item x="179"/>
        <item x="312"/>
        <item x="367"/>
        <item x="309"/>
        <item x="162"/>
        <item x="343"/>
        <item x="123"/>
        <item x="190"/>
        <item x="290"/>
        <item x="311"/>
        <item x="334"/>
        <item x="259"/>
        <item x="284"/>
        <item x="254"/>
        <item x="330"/>
        <item x="275"/>
        <item x="164"/>
        <item x="329"/>
        <item x="103"/>
        <item x="104"/>
        <item x="219"/>
        <item x="128"/>
        <item x="119"/>
        <item x="182"/>
        <item x="324"/>
        <item x="281"/>
        <item x="242"/>
        <item x="189"/>
        <item x="125"/>
        <item x="135"/>
        <item x="95"/>
        <item x="188"/>
        <item x="326"/>
        <item x="173"/>
        <item x="186"/>
        <item x="230"/>
        <item x="310"/>
        <item x="145"/>
        <item x="211"/>
        <item x="105"/>
        <item x="256"/>
        <item x="13"/>
        <item x="236"/>
        <item x="175"/>
        <item x="163"/>
        <item x="228"/>
        <item x="288"/>
        <item x="127"/>
        <item x="183"/>
        <item x="52"/>
        <item x="185"/>
        <item x="192"/>
        <item x="369"/>
        <item x="227"/>
        <item x="158"/>
        <item x="178"/>
        <item x="187"/>
        <item x="126"/>
        <item x="132"/>
        <item x="28"/>
        <item x="226"/>
        <item x="9"/>
        <item x="102"/>
        <item x="113"/>
        <item x="16"/>
        <item x="209"/>
        <item x="124"/>
        <item x="231"/>
        <item x="81"/>
        <item x="70"/>
        <item x="276"/>
        <item x="96"/>
        <item x="14"/>
        <item x="63"/>
        <item x="159"/>
        <item x="98"/>
        <item x="148"/>
        <item x="138"/>
        <item x="43"/>
        <item x="48"/>
        <item x="197"/>
        <item x="241"/>
        <item x="218"/>
        <item x="33"/>
        <item x="62"/>
        <item x="61"/>
        <item x="100"/>
        <item x="84"/>
        <item x="77"/>
        <item x="147"/>
        <item x="151"/>
        <item x="139"/>
        <item x="181"/>
        <item x="167"/>
        <item x="60"/>
        <item x="108"/>
        <item x="10"/>
        <item x="109"/>
        <item x="170"/>
        <item x="29"/>
        <item x="112"/>
        <item x="42"/>
        <item x="114"/>
        <item x="161"/>
        <item x="68"/>
        <item x="85"/>
        <item x="116"/>
        <item x="199"/>
        <item x="205"/>
        <item x="59"/>
        <item x="234"/>
        <item x="1"/>
        <item x="71"/>
        <item x="32"/>
        <item x="79"/>
        <item x="97"/>
        <item x="54"/>
        <item x="172"/>
        <item x="80"/>
        <item x="134"/>
        <item x="67"/>
        <item x="35"/>
        <item x="99"/>
        <item x="65"/>
        <item x="45"/>
        <item x="72"/>
        <item x="49"/>
        <item x="87"/>
        <item x="2"/>
        <item x="176"/>
        <item x="18"/>
        <item x="78"/>
        <item x="107"/>
        <item x="171"/>
        <item x="194"/>
        <item x="69"/>
        <item x="15"/>
        <item x="55"/>
        <item x="130"/>
        <item x="140"/>
        <item x="82"/>
        <item x="252"/>
        <item x="101"/>
        <item x="27"/>
        <item x="5"/>
        <item x="64"/>
        <item x="17"/>
        <item x="327"/>
        <item x="177"/>
        <item x="118"/>
        <item x="279"/>
        <item x="44"/>
        <item x="229"/>
        <item x="19"/>
        <item x="201"/>
        <item x="50"/>
        <item x="155"/>
        <item x="202"/>
        <item x="169"/>
        <item x="31"/>
        <item x="166"/>
        <item x="262"/>
        <item x="53"/>
        <item x="0"/>
        <item x="111"/>
        <item x="83"/>
        <item x="215"/>
        <item x="184"/>
        <item x="129"/>
        <item x="92"/>
        <item x="248"/>
        <item x="198"/>
        <item x="6"/>
        <item x="168"/>
        <item x="213"/>
        <item x="235"/>
        <item x="47"/>
        <item x="88"/>
        <item x="110"/>
        <item x="90"/>
        <item x="56"/>
        <item x="24"/>
        <item x="157"/>
        <item x="244"/>
        <item x="3"/>
        <item x="73"/>
        <item x="121"/>
        <item x="200"/>
        <item x="174"/>
        <item x="196"/>
        <item x="8"/>
        <item x="4"/>
        <item x="117"/>
        <item x="220"/>
        <item x="46"/>
        <item x="120"/>
        <item x="26"/>
        <item x="36"/>
        <item x="156"/>
        <item x="115"/>
        <item x="25"/>
        <item x="152"/>
        <item x="41"/>
        <item x="30"/>
        <item x="338"/>
        <item x="86"/>
        <item x="21"/>
        <item x="74"/>
        <item x="66"/>
        <item x="51"/>
        <item x="261"/>
        <item x="274"/>
        <item x="106"/>
        <item x="133"/>
        <item x="375"/>
        <item x="57"/>
        <item x="351"/>
        <item x="237"/>
        <item x="341"/>
        <item x="11"/>
        <item x="76"/>
        <item x="137"/>
        <item x="278"/>
        <item x="20"/>
        <item x="251"/>
        <item x="154"/>
        <item x="216"/>
        <item x="34"/>
        <item x="292"/>
        <item x="359"/>
        <item x="160"/>
        <item x="22"/>
        <item x="7"/>
        <item x="37"/>
        <item x="294"/>
        <item x="75"/>
        <item x="289"/>
        <item x="374"/>
        <item x="93"/>
        <item x="246"/>
        <item x="223"/>
        <item x="233"/>
        <item x="141"/>
        <item x="265"/>
        <item x="263"/>
        <item x="339"/>
        <item x="287"/>
        <item x="282"/>
        <item x="295"/>
        <item x="376"/>
        <item x="206"/>
        <item x="217"/>
        <item x="355"/>
        <item x="40"/>
        <item x="267"/>
        <item x="195"/>
        <item x="300"/>
        <item x="58"/>
        <item x="366"/>
        <item x="337"/>
        <item x="23"/>
        <item x="280"/>
        <item x="253"/>
        <item x="258"/>
        <item x="212"/>
        <item x="39"/>
        <item x="296"/>
        <item x="239"/>
        <item x="283"/>
        <item x="273"/>
        <item x="238"/>
        <item x="297"/>
        <item x="249"/>
        <item x="348"/>
        <item x="358"/>
        <item x="38"/>
        <item x="360"/>
        <item x="356"/>
        <item x="299"/>
        <item x="214"/>
        <item x="286"/>
        <item x="345"/>
        <item x="89"/>
        <item x="347"/>
        <item x="260"/>
        <item x="340"/>
        <item x="266"/>
        <item x="271"/>
        <item x="204"/>
        <item x="373"/>
        <item x="269"/>
        <item x="91"/>
        <item x="207"/>
        <item x="361"/>
        <item x="344"/>
        <item x="222"/>
        <item x="357"/>
        <item x="342"/>
        <item x="257"/>
        <item x="221"/>
        <item x="268"/>
        <item x="247"/>
        <item x="240"/>
        <item x="250"/>
        <item x="352"/>
        <item x="371"/>
        <item x="354"/>
        <item x="362"/>
        <item x="272"/>
        <item x="365"/>
        <item x="363"/>
        <item x="153"/>
        <item x="270"/>
        <item x="298"/>
        <item x="353"/>
        <item x="349"/>
        <item x="208"/>
        <item x="291"/>
        <item x="122"/>
        <item t="default"/>
      </items>
    </pivotField>
    <pivotField showAll="0"/>
    <pivotField showAll="0"/>
    <pivotField showAll="0"/>
    <pivotField showAll="0"/>
  </pivotFields>
  <rowFields count="3">
    <field x="15"/>
    <field x="17"/>
    <field x="19"/>
  </rowFields>
  <rowItems count="233">
    <i>
      <x v="1"/>
    </i>
    <i r="1">
      <x v="31"/>
    </i>
    <i r="2">
      <x v="43"/>
    </i>
    <i>
      <x v="2"/>
    </i>
    <i r="1">
      <x v="31"/>
    </i>
    <i r="2">
      <x v="43"/>
    </i>
    <i>
      <x v="3"/>
    </i>
    <i r="1">
      <x/>
    </i>
    <i r="2">
      <x v="43"/>
    </i>
    <i r="1">
      <x v="3"/>
    </i>
    <i r="2">
      <x v="15"/>
    </i>
    <i r="2">
      <x v="22"/>
    </i>
    <i r="2">
      <x v="23"/>
    </i>
    <i r="1">
      <x v="28"/>
    </i>
    <i r="2">
      <x v="43"/>
    </i>
    <i r="1">
      <x v="31"/>
    </i>
    <i r="2">
      <x v="43"/>
    </i>
    <i>
      <x v="4"/>
    </i>
    <i r="1">
      <x v="31"/>
    </i>
    <i r="2">
      <x v="43"/>
    </i>
    <i>
      <x v="5"/>
    </i>
    <i r="1">
      <x v="26"/>
    </i>
    <i r="2">
      <x v="16"/>
    </i>
    <i r="2">
      <x v="23"/>
    </i>
    <i r="2">
      <x v="30"/>
    </i>
    <i r="2">
      <x v="35"/>
    </i>
    <i r="2">
      <x v="43"/>
    </i>
    <i r="1">
      <x v="28"/>
    </i>
    <i r="2">
      <x v="1"/>
    </i>
    <i r="2">
      <x v="18"/>
    </i>
    <i r="2">
      <x v="30"/>
    </i>
    <i r="2">
      <x v="43"/>
    </i>
    <i r="1">
      <x v="31"/>
    </i>
    <i r="2">
      <x v="43"/>
    </i>
    <i>
      <x v="6"/>
    </i>
    <i r="1">
      <x v="31"/>
    </i>
    <i r="2">
      <x v="43"/>
    </i>
    <i>
      <x v="7"/>
    </i>
    <i r="1">
      <x v="6"/>
    </i>
    <i r="2">
      <x v="43"/>
    </i>
    <i r="1">
      <x v="8"/>
    </i>
    <i r="2">
      <x v="13"/>
    </i>
    <i r="2">
      <x v="19"/>
    </i>
    <i r="2">
      <x v="23"/>
    </i>
    <i r="2">
      <x v="32"/>
    </i>
    <i r="2">
      <x v="43"/>
    </i>
    <i r="1">
      <x v="10"/>
    </i>
    <i r="2">
      <x v="12"/>
    </i>
    <i r="2">
      <x v="16"/>
    </i>
    <i r="2">
      <x v="19"/>
    </i>
    <i r="2">
      <x v="21"/>
    </i>
    <i r="2">
      <x v="22"/>
    </i>
    <i r="2">
      <x v="23"/>
    </i>
    <i r="2">
      <x v="28"/>
    </i>
    <i r="2">
      <x v="30"/>
    </i>
    <i r="2">
      <x v="33"/>
    </i>
    <i r="2">
      <x v="35"/>
    </i>
    <i r="2">
      <x v="39"/>
    </i>
    <i r="2">
      <x v="40"/>
    </i>
    <i r="2">
      <x v="43"/>
    </i>
    <i r="1">
      <x v="13"/>
    </i>
    <i r="2">
      <x v="23"/>
    </i>
    <i r="2">
      <x v="35"/>
    </i>
    <i r="1">
      <x v="14"/>
    </i>
    <i r="2">
      <x v="43"/>
    </i>
    <i r="1">
      <x v="16"/>
    </i>
    <i r="2">
      <x v="7"/>
    </i>
    <i r="2">
      <x v="43"/>
    </i>
    <i r="1">
      <x v="17"/>
    </i>
    <i r="2">
      <x v="33"/>
    </i>
    <i r="1">
      <x v="20"/>
    </i>
    <i r="2">
      <x v="43"/>
    </i>
    <i r="1">
      <x v="22"/>
    </i>
    <i r="2">
      <x v="11"/>
    </i>
    <i r="2">
      <x v="43"/>
    </i>
    <i r="1">
      <x v="23"/>
    </i>
    <i r="2">
      <x v="43"/>
    </i>
    <i r="1">
      <x v="24"/>
    </i>
    <i r="2">
      <x v="31"/>
    </i>
    <i r="2">
      <x v="43"/>
    </i>
    <i r="1">
      <x v="26"/>
    </i>
    <i r="2">
      <x v="12"/>
    </i>
    <i r="2">
      <x v="43"/>
    </i>
    <i r="1">
      <x v="28"/>
    </i>
    <i r="2">
      <x v="10"/>
    </i>
    <i r="2">
      <x v="12"/>
    </i>
    <i r="2">
      <x v="15"/>
    </i>
    <i r="2">
      <x v="22"/>
    </i>
    <i r="2">
      <x v="30"/>
    </i>
    <i r="2">
      <x v="33"/>
    </i>
    <i r="2">
      <x v="43"/>
    </i>
    <i r="1">
      <x v="29"/>
    </i>
    <i r="2">
      <x v="43"/>
    </i>
    <i r="1">
      <x v="31"/>
    </i>
    <i r="2">
      <x v="43"/>
    </i>
    <i>
      <x v="8"/>
    </i>
    <i r="1">
      <x/>
    </i>
    <i r="2">
      <x v="43"/>
    </i>
    <i r="1">
      <x v="1"/>
    </i>
    <i r="2">
      <x v="3"/>
    </i>
    <i r="2">
      <x v="43"/>
    </i>
    <i r="1">
      <x v="2"/>
    </i>
    <i r="2">
      <x/>
    </i>
    <i r="2">
      <x v="3"/>
    </i>
    <i r="2">
      <x v="43"/>
    </i>
    <i r="1">
      <x v="4"/>
    </i>
    <i r="2">
      <x v="43"/>
    </i>
    <i r="1">
      <x v="5"/>
    </i>
    <i r="2">
      <x v="17"/>
    </i>
    <i r="2">
      <x v="18"/>
    </i>
    <i r="2">
      <x v="43"/>
    </i>
    <i r="1">
      <x v="9"/>
    </i>
    <i r="2">
      <x v="24"/>
    </i>
    <i r="2">
      <x v="25"/>
    </i>
    <i r="2">
      <x v="43"/>
    </i>
    <i r="1">
      <x v="10"/>
    </i>
    <i r="2">
      <x v="43"/>
    </i>
    <i r="1">
      <x v="11"/>
    </i>
    <i r="2">
      <x v="34"/>
    </i>
    <i r="2">
      <x v="43"/>
    </i>
    <i r="1">
      <x v="12"/>
    </i>
    <i r="2">
      <x v="6"/>
    </i>
    <i r="2">
      <x v="7"/>
    </i>
    <i r="2">
      <x v="9"/>
    </i>
    <i r="2">
      <x v="14"/>
    </i>
    <i r="2">
      <x v="19"/>
    </i>
    <i r="2">
      <x v="21"/>
    </i>
    <i r="2">
      <x v="24"/>
    </i>
    <i r="2">
      <x v="25"/>
    </i>
    <i r="2">
      <x v="28"/>
    </i>
    <i r="2">
      <x v="29"/>
    </i>
    <i r="2">
      <x v="33"/>
    </i>
    <i r="2">
      <x v="34"/>
    </i>
    <i r="2">
      <x v="35"/>
    </i>
    <i r="2">
      <x v="42"/>
    </i>
    <i r="2">
      <x v="43"/>
    </i>
    <i r="1">
      <x v="18"/>
    </i>
    <i r="2">
      <x v="15"/>
    </i>
    <i r="2">
      <x v="18"/>
    </i>
    <i r="2">
      <x v="33"/>
    </i>
    <i r="2">
      <x v="43"/>
    </i>
    <i r="1">
      <x v="19"/>
    </i>
    <i r="2">
      <x v="18"/>
    </i>
    <i r="2">
      <x v="33"/>
    </i>
    <i r="1">
      <x v="20"/>
    </i>
    <i r="2">
      <x v="6"/>
    </i>
    <i r="2">
      <x v="25"/>
    </i>
    <i r="2">
      <x v="33"/>
    </i>
    <i r="2">
      <x v="35"/>
    </i>
    <i r="2">
      <x v="43"/>
    </i>
    <i r="1">
      <x v="22"/>
    </i>
    <i r="2">
      <x v="43"/>
    </i>
    <i r="1">
      <x v="25"/>
    </i>
    <i r="2">
      <x v="43"/>
    </i>
    <i r="1">
      <x v="26"/>
    </i>
    <i r="2">
      <x v="6"/>
    </i>
    <i r="2">
      <x v="24"/>
    </i>
    <i r="2">
      <x v="29"/>
    </i>
    <i r="2">
      <x v="30"/>
    </i>
    <i r="2">
      <x v="35"/>
    </i>
    <i r="2">
      <x v="36"/>
    </i>
    <i r="2">
      <x v="41"/>
    </i>
    <i r="2">
      <x v="43"/>
    </i>
    <i r="1">
      <x v="27"/>
    </i>
    <i r="2">
      <x v="43"/>
    </i>
    <i r="1">
      <x v="28"/>
    </i>
    <i r="2">
      <x v="1"/>
    </i>
    <i r="2">
      <x v="2"/>
    </i>
    <i r="2">
      <x v="4"/>
    </i>
    <i r="2">
      <x v="5"/>
    </i>
    <i r="2">
      <x v="6"/>
    </i>
    <i r="2">
      <x v="8"/>
    </i>
    <i r="2">
      <x v="14"/>
    </i>
    <i r="2">
      <x v="15"/>
    </i>
    <i r="2">
      <x v="17"/>
    </i>
    <i r="2">
      <x v="18"/>
    </i>
    <i r="2">
      <x v="24"/>
    </i>
    <i r="2">
      <x v="27"/>
    </i>
    <i r="2">
      <x v="30"/>
    </i>
    <i r="2">
      <x v="33"/>
    </i>
    <i r="2">
      <x v="38"/>
    </i>
    <i r="2">
      <x v="43"/>
    </i>
    <i r="1">
      <x v="30"/>
    </i>
    <i r="2">
      <x v="43"/>
    </i>
    <i>
      <x v="9"/>
    </i>
    <i r="1">
      <x v="31"/>
    </i>
    <i r="2">
      <x v="43"/>
    </i>
    <i>
      <x v="10"/>
    </i>
    <i r="1">
      <x v="31"/>
    </i>
    <i r="2">
      <x v="43"/>
    </i>
    <i>
      <x v="11"/>
    </i>
    <i r="1">
      <x v="7"/>
    </i>
    <i r="2">
      <x v="15"/>
    </i>
    <i r="1">
      <x v="31"/>
    </i>
    <i r="2">
      <x v="43"/>
    </i>
    <i>
      <x v="12"/>
    </i>
    <i r="1">
      <x v="31"/>
    </i>
    <i r="2">
      <x v="43"/>
    </i>
    <i>
      <x v="13"/>
    </i>
    <i r="1">
      <x v="31"/>
    </i>
    <i r="2">
      <x v="43"/>
    </i>
    <i>
      <x v="14"/>
    </i>
    <i r="1">
      <x v="28"/>
    </i>
    <i r="2">
      <x v="18"/>
    </i>
    <i r="1">
      <x v="31"/>
    </i>
    <i r="2">
      <x v="43"/>
    </i>
    <i>
      <x v="15"/>
    </i>
    <i r="1">
      <x v="1"/>
    </i>
    <i r="2">
      <x v="3"/>
    </i>
    <i r="2">
      <x v="43"/>
    </i>
    <i r="1">
      <x v="2"/>
    </i>
    <i r="2">
      <x v="43"/>
    </i>
    <i r="1">
      <x v="10"/>
    </i>
    <i r="2">
      <x v="1"/>
    </i>
    <i r="2">
      <x v="22"/>
    </i>
    <i r="2">
      <x v="43"/>
    </i>
    <i r="1">
      <x v="11"/>
    </i>
    <i r="2">
      <x v="23"/>
    </i>
    <i r="2">
      <x v="43"/>
    </i>
    <i r="1">
      <x v="16"/>
    </i>
    <i r="2">
      <x v="43"/>
    </i>
    <i r="1">
      <x v="17"/>
    </i>
    <i r="2">
      <x v="43"/>
    </i>
    <i r="1">
      <x v="22"/>
    </i>
    <i r="2">
      <x v="2"/>
    </i>
    <i r="2">
      <x v="11"/>
    </i>
    <i r="2">
      <x v="43"/>
    </i>
    <i r="1">
      <x v="26"/>
    </i>
    <i r="2">
      <x v="43"/>
    </i>
    <i>
      <x v="16"/>
    </i>
    <i r="1">
      <x v="31"/>
    </i>
    <i r="2">
      <x v="43"/>
    </i>
    <i t="grand">
      <x/>
    </i>
  </rowItems>
  <colItems count="1">
    <i/>
  </colItems>
  <pageFields count="1">
    <pageField fld="5" hier="-1"/>
  </pageFields>
  <dataFields count="1">
    <dataField name="Average of White Win %" fld="4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Player" xr10:uid="{3F00AD32-1B68-7745-9F87-CDBBC6EA9A30}" sourceName="Avg Player">
  <pivotTables>
    <pivotTable tabId="6" name="PivotTable2"/>
  </pivotTables>
  <data>
    <tabular pivotCacheId="2072752221">
      <items count="509">
        <i x="377" s="1"/>
        <i x="84"/>
        <i x="87"/>
        <i x="86" s="1"/>
        <i x="344"/>
        <i x="99"/>
        <i x="24"/>
        <i x="175" s="1"/>
        <i x="85"/>
        <i x="474" s="1" nd="1"/>
        <i x="349" s="1" nd="1"/>
        <i x="478" s="1" nd="1"/>
        <i x="327" s="1" nd="1"/>
        <i x="343" s="1" nd="1"/>
        <i x="122" nd="1"/>
        <i x="360" s="1" nd="1"/>
        <i x="348" nd="1"/>
        <i x="362" s="1" nd="1"/>
        <i x="336" s="1" nd="1"/>
        <i x="447" s="1" nd="1"/>
        <i x="471" nd="1"/>
        <i x="215" s="1" nd="1"/>
        <i x="246" s="1" nd="1"/>
        <i x="456" s="1" nd="1"/>
        <i x="476" nd="1"/>
        <i x="490" nd="1"/>
        <i x="467" s="1" nd="1"/>
        <i x="499" s="1" nd="1"/>
        <i x="463" nd="1"/>
        <i x="247" nd="1"/>
        <i x="330" nd="1"/>
        <i x="285" s="1" nd="1"/>
        <i x="240" nd="1"/>
        <i x="500" s="1" nd="1"/>
        <i x="248" nd="1"/>
        <i x="356" nd="1"/>
        <i x="213" s="1" nd="1"/>
        <i x="458" nd="1"/>
        <i x="440" nd="1"/>
        <i x="281" nd="1"/>
        <i x="363" nd="1"/>
        <i x="425" nd="1"/>
        <i x="477" nd="1"/>
        <i x="504" s="1" nd="1"/>
        <i x="287" nd="1"/>
        <i x="306" nd="1"/>
        <i x="189" s="1" nd="1"/>
        <i x="359" nd="1"/>
        <i x="242" s="1" nd="1"/>
        <i x="331" nd="1"/>
        <i x="470" s="1" nd="1"/>
        <i x="507" nd="1"/>
        <i x="433" nd="1"/>
        <i x="318" nd="1"/>
        <i x="241" s="1" nd="1"/>
        <i x="466" nd="1"/>
        <i x="322" s="1" nd="1"/>
        <i x="78" s="1" nd="1"/>
        <i x="22" nd="1"/>
        <i x="243" nd="1"/>
        <i x="483" nd="1"/>
        <i x="464" s="1" nd="1"/>
        <i x="410" s="1" nd="1"/>
        <i x="355" nd="1"/>
        <i x="340" nd="1"/>
        <i x="486" nd="1"/>
        <i x="295" nd="1"/>
        <i x="491" nd="1"/>
        <i x="408" nd="1"/>
        <i x="164" nd="1"/>
        <i x="508" nd="1"/>
        <i x="352" nd="1"/>
        <i x="347" nd="1"/>
        <i x="487" s="1" nd="1"/>
        <i x="354" s="1" nd="1"/>
        <i x="493" s="1" nd="1"/>
        <i x="323" s="1" nd="1"/>
        <i x="345" s="1" nd="1"/>
        <i x="488" s="1" nd="1"/>
        <i x="202" s="1" nd="1"/>
        <i x="80" nd="1"/>
        <i x="426" nd="1"/>
        <i x="275" s="1" nd="1"/>
        <i x="297" nd="1"/>
        <i x="417" s="1" nd="1"/>
        <i x="305" nd="1"/>
        <i x="480" nd="1"/>
        <i x="416" s="1" nd="1"/>
        <i x="443" nd="1"/>
        <i x="329" nd="1"/>
        <i x="342" nd="1"/>
        <i x="156" s="1" nd="1"/>
        <i x="212" s="1" nd="1"/>
        <i x="187" s="1" nd="1"/>
        <i x="419" nd="1"/>
        <i x="489" nd="1"/>
        <i x="459" s="1" nd="1"/>
        <i x="335" s="1" nd="1"/>
        <i x="361" s="1" nd="1"/>
        <i x="424" nd="1"/>
        <i x="461" nd="1"/>
        <i x="333" nd="1"/>
        <i x="423" s="1" nd="1"/>
        <i x="506" s="1" nd="1"/>
        <i x="421" s="1" nd="1"/>
        <i x="267" nd="1"/>
        <i x="265" nd="1"/>
        <i x="384" s="1" nd="1"/>
        <i x="341" s="1" nd="1"/>
        <i x="74" s="1" nd="1"/>
        <i x="142" nd="1"/>
        <i x="473" nd="1"/>
        <i x="143" nd="1"/>
        <i x="279" s="1" nd="1"/>
        <i x="409" nd="1"/>
        <i x="376" nd="1"/>
        <i x="415" nd="1"/>
        <i x="482" s="1" nd="1"/>
        <i x="505" s="1" nd="1"/>
        <i x="188" s="1" nd="1"/>
        <i x="106" nd="1"/>
        <i x="286" nd="1"/>
        <i x="194" s="1" nd="1"/>
        <i x="338" nd="1"/>
        <i x="339" nd="1"/>
        <i x="288" nd="1"/>
        <i x="328" s="1" nd="1"/>
        <i x="117" nd="1"/>
        <i x="71" nd="1"/>
        <i x="138" nd="1"/>
        <i x="159" nd="1"/>
        <i x="334" nd="1"/>
        <i x="428" nd="1"/>
        <i x="136" nd="1"/>
        <i x="158" nd="1"/>
        <i x="162" nd="1"/>
        <i x="282" nd="1"/>
        <i x="7" nd="1"/>
        <i x="498" s="1" nd="1"/>
        <i x="88" nd="1"/>
        <i x="11" nd="1"/>
        <i x="105" nd="1"/>
        <i x="299" s="1" nd="1"/>
        <i x="229" nd="1"/>
        <i x="346" nd="1"/>
        <i x="418" nd="1"/>
        <i x="375" nd="1"/>
        <i x="403" nd="1"/>
        <i x="270" nd="1"/>
        <i x="475" nd="1"/>
        <i x="422" nd="1"/>
        <i x="380" nd="1"/>
        <i x="96" s="1" nd="1"/>
        <i x="135" nd="1"/>
        <i x="263" nd="1"/>
        <i x="273" nd="1"/>
        <i x="130" nd="1"/>
        <i x="79" nd="1"/>
        <i x="251" nd="1"/>
        <i x="284" nd="1"/>
        <i x="230" nd="1"/>
        <i x="407" nd="1"/>
        <i x="161" nd="1"/>
        <i x="413" nd="1"/>
        <i x="268" nd="1"/>
        <i x="420" nd="1"/>
        <i x="319" s="1" nd="1"/>
        <i x="119" s="1" nd="1"/>
        <i x="351" nd="1"/>
        <i x="73" nd="1"/>
        <i x="72" nd="1"/>
        <i x="41" nd="1"/>
        <i x="278" nd="1"/>
        <i x="350" nd="1"/>
        <i x="427" nd="1"/>
        <i x="160" nd="1"/>
        <i x="148" nd="1"/>
        <i x="256" nd="1"/>
        <i x="102" nd="1"/>
        <i x="39" s="1" nd="1"/>
        <i x="182" s="1" nd="1"/>
        <i x="411" s="1" nd="1"/>
        <i x="3" nd="1"/>
        <i x="186" nd="1"/>
        <i x="401" nd="1"/>
        <i x="324" nd="1"/>
        <i x="70" nd="1"/>
        <i x="33" nd="1"/>
        <i x="378" s="1" nd="1"/>
        <i x="163" nd="1"/>
        <i x="235" nd="1"/>
        <i x="68" nd="1"/>
        <i x="77" nd="1"/>
        <i x="183" nd="1"/>
        <i x="365" s="1" nd="1"/>
        <i x="325" nd="1"/>
        <i x="358" s="1" nd="1"/>
        <i x="465" nd="1"/>
        <i x="214" nd="1"/>
        <i x="280" nd="1"/>
        <i x="81" nd="1"/>
        <i x="238" nd="1"/>
        <i x="266" nd="1"/>
        <i x="20" nd="1"/>
        <i x="83" nd="1"/>
        <i x="244" nd="1"/>
        <i x="317" nd="1"/>
        <i x="108" nd="1"/>
        <i x="132" nd="1"/>
        <i x="18" nd="1"/>
        <i x="184" nd="1"/>
        <i x="100" nd="1"/>
        <i x="412" nd="1"/>
        <i x="48" nd="1"/>
        <i x="150" nd="1"/>
        <i x="157" nd="1"/>
        <i x="479" s="1" nd="1"/>
        <i x="254" nd="1"/>
        <i x="444" s="1" nd="1"/>
        <i x="82" nd="1"/>
        <i x="120" nd="1"/>
        <i x="460" s="1" nd="1"/>
        <i x="17" s="1" nd="1"/>
        <i x="8" nd="1"/>
        <i x="167" nd="1"/>
        <i x="402" nd="1"/>
        <i x="4" nd="1"/>
        <i x="57" s="1" nd="1"/>
        <i x="234" nd="1"/>
        <i x="178" nd="1"/>
        <i x="36" nd="1"/>
        <i x="146" nd="1"/>
        <i x="371" nd="1"/>
        <i x="277" nd="1"/>
        <i x="271" nd="1"/>
        <i x="404" s="1" nd="1"/>
        <i x="65" nd="1"/>
        <i x="113" nd="1"/>
        <i x="5" nd="1"/>
        <i x="206" nd="1"/>
        <i x="245" nd="1"/>
        <i x="1" nd="1"/>
        <i x="2" nd="1"/>
        <i x="252" nd="1"/>
        <i x="357" nd="1"/>
        <i x="313" nd="1"/>
        <i x="101" nd="1"/>
        <i x="144" nd="1"/>
        <i x="127" nd="1"/>
        <i x="66" nd="1"/>
        <i x="23" nd="1"/>
        <i x="56" nd="1"/>
        <i x="134" nd="1"/>
        <i x="75" s="1" nd="1"/>
        <i x="176" nd="1"/>
        <i x="141" nd="1"/>
        <i x="21" nd="1"/>
        <i x="503" nd="1"/>
        <i x="131" nd="1"/>
        <i x="104" nd="1"/>
        <i x="19" nd="1"/>
        <i x="173" nd="1"/>
        <i x="38" nd="1"/>
        <i x="169" s="1" nd="1"/>
        <i x="272" nd="1"/>
        <i x="103" nd="1"/>
        <i x="414" nd="1"/>
        <i x="196" nd="1"/>
        <i x="55" nd="1"/>
        <i x="296" nd="1"/>
        <i x="177" nd="1"/>
        <i x="32" nd="1"/>
        <i x="123" nd="1"/>
        <i x="0" nd="1"/>
        <i x="31" nd="1"/>
        <i x="269" s="1" nd="1"/>
        <i x="145" nd="1"/>
        <i x="49" nd="1"/>
        <i x="40" nd="1"/>
        <i x="107" nd="1"/>
        <i x="216" nd="1"/>
        <i x="63" nd="1"/>
        <i x="42" nd="1"/>
        <i x="43" nd="1"/>
        <i x="154" nd="1"/>
        <i x="446" nd="1"/>
        <i x="116" nd="1"/>
        <i x="264" nd="1"/>
        <i x="112" nd="1"/>
        <i x="301" nd="1"/>
        <i x="405" s="1" nd="1"/>
        <i x="67" nd="1"/>
        <i x="171" s="1" nd="1"/>
        <i x="25" nd="1"/>
        <i x="50" nd="1"/>
        <i x="445" nd="1"/>
        <i x="34" nd="1"/>
        <i x="76" nd="1"/>
        <i x="197" nd="1"/>
        <i x="237" nd="1"/>
        <i x="58" nd="1"/>
        <i x="61" nd="1"/>
        <i x="139" nd="1"/>
        <i x="253" nd="1"/>
        <i x="110" nd="1"/>
        <i x="302" nd="1"/>
        <i x="170" nd="1"/>
        <i x="28" nd="1"/>
        <i x="133" nd="1"/>
        <i x="220" nd="1"/>
        <i x="179" s="1" nd="1"/>
        <i x="236" nd="1"/>
        <i x="125" nd="1"/>
        <i x="172" nd="1"/>
        <i x="298" nd="1"/>
        <i x="121" nd="1"/>
        <i x="15" nd="1"/>
        <i x="27" nd="1"/>
        <i x="26" nd="1"/>
        <i x="239" nd="1"/>
        <i x="93" nd="1"/>
        <i x="312" nd="1"/>
        <i x="29" nd="1"/>
        <i x="219" nd="1"/>
        <i x="6" nd="1"/>
        <i x="292" nd="1"/>
        <i x="198" nd="1"/>
        <i x="289" nd="1"/>
        <i x="109" nd="1"/>
        <i x="462" nd="1"/>
        <i x="13" nd="1"/>
        <i x="300" nd="1"/>
        <i x="62" nd="1"/>
        <i x="174" nd="1"/>
        <i x="199" nd="1"/>
        <i x="218" nd="1"/>
        <i x="137" nd="1"/>
        <i x="95" nd="1"/>
        <i x="37" nd="1"/>
        <i x="91" nd="1"/>
        <i x="204" nd="1"/>
        <i x="10" nd="1"/>
        <i x="181" nd="1"/>
        <i x="69" nd="1"/>
        <i x="166" nd="1"/>
        <i x="168" nd="1"/>
        <i x="45" nd="1"/>
        <i x="147" nd="1"/>
        <i x="366" s="1" nd="1"/>
        <i x="258" s="1" nd="1"/>
        <i x="51" s="1" nd="1"/>
        <i x="140" s="1" nd="1"/>
        <i x="30" s="1" nd="1"/>
        <i x="14" s="1" nd="1"/>
        <i x="185" s="1" nd="1"/>
        <i x="59" s="1" nd="1"/>
        <i x="118" s="1" nd="1"/>
        <i x="304" s="1" nd="1"/>
        <i x="126" s="1" nd="1"/>
        <i x="228" s="1" nd="1"/>
        <i x="114" s="1" nd="1"/>
        <i x="310" s="1" nd="1"/>
        <i x="64" s="1" nd="1"/>
        <i x="291" s="1" nd="1"/>
        <i x="231" s="1" nd="1"/>
        <i x="283" s="1" nd="1"/>
        <i x="35" s="1" nd="1"/>
        <i x="89" s="1" nd="1"/>
        <i x="481" s="1" nd="1"/>
        <i x="165" s="1" nd="1"/>
        <i x="383" s="1" nd="1"/>
        <i x="303" s="1" nd="1"/>
        <i x="111" s="1" nd="1"/>
        <i x="311" s="1" nd="1"/>
        <i x="320" s="1" nd="1"/>
        <i x="128" s="1" nd="1"/>
        <i x="326" s="1" nd="1"/>
        <i x="217" s="1" nd="1"/>
        <i x="180" s="1" nd="1"/>
        <i x="115" s="1" nd="1"/>
        <i x="16" s="1" nd="1"/>
        <i x="201" s="1" nd="1"/>
        <i x="193" s="1" nd="1"/>
        <i x="9" s="1" nd="1"/>
        <i x="372" s="1" nd="1"/>
        <i x="46" s="1" nd="1"/>
        <i x="129" s="1" nd="1"/>
        <i x="290" s="1" nd="1"/>
        <i x="369" s="1" nd="1"/>
        <i x="44" s="1" nd="1"/>
        <i x="226" s="1" nd="1"/>
        <i x="457" s="1" nd="1"/>
        <i x="227" s="1" nd="1"/>
        <i x="308" s="1" nd="1"/>
        <i x="367" s="1" nd="1"/>
        <i x="274" s="1" nd="1"/>
        <i x="52" s="1" nd="1"/>
        <i x="90" s="1" nd="1"/>
        <i x="259" s="1" nd="1"/>
        <i x="225" s="1" nd="1"/>
        <i x="190" s="1" nd="1"/>
        <i x="203" s="1" nd="1"/>
        <i x="260" s="1" nd="1"/>
        <i x="54" s="1" nd="1"/>
        <i x="397" s="1" nd="1"/>
        <i x="387" s="1" nd="1"/>
        <i x="149" s="1" nd="1"/>
        <i x="276" s="1" nd="1"/>
        <i x="200" s="1" nd="1"/>
        <i x="152" s="1" nd="1"/>
        <i x="222" s="1" nd="1"/>
        <i x="294" s="1" nd="1"/>
        <i x="398" s="1" nd="1"/>
        <i x="432" s="1" nd="1"/>
        <i x="60" s="1" nd="1"/>
        <i x="315" s="1" nd="1"/>
        <i x="406" s="1" nd="1"/>
        <i x="97" s="1" nd="1"/>
        <i x="399" s="1" nd="1"/>
        <i x="364" s="1" nd="1"/>
        <i x="92" s="1" nd="1"/>
        <i x="232" s="1" nd="1"/>
        <i x="124" s="1" nd="1"/>
        <i x="485" s="1" nd="1"/>
        <i x="314" s="1" nd="1"/>
        <i x="337" s="1" nd="1"/>
        <i x="353" s="1" nd="1"/>
        <i x="429" s="1" nd="1"/>
        <i x="98" s="1" nd="1"/>
        <i x="390" s="1" nd="1"/>
        <i x="12" s="1" nd="1"/>
        <i x="151" s="1" nd="1"/>
        <i x="368" s="1" nd="1"/>
        <i x="430" s="1" nd="1"/>
        <i x="321" s="1" nd="1"/>
        <i x="94" s="1" nd="1"/>
        <i x="434" s="1" nd="1"/>
        <i x="47" s="1" nd="1"/>
        <i x="307" s="1" nd="1"/>
        <i x="389" s="1" nd="1"/>
        <i x="195" s="1" nd="1"/>
        <i x="374" s="1" nd="1"/>
        <i x="153" s="1" nd="1"/>
        <i x="233" s="1" nd="1"/>
        <i x="205" s="1" nd="1"/>
        <i x="293" s="1" nd="1"/>
        <i x="255" s="1" nd="1"/>
        <i x="257" s="1" nd="1"/>
        <i x="207" s="1" nd="1"/>
        <i x="382" s="1" nd="1"/>
        <i x="261" s="1" nd="1"/>
        <i x="309" s="1" nd="1"/>
        <i x="379" s="1" nd="1"/>
        <i x="155" s="1" nd="1"/>
        <i x="250" s="1" nd="1"/>
        <i x="388" s="1" nd="1"/>
        <i x="223" s="1" nd="1"/>
        <i x="332" s="1" nd="1"/>
        <i x="436" s="1" nd="1"/>
        <i x="472" s="1" nd="1"/>
        <i x="441" s="1" nd="1"/>
        <i x="448" s="1" nd="1"/>
        <i x="210" s="1" nd="1"/>
        <i x="221" s="1" nd="1"/>
        <i x="497" s="1" nd="1"/>
        <i x="381" s="1" nd="1"/>
        <i x="501" s="1" nd="1"/>
        <i x="431" s="1" nd="1"/>
        <i x="249" s="1" nd="1"/>
        <i x="442" s="1" nd="1"/>
        <i x="191" s="1" nd="1"/>
        <i x="455" s="1" nd="1"/>
        <i x="208" s="1" nd="1"/>
        <i x="468" s="1" nd="1"/>
        <i x="484" s="1" nd="1"/>
        <i x="262" s="1" nd="1"/>
        <i x="209" s="1" nd="1"/>
        <i x="469" s="1" nd="1"/>
        <i x="452" s="1" nd="1"/>
        <i x="373" s="1" nd="1"/>
        <i x="224" s="1" nd="1"/>
        <i x="316" s="1" nd="1"/>
        <i x="211" s="1" nd="1"/>
        <i x="393" s="1" nd="1"/>
        <i x="53" s="1" nd="1"/>
        <i x="435" s="1" nd="1"/>
        <i x="502" s="1" nd="1"/>
        <i x="494" s="1" nd="1"/>
        <i x="495" s="1" nd="1"/>
        <i x="394" s="1" nd="1"/>
        <i x="391" s="1" nd="1"/>
        <i x="439" s="1" nd="1"/>
        <i x="396" s="1" nd="1"/>
        <i x="437" s="1" nd="1"/>
        <i x="400" s="1" nd="1"/>
        <i x="496" s="1" nd="1"/>
        <i x="386" s="1" nd="1"/>
        <i x="453" s="1" nd="1"/>
        <i x="449" s="1" nd="1"/>
        <i x="492" s="1" nd="1"/>
        <i x="392" s="1" nd="1"/>
        <i x="385" s="1" nd="1"/>
        <i x="454" s="1" nd="1"/>
        <i x="451" s="1" nd="1"/>
        <i x="395" s="1" nd="1"/>
        <i x="192" s="1" nd="1"/>
        <i x="450" s="1" nd="1"/>
        <i x="370" s="1" nd="1"/>
        <i x="43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vg Player" xr10:uid="{93394CA6-30E0-B047-A5A2-8160B559F331}" cache="Slicer_Avg_Player" caption="Avg Player" startItem="50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855059-22EB-4941-9FEC-6E19204AE02C}" name="Table1" displayName="Table1" ref="A1:AW1885" totalsRowShown="0" headerRowDxfId="59" dataDxfId="58">
  <autoFilter ref="A1:AW1885" xr:uid="{33C617C9-517A-5C43-AE54-5C12485E399A}"/>
  <tableColumns count="49">
    <tableColumn id="1" xr3:uid="{6A3C4A21-7E4C-2945-B0F1-DBC511E7525D}" name="Opening" dataDxfId="57"/>
    <tableColumn id="53" xr3:uid="{FDB0E00B-FD69-FF48-A949-7F5BE2A1BE99}" name="Variation" dataDxfId="56">
      <calculatedColumnFormula>CONCATENATE(Table1[[#This Row],[Column5]],(IF(Table1[[#This Row],[Column4]]="",""," -"&amp;Table1[[#This Row],[Column4]])),(IF(Table1[[#This Row],[Column3]]="",""," -"&amp;Table1[[#This Row],[Column3]])))</calculatedColumnFormula>
    </tableColumn>
    <tableColumn id="52" xr3:uid="{70474669-ED32-C241-A3BA-D95F3FABA002}" name="Column5" dataDxfId="55"/>
    <tableColumn id="51" xr3:uid="{4FC7F78D-4B77-8A41-80D8-F0F00A5574B4}" name="Column4" dataDxfId="54"/>
    <tableColumn id="50" xr3:uid="{F822CEFB-0665-8C42-B17D-7DE457702A00}" name="Column3" dataDxfId="53"/>
    <tableColumn id="2" xr3:uid="{44818D25-A2AC-F94D-80FC-F4711D6B1798}" name="Colour" dataDxfId="52"/>
    <tableColumn id="3" xr3:uid="{8C1088E5-8BF5-9C40-8A9A-1B58D492D275}" name="Num Games" dataDxfId="51"/>
    <tableColumn id="4" xr3:uid="{8AB37444-7783-644E-90B1-2A100C091152}" name="ECO" dataDxfId="50"/>
    <tableColumn id="5" xr3:uid="{26EAB709-2EA4-EA41-BF3D-FB9E3E58D7BC}" name="Last Played" dataDxfId="49"/>
    <tableColumn id="6" xr3:uid="{E94A09B1-6DDC-D84C-A67F-2D611A2339E6}" name="Perf Rating" dataDxfId="48"/>
    <tableColumn id="7" xr3:uid="{C514E8D8-70F9-6F46-89B9-06F71E727FF4}" name="Avg Player" dataDxfId="47"/>
    <tableColumn id="8" xr3:uid="{4DA6FC07-E99D-B044-A42F-A23D2E6C52E6}" name="Player Win %" dataDxfId="46"/>
    <tableColumn id="9" xr3:uid="{427D078E-1C90-0E49-B4AC-1CEA51E467B7}" name="Draw %" dataDxfId="45"/>
    <tableColumn id="10" xr3:uid="{21AF4A8E-334D-D849-8CC1-3C6A1D3D12E4}" name="Opponent Win %" dataDxfId="44"/>
    <tableColumn id="11" xr3:uid="{C8BFD256-8C75-A542-9782-0AEB83889E87}" name="Move List" dataDxfId="43"/>
    <tableColumn id="12" xr3:uid="{85784F5B-3F42-2A46-A985-85F850154AF6}" name="Move 1 - White" dataDxfId="42"/>
    <tableColumn id="13" xr3:uid="{DA33665E-7675-F74F-A12E-E8F00CAAD9DC}" name="Move 1 - Black" dataDxfId="41"/>
    <tableColumn id="14" xr3:uid="{4D0ECF92-2068-3140-895D-0D76714D8656}" name="Move 2 - White" dataDxfId="40"/>
    <tableColumn id="15" xr3:uid="{8583AF12-4D41-8C44-B391-45776F299B67}" name="Move 2 - Black" dataDxfId="39"/>
    <tableColumn id="16" xr3:uid="{A1A96157-ABC5-0D4B-B56D-97D109902F3A}" name="Move 3 - White" dataDxfId="38"/>
    <tableColumn id="17" xr3:uid="{ACB23790-70B2-7541-99FC-603E8F0B03F2}" name="Move 3 - Black" dataDxfId="37"/>
    <tableColumn id="18" xr3:uid="{D6449523-B3AB-0A47-8371-39E4EB6405CE}" name="Move 4 - White" dataDxfId="36"/>
    <tableColumn id="19" xr3:uid="{FA07DF51-67F6-E047-BDEA-E70B63139A23}" name="Move 4 - Black" dataDxfId="35"/>
    <tableColumn id="20" xr3:uid="{6F242F43-BC2A-E74E-B761-B3D6271A43BE}" name="Move 5 - White" dataDxfId="34"/>
    <tableColumn id="21" xr3:uid="{A16B5396-EE1E-CB4B-871D-E4F513066B93}" name="Move 5 - Black" dataDxfId="33"/>
    <tableColumn id="22" xr3:uid="{C0B3609A-6CDB-1446-A892-F49066FBB4E0}" name="Move 6 - White" dataDxfId="32"/>
    <tableColumn id="23" xr3:uid="{3BF8A1DC-B42D-FE47-915F-AA2B768B75CB}" name="Move 6 - Black" dataDxfId="31"/>
    <tableColumn id="24" xr3:uid="{A3FB84D7-F85F-B145-957C-698967FA231E}" name="Move 7 - White" dataDxfId="30"/>
    <tableColumn id="25" xr3:uid="{2A6F406D-4C56-4844-A7F6-C56FF5A5D699}" name="Move 7 - Black" dataDxfId="29"/>
    <tableColumn id="26" xr3:uid="{2B749FF8-C8D2-9D49-96F2-4CAC97EAE7AC}" name="Move 8 - White" dataDxfId="28"/>
    <tableColumn id="27" xr3:uid="{4A9E4BD9-6892-224C-915F-874B4247EA1E}" name="Move 8 - Black" dataDxfId="27"/>
    <tableColumn id="28" xr3:uid="{6D78CC7E-9B23-2947-991E-87FD772C5E2B}" name="Move 9 - White" dataDxfId="26"/>
    <tableColumn id="29" xr3:uid="{685C817F-7674-AB40-887D-1AF317AD5C9E}" name="Move 9 - Black" dataDxfId="25"/>
    <tableColumn id="30" xr3:uid="{CC2E4C52-E66F-9C48-9646-B86582836971}" name="Move 10 - White" dataDxfId="24"/>
    <tableColumn id="31" xr3:uid="{DEDF661C-F292-6C4A-8CD0-CCE0E17C02DE}" name="Move 10 - Black" dataDxfId="23"/>
    <tableColumn id="32" xr3:uid="{1A2C5B6C-0997-2841-BD98-7E8BD01CA249}" name="Move 11 - White" dataDxfId="22"/>
    <tableColumn id="33" xr3:uid="{D4E5F690-ED1C-3249-AB62-9D8BA57BF87A}" name="Move 11 - Black" dataDxfId="21"/>
    <tableColumn id="34" xr3:uid="{026E8926-95C6-994A-B414-606DDD13E28D}" name="Move 12 - White" dataDxfId="20"/>
    <tableColumn id="35" xr3:uid="{3F99D2CF-2BE1-0D47-A78C-973CC2BF4961}" name="Move 12 - Black" dataDxfId="19"/>
    <tableColumn id="36" xr3:uid="{1E5F962F-3257-D84E-B81F-38A6D1A8E031}" name="Move 13 - White" dataDxfId="18"/>
    <tableColumn id="37" xr3:uid="{39C181A7-6CD1-5048-B6C5-A2B57659AE22}" name="Move 13 - Black" dataDxfId="17"/>
    <tableColumn id="38" xr3:uid="{A03BB24E-3FD1-184C-AFD8-B61ADCDBA1EE}" name="Move 14 - White" dataDxfId="16"/>
    <tableColumn id="39" xr3:uid="{C2DC326F-BE14-E14A-A73A-4510A81F0933}" name="Move 14 - Black" dataDxfId="15"/>
    <tableColumn id="43" xr3:uid="{8D6756C5-8AC5-544B-991D-7B2C1722F874}" name="White Win %" dataDxfId="14"/>
    <tableColumn id="44" xr3:uid="{63C5FC0A-9FB1-394D-BBBC-694B5F0685FD}" name="Black Win %" dataDxfId="13"/>
    <tableColumn id="45" xr3:uid="{7FCCBEDB-F4B2-4143-B46E-D489E78463A1}" name="White Odds" dataDxfId="12"/>
    <tableColumn id="54" xr3:uid="{00FD94C3-6ABD-3F46-9473-897720676C38}" name="Black Odds" dataDxfId="11">
      <calculatedColumnFormula>SUM(Table1[[#This Row],[Black Win %]]/Table1[[#This Row],[White Win %]])</calculatedColumnFormula>
    </tableColumn>
    <tableColumn id="46" xr3:uid="{855E9002-F73A-1240-9DE7-51FA60611B57}" name="White Wins" dataDxfId="10"/>
    <tableColumn id="47" xr3:uid="{73DB7FAA-13A5-FB45-AF30-5386C968EB65}" name="Black Wins"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CA6B63-D72B-F942-8489-56E0F984420B}" name="Table13" displayName="Table13" ref="A1:G1885" totalsRowShown="0" headerRowDxfId="8" dataDxfId="7">
  <autoFilter ref="A1:G1885" xr:uid="{33C617C9-517A-5C43-AE54-5C12485E399A}"/>
  <tableColumns count="7">
    <tableColumn id="1" xr3:uid="{58978DC1-7A80-DD44-9787-A7D938162378}" name="Opening" dataDxfId="6"/>
    <tableColumn id="53" xr3:uid="{C871A20E-BB06-C04B-B1F9-A76702FC578C}" name="Variation" dataDxfId="5">
      <calculatedColumnFormula>CONCATENATE(Table13[[#This Row],[Column5]],(IF(Table13[[#This Row],[Column4]]="",""," -"&amp;Table13[[#This Row],[Column4]])),(IF(Table13[[#This Row],[Column3]]="",""," -"&amp;Table13[[#This Row],[Column3]])))</calculatedColumnFormula>
    </tableColumn>
    <tableColumn id="52" xr3:uid="{E2F481FD-7F3C-2540-A64B-676B4B84E8A0}" name="Column5" dataDxfId="4"/>
    <tableColumn id="51" xr3:uid="{47903910-36D1-AB45-ABB5-7524EFB9CE87}" name="Column4" dataDxfId="3"/>
    <tableColumn id="50" xr3:uid="{BDF6EF02-0DA5-C146-A49C-494396414C10}" name="Column3" dataDxfId="2"/>
    <tableColumn id="43" xr3:uid="{A75586C4-D8A8-4940-A976-5D7FB7316EF2}" name="White Win %" dataDxfId="1"/>
    <tableColumn id="44" xr3:uid="{3366EE12-695D-4B45-AD79-A492340E83DE}" name="Black Win %"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drawing" Target="../drawings/drawing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885"/>
  <sheetViews>
    <sheetView topLeftCell="M1377" workbookViewId="0">
      <selection activeCell="M1" sqref="M1:M1048576"/>
    </sheetView>
  </sheetViews>
  <sheetFormatPr baseColWidth="10" defaultRowHeight="16" x14ac:dyDescent="0.2"/>
  <cols>
    <col min="1" max="1" width="5.1640625" bestFit="1" customWidth="1"/>
    <col min="2" max="2" width="79.1640625" bestFit="1" customWidth="1"/>
    <col min="3" max="3" width="6.33203125" bestFit="1" customWidth="1"/>
    <col min="4" max="4" width="11.5" bestFit="1" customWidth="1"/>
    <col min="5" max="5" width="7" bestFit="1" customWidth="1"/>
    <col min="7" max="7" width="10.33203125" bestFit="1" customWidth="1"/>
    <col min="8" max="8" width="9.6640625" bestFit="1" customWidth="1"/>
    <col min="9" max="9" width="12" bestFit="1" customWidth="1"/>
    <col min="10" max="10" width="7.5" bestFit="1" customWidth="1"/>
    <col min="11" max="11" width="15" bestFit="1" customWidth="1"/>
    <col min="12" max="12" width="129.1640625" bestFit="1" customWidth="1"/>
    <col min="13" max="13" width="172" bestFit="1" customWidth="1"/>
    <col min="14" max="14" width="8.6640625" bestFit="1" customWidth="1"/>
    <col min="15" max="15" width="7.6640625" bestFit="1" customWidth="1"/>
    <col min="16" max="16" width="8.1640625" bestFit="1" customWidth="1"/>
    <col min="17" max="17" width="7.6640625" bestFit="1" customWidth="1"/>
    <col min="18" max="18" width="8.1640625" bestFit="1" customWidth="1"/>
    <col min="19" max="19" width="7.6640625" bestFit="1" customWidth="1"/>
    <col min="20" max="20" width="8.1640625" bestFit="1" customWidth="1"/>
    <col min="21" max="21" width="7.6640625" bestFit="1" customWidth="1"/>
    <col min="22" max="22" width="11.6640625" bestFit="1" customWidth="1"/>
    <col min="23" max="23" width="11" bestFit="1" customWidth="1"/>
    <col min="24" max="24" width="12.1640625" bestFit="1" customWidth="1"/>
    <col min="25" max="25" width="11.33203125" bestFit="1" customWidth="1"/>
    <col min="26" max="26" width="10.6640625" bestFit="1" customWidth="1"/>
  </cols>
  <sheetData>
    <row r="1" spans="1:26"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row>
    <row r="2" spans="1:26" x14ac:dyDescent="0.2">
      <c r="A2">
        <v>0</v>
      </c>
      <c r="B2" t="s">
        <v>25</v>
      </c>
      <c r="C2" t="s">
        <v>26</v>
      </c>
      <c r="D2">
        <v>692</v>
      </c>
      <c r="E2" t="s">
        <v>27</v>
      </c>
      <c r="F2" s="1">
        <v>43273</v>
      </c>
      <c r="G2">
        <v>2247</v>
      </c>
      <c r="H2">
        <v>2225</v>
      </c>
      <c r="I2">
        <v>40.799999999999997</v>
      </c>
      <c r="J2">
        <v>24.3</v>
      </c>
      <c r="K2">
        <v>35</v>
      </c>
      <c r="L2" t="s">
        <v>28</v>
      </c>
      <c r="M2" t="s">
        <v>29</v>
      </c>
      <c r="N2" t="s">
        <v>30</v>
      </c>
      <c r="O2" t="s">
        <v>31</v>
      </c>
      <c r="P2" t="s">
        <v>32</v>
      </c>
      <c r="Q2" t="s">
        <v>33</v>
      </c>
      <c r="R2" t="s">
        <v>34</v>
      </c>
      <c r="S2" t="s">
        <v>35</v>
      </c>
      <c r="T2" t="s">
        <v>36</v>
      </c>
      <c r="V2">
        <v>40.799999999999997</v>
      </c>
      <c r="W2">
        <v>35</v>
      </c>
      <c r="X2">
        <v>1.165714286</v>
      </c>
      <c r="Y2">
        <v>282.33600000000001</v>
      </c>
      <c r="Z2">
        <v>242.2</v>
      </c>
    </row>
    <row r="3" spans="1:26" x14ac:dyDescent="0.2">
      <c r="A3">
        <v>1</v>
      </c>
      <c r="B3" t="s">
        <v>37</v>
      </c>
      <c r="C3" t="s">
        <v>38</v>
      </c>
      <c r="D3">
        <v>228</v>
      </c>
      <c r="E3" t="s">
        <v>39</v>
      </c>
      <c r="F3" s="1">
        <v>43278</v>
      </c>
      <c r="G3">
        <v>2145</v>
      </c>
      <c r="H3">
        <v>2193</v>
      </c>
      <c r="I3">
        <v>29.8</v>
      </c>
      <c r="J3">
        <v>22.4</v>
      </c>
      <c r="K3">
        <v>47.8</v>
      </c>
      <c r="L3" t="s">
        <v>40</v>
      </c>
      <c r="M3" t="s">
        <v>41</v>
      </c>
      <c r="N3" t="s">
        <v>30</v>
      </c>
      <c r="O3" t="s">
        <v>31</v>
      </c>
      <c r="P3" t="s">
        <v>32</v>
      </c>
      <c r="Q3" t="s">
        <v>42</v>
      </c>
      <c r="V3">
        <v>47.8</v>
      </c>
      <c r="W3">
        <v>29.8</v>
      </c>
      <c r="X3">
        <v>1.604026846</v>
      </c>
      <c r="Y3">
        <v>108.98399999999999</v>
      </c>
      <c r="Z3">
        <v>67.944000000000003</v>
      </c>
    </row>
    <row r="4" spans="1:26" x14ac:dyDescent="0.2">
      <c r="A4">
        <v>2</v>
      </c>
      <c r="B4" t="s">
        <v>43</v>
      </c>
      <c r="C4" t="s">
        <v>26</v>
      </c>
      <c r="D4">
        <v>6485</v>
      </c>
      <c r="E4" t="s">
        <v>27</v>
      </c>
      <c r="F4" s="1">
        <v>43287</v>
      </c>
      <c r="G4">
        <v>2244</v>
      </c>
      <c r="H4">
        <v>2194</v>
      </c>
      <c r="I4">
        <v>40.799999999999997</v>
      </c>
      <c r="J4">
        <v>27.7</v>
      </c>
      <c r="K4">
        <v>31.5</v>
      </c>
      <c r="L4" t="s">
        <v>44</v>
      </c>
      <c r="M4" t="s">
        <v>45</v>
      </c>
      <c r="N4" t="s">
        <v>30</v>
      </c>
      <c r="O4" t="s">
        <v>31</v>
      </c>
      <c r="P4" t="s">
        <v>32</v>
      </c>
      <c r="Q4" t="s">
        <v>33</v>
      </c>
      <c r="R4" t="s">
        <v>34</v>
      </c>
      <c r="S4" t="s">
        <v>35</v>
      </c>
      <c r="T4" t="s">
        <v>46</v>
      </c>
      <c r="U4" t="s">
        <v>47</v>
      </c>
      <c r="V4">
        <v>40.799999999999997</v>
      </c>
      <c r="W4">
        <v>31.5</v>
      </c>
      <c r="X4">
        <v>1.295238095</v>
      </c>
      <c r="Y4">
        <v>2645.88</v>
      </c>
      <c r="Z4">
        <v>2042.7750000000001</v>
      </c>
    </row>
    <row r="5" spans="1:26" x14ac:dyDescent="0.2">
      <c r="A5">
        <v>3</v>
      </c>
      <c r="B5" t="s">
        <v>48</v>
      </c>
      <c r="C5" t="s">
        <v>26</v>
      </c>
      <c r="D5">
        <v>881</v>
      </c>
      <c r="E5" t="s">
        <v>27</v>
      </c>
      <c r="F5" s="1">
        <v>43271</v>
      </c>
      <c r="G5">
        <v>2187</v>
      </c>
      <c r="H5">
        <v>2130</v>
      </c>
      <c r="I5">
        <v>39.700000000000003</v>
      </c>
      <c r="J5">
        <v>23.2</v>
      </c>
      <c r="K5">
        <v>37.1</v>
      </c>
      <c r="L5" t="s">
        <v>49</v>
      </c>
      <c r="M5" t="s">
        <v>50</v>
      </c>
      <c r="N5" t="s">
        <v>30</v>
      </c>
      <c r="O5" t="s">
        <v>31</v>
      </c>
      <c r="P5" t="s">
        <v>32</v>
      </c>
      <c r="Q5" t="s">
        <v>33</v>
      </c>
      <c r="R5" t="s">
        <v>34</v>
      </c>
      <c r="S5" t="s">
        <v>35</v>
      </c>
      <c r="T5" t="s">
        <v>46</v>
      </c>
      <c r="U5" t="s">
        <v>47</v>
      </c>
      <c r="V5">
        <v>39.700000000000003</v>
      </c>
      <c r="W5">
        <v>37.1</v>
      </c>
      <c r="X5">
        <v>1.070080863</v>
      </c>
      <c r="Y5">
        <v>349.75700000000001</v>
      </c>
      <c r="Z5">
        <v>326.851</v>
      </c>
    </row>
    <row r="6" spans="1:26" x14ac:dyDescent="0.2">
      <c r="A6">
        <v>4</v>
      </c>
      <c r="B6" t="s">
        <v>51</v>
      </c>
      <c r="C6" t="s">
        <v>38</v>
      </c>
      <c r="D6">
        <v>259</v>
      </c>
      <c r="E6" t="s">
        <v>27</v>
      </c>
      <c r="F6" s="1">
        <v>43240</v>
      </c>
      <c r="G6">
        <v>2122</v>
      </c>
      <c r="H6">
        <v>2178</v>
      </c>
      <c r="I6">
        <v>37.799999999999997</v>
      </c>
      <c r="J6">
        <v>21.2</v>
      </c>
      <c r="K6">
        <v>40.9</v>
      </c>
      <c r="L6" t="s">
        <v>52</v>
      </c>
      <c r="M6" t="s">
        <v>53</v>
      </c>
      <c r="N6" t="s">
        <v>30</v>
      </c>
      <c r="O6" t="s">
        <v>31</v>
      </c>
      <c r="P6" t="s">
        <v>32</v>
      </c>
      <c r="Q6" t="s">
        <v>33</v>
      </c>
      <c r="R6" t="s">
        <v>34</v>
      </c>
      <c r="S6" t="s">
        <v>35</v>
      </c>
      <c r="T6" t="s">
        <v>46</v>
      </c>
      <c r="U6" t="s">
        <v>47</v>
      </c>
      <c r="V6">
        <v>40.9</v>
      </c>
      <c r="W6">
        <v>37.799999999999997</v>
      </c>
      <c r="X6">
        <v>1.0820105820000001</v>
      </c>
      <c r="Y6">
        <v>105.931</v>
      </c>
      <c r="Z6">
        <v>97.902000000000001</v>
      </c>
    </row>
    <row r="7" spans="1:26" x14ac:dyDescent="0.2">
      <c r="A7">
        <v>5</v>
      </c>
      <c r="B7" t="s">
        <v>54</v>
      </c>
      <c r="C7" t="s">
        <v>26</v>
      </c>
      <c r="D7">
        <v>1207</v>
      </c>
      <c r="E7" t="s">
        <v>27</v>
      </c>
      <c r="F7" s="1">
        <v>43282</v>
      </c>
      <c r="G7">
        <v>2243</v>
      </c>
      <c r="H7">
        <v>2190</v>
      </c>
      <c r="I7">
        <v>41</v>
      </c>
      <c r="J7">
        <v>25.9</v>
      </c>
      <c r="K7">
        <v>33.1</v>
      </c>
      <c r="L7" t="s">
        <v>55</v>
      </c>
      <c r="M7" t="s">
        <v>56</v>
      </c>
      <c r="N7" t="s">
        <v>30</v>
      </c>
      <c r="O7" t="s">
        <v>31</v>
      </c>
      <c r="P7" t="s">
        <v>32</v>
      </c>
      <c r="Q7" t="s">
        <v>33</v>
      </c>
      <c r="R7" t="s">
        <v>34</v>
      </c>
      <c r="S7" t="s">
        <v>35</v>
      </c>
      <c r="T7" t="s">
        <v>46</v>
      </c>
      <c r="U7" t="s">
        <v>47</v>
      </c>
      <c r="V7">
        <v>41</v>
      </c>
      <c r="W7">
        <v>33.1</v>
      </c>
      <c r="X7">
        <v>1.2386706949999999</v>
      </c>
      <c r="Y7">
        <v>494.87</v>
      </c>
      <c r="Z7">
        <v>399.517</v>
      </c>
    </row>
    <row r="8" spans="1:26" x14ac:dyDescent="0.2">
      <c r="A8">
        <v>6</v>
      </c>
      <c r="B8" t="s">
        <v>57</v>
      </c>
      <c r="C8" t="s">
        <v>38</v>
      </c>
      <c r="D8">
        <v>323</v>
      </c>
      <c r="E8" t="s">
        <v>27</v>
      </c>
      <c r="F8" s="1">
        <v>43230</v>
      </c>
      <c r="G8">
        <v>2231</v>
      </c>
      <c r="H8">
        <v>2277</v>
      </c>
      <c r="I8">
        <v>35.9</v>
      </c>
      <c r="J8">
        <v>24.8</v>
      </c>
      <c r="K8">
        <v>39.299999999999997</v>
      </c>
      <c r="L8" t="s">
        <v>58</v>
      </c>
      <c r="M8" t="s">
        <v>59</v>
      </c>
      <c r="N8" t="s">
        <v>30</v>
      </c>
      <c r="O8" t="s">
        <v>31</v>
      </c>
      <c r="P8" t="s">
        <v>32</v>
      </c>
      <c r="Q8" t="s">
        <v>33</v>
      </c>
      <c r="R8" t="s">
        <v>34</v>
      </c>
      <c r="S8" t="s">
        <v>35</v>
      </c>
      <c r="T8" t="s">
        <v>46</v>
      </c>
      <c r="U8" t="s">
        <v>47</v>
      </c>
      <c r="V8">
        <v>39.299999999999997</v>
      </c>
      <c r="W8">
        <v>35.9</v>
      </c>
      <c r="X8">
        <v>1.0947075209999999</v>
      </c>
      <c r="Y8">
        <v>126.93899999999999</v>
      </c>
      <c r="Z8">
        <v>115.95699999999999</v>
      </c>
    </row>
    <row r="9" spans="1:26" x14ac:dyDescent="0.2">
      <c r="A9">
        <v>7</v>
      </c>
      <c r="B9" t="s">
        <v>60</v>
      </c>
      <c r="C9" t="s">
        <v>38</v>
      </c>
      <c r="D9">
        <v>524</v>
      </c>
      <c r="E9" t="s">
        <v>39</v>
      </c>
      <c r="F9" s="1">
        <v>43280</v>
      </c>
      <c r="G9">
        <v>2032</v>
      </c>
      <c r="H9">
        <v>2077</v>
      </c>
      <c r="I9">
        <v>42.2</v>
      </c>
      <c r="J9">
        <v>25</v>
      </c>
      <c r="K9">
        <v>32.799999999999997</v>
      </c>
      <c r="L9" t="s">
        <v>61</v>
      </c>
      <c r="M9" t="s">
        <v>62</v>
      </c>
      <c r="N9" t="s">
        <v>30</v>
      </c>
      <c r="O9" t="s">
        <v>31</v>
      </c>
      <c r="V9">
        <v>32.799999999999997</v>
      </c>
      <c r="W9">
        <v>42.2</v>
      </c>
      <c r="X9">
        <v>0.77725118500000001</v>
      </c>
      <c r="Y9">
        <v>171.87200000000001</v>
      </c>
      <c r="Z9">
        <v>221.12799999999999</v>
      </c>
    </row>
    <row r="10" spans="1:26" x14ac:dyDescent="0.2">
      <c r="A10">
        <v>8</v>
      </c>
      <c r="B10" t="s">
        <v>63</v>
      </c>
      <c r="C10" t="s">
        <v>26</v>
      </c>
      <c r="D10">
        <v>334</v>
      </c>
      <c r="E10" t="s">
        <v>39</v>
      </c>
      <c r="F10" s="1">
        <v>43278</v>
      </c>
      <c r="G10">
        <v>2205</v>
      </c>
      <c r="H10">
        <v>2178</v>
      </c>
      <c r="I10">
        <v>34.1</v>
      </c>
      <c r="J10">
        <v>23.6</v>
      </c>
      <c r="K10">
        <v>42.2</v>
      </c>
      <c r="L10" t="s">
        <v>64</v>
      </c>
      <c r="M10" t="s">
        <v>65</v>
      </c>
      <c r="N10" t="s">
        <v>30</v>
      </c>
      <c r="O10" t="s">
        <v>31</v>
      </c>
      <c r="P10" t="s">
        <v>32</v>
      </c>
      <c r="Q10" t="s">
        <v>33</v>
      </c>
      <c r="R10" t="s">
        <v>46</v>
      </c>
      <c r="S10" t="s">
        <v>47</v>
      </c>
      <c r="T10" t="s">
        <v>66</v>
      </c>
      <c r="U10" t="s">
        <v>33</v>
      </c>
      <c r="V10">
        <v>34.1</v>
      </c>
      <c r="W10">
        <v>42.2</v>
      </c>
      <c r="X10">
        <v>0.80805687199999998</v>
      </c>
      <c r="Y10">
        <v>113.89400000000001</v>
      </c>
      <c r="Z10">
        <v>140.94800000000001</v>
      </c>
    </row>
    <row r="11" spans="1:26" x14ac:dyDescent="0.2">
      <c r="A11">
        <v>9</v>
      </c>
      <c r="B11" t="s">
        <v>67</v>
      </c>
      <c r="C11" t="s">
        <v>26</v>
      </c>
      <c r="D11">
        <v>931</v>
      </c>
      <c r="E11" t="s">
        <v>39</v>
      </c>
      <c r="F11" s="1">
        <v>43290</v>
      </c>
      <c r="G11">
        <v>2174</v>
      </c>
      <c r="H11">
        <v>2174</v>
      </c>
      <c r="I11">
        <v>36.6</v>
      </c>
      <c r="J11">
        <v>25.7</v>
      </c>
      <c r="K11">
        <v>37.700000000000003</v>
      </c>
      <c r="L11" t="s">
        <v>68</v>
      </c>
      <c r="M11" t="s">
        <v>69</v>
      </c>
      <c r="N11" t="s">
        <v>30</v>
      </c>
      <c r="O11" t="s">
        <v>31</v>
      </c>
      <c r="P11" t="s">
        <v>70</v>
      </c>
      <c r="V11">
        <v>36.6</v>
      </c>
      <c r="W11">
        <v>37.700000000000003</v>
      </c>
      <c r="X11">
        <v>0.97082228100000001</v>
      </c>
      <c r="Y11">
        <v>340.74599999999998</v>
      </c>
      <c r="Z11">
        <v>350.98700000000002</v>
      </c>
    </row>
    <row r="12" spans="1:26" x14ac:dyDescent="0.2">
      <c r="A12">
        <v>10</v>
      </c>
      <c r="B12" t="s">
        <v>71</v>
      </c>
      <c r="C12" t="s">
        <v>26</v>
      </c>
      <c r="D12">
        <v>501</v>
      </c>
      <c r="E12" t="s">
        <v>72</v>
      </c>
      <c r="F12" s="1">
        <v>43276</v>
      </c>
      <c r="G12">
        <v>2397</v>
      </c>
      <c r="H12">
        <v>2336</v>
      </c>
      <c r="I12">
        <v>43.5</v>
      </c>
      <c r="J12">
        <v>31.7</v>
      </c>
      <c r="K12">
        <v>24.8</v>
      </c>
      <c r="L12" t="s">
        <v>73</v>
      </c>
      <c r="M12" t="s">
        <v>74</v>
      </c>
      <c r="N12" t="s">
        <v>30</v>
      </c>
      <c r="O12" t="s">
        <v>31</v>
      </c>
      <c r="P12" t="s">
        <v>32</v>
      </c>
      <c r="Q12" t="s">
        <v>33</v>
      </c>
      <c r="R12" t="s">
        <v>34</v>
      </c>
      <c r="S12" t="s">
        <v>35</v>
      </c>
      <c r="T12" t="s">
        <v>75</v>
      </c>
      <c r="V12">
        <v>43.5</v>
      </c>
      <c r="W12">
        <v>24.8</v>
      </c>
      <c r="X12">
        <v>1.7540322580000001</v>
      </c>
      <c r="Y12">
        <v>217.935</v>
      </c>
      <c r="Z12">
        <v>124.248</v>
      </c>
    </row>
    <row r="13" spans="1:26" x14ac:dyDescent="0.2">
      <c r="A13">
        <v>11</v>
      </c>
      <c r="B13" t="s">
        <v>76</v>
      </c>
      <c r="C13" t="s">
        <v>38</v>
      </c>
      <c r="D13">
        <v>2626</v>
      </c>
      <c r="E13" t="s">
        <v>72</v>
      </c>
      <c r="F13" s="1">
        <v>43281</v>
      </c>
      <c r="G13">
        <v>2250</v>
      </c>
      <c r="H13">
        <v>2294</v>
      </c>
      <c r="I13">
        <v>28.3</v>
      </c>
      <c r="J13">
        <v>30.3</v>
      </c>
      <c r="K13">
        <v>41.4</v>
      </c>
      <c r="L13" t="s">
        <v>77</v>
      </c>
      <c r="M13" t="s">
        <v>78</v>
      </c>
      <c r="N13" t="s">
        <v>30</v>
      </c>
      <c r="O13" t="s">
        <v>31</v>
      </c>
      <c r="P13" t="s">
        <v>32</v>
      </c>
      <c r="Q13" t="s">
        <v>33</v>
      </c>
      <c r="R13" t="s">
        <v>34</v>
      </c>
      <c r="S13" t="s">
        <v>35</v>
      </c>
      <c r="T13" t="s">
        <v>75</v>
      </c>
      <c r="U13" t="s">
        <v>79</v>
      </c>
      <c r="V13">
        <v>41.4</v>
      </c>
      <c r="W13">
        <v>28.3</v>
      </c>
      <c r="X13">
        <v>1.462897527</v>
      </c>
      <c r="Y13">
        <v>1087.164</v>
      </c>
      <c r="Z13">
        <v>743.15800000000002</v>
      </c>
    </row>
    <row r="14" spans="1:26" x14ac:dyDescent="0.2">
      <c r="A14">
        <v>12</v>
      </c>
      <c r="B14" t="s">
        <v>80</v>
      </c>
      <c r="C14" t="s">
        <v>26</v>
      </c>
      <c r="D14">
        <v>120</v>
      </c>
      <c r="E14" t="s">
        <v>72</v>
      </c>
      <c r="F14" s="1">
        <v>43262</v>
      </c>
      <c r="G14">
        <v>2097</v>
      </c>
      <c r="H14">
        <v>2081</v>
      </c>
      <c r="I14">
        <v>36.700000000000003</v>
      </c>
      <c r="J14">
        <v>22.5</v>
      </c>
      <c r="K14">
        <v>40.799999999999997</v>
      </c>
      <c r="L14" t="s">
        <v>81</v>
      </c>
      <c r="M14" t="s">
        <v>82</v>
      </c>
      <c r="N14" t="s">
        <v>30</v>
      </c>
      <c r="O14" t="s">
        <v>31</v>
      </c>
      <c r="P14" t="s">
        <v>32</v>
      </c>
      <c r="Q14" t="s">
        <v>33</v>
      </c>
      <c r="R14" t="s">
        <v>34</v>
      </c>
      <c r="S14" t="s">
        <v>35</v>
      </c>
      <c r="T14" t="s">
        <v>75</v>
      </c>
      <c r="U14" t="s">
        <v>83</v>
      </c>
      <c r="V14">
        <v>36.700000000000003</v>
      </c>
      <c r="W14">
        <v>40.799999999999997</v>
      </c>
      <c r="X14">
        <v>0.89950980400000002</v>
      </c>
      <c r="Y14">
        <v>44.04</v>
      </c>
      <c r="Z14">
        <v>48.96</v>
      </c>
    </row>
    <row r="15" spans="1:26" x14ac:dyDescent="0.2">
      <c r="A15">
        <v>13</v>
      </c>
      <c r="B15" t="s">
        <v>84</v>
      </c>
      <c r="C15" t="s">
        <v>26</v>
      </c>
      <c r="D15">
        <v>269</v>
      </c>
      <c r="E15" t="s">
        <v>72</v>
      </c>
      <c r="F15" s="1">
        <v>43163</v>
      </c>
      <c r="G15">
        <v>2442</v>
      </c>
      <c r="H15">
        <v>2383</v>
      </c>
      <c r="I15">
        <v>45.7</v>
      </c>
      <c r="J15">
        <v>36.4</v>
      </c>
      <c r="K15">
        <v>17.8</v>
      </c>
      <c r="L15" t="s">
        <v>85</v>
      </c>
      <c r="M15" t="s">
        <v>86</v>
      </c>
      <c r="N15" t="s">
        <v>30</v>
      </c>
      <c r="O15" t="s">
        <v>31</v>
      </c>
      <c r="P15" t="s">
        <v>32</v>
      </c>
      <c r="Q15" t="s">
        <v>33</v>
      </c>
      <c r="R15" t="s">
        <v>34</v>
      </c>
      <c r="S15" t="s">
        <v>35</v>
      </c>
      <c r="T15" t="s">
        <v>75</v>
      </c>
      <c r="U15" t="s">
        <v>79</v>
      </c>
      <c r="V15">
        <v>45.7</v>
      </c>
      <c r="W15">
        <v>17.8</v>
      </c>
      <c r="X15">
        <v>2.56741573</v>
      </c>
      <c r="Y15">
        <v>122.93300000000001</v>
      </c>
      <c r="Z15">
        <v>47.881999999999998</v>
      </c>
    </row>
    <row r="16" spans="1:26" x14ac:dyDescent="0.2">
      <c r="A16">
        <v>14</v>
      </c>
      <c r="B16" t="s">
        <v>87</v>
      </c>
      <c r="C16" t="s">
        <v>38</v>
      </c>
      <c r="D16">
        <v>1187</v>
      </c>
      <c r="E16" t="s">
        <v>72</v>
      </c>
      <c r="F16" s="1">
        <v>43272</v>
      </c>
      <c r="G16">
        <v>2243</v>
      </c>
      <c r="H16">
        <v>2283</v>
      </c>
      <c r="I16">
        <v>22.8</v>
      </c>
      <c r="J16">
        <v>35.700000000000003</v>
      </c>
      <c r="K16">
        <v>41.5</v>
      </c>
      <c r="L16" t="s">
        <v>88</v>
      </c>
      <c r="M16" t="s">
        <v>89</v>
      </c>
      <c r="N16" t="s">
        <v>30</v>
      </c>
      <c r="O16" t="s">
        <v>31</v>
      </c>
      <c r="P16" t="s">
        <v>32</v>
      </c>
      <c r="Q16" t="s">
        <v>33</v>
      </c>
      <c r="R16" t="s">
        <v>34</v>
      </c>
      <c r="S16" t="s">
        <v>35</v>
      </c>
      <c r="T16" t="s">
        <v>75</v>
      </c>
      <c r="U16" t="s">
        <v>90</v>
      </c>
      <c r="V16">
        <v>41.5</v>
      </c>
      <c r="W16">
        <v>22.8</v>
      </c>
      <c r="X16">
        <v>1.820175439</v>
      </c>
      <c r="Y16">
        <v>492.60500000000002</v>
      </c>
      <c r="Z16">
        <v>270.63600000000002</v>
      </c>
    </row>
    <row r="17" spans="1:26" x14ac:dyDescent="0.2">
      <c r="A17">
        <v>15</v>
      </c>
      <c r="B17" t="s">
        <v>91</v>
      </c>
      <c r="C17" t="s">
        <v>38</v>
      </c>
      <c r="D17">
        <v>1481</v>
      </c>
      <c r="E17" t="s">
        <v>72</v>
      </c>
      <c r="F17" s="1">
        <v>43269</v>
      </c>
      <c r="G17">
        <v>2273</v>
      </c>
      <c r="H17">
        <v>2306</v>
      </c>
      <c r="I17">
        <v>25.9</v>
      </c>
      <c r="J17">
        <v>35.9</v>
      </c>
      <c r="K17">
        <v>38.200000000000003</v>
      </c>
      <c r="L17" t="s">
        <v>92</v>
      </c>
      <c r="M17" t="s">
        <v>93</v>
      </c>
      <c r="N17" t="s">
        <v>30</v>
      </c>
      <c r="O17" t="s">
        <v>31</v>
      </c>
      <c r="P17" t="s">
        <v>32</v>
      </c>
      <c r="Q17" t="s">
        <v>33</v>
      </c>
      <c r="R17" t="s">
        <v>34</v>
      </c>
      <c r="S17" t="s">
        <v>35</v>
      </c>
      <c r="T17" t="s">
        <v>75</v>
      </c>
      <c r="U17" t="s">
        <v>90</v>
      </c>
      <c r="V17">
        <v>38.200000000000003</v>
      </c>
      <c r="W17">
        <v>25.9</v>
      </c>
      <c r="X17">
        <v>1.4749034750000001</v>
      </c>
      <c r="Y17">
        <v>565.74199999999996</v>
      </c>
      <c r="Z17">
        <v>383.57900000000001</v>
      </c>
    </row>
    <row r="18" spans="1:26" x14ac:dyDescent="0.2">
      <c r="A18">
        <v>16</v>
      </c>
      <c r="B18" t="s">
        <v>94</v>
      </c>
      <c r="C18" t="s">
        <v>38</v>
      </c>
      <c r="D18">
        <v>685</v>
      </c>
      <c r="E18" t="s">
        <v>72</v>
      </c>
      <c r="F18" s="1">
        <v>43276</v>
      </c>
      <c r="G18">
        <v>2171</v>
      </c>
      <c r="H18">
        <v>2193</v>
      </c>
      <c r="I18">
        <v>32.299999999999997</v>
      </c>
      <c r="J18">
        <v>21.5</v>
      </c>
      <c r="K18">
        <v>46.3</v>
      </c>
      <c r="L18" t="s">
        <v>95</v>
      </c>
      <c r="M18" t="s">
        <v>96</v>
      </c>
      <c r="N18" t="s">
        <v>30</v>
      </c>
      <c r="O18" t="s">
        <v>31</v>
      </c>
      <c r="P18" t="s">
        <v>32</v>
      </c>
      <c r="Q18" t="s">
        <v>33</v>
      </c>
      <c r="R18" t="s">
        <v>34</v>
      </c>
      <c r="S18" t="s">
        <v>35</v>
      </c>
      <c r="T18" t="s">
        <v>75</v>
      </c>
      <c r="U18" t="s">
        <v>97</v>
      </c>
      <c r="V18">
        <v>46.3</v>
      </c>
      <c r="W18">
        <v>32.299999999999997</v>
      </c>
      <c r="X18">
        <v>1.4334365330000001</v>
      </c>
      <c r="Y18">
        <v>317.15499999999997</v>
      </c>
      <c r="Z18">
        <v>221.255</v>
      </c>
    </row>
    <row r="19" spans="1:26" x14ac:dyDescent="0.2">
      <c r="A19">
        <v>17</v>
      </c>
      <c r="B19" t="s">
        <v>98</v>
      </c>
      <c r="C19" t="s">
        <v>38</v>
      </c>
      <c r="D19">
        <v>5096</v>
      </c>
      <c r="E19" t="s">
        <v>99</v>
      </c>
      <c r="F19" s="1">
        <v>43283</v>
      </c>
      <c r="G19">
        <v>2209</v>
      </c>
      <c r="H19">
        <v>2269</v>
      </c>
      <c r="I19">
        <v>25.1</v>
      </c>
      <c r="J19">
        <v>30.2</v>
      </c>
      <c r="K19">
        <v>44.8</v>
      </c>
      <c r="L19" t="s">
        <v>100</v>
      </c>
      <c r="M19" t="s">
        <v>101</v>
      </c>
      <c r="N19" t="s">
        <v>30</v>
      </c>
      <c r="O19" t="s">
        <v>31</v>
      </c>
      <c r="P19" t="s">
        <v>32</v>
      </c>
      <c r="Q19" t="s">
        <v>33</v>
      </c>
      <c r="R19" t="s">
        <v>34</v>
      </c>
      <c r="S19" t="s">
        <v>35</v>
      </c>
      <c r="T19" t="s">
        <v>75</v>
      </c>
      <c r="U19" t="s">
        <v>83</v>
      </c>
      <c r="V19">
        <v>44.8</v>
      </c>
      <c r="W19">
        <v>25.1</v>
      </c>
      <c r="X19">
        <v>1.7848605580000001</v>
      </c>
      <c r="Y19">
        <v>2283.0079999999998</v>
      </c>
      <c r="Z19">
        <v>1279.096</v>
      </c>
    </row>
    <row r="20" spans="1:26" x14ac:dyDescent="0.2">
      <c r="A20">
        <v>18</v>
      </c>
      <c r="B20" t="s">
        <v>102</v>
      </c>
      <c r="C20" t="s">
        <v>26</v>
      </c>
      <c r="D20">
        <v>183</v>
      </c>
      <c r="E20" t="s">
        <v>99</v>
      </c>
      <c r="F20" s="1">
        <v>43251</v>
      </c>
      <c r="G20">
        <v>2305</v>
      </c>
      <c r="H20">
        <v>2269</v>
      </c>
      <c r="I20">
        <v>44.3</v>
      </c>
      <c r="J20">
        <v>22.4</v>
      </c>
      <c r="K20">
        <v>33.299999999999997</v>
      </c>
      <c r="L20" t="s">
        <v>103</v>
      </c>
      <c r="M20" t="s">
        <v>104</v>
      </c>
      <c r="N20" t="s">
        <v>30</v>
      </c>
      <c r="O20" t="s">
        <v>31</v>
      </c>
      <c r="P20" t="s">
        <v>32</v>
      </c>
      <c r="Q20" t="s">
        <v>33</v>
      </c>
      <c r="R20" t="s">
        <v>34</v>
      </c>
      <c r="S20" t="s">
        <v>35</v>
      </c>
      <c r="T20" t="s">
        <v>75</v>
      </c>
      <c r="U20" t="s">
        <v>83</v>
      </c>
      <c r="V20">
        <v>44.3</v>
      </c>
      <c r="W20">
        <v>33.299999999999997</v>
      </c>
      <c r="X20">
        <v>1.33033033</v>
      </c>
      <c r="Y20">
        <v>81.069000000000003</v>
      </c>
      <c r="Z20">
        <v>60.939</v>
      </c>
    </row>
    <row r="21" spans="1:26" x14ac:dyDescent="0.2">
      <c r="A21">
        <v>19</v>
      </c>
      <c r="B21" t="s">
        <v>105</v>
      </c>
      <c r="C21" t="s">
        <v>38</v>
      </c>
      <c r="D21">
        <v>688</v>
      </c>
      <c r="E21" t="s">
        <v>72</v>
      </c>
      <c r="F21" s="1">
        <v>43285</v>
      </c>
      <c r="G21">
        <v>2300</v>
      </c>
      <c r="H21">
        <v>2333</v>
      </c>
      <c r="I21">
        <v>31.7</v>
      </c>
      <c r="J21">
        <v>34.299999999999997</v>
      </c>
      <c r="K21">
        <v>34</v>
      </c>
      <c r="L21" t="s">
        <v>106</v>
      </c>
      <c r="M21" t="s">
        <v>107</v>
      </c>
      <c r="N21" t="s">
        <v>30</v>
      </c>
      <c r="O21" t="s">
        <v>31</v>
      </c>
      <c r="P21" t="s">
        <v>32</v>
      </c>
      <c r="Q21" t="s">
        <v>33</v>
      </c>
      <c r="R21" t="s">
        <v>34</v>
      </c>
      <c r="S21" t="s">
        <v>35</v>
      </c>
      <c r="T21" t="s">
        <v>75</v>
      </c>
      <c r="U21" t="s">
        <v>47</v>
      </c>
      <c r="V21">
        <v>34</v>
      </c>
      <c r="W21">
        <v>31.7</v>
      </c>
      <c r="X21">
        <v>1.072555205</v>
      </c>
      <c r="Y21">
        <v>233.92</v>
      </c>
      <c r="Z21">
        <v>218.096</v>
      </c>
    </row>
    <row r="22" spans="1:26" x14ac:dyDescent="0.2">
      <c r="A22">
        <v>20</v>
      </c>
      <c r="B22" t="s">
        <v>108</v>
      </c>
      <c r="C22" t="s">
        <v>38</v>
      </c>
      <c r="D22">
        <v>981</v>
      </c>
      <c r="E22" t="s">
        <v>39</v>
      </c>
      <c r="F22" s="1">
        <v>43281</v>
      </c>
      <c r="G22">
        <v>2142</v>
      </c>
      <c r="H22">
        <v>2173</v>
      </c>
      <c r="I22">
        <v>34</v>
      </c>
      <c r="J22">
        <v>26.7</v>
      </c>
      <c r="K22">
        <v>39.299999999999997</v>
      </c>
      <c r="L22" t="s">
        <v>109</v>
      </c>
      <c r="M22" t="s">
        <v>110</v>
      </c>
      <c r="N22" t="s">
        <v>30</v>
      </c>
      <c r="O22" t="s">
        <v>31</v>
      </c>
      <c r="P22" t="s">
        <v>32</v>
      </c>
      <c r="Q22" t="s">
        <v>33</v>
      </c>
      <c r="V22">
        <v>39.299999999999997</v>
      </c>
      <c r="W22">
        <v>34</v>
      </c>
      <c r="X22">
        <v>1.155882353</v>
      </c>
      <c r="Y22">
        <v>385.53300000000002</v>
      </c>
      <c r="Z22">
        <v>333.54</v>
      </c>
    </row>
    <row r="23" spans="1:26" x14ac:dyDescent="0.2">
      <c r="A23">
        <v>21</v>
      </c>
      <c r="B23" t="s">
        <v>108</v>
      </c>
      <c r="C23" t="s">
        <v>38</v>
      </c>
      <c r="D23">
        <v>1178</v>
      </c>
      <c r="E23" t="s">
        <v>27</v>
      </c>
      <c r="F23" s="1">
        <v>43278</v>
      </c>
      <c r="G23">
        <v>2128</v>
      </c>
      <c r="H23">
        <v>2159</v>
      </c>
      <c r="I23">
        <v>41.3</v>
      </c>
      <c r="J23">
        <v>26.8</v>
      </c>
      <c r="K23">
        <v>31.8</v>
      </c>
      <c r="L23" t="s">
        <v>111</v>
      </c>
      <c r="M23" t="s">
        <v>112</v>
      </c>
      <c r="N23" t="s">
        <v>30</v>
      </c>
      <c r="O23" t="s">
        <v>31</v>
      </c>
      <c r="P23" t="s">
        <v>32</v>
      </c>
      <c r="Q23" t="s">
        <v>33</v>
      </c>
      <c r="R23" t="s">
        <v>34</v>
      </c>
      <c r="S23" t="s">
        <v>35</v>
      </c>
      <c r="V23">
        <v>31.8</v>
      </c>
      <c r="W23">
        <v>41.3</v>
      </c>
      <c r="X23">
        <v>0.76997578700000002</v>
      </c>
      <c r="Y23">
        <v>374.60399999999998</v>
      </c>
      <c r="Z23">
        <v>486.51400000000001</v>
      </c>
    </row>
    <row r="24" spans="1:26" x14ac:dyDescent="0.2">
      <c r="A24">
        <v>22</v>
      </c>
      <c r="B24" t="s">
        <v>113</v>
      </c>
      <c r="C24" t="s">
        <v>26</v>
      </c>
      <c r="D24">
        <v>1452</v>
      </c>
      <c r="E24" t="s">
        <v>39</v>
      </c>
      <c r="F24" s="1">
        <v>43287</v>
      </c>
      <c r="G24">
        <v>2244</v>
      </c>
      <c r="H24">
        <v>2212</v>
      </c>
      <c r="I24">
        <v>37</v>
      </c>
      <c r="J24">
        <v>29.9</v>
      </c>
      <c r="K24">
        <v>33.1</v>
      </c>
      <c r="L24" t="s">
        <v>114</v>
      </c>
      <c r="M24" t="s">
        <v>115</v>
      </c>
      <c r="N24" t="s">
        <v>30</v>
      </c>
      <c r="O24" t="s">
        <v>31</v>
      </c>
      <c r="P24" t="s">
        <v>32</v>
      </c>
      <c r="Q24" t="s">
        <v>33</v>
      </c>
      <c r="R24" t="s">
        <v>116</v>
      </c>
      <c r="V24">
        <v>37</v>
      </c>
      <c r="W24">
        <v>33.1</v>
      </c>
      <c r="X24">
        <v>1.1178247729999999</v>
      </c>
      <c r="Y24">
        <v>537.24</v>
      </c>
      <c r="Z24">
        <v>480.61200000000002</v>
      </c>
    </row>
    <row r="25" spans="1:26" x14ac:dyDescent="0.2">
      <c r="A25">
        <v>23</v>
      </c>
      <c r="B25" t="s">
        <v>117</v>
      </c>
      <c r="C25" t="s">
        <v>38</v>
      </c>
      <c r="D25">
        <v>4898</v>
      </c>
      <c r="E25" t="s">
        <v>39</v>
      </c>
      <c r="F25" s="1">
        <v>43275</v>
      </c>
      <c r="G25">
        <v>2133</v>
      </c>
      <c r="H25">
        <v>2153</v>
      </c>
      <c r="I25">
        <v>39.4</v>
      </c>
      <c r="J25">
        <v>28.4</v>
      </c>
      <c r="K25">
        <v>32.200000000000003</v>
      </c>
      <c r="L25" t="s">
        <v>118</v>
      </c>
      <c r="M25" t="s">
        <v>119</v>
      </c>
      <c r="N25" t="s">
        <v>30</v>
      </c>
      <c r="O25" t="s">
        <v>31</v>
      </c>
      <c r="P25" t="s">
        <v>116</v>
      </c>
      <c r="Q25" t="s">
        <v>120</v>
      </c>
      <c r="V25">
        <v>32.200000000000003</v>
      </c>
      <c r="W25">
        <v>39.4</v>
      </c>
      <c r="X25">
        <v>0.81725888300000005</v>
      </c>
      <c r="Y25">
        <v>1577.1559999999999</v>
      </c>
      <c r="Z25">
        <v>1929.8119999999999</v>
      </c>
    </row>
    <row r="26" spans="1:26" x14ac:dyDescent="0.2">
      <c r="A26">
        <v>24</v>
      </c>
      <c r="B26" t="s">
        <v>121</v>
      </c>
      <c r="C26" t="s">
        <v>26</v>
      </c>
      <c r="D26">
        <v>140</v>
      </c>
      <c r="E26" t="s">
        <v>39</v>
      </c>
      <c r="F26" s="1">
        <v>43058</v>
      </c>
      <c r="G26">
        <v>2260</v>
      </c>
      <c r="H26">
        <v>2208</v>
      </c>
      <c r="I26">
        <v>40</v>
      </c>
      <c r="J26">
        <v>17.899999999999999</v>
      </c>
      <c r="K26">
        <v>42.1</v>
      </c>
      <c r="L26" t="s">
        <v>122</v>
      </c>
      <c r="M26" t="s">
        <v>123</v>
      </c>
      <c r="N26" t="s">
        <v>30</v>
      </c>
      <c r="O26" t="s">
        <v>31</v>
      </c>
      <c r="P26" t="s">
        <v>116</v>
      </c>
      <c r="Q26" t="s">
        <v>120</v>
      </c>
      <c r="R26" t="s">
        <v>32</v>
      </c>
      <c r="S26" t="s">
        <v>124</v>
      </c>
      <c r="T26" t="s">
        <v>125</v>
      </c>
      <c r="V26">
        <v>40</v>
      </c>
      <c r="W26">
        <v>42.1</v>
      </c>
      <c r="X26">
        <v>0.95011876500000003</v>
      </c>
      <c r="Y26">
        <v>56</v>
      </c>
      <c r="Z26">
        <v>58.94</v>
      </c>
    </row>
    <row r="27" spans="1:26" x14ac:dyDescent="0.2">
      <c r="A27">
        <v>25</v>
      </c>
      <c r="B27" t="s">
        <v>126</v>
      </c>
      <c r="C27" t="s">
        <v>26</v>
      </c>
      <c r="D27">
        <v>397</v>
      </c>
      <c r="E27" t="s">
        <v>39</v>
      </c>
      <c r="F27" s="1">
        <v>43274</v>
      </c>
      <c r="G27">
        <v>1981</v>
      </c>
      <c r="H27">
        <v>1958</v>
      </c>
      <c r="I27">
        <v>36</v>
      </c>
      <c r="J27">
        <v>18.399999999999999</v>
      </c>
      <c r="K27">
        <v>45.6</v>
      </c>
      <c r="L27" t="s">
        <v>127</v>
      </c>
      <c r="M27" t="s">
        <v>128</v>
      </c>
      <c r="N27" t="s">
        <v>30</v>
      </c>
      <c r="O27" t="s">
        <v>31</v>
      </c>
      <c r="P27" t="s">
        <v>32</v>
      </c>
      <c r="Q27" t="s">
        <v>33</v>
      </c>
      <c r="R27" t="s">
        <v>46</v>
      </c>
      <c r="V27">
        <v>36</v>
      </c>
      <c r="W27">
        <v>45.6</v>
      </c>
      <c r="X27">
        <v>0.78947368399999995</v>
      </c>
      <c r="Y27">
        <v>142.91999999999999</v>
      </c>
      <c r="Z27">
        <v>181.03200000000001</v>
      </c>
    </row>
    <row r="28" spans="1:26" x14ac:dyDescent="0.2">
      <c r="A28">
        <v>26</v>
      </c>
      <c r="B28" t="s">
        <v>129</v>
      </c>
      <c r="C28" t="s">
        <v>26</v>
      </c>
      <c r="D28">
        <v>964</v>
      </c>
      <c r="E28" t="s">
        <v>39</v>
      </c>
      <c r="F28" s="1">
        <v>43281</v>
      </c>
      <c r="G28">
        <v>2209</v>
      </c>
      <c r="H28">
        <v>2202</v>
      </c>
      <c r="I28">
        <v>32.9</v>
      </c>
      <c r="J28">
        <v>30.3</v>
      </c>
      <c r="K28">
        <v>36.799999999999997</v>
      </c>
      <c r="L28" t="s">
        <v>130</v>
      </c>
      <c r="M28" t="s">
        <v>131</v>
      </c>
      <c r="N28" t="s">
        <v>30</v>
      </c>
      <c r="O28" t="s">
        <v>31</v>
      </c>
      <c r="P28" t="s">
        <v>32</v>
      </c>
      <c r="Q28" t="s">
        <v>33</v>
      </c>
      <c r="R28" t="s">
        <v>46</v>
      </c>
      <c r="S28" t="s">
        <v>47</v>
      </c>
      <c r="T28" t="s">
        <v>66</v>
      </c>
      <c r="V28">
        <v>32.9</v>
      </c>
      <c r="W28">
        <v>36.799999999999997</v>
      </c>
      <c r="X28">
        <v>0.89402173900000004</v>
      </c>
      <c r="Y28">
        <v>317.15600000000001</v>
      </c>
      <c r="Z28">
        <v>354.75200000000001</v>
      </c>
    </row>
    <row r="29" spans="1:26" x14ac:dyDescent="0.2">
      <c r="A29">
        <v>27</v>
      </c>
      <c r="B29" t="s">
        <v>132</v>
      </c>
      <c r="C29" t="s">
        <v>26</v>
      </c>
      <c r="D29">
        <v>1308</v>
      </c>
      <c r="E29" t="s">
        <v>133</v>
      </c>
      <c r="F29" s="1">
        <v>43276</v>
      </c>
      <c r="G29">
        <v>2124</v>
      </c>
      <c r="H29">
        <v>2126</v>
      </c>
      <c r="I29">
        <v>35.700000000000003</v>
      </c>
      <c r="J29">
        <v>25.6</v>
      </c>
      <c r="K29">
        <v>38.700000000000003</v>
      </c>
      <c r="L29" t="s">
        <v>134</v>
      </c>
      <c r="M29" t="s">
        <v>135</v>
      </c>
      <c r="N29" t="s">
        <v>136</v>
      </c>
      <c r="V29">
        <v>35.700000000000003</v>
      </c>
      <c r="W29">
        <v>38.700000000000003</v>
      </c>
      <c r="X29">
        <v>0.92248061999999997</v>
      </c>
      <c r="Y29">
        <v>466.95600000000002</v>
      </c>
      <c r="Z29">
        <v>506.19600000000003</v>
      </c>
    </row>
    <row r="30" spans="1:26" x14ac:dyDescent="0.2">
      <c r="A30">
        <v>28</v>
      </c>
      <c r="B30" t="s">
        <v>137</v>
      </c>
      <c r="C30" t="s">
        <v>26</v>
      </c>
      <c r="D30">
        <v>209</v>
      </c>
      <c r="E30" t="s">
        <v>138</v>
      </c>
      <c r="F30" s="1">
        <v>43132</v>
      </c>
      <c r="G30">
        <v>2265</v>
      </c>
      <c r="H30">
        <v>2245</v>
      </c>
      <c r="I30">
        <v>39.200000000000003</v>
      </c>
      <c r="J30">
        <v>22.5</v>
      </c>
      <c r="K30">
        <v>38.299999999999997</v>
      </c>
      <c r="L30" t="s">
        <v>139</v>
      </c>
      <c r="M30" t="s">
        <v>140</v>
      </c>
      <c r="N30" t="s">
        <v>34</v>
      </c>
      <c r="O30" t="s">
        <v>31</v>
      </c>
      <c r="P30" t="s">
        <v>46</v>
      </c>
      <c r="Q30" t="s">
        <v>66</v>
      </c>
      <c r="R30" t="s">
        <v>120</v>
      </c>
      <c r="S30" t="s">
        <v>141</v>
      </c>
      <c r="T30" t="s">
        <v>142</v>
      </c>
      <c r="U30" t="s">
        <v>143</v>
      </c>
      <c r="V30">
        <v>39.200000000000003</v>
      </c>
      <c r="W30">
        <v>38.299999999999997</v>
      </c>
      <c r="X30">
        <v>1.023498695</v>
      </c>
      <c r="Y30">
        <v>81.927999999999997</v>
      </c>
      <c r="Z30">
        <v>80.046999999999997</v>
      </c>
    </row>
    <row r="31" spans="1:26" x14ac:dyDescent="0.2">
      <c r="A31">
        <v>29</v>
      </c>
      <c r="B31" t="s">
        <v>144</v>
      </c>
      <c r="C31" t="s">
        <v>26</v>
      </c>
      <c r="D31">
        <v>1526</v>
      </c>
      <c r="E31" t="s">
        <v>138</v>
      </c>
      <c r="F31" s="1">
        <v>43275</v>
      </c>
      <c r="G31">
        <v>2290</v>
      </c>
      <c r="H31">
        <v>2271</v>
      </c>
      <c r="I31">
        <v>42</v>
      </c>
      <c r="J31">
        <v>25</v>
      </c>
      <c r="K31">
        <v>33</v>
      </c>
      <c r="L31" t="s">
        <v>145</v>
      </c>
      <c r="M31" t="s">
        <v>146</v>
      </c>
      <c r="N31" t="s">
        <v>34</v>
      </c>
      <c r="O31" t="s">
        <v>31</v>
      </c>
      <c r="P31" t="s">
        <v>46</v>
      </c>
      <c r="Q31" t="s">
        <v>66</v>
      </c>
      <c r="R31" t="s">
        <v>120</v>
      </c>
      <c r="S31" t="s">
        <v>141</v>
      </c>
      <c r="T31" t="s">
        <v>142</v>
      </c>
      <c r="U31" t="s">
        <v>143</v>
      </c>
      <c r="V31">
        <v>42</v>
      </c>
      <c r="W31">
        <v>33</v>
      </c>
      <c r="X31">
        <v>1.2727272730000001</v>
      </c>
      <c r="Y31">
        <v>640.91999999999996</v>
      </c>
      <c r="Z31">
        <v>503.58</v>
      </c>
    </row>
    <row r="32" spans="1:26" x14ac:dyDescent="0.2">
      <c r="A32">
        <v>30</v>
      </c>
      <c r="B32" t="s">
        <v>147</v>
      </c>
      <c r="C32" t="s">
        <v>26</v>
      </c>
      <c r="D32">
        <v>2823</v>
      </c>
      <c r="E32" t="s">
        <v>148</v>
      </c>
      <c r="F32" s="1">
        <v>43282</v>
      </c>
      <c r="G32">
        <v>2288</v>
      </c>
      <c r="H32">
        <v>2270</v>
      </c>
      <c r="I32">
        <v>42.5</v>
      </c>
      <c r="J32">
        <v>29.2</v>
      </c>
      <c r="K32">
        <v>28.3</v>
      </c>
      <c r="L32" t="s">
        <v>149</v>
      </c>
      <c r="M32" t="s">
        <v>150</v>
      </c>
      <c r="N32" t="s">
        <v>34</v>
      </c>
      <c r="O32" t="s">
        <v>31</v>
      </c>
      <c r="P32" t="s">
        <v>46</v>
      </c>
      <c r="Q32" t="s">
        <v>66</v>
      </c>
      <c r="R32" t="s">
        <v>120</v>
      </c>
      <c r="S32" t="s">
        <v>141</v>
      </c>
      <c r="T32" t="s">
        <v>142</v>
      </c>
      <c r="U32" t="s">
        <v>143</v>
      </c>
      <c r="V32">
        <v>42.5</v>
      </c>
      <c r="W32">
        <v>28.3</v>
      </c>
      <c r="X32">
        <v>1.501766784</v>
      </c>
      <c r="Y32">
        <v>1199.7750000000001</v>
      </c>
      <c r="Z32">
        <v>798.90899999999999</v>
      </c>
    </row>
    <row r="33" spans="1:26" x14ac:dyDescent="0.2">
      <c r="A33">
        <v>31</v>
      </c>
      <c r="B33" t="s">
        <v>151</v>
      </c>
      <c r="C33" t="s">
        <v>26</v>
      </c>
      <c r="D33">
        <v>4326</v>
      </c>
      <c r="E33" t="s">
        <v>148</v>
      </c>
      <c r="F33" s="1">
        <v>43288</v>
      </c>
      <c r="G33">
        <v>2274</v>
      </c>
      <c r="H33">
        <v>2260</v>
      </c>
      <c r="I33">
        <v>37.9</v>
      </c>
      <c r="J33">
        <v>30.3</v>
      </c>
      <c r="K33">
        <v>31.7</v>
      </c>
      <c r="L33" t="s">
        <v>152</v>
      </c>
      <c r="M33" t="s">
        <v>153</v>
      </c>
      <c r="N33" t="s">
        <v>34</v>
      </c>
      <c r="O33" t="s">
        <v>31</v>
      </c>
      <c r="P33" t="s">
        <v>46</v>
      </c>
      <c r="Q33" t="s">
        <v>66</v>
      </c>
      <c r="R33" t="s">
        <v>120</v>
      </c>
      <c r="S33" t="s">
        <v>141</v>
      </c>
      <c r="T33" t="s">
        <v>142</v>
      </c>
      <c r="U33" t="s">
        <v>143</v>
      </c>
      <c r="V33">
        <v>37.9</v>
      </c>
      <c r="W33">
        <v>31.7</v>
      </c>
      <c r="X33">
        <v>1.1955835960000001</v>
      </c>
      <c r="Y33">
        <v>1639.5540000000001</v>
      </c>
      <c r="Z33">
        <v>1371.3420000000001</v>
      </c>
    </row>
    <row r="34" spans="1:26" x14ac:dyDescent="0.2">
      <c r="A34">
        <v>32</v>
      </c>
      <c r="B34" t="s">
        <v>154</v>
      </c>
      <c r="C34" t="s">
        <v>26</v>
      </c>
      <c r="D34">
        <v>1706</v>
      </c>
      <c r="E34" t="s">
        <v>155</v>
      </c>
      <c r="F34" s="1">
        <v>43288</v>
      </c>
      <c r="G34">
        <v>2314</v>
      </c>
      <c r="H34">
        <v>2275</v>
      </c>
      <c r="I34">
        <v>41.4</v>
      </c>
      <c r="J34">
        <v>34.1</v>
      </c>
      <c r="K34">
        <v>24.6</v>
      </c>
      <c r="L34" t="s">
        <v>156</v>
      </c>
      <c r="M34" t="s">
        <v>157</v>
      </c>
      <c r="N34" t="s">
        <v>34</v>
      </c>
      <c r="O34" t="s">
        <v>31</v>
      </c>
      <c r="P34" t="s">
        <v>46</v>
      </c>
      <c r="Q34" t="s">
        <v>66</v>
      </c>
      <c r="R34" t="s">
        <v>120</v>
      </c>
      <c r="S34" t="s">
        <v>141</v>
      </c>
      <c r="T34" t="s">
        <v>142</v>
      </c>
      <c r="U34" t="s">
        <v>143</v>
      </c>
      <c r="V34">
        <v>41.4</v>
      </c>
      <c r="W34">
        <v>24.6</v>
      </c>
      <c r="X34">
        <v>1.6829268289999999</v>
      </c>
      <c r="Y34">
        <v>706.28399999999999</v>
      </c>
      <c r="Z34">
        <v>419.67599999999999</v>
      </c>
    </row>
    <row r="35" spans="1:26" x14ac:dyDescent="0.2">
      <c r="A35">
        <v>33</v>
      </c>
      <c r="B35" t="s">
        <v>158</v>
      </c>
      <c r="C35" t="s">
        <v>26</v>
      </c>
      <c r="D35">
        <v>1982</v>
      </c>
      <c r="E35" t="s">
        <v>138</v>
      </c>
      <c r="F35" s="1">
        <v>43288</v>
      </c>
      <c r="G35">
        <v>2340</v>
      </c>
      <c r="H35">
        <v>2305</v>
      </c>
      <c r="I35">
        <v>43.4</v>
      </c>
      <c r="J35">
        <v>28</v>
      </c>
      <c r="K35">
        <v>28.6</v>
      </c>
      <c r="L35" t="s">
        <v>159</v>
      </c>
      <c r="M35" t="s">
        <v>160</v>
      </c>
      <c r="N35" t="s">
        <v>34</v>
      </c>
      <c r="O35" t="s">
        <v>31</v>
      </c>
      <c r="P35" t="s">
        <v>46</v>
      </c>
      <c r="Q35" t="s">
        <v>66</v>
      </c>
      <c r="R35" t="s">
        <v>120</v>
      </c>
      <c r="S35" t="s">
        <v>141</v>
      </c>
      <c r="T35" t="s">
        <v>142</v>
      </c>
      <c r="U35" t="s">
        <v>143</v>
      </c>
      <c r="V35">
        <v>43.4</v>
      </c>
      <c r="W35">
        <v>28.6</v>
      </c>
      <c r="X35">
        <v>1.5174825169999999</v>
      </c>
      <c r="Y35">
        <v>860.18799999999999</v>
      </c>
      <c r="Z35">
        <v>566.85199999999998</v>
      </c>
    </row>
    <row r="36" spans="1:26" x14ac:dyDescent="0.2">
      <c r="A36">
        <v>34</v>
      </c>
      <c r="B36" t="s">
        <v>161</v>
      </c>
      <c r="C36" t="s">
        <v>26</v>
      </c>
      <c r="D36">
        <v>3610</v>
      </c>
      <c r="E36" t="s">
        <v>138</v>
      </c>
      <c r="F36" s="1">
        <v>43275</v>
      </c>
      <c r="G36">
        <v>2242</v>
      </c>
      <c r="H36">
        <v>2226</v>
      </c>
      <c r="I36">
        <v>39.6</v>
      </c>
      <c r="J36">
        <v>26.3</v>
      </c>
      <c r="K36">
        <v>34</v>
      </c>
      <c r="L36" t="s">
        <v>162</v>
      </c>
      <c r="M36" t="s">
        <v>163</v>
      </c>
      <c r="N36" t="s">
        <v>34</v>
      </c>
      <c r="O36" t="s">
        <v>31</v>
      </c>
      <c r="P36" t="s">
        <v>46</v>
      </c>
      <c r="Q36" t="s">
        <v>66</v>
      </c>
      <c r="R36" t="s">
        <v>120</v>
      </c>
      <c r="S36" t="s">
        <v>141</v>
      </c>
      <c r="T36" t="s">
        <v>142</v>
      </c>
      <c r="U36" t="s">
        <v>143</v>
      </c>
      <c r="V36">
        <v>39.6</v>
      </c>
      <c r="W36">
        <v>34</v>
      </c>
      <c r="X36">
        <v>1.164705882</v>
      </c>
      <c r="Y36">
        <v>1429.56</v>
      </c>
      <c r="Z36">
        <v>1227.4000000000001</v>
      </c>
    </row>
    <row r="37" spans="1:26" x14ac:dyDescent="0.2">
      <c r="A37">
        <v>35</v>
      </c>
      <c r="B37" t="s">
        <v>164</v>
      </c>
      <c r="C37" t="s">
        <v>26</v>
      </c>
      <c r="D37">
        <v>172</v>
      </c>
      <c r="E37" t="s">
        <v>155</v>
      </c>
      <c r="F37" s="1">
        <v>43288</v>
      </c>
      <c r="G37">
        <v>2228</v>
      </c>
      <c r="H37">
        <v>2223</v>
      </c>
      <c r="I37">
        <v>40.700000000000003</v>
      </c>
      <c r="J37">
        <v>20.399999999999999</v>
      </c>
      <c r="K37">
        <v>39</v>
      </c>
      <c r="L37" t="s">
        <v>165</v>
      </c>
      <c r="M37" t="s">
        <v>166</v>
      </c>
      <c r="N37" t="s">
        <v>34</v>
      </c>
      <c r="O37" t="s">
        <v>31</v>
      </c>
      <c r="P37" t="s">
        <v>46</v>
      </c>
      <c r="Q37" t="s">
        <v>66</v>
      </c>
      <c r="R37" t="s">
        <v>120</v>
      </c>
      <c r="S37" t="s">
        <v>141</v>
      </c>
      <c r="T37" t="s">
        <v>142</v>
      </c>
      <c r="U37" t="s">
        <v>143</v>
      </c>
      <c r="V37">
        <v>40.700000000000003</v>
      </c>
      <c r="W37">
        <v>39</v>
      </c>
      <c r="X37">
        <v>1.0435897439999999</v>
      </c>
      <c r="Y37">
        <v>70.004000000000005</v>
      </c>
      <c r="Z37">
        <v>67.08</v>
      </c>
    </row>
    <row r="38" spans="1:26" x14ac:dyDescent="0.2">
      <c r="A38">
        <v>36</v>
      </c>
      <c r="B38" t="s">
        <v>167</v>
      </c>
      <c r="C38" t="s">
        <v>26</v>
      </c>
      <c r="D38">
        <v>338</v>
      </c>
      <c r="E38" t="s">
        <v>155</v>
      </c>
      <c r="F38" s="1">
        <v>43276</v>
      </c>
      <c r="G38">
        <v>2147</v>
      </c>
      <c r="H38">
        <v>2136</v>
      </c>
      <c r="I38">
        <v>36.700000000000003</v>
      </c>
      <c r="J38">
        <v>28.7</v>
      </c>
      <c r="K38">
        <v>34.6</v>
      </c>
      <c r="L38" t="s">
        <v>168</v>
      </c>
      <c r="M38" t="s">
        <v>169</v>
      </c>
      <c r="N38" t="s">
        <v>34</v>
      </c>
      <c r="O38" t="s">
        <v>31</v>
      </c>
      <c r="P38" t="s">
        <v>46</v>
      </c>
      <c r="Q38" t="s">
        <v>66</v>
      </c>
      <c r="R38" t="s">
        <v>120</v>
      </c>
      <c r="S38" t="s">
        <v>141</v>
      </c>
      <c r="T38" t="s">
        <v>142</v>
      </c>
      <c r="U38" t="s">
        <v>143</v>
      </c>
      <c r="V38">
        <v>36.700000000000003</v>
      </c>
      <c r="W38">
        <v>34.6</v>
      </c>
      <c r="X38">
        <v>1.0606936419999999</v>
      </c>
      <c r="Y38">
        <v>124.04600000000001</v>
      </c>
      <c r="Z38">
        <v>116.94799999999999</v>
      </c>
    </row>
    <row r="39" spans="1:26" x14ac:dyDescent="0.2">
      <c r="A39">
        <v>37</v>
      </c>
      <c r="B39" t="s">
        <v>170</v>
      </c>
      <c r="C39" t="s">
        <v>26</v>
      </c>
      <c r="D39">
        <v>160</v>
      </c>
      <c r="E39" t="s">
        <v>138</v>
      </c>
      <c r="F39" s="1">
        <v>43245</v>
      </c>
      <c r="G39">
        <v>2302</v>
      </c>
      <c r="H39">
        <v>2249</v>
      </c>
      <c r="I39">
        <v>40.6</v>
      </c>
      <c r="J39">
        <v>29.4</v>
      </c>
      <c r="K39">
        <v>30</v>
      </c>
      <c r="L39" t="s">
        <v>171</v>
      </c>
      <c r="M39" t="s">
        <v>172</v>
      </c>
      <c r="N39" t="s">
        <v>34</v>
      </c>
      <c r="O39" t="s">
        <v>31</v>
      </c>
      <c r="P39" t="s">
        <v>46</v>
      </c>
      <c r="Q39" t="s">
        <v>66</v>
      </c>
      <c r="R39" t="s">
        <v>120</v>
      </c>
      <c r="S39" t="s">
        <v>141</v>
      </c>
      <c r="T39" t="s">
        <v>173</v>
      </c>
      <c r="V39">
        <v>40.6</v>
      </c>
      <c r="W39">
        <v>30</v>
      </c>
      <c r="X39">
        <v>1.3533333329999999</v>
      </c>
      <c r="Y39">
        <v>64.959999999999994</v>
      </c>
      <c r="Z39">
        <v>48</v>
      </c>
    </row>
    <row r="40" spans="1:26" x14ac:dyDescent="0.2">
      <c r="A40">
        <v>38</v>
      </c>
      <c r="B40" t="s">
        <v>174</v>
      </c>
      <c r="C40" t="s">
        <v>26</v>
      </c>
      <c r="D40">
        <v>3039</v>
      </c>
      <c r="E40" t="s">
        <v>138</v>
      </c>
      <c r="F40" s="1">
        <v>43280</v>
      </c>
      <c r="G40">
        <v>2354</v>
      </c>
      <c r="H40">
        <v>2319</v>
      </c>
      <c r="I40">
        <v>45.2</v>
      </c>
      <c r="J40">
        <v>27.8</v>
      </c>
      <c r="K40">
        <v>27</v>
      </c>
      <c r="L40" t="s">
        <v>175</v>
      </c>
      <c r="M40" t="s">
        <v>176</v>
      </c>
      <c r="N40" t="s">
        <v>34</v>
      </c>
      <c r="O40" t="s">
        <v>31</v>
      </c>
      <c r="P40" t="s">
        <v>46</v>
      </c>
      <c r="Q40" t="s">
        <v>66</v>
      </c>
      <c r="R40" t="s">
        <v>120</v>
      </c>
      <c r="S40" t="s">
        <v>141</v>
      </c>
      <c r="T40" t="s">
        <v>75</v>
      </c>
      <c r="V40">
        <v>45.2</v>
      </c>
      <c r="W40">
        <v>27</v>
      </c>
      <c r="X40">
        <v>1.674074074</v>
      </c>
      <c r="Y40">
        <v>1373.6279999999999</v>
      </c>
      <c r="Z40">
        <v>820.53</v>
      </c>
    </row>
    <row r="41" spans="1:26" x14ac:dyDescent="0.2">
      <c r="A41">
        <v>39</v>
      </c>
      <c r="B41" t="s">
        <v>177</v>
      </c>
      <c r="C41" t="s">
        <v>26</v>
      </c>
      <c r="D41">
        <v>204</v>
      </c>
      <c r="E41" t="s">
        <v>138</v>
      </c>
      <c r="F41" s="1">
        <v>43278</v>
      </c>
      <c r="G41">
        <v>2169</v>
      </c>
      <c r="H41">
        <v>2182</v>
      </c>
      <c r="I41">
        <v>41.2</v>
      </c>
      <c r="J41">
        <v>17.2</v>
      </c>
      <c r="K41">
        <v>41.7</v>
      </c>
      <c r="L41" t="s">
        <v>178</v>
      </c>
      <c r="M41" t="s">
        <v>179</v>
      </c>
      <c r="N41" t="s">
        <v>34</v>
      </c>
      <c r="O41" t="s">
        <v>31</v>
      </c>
      <c r="P41" t="s">
        <v>46</v>
      </c>
      <c r="Q41" t="s">
        <v>66</v>
      </c>
      <c r="R41" t="s">
        <v>120</v>
      </c>
      <c r="S41" t="s">
        <v>141</v>
      </c>
      <c r="T41" t="s">
        <v>180</v>
      </c>
      <c r="V41">
        <v>41.2</v>
      </c>
      <c r="W41">
        <v>41.7</v>
      </c>
      <c r="X41">
        <v>0.98800959200000005</v>
      </c>
      <c r="Y41">
        <v>84.048000000000002</v>
      </c>
      <c r="Z41">
        <v>85.067999999999998</v>
      </c>
    </row>
    <row r="42" spans="1:26" x14ac:dyDescent="0.2">
      <c r="A42">
        <v>40</v>
      </c>
      <c r="B42" t="s">
        <v>181</v>
      </c>
      <c r="C42" t="s">
        <v>26</v>
      </c>
      <c r="D42">
        <v>662</v>
      </c>
      <c r="E42" t="s">
        <v>138</v>
      </c>
      <c r="F42" s="1">
        <v>43278</v>
      </c>
      <c r="G42">
        <v>2311</v>
      </c>
      <c r="H42">
        <v>2291</v>
      </c>
      <c r="I42">
        <v>44.4</v>
      </c>
      <c r="J42">
        <v>24.8</v>
      </c>
      <c r="K42">
        <v>30.8</v>
      </c>
      <c r="L42" t="s">
        <v>182</v>
      </c>
      <c r="M42" t="s">
        <v>183</v>
      </c>
      <c r="N42" t="s">
        <v>34</v>
      </c>
      <c r="O42" t="s">
        <v>31</v>
      </c>
      <c r="P42" t="s">
        <v>46</v>
      </c>
      <c r="Q42" t="s">
        <v>66</v>
      </c>
      <c r="R42" t="s">
        <v>120</v>
      </c>
      <c r="S42" t="s">
        <v>141</v>
      </c>
      <c r="T42" t="s">
        <v>184</v>
      </c>
      <c r="V42">
        <v>44.4</v>
      </c>
      <c r="W42">
        <v>30.8</v>
      </c>
      <c r="X42">
        <v>1.4415584420000001</v>
      </c>
      <c r="Y42">
        <v>293.928</v>
      </c>
      <c r="Z42">
        <v>203.89599999999999</v>
      </c>
    </row>
    <row r="43" spans="1:26" x14ac:dyDescent="0.2">
      <c r="A43">
        <v>41</v>
      </c>
      <c r="B43" t="s">
        <v>185</v>
      </c>
      <c r="C43" t="s">
        <v>26</v>
      </c>
      <c r="D43">
        <v>688</v>
      </c>
      <c r="E43" t="s">
        <v>138</v>
      </c>
      <c r="F43" s="1">
        <v>43232</v>
      </c>
      <c r="G43">
        <v>2224</v>
      </c>
      <c r="H43">
        <v>2214</v>
      </c>
      <c r="I43">
        <v>35.6</v>
      </c>
      <c r="J43">
        <v>26</v>
      </c>
      <c r="K43">
        <v>38.4</v>
      </c>
      <c r="L43" t="s">
        <v>186</v>
      </c>
      <c r="M43" t="s">
        <v>187</v>
      </c>
      <c r="N43" t="s">
        <v>34</v>
      </c>
      <c r="O43" t="s">
        <v>31</v>
      </c>
      <c r="P43" t="s">
        <v>46</v>
      </c>
      <c r="Q43" t="s">
        <v>66</v>
      </c>
      <c r="R43" t="s">
        <v>120</v>
      </c>
      <c r="S43" t="s">
        <v>141</v>
      </c>
      <c r="T43" t="s">
        <v>188</v>
      </c>
      <c r="V43">
        <v>35.6</v>
      </c>
      <c r="W43">
        <v>38.4</v>
      </c>
      <c r="X43">
        <v>0.92708333300000001</v>
      </c>
      <c r="Y43">
        <v>244.928</v>
      </c>
      <c r="Z43">
        <v>264.19200000000001</v>
      </c>
    </row>
    <row r="44" spans="1:26" x14ac:dyDescent="0.2">
      <c r="A44">
        <v>42</v>
      </c>
      <c r="B44" t="s">
        <v>189</v>
      </c>
      <c r="C44" t="s">
        <v>38</v>
      </c>
      <c r="D44">
        <v>1776</v>
      </c>
      <c r="E44" t="s">
        <v>138</v>
      </c>
      <c r="F44" s="1">
        <v>43288</v>
      </c>
      <c r="G44">
        <v>2118</v>
      </c>
      <c r="H44">
        <v>2125</v>
      </c>
      <c r="I44">
        <v>42.3</v>
      </c>
      <c r="J44">
        <v>21.6</v>
      </c>
      <c r="K44">
        <v>36</v>
      </c>
      <c r="L44" t="s">
        <v>190</v>
      </c>
      <c r="M44" t="s">
        <v>191</v>
      </c>
      <c r="N44" t="s">
        <v>34</v>
      </c>
      <c r="O44" t="s">
        <v>31</v>
      </c>
      <c r="P44" t="s">
        <v>46</v>
      </c>
      <c r="Q44" t="s">
        <v>66</v>
      </c>
      <c r="R44" t="s">
        <v>120</v>
      </c>
      <c r="S44" t="s">
        <v>141</v>
      </c>
      <c r="V44">
        <v>36</v>
      </c>
      <c r="W44">
        <v>42.3</v>
      </c>
      <c r="X44">
        <v>0.85106382999999997</v>
      </c>
      <c r="Y44">
        <v>639.36</v>
      </c>
      <c r="Z44">
        <v>751.24800000000005</v>
      </c>
    </row>
    <row r="45" spans="1:26" x14ac:dyDescent="0.2">
      <c r="A45">
        <v>43</v>
      </c>
      <c r="B45" t="s">
        <v>192</v>
      </c>
      <c r="C45" t="s">
        <v>26</v>
      </c>
      <c r="D45">
        <v>665</v>
      </c>
      <c r="E45" t="s">
        <v>148</v>
      </c>
      <c r="F45" s="1">
        <v>43268</v>
      </c>
      <c r="G45">
        <v>2069</v>
      </c>
      <c r="H45">
        <v>2077</v>
      </c>
      <c r="I45">
        <v>32.299999999999997</v>
      </c>
      <c r="J45">
        <v>20.100000000000001</v>
      </c>
      <c r="K45">
        <v>47.5</v>
      </c>
      <c r="L45" t="s">
        <v>193</v>
      </c>
      <c r="M45" t="s">
        <v>194</v>
      </c>
      <c r="N45" t="s">
        <v>34</v>
      </c>
      <c r="O45" t="s">
        <v>31</v>
      </c>
      <c r="P45" t="s">
        <v>46</v>
      </c>
      <c r="Q45" t="s">
        <v>66</v>
      </c>
      <c r="R45" t="s">
        <v>120</v>
      </c>
      <c r="S45" t="s">
        <v>141</v>
      </c>
      <c r="T45" t="s">
        <v>142</v>
      </c>
      <c r="U45" t="s">
        <v>143</v>
      </c>
      <c r="V45">
        <v>32.299999999999997</v>
      </c>
      <c r="W45">
        <v>47.5</v>
      </c>
      <c r="X45">
        <v>0.68</v>
      </c>
      <c r="Y45">
        <v>214.79499999999999</v>
      </c>
      <c r="Z45">
        <v>315.875</v>
      </c>
    </row>
    <row r="46" spans="1:26" x14ac:dyDescent="0.2">
      <c r="A46">
        <v>44</v>
      </c>
      <c r="B46" t="s">
        <v>195</v>
      </c>
      <c r="C46" t="s">
        <v>26</v>
      </c>
      <c r="D46">
        <v>657</v>
      </c>
      <c r="E46" t="s">
        <v>138</v>
      </c>
      <c r="F46" s="1">
        <v>43278</v>
      </c>
      <c r="G46">
        <v>2231</v>
      </c>
      <c r="H46">
        <v>2230</v>
      </c>
      <c r="I46">
        <v>37.299999999999997</v>
      </c>
      <c r="J46">
        <v>16.600000000000001</v>
      </c>
      <c r="K46">
        <v>46.1</v>
      </c>
      <c r="L46" t="s">
        <v>196</v>
      </c>
      <c r="M46" t="s">
        <v>197</v>
      </c>
      <c r="N46" t="s">
        <v>34</v>
      </c>
      <c r="O46" t="s">
        <v>31</v>
      </c>
      <c r="P46" t="s">
        <v>46</v>
      </c>
      <c r="Q46" t="s">
        <v>66</v>
      </c>
      <c r="R46" t="s">
        <v>120</v>
      </c>
      <c r="S46" t="s">
        <v>141</v>
      </c>
      <c r="T46" t="s">
        <v>142</v>
      </c>
      <c r="U46" t="s">
        <v>143</v>
      </c>
      <c r="V46">
        <v>37.299999999999997</v>
      </c>
      <c r="W46">
        <v>46.1</v>
      </c>
      <c r="X46">
        <v>0.80911062899999997</v>
      </c>
      <c r="Y46">
        <v>245.06100000000001</v>
      </c>
      <c r="Z46">
        <v>302.87700000000001</v>
      </c>
    </row>
    <row r="47" spans="1:26" x14ac:dyDescent="0.2">
      <c r="A47">
        <v>45</v>
      </c>
      <c r="B47" t="s">
        <v>198</v>
      </c>
      <c r="C47" t="s">
        <v>26</v>
      </c>
      <c r="D47">
        <v>622</v>
      </c>
      <c r="E47" t="s">
        <v>199</v>
      </c>
      <c r="F47" s="1">
        <v>43274</v>
      </c>
      <c r="G47">
        <v>2102</v>
      </c>
      <c r="H47">
        <v>2113</v>
      </c>
      <c r="I47">
        <v>31</v>
      </c>
      <c r="J47">
        <v>24.3</v>
      </c>
      <c r="K47">
        <v>44.7</v>
      </c>
      <c r="L47" t="s">
        <v>200</v>
      </c>
      <c r="M47" t="s">
        <v>201</v>
      </c>
      <c r="N47" t="s">
        <v>34</v>
      </c>
      <c r="O47" t="s">
        <v>66</v>
      </c>
      <c r="P47" t="s">
        <v>202</v>
      </c>
      <c r="V47">
        <v>31</v>
      </c>
      <c r="W47">
        <v>44.7</v>
      </c>
      <c r="X47">
        <v>0.69351230399999997</v>
      </c>
      <c r="Y47">
        <v>192.82</v>
      </c>
      <c r="Z47">
        <v>278.03399999999999</v>
      </c>
    </row>
    <row r="48" spans="1:26" x14ac:dyDescent="0.2">
      <c r="A48">
        <v>46</v>
      </c>
      <c r="B48" t="s">
        <v>203</v>
      </c>
      <c r="C48" t="s">
        <v>38</v>
      </c>
      <c r="D48">
        <v>113</v>
      </c>
      <c r="E48" t="s">
        <v>199</v>
      </c>
      <c r="F48" s="1">
        <v>43130</v>
      </c>
      <c r="G48">
        <v>2237</v>
      </c>
      <c r="H48">
        <v>2234</v>
      </c>
      <c r="I48">
        <v>38.9</v>
      </c>
      <c r="J48">
        <v>29.2</v>
      </c>
      <c r="K48">
        <v>31.9</v>
      </c>
      <c r="L48" t="s">
        <v>204</v>
      </c>
      <c r="M48" t="s">
        <v>205</v>
      </c>
      <c r="N48" t="s">
        <v>34</v>
      </c>
      <c r="O48" t="s">
        <v>66</v>
      </c>
      <c r="P48" t="s">
        <v>202</v>
      </c>
      <c r="Q48" t="s">
        <v>206</v>
      </c>
      <c r="V48">
        <v>31.9</v>
      </c>
      <c r="W48">
        <v>38.9</v>
      </c>
      <c r="X48">
        <v>0.82005141400000003</v>
      </c>
      <c r="Y48">
        <v>36.046999999999997</v>
      </c>
      <c r="Z48">
        <v>43.957000000000001</v>
      </c>
    </row>
    <row r="49" spans="1:26" x14ac:dyDescent="0.2">
      <c r="A49">
        <v>47</v>
      </c>
      <c r="B49" t="s">
        <v>207</v>
      </c>
      <c r="C49" t="s">
        <v>38</v>
      </c>
      <c r="D49">
        <v>1135</v>
      </c>
      <c r="E49" t="s">
        <v>199</v>
      </c>
      <c r="F49" s="1">
        <v>43288</v>
      </c>
      <c r="G49">
        <v>2190</v>
      </c>
      <c r="H49">
        <v>2235</v>
      </c>
      <c r="I49">
        <v>28.8</v>
      </c>
      <c r="J49">
        <v>26</v>
      </c>
      <c r="K49">
        <v>45.2</v>
      </c>
      <c r="L49" t="s">
        <v>208</v>
      </c>
      <c r="M49" t="s">
        <v>209</v>
      </c>
      <c r="N49" t="s">
        <v>34</v>
      </c>
      <c r="O49" t="s">
        <v>66</v>
      </c>
      <c r="P49" t="s">
        <v>120</v>
      </c>
      <c r="Q49" t="s">
        <v>31</v>
      </c>
      <c r="V49">
        <v>45.2</v>
      </c>
      <c r="W49">
        <v>28.8</v>
      </c>
      <c r="X49">
        <v>1.5694444439999999</v>
      </c>
      <c r="Y49">
        <v>513.02</v>
      </c>
      <c r="Z49">
        <v>326.88</v>
      </c>
    </row>
    <row r="50" spans="1:26" x14ac:dyDescent="0.2">
      <c r="A50">
        <v>48</v>
      </c>
      <c r="B50" t="s">
        <v>210</v>
      </c>
      <c r="C50" t="s">
        <v>26</v>
      </c>
      <c r="D50">
        <v>4016</v>
      </c>
      <c r="E50" t="s">
        <v>199</v>
      </c>
      <c r="F50" s="1">
        <v>43284</v>
      </c>
      <c r="G50">
        <v>2349</v>
      </c>
      <c r="H50">
        <v>2306</v>
      </c>
      <c r="I50">
        <v>45.6</v>
      </c>
      <c r="J50">
        <v>27.9</v>
      </c>
      <c r="K50">
        <v>26.5</v>
      </c>
      <c r="L50" t="s">
        <v>211</v>
      </c>
      <c r="M50" t="s">
        <v>212</v>
      </c>
      <c r="N50" t="s">
        <v>34</v>
      </c>
      <c r="O50" t="s">
        <v>66</v>
      </c>
      <c r="P50" t="s">
        <v>120</v>
      </c>
      <c r="Q50" t="s">
        <v>31</v>
      </c>
      <c r="R50" t="s">
        <v>75</v>
      </c>
      <c r="V50">
        <v>45.6</v>
      </c>
      <c r="W50">
        <v>26.5</v>
      </c>
      <c r="X50">
        <v>1.7207547169999999</v>
      </c>
      <c r="Y50">
        <v>1831.296</v>
      </c>
      <c r="Z50">
        <v>1064.24</v>
      </c>
    </row>
    <row r="51" spans="1:26" x14ac:dyDescent="0.2">
      <c r="A51">
        <v>49</v>
      </c>
      <c r="B51" t="s">
        <v>213</v>
      </c>
      <c r="C51" t="s">
        <v>38</v>
      </c>
      <c r="D51">
        <v>468</v>
      </c>
      <c r="E51" t="s">
        <v>214</v>
      </c>
      <c r="F51" s="1">
        <v>43277</v>
      </c>
      <c r="G51">
        <v>2309</v>
      </c>
      <c r="H51">
        <v>2342</v>
      </c>
      <c r="I51">
        <v>33.799999999999997</v>
      </c>
      <c r="J51">
        <v>29.5</v>
      </c>
      <c r="K51">
        <v>36.799999999999997</v>
      </c>
      <c r="L51" t="s">
        <v>215</v>
      </c>
      <c r="M51" t="s">
        <v>216</v>
      </c>
      <c r="N51" t="s">
        <v>34</v>
      </c>
      <c r="O51" t="s">
        <v>31</v>
      </c>
      <c r="P51" t="s">
        <v>46</v>
      </c>
      <c r="Q51" t="s">
        <v>66</v>
      </c>
      <c r="R51" t="s">
        <v>120</v>
      </c>
      <c r="S51" t="s">
        <v>125</v>
      </c>
      <c r="T51" t="s">
        <v>116</v>
      </c>
      <c r="U51" t="s">
        <v>217</v>
      </c>
      <c r="V51">
        <v>36.799999999999997</v>
      </c>
      <c r="W51">
        <v>33.799999999999997</v>
      </c>
      <c r="X51">
        <v>1.0887573960000001</v>
      </c>
      <c r="Y51">
        <v>172.22399999999999</v>
      </c>
      <c r="Z51">
        <v>158.184</v>
      </c>
    </row>
    <row r="52" spans="1:26" x14ac:dyDescent="0.2">
      <c r="A52">
        <v>50</v>
      </c>
      <c r="B52" t="s">
        <v>218</v>
      </c>
      <c r="C52" t="s">
        <v>26</v>
      </c>
      <c r="D52">
        <v>570</v>
      </c>
      <c r="E52" t="s">
        <v>219</v>
      </c>
      <c r="F52" s="1">
        <v>43261</v>
      </c>
      <c r="G52">
        <v>2354</v>
      </c>
      <c r="H52">
        <v>2299</v>
      </c>
      <c r="I52">
        <v>47</v>
      </c>
      <c r="J52">
        <v>21.9</v>
      </c>
      <c r="K52">
        <v>31.1</v>
      </c>
      <c r="L52" t="s">
        <v>220</v>
      </c>
      <c r="M52" t="s">
        <v>221</v>
      </c>
      <c r="N52" t="s">
        <v>34</v>
      </c>
      <c r="O52" t="s">
        <v>31</v>
      </c>
      <c r="P52" t="s">
        <v>46</v>
      </c>
      <c r="Q52" t="s">
        <v>66</v>
      </c>
      <c r="R52" t="s">
        <v>120</v>
      </c>
      <c r="S52" t="s">
        <v>125</v>
      </c>
      <c r="T52" t="s">
        <v>116</v>
      </c>
      <c r="U52" t="s">
        <v>217</v>
      </c>
      <c r="V52">
        <v>47</v>
      </c>
      <c r="W52">
        <v>31.1</v>
      </c>
      <c r="X52">
        <v>1.5112540189999999</v>
      </c>
      <c r="Y52">
        <v>267.89999999999998</v>
      </c>
      <c r="Z52">
        <v>177.27</v>
      </c>
    </row>
    <row r="53" spans="1:26" x14ac:dyDescent="0.2">
      <c r="A53">
        <v>51</v>
      </c>
      <c r="B53" t="s">
        <v>222</v>
      </c>
      <c r="C53" t="s">
        <v>38</v>
      </c>
      <c r="D53">
        <v>223</v>
      </c>
      <c r="E53" t="s">
        <v>223</v>
      </c>
      <c r="F53" s="1">
        <v>43251</v>
      </c>
      <c r="G53">
        <v>2216</v>
      </c>
      <c r="H53">
        <v>2245</v>
      </c>
      <c r="I53">
        <v>38.1</v>
      </c>
      <c r="J53">
        <v>26.9</v>
      </c>
      <c r="K53">
        <v>35</v>
      </c>
      <c r="L53" t="s">
        <v>224</v>
      </c>
      <c r="M53" t="s">
        <v>225</v>
      </c>
      <c r="N53" t="s">
        <v>34</v>
      </c>
      <c r="O53" t="s">
        <v>31</v>
      </c>
      <c r="P53" t="s">
        <v>46</v>
      </c>
      <c r="Q53" t="s">
        <v>66</v>
      </c>
      <c r="R53" t="s">
        <v>120</v>
      </c>
      <c r="S53" t="s">
        <v>125</v>
      </c>
      <c r="T53" t="s">
        <v>116</v>
      </c>
      <c r="U53" t="s">
        <v>217</v>
      </c>
      <c r="V53">
        <v>35</v>
      </c>
      <c r="W53">
        <v>38.1</v>
      </c>
      <c r="X53">
        <v>0.91863517100000003</v>
      </c>
      <c r="Y53">
        <v>78.05</v>
      </c>
      <c r="Z53">
        <v>84.962999999999994</v>
      </c>
    </row>
    <row r="54" spans="1:26" x14ac:dyDescent="0.2">
      <c r="A54">
        <v>52</v>
      </c>
      <c r="B54" t="s">
        <v>222</v>
      </c>
      <c r="C54" t="s">
        <v>38</v>
      </c>
      <c r="D54">
        <v>270</v>
      </c>
      <c r="E54" t="s">
        <v>226</v>
      </c>
      <c r="F54" s="1">
        <v>43277</v>
      </c>
      <c r="G54">
        <v>2355</v>
      </c>
      <c r="H54">
        <v>2338</v>
      </c>
      <c r="I54">
        <v>36.299999999999997</v>
      </c>
      <c r="J54">
        <v>29.6</v>
      </c>
      <c r="K54">
        <v>34.1</v>
      </c>
      <c r="L54" t="s">
        <v>227</v>
      </c>
      <c r="M54" t="s">
        <v>228</v>
      </c>
      <c r="N54" t="s">
        <v>34</v>
      </c>
      <c r="O54" t="s">
        <v>31</v>
      </c>
      <c r="P54" t="s">
        <v>46</v>
      </c>
      <c r="Q54" t="s">
        <v>66</v>
      </c>
      <c r="R54" t="s">
        <v>120</v>
      </c>
      <c r="S54" t="s">
        <v>125</v>
      </c>
      <c r="T54" t="s">
        <v>116</v>
      </c>
      <c r="U54" t="s">
        <v>217</v>
      </c>
      <c r="V54">
        <v>34.1</v>
      </c>
      <c r="W54">
        <v>36.299999999999997</v>
      </c>
      <c r="X54">
        <v>0.93939393900000001</v>
      </c>
      <c r="Y54">
        <v>92.07</v>
      </c>
      <c r="Z54">
        <v>98.01</v>
      </c>
    </row>
    <row r="55" spans="1:26" x14ac:dyDescent="0.2">
      <c r="A55">
        <v>53</v>
      </c>
      <c r="B55" t="s">
        <v>222</v>
      </c>
      <c r="C55" t="s">
        <v>26</v>
      </c>
      <c r="D55">
        <v>414</v>
      </c>
      <c r="E55" t="s">
        <v>229</v>
      </c>
      <c r="F55" s="1">
        <v>43280</v>
      </c>
      <c r="G55">
        <v>2446</v>
      </c>
      <c r="H55">
        <v>2391</v>
      </c>
      <c r="I55">
        <v>45.2</v>
      </c>
      <c r="J55">
        <v>28.3</v>
      </c>
      <c r="K55">
        <v>26.6</v>
      </c>
      <c r="L55" t="s">
        <v>230</v>
      </c>
      <c r="M55" t="s">
        <v>231</v>
      </c>
      <c r="N55" t="s">
        <v>34</v>
      </c>
      <c r="O55" t="s">
        <v>31</v>
      </c>
      <c r="P55" t="s">
        <v>46</v>
      </c>
      <c r="Q55" t="s">
        <v>66</v>
      </c>
      <c r="R55" t="s">
        <v>120</v>
      </c>
      <c r="S55" t="s">
        <v>125</v>
      </c>
      <c r="T55" t="s">
        <v>116</v>
      </c>
      <c r="U55" t="s">
        <v>217</v>
      </c>
      <c r="V55">
        <v>45.2</v>
      </c>
      <c r="W55">
        <v>26.6</v>
      </c>
      <c r="X55">
        <v>1.69924812</v>
      </c>
      <c r="Y55">
        <v>187.12799999999999</v>
      </c>
      <c r="Z55">
        <v>110.124</v>
      </c>
    </row>
    <row r="56" spans="1:26" x14ac:dyDescent="0.2">
      <c r="A56">
        <v>54</v>
      </c>
      <c r="B56" t="s">
        <v>232</v>
      </c>
      <c r="C56" t="s">
        <v>26</v>
      </c>
      <c r="D56">
        <v>903</v>
      </c>
      <c r="E56" t="s">
        <v>233</v>
      </c>
      <c r="F56" s="1">
        <v>43290</v>
      </c>
      <c r="G56">
        <v>2371</v>
      </c>
      <c r="H56">
        <v>2342</v>
      </c>
      <c r="I56">
        <v>42.8</v>
      </c>
      <c r="J56">
        <v>25.9</v>
      </c>
      <c r="K56">
        <v>31.3</v>
      </c>
      <c r="L56" t="s">
        <v>234</v>
      </c>
      <c r="M56" t="s">
        <v>235</v>
      </c>
      <c r="N56" t="s">
        <v>34</v>
      </c>
      <c r="O56" t="s">
        <v>31</v>
      </c>
      <c r="P56" t="s">
        <v>46</v>
      </c>
      <c r="Q56" t="s">
        <v>66</v>
      </c>
      <c r="R56" t="s">
        <v>120</v>
      </c>
      <c r="S56" t="s">
        <v>125</v>
      </c>
      <c r="T56" t="s">
        <v>116</v>
      </c>
      <c r="U56" t="s">
        <v>217</v>
      </c>
      <c r="V56">
        <v>42.8</v>
      </c>
      <c r="W56">
        <v>31.3</v>
      </c>
      <c r="X56">
        <v>1.367412141</v>
      </c>
      <c r="Y56">
        <v>386.48399999999998</v>
      </c>
      <c r="Z56">
        <v>282.63900000000001</v>
      </c>
    </row>
    <row r="57" spans="1:26" x14ac:dyDescent="0.2">
      <c r="A57">
        <v>55</v>
      </c>
      <c r="B57" t="s">
        <v>236</v>
      </c>
      <c r="C57" t="s">
        <v>26</v>
      </c>
      <c r="D57">
        <v>193</v>
      </c>
      <c r="E57" t="s">
        <v>237</v>
      </c>
      <c r="F57" s="1">
        <v>43134</v>
      </c>
      <c r="G57">
        <v>2208</v>
      </c>
      <c r="H57">
        <v>2164</v>
      </c>
      <c r="I57">
        <v>43</v>
      </c>
      <c r="J57">
        <v>22.8</v>
      </c>
      <c r="K57">
        <v>34.200000000000003</v>
      </c>
      <c r="L57" t="s">
        <v>238</v>
      </c>
      <c r="M57" t="s">
        <v>239</v>
      </c>
      <c r="N57" t="s">
        <v>34</v>
      </c>
      <c r="O57" t="s">
        <v>31</v>
      </c>
      <c r="P57" t="s">
        <v>46</v>
      </c>
      <c r="Q57" t="s">
        <v>66</v>
      </c>
      <c r="R57" t="s">
        <v>120</v>
      </c>
      <c r="S57" t="s">
        <v>125</v>
      </c>
      <c r="T57" t="s">
        <v>116</v>
      </c>
      <c r="U57" t="s">
        <v>217</v>
      </c>
      <c r="V57">
        <v>43</v>
      </c>
      <c r="W57">
        <v>34.200000000000003</v>
      </c>
      <c r="X57">
        <v>1.257309942</v>
      </c>
      <c r="Y57">
        <v>82.99</v>
      </c>
      <c r="Z57">
        <v>66.006</v>
      </c>
    </row>
    <row r="58" spans="1:26" x14ac:dyDescent="0.2">
      <c r="A58">
        <v>56</v>
      </c>
      <c r="B58" t="s">
        <v>240</v>
      </c>
      <c r="C58" t="s">
        <v>26</v>
      </c>
      <c r="D58">
        <v>1833</v>
      </c>
      <c r="E58" t="s">
        <v>241</v>
      </c>
      <c r="F58" s="1">
        <v>43274</v>
      </c>
      <c r="G58">
        <v>2261</v>
      </c>
      <c r="H58">
        <v>2229</v>
      </c>
      <c r="I58">
        <v>35</v>
      </c>
      <c r="J58">
        <v>25.2</v>
      </c>
      <c r="K58">
        <v>39.799999999999997</v>
      </c>
      <c r="L58" t="s">
        <v>242</v>
      </c>
      <c r="M58" t="s">
        <v>243</v>
      </c>
      <c r="N58" t="s">
        <v>34</v>
      </c>
      <c r="O58" t="s">
        <v>31</v>
      </c>
      <c r="P58" t="s">
        <v>46</v>
      </c>
      <c r="Q58" t="s">
        <v>66</v>
      </c>
      <c r="R58" t="s">
        <v>120</v>
      </c>
      <c r="S58" t="s">
        <v>125</v>
      </c>
      <c r="T58" t="s">
        <v>116</v>
      </c>
      <c r="U58" t="s">
        <v>217</v>
      </c>
      <c r="V58">
        <v>35</v>
      </c>
      <c r="W58">
        <v>39.799999999999997</v>
      </c>
      <c r="X58">
        <v>0.87939698499999996</v>
      </c>
      <c r="Y58">
        <v>641.54999999999995</v>
      </c>
      <c r="Z58">
        <v>729.53399999999999</v>
      </c>
    </row>
    <row r="59" spans="1:26" x14ac:dyDescent="0.2">
      <c r="A59">
        <v>57</v>
      </c>
      <c r="B59" t="s">
        <v>244</v>
      </c>
      <c r="C59" t="s">
        <v>26</v>
      </c>
      <c r="D59">
        <v>555</v>
      </c>
      <c r="E59" t="s">
        <v>245</v>
      </c>
      <c r="F59" s="1">
        <v>43247</v>
      </c>
      <c r="G59">
        <v>2296</v>
      </c>
      <c r="H59">
        <v>2283</v>
      </c>
      <c r="I59">
        <v>35.9</v>
      </c>
      <c r="J59">
        <v>30.8</v>
      </c>
      <c r="K59">
        <v>33.299999999999997</v>
      </c>
      <c r="L59" t="s">
        <v>246</v>
      </c>
      <c r="M59" t="s">
        <v>247</v>
      </c>
      <c r="N59" t="s">
        <v>34</v>
      </c>
      <c r="O59" t="s">
        <v>31</v>
      </c>
      <c r="P59" t="s">
        <v>46</v>
      </c>
      <c r="Q59" t="s">
        <v>66</v>
      </c>
      <c r="R59" t="s">
        <v>120</v>
      </c>
      <c r="S59" t="s">
        <v>125</v>
      </c>
      <c r="T59" t="s">
        <v>116</v>
      </c>
      <c r="U59" t="s">
        <v>217</v>
      </c>
      <c r="V59">
        <v>35.9</v>
      </c>
      <c r="W59">
        <v>33.299999999999997</v>
      </c>
      <c r="X59">
        <v>1.0780780780000001</v>
      </c>
      <c r="Y59">
        <v>199.245</v>
      </c>
      <c r="Z59">
        <v>184.815</v>
      </c>
    </row>
    <row r="60" spans="1:26" x14ac:dyDescent="0.2">
      <c r="A60">
        <v>58</v>
      </c>
      <c r="B60" t="s">
        <v>248</v>
      </c>
      <c r="C60" t="s">
        <v>26</v>
      </c>
      <c r="D60">
        <v>2454</v>
      </c>
      <c r="E60" t="s">
        <v>241</v>
      </c>
      <c r="F60" s="1">
        <v>43281</v>
      </c>
      <c r="G60">
        <v>2381</v>
      </c>
      <c r="H60">
        <v>2319</v>
      </c>
      <c r="I60">
        <v>43.9</v>
      </c>
      <c r="J60">
        <v>32.5</v>
      </c>
      <c r="K60">
        <v>23.6</v>
      </c>
      <c r="L60" t="s">
        <v>249</v>
      </c>
      <c r="M60" t="s">
        <v>250</v>
      </c>
      <c r="N60" t="s">
        <v>34</v>
      </c>
      <c r="O60" t="s">
        <v>31</v>
      </c>
      <c r="P60" t="s">
        <v>46</v>
      </c>
      <c r="Q60" t="s">
        <v>66</v>
      </c>
      <c r="R60" t="s">
        <v>120</v>
      </c>
      <c r="S60" t="s">
        <v>125</v>
      </c>
      <c r="T60" t="s">
        <v>116</v>
      </c>
      <c r="U60" t="s">
        <v>217</v>
      </c>
      <c r="V60">
        <v>43.9</v>
      </c>
      <c r="W60">
        <v>23.6</v>
      </c>
      <c r="X60">
        <v>1.860169492</v>
      </c>
      <c r="Y60">
        <v>1077.306</v>
      </c>
      <c r="Z60">
        <v>579.14400000000001</v>
      </c>
    </row>
    <row r="61" spans="1:26" x14ac:dyDescent="0.2">
      <c r="A61">
        <v>59</v>
      </c>
      <c r="B61" t="s">
        <v>251</v>
      </c>
      <c r="C61" t="s">
        <v>26</v>
      </c>
      <c r="D61">
        <v>255</v>
      </c>
      <c r="E61" t="s">
        <v>252</v>
      </c>
      <c r="F61" s="1">
        <v>43280</v>
      </c>
      <c r="G61">
        <v>2260</v>
      </c>
      <c r="H61">
        <v>2246</v>
      </c>
      <c r="I61">
        <v>34.1</v>
      </c>
      <c r="J61">
        <v>31</v>
      </c>
      <c r="K61">
        <v>34.9</v>
      </c>
      <c r="L61" t="s">
        <v>253</v>
      </c>
      <c r="M61" t="s">
        <v>254</v>
      </c>
      <c r="N61" t="s">
        <v>34</v>
      </c>
      <c r="O61" t="s">
        <v>31</v>
      </c>
      <c r="P61" t="s">
        <v>46</v>
      </c>
      <c r="Q61" t="s">
        <v>66</v>
      </c>
      <c r="R61" t="s">
        <v>120</v>
      </c>
      <c r="S61" t="s">
        <v>125</v>
      </c>
      <c r="T61" t="s">
        <v>116</v>
      </c>
      <c r="U61" t="s">
        <v>217</v>
      </c>
      <c r="V61">
        <v>34.1</v>
      </c>
      <c r="W61">
        <v>34.9</v>
      </c>
      <c r="X61">
        <v>0.977077364</v>
      </c>
      <c r="Y61">
        <v>86.954999999999998</v>
      </c>
      <c r="Z61">
        <v>88.995000000000005</v>
      </c>
    </row>
    <row r="62" spans="1:26" x14ac:dyDescent="0.2">
      <c r="A62">
        <v>60</v>
      </c>
      <c r="B62" t="s">
        <v>255</v>
      </c>
      <c r="C62" t="s">
        <v>38</v>
      </c>
      <c r="D62">
        <v>3847</v>
      </c>
      <c r="E62" t="s">
        <v>256</v>
      </c>
      <c r="F62" s="1">
        <v>43274</v>
      </c>
      <c r="G62">
        <v>2253</v>
      </c>
      <c r="H62">
        <v>2303</v>
      </c>
      <c r="I62">
        <v>30.3</v>
      </c>
      <c r="J62">
        <v>27.9</v>
      </c>
      <c r="K62">
        <v>41.9</v>
      </c>
      <c r="L62" t="s">
        <v>257</v>
      </c>
      <c r="M62" t="s">
        <v>258</v>
      </c>
      <c r="N62" t="s">
        <v>34</v>
      </c>
      <c r="O62" t="s">
        <v>31</v>
      </c>
      <c r="P62" t="s">
        <v>46</v>
      </c>
      <c r="Q62" t="s">
        <v>66</v>
      </c>
      <c r="R62" t="s">
        <v>120</v>
      </c>
      <c r="S62" t="s">
        <v>32</v>
      </c>
      <c r="V62">
        <v>41.9</v>
      </c>
      <c r="W62">
        <v>30.3</v>
      </c>
      <c r="X62">
        <v>1.382838284</v>
      </c>
      <c r="Y62">
        <v>1611.893</v>
      </c>
      <c r="Z62">
        <v>1165.6410000000001</v>
      </c>
    </row>
    <row r="63" spans="1:26" x14ac:dyDescent="0.2">
      <c r="A63">
        <v>61</v>
      </c>
      <c r="B63" t="s">
        <v>259</v>
      </c>
      <c r="C63" t="s">
        <v>38</v>
      </c>
      <c r="D63">
        <v>2966</v>
      </c>
      <c r="E63" t="s">
        <v>260</v>
      </c>
      <c r="F63" s="1">
        <v>43289</v>
      </c>
      <c r="G63">
        <v>2302</v>
      </c>
      <c r="H63">
        <v>2349</v>
      </c>
      <c r="I63">
        <v>32.4</v>
      </c>
      <c r="J63">
        <v>28.5</v>
      </c>
      <c r="K63">
        <v>39</v>
      </c>
      <c r="L63" t="s">
        <v>261</v>
      </c>
      <c r="M63" t="s">
        <v>262</v>
      </c>
      <c r="N63" t="s">
        <v>34</v>
      </c>
      <c r="O63" t="s">
        <v>31</v>
      </c>
      <c r="P63" t="s">
        <v>46</v>
      </c>
      <c r="Q63" t="s">
        <v>66</v>
      </c>
      <c r="R63" t="s">
        <v>120</v>
      </c>
      <c r="S63" t="s">
        <v>125</v>
      </c>
      <c r="T63" t="s">
        <v>116</v>
      </c>
      <c r="U63" t="s">
        <v>217</v>
      </c>
      <c r="V63">
        <v>39</v>
      </c>
      <c r="W63">
        <v>32.4</v>
      </c>
      <c r="X63">
        <v>1.203703704</v>
      </c>
      <c r="Y63">
        <v>1156.74</v>
      </c>
      <c r="Z63">
        <v>960.98400000000004</v>
      </c>
    </row>
    <row r="64" spans="1:26" x14ac:dyDescent="0.2">
      <c r="A64">
        <v>62</v>
      </c>
      <c r="B64" t="s">
        <v>263</v>
      </c>
      <c r="C64" t="s">
        <v>38</v>
      </c>
      <c r="D64">
        <v>341</v>
      </c>
      <c r="E64" t="s">
        <v>264</v>
      </c>
      <c r="F64" s="1">
        <v>43284</v>
      </c>
      <c r="G64">
        <v>2410</v>
      </c>
      <c r="H64">
        <v>2446</v>
      </c>
      <c r="I64">
        <v>36.700000000000003</v>
      </c>
      <c r="J64">
        <v>33.700000000000003</v>
      </c>
      <c r="K64">
        <v>29.6</v>
      </c>
      <c r="L64" t="s">
        <v>265</v>
      </c>
      <c r="M64" t="s">
        <v>266</v>
      </c>
      <c r="N64" t="s">
        <v>34</v>
      </c>
      <c r="O64" t="s">
        <v>31</v>
      </c>
      <c r="P64" t="s">
        <v>46</v>
      </c>
      <c r="Q64" t="s">
        <v>66</v>
      </c>
      <c r="R64" t="s">
        <v>120</v>
      </c>
      <c r="S64" t="s">
        <v>125</v>
      </c>
      <c r="T64" t="s">
        <v>116</v>
      </c>
      <c r="U64" t="s">
        <v>217</v>
      </c>
      <c r="V64">
        <v>29.6</v>
      </c>
      <c r="W64">
        <v>36.700000000000003</v>
      </c>
      <c r="X64">
        <v>0.80653951000000002</v>
      </c>
      <c r="Y64">
        <v>100.93600000000001</v>
      </c>
      <c r="Z64">
        <v>125.14700000000001</v>
      </c>
    </row>
    <row r="65" spans="1:26" x14ac:dyDescent="0.2">
      <c r="A65">
        <v>63</v>
      </c>
      <c r="B65" t="s">
        <v>267</v>
      </c>
      <c r="C65" t="s">
        <v>38</v>
      </c>
      <c r="D65">
        <v>1635</v>
      </c>
      <c r="E65" t="s">
        <v>268</v>
      </c>
      <c r="F65" s="1">
        <v>43287</v>
      </c>
      <c r="G65">
        <v>2356</v>
      </c>
      <c r="H65">
        <v>2356</v>
      </c>
      <c r="I65">
        <v>40.4</v>
      </c>
      <c r="J65">
        <v>29.2</v>
      </c>
      <c r="K65">
        <v>30.4</v>
      </c>
      <c r="L65" t="s">
        <v>269</v>
      </c>
      <c r="M65" t="s">
        <v>270</v>
      </c>
      <c r="N65" t="s">
        <v>34</v>
      </c>
      <c r="O65" t="s">
        <v>31</v>
      </c>
      <c r="P65" t="s">
        <v>46</v>
      </c>
      <c r="Q65" t="s">
        <v>66</v>
      </c>
      <c r="R65" t="s">
        <v>120</v>
      </c>
      <c r="S65" t="s">
        <v>125</v>
      </c>
      <c r="T65" t="s">
        <v>116</v>
      </c>
      <c r="U65" t="s">
        <v>217</v>
      </c>
      <c r="V65">
        <v>30.4</v>
      </c>
      <c r="W65">
        <v>40.4</v>
      </c>
      <c r="X65">
        <v>0.75247524799999999</v>
      </c>
      <c r="Y65">
        <v>497.04</v>
      </c>
      <c r="Z65">
        <v>660.54</v>
      </c>
    </row>
    <row r="66" spans="1:26" x14ac:dyDescent="0.2">
      <c r="A66">
        <v>64</v>
      </c>
      <c r="B66" t="s">
        <v>271</v>
      </c>
      <c r="C66" t="s">
        <v>38</v>
      </c>
      <c r="D66">
        <v>408</v>
      </c>
      <c r="E66" t="s">
        <v>272</v>
      </c>
      <c r="F66" s="1">
        <v>43279</v>
      </c>
      <c r="G66">
        <v>2212</v>
      </c>
      <c r="H66">
        <v>2220</v>
      </c>
      <c r="I66">
        <v>45.1</v>
      </c>
      <c r="J66">
        <v>21.3</v>
      </c>
      <c r="K66">
        <v>33.6</v>
      </c>
      <c r="L66" t="s">
        <v>273</v>
      </c>
      <c r="M66" t="s">
        <v>274</v>
      </c>
      <c r="N66" t="s">
        <v>34</v>
      </c>
      <c r="O66" t="s">
        <v>31</v>
      </c>
      <c r="P66" t="s">
        <v>46</v>
      </c>
      <c r="Q66" t="s">
        <v>66</v>
      </c>
      <c r="R66" t="s">
        <v>120</v>
      </c>
      <c r="S66" t="s">
        <v>125</v>
      </c>
      <c r="T66" t="s">
        <v>116</v>
      </c>
      <c r="U66" t="s">
        <v>217</v>
      </c>
      <c r="V66">
        <v>33.6</v>
      </c>
      <c r="W66">
        <v>45.1</v>
      </c>
      <c r="X66">
        <v>0.74501108599999999</v>
      </c>
      <c r="Y66">
        <v>137.08799999999999</v>
      </c>
      <c r="Z66">
        <v>184.00800000000001</v>
      </c>
    </row>
    <row r="67" spans="1:26" x14ac:dyDescent="0.2">
      <c r="A67">
        <v>65</v>
      </c>
      <c r="B67" t="s">
        <v>275</v>
      </c>
      <c r="C67" t="s">
        <v>38</v>
      </c>
      <c r="D67">
        <v>1218</v>
      </c>
      <c r="E67" t="s">
        <v>276</v>
      </c>
      <c r="F67" s="1">
        <v>43287</v>
      </c>
      <c r="G67">
        <v>2140</v>
      </c>
      <c r="H67">
        <v>2203</v>
      </c>
      <c r="I67">
        <v>29.6</v>
      </c>
      <c r="J67">
        <v>23.1</v>
      </c>
      <c r="K67">
        <v>47.3</v>
      </c>
      <c r="L67" t="s">
        <v>277</v>
      </c>
      <c r="M67" t="s">
        <v>278</v>
      </c>
      <c r="N67" t="s">
        <v>34</v>
      </c>
      <c r="O67" t="s">
        <v>31</v>
      </c>
      <c r="P67" t="s">
        <v>46</v>
      </c>
      <c r="Q67" t="s">
        <v>66</v>
      </c>
      <c r="R67" t="s">
        <v>120</v>
      </c>
      <c r="S67" t="s">
        <v>125</v>
      </c>
      <c r="T67" t="s">
        <v>116</v>
      </c>
      <c r="U67" t="s">
        <v>217</v>
      </c>
      <c r="V67">
        <v>47.3</v>
      </c>
      <c r="W67">
        <v>29.6</v>
      </c>
      <c r="X67">
        <v>1.5979729730000001</v>
      </c>
      <c r="Y67">
        <v>576.11400000000003</v>
      </c>
      <c r="Z67">
        <v>360.52800000000002</v>
      </c>
    </row>
    <row r="68" spans="1:26" x14ac:dyDescent="0.2">
      <c r="A68">
        <v>66</v>
      </c>
      <c r="B68" t="s">
        <v>279</v>
      </c>
      <c r="C68" t="s">
        <v>26</v>
      </c>
      <c r="D68">
        <v>765</v>
      </c>
      <c r="E68" t="s">
        <v>199</v>
      </c>
      <c r="F68" s="1">
        <v>43288</v>
      </c>
      <c r="G68">
        <v>2271</v>
      </c>
      <c r="H68">
        <v>2214</v>
      </c>
      <c r="I68">
        <v>43.8</v>
      </c>
      <c r="J68">
        <v>28.1</v>
      </c>
      <c r="K68">
        <v>28.1</v>
      </c>
      <c r="L68" t="s">
        <v>280</v>
      </c>
      <c r="M68" t="s">
        <v>281</v>
      </c>
      <c r="N68" t="s">
        <v>34</v>
      </c>
      <c r="O68" t="s">
        <v>66</v>
      </c>
      <c r="P68" t="s">
        <v>120</v>
      </c>
      <c r="Q68" t="s">
        <v>125</v>
      </c>
      <c r="R68" t="s">
        <v>30</v>
      </c>
      <c r="V68">
        <v>43.8</v>
      </c>
      <c r="W68">
        <v>28.1</v>
      </c>
      <c r="X68">
        <v>1.558718861</v>
      </c>
      <c r="Y68">
        <v>335.07</v>
      </c>
      <c r="Z68">
        <v>214.965</v>
      </c>
    </row>
    <row r="69" spans="1:26" x14ac:dyDescent="0.2">
      <c r="A69">
        <v>67</v>
      </c>
      <c r="B69" t="s">
        <v>282</v>
      </c>
      <c r="C69" t="s">
        <v>38</v>
      </c>
      <c r="D69">
        <v>5336</v>
      </c>
      <c r="E69" t="s">
        <v>199</v>
      </c>
      <c r="F69" s="1">
        <v>43290</v>
      </c>
      <c r="G69">
        <v>2148</v>
      </c>
      <c r="H69">
        <v>2179</v>
      </c>
      <c r="I69">
        <v>39</v>
      </c>
      <c r="J69">
        <v>26.7</v>
      </c>
      <c r="K69">
        <v>34.299999999999997</v>
      </c>
      <c r="L69" t="s">
        <v>283</v>
      </c>
      <c r="M69" t="s">
        <v>284</v>
      </c>
      <c r="N69" t="s">
        <v>34</v>
      </c>
      <c r="O69" t="s">
        <v>66</v>
      </c>
      <c r="V69">
        <v>34.299999999999997</v>
      </c>
      <c r="W69">
        <v>39</v>
      </c>
      <c r="X69">
        <v>0.87948717899999995</v>
      </c>
      <c r="Y69">
        <v>1830.248</v>
      </c>
      <c r="Z69">
        <v>2081.04</v>
      </c>
    </row>
    <row r="70" spans="1:26" x14ac:dyDescent="0.2">
      <c r="A70">
        <v>68</v>
      </c>
      <c r="B70" t="s">
        <v>285</v>
      </c>
      <c r="C70" t="s">
        <v>38</v>
      </c>
      <c r="D70">
        <v>2380</v>
      </c>
      <c r="E70" t="s">
        <v>138</v>
      </c>
      <c r="F70" s="1">
        <v>43280</v>
      </c>
      <c r="G70">
        <v>2204</v>
      </c>
      <c r="H70">
        <v>2253</v>
      </c>
      <c r="I70">
        <v>27.2</v>
      </c>
      <c r="J70">
        <v>28</v>
      </c>
      <c r="K70">
        <v>44.8</v>
      </c>
      <c r="L70" t="s">
        <v>286</v>
      </c>
      <c r="M70" t="s">
        <v>287</v>
      </c>
      <c r="N70" t="s">
        <v>34</v>
      </c>
      <c r="O70" t="s">
        <v>31</v>
      </c>
      <c r="P70" t="s">
        <v>46</v>
      </c>
      <c r="Q70" t="s">
        <v>66</v>
      </c>
      <c r="R70" t="s">
        <v>120</v>
      </c>
      <c r="S70" t="s">
        <v>35</v>
      </c>
      <c r="V70">
        <v>44.8</v>
      </c>
      <c r="W70">
        <v>27.2</v>
      </c>
      <c r="X70">
        <v>1.6470588239999999</v>
      </c>
      <c r="Y70">
        <v>1066.24</v>
      </c>
      <c r="Z70">
        <v>647.36</v>
      </c>
    </row>
    <row r="71" spans="1:26" x14ac:dyDescent="0.2">
      <c r="A71">
        <v>69</v>
      </c>
      <c r="B71" t="s">
        <v>288</v>
      </c>
      <c r="C71" t="s">
        <v>26</v>
      </c>
      <c r="D71">
        <v>3272</v>
      </c>
      <c r="E71" t="s">
        <v>289</v>
      </c>
      <c r="F71" s="1">
        <v>43288</v>
      </c>
      <c r="G71">
        <v>2272</v>
      </c>
      <c r="H71">
        <v>2230</v>
      </c>
      <c r="I71">
        <v>44.5</v>
      </c>
      <c r="J71">
        <v>22.2</v>
      </c>
      <c r="K71">
        <v>33.299999999999997</v>
      </c>
      <c r="L71" t="s">
        <v>290</v>
      </c>
      <c r="M71" t="s">
        <v>291</v>
      </c>
      <c r="N71" t="s">
        <v>34</v>
      </c>
      <c r="O71" t="s">
        <v>31</v>
      </c>
      <c r="P71" t="s">
        <v>46</v>
      </c>
      <c r="Q71" t="s">
        <v>66</v>
      </c>
      <c r="R71" t="s">
        <v>120</v>
      </c>
      <c r="S71" t="s">
        <v>125</v>
      </c>
      <c r="T71" t="s">
        <v>116</v>
      </c>
      <c r="U71" t="s">
        <v>217</v>
      </c>
      <c r="V71">
        <v>44.5</v>
      </c>
      <c r="W71">
        <v>33.299999999999997</v>
      </c>
      <c r="X71">
        <v>1.336336336</v>
      </c>
      <c r="Y71">
        <v>1456.04</v>
      </c>
      <c r="Z71">
        <v>1089.576</v>
      </c>
    </row>
    <row r="72" spans="1:26" x14ac:dyDescent="0.2">
      <c r="A72">
        <v>70</v>
      </c>
      <c r="B72" t="s">
        <v>292</v>
      </c>
      <c r="C72" t="s">
        <v>38</v>
      </c>
      <c r="D72">
        <v>750</v>
      </c>
      <c r="E72" t="s">
        <v>256</v>
      </c>
      <c r="F72" s="1">
        <v>43275</v>
      </c>
      <c r="G72">
        <v>2251</v>
      </c>
      <c r="H72">
        <v>2308</v>
      </c>
      <c r="I72">
        <v>27.1</v>
      </c>
      <c r="J72">
        <v>29.9</v>
      </c>
      <c r="K72">
        <v>43.1</v>
      </c>
      <c r="L72" t="s">
        <v>293</v>
      </c>
      <c r="M72" t="s">
        <v>294</v>
      </c>
      <c r="N72" t="s">
        <v>34</v>
      </c>
      <c r="O72" t="s">
        <v>31</v>
      </c>
      <c r="P72" t="s">
        <v>46</v>
      </c>
      <c r="Q72" t="s">
        <v>66</v>
      </c>
      <c r="R72" t="s">
        <v>120</v>
      </c>
      <c r="S72" t="s">
        <v>32</v>
      </c>
      <c r="T72" t="s">
        <v>116</v>
      </c>
      <c r="U72" t="s">
        <v>35</v>
      </c>
      <c r="V72">
        <v>43.1</v>
      </c>
      <c r="W72">
        <v>27.1</v>
      </c>
      <c r="X72">
        <v>1.590405904</v>
      </c>
      <c r="Y72">
        <v>323.25</v>
      </c>
      <c r="Z72">
        <v>203.25</v>
      </c>
    </row>
    <row r="73" spans="1:26" x14ac:dyDescent="0.2">
      <c r="A73">
        <v>71</v>
      </c>
      <c r="B73" t="s">
        <v>295</v>
      </c>
      <c r="C73" t="s">
        <v>26</v>
      </c>
      <c r="D73">
        <v>1765</v>
      </c>
      <c r="E73" t="s">
        <v>296</v>
      </c>
      <c r="F73" s="1">
        <v>43277</v>
      </c>
      <c r="G73">
        <v>2417</v>
      </c>
      <c r="H73">
        <v>2367</v>
      </c>
      <c r="I73">
        <v>47.3</v>
      </c>
      <c r="J73">
        <v>26.7</v>
      </c>
      <c r="K73">
        <v>26</v>
      </c>
      <c r="L73" t="s">
        <v>297</v>
      </c>
      <c r="M73" t="s">
        <v>298</v>
      </c>
      <c r="N73" t="s">
        <v>34</v>
      </c>
      <c r="O73" t="s">
        <v>31</v>
      </c>
      <c r="P73" t="s">
        <v>46</v>
      </c>
      <c r="Q73" t="s">
        <v>66</v>
      </c>
      <c r="R73" t="s">
        <v>120</v>
      </c>
      <c r="S73" t="s">
        <v>125</v>
      </c>
      <c r="T73" t="s">
        <v>116</v>
      </c>
      <c r="U73" t="s">
        <v>217</v>
      </c>
      <c r="V73">
        <v>47.3</v>
      </c>
      <c r="W73">
        <v>26</v>
      </c>
      <c r="X73">
        <v>1.819230769</v>
      </c>
      <c r="Y73">
        <v>834.84500000000003</v>
      </c>
      <c r="Z73">
        <v>458.9</v>
      </c>
    </row>
    <row r="74" spans="1:26" x14ac:dyDescent="0.2">
      <c r="A74">
        <v>72</v>
      </c>
      <c r="B74" t="s">
        <v>299</v>
      </c>
      <c r="C74" t="s">
        <v>26</v>
      </c>
      <c r="D74">
        <v>223</v>
      </c>
      <c r="E74" t="s">
        <v>300</v>
      </c>
      <c r="F74" s="1">
        <v>43280</v>
      </c>
      <c r="G74">
        <v>2314</v>
      </c>
      <c r="H74">
        <v>2254</v>
      </c>
      <c r="I74">
        <v>48</v>
      </c>
      <c r="J74">
        <v>18.8</v>
      </c>
      <c r="K74">
        <v>33.200000000000003</v>
      </c>
      <c r="L74" t="s">
        <v>301</v>
      </c>
      <c r="M74" t="s">
        <v>302</v>
      </c>
      <c r="N74" t="s">
        <v>34</v>
      </c>
      <c r="O74" t="s">
        <v>31</v>
      </c>
      <c r="P74" t="s">
        <v>46</v>
      </c>
      <c r="Q74" t="s">
        <v>66</v>
      </c>
      <c r="R74" t="s">
        <v>120</v>
      </c>
      <c r="S74" t="s">
        <v>125</v>
      </c>
      <c r="T74" t="s">
        <v>116</v>
      </c>
      <c r="U74" t="s">
        <v>217</v>
      </c>
      <c r="V74">
        <v>48</v>
      </c>
      <c r="W74">
        <v>33.200000000000003</v>
      </c>
      <c r="X74">
        <v>1.4457831329999999</v>
      </c>
      <c r="Y74">
        <v>107.04</v>
      </c>
      <c r="Z74">
        <v>74.036000000000001</v>
      </c>
    </row>
    <row r="75" spans="1:26" x14ac:dyDescent="0.2">
      <c r="A75">
        <v>73</v>
      </c>
      <c r="B75" t="s">
        <v>303</v>
      </c>
      <c r="C75" t="s">
        <v>38</v>
      </c>
      <c r="D75">
        <v>5208</v>
      </c>
      <c r="E75" t="s">
        <v>256</v>
      </c>
      <c r="F75" s="1">
        <v>43290</v>
      </c>
      <c r="G75">
        <v>2251</v>
      </c>
      <c r="H75">
        <v>2285</v>
      </c>
      <c r="I75">
        <v>35</v>
      </c>
      <c r="J75">
        <v>28.8</v>
      </c>
      <c r="K75">
        <v>36.200000000000003</v>
      </c>
      <c r="L75" t="s">
        <v>304</v>
      </c>
      <c r="M75" t="s">
        <v>305</v>
      </c>
      <c r="N75" t="s">
        <v>34</v>
      </c>
      <c r="O75" t="s">
        <v>31</v>
      </c>
      <c r="P75" t="s">
        <v>46</v>
      </c>
      <c r="Q75" t="s">
        <v>66</v>
      </c>
      <c r="V75">
        <v>36.200000000000003</v>
      </c>
      <c r="W75">
        <v>35</v>
      </c>
      <c r="X75">
        <v>1.0342857139999999</v>
      </c>
      <c r="Y75">
        <v>1885.296</v>
      </c>
      <c r="Z75">
        <v>1822.8</v>
      </c>
    </row>
    <row r="76" spans="1:26" x14ac:dyDescent="0.2">
      <c r="A76">
        <v>74</v>
      </c>
      <c r="B76" t="s">
        <v>303</v>
      </c>
      <c r="C76" t="s">
        <v>38</v>
      </c>
      <c r="D76">
        <v>2404</v>
      </c>
      <c r="E76" t="s">
        <v>306</v>
      </c>
      <c r="F76" s="1">
        <v>43283</v>
      </c>
      <c r="G76">
        <v>2192</v>
      </c>
      <c r="H76">
        <v>2233</v>
      </c>
      <c r="I76">
        <v>31</v>
      </c>
      <c r="J76">
        <v>23.9</v>
      </c>
      <c r="K76">
        <v>45</v>
      </c>
      <c r="L76" t="s">
        <v>307</v>
      </c>
      <c r="M76" t="s">
        <v>308</v>
      </c>
      <c r="N76" t="s">
        <v>34</v>
      </c>
      <c r="O76" t="s">
        <v>31</v>
      </c>
      <c r="P76" t="s">
        <v>46</v>
      </c>
      <c r="Q76" t="s">
        <v>66</v>
      </c>
      <c r="R76" t="s">
        <v>120</v>
      </c>
      <c r="S76" t="s">
        <v>125</v>
      </c>
      <c r="V76">
        <v>45</v>
      </c>
      <c r="W76">
        <v>31</v>
      </c>
      <c r="X76">
        <v>1.451612903</v>
      </c>
      <c r="Y76">
        <v>1081.8</v>
      </c>
      <c r="Z76">
        <v>745.24</v>
      </c>
    </row>
    <row r="77" spans="1:26" x14ac:dyDescent="0.2">
      <c r="A77">
        <v>75</v>
      </c>
      <c r="B77" t="s">
        <v>309</v>
      </c>
      <c r="C77" t="s">
        <v>38</v>
      </c>
      <c r="D77">
        <v>836</v>
      </c>
      <c r="E77" t="s">
        <v>306</v>
      </c>
      <c r="F77" s="1">
        <v>43278</v>
      </c>
      <c r="G77">
        <v>2268</v>
      </c>
      <c r="H77">
        <v>2315</v>
      </c>
      <c r="I77">
        <v>39.700000000000003</v>
      </c>
      <c r="J77">
        <v>21.6</v>
      </c>
      <c r="K77">
        <v>38.6</v>
      </c>
      <c r="L77" t="s">
        <v>310</v>
      </c>
      <c r="M77" t="s">
        <v>311</v>
      </c>
      <c r="N77" t="s">
        <v>34</v>
      </c>
      <c r="O77" t="s">
        <v>31</v>
      </c>
      <c r="P77" t="s">
        <v>46</v>
      </c>
      <c r="Q77" t="s">
        <v>66</v>
      </c>
      <c r="R77" t="s">
        <v>120</v>
      </c>
      <c r="S77" t="s">
        <v>125</v>
      </c>
      <c r="T77" t="s">
        <v>116</v>
      </c>
      <c r="U77" t="s">
        <v>217</v>
      </c>
      <c r="V77">
        <v>38.6</v>
      </c>
      <c r="W77">
        <v>39.700000000000003</v>
      </c>
      <c r="X77">
        <v>0.97229219099999997</v>
      </c>
      <c r="Y77">
        <v>322.69600000000003</v>
      </c>
      <c r="Z77">
        <v>331.892</v>
      </c>
    </row>
    <row r="78" spans="1:26" x14ac:dyDescent="0.2">
      <c r="A78">
        <v>76</v>
      </c>
      <c r="B78" t="s">
        <v>312</v>
      </c>
      <c r="C78" t="s">
        <v>38</v>
      </c>
      <c r="D78">
        <v>521</v>
      </c>
      <c r="E78" t="s">
        <v>199</v>
      </c>
      <c r="F78" s="1">
        <v>43253</v>
      </c>
      <c r="G78">
        <v>2146</v>
      </c>
      <c r="H78">
        <v>2188</v>
      </c>
      <c r="I78">
        <v>30.7</v>
      </c>
      <c r="J78">
        <v>21.5</v>
      </c>
      <c r="K78">
        <v>47.8</v>
      </c>
      <c r="L78" t="s">
        <v>313</v>
      </c>
      <c r="M78" t="s">
        <v>314</v>
      </c>
      <c r="N78" t="s">
        <v>34</v>
      </c>
      <c r="O78" t="s">
        <v>66</v>
      </c>
      <c r="P78" t="s">
        <v>120</v>
      </c>
      <c r="Q78" t="s">
        <v>315</v>
      </c>
      <c r="V78">
        <v>47.8</v>
      </c>
      <c r="W78">
        <v>30.7</v>
      </c>
      <c r="X78">
        <v>1.5570032570000001</v>
      </c>
      <c r="Y78">
        <v>249.03800000000001</v>
      </c>
      <c r="Z78">
        <v>159.947</v>
      </c>
    </row>
    <row r="79" spans="1:26" x14ac:dyDescent="0.2">
      <c r="A79">
        <v>77</v>
      </c>
      <c r="B79" t="s">
        <v>316</v>
      </c>
      <c r="C79" t="s">
        <v>38</v>
      </c>
      <c r="D79">
        <v>1327</v>
      </c>
      <c r="E79" t="s">
        <v>199</v>
      </c>
      <c r="F79" s="1">
        <v>43287</v>
      </c>
      <c r="G79">
        <v>2166</v>
      </c>
      <c r="H79">
        <v>2201</v>
      </c>
      <c r="I79">
        <v>29.1</v>
      </c>
      <c r="J79">
        <v>25.8</v>
      </c>
      <c r="K79">
        <v>45.1</v>
      </c>
      <c r="L79" t="s">
        <v>317</v>
      </c>
      <c r="M79" t="s">
        <v>318</v>
      </c>
      <c r="N79" t="s">
        <v>34</v>
      </c>
      <c r="O79" t="s">
        <v>66</v>
      </c>
      <c r="P79" t="s">
        <v>120</v>
      </c>
      <c r="Q79" t="s">
        <v>35</v>
      </c>
      <c r="V79">
        <v>45.1</v>
      </c>
      <c r="W79">
        <v>29.1</v>
      </c>
      <c r="X79">
        <v>1.5498281789999999</v>
      </c>
      <c r="Y79">
        <v>598.47699999999998</v>
      </c>
      <c r="Z79">
        <v>386.15699999999998</v>
      </c>
    </row>
    <row r="80" spans="1:26" x14ac:dyDescent="0.2">
      <c r="A80">
        <v>78</v>
      </c>
      <c r="B80" t="s">
        <v>319</v>
      </c>
      <c r="C80" t="s">
        <v>38</v>
      </c>
      <c r="D80">
        <v>1478</v>
      </c>
      <c r="E80" t="s">
        <v>320</v>
      </c>
      <c r="F80" s="1">
        <v>43281</v>
      </c>
      <c r="G80">
        <v>2148</v>
      </c>
      <c r="H80">
        <v>2203</v>
      </c>
      <c r="I80">
        <v>32.200000000000003</v>
      </c>
      <c r="J80">
        <v>25.9</v>
      </c>
      <c r="K80">
        <v>41.9</v>
      </c>
      <c r="L80" t="s">
        <v>321</v>
      </c>
      <c r="M80" t="s">
        <v>322</v>
      </c>
      <c r="N80" t="s">
        <v>34</v>
      </c>
      <c r="O80" t="s">
        <v>66</v>
      </c>
      <c r="P80" t="s">
        <v>120</v>
      </c>
      <c r="Q80" t="s">
        <v>32</v>
      </c>
      <c r="V80">
        <v>41.9</v>
      </c>
      <c r="W80">
        <v>32.200000000000003</v>
      </c>
      <c r="X80">
        <v>1.301242236</v>
      </c>
      <c r="Y80">
        <v>619.28200000000004</v>
      </c>
      <c r="Z80">
        <v>475.916</v>
      </c>
    </row>
    <row r="81" spans="1:26" x14ac:dyDescent="0.2">
      <c r="A81">
        <v>79</v>
      </c>
      <c r="B81" t="s">
        <v>323</v>
      </c>
      <c r="C81" t="s">
        <v>38</v>
      </c>
      <c r="D81">
        <v>2534</v>
      </c>
      <c r="E81" t="s">
        <v>320</v>
      </c>
      <c r="F81" s="1">
        <v>43288</v>
      </c>
      <c r="G81">
        <v>2182</v>
      </c>
      <c r="H81">
        <v>2243</v>
      </c>
      <c r="I81">
        <v>25.6</v>
      </c>
      <c r="J81">
        <v>24.1</v>
      </c>
      <c r="K81">
        <v>50.3</v>
      </c>
      <c r="L81" t="s">
        <v>324</v>
      </c>
      <c r="M81" t="s">
        <v>325</v>
      </c>
      <c r="N81" t="s">
        <v>34</v>
      </c>
      <c r="O81" t="s">
        <v>66</v>
      </c>
      <c r="P81" t="s">
        <v>120</v>
      </c>
      <c r="Q81" t="s">
        <v>32</v>
      </c>
      <c r="R81" t="s">
        <v>30</v>
      </c>
      <c r="S81" t="s">
        <v>35</v>
      </c>
      <c r="V81">
        <v>50.3</v>
      </c>
      <c r="W81">
        <v>25.6</v>
      </c>
      <c r="X81">
        <v>1.96484375</v>
      </c>
      <c r="Y81">
        <v>1274.6020000000001</v>
      </c>
      <c r="Z81">
        <v>648.70399999999995</v>
      </c>
    </row>
    <row r="82" spans="1:26" x14ac:dyDescent="0.2">
      <c r="A82">
        <v>80</v>
      </c>
      <c r="B82" t="s">
        <v>326</v>
      </c>
      <c r="C82" t="s">
        <v>26</v>
      </c>
      <c r="D82">
        <v>151</v>
      </c>
      <c r="E82" t="s">
        <v>300</v>
      </c>
      <c r="F82" s="1">
        <v>43260</v>
      </c>
      <c r="G82">
        <v>2227</v>
      </c>
      <c r="H82">
        <v>2140</v>
      </c>
      <c r="I82">
        <v>57</v>
      </c>
      <c r="J82">
        <v>13.9</v>
      </c>
      <c r="K82">
        <v>29.1</v>
      </c>
      <c r="L82" t="s">
        <v>327</v>
      </c>
      <c r="M82" t="s">
        <v>328</v>
      </c>
      <c r="N82" t="s">
        <v>34</v>
      </c>
      <c r="O82" t="s">
        <v>31</v>
      </c>
      <c r="P82" t="s">
        <v>46</v>
      </c>
      <c r="Q82" t="s">
        <v>66</v>
      </c>
      <c r="R82" t="s">
        <v>120</v>
      </c>
      <c r="S82" t="s">
        <v>125</v>
      </c>
      <c r="T82" t="s">
        <v>116</v>
      </c>
      <c r="U82" t="s">
        <v>217</v>
      </c>
      <c r="V82">
        <v>57</v>
      </c>
      <c r="W82">
        <v>29.1</v>
      </c>
      <c r="X82">
        <v>1.958762887</v>
      </c>
      <c r="Y82">
        <v>86.07</v>
      </c>
      <c r="Z82">
        <v>43.941000000000003</v>
      </c>
    </row>
    <row r="83" spans="1:26" x14ac:dyDescent="0.2">
      <c r="A83">
        <v>81</v>
      </c>
      <c r="B83" t="s">
        <v>329</v>
      </c>
      <c r="C83" t="s">
        <v>26</v>
      </c>
      <c r="D83">
        <v>2354</v>
      </c>
      <c r="E83" t="s">
        <v>330</v>
      </c>
      <c r="F83" s="1">
        <v>43289</v>
      </c>
      <c r="G83">
        <v>2354</v>
      </c>
      <c r="H83">
        <v>2296</v>
      </c>
      <c r="I83">
        <v>49.6</v>
      </c>
      <c r="J83">
        <v>20.5</v>
      </c>
      <c r="K83">
        <v>29.9</v>
      </c>
      <c r="L83" t="s">
        <v>331</v>
      </c>
      <c r="M83" t="s">
        <v>332</v>
      </c>
      <c r="N83" t="s">
        <v>34</v>
      </c>
      <c r="O83" t="s">
        <v>31</v>
      </c>
      <c r="P83" t="s">
        <v>46</v>
      </c>
      <c r="Q83" t="s">
        <v>66</v>
      </c>
      <c r="R83" t="s">
        <v>120</v>
      </c>
      <c r="S83" t="s">
        <v>125</v>
      </c>
      <c r="T83" t="s">
        <v>116</v>
      </c>
      <c r="U83" t="s">
        <v>217</v>
      </c>
      <c r="V83">
        <v>49.6</v>
      </c>
      <c r="W83">
        <v>29.9</v>
      </c>
      <c r="X83">
        <v>1.6588628759999999</v>
      </c>
      <c r="Y83">
        <v>1167.5840000000001</v>
      </c>
      <c r="Z83">
        <v>703.846</v>
      </c>
    </row>
    <row r="84" spans="1:26" x14ac:dyDescent="0.2">
      <c r="A84">
        <v>82</v>
      </c>
      <c r="B84" t="s">
        <v>333</v>
      </c>
      <c r="C84" t="s">
        <v>26</v>
      </c>
      <c r="D84">
        <v>574</v>
      </c>
      <c r="E84" t="s">
        <v>296</v>
      </c>
      <c r="F84" s="1">
        <v>43267</v>
      </c>
      <c r="G84">
        <v>2371</v>
      </c>
      <c r="H84">
        <v>2342</v>
      </c>
      <c r="I84">
        <v>42.7</v>
      </c>
      <c r="J84">
        <v>26.1</v>
      </c>
      <c r="K84">
        <v>31.2</v>
      </c>
      <c r="L84" t="s">
        <v>334</v>
      </c>
      <c r="M84" t="s">
        <v>335</v>
      </c>
      <c r="N84" t="s">
        <v>34</v>
      </c>
      <c r="O84" t="s">
        <v>31</v>
      </c>
      <c r="P84" t="s">
        <v>46</v>
      </c>
      <c r="Q84" t="s">
        <v>66</v>
      </c>
      <c r="R84" t="s">
        <v>120</v>
      </c>
      <c r="S84" t="s">
        <v>125</v>
      </c>
      <c r="T84" t="s">
        <v>116</v>
      </c>
      <c r="U84" t="s">
        <v>217</v>
      </c>
      <c r="V84">
        <v>42.7</v>
      </c>
      <c r="W84">
        <v>31.2</v>
      </c>
      <c r="X84">
        <v>1.3685897440000001</v>
      </c>
      <c r="Y84">
        <v>245.09800000000001</v>
      </c>
      <c r="Z84">
        <v>179.08799999999999</v>
      </c>
    </row>
    <row r="85" spans="1:26" x14ac:dyDescent="0.2">
      <c r="A85">
        <v>83</v>
      </c>
      <c r="B85" t="s">
        <v>336</v>
      </c>
      <c r="C85" t="s">
        <v>38</v>
      </c>
      <c r="D85">
        <v>289</v>
      </c>
      <c r="E85" t="s">
        <v>256</v>
      </c>
      <c r="F85" s="1">
        <v>43274</v>
      </c>
      <c r="G85">
        <v>2162</v>
      </c>
      <c r="H85">
        <v>2214</v>
      </c>
      <c r="I85">
        <v>31.5</v>
      </c>
      <c r="J85">
        <v>21.1</v>
      </c>
      <c r="K85">
        <v>47.4</v>
      </c>
      <c r="L85" t="s">
        <v>337</v>
      </c>
      <c r="M85" t="s">
        <v>338</v>
      </c>
      <c r="N85" t="s">
        <v>34</v>
      </c>
      <c r="O85" t="s">
        <v>66</v>
      </c>
      <c r="P85" t="s">
        <v>120</v>
      </c>
      <c r="Q85" t="s">
        <v>31</v>
      </c>
      <c r="R85" t="s">
        <v>46</v>
      </c>
      <c r="S85" t="s">
        <v>339</v>
      </c>
      <c r="V85">
        <v>47.4</v>
      </c>
      <c r="W85">
        <v>31.5</v>
      </c>
      <c r="X85">
        <v>1.5047619050000001</v>
      </c>
      <c r="Y85">
        <v>136.98599999999999</v>
      </c>
      <c r="Z85">
        <v>91.034999999999997</v>
      </c>
    </row>
    <row r="86" spans="1:26" x14ac:dyDescent="0.2">
      <c r="A86">
        <v>84</v>
      </c>
      <c r="B86" t="s">
        <v>340</v>
      </c>
      <c r="C86" t="s">
        <v>38</v>
      </c>
      <c r="D86">
        <v>234</v>
      </c>
      <c r="E86" t="s">
        <v>256</v>
      </c>
      <c r="F86" s="1">
        <v>43185</v>
      </c>
      <c r="G86">
        <v>2188</v>
      </c>
      <c r="H86">
        <v>2212</v>
      </c>
      <c r="I86">
        <v>37.200000000000003</v>
      </c>
      <c r="J86">
        <v>38.5</v>
      </c>
      <c r="K86">
        <v>24.4</v>
      </c>
      <c r="L86" t="s">
        <v>341</v>
      </c>
      <c r="M86" t="s">
        <v>342</v>
      </c>
      <c r="N86" t="s">
        <v>34</v>
      </c>
      <c r="O86" t="s">
        <v>31</v>
      </c>
      <c r="P86" t="s">
        <v>46</v>
      </c>
      <c r="Q86" t="s">
        <v>66</v>
      </c>
      <c r="R86" t="s">
        <v>202</v>
      </c>
      <c r="S86" t="s">
        <v>125</v>
      </c>
      <c r="V86">
        <v>24.4</v>
      </c>
      <c r="W86">
        <v>37.200000000000003</v>
      </c>
      <c r="X86">
        <v>0.65591397799999995</v>
      </c>
      <c r="Y86">
        <v>57.095999999999997</v>
      </c>
      <c r="Z86">
        <v>87.048000000000002</v>
      </c>
    </row>
    <row r="87" spans="1:26" x14ac:dyDescent="0.2">
      <c r="A87">
        <v>85</v>
      </c>
      <c r="B87" t="s">
        <v>343</v>
      </c>
      <c r="C87" t="s">
        <v>38</v>
      </c>
      <c r="D87">
        <v>7818</v>
      </c>
      <c r="E87" t="s">
        <v>344</v>
      </c>
      <c r="F87" s="1">
        <v>43290</v>
      </c>
      <c r="G87">
        <v>2137</v>
      </c>
      <c r="H87">
        <v>2135</v>
      </c>
      <c r="I87">
        <v>39.6</v>
      </c>
      <c r="J87">
        <v>26.5</v>
      </c>
      <c r="K87">
        <v>33.9</v>
      </c>
      <c r="L87" t="s">
        <v>345</v>
      </c>
      <c r="M87" t="s">
        <v>346</v>
      </c>
      <c r="N87" t="s">
        <v>347</v>
      </c>
      <c r="O87" t="s">
        <v>120</v>
      </c>
      <c r="V87">
        <v>33.9</v>
      </c>
      <c r="W87">
        <v>39.6</v>
      </c>
      <c r="X87">
        <v>0.856060606</v>
      </c>
      <c r="Y87">
        <v>2650.3020000000001</v>
      </c>
      <c r="Z87">
        <v>3095.9279999999999</v>
      </c>
    </row>
    <row r="88" spans="1:26" x14ac:dyDescent="0.2">
      <c r="A88">
        <v>86</v>
      </c>
      <c r="B88" t="s">
        <v>348</v>
      </c>
      <c r="C88" t="s">
        <v>38</v>
      </c>
      <c r="D88">
        <v>738</v>
      </c>
      <c r="E88" t="s">
        <v>349</v>
      </c>
      <c r="F88" s="1">
        <v>43285</v>
      </c>
      <c r="G88">
        <v>2063</v>
      </c>
      <c r="H88">
        <v>2066</v>
      </c>
      <c r="I88">
        <v>42.5</v>
      </c>
      <c r="J88">
        <v>19.100000000000001</v>
      </c>
      <c r="K88">
        <v>38.4</v>
      </c>
      <c r="L88" t="s">
        <v>350</v>
      </c>
      <c r="M88" t="s">
        <v>351</v>
      </c>
      <c r="N88" t="s">
        <v>347</v>
      </c>
      <c r="O88" t="s">
        <v>32</v>
      </c>
      <c r="V88">
        <v>38.4</v>
      </c>
      <c r="W88">
        <v>42.5</v>
      </c>
      <c r="X88">
        <v>0.90352941200000003</v>
      </c>
      <c r="Y88">
        <v>283.392</v>
      </c>
      <c r="Z88">
        <v>313.64999999999998</v>
      </c>
    </row>
    <row r="89" spans="1:26" x14ac:dyDescent="0.2">
      <c r="A89">
        <v>87</v>
      </c>
      <c r="B89" t="s">
        <v>352</v>
      </c>
      <c r="C89" t="s">
        <v>38</v>
      </c>
      <c r="D89">
        <v>493</v>
      </c>
      <c r="E89" t="s">
        <v>349</v>
      </c>
      <c r="F89" s="1">
        <v>43288</v>
      </c>
      <c r="G89">
        <v>2060</v>
      </c>
      <c r="H89">
        <v>2112</v>
      </c>
      <c r="I89">
        <v>36.700000000000003</v>
      </c>
      <c r="J89">
        <v>20.100000000000001</v>
      </c>
      <c r="K89">
        <v>43.2</v>
      </c>
      <c r="L89" t="s">
        <v>353</v>
      </c>
      <c r="M89" t="s">
        <v>354</v>
      </c>
      <c r="N89" t="s">
        <v>347</v>
      </c>
      <c r="O89" t="s">
        <v>32</v>
      </c>
      <c r="P89" t="s">
        <v>355</v>
      </c>
      <c r="Q89" t="s">
        <v>35</v>
      </c>
      <c r="R89" t="s">
        <v>356</v>
      </c>
      <c r="S89" t="s">
        <v>357</v>
      </c>
      <c r="T89" t="s">
        <v>75</v>
      </c>
      <c r="U89" t="s">
        <v>358</v>
      </c>
      <c r="V89">
        <v>43.2</v>
      </c>
      <c r="W89">
        <v>36.700000000000003</v>
      </c>
      <c r="X89">
        <v>1.1771117170000001</v>
      </c>
      <c r="Y89">
        <v>212.976</v>
      </c>
      <c r="Z89">
        <v>180.93100000000001</v>
      </c>
    </row>
    <row r="90" spans="1:26" x14ac:dyDescent="0.2">
      <c r="A90">
        <v>88</v>
      </c>
      <c r="B90" t="s">
        <v>359</v>
      </c>
      <c r="C90" t="s">
        <v>26</v>
      </c>
      <c r="D90">
        <v>6728</v>
      </c>
      <c r="E90" t="s">
        <v>349</v>
      </c>
      <c r="F90" s="1">
        <v>43288</v>
      </c>
      <c r="G90">
        <v>2117</v>
      </c>
      <c r="H90">
        <v>2111</v>
      </c>
      <c r="I90">
        <v>34.5</v>
      </c>
      <c r="J90">
        <v>24.6</v>
      </c>
      <c r="K90">
        <v>40.9</v>
      </c>
      <c r="L90" t="s">
        <v>360</v>
      </c>
      <c r="M90" t="s">
        <v>361</v>
      </c>
      <c r="N90" t="s">
        <v>347</v>
      </c>
      <c r="V90">
        <v>34.5</v>
      </c>
      <c r="W90">
        <v>40.9</v>
      </c>
      <c r="X90">
        <v>0.84352078200000002</v>
      </c>
      <c r="Y90">
        <v>2321.16</v>
      </c>
      <c r="Z90">
        <v>2751.752</v>
      </c>
    </row>
    <row r="91" spans="1:26" x14ac:dyDescent="0.2">
      <c r="A91">
        <v>89</v>
      </c>
      <c r="B91" t="s">
        <v>362</v>
      </c>
      <c r="C91" t="s">
        <v>38</v>
      </c>
      <c r="D91">
        <v>538</v>
      </c>
      <c r="E91" t="s">
        <v>344</v>
      </c>
      <c r="F91" s="1">
        <v>43286</v>
      </c>
      <c r="G91">
        <v>2038</v>
      </c>
      <c r="H91">
        <v>2039</v>
      </c>
      <c r="I91">
        <v>39.4</v>
      </c>
      <c r="J91">
        <v>24.9</v>
      </c>
      <c r="K91">
        <v>35.700000000000003</v>
      </c>
      <c r="L91" t="s">
        <v>363</v>
      </c>
      <c r="M91" t="s">
        <v>364</v>
      </c>
      <c r="N91" t="s">
        <v>347</v>
      </c>
      <c r="O91" t="s">
        <v>120</v>
      </c>
      <c r="P91" t="s">
        <v>75</v>
      </c>
      <c r="Q91" t="s">
        <v>31</v>
      </c>
      <c r="R91" t="s">
        <v>365</v>
      </c>
      <c r="S91" t="s">
        <v>66</v>
      </c>
      <c r="V91">
        <v>35.700000000000003</v>
      </c>
      <c r="W91">
        <v>39.4</v>
      </c>
      <c r="X91">
        <v>0.90609137100000003</v>
      </c>
      <c r="Y91">
        <v>192.066</v>
      </c>
      <c r="Z91">
        <v>211.97200000000001</v>
      </c>
    </row>
    <row r="92" spans="1:26" x14ac:dyDescent="0.2">
      <c r="A92">
        <v>90</v>
      </c>
      <c r="B92" t="s">
        <v>366</v>
      </c>
      <c r="C92" t="s">
        <v>38</v>
      </c>
      <c r="D92">
        <v>4006</v>
      </c>
      <c r="E92" t="s">
        <v>367</v>
      </c>
      <c r="F92" s="1">
        <v>43287</v>
      </c>
      <c r="G92">
        <v>2177</v>
      </c>
      <c r="H92">
        <v>2205</v>
      </c>
      <c r="I92">
        <v>27.5</v>
      </c>
      <c r="J92">
        <v>28.9</v>
      </c>
      <c r="K92">
        <v>43.6</v>
      </c>
      <c r="L92" t="s">
        <v>368</v>
      </c>
      <c r="M92" t="s">
        <v>369</v>
      </c>
      <c r="N92" t="s">
        <v>30</v>
      </c>
      <c r="O92" t="s">
        <v>32</v>
      </c>
      <c r="P92" t="s">
        <v>36</v>
      </c>
      <c r="Q92" t="s">
        <v>31</v>
      </c>
      <c r="V92">
        <v>43.6</v>
      </c>
      <c r="W92">
        <v>27.5</v>
      </c>
      <c r="X92">
        <v>1.5854545449999999</v>
      </c>
      <c r="Y92">
        <v>1746.616</v>
      </c>
      <c r="Z92">
        <v>1101.6500000000001</v>
      </c>
    </row>
    <row r="93" spans="1:26" x14ac:dyDescent="0.2">
      <c r="A93">
        <v>91</v>
      </c>
      <c r="B93" t="s">
        <v>370</v>
      </c>
      <c r="C93" t="s">
        <v>38</v>
      </c>
      <c r="D93">
        <v>189</v>
      </c>
      <c r="E93" t="s">
        <v>371</v>
      </c>
      <c r="F93" s="1">
        <v>40317</v>
      </c>
      <c r="G93">
        <v>2214</v>
      </c>
      <c r="H93">
        <v>2250</v>
      </c>
      <c r="I93">
        <v>31.8</v>
      </c>
      <c r="J93">
        <v>36</v>
      </c>
      <c r="K93">
        <v>32.299999999999997</v>
      </c>
      <c r="L93" t="s">
        <v>372</v>
      </c>
      <c r="M93" t="s">
        <v>373</v>
      </c>
      <c r="N93" t="s">
        <v>30</v>
      </c>
      <c r="O93" t="s">
        <v>32</v>
      </c>
      <c r="P93" t="s">
        <v>36</v>
      </c>
      <c r="Q93" t="s">
        <v>31</v>
      </c>
      <c r="R93" t="s">
        <v>116</v>
      </c>
      <c r="S93" t="s">
        <v>374</v>
      </c>
      <c r="V93">
        <v>32.299999999999997</v>
      </c>
      <c r="W93">
        <v>31.8</v>
      </c>
      <c r="X93">
        <v>1.0157232700000001</v>
      </c>
      <c r="Y93">
        <v>61.046999999999997</v>
      </c>
      <c r="Z93">
        <v>60.101999999999997</v>
      </c>
    </row>
    <row r="94" spans="1:26" x14ac:dyDescent="0.2">
      <c r="A94">
        <v>92</v>
      </c>
      <c r="B94" t="s">
        <v>375</v>
      </c>
      <c r="C94" t="s">
        <v>26</v>
      </c>
      <c r="D94">
        <v>322</v>
      </c>
      <c r="E94" t="s">
        <v>376</v>
      </c>
      <c r="F94" s="1">
        <v>43198</v>
      </c>
      <c r="G94">
        <v>2196</v>
      </c>
      <c r="H94">
        <v>2142</v>
      </c>
      <c r="I94">
        <v>42.2</v>
      </c>
      <c r="J94">
        <v>27.6</v>
      </c>
      <c r="K94">
        <v>30.1</v>
      </c>
      <c r="L94" t="s">
        <v>377</v>
      </c>
      <c r="M94" t="s">
        <v>378</v>
      </c>
      <c r="N94" t="s">
        <v>30</v>
      </c>
      <c r="O94" t="s">
        <v>32</v>
      </c>
      <c r="P94" t="s">
        <v>116</v>
      </c>
      <c r="Q94" t="s">
        <v>31</v>
      </c>
      <c r="R94" t="s">
        <v>36</v>
      </c>
      <c r="S94" t="s">
        <v>374</v>
      </c>
      <c r="T94" t="s">
        <v>75</v>
      </c>
      <c r="V94">
        <v>42.2</v>
      </c>
      <c r="W94">
        <v>30.1</v>
      </c>
      <c r="X94">
        <v>1.4019933550000001</v>
      </c>
      <c r="Y94">
        <v>135.88399999999999</v>
      </c>
      <c r="Z94">
        <v>96.921999999999997</v>
      </c>
    </row>
    <row r="95" spans="1:26" x14ac:dyDescent="0.2">
      <c r="A95">
        <v>93</v>
      </c>
      <c r="B95" t="s">
        <v>379</v>
      </c>
      <c r="C95" t="s">
        <v>38</v>
      </c>
      <c r="D95">
        <v>343</v>
      </c>
      <c r="E95" t="s">
        <v>380</v>
      </c>
      <c r="F95" s="1">
        <v>43211</v>
      </c>
      <c r="G95">
        <v>1964</v>
      </c>
      <c r="H95">
        <v>1956</v>
      </c>
      <c r="I95">
        <v>29.1</v>
      </c>
      <c r="J95">
        <v>21.3</v>
      </c>
      <c r="K95">
        <v>49.6</v>
      </c>
      <c r="L95" t="s">
        <v>381</v>
      </c>
      <c r="M95" t="s">
        <v>382</v>
      </c>
      <c r="N95" t="s">
        <v>30</v>
      </c>
      <c r="O95" t="s">
        <v>32</v>
      </c>
      <c r="P95" t="s">
        <v>36</v>
      </c>
      <c r="Q95" t="s">
        <v>383</v>
      </c>
      <c r="V95">
        <v>49.6</v>
      </c>
      <c r="W95">
        <v>29.1</v>
      </c>
      <c r="X95">
        <v>1.7044673539999999</v>
      </c>
      <c r="Y95">
        <v>170.12799999999999</v>
      </c>
      <c r="Z95">
        <v>99.813000000000002</v>
      </c>
    </row>
    <row r="96" spans="1:26" x14ac:dyDescent="0.2">
      <c r="A96">
        <v>94</v>
      </c>
      <c r="B96" t="s">
        <v>384</v>
      </c>
      <c r="C96" t="s">
        <v>26</v>
      </c>
      <c r="D96">
        <v>901</v>
      </c>
      <c r="E96" t="s">
        <v>371</v>
      </c>
      <c r="F96" s="1">
        <v>43277</v>
      </c>
      <c r="G96">
        <v>2115</v>
      </c>
      <c r="H96">
        <v>2098</v>
      </c>
      <c r="I96">
        <v>47.1</v>
      </c>
      <c r="J96">
        <v>22.4</v>
      </c>
      <c r="K96">
        <v>30.5</v>
      </c>
      <c r="L96" t="s">
        <v>385</v>
      </c>
      <c r="M96" t="s">
        <v>386</v>
      </c>
      <c r="N96" t="s">
        <v>30</v>
      </c>
      <c r="O96" t="s">
        <v>32</v>
      </c>
      <c r="P96" t="s">
        <v>36</v>
      </c>
      <c r="V96">
        <v>47.1</v>
      </c>
      <c r="W96">
        <v>30.5</v>
      </c>
      <c r="X96">
        <v>1.544262295</v>
      </c>
      <c r="Y96">
        <v>424.37099999999998</v>
      </c>
      <c r="Z96">
        <v>274.80500000000001</v>
      </c>
    </row>
    <row r="97" spans="1:26" x14ac:dyDescent="0.2">
      <c r="A97">
        <v>95</v>
      </c>
      <c r="B97" t="s">
        <v>387</v>
      </c>
      <c r="C97" t="s">
        <v>26</v>
      </c>
      <c r="D97">
        <v>184</v>
      </c>
      <c r="E97" t="s">
        <v>367</v>
      </c>
      <c r="F97" s="1">
        <v>43225</v>
      </c>
      <c r="G97">
        <v>2083</v>
      </c>
      <c r="H97">
        <v>1995</v>
      </c>
      <c r="I97">
        <v>59.8</v>
      </c>
      <c r="J97">
        <v>14.7</v>
      </c>
      <c r="K97">
        <v>25.5</v>
      </c>
      <c r="L97" t="s">
        <v>388</v>
      </c>
      <c r="M97" t="s">
        <v>389</v>
      </c>
      <c r="N97" t="s">
        <v>30</v>
      </c>
      <c r="O97" t="s">
        <v>32</v>
      </c>
      <c r="P97" t="s">
        <v>36</v>
      </c>
      <c r="Q97" t="s">
        <v>31</v>
      </c>
      <c r="R97" t="s">
        <v>34</v>
      </c>
      <c r="V97">
        <v>59.8</v>
      </c>
      <c r="W97">
        <v>25.5</v>
      </c>
      <c r="X97">
        <v>2.3450980389999998</v>
      </c>
      <c r="Y97">
        <v>110.032</v>
      </c>
      <c r="Z97">
        <v>46.92</v>
      </c>
    </row>
    <row r="98" spans="1:26" x14ac:dyDescent="0.2">
      <c r="A98">
        <v>96</v>
      </c>
      <c r="B98" t="s">
        <v>390</v>
      </c>
      <c r="C98" t="s">
        <v>26</v>
      </c>
      <c r="D98">
        <v>101</v>
      </c>
      <c r="E98" t="s">
        <v>367</v>
      </c>
      <c r="F98" s="1">
        <v>40317</v>
      </c>
      <c r="G98">
        <v>2184</v>
      </c>
      <c r="H98">
        <v>2150</v>
      </c>
      <c r="I98">
        <v>45.5</v>
      </c>
      <c r="J98">
        <v>21.8</v>
      </c>
      <c r="K98">
        <v>32.700000000000003</v>
      </c>
      <c r="L98" t="s">
        <v>391</v>
      </c>
      <c r="M98" t="s">
        <v>392</v>
      </c>
      <c r="N98" t="s">
        <v>30</v>
      </c>
      <c r="O98" t="s">
        <v>32</v>
      </c>
      <c r="P98" t="s">
        <v>36</v>
      </c>
      <c r="Q98" t="s">
        <v>31</v>
      </c>
      <c r="R98" t="s">
        <v>34</v>
      </c>
      <c r="S98" t="s">
        <v>393</v>
      </c>
      <c r="T98" t="s">
        <v>75</v>
      </c>
      <c r="V98">
        <v>45.5</v>
      </c>
      <c r="W98">
        <v>32.700000000000003</v>
      </c>
      <c r="X98">
        <v>1.3914373090000001</v>
      </c>
      <c r="Y98">
        <v>45.954999999999998</v>
      </c>
      <c r="Z98">
        <v>33.027000000000001</v>
      </c>
    </row>
    <row r="99" spans="1:26" x14ac:dyDescent="0.2">
      <c r="A99">
        <v>97</v>
      </c>
      <c r="B99" t="s">
        <v>394</v>
      </c>
      <c r="C99" t="s">
        <v>26</v>
      </c>
      <c r="D99">
        <v>125</v>
      </c>
      <c r="E99" t="s">
        <v>367</v>
      </c>
      <c r="F99" s="1">
        <v>43239</v>
      </c>
      <c r="G99">
        <v>2235</v>
      </c>
      <c r="H99">
        <v>2170</v>
      </c>
      <c r="I99">
        <v>42.4</v>
      </c>
      <c r="J99">
        <v>22.4</v>
      </c>
      <c r="K99">
        <v>35.200000000000003</v>
      </c>
      <c r="L99" t="s">
        <v>395</v>
      </c>
      <c r="M99" t="s">
        <v>396</v>
      </c>
      <c r="N99" t="s">
        <v>30</v>
      </c>
      <c r="O99" t="s">
        <v>32</v>
      </c>
      <c r="P99" t="s">
        <v>36</v>
      </c>
      <c r="Q99" t="s">
        <v>31</v>
      </c>
      <c r="R99" t="s">
        <v>34</v>
      </c>
      <c r="S99" t="s">
        <v>393</v>
      </c>
      <c r="T99" t="s">
        <v>75</v>
      </c>
      <c r="U99" t="s">
        <v>374</v>
      </c>
      <c r="V99">
        <v>42.4</v>
      </c>
      <c r="W99">
        <v>35.200000000000003</v>
      </c>
      <c r="X99">
        <v>1.2045454550000001</v>
      </c>
      <c r="Y99">
        <v>53</v>
      </c>
      <c r="Z99">
        <v>44</v>
      </c>
    </row>
    <row r="100" spans="1:26" x14ac:dyDescent="0.2">
      <c r="A100">
        <v>98</v>
      </c>
      <c r="B100" t="s">
        <v>397</v>
      </c>
      <c r="C100" t="s">
        <v>26</v>
      </c>
      <c r="D100">
        <v>3314</v>
      </c>
      <c r="E100" t="s">
        <v>398</v>
      </c>
      <c r="F100" s="1">
        <v>43288</v>
      </c>
      <c r="G100">
        <v>2241</v>
      </c>
      <c r="H100">
        <v>2212</v>
      </c>
      <c r="I100">
        <v>38</v>
      </c>
      <c r="J100">
        <v>31</v>
      </c>
      <c r="K100">
        <v>31</v>
      </c>
      <c r="L100" t="s">
        <v>399</v>
      </c>
      <c r="M100" t="s">
        <v>400</v>
      </c>
      <c r="N100" t="s">
        <v>30</v>
      </c>
      <c r="O100" t="s">
        <v>32</v>
      </c>
      <c r="P100" t="s">
        <v>36</v>
      </c>
      <c r="Q100" t="s">
        <v>31</v>
      </c>
      <c r="R100" t="s">
        <v>70</v>
      </c>
      <c r="S100" t="s">
        <v>97</v>
      </c>
      <c r="T100" t="s">
        <v>116</v>
      </c>
      <c r="V100">
        <v>38</v>
      </c>
      <c r="W100">
        <v>31</v>
      </c>
      <c r="X100">
        <v>1.225806452</v>
      </c>
      <c r="Y100">
        <v>1259.32</v>
      </c>
      <c r="Z100">
        <v>1027.3399999999999</v>
      </c>
    </row>
    <row r="101" spans="1:26" x14ac:dyDescent="0.2">
      <c r="A101">
        <v>99</v>
      </c>
      <c r="B101" t="s">
        <v>401</v>
      </c>
      <c r="C101" t="s">
        <v>26</v>
      </c>
      <c r="D101">
        <v>467</v>
      </c>
      <c r="E101" t="s">
        <v>398</v>
      </c>
      <c r="F101" s="1">
        <v>43278</v>
      </c>
      <c r="G101">
        <v>2288</v>
      </c>
      <c r="H101">
        <v>2260</v>
      </c>
      <c r="I101">
        <v>37</v>
      </c>
      <c r="J101">
        <v>35.5</v>
      </c>
      <c r="K101">
        <v>27.4</v>
      </c>
      <c r="L101" t="s">
        <v>402</v>
      </c>
      <c r="M101" t="s">
        <v>403</v>
      </c>
      <c r="N101" t="s">
        <v>30</v>
      </c>
      <c r="O101" t="s">
        <v>32</v>
      </c>
      <c r="P101" t="s">
        <v>36</v>
      </c>
      <c r="Q101" t="s">
        <v>31</v>
      </c>
      <c r="R101" t="s">
        <v>70</v>
      </c>
      <c r="S101" t="s">
        <v>97</v>
      </c>
      <c r="T101" t="s">
        <v>116</v>
      </c>
      <c r="U101" t="s">
        <v>404</v>
      </c>
      <c r="V101">
        <v>37</v>
      </c>
      <c r="W101">
        <v>27.4</v>
      </c>
      <c r="X101">
        <v>1.3503649639999999</v>
      </c>
      <c r="Y101">
        <v>172.79</v>
      </c>
      <c r="Z101">
        <v>127.958</v>
      </c>
    </row>
    <row r="102" spans="1:26" x14ac:dyDescent="0.2">
      <c r="A102">
        <v>100</v>
      </c>
      <c r="B102" t="s">
        <v>405</v>
      </c>
      <c r="C102" t="s">
        <v>26</v>
      </c>
      <c r="D102">
        <v>1366</v>
      </c>
      <c r="E102" t="s">
        <v>406</v>
      </c>
      <c r="F102" s="1">
        <v>43280</v>
      </c>
      <c r="G102">
        <v>2195</v>
      </c>
      <c r="H102">
        <v>2154</v>
      </c>
      <c r="I102">
        <v>46.9</v>
      </c>
      <c r="J102">
        <v>23.9</v>
      </c>
      <c r="K102">
        <v>29.2</v>
      </c>
      <c r="L102" t="s">
        <v>407</v>
      </c>
      <c r="M102" t="s">
        <v>408</v>
      </c>
      <c r="N102" t="s">
        <v>30</v>
      </c>
      <c r="O102" t="s">
        <v>32</v>
      </c>
      <c r="P102" t="s">
        <v>36</v>
      </c>
      <c r="Q102" t="s">
        <v>31</v>
      </c>
      <c r="R102" t="s">
        <v>70</v>
      </c>
      <c r="S102" t="s">
        <v>383</v>
      </c>
      <c r="T102" t="s">
        <v>116</v>
      </c>
      <c r="V102">
        <v>46.9</v>
      </c>
      <c r="W102">
        <v>29.2</v>
      </c>
      <c r="X102">
        <v>1.6061643839999999</v>
      </c>
      <c r="Y102">
        <v>640.654</v>
      </c>
      <c r="Z102">
        <v>398.87200000000001</v>
      </c>
    </row>
    <row r="103" spans="1:26" x14ac:dyDescent="0.2">
      <c r="A103">
        <v>101</v>
      </c>
      <c r="B103" t="s">
        <v>409</v>
      </c>
      <c r="C103" t="s">
        <v>38</v>
      </c>
      <c r="D103">
        <v>122</v>
      </c>
      <c r="E103" t="s">
        <v>410</v>
      </c>
      <c r="F103" s="1">
        <v>43253</v>
      </c>
      <c r="G103">
        <v>2117</v>
      </c>
      <c r="H103">
        <v>2126</v>
      </c>
      <c r="I103">
        <v>39.299999999999997</v>
      </c>
      <c r="J103">
        <v>28.7</v>
      </c>
      <c r="K103">
        <v>32</v>
      </c>
      <c r="L103" t="s">
        <v>411</v>
      </c>
      <c r="M103" t="s">
        <v>412</v>
      </c>
      <c r="N103" t="s">
        <v>34</v>
      </c>
      <c r="O103" t="s">
        <v>120</v>
      </c>
      <c r="P103" t="s">
        <v>30</v>
      </c>
      <c r="Q103" t="s">
        <v>413</v>
      </c>
      <c r="R103" t="s">
        <v>116</v>
      </c>
      <c r="S103" t="s">
        <v>31</v>
      </c>
      <c r="T103" t="s">
        <v>180</v>
      </c>
      <c r="U103" t="s">
        <v>365</v>
      </c>
      <c r="V103">
        <v>32</v>
      </c>
      <c r="W103">
        <v>39.299999999999997</v>
      </c>
      <c r="X103">
        <v>0.81424936400000003</v>
      </c>
      <c r="Y103">
        <v>39.04</v>
      </c>
      <c r="Z103">
        <v>47.945999999999998</v>
      </c>
    </row>
    <row r="104" spans="1:26" x14ac:dyDescent="0.2">
      <c r="A104">
        <v>102</v>
      </c>
      <c r="B104" t="s">
        <v>414</v>
      </c>
      <c r="C104" t="s">
        <v>38</v>
      </c>
      <c r="D104">
        <v>175</v>
      </c>
      <c r="E104" t="s">
        <v>410</v>
      </c>
      <c r="F104" s="1">
        <v>43247</v>
      </c>
      <c r="G104">
        <v>1966</v>
      </c>
      <c r="H104">
        <v>2063</v>
      </c>
      <c r="I104">
        <v>31.4</v>
      </c>
      <c r="J104">
        <v>14.3</v>
      </c>
      <c r="K104">
        <v>54.3</v>
      </c>
      <c r="L104" t="s">
        <v>415</v>
      </c>
      <c r="M104" t="s">
        <v>416</v>
      </c>
      <c r="N104" t="s">
        <v>34</v>
      </c>
      <c r="O104" t="s">
        <v>120</v>
      </c>
      <c r="P104" t="s">
        <v>30</v>
      </c>
      <c r="Q104" t="s">
        <v>413</v>
      </c>
      <c r="R104" t="s">
        <v>116</v>
      </c>
      <c r="S104" t="s">
        <v>31</v>
      </c>
      <c r="T104" t="s">
        <v>180</v>
      </c>
      <c r="U104" t="s">
        <v>417</v>
      </c>
      <c r="V104">
        <v>54.3</v>
      </c>
      <c r="W104">
        <v>31.4</v>
      </c>
      <c r="X104">
        <v>1.729299363</v>
      </c>
      <c r="Y104">
        <v>95.025000000000006</v>
      </c>
      <c r="Z104">
        <v>54.95</v>
      </c>
    </row>
    <row r="105" spans="1:26" x14ac:dyDescent="0.2">
      <c r="A105">
        <v>103</v>
      </c>
      <c r="B105" t="s">
        <v>418</v>
      </c>
      <c r="C105" t="s">
        <v>38</v>
      </c>
      <c r="D105">
        <v>110</v>
      </c>
      <c r="E105" t="s">
        <v>410</v>
      </c>
      <c r="F105" s="1">
        <v>43026</v>
      </c>
      <c r="G105">
        <v>2237</v>
      </c>
      <c r="H105">
        <v>2248</v>
      </c>
      <c r="I105">
        <v>36.4</v>
      </c>
      <c r="J105">
        <v>29.1</v>
      </c>
      <c r="K105">
        <v>34.5</v>
      </c>
      <c r="L105" t="s">
        <v>419</v>
      </c>
      <c r="M105" t="s">
        <v>420</v>
      </c>
      <c r="N105" t="s">
        <v>34</v>
      </c>
      <c r="O105" t="s">
        <v>120</v>
      </c>
      <c r="P105" t="s">
        <v>30</v>
      </c>
      <c r="Q105" t="s">
        <v>413</v>
      </c>
      <c r="R105" t="s">
        <v>116</v>
      </c>
      <c r="S105" t="s">
        <v>315</v>
      </c>
      <c r="V105">
        <v>34.5</v>
      </c>
      <c r="W105">
        <v>36.4</v>
      </c>
      <c r="X105">
        <v>0.94780219799999998</v>
      </c>
      <c r="Y105">
        <v>37.950000000000003</v>
      </c>
      <c r="Z105">
        <v>40.04</v>
      </c>
    </row>
    <row r="106" spans="1:26" x14ac:dyDescent="0.2">
      <c r="A106">
        <v>104</v>
      </c>
      <c r="B106" t="s">
        <v>421</v>
      </c>
      <c r="C106" t="s">
        <v>38</v>
      </c>
      <c r="D106">
        <v>317</v>
      </c>
      <c r="E106" t="s">
        <v>410</v>
      </c>
      <c r="F106" s="1">
        <v>43251</v>
      </c>
      <c r="G106">
        <v>2088</v>
      </c>
      <c r="H106">
        <v>2103</v>
      </c>
      <c r="I106">
        <v>48.3</v>
      </c>
      <c r="J106">
        <v>14.2</v>
      </c>
      <c r="K106">
        <v>37.5</v>
      </c>
      <c r="L106" t="s">
        <v>422</v>
      </c>
      <c r="M106" t="s">
        <v>423</v>
      </c>
      <c r="N106" t="s">
        <v>34</v>
      </c>
      <c r="O106" t="s">
        <v>120</v>
      </c>
      <c r="P106" t="s">
        <v>30</v>
      </c>
      <c r="Q106" t="s">
        <v>413</v>
      </c>
      <c r="R106" t="s">
        <v>116</v>
      </c>
      <c r="S106" t="s">
        <v>31</v>
      </c>
      <c r="T106" t="s">
        <v>180</v>
      </c>
      <c r="U106" t="s">
        <v>417</v>
      </c>
      <c r="V106">
        <v>37.5</v>
      </c>
      <c r="W106">
        <v>48.3</v>
      </c>
      <c r="X106">
        <v>0.77639751599999995</v>
      </c>
      <c r="Y106">
        <v>118.875</v>
      </c>
      <c r="Z106">
        <v>153.11099999999999</v>
      </c>
    </row>
    <row r="107" spans="1:26" x14ac:dyDescent="0.2">
      <c r="A107">
        <v>105</v>
      </c>
      <c r="B107" t="s">
        <v>424</v>
      </c>
      <c r="C107" t="s">
        <v>38</v>
      </c>
      <c r="D107">
        <v>175</v>
      </c>
      <c r="E107" t="s">
        <v>410</v>
      </c>
      <c r="F107" s="1">
        <v>43169</v>
      </c>
      <c r="G107">
        <v>2016</v>
      </c>
      <c r="H107">
        <v>2079</v>
      </c>
      <c r="I107">
        <v>36.6</v>
      </c>
      <c r="J107">
        <v>16.600000000000001</v>
      </c>
      <c r="K107">
        <v>46.9</v>
      </c>
      <c r="L107" t="s">
        <v>425</v>
      </c>
      <c r="M107" t="s">
        <v>426</v>
      </c>
      <c r="N107" t="s">
        <v>34</v>
      </c>
      <c r="O107" t="s">
        <v>120</v>
      </c>
      <c r="P107" t="s">
        <v>30</v>
      </c>
      <c r="Q107" t="s">
        <v>413</v>
      </c>
      <c r="R107" t="s">
        <v>116</v>
      </c>
      <c r="S107" t="s">
        <v>31</v>
      </c>
      <c r="T107" t="s">
        <v>180</v>
      </c>
      <c r="U107" t="s">
        <v>427</v>
      </c>
      <c r="V107">
        <v>46.9</v>
      </c>
      <c r="W107">
        <v>36.6</v>
      </c>
      <c r="X107">
        <v>1.281420765</v>
      </c>
      <c r="Y107">
        <v>82.075000000000003</v>
      </c>
      <c r="Z107">
        <v>64.05</v>
      </c>
    </row>
    <row r="108" spans="1:26" x14ac:dyDescent="0.2">
      <c r="A108">
        <v>106</v>
      </c>
      <c r="B108" t="s">
        <v>428</v>
      </c>
      <c r="C108" t="s">
        <v>26</v>
      </c>
      <c r="D108">
        <v>120</v>
      </c>
      <c r="E108" t="s">
        <v>410</v>
      </c>
      <c r="F108" s="1">
        <v>43130</v>
      </c>
      <c r="G108">
        <v>2007</v>
      </c>
      <c r="H108">
        <v>2080</v>
      </c>
      <c r="I108">
        <v>30.8</v>
      </c>
      <c r="J108">
        <v>19.2</v>
      </c>
      <c r="K108">
        <v>50</v>
      </c>
      <c r="L108" t="s">
        <v>429</v>
      </c>
      <c r="M108" t="s">
        <v>430</v>
      </c>
      <c r="N108" t="s">
        <v>34</v>
      </c>
      <c r="O108" t="s">
        <v>120</v>
      </c>
      <c r="P108" t="s">
        <v>30</v>
      </c>
      <c r="Q108" t="s">
        <v>413</v>
      </c>
      <c r="R108" t="s">
        <v>116</v>
      </c>
      <c r="S108" t="s">
        <v>31</v>
      </c>
      <c r="T108" t="s">
        <v>173</v>
      </c>
      <c r="V108">
        <v>30.8</v>
      </c>
      <c r="W108">
        <v>50</v>
      </c>
      <c r="X108">
        <v>0.61599999999999999</v>
      </c>
      <c r="Y108">
        <v>36.96</v>
      </c>
      <c r="Z108">
        <v>60</v>
      </c>
    </row>
    <row r="109" spans="1:26" x14ac:dyDescent="0.2">
      <c r="A109">
        <v>107</v>
      </c>
      <c r="B109" t="s">
        <v>431</v>
      </c>
      <c r="C109" t="s">
        <v>38</v>
      </c>
      <c r="D109">
        <v>612</v>
      </c>
      <c r="E109" t="s">
        <v>432</v>
      </c>
      <c r="F109" s="1">
        <v>43281</v>
      </c>
      <c r="G109">
        <v>2283</v>
      </c>
      <c r="H109">
        <v>2320</v>
      </c>
      <c r="I109">
        <v>35.6</v>
      </c>
      <c r="J109">
        <v>20.6</v>
      </c>
      <c r="K109">
        <v>43.8</v>
      </c>
      <c r="L109" t="s">
        <v>433</v>
      </c>
      <c r="M109" t="s">
        <v>434</v>
      </c>
      <c r="N109" t="s">
        <v>34</v>
      </c>
      <c r="O109" t="s">
        <v>31</v>
      </c>
      <c r="P109" t="s">
        <v>46</v>
      </c>
      <c r="Q109" t="s">
        <v>125</v>
      </c>
      <c r="R109" t="s">
        <v>75</v>
      </c>
      <c r="S109" t="s">
        <v>66</v>
      </c>
      <c r="T109" t="s">
        <v>120</v>
      </c>
      <c r="U109" t="s">
        <v>141</v>
      </c>
      <c r="V109">
        <v>43.8</v>
      </c>
      <c r="W109">
        <v>35.6</v>
      </c>
      <c r="X109">
        <v>1.2303370789999999</v>
      </c>
      <c r="Y109">
        <v>268.05599999999998</v>
      </c>
      <c r="Z109">
        <v>217.87200000000001</v>
      </c>
    </row>
    <row r="110" spans="1:26" x14ac:dyDescent="0.2">
      <c r="A110">
        <v>108</v>
      </c>
      <c r="B110" t="s">
        <v>435</v>
      </c>
      <c r="C110" t="s">
        <v>26</v>
      </c>
      <c r="D110">
        <v>1097</v>
      </c>
      <c r="E110" t="s">
        <v>432</v>
      </c>
      <c r="F110" s="1">
        <v>43280</v>
      </c>
      <c r="G110">
        <v>2385</v>
      </c>
      <c r="H110">
        <v>2350</v>
      </c>
      <c r="I110">
        <v>42.3</v>
      </c>
      <c r="J110">
        <v>27.6</v>
      </c>
      <c r="K110">
        <v>30.1</v>
      </c>
      <c r="L110" t="s">
        <v>436</v>
      </c>
      <c r="M110" t="s">
        <v>437</v>
      </c>
      <c r="N110" t="s">
        <v>34</v>
      </c>
      <c r="O110" t="s">
        <v>31</v>
      </c>
      <c r="P110" t="s">
        <v>46</v>
      </c>
      <c r="Q110" t="s">
        <v>125</v>
      </c>
      <c r="R110" t="s">
        <v>75</v>
      </c>
      <c r="S110" t="s">
        <v>66</v>
      </c>
      <c r="T110" t="s">
        <v>120</v>
      </c>
      <c r="U110" t="s">
        <v>141</v>
      </c>
      <c r="V110">
        <v>42.3</v>
      </c>
      <c r="W110">
        <v>30.1</v>
      </c>
      <c r="X110">
        <v>1.4053156149999999</v>
      </c>
      <c r="Y110">
        <v>464.03100000000001</v>
      </c>
      <c r="Z110">
        <v>330.197</v>
      </c>
    </row>
    <row r="111" spans="1:26" x14ac:dyDescent="0.2">
      <c r="A111">
        <v>109</v>
      </c>
      <c r="B111" t="s">
        <v>438</v>
      </c>
      <c r="C111" t="s">
        <v>38</v>
      </c>
      <c r="D111">
        <v>614</v>
      </c>
      <c r="E111" t="s">
        <v>432</v>
      </c>
      <c r="F111" s="1">
        <v>43274</v>
      </c>
      <c r="G111">
        <v>2277</v>
      </c>
      <c r="H111">
        <v>2292</v>
      </c>
      <c r="I111">
        <v>42.8</v>
      </c>
      <c r="J111">
        <v>20.7</v>
      </c>
      <c r="K111">
        <v>36.5</v>
      </c>
      <c r="L111" t="s">
        <v>439</v>
      </c>
      <c r="M111" t="s">
        <v>440</v>
      </c>
      <c r="N111" t="s">
        <v>34</v>
      </c>
      <c r="O111" t="s">
        <v>31</v>
      </c>
      <c r="P111" t="s">
        <v>46</v>
      </c>
      <c r="Q111" t="s">
        <v>125</v>
      </c>
      <c r="R111" t="s">
        <v>75</v>
      </c>
      <c r="S111" t="s">
        <v>66</v>
      </c>
      <c r="T111" t="s">
        <v>120</v>
      </c>
      <c r="U111" t="s">
        <v>141</v>
      </c>
      <c r="V111">
        <v>36.5</v>
      </c>
      <c r="W111">
        <v>42.8</v>
      </c>
      <c r="X111">
        <v>0.85280373799999998</v>
      </c>
      <c r="Y111">
        <v>224.11</v>
      </c>
      <c r="Z111">
        <v>262.79199999999997</v>
      </c>
    </row>
    <row r="112" spans="1:26" x14ac:dyDescent="0.2">
      <c r="A112">
        <v>110</v>
      </c>
      <c r="B112" t="s">
        <v>441</v>
      </c>
      <c r="C112" t="s">
        <v>38</v>
      </c>
      <c r="D112">
        <v>184</v>
      </c>
      <c r="E112" t="s">
        <v>432</v>
      </c>
      <c r="F112" s="1">
        <v>43283</v>
      </c>
      <c r="G112">
        <v>2320</v>
      </c>
      <c r="H112">
        <v>2373</v>
      </c>
      <c r="I112">
        <v>29.9</v>
      </c>
      <c r="J112">
        <v>29.4</v>
      </c>
      <c r="K112">
        <v>40.799999999999997</v>
      </c>
      <c r="L112" t="s">
        <v>442</v>
      </c>
      <c r="M112" t="s">
        <v>443</v>
      </c>
      <c r="N112" t="s">
        <v>34</v>
      </c>
      <c r="O112" t="s">
        <v>31</v>
      </c>
      <c r="P112" t="s">
        <v>46</v>
      </c>
      <c r="Q112" t="s">
        <v>125</v>
      </c>
      <c r="R112" t="s">
        <v>75</v>
      </c>
      <c r="S112" t="s">
        <v>66</v>
      </c>
      <c r="T112" t="s">
        <v>120</v>
      </c>
      <c r="U112" t="s">
        <v>141</v>
      </c>
      <c r="V112">
        <v>40.799999999999997</v>
      </c>
      <c r="W112">
        <v>29.9</v>
      </c>
      <c r="X112">
        <v>1.364548495</v>
      </c>
      <c r="Y112">
        <v>75.072000000000003</v>
      </c>
      <c r="Z112">
        <v>55.015999999999998</v>
      </c>
    </row>
    <row r="113" spans="1:26" x14ac:dyDescent="0.2">
      <c r="A113">
        <v>111</v>
      </c>
      <c r="B113" t="s">
        <v>444</v>
      </c>
      <c r="C113" t="s">
        <v>38</v>
      </c>
      <c r="D113">
        <v>1738</v>
      </c>
      <c r="E113" t="s">
        <v>445</v>
      </c>
      <c r="F113" s="1">
        <v>43282</v>
      </c>
      <c r="G113">
        <v>2222</v>
      </c>
      <c r="H113">
        <v>2273</v>
      </c>
      <c r="I113">
        <v>15.5</v>
      </c>
      <c r="J113">
        <v>46.9</v>
      </c>
      <c r="K113">
        <v>37.6</v>
      </c>
      <c r="L113" t="s">
        <v>446</v>
      </c>
      <c r="M113" t="s">
        <v>447</v>
      </c>
      <c r="N113" t="s">
        <v>34</v>
      </c>
      <c r="O113" t="s">
        <v>31</v>
      </c>
      <c r="P113" t="s">
        <v>46</v>
      </c>
      <c r="Q113" t="s">
        <v>125</v>
      </c>
      <c r="R113" t="s">
        <v>75</v>
      </c>
      <c r="S113" t="s">
        <v>448</v>
      </c>
      <c r="T113" t="s">
        <v>449</v>
      </c>
      <c r="U113" t="s">
        <v>450</v>
      </c>
      <c r="V113">
        <v>37.6</v>
      </c>
      <c r="W113">
        <v>15.5</v>
      </c>
      <c r="X113">
        <v>2.4258064519999998</v>
      </c>
      <c r="Y113">
        <v>653.48800000000006</v>
      </c>
      <c r="Z113">
        <v>269.39</v>
      </c>
    </row>
    <row r="114" spans="1:26" x14ac:dyDescent="0.2">
      <c r="A114">
        <v>112</v>
      </c>
      <c r="B114" t="s">
        <v>451</v>
      </c>
      <c r="C114" t="s">
        <v>26</v>
      </c>
      <c r="D114">
        <v>8285</v>
      </c>
      <c r="E114" t="s">
        <v>445</v>
      </c>
      <c r="F114" s="1">
        <v>43289</v>
      </c>
      <c r="G114">
        <v>2431</v>
      </c>
      <c r="H114">
        <v>2388</v>
      </c>
      <c r="I114">
        <v>42.4</v>
      </c>
      <c r="J114">
        <v>35.799999999999997</v>
      </c>
      <c r="K114">
        <v>21.7</v>
      </c>
      <c r="L114" t="s">
        <v>452</v>
      </c>
      <c r="M114" t="s">
        <v>453</v>
      </c>
      <c r="N114" t="s">
        <v>34</v>
      </c>
      <c r="O114" t="s">
        <v>31</v>
      </c>
      <c r="P114" t="s">
        <v>46</v>
      </c>
      <c r="Q114" t="s">
        <v>125</v>
      </c>
      <c r="R114" t="s">
        <v>75</v>
      </c>
      <c r="S114" t="s">
        <v>448</v>
      </c>
      <c r="T114" t="s">
        <v>454</v>
      </c>
      <c r="V114">
        <v>42.4</v>
      </c>
      <c r="W114">
        <v>21.7</v>
      </c>
      <c r="X114">
        <v>1.9539170509999999</v>
      </c>
      <c r="Y114">
        <v>3512.84</v>
      </c>
      <c r="Z114">
        <v>1797.845</v>
      </c>
    </row>
    <row r="115" spans="1:26" x14ac:dyDescent="0.2">
      <c r="A115">
        <v>113</v>
      </c>
      <c r="B115" t="s">
        <v>455</v>
      </c>
      <c r="C115" t="s">
        <v>38</v>
      </c>
      <c r="D115">
        <v>7509</v>
      </c>
      <c r="E115" t="s">
        <v>445</v>
      </c>
      <c r="F115" s="1">
        <v>43288</v>
      </c>
      <c r="G115">
        <v>2260</v>
      </c>
      <c r="H115">
        <v>2290</v>
      </c>
      <c r="I115">
        <v>25.8</v>
      </c>
      <c r="J115">
        <v>40.200000000000003</v>
      </c>
      <c r="K115">
        <v>34</v>
      </c>
      <c r="L115" t="s">
        <v>456</v>
      </c>
      <c r="M115" t="s">
        <v>457</v>
      </c>
      <c r="N115" t="s">
        <v>34</v>
      </c>
      <c r="O115" t="s">
        <v>31</v>
      </c>
      <c r="P115" t="s">
        <v>46</v>
      </c>
      <c r="Q115" t="s">
        <v>125</v>
      </c>
      <c r="R115" t="s">
        <v>75</v>
      </c>
      <c r="S115" t="s">
        <v>448</v>
      </c>
      <c r="T115" t="s">
        <v>449</v>
      </c>
      <c r="U115" t="s">
        <v>458</v>
      </c>
      <c r="V115">
        <v>34</v>
      </c>
      <c r="W115">
        <v>25.8</v>
      </c>
      <c r="X115">
        <v>1.317829457</v>
      </c>
      <c r="Y115">
        <v>2553.06</v>
      </c>
      <c r="Z115">
        <v>1937.3219999999999</v>
      </c>
    </row>
    <row r="116" spans="1:26" x14ac:dyDescent="0.2">
      <c r="A116">
        <v>114</v>
      </c>
      <c r="B116" t="s">
        <v>459</v>
      </c>
      <c r="C116" t="s">
        <v>38</v>
      </c>
      <c r="D116">
        <v>252</v>
      </c>
      <c r="E116" t="s">
        <v>445</v>
      </c>
      <c r="F116" s="1">
        <v>43275</v>
      </c>
      <c r="G116">
        <v>2067</v>
      </c>
      <c r="H116">
        <v>2093</v>
      </c>
      <c r="I116">
        <v>30.2</v>
      </c>
      <c r="J116">
        <v>26.2</v>
      </c>
      <c r="K116">
        <v>43.6</v>
      </c>
      <c r="L116" t="s">
        <v>460</v>
      </c>
      <c r="M116" t="s">
        <v>461</v>
      </c>
      <c r="N116" t="s">
        <v>34</v>
      </c>
      <c r="O116" t="s">
        <v>31</v>
      </c>
      <c r="P116" t="s">
        <v>46</v>
      </c>
      <c r="Q116" t="s">
        <v>125</v>
      </c>
      <c r="R116" t="s">
        <v>75</v>
      </c>
      <c r="S116" t="s">
        <v>448</v>
      </c>
      <c r="T116" t="s">
        <v>449</v>
      </c>
      <c r="U116" t="s">
        <v>462</v>
      </c>
      <c r="V116">
        <v>43.6</v>
      </c>
      <c r="W116">
        <v>30.2</v>
      </c>
      <c r="X116">
        <v>1.443708609</v>
      </c>
      <c r="Y116">
        <v>109.872</v>
      </c>
      <c r="Z116">
        <v>76.103999999999999</v>
      </c>
    </row>
    <row r="117" spans="1:26" x14ac:dyDescent="0.2">
      <c r="A117">
        <v>115</v>
      </c>
      <c r="B117" t="s">
        <v>463</v>
      </c>
      <c r="C117" t="s">
        <v>38</v>
      </c>
      <c r="D117">
        <v>2359</v>
      </c>
      <c r="E117" t="s">
        <v>445</v>
      </c>
      <c r="F117" s="1">
        <v>43289</v>
      </c>
      <c r="G117">
        <v>2328</v>
      </c>
      <c r="H117">
        <v>2370</v>
      </c>
      <c r="I117">
        <v>26.2</v>
      </c>
      <c r="J117">
        <v>43.1</v>
      </c>
      <c r="K117">
        <v>30.7</v>
      </c>
      <c r="L117" t="s">
        <v>464</v>
      </c>
      <c r="M117" t="s">
        <v>465</v>
      </c>
      <c r="N117" t="s">
        <v>34</v>
      </c>
      <c r="O117" t="s">
        <v>31</v>
      </c>
      <c r="P117" t="s">
        <v>46</v>
      </c>
      <c r="Q117" t="s">
        <v>125</v>
      </c>
      <c r="R117" t="s">
        <v>75</v>
      </c>
      <c r="S117" t="s">
        <v>448</v>
      </c>
      <c r="T117" t="s">
        <v>449</v>
      </c>
      <c r="U117" t="s">
        <v>66</v>
      </c>
      <c r="V117">
        <v>30.7</v>
      </c>
      <c r="W117">
        <v>26.2</v>
      </c>
      <c r="X117">
        <v>1.1717557249999999</v>
      </c>
      <c r="Y117">
        <v>724.21299999999997</v>
      </c>
      <c r="Z117">
        <v>618.05799999999999</v>
      </c>
    </row>
    <row r="118" spans="1:26" x14ac:dyDescent="0.2">
      <c r="A118">
        <v>116</v>
      </c>
      <c r="B118" t="s">
        <v>466</v>
      </c>
      <c r="C118" t="s">
        <v>38</v>
      </c>
      <c r="D118">
        <v>2654</v>
      </c>
      <c r="E118" t="s">
        <v>445</v>
      </c>
      <c r="F118" s="1">
        <v>43288</v>
      </c>
      <c r="G118">
        <v>2335</v>
      </c>
      <c r="H118">
        <v>2381</v>
      </c>
      <c r="I118">
        <v>30.3</v>
      </c>
      <c r="J118">
        <v>39.5</v>
      </c>
      <c r="K118">
        <v>30.3</v>
      </c>
      <c r="L118" t="s">
        <v>467</v>
      </c>
      <c r="M118" t="s">
        <v>468</v>
      </c>
      <c r="N118" t="s">
        <v>34</v>
      </c>
      <c r="O118" t="s">
        <v>31</v>
      </c>
      <c r="P118" t="s">
        <v>46</v>
      </c>
      <c r="Q118" t="s">
        <v>125</v>
      </c>
      <c r="R118" t="s">
        <v>75</v>
      </c>
      <c r="S118" t="s">
        <v>448</v>
      </c>
      <c r="T118" t="s">
        <v>449</v>
      </c>
      <c r="U118" t="s">
        <v>469</v>
      </c>
      <c r="V118">
        <v>30.3</v>
      </c>
      <c r="W118">
        <v>30.3</v>
      </c>
      <c r="X118">
        <v>1</v>
      </c>
      <c r="Y118">
        <v>804.16200000000003</v>
      </c>
      <c r="Z118">
        <v>804.16200000000003</v>
      </c>
    </row>
    <row r="119" spans="1:26" x14ac:dyDescent="0.2">
      <c r="A119">
        <v>117</v>
      </c>
      <c r="B119" t="s">
        <v>470</v>
      </c>
      <c r="C119" t="s">
        <v>26</v>
      </c>
      <c r="D119">
        <v>2877</v>
      </c>
      <c r="E119" t="s">
        <v>471</v>
      </c>
      <c r="F119" s="1">
        <v>43289</v>
      </c>
      <c r="G119">
        <v>2145</v>
      </c>
      <c r="H119">
        <v>2123</v>
      </c>
      <c r="I119">
        <v>42.9</v>
      </c>
      <c r="J119">
        <v>26.2</v>
      </c>
      <c r="K119">
        <v>30.9</v>
      </c>
      <c r="L119" t="s">
        <v>472</v>
      </c>
      <c r="M119" t="s">
        <v>473</v>
      </c>
      <c r="N119" t="s">
        <v>34</v>
      </c>
      <c r="O119" t="s">
        <v>31</v>
      </c>
      <c r="P119" t="s">
        <v>46</v>
      </c>
      <c r="Q119" t="s">
        <v>32</v>
      </c>
      <c r="R119" t="s">
        <v>90</v>
      </c>
      <c r="S119" t="s">
        <v>474</v>
      </c>
      <c r="T119" t="s">
        <v>75</v>
      </c>
      <c r="V119">
        <v>42.9</v>
      </c>
      <c r="W119">
        <v>30.9</v>
      </c>
      <c r="X119">
        <v>1.388349515</v>
      </c>
      <c r="Y119">
        <v>1234.2329999999999</v>
      </c>
      <c r="Z119">
        <v>888.99300000000005</v>
      </c>
    </row>
    <row r="120" spans="1:26" x14ac:dyDescent="0.2">
      <c r="A120">
        <v>118</v>
      </c>
      <c r="B120" t="s">
        <v>475</v>
      </c>
      <c r="C120" t="s">
        <v>26</v>
      </c>
      <c r="D120">
        <v>355</v>
      </c>
      <c r="E120" t="s">
        <v>471</v>
      </c>
      <c r="F120" s="1">
        <v>43240</v>
      </c>
      <c r="G120">
        <v>2214</v>
      </c>
      <c r="H120">
        <v>2162</v>
      </c>
      <c r="I120">
        <v>53</v>
      </c>
      <c r="J120">
        <v>19.7</v>
      </c>
      <c r="K120">
        <v>27.3</v>
      </c>
      <c r="L120" t="s">
        <v>476</v>
      </c>
      <c r="M120" t="s">
        <v>477</v>
      </c>
      <c r="N120" t="s">
        <v>34</v>
      </c>
      <c r="O120" t="s">
        <v>31</v>
      </c>
      <c r="P120" t="s">
        <v>46</v>
      </c>
      <c r="Q120" t="s">
        <v>32</v>
      </c>
      <c r="R120" t="s">
        <v>90</v>
      </c>
      <c r="S120" t="s">
        <v>474</v>
      </c>
      <c r="T120" t="s">
        <v>30</v>
      </c>
      <c r="V120">
        <v>53</v>
      </c>
      <c r="W120">
        <v>27.3</v>
      </c>
      <c r="X120">
        <v>1.941391941</v>
      </c>
      <c r="Y120">
        <v>188.15</v>
      </c>
      <c r="Z120">
        <v>96.915000000000006</v>
      </c>
    </row>
    <row r="121" spans="1:26" x14ac:dyDescent="0.2">
      <c r="A121">
        <v>119</v>
      </c>
      <c r="B121" t="s">
        <v>478</v>
      </c>
      <c r="C121" t="s">
        <v>38</v>
      </c>
      <c r="D121">
        <v>304</v>
      </c>
      <c r="E121" t="s">
        <v>471</v>
      </c>
      <c r="F121" s="1">
        <v>43241</v>
      </c>
      <c r="G121">
        <v>2179</v>
      </c>
      <c r="H121">
        <v>2198</v>
      </c>
      <c r="I121">
        <v>32.9</v>
      </c>
      <c r="J121">
        <v>19.100000000000001</v>
      </c>
      <c r="K121">
        <v>48</v>
      </c>
      <c r="L121" t="s">
        <v>479</v>
      </c>
      <c r="M121" t="s">
        <v>480</v>
      </c>
      <c r="N121" t="s">
        <v>34</v>
      </c>
      <c r="O121" t="s">
        <v>31</v>
      </c>
      <c r="P121" t="s">
        <v>46</v>
      </c>
      <c r="Q121" t="s">
        <v>32</v>
      </c>
      <c r="R121" t="s">
        <v>90</v>
      </c>
      <c r="S121" t="s">
        <v>474</v>
      </c>
      <c r="T121" t="s">
        <v>30</v>
      </c>
      <c r="U121" t="s">
        <v>481</v>
      </c>
      <c r="V121">
        <v>48</v>
      </c>
      <c r="W121">
        <v>32.9</v>
      </c>
      <c r="X121">
        <v>1.4589665650000001</v>
      </c>
      <c r="Y121">
        <v>145.91999999999999</v>
      </c>
      <c r="Z121">
        <v>100.01600000000001</v>
      </c>
    </row>
    <row r="122" spans="1:26" x14ac:dyDescent="0.2">
      <c r="A122">
        <v>120</v>
      </c>
      <c r="B122" t="s">
        <v>482</v>
      </c>
      <c r="C122" t="s">
        <v>38</v>
      </c>
      <c r="D122">
        <v>992</v>
      </c>
      <c r="E122" t="s">
        <v>483</v>
      </c>
      <c r="F122" s="1">
        <v>43267</v>
      </c>
      <c r="G122">
        <v>2093</v>
      </c>
      <c r="H122">
        <v>2142</v>
      </c>
      <c r="I122">
        <v>24.6</v>
      </c>
      <c r="J122">
        <v>24.9</v>
      </c>
      <c r="K122">
        <v>50.5</v>
      </c>
      <c r="L122" t="s">
        <v>484</v>
      </c>
      <c r="M122" t="s">
        <v>485</v>
      </c>
      <c r="N122" t="s">
        <v>34</v>
      </c>
      <c r="O122" t="s">
        <v>31</v>
      </c>
      <c r="P122" t="s">
        <v>46</v>
      </c>
      <c r="Q122" t="s">
        <v>32</v>
      </c>
      <c r="R122" t="s">
        <v>90</v>
      </c>
      <c r="S122" t="s">
        <v>339</v>
      </c>
      <c r="V122">
        <v>50.5</v>
      </c>
      <c r="W122">
        <v>24.6</v>
      </c>
      <c r="X122">
        <v>2.0528455280000002</v>
      </c>
      <c r="Y122">
        <v>500.96</v>
      </c>
      <c r="Z122">
        <v>244.03200000000001</v>
      </c>
    </row>
    <row r="123" spans="1:26" x14ac:dyDescent="0.2">
      <c r="A123">
        <v>121</v>
      </c>
      <c r="B123" t="s">
        <v>486</v>
      </c>
      <c r="C123" t="s">
        <v>38</v>
      </c>
      <c r="D123">
        <v>727</v>
      </c>
      <c r="E123" t="s">
        <v>471</v>
      </c>
      <c r="F123" s="1">
        <v>43287</v>
      </c>
      <c r="G123">
        <v>2077</v>
      </c>
      <c r="H123">
        <v>2121</v>
      </c>
      <c r="I123">
        <v>24.9</v>
      </c>
      <c r="J123">
        <v>22</v>
      </c>
      <c r="K123">
        <v>53.1</v>
      </c>
      <c r="L123" t="s">
        <v>487</v>
      </c>
      <c r="M123" t="s">
        <v>488</v>
      </c>
      <c r="N123" t="s">
        <v>34</v>
      </c>
      <c r="O123" t="s">
        <v>31</v>
      </c>
      <c r="P123" t="s">
        <v>46</v>
      </c>
      <c r="Q123" t="s">
        <v>32</v>
      </c>
      <c r="R123" t="s">
        <v>90</v>
      </c>
      <c r="S123" t="s">
        <v>474</v>
      </c>
      <c r="V123">
        <v>53.1</v>
      </c>
      <c r="W123">
        <v>24.9</v>
      </c>
      <c r="X123">
        <v>2.1325301200000002</v>
      </c>
      <c r="Y123">
        <v>386.03699999999998</v>
      </c>
      <c r="Z123">
        <v>181.023</v>
      </c>
    </row>
    <row r="124" spans="1:26" x14ac:dyDescent="0.2">
      <c r="A124">
        <v>122</v>
      </c>
      <c r="B124" t="s">
        <v>489</v>
      </c>
      <c r="C124" t="s">
        <v>26</v>
      </c>
      <c r="D124">
        <v>2522</v>
      </c>
      <c r="E124" t="s">
        <v>471</v>
      </c>
      <c r="F124" s="1">
        <v>43289</v>
      </c>
      <c r="G124">
        <v>2266</v>
      </c>
      <c r="H124">
        <v>2217</v>
      </c>
      <c r="I124">
        <v>50</v>
      </c>
      <c r="J124">
        <v>29.5</v>
      </c>
      <c r="K124">
        <v>20.5</v>
      </c>
      <c r="L124" t="s">
        <v>490</v>
      </c>
      <c r="M124" t="s">
        <v>491</v>
      </c>
      <c r="N124" t="s">
        <v>34</v>
      </c>
      <c r="O124" t="s">
        <v>31</v>
      </c>
      <c r="P124" t="s">
        <v>46</v>
      </c>
      <c r="Q124" t="s">
        <v>32</v>
      </c>
      <c r="R124" t="s">
        <v>90</v>
      </c>
      <c r="S124" t="s">
        <v>474</v>
      </c>
      <c r="T124" t="s">
        <v>492</v>
      </c>
      <c r="V124">
        <v>50</v>
      </c>
      <c r="W124">
        <v>20.5</v>
      </c>
      <c r="X124">
        <v>2.4390243900000002</v>
      </c>
      <c r="Y124">
        <v>1261</v>
      </c>
      <c r="Z124">
        <v>517.01</v>
      </c>
    </row>
    <row r="125" spans="1:26" x14ac:dyDescent="0.2">
      <c r="A125">
        <v>123</v>
      </c>
      <c r="B125" t="s">
        <v>493</v>
      </c>
      <c r="C125" t="s">
        <v>26</v>
      </c>
      <c r="D125">
        <v>644</v>
      </c>
      <c r="E125" t="s">
        <v>494</v>
      </c>
      <c r="F125" s="1">
        <v>43278</v>
      </c>
      <c r="G125">
        <v>2245</v>
      </c>
      <c r="H125">
        <v>2211</v>
      </c>
      <c r="I125">
        <v>48.6</v>
      </c>
      <c r="J125">
        <v>24.4</v>
      </c>
      <c r="K125">
        <v>27</v>
      </c>
      <c r="L125" t="s">
        <v>495</v>
      </c>
      <c r="M125" t="s">
        <v>496</v>
      </c>
      <c r="N125" t="s">
        <v>30</v>
      </c>
      <c r="O125" t="s">
        <v>497</v>
      </c>
      <c r="P125" t="s">
        <v>46</v>
      </c>
      <c r="V125">
        <v>48.6</v>
      </c>
      <c r="W125">
        <v>27</v>
      </c>
      <c r="X125">
        <v>1.8</v>
      </c>
      <c r="Y125">
        <v>312.98399999999998</v>
      </c>
      <c r="Z125">
        <v>173.88</v>
      </c>
    </row>
    <row r="126" spans="1:26" x14ac:dyDescent="0.2">
      <c r="A126">
        <v>124</v>
      </c>
      <c r="B126" t="s">
        <v>493</v>
      </c>
      <c r="C126" t="s">
        <v>38</v>
      </c>
      <c r="D126">
        <v>936</v>
      </c>
      <c r="E126" t="s">
        <v>494</v>
      </c>
      <c r="F126" s="1">
        <v>43280</v>
      </c>
      <c r="G126">
        <v>2045</v>
      </c>
      <c r="H126">
        <v>2082</v>
      </c>
      <c r="I126">
        <v>20.6</v>
      </c>
      <c r="J126">
        <v>26.3</v>
      </c>
      <c r="K126">
        <v>53.1</v>
      </c>
      <c r="L126" t="s">
        <v>498</v>
      </c>
      <c r="M126" t="s">
        <v>499</v>
      </c>
      <c r="N126" t="s">
        <v>30</v>
      </c>
      <c r="O126" t="s">
        <v>497</v>
      </c>
      <c r="P126" t="s">
        <v>46</v>
      </c>
      <c r="Q126" t="s">
        <v>120</v>
      </c>
      <c r="V126">
        <v>53.1</v>
      </c>
      <c r="W126">
        <v>20.6</v>
      </c>
      <c r="X126">
        <v>2.5776699029999999</v>
      </c>
      <c r="Y126">
        <v>497.01600000000002</v>
      </c>
      <c r="Z126">
        <v>192.816</v>
      </c>
    </row>
    <row r="127" spans="1:26" x14ac:dyDescent="0.2">
      <c r="A127">
        <v>125</v>
      </c>
      <c r="B127" t="s">
        <v>500</v>
      </c>
      <c r="C127" t="s">
        <v>38</v>
      </c>
      <c r="D127">
        <v>4671</v>
      </c>
      <c r="E127" t="s">
        <v>494</v>
      </c>
      <c r="F127" s="1">
        <v>43288</v>
      </c>
      <c r="G127">
        <v>2265</v>
      </c>
      <c r="H127">
        <v>2290</v>
      </c>
      <c r="I127">
        <v>24.9</v>
      </c>
      <c r="J127">
        <v>35.6</v>
      </c>
      <c r="K127">
        <v>39.6</v>
      </c>
      <c r="L127" t="s">
        <v>501</v>
      </c>
      <c r="M127" t="s">
        <v>502</v>
      </c>
      <c r="N127" t="s">
        <v>30</v>
      </c>
      <c r="O127" t="s">
        <v>497</v>
      </c>
      <c r="P127" t="s">
        <v>46</v>
      </c>
      <c r="Q127" t="s">
        <v>120</v>
      </c>
      <c r="R127" t="s">
        <v>217</v>
      </c>
      <c r="S127" t="s">
        <v>503</v>
      </c>
      <c r="T127" t="s">
        <v>503</v>
      </c>
      <c r="U127" t="s">
        <v>31</v>
      </c>
      <c r="V127">
        <v>39.6</v>
      </c>
      <c r="W127">
        <v>24.9</v>
      </c>
      <c r="X127">
        <v>1.590361446</v>
      </c>
      <c r="Y127">
        <v>1849.7159999999999</v>
      </c>
      <c r="Z127">
        <v>1163.079</v>
      </c>
    </row>
    <row r="128" spans="1:26" x14ac:dyDescent="0.2">
      <c r="A128">
        <v>126</v>
      </c>
      <c r="B128" t="s">
        <v>504</v>
      </c>
      <c r="C128" t="s">
        <v>38</v>
      </c>
      <c r="D128">
        <v>1419</v>
      </c>
      <c r="E128" t="s">
        <v>494</v>
      </c>
      <c r="F128" s="1">
        <v>43282</v>
      </c>
      <c r="G128">
        <v>2236</v>
      </c>
      <c r="H128">
        <v>2294</v>
      </c>
      <c r="I128">
        <v>22.6</v>
      </c>
      <c r="J128">
        <v>32.799999999999997</v>
      </c>
      <c r="K128">
        <v>44.6</v>
      </c>
      <c r="L128" t="s">
        <v>505</v>
      </c>
      <c r="M128" t="s">
        <v>506</v>
      </c>
      <c r="N128" t="s">
        <v>30</v>
      </c>
      <c r="O128" t="s">
        <v>497</v>
      </c>
      <c r="P128" t="s">
        <v>46</v>
      </c>
      <c r="Q128" t="s">
        <v>32</v>
      </c>
      <c r="V128">
        <v>44.6</v>
      </c>
      <c r="W128">
        <v>22.6</v>
      </c>
      <c r="X128">
        <v>1.973451327</v>
      </c>
      <c r="Y128">
        <v>632.87400000000002</v>
      </c>
      <c r="Z128">
        <v>320.69400000000002</v>
      </c>
    </row>
    <row r="129" spans="1:26" x14ac:dyDescent="0.2">
      <c r="A129">
        <v>127</v>
      </c>
      <c r="B129" t="s">
        <v>507</v>
      </c>
      <c r="C129" t="s">
        <v>26</v>
      </c>
      <c r="D129">
        <v>5840</v>
      </c>
      <c r="E129" t="s">
        <v>508</v>
      </c>
      <c r="F129" s="1">
        <v>43284</v>
      </c>
      <c r="G129">
        <v>2253</v>
      </c>
      <c r="H129">
        <v>2229</v>
      </c>
      <c r="I129">
        <v>40.700000000000003</v>
      </c>
      <c r="J129">
        <v>28.9</v>
      </c>
      <c r="K129">
        <v>30.5</v>
      </c>
      <c r="L129" t="s">
        <v>509</v>
      </c>
      <c r="M129" t="s">
        <v>510</v>
      </c>
      <c r="N129" t="s">
        <v>30</v>
      </c>
      <c r="O129" t="s">
        <v>497</v>
      </c>
      <c r="P129" t="s">
        <v>34</v>
      </c>
      <c r="Q129" t="s">
        <v>120</v>
      </c>
      <c r="R129" t="s">
        <v>32</v>
      </c>
      <c r="V129">
        <v>40.700000000000003</v>
      </c>
      <c r="W129">
        <v>30.5</v>
      </c>
      <c r="X129">
        <v>1.33442623</v>
      </c>
      <c r="Y129">
        <v>2376.88</v>
      </c>
      <c r="Z129">
        <v>1781.2</v>
      </c>
    </row>
    <row r="130" spans="1:26" x14ac:dyDescent="0.2">
      <c r="A130">
        <v>128</v>
      </c>
      <c r="B130" t="s">
        <v>511</v>
      </c>
      <c r="C130" t="s">
        <v>26</v>
      </c>
      <c r="D130">
        <v>736</v>
      </c>
      <c r="E130" t="s">
        <v>508</v>
      </c>
      <c r="F130" s="1">
        <v>43278</v>
      </c>
      <c r="G130">
        <v>2049</v>
      </c>
      <c r="H130">
        <v>2055</v>
      </c>
      <c r="I130">
        <v>39.700000000000003</v>
      </c>
      <c r="J130">
        <v>20.2</v>
      </c>
      <c r="K130">
        <v>40.1</v>
      </c>
      <c r="L130" t="s">
        <v>512</v>
      </c>
      <c r="M130" t="s">
        <v>513</v>
      </c>
      <c r="N130" t="s">
        <v>30</v>
      </c>
      <c r="O130" t="s">
        <v>497</v>
      </c>
      <c r="P130" t="s">
        <v>34</v>
      </c>
      <c r="Q130" t="s">
        <v>120</v>
      </c>
      <c r="R130" t="s">
        <v>32</v>
      </c>
      <c r="S130" t="s">
        <v>427</v>
      </c>
      <c r="T130" t="s">
        <v>514</v>
      </c>
      <c r="V130">
        <v>39.700000000000003</v>
      </c>
      <c r="W130">
        <v>40.1</v>
      </c>
      <c r="X130">
        <v>0.99002493800000002</v>
      </c>
      <c r="Y130">
        <v>292.19200000000001</v>
      </c>
      <c r="Z130">
        <v>295.13600000000002</v>
      </c>
    </row>
    <row r="131" spans="1:26" x14ac:dyDescent="0.2">
      <c r="A131">
        <v>129</v>
      </c>
      <c r="B131" t="s">
        <v>515</v>
      </c>
      <c r="C131" t="s">
        <v>38</v>
      </c>
      <c r="D131">
        <v>4115</v>
      </c>
      <c r="E131" t="s">
        <v>508</v>
      </c>
      <c r="F131" s="1">
        <v>43289</v>
      </c>
      <c r="G131">
        <v>2206</v>
      </c>
      <c r="H131">
        <v>2231</v>
      </c>
      <c r="I131">
        <v>31.9</v>
      </c>
      <c r="J131">
        <v>26.3</v>
      </c>
      <c r="K131">
        <v>41.8</v>
      </c>
      <c r="L131" t="s">
        <v>516</v>
      </c>
      <c r="M131" t="s">
        <v>517</v>
      </c>
      <c r="N131" t="s">
        <v>30</v>
      </c>
      <c r="O131" t="s">
        <v>497</v>
      </c>
      <c r="P131" t="s">
        <v>34</v>
      </c>
      <c r="Q131" t="s">
        <v>120</v>
      </c>
      <c r="R131" t="s">
        <v>32</v>
      </c>
      <c r="S131" t="s">
        <v>66</v>
      </c>
      <c r="V131">
        <v>41.8</v>
      </c>
      <c r="W131">
        <v>31.9</v>
      </c>
      <c r="X131">
        <v>1.3103448280000001</v>
      </c>
      <c r="Y131">
        <v>1720.07</v>
      </c>
      <c r="Z131">
        <v>1312.6849999999999</v>
      </c>
    </row>
    <row r="132" spans="1:26" x14ac:dyDescent="0.2">
      <c r="A132">
        <v>130</v>
      </c>
      <c r="B132" t="s">
        <v>518</v>
      </c>
      <c r="C132" t="s">
        <v>26</v>
      </c>
      <c r="D132">
        <v>670</v>
      </c>
      <c r="E132" t="s">
        <v>508</v>
      </c>
      <c r="F132" s="1">
        <v>43273</v>
      </c>
      <c r="G132">
        <v>2200</v>
      </c>
      <c r="H132">
        <v>2157</v>
      </c>
      <c r="I132">
        <v>45.7</v>
      </c>
      <c r="J132">
        <v>22.4</v>
      </c>
      <c r="K132">
        <v>31.9</v>
      </c>
      <c r="L132" t="s">
        <v>519</v>
      </c>
      <c r="M132" t="s">
        <v>520</v>
      </c>
      <c r="N132" t="s">
        <v>30</v>
      </c>
      <c r="O132" t="s">
        <v>497</v>
      </c>
      <c r="P132" t="s">
        <v>34</v>
      </c>
      <c r="Q132" t="s">
        <v>120</v>
      </c>
      <c r="R132" t="s">
        <v>32</v>
      </c>
      <c r="S132" t="s">
        <v>427</v>
      </c>
      <c r="T132" t="s">
        <v>521</v>
      </c>
      <c r="V132">
        <v>45.7</v>
      </c>
      <c r="W132">
        <v>31.9</v>
      </c>
      <c r="X132">
        <v>1.4326018810000001</v>
      </c>
      <c r="Y132">
        <v>306.19</v>
      </c>
      <c r="Z132">
        <v>213.73</v>
      </c>
    </row>
    <row r="133" spans="1:26" x14ac:dyDescent="0.2">
      <c r="A133">
        <v>131</v>
      </c>
      <c r="B133" t="s">
        <v>522</v>
      </c>
      <c r="C133" t="s">
        <v>26</v>
      </c>
      <c r="D133">
        <v>8521</v>
      </c>
      <c r="E133" t="s">
        <v>508</v>
      </c>
      <c r="F133" s="1">
        <v>43290</v>
      </c>
      <c r="G133">
        <v>2344</v>
      </c>
      <c r="H133">
        <v>2315</v>
      </c>
      <c r="I133">
        <v>41.5</v>
      </c>
      <c r="J133">
        <v>30.4</v>
      </c>
      <c r="K133">
        <v>28.2</v>
      </c>
      <c r="L133" t="s">
        <v>523</v>
      </c>
      <c r="M133" t="s">
        <v>524</v>
      </c>
      <c r="N133" t="s">
        <v>30</v>
      </c>
      <c r="O133" t="s">
        <v>497</v>
      </c>
      <c r="P133" t="s">
        <v>34</v>
      </c>
      <c r="Q133" t="s">
        <v>120</v>
      </c>
      <c r="R133" t="s">
        <v>32</v>
      </c>
      <c r="S133" t="s">
        <v>427</v>
      </c>
      <c r="T133" t="s">
        <v>75</v>
      </c>
      <c r="V133">
        <v>41.5</v>
      </c>
      <c r="W133">
        <v>28.2</v>
      </c>
      <c r="X133">
        <v>1.4716312060000001</v>
      </c>
      <c r="Y133">
        <v>3536.2150000000001</v>
      </c>
      <c r="Z133">
        <v>2402.922</v>
      </c>
    </row>
    <row r="134" spans="1:26" x14ac:dyDescent="0.2">
      <c r="A134">
        <v>132</v>
      </c>
      <c r="B134" t="s">
        <v>525</v>
      </c>
      <c r="C134" t="s">
        <v>26</v>
      </c>
      <c r="D134">
        <v>3111</v>
      </c>
      <c r="E134" t="s">
        <v>508</v>
      </c>
      <c r="F134" s="1">
        <v>43290</v>
      </c>
      <c r="G134">
        <v>2321</v>
      </c>
      <c r="H134">
        <v>2281</v>
      </c>
      <c r="I134">
        <v>45.1</v>
      </c>
      <c r="J134">
        <v>26.6</v>
      </c>
      <c r="K134">
        <v>28.4</v>
      </c>
      <c r="L134" t="s">
        <v>526</v>
      </c>
      <c r="M134" t="s">
        <v>527</v>
      </c>
      <c r="N134" t="s">
        <v>30</v>
      </c>
      <c r="O134" t="s">
        <v>497</v>
      </c>
      <c r="P134" t="s">
        <v>34</v>
      </c>
      <c r="Q134" t="s">
        <v>120</v>
      </c>
      <c r="R134" t="s">
        <v>32</v>
      </c>
      <c r="S134" t="s">
        <v>427</v>
      </c>
      <c r="T134" t="s">
        <v>528</v>
      </c>
      <c r="V134">
        <v>45.1</v>
      </c>
      <c r="W134">
        <v>28.4</v>
      </c>
      <c r="X134">
        <v>1.588028169</v>
      </c>
      <c r="Y134">
        <v>1403.0609999999999</v>
      </c>
      <c r="Z134">
        <v>883.524</v>
      </c>
    </row>
    <row r="135" spans="1:26" x14ac:dyDescent="0.2">
      <c r="A135">
        <v>133</v>
      </c>
      <c r="B135" t="s">
        <v>529</v>
      </c>
      <c r="C135" t="s">
        <v>26</v>
      </c>
      <c r="D135">
        <v>2597</v>
      </c>
      <c r="E135" t="s">
        <v>508</v>
      </c>
      <c r="F135" s="1">
        <v>43278</v>
      </c>
      <c r="G135">
        <v>2239</v>
      </c>
      <c r="H135">
        <v>2226</v>
      </c>
      <c r="I135">
        <v>40</v>
      </c>
      <c r="J135">
        <v>23.4</v>
      </c>
      <c r="K135">
        <v>36.5</v>
      </c>
      <c r="L135" t="s">
        <v>530</v>
      </c>
      <c r="M135" t="s">
        <v>531</v>
      </c>
      <c r="N135" t="s">
        <v>30</v>
      </c>
      <c r="O135" t="s">
        <v>497</v>
      </c>
      <c r="P135" t="s">
        <v>34</v>
      </c>
      <c r="Q135" t="s">
        <v>120</v>
      </c>
      <c r="R135" t="s">
        <v>32</v>
      </c>
      <c r="S135" t="s">
        <v>427</v>
      </c>
      <c r="T135" t="s">
        <v>116</v>
      </c>
      <c r="V135">
        <v>40</v>
      </c>
      <c r="W135">
        <v>36.5</v>
      </c>
      <c r="X135">
        <v>1.0958904110000001</v>
      </c>
      <c r="Y135">
        <v>1038.8</v>
      </c>
      <c r="Z135">
        <v>947.90499999999997</v>
      </c>
    </row>
    <row r="136" spans="1:26" x14ac:dyDescent="0.2">
      <c r="A136">
        <v>134</v>
      </c>
      <c r="B136" t="s">
        <v>532</v>
      </c>
      <c r="C136" t="s">
        <v>26</v>
      </c>
      <c r="D136">
        <v>727</v>
      </c>
      <c r="E136" t="s">
        <v>508</v>
      </c>
      <c r="F136" s="1">
        <v>43226</v>
      </c>
      <c r="G136">
        <v>2279</v>
      </c>
      <c r="H136">
        <v>2257</v>
      </c>
      <c r="I136">
        <v>41</v>
      </c>
      <c r="J136">
        <v>23.9</v>
      </c>
      <c r="K136">
        <v>35.1</v>
      </c>
      <c r="L136" t="s">
        <v>533</v>
      </c>
      <c r="M136" t="s">
        <v>534</v>
      </c>
      <c r="N136" t="s">
        <v>30</v>
      </c>
      <c r="O136" t="s">
        <v>497</v>
      </c>
      <c r="P136" t="s">
        <v>34</v>
      </c>
      <c r="Q136" t="s">
        <v>120</v>
      </c>
      <c r="R136" t="s">
        <v>32</v>
      </c>
      <c r="S136" t="s">
        <v>427</v>
      </c>
      <c r="T136" t="s">
        <v>116</v>
      </c>
      <c r="U136" t="s">
        <v>125</v>
      </c>
      <c r="V136">
        <v>41</v>
      </c>
      <c r="W136">
        <v>35.1</v>
      </c>
      <c r="X136">
        <v>1.1680911679999999</v>
      </c>
      <c r="Y136">
        <v>298.07</v>
      </c>
      <c r="Z136">
        <v>255.17699999999999</v>
      </c>
    </row>
    <row r="137" spans="1:26" x14ac:dyDescent="0.2">
      <c r="A137">
        <v>135</v>
      </c>
      <c r="B137" t="s">
        <v>535</v>
      </c>
      <c r="C137" t="s">
        <v>38</v>
      </c>
      <c r="D137">
        <v>444</v>
      </c>
      <c r="E137" t="s">
        <v>508</v>
      </c>
      <c r="F137" s="1">
        <v>43071</v>
      </c>
      <c r="G137">
        <v>2267</v>
      </c>
      <c r="H137">
        <v>2325</v>
      </c>
      <c r="I137">
        <v>34</v>
      </c>
      <c r="J137">
        <v>23.9</v>
      </c>
      <c r="K137">
        <v>42.1</v>
      </c>
      <c r="L137" t="s">
        <v>536</v>
      </c>
      <c r="M137" t="s">
        <v>537</v>
      </c>
      <c r="N137" t="s">
        <v>30</v>
      </c>
      <c r="O137" t="s">
        <v>497</v>
      </c>
      <c r="P137" t="s">
        <v>34</v>
      </c>
      <c r="Q137" t="s">
        <v>120</v>
      </c>
      <c r="R137" t="s">
        <v>32</v>
      </c>
      <c r="S137" t="s">
        <v>427</v>
      </c>
      <c r="T137" t="s">
        <v>116</v>
      </c>
      <c r="U137" t="s">
        <v>538</v>
      </c>
      <c r="V137">
        <v>42.1</v>
      </c>
      <c r="W137">
        <v>34</v>
      </c>
      <c r="X137">
        <v>1.2382352940000001</v>
      </c>
      <c r="Y137">
        <v>186.92400000000001</v>
      </c>
      <c r="Z137">
        <v>150.96</v>
      </c>
    </row>
    <row r="138" spans="1:26" x14ac:dyDescent="0.2">
      <c r="A138">
        <v>136</v>
      </c>
      <c r="B138" t="s">
        <v>539</v>
      </c>
      <c r="C138" t="s">
        <v>26</v>
      </c>
      <c r="D138">
        <v>3988</v>
      </c>
      <c r="E138" t="s">
        <v>494</v>
      </c>
      <c r="F138" s="1">
        <v>43288</v>
      </c>
      <c r="G138">
        <v>2274</v>
      </c>
      <c r="H138">
        <v>2243</v>
      </c>
      <c r="I138">
        <v>39.4</v>
      </c>
      <c r="J138">
        <v>31.9</v>
      </c>
      <c r="K138">
        <v>28.7</v>
      </c>
      <c r="L138" t="s">
        <v>540</v>
      </c>
      <c r="M138" t="s">
        <v>541</v>
      </c>
      <c r="N138" t="s">
        <v>30</v>
      </c>
      <c r="O138" t="s">
        <v>497</v>
      </c>
      <c r="P138" t="s">
        <v>70</v>
      </c>
      <c r="V138">
        <v>39.4</v>
      </c>
      <c r="W138">
        <v>28.7</v>
      </c>
      <c r="X138">
        <v>1.3728222999999999</v>
      </c>
      <c r="Y138">
        <v>1571.2719999999999</v>
      </c>
      <c r="Z138">
        <v>1144.556</v>
      </c>
    </row>
    <row r="139" spans="1:26" x14ac:dyDescent="0.2">
      <c r="A139">
        <v>137</v>
      </c>
      <c r="B139" t="s">
        <v>542</v>
      </c>
      <c r="C139" t="s">
        <v>38</v>
      </c>
      <c r="D139">
        <v>3730</v>
      </c>
      <c r="E139" t="s">
        <v>543</v>
      </c>
      <c r="F139" s="1">
        <v>43285</v>
      </c>
      <c r="G139">
        <v>2176</v>
      </c>
      <c r="H139">
        <v>2240</v>
      </c>
      <c r="I139">
        <v>28.4</v>
      </c>
      <c r="J139">
        <v>27.9</v>
      </c>
      <c r="K139">
        <v>43.7</v>
      </c>
      <c r="L139" t="s">
        <v>544</v>
      </c>
      <c r="M139" t="s">
        <v>545</v>
      </c>
      <c r="N139" t="s">
        <v>30</v>
      </c>
      <c r="O139" t="s">
        <v>497</v>
      </c>
      <c r="P139" t="s">
        <v>34</v>
      </c>
      <c r="Q139" t="s">
        <v>120</v>
      </c>
      <c r="R139" t="s">
        <v>116</v>
      </c>
      <c r="S139" t="s">
        <v>413</v>
      </c>
      <c r="T139" t="s">
        <v>374</v>
      </c>
      <c r="U139" t="s">
        <v>31</v>
      </c>
      <c r="V139">
        <v>43.7</v>
      </c>
      <c r="W139">
        <v>28.4</v>
      </c>
      <c r="X139">
        <v>1.5387323939999999</v>
      </c>
      <c r="Y139">
        <v>1630.01</v>
      </c>
      <c r="Z139">
        <v>1059.32</v>
      </c>
    </row>
    <row r="140" spans="1:26" x14ac:dyDescent="0.2">
      <c r="A140">
        <v>138</v>
      </c>
      <c r="B140" t="s">
        <v>546</v>
      </c>
      <c r="C140" t="s">
        <v>38</v>
      </c>
      <c r="D140">
        <v>7150</v>
      </c>
      <c r="E140" t="s">
        <v>547</v>
      </c>
      <c r="F140" s="1">
        <v>43289</v>
      </c>
      <c r="G140">
        <v>2168</v>
      </c>
      <c r="H140">
        <v>2189</v>
      </c>
      <c r="I140">
        <v>30.8</v>
      </c>
      <c r="J140">
        <v>35.5</v>
      </c>
      <c r="K140">
        <v>33.700000000000003</v>
      </c>
      <c r="L140" t="s">
        <v>548</v>
      </c>
      <c r="M140" t="s">
        <v>549</v>
      </c>
      <c r="N140" t="s">
        <v>30</v>
      </c>
      <c r="O140" t="s">
        <v>497</v>
      </c>
      <c r="P140" t="s">
        <v>34</v>
      </c>
      <c r="Q140" t="s">
        <v>120</v>
      </c>
      <c r="R140" t="s">
        <v>116</v>
      </c>
      <c r="S140" t="s">
        <v>413</v>
      </c>
      <c r="T140" t="s">
        <v>374</v>
      </c>
      <c r="U140" t="s">
        <v>427</v>
      </c>
      <c r="V140">
        <v>33.700000000000003</v>
      </c>
      <c r="W140">
        <v>30.8</v>
      </c>
      <c r="X140">
        <v>1.0941558440000001</v>
      </c>
      <c r="Y140">
        <v>2409.5500000000002</v>
      </c>
      <c r="Z140">
        <v>2202.1999999999998</v>
      </c>
    </row>
    <row r="141" spans="1:26" x14ac:dyDescent="0.2">
      <c r="A141">
        <v>139</v>
      </c>
      <c r="B141" t="s">
        <v>550</v>
      </c>
      <c r="C141" t="s">
        <v>26</v>
      </c>
      <c r="D141">
        <v>1157</v>
      </c>
      <c r="E141" t="s">
        <v>547</v>
      </c>
      <c r="F141" s="1">
        <v>43290</v>
      </c>
      <c r="G141">
        <v>2340</v>
      </c>
      <c r="H141">
        <v>2313</v>
      </c>
      <c r="I141">
        <v>35</v>
      </c>
      <c r="J141">
        <v>40</v>
      </c>
      <c r="K141">
        <v>25</v>
      </c>
      <c r="L141" t="s">
        <v>551</v>
      </c>
      <c r="M141" t="s">
        <v>552</v>
      </c>
      <c r="N141" t="s">
        <v>30</v>
      </c>
      <c r="O141" t="s">
        <v>497</v>
      </c>
      <c r="P141" t="s">
        <v>34</v>
      </c>
      <c r="Q141" t="s">
        <v>120</v>
      </c>
      <c r="R141" t="s">
        <v>116</v>
      </c>
      <c r="S141" t="s">
        <v>413</v>
      </c>
      <c r="T141" t="s">
        <v>374</v>
      </c>
      <c r="U141" t="s">
        <v>427</v>
      </c>
      <c r="V141">
        <v>35</v>
      </c>
      <c r="W141">
        <v>25</v>
      </c>
      <c r="X141">
        <v>1.4</v>
      </c>
      <c r="Y141">
        <v>404.95</v>
      </c>
      <c r="Z141">
        <v>289.25</v>
      </c>
    </row>
    <row r="142" spans="1:26" x14ac:dyDescent="0.2">
      <c r="A142">
        <v>140</v>
      </c>
      <c r="B142" t="s">
        <v>553</v>
      </c>
      <c r="C142" t="s">
        <v>38</v>
      </c>
      <c r="D142">
        <v>2528</v>
      </c>
      <c r="E142" t="s">
        <v>554</v>
      </c>
      <c r="F142" s="1">
        <v>43290</v>
      </c>
      <c r="G142">
        <v>2295</v>
      </c>
      <c r="H142">
        <v>2332</v>
      </c>
      <c r="I142">
        <v>30.1</v>
      </c>
      <c r="J142">
        <v>38.4</v>
      </c>
      <c r="K142">
        <v>31.5</v>
      </c>
      <c r="L142" t="s">
        <v>555</v>
      </c>
      <c r="M142" t="s">
        <v>556</v>
      </c>
      <c r="N142" t="s">
        <v>30</v>
      </c>
      <c r="O142" t="s">
        <v>497</v>
      </c>
      <c r="P142" t="s">
        <v>34</v>
      </c>
      <c r="Q142" t="s">
        <v>120</v>
      </c>
      <c r="R142" t="s">
        <v>116</v>
      </c>
      <c r="S142" t="s">
        <v>413</v>
      </c>
      <c r="T142" t="s">
        <v>374</v>
      </c>
      <c r="U142" t="s">
        <v>427</v>
      </c>
      <c r="V142">
        <v>31.5</v>
      </c>
      <c r="W142">
        <v>30.1</v>
      </c>
      <c r="X142">
        <v>1.046511628</v>
      </c>
      <c r="Y142">
        <v>796.32</v>
      </c>
      <c r="Z142">
        <v>760.928</v>
      </c>
    </row>
    <row r="143" spans="1:26" x14ac:dyDescent="0.2">
      <c r="A143">
        <v>141</v>
      </c>
      <c r="B143" t="s">
        <v>557</v>
      </c>
      <c r="C143" t="s">
        <v>26</v>
      </c>
      <c r="D143">
        <v>3981</v>
      </c>
      <c r="E143" t="s">
        <v>547</v>
      </c>
      <c r="F143" s="1">
        <v>43288</v>
      </c>
      <c r="G143">
        <v>2282</v>
      </c>
      <c r="H143">
        <v>2238</v>
      </c>
      <c r="I143">
        <v>35.1</v>
      </c>
      <c r="J143">
        <v>36</v>
      </c>
      <c r="K143">
        <v>28.9</v>
      </c>
      <c r="L143" t="s">
        <v>558</v>
      </c>
      <c r="M143" t="s">
        <v>559</v>
      </c>
      <c r="N143" t="s">
        <v>30</v>
      </c>
      <c r="O143" t="s">
        <v>497</v>
      </c>
      <c r="P143" t="s">
        <v>34</v>
      </c>
      <c r="Q143" t="s">
        <v>120</v>
      </c>
      <c r="R143" t="s">
        <v>116</v>
      </c>
      <c r="S143" t="s">
        <v>413</v>
      </c>
      <c r="T143" t="s">
        <v>374</v>
      </c>
      <c r="U143" t="s">
        <v>427</v>
      </c>
      <c r="V143">
        <v>35.1</v>
      </c>
      <c r="W143">
        <v>28.9</v>
      </c>
      <c r="X143">
        <v>1.2145328719999999</v>
      </c>
      <c r="Y143">
        <v>1397.3309999999999</v>
      </c>
      <c r="Z143">
        <v>1150.509</v>
      </c>
    </row>
    <row r="144" spans="1:26" x14ac:dyDescent="0.2">
      <c r="A144">
        <v>142</v>
      </c>
      <c r="B144" t="s">
        <v>560</v>
      </c>
      <c r="C144" t="s">
        <v>26</v>
      </c>
      <c r="D144">
        <v>246</v>
      </c>
      <c r="E144" t="s">
        <v>547</v>
      </c>
      <c r="F144" s="1">
        <v>43256</v>
      </c>
      <c r="G144">
        <v>2186</v>
      </c>
      <c r="H144">
        <v>2113</v>
      </c>
      <c r="I144">
        <v>46.3</v>
      </c>
      <c r="J144">
        <v>25.6</v>
      </c>
      <c r="K144">
        <v>28.1</v>
      </c>
      <c r="L144" t="s">
        <v>561</v>
      </c>
      <c r="M144" t="s">
        <v>562</v>
      </c>
      <c r="N144" t="s">
        <v>30</v>
      </c>
      <c r="O144" t="s">
        <v>497</v>
      </c>
      <c r="P144" t="s">
        <v>34</v>
      </c>
      <c r="Q144" t="s">
        <v>120</v>
      </c>
      <c r="R144" t="s">
        <v>116</v>
      </c>
      <c r="S144" t="s">
        <v>413</v>
      </c>
      <c r="T144" t="s">
        <v>374</v>
      </c>
      <c r="U144" t="s">
        <v>427</v>
      </c>
      <c r="V144">
        <v>46.3</v>
      </c>
      <c r="W144">
        <v>28.1</v>
      </c>
      <c r="X144">
        <v>1.6476868330000001</v>
      </c>
      <c r="Y144">
        <v>113.898</v>
      </c>
      <c r="Z144">
        <v>69.126000000000005</v>
      </c>
    </row>
    <row r="145" spans="1:26" x14ac:dyDescent="0.2">
      <c r="A145">
        <v>143</v>
      </c>
      <c r="B145" t="s">
        <v>563</v>
      </c>
      <c r="C145" t="s">
        <v>26</v>
      </c>
      <c r="D145">
        <v>7783</v>
      </c>
      <c r="E145" t="s">
        <v>554</v>
      </c>
      <c r="F145" s="1">
        <v>43289</v>
      </c>
      <c r="G145">
        <v>2287</v>
      </c>
      <c r="H145">
        <v>2246</v>
      </c>
      <c r="I145">
        <v>36.1</v>
      </c>
      <c r="J145">
        <v>41</v>
      </c>
      <c r="K145">
        <v>22.8</v>
      </c>
      <c r="L145" t="s">
        <v>564</v>
      </c>
      <c r="M145" t="s">
        <v>565</v>
      </c>
      <c r="N145" t="s">
        <v>30</v>
      </c>
      <c r="O145" t="s">
        <v>497</v>
      </c>
      <c r="P145" t="s">
        <v>34</v>
      </c>
      <c r="Q145" t="s">
        <v>120</v>
      </c>
      <c r="R145" t="s">
        <v>116</v>
      </c>
      <c r="S145" t="s">
        <v>413</v>
      </c>
      <c r="T145" t="s">
        <v>374</v>
      </c>
      <c r="U145" t="s">
        <v>427</v>
      </c>
      <c r="V145">
        <v>36.1</v>
      </c>
      <c r="W145">
        <v>22.8</v>
      </c>
      <c r="X145">
        <v>1.5833333329999999</v>
      </c>
      <c r="Y145">
        <v>2809.663</v>
      </c>
      <c r="Z145">
        <v>1774.5239999999999</v>
      </c>
    </row>
    <row r="146" spans="1:26" x14ac:dyDescent="0.2">
      <c r="A146">
        <v>144</v>
      </c>
      <c r="B146" t="s">
        <v>566</v>
      </c>
      <c r="C146" t="s">
        <v>38</v>
      </c>
      <c r="D146">
        <v>330</v>
      </c>
      <c r="E146" t="s">
        <v>567</v>
      </c>
      <c r="F146" s="1">
        <v>43251</v>
      </c>
      <c r="G146">
        <v>2161</v>
      </c>
      <c r="H146">
        <v>2254</v>
      </c>
      <c r="I146">
        <v>30.9</v>
      </c>
      <c r="J146">
        <v>27.3</v>
      </c>
      <c r="K146">
        <v>41.8</v>
      </c>
      <c r="L146" t="s">
        <v>568</v>
      </c>
      <c r="M146" t="s">
        <v>569</v>
      </c>
      <c r="N146" t="s">
        <v>30</v>
      </c>
      <c r="O146" t="s">
        <v>497</v>
      </c>
      <c r="P146" t="s">
        <v>34</v>
      </c>
      <c r="Q146" t="s">
        <v>206</v>
      </c>
      <c r="V146">
        <v>41.8</v>
      </c>
      <c r="W146">
        <v>30.9</v>
      </c>
      <c r="X146">
        <v>1.352750809</v>
      </c>
      <c r="Y146">
        <v>137.94</v>
      </c>
      <c r="Z146">
        <v>101.97</v>
      </c>
    </row>
    <row r="147" spans="1:26" x14ac:dyDescent="0.2">
      <c r="A147">
        <v>145</v>
      </c>
      <c r="B147" t="s">
        <v>570</v>
      </c>
      <c r="C147" t="s">
        <v>26</v>
      </c>
      <c r="D147">
        <v>145</v>
      </c>
      <c r="E147" t="s">
        <v>494</v>
      </c>
      <c r="F147" s="1">
        <v>43245</v>
      </c>
      <c r="G147">
        <v>2157</v>
      </c>
      <c r="H147">
        <v>2140</v>
      </c>
      <c r="I147">
        <v>37.9</v>
      </c>
      <c r="J147">
        <v>23.4</v>
      </c>
      <c r="K147">
        <v>38.6</v>
      </c>
      <c r="L147" t="s">
        <v>571</v>
      </c>
      <c r="M147" t="s">
        <v>572</v>
      </c>
      <c r="N147" t="s">
        <v>30</v>
      </c>
      <c r="O147" t="s">
        <v>497</v>
      </c>
      <c r="P147" t="s">
        <v>573</v>
      </c>
      <c r="V147">
        <v>37.9</v>
      </c>
      <c r="W147">
        <v>38.6</v>
      </c>
      <c r="X147">
        <v>0.98186528500000003</v>
      </c>
      <c r="Y147">
        <v>54.954999999999998</v>
      </c>
      <c r="Z147">
        <v>55.97</v>
      </c>
    </row>
    <row r="148" spans="1:26" x14ac:dyDescent="0.2">
      <c r="A148">
        <v>146</v>
      </c>
      <c r="B148" t="s">
        <v>574</v>
      </c>
      <c r="C148" t="s">
        <v>26</v>
      </c>
      <c r="D148">
        <v>2966</v>
      </c>
      <c r="E148" t="s">
        <v>575</v>
      </c>
      <c r="F148" s="1">
        <v>43288</v>
      </c>
      <c r="G148">
        <v>2186</v>
      </c>
      <c r="H148">
        <v>2142</v>
      </c>
      <c r="I148">
        <v>35.299999999999997</v>
      </c>
      <c r="J148">
        <v>35.4</v>
      </c>
      <c r="K148">
        <v>29.3</v>
      </c>
      <c r="L148" t="s">
        <v>576</v>
      </c>
      <c r="M148" t="s">
        <v>577</v>
      </c>
      <c r="N148" t="s">
        <v>30</v>
      </c>
      <c r="O148" t="s">
        <v>497</v>
      </c>
      <c r="P148" t="s">
        <v>34</v>
      </c>
      <c r="Q148" t="s">
        <v>120</v>
      </c>
      <c r="R148" t="s">
        <v>217</v>
      </c>
      <c r="S148" t="s">
        <v>503</v>
      </c>
      <c r="T148" t="s">
        <v>578</v>
      </c>
      <c r="U148" t="s">
        <v>97</v>
      </c>
      <c r="V148">
        <v>35.299999999999997</v>
      </c>
      <c r="W148">
        <v>29.3</v>
      </c>
      <c r="X148">
        <v>1.204778157</v>
      </c>
      <c r="Y148">
        <v>1046.998</v>
      </c>
      <c r="Z148">
        <v>869.03800000000001</v>
      </c>
    </row>
    <row r="149" spans="1:26" x14ac:dyDescent="0.2">
      <c r="A149">
        <v>147</v>
      </c>
      <c r="B149" t="s">
        <v>579</v>
      </c>
      <c r="C149" t="s">
        <v>26</v>
      </c>
      <c r="D149">
        <v>7846</v>
      </c>
      <c r="E149" t="s">
        <v>575</v>
      </c>
      <c r="F149" s="1">
        <v>43289</v>
      </c>
      <c r="G149">
        <v>2089</v>
      </c>
      <c r="H149">
        <v>2065</v>
      </c>
      <c r="I149">
        <v>31.9</v>
      </c>
      <c r="J149">
        <v>30.2</v>
      </c>
      <c r="K149">
        <v>37.9</v>
      </c>
      <c r="L149" t="s">
        <v>580</v>
      </c>
      <c r="M149" t="s">
        <v>581</v>
      </c>
      <c r="N149" t="s">
        <v>30</v>
      </c>
      <c r="O149" t="s">
        <v>497</v>
      </c>
      <c r="P149" t="s">
        <v>34</v>
      </c>
      <c r="Q149" t="s">
        <v>120</v>
      </c>
      <c r="R149" t="s">
        <v>217</v>
      </c>
      <c r="V149">
        <v>31.9</v>
      </c>
      <c r="W149">
        <v>37.9</v>
      </c>
      <c r="X149">
        <v>0.84168865400000004</v>
      </c>
      <c r="Y149">
        <v>2502.8739999999998</v>
      </c>
      <c r="Z149">
        <v>2973.634</v>
      </c>
    </row>
    <row r="150" spans="1:26" x14ac:dyDescent="0.2">
      <c r="A150">
        <v>148</v>
      </c>
      <c r="B150" t="s">
        <v>582</v>
      </c>
      <c r="C150" t="s">
        <v>38</v>
      </c>
      <c r="D150">
        <v>128</v>
      </c>
      <c r="E150" t="s">
        <v>543</v>
      </c>
      <c r="F150" s="1">
        <v>43265</v>
      </c>
      <c r="G150">
        <v>2139</v>
      </c>
      <c r="H150">
        <v>2193</v>
      </c>
      <c r="I150">
        <v>33.6</v>
      </c>
      <c r="J150">
        <v>26.6</v>
      </c>
      <c r="K150">
        <v>39.799999999999997</v>
      </c>
      <c r="L150" t="s">
        <v>583</v>
      </c>
      <c r="M150" t="s">
        <v>584</v>
      </c>
      <c r="N150" t="s">
        <v>30</v>
      </c>
      <c r="O150" t="s">
        <v>497</v>
      </c>
      <c r="P150" t="s">
        <v>34</v>
      </c>
      <c r="Q150" t="s">
        <v>120</v>
      </c>
      <c r="R150" t="s">
        <v>116</v>
      </c>
      <c r="S150" t="s">
        <v>413</v>
      </c>
      <c r="T150" t="s">
        <v>374</v>
      </c>
      <c r="U150" t="s">
        <v>585</v>
      </c>
      <c r="V150">
        <v>39.799999999999997</v>
      </c>
      <c r="W150">
        <v>33.6</v>
      </c>
      <c r="X150">
        <v>1.18452381</v>
      </c>
      <c r="Y150">
        <v>50.944000000000003</v>
      </c>
      <c r="Z150">
        <v>43.008000000000003</v>
      </c>
    </row>
    <row r="151" spans="1:26" x14ac:dyDescent="0.2">
      <c r="A151">
        <v>149</v>
      </c>
      <c r="B151" t="s">
        <v>586</v>
      </c>
      <c r="C151" t="s">
        <v>26</v>
      </c>
      <c r="D151">
        <v>637</v>
      </c>
      <c r="E151" t="s">
        <v>587</v>
      </c>
      <c r="F151" s="1">
        <v>43281</v>
      </c>
      <c r="G151">
        <v>2348</v>
      </c>
      <c r="H151">
        <v>2309</v>
      </c>
      <c r="I151">
        <v>31.7</v>
      </c>
      <c r="J151">
        <v>47.4</v>
      </c>
      <c r="K151">
        <v>20.9</v>
      </c>
      <c r="L151" t="s">
        <v>588</v>
      </c>
      <c r="M151" t="s">
        <v>589</v>
      </c>
      <c r="N151" t="s">
        <v>30</v>
      </c>
      <c r="O151" t="s">
        <v>497</v>
      </c>
      <c r="P151" t="s">
        <v>34</v>
      </c>
      <c r="Q151" t="s">
        <v>120</v>
      </c>
      <c r="R151" t="s">
        <v>116</v>
      </c>
      <c r="S151" t="s">
        <v>413</v>
      </c>
      <c r="T151" t="s">
        <v>374</v>
      </c>
      <c r="U151" t="s">
        <v>31</v>
      </c>
      <c r="V151">
        <v>31.7</v>
      </c>
      <c r="W151">
        <v>20.9</v>
      </c>
      <c r="X151">
        <v>1.516746411</v>
      </c>
      <c r="Y151">
        <v>201.929</v>
      </c>
      <c r="Z151">
        <v>133.13300000000001</v>
      </c>
    </row>
    <row r="152" spans="1:26" x14ac:dyDescent="0.2">
      <c r="A152">
        <v>150</v>
      </c>
      <c r="B152" t="s">
        <v>590</v>
      </c>
      <c r="C152" t="s">
        <v>38</v>
      </c>
      <c r="D152">
        <v>5613</v>
      </c>
      <c r="E152" t="s">
        <v>494</v>
      </c>
      <c r="F152" s="1">
        <v>43289</v>
      </c>
      <c r="G152">
        <v>2084</v>
      </c>
      <c r="H152">
        <v>2109</v>
      </c>
      <c r="I152">
        <v>38.200000000000003</v>
      </c>
      <c r="J152">
        <v>23.6</v>
      </c>
      <c r="K152">
        <v>38.299999999999997</v>
      </c>
      <c r="L152" t="s">
        <v>591</v>
      </c>
      <c r="M152" t="s">
        <v>592</v>
      </c>
      <c r="N152" t="s">
        <v>30</v>
      </c>
      <c r="O152" t="s">
        <v>497</v>
      </c>
      <c r="V152">
        <v>38.299999999999997</v>
      </c>
      <c r="W152">
        <v>38.200000000000003</v>
      </c>
      <c r="X152">
        <v>1.002617801</v>
      </c>
      <c r="Y152">
        <v>2149.779</v>
      </c>
      <c r="Z152">
        <v>2144.1660000000002</v>
      </c>
    </row>
    <row r="153" spans="1:26" x14ac:dyDescent="0.2">
      <c r="A153">
        <v>151</v>
      </c>
      <c r="B153" t="s">
        <v>593</v>
      </c>
      <c r="C153" t="s">
        <v>26</v>
      </c>
      <c r="D153">
        <v>627</v>
      </c>
      <c r="E153" t="s">
        <v>508</v>
      </c>
      <c r="F153" s="1">
        <v>43288</v>
      </c>
      <c r="G153">
        <v>2209</v>
      </c>
      <c r="H153">
        <v>2171</v>
      </c>
      <c r="I153">
        <v>38</v>
      </c>
      <c r="J153">
        <v>29.8</v>
      </c>
      <c r="K153">
        <v>32.200000000000003</v>
      </c>
      <c r="L153" t="s">
        <v>594</v>
      </c>
      <c r="M153" t="s">
        <v>595</v>
      </c>
      <c r="N153" t="s">
        <v>30</v>
      </c>
      <c r="O153" t="s">
        <v>497</v>
      </c>
      <c r="P153" t="s">
        <v>116</v>
      </c>
      <c r="Q153" t="s">
        <v>120</v>
      </c>
      <c r="R153" t="s">
        <v>596</v>
      </c>
      <c r="V153">
        <v>38</v>
      </c>
      <c r="W153">
        <v>32.200000000000003</v>
      </c>
      <c r="X153">
        <v>1.1801242240000001</v>
      </c>
      <c r="Y153">
        <v>238.26</v>
      </c>
      <c r="Z153">
        <v>201.89400000000001</v>
      </c>
    </row>
    <row r="154" spans="1:26" x14ac:dyDescent="0.2">
      <c r="A154">
        <v>152</v>
      </c>
      <c r="B154" t="s">
        <v>597</v>
      </c>
      <c r="C154" t="s">
        <v>38</v>
      </c>
      <c r="D154">
        <v>212</v>
      </c>
      <c r="E154" t="s">
        <v>587</v>
      </c>
      <c r="F154" s="1">
        <v>43281</v>
      </c>
      <c r="G154">
        <v>2169</v>
      </c>
      <c r="H154">
        <v>2214</v>
      </c>
      <c r="I154">
        <v>37.299999999999997</v>
      </c>
      <c r="J154">
        <v>24.5</v>
      </c>
      <c r="K154">
        <v>38.200000000000003</v>
      </c>
      <c r="L154" t="s">
        <v>598</v>
      </c>
      <c r="M154" t="s">
        <v>599</v>
      </c>
      <c r="N154" t="s">
        <v>30</v>
      </c>
      <c r="O154" t="s">
        <v>497</v>
      </c>
      <c r="P154" t="s">
        <v>34</v>
      </c>
      <c r="Q154" t="s">
        <v>120</v>
      </c>
      <c r="R154" t="s">
        <v>116</v>
      </c>
      <c r="S154" t="s">
        <v>141</v>
      </c>
      <c r="V154">
        <v>38.200000000000003</v>
      </c>
      <c r="W154">
        <v>37.299999999999997</v>
      </c>
      <c r="X154">
        <v>1.0241286860000001</v>
      </c>
      <c r="Y154">
        <v>80.983999999999995</v>
      </c>
      <c r="Z154">
        <v>79.075999999999993</v>
      </c>
    </row>
    <row r="155" spans="1:26" x14ac:dyDescent="0.2">
      <c r="A155">
        <v>153</v>
      </c>
      <c r="B155" t="s">
        <v>600</v>
      </c>
      <c r="C155" t="s">
        <v>38</v>
      </c>
      <c r="D155">
        <v>2847</v>
      </c>
      <c r="E155" t="s">
        <v>587</v>
      </c>
      <c r="F155" s="1">
        <v>43286</v>
      </c>
      <c r="G155">
        <v>2203</v>
      </c>
      <c r="H155">
        <v>2268</v>
      </c>
      <c r="I155">
        <v>31.7</v>
      </c>
      <c r="J155">
        <v>30.5</v>
      </c>
      <c r="K155">
        <v>37.799999999999997</v>
      </c>
      <c r="L155" t="s">
        <v>601</v>
      </c>
      <c r="M155" t="s">
        <v>602</v>
      </c>
      <c r="N155" t="s">
        <v>30</v>
      </c>
      <c r="O155" t="s">
        <v>497</v>
      </c>
      <c r="P155" t="s">
        <v>34</v>
      </c>
      <c r="Q155" t="s">
        <v>120</v>
      </c>
      <c r="R155" t="s">
        <v>116</v>
      </c>
      <c r="S155" t="s">
        <v>79</v>
      </c>
      <c r="V155">
        <v>37.799999999999997</v>
      </c>
      <c r="W155">
        <v>31.7</v>
      </c>
      <c r="X155">
        <v>1.192429022</v>
      </c>
      <c r="Y155">
        <v>1076.1659999999999</v>
      </c>
      <c r="Z155">
        <v>902.49900000000002</v>
      </c>
    </row>
    <row r="156" spans="1:26" x14ac:dyDescent="0.2">
      <c r="A156">
        <v>154</v>
      </c>
      <c r="B156" t="s">
        <v>603</v>
      </c>
      <c r="C156" t="s">
        <v>26</v>
      </c>
      <c r="D156">
        <v>105</v>
      </c>
      <c r="E156" t="s">
        <v>604</v>
      </c>
      <c r="F156" s="1">
        <v>43282</v>
      </c>
      <c r="G156">
        <v>1679</v>
      </c>
      <c r="H156">
        <v>1706</v>
      </c>
      <c r="I156">
        <v>20</v>
      </c>
      <c r="J156">
        <v>15.2</v>
      </c>
      <c r="K156">
        <v>64.8</v>
      </c>
      <c r="L156" t="s">
        <v>605</v>
      </c>
      <c r="M156" t="s">
        <v>606</v>
      </c>
      <c r="N156" t="s">
        <v>30</v>
      </c>
      <c r="O156" t="s">
        <v>497</v>
      </c>
      <c r="P156" t="s">
        <v>36</v>
      </c>
      <c r="V156">
        <v>20</v>
      </c>
      <c r="W156">
        <v>64.8</v>
      </c>
      <c r="X156">
        <v>0.30864197500000001</v>
      </c>
      <c r="Y156">
        <v>21</v>
      </c>
      <c r="Z156">
        <v>68.040000000000006</v>
      </c>
    </row>
    <row r="157" spans="1:26" x14ac:dyDescent="0.2">
      <c r="A157">
        <v>155</v>
      </c>
      <c r="B157" t="s">
        <v>607</v>
      </c>
      <c r="C157" t="s">
        <v>38</v>
      </c>
      <c r="D157">
        <v>3860</v>
      </c>
      <c r="E157" t="s">
        <v>608</v>
      </c>
      <c r="F157" s="1">
        <v>43286</v>
      </c>
      <c r="G157">
        <v>2187</v>
      </c>
      <c r="H157">
        <v>2224</v>
      </c>
      <c r="I157">
        <v>27.1</v>
      </c>
      <c r="J157">
        <v>41</v>
      </c>
      <c r="K157">
        <v>31.9</v>
      </c>
      <c r="L157" t="s">
        <v>609</v>
      </c>
      <c r="M157" t="s">
        <v>610</v>
      </c>
      <c r="N157" t="s">
        <v>30</v>
      </c>
      <c r="O157" t="s">
        <v>497</v>
      </c>
      <c r="P157" t="s">
        <v>34</v>
      </c>
      <c r="Q157" t="s">
        <v>120</v>
      </c>
      <c r="R157" t="s">
        <v>116</v>
      </c>
      <c r="S157" t="s">
        <v>413</v>
      </c>
      <c r="T157" t="s">
        <v>374</v>
      </c>
      <c r="U157" t="s">
        <v>611</v>
      </c>
      <c r="V157">
        <v>31.9</v>
      </c>
      <c r="W157">
        <v>27.1</v>
      </c>
      <c r="X157">
        <v>1.1771217709999999</v>
      </c>
      <c r="Y157">
        <v>1231.3399999999999</v>
      </c>
      <c r="Z157">
        <v>1046.06</v>
      </c>
    </row>
    <row r="158" spans="1:26" x14ac:dyDescent="0.2">
      <c r="A158">
        <v>156</v>
      </c>
      <c r="B158" t="s">
        <v>612</v>
      </c>
      <c r="C158" t="s">
        <v>26</v>
      </c>
      <c r="D158">
        <v>1626</v>
      </c>
      <c r="E158" t="s">
        <v>608</v>
      </c>
      <c r="F158" s="1">
        <v>43285</v>
      </c>
      <c r="G158">
        <v>2434</v>
      </c>
      <c r="H158">
        <v>2375</v>
      </c>
      <c r="I158">
        <v>39.9</v>
      </c>
      <c r="J158">
        <v>40.799999999999997</v>
      </c>
      <c r="K158">
        <v>19.3</v>
      </c>
      <c r="L158" t="s">
        <v>613</v>
      </c>
      <c r="M158" t="s">
        <v>614</v>
      </c>
      <c r="N158" t="s">
        <v>30</v>
      </c>
      <c r="O158" t="s">
        <v>497</v>
      </c>
      <c r="P158" t="s">
        <v>34</v>
      </c>
      <c r="Q158" t="s">
        <v>120</v>
      </c>
      <c r="R158" t="s">
        <v>116</v>
      </c>
      <c r="S158" t="s">
        <v>413</v>
      </c>
      <c r="T158" t="s">
        <v>374</v>
      </c>
      <c r="U158" t="s">
        <v>611</v>
      </c>
      <c r="V158">
        <v>39.9</v>
      </c>
      <c r="W158">
        <v>19.3</v>
      </c>
      <c r="X158">
        <v>2.0673575130000001</v>
      </c>
      <c r="Y158">
        <v>648.774</v>
      </c>
      <c r="Z158">
        <v>313.81799999999998</v>
      </c>
    </row>
    <row r="159" spans="1:26" x14ac:dyDescent="0.2">
      <c r="A159">
        <v>157</v>
      </c>
      <c r="B159" t="s">
        <v>615</v>
      </c>
      <c r="C159" t="s">
        <v>26</v>
      </c>
      <c r="D159">
        <v>903</v>
      </c>
      <c r="E159" t="s">
        <v>608</v>
      </c>
      <c r="F159" s="1">
        <v>43282</v>
      </c>
      <c r="G159">
        <v>2329</v>
      </c>
      <c r="H159">
        <v>2265</v>
      </c>
      <c r="I159">
        <v>47.3</v>
      </c>
      <c r="J159">
        <v>27.5</v>
      </c>
      <c r="K159">
        <v>25.3</v>
      </c>
      <c r="L159" t="s">
        <v>616</v>
      </c>
      <c r="M159" t="s">
        <v>617</v>
      </c>
      <c r="N159" t="s">
        <v>30</v>
      </c>
      <c r="O159" t="s">
        <v>497</v>
      </c>
      <c r="P159" t="s">
        <v>34</v>
      </c>
      <c r="Q159" t="s">
        <v>120</v>
      </c>
      <c r="R159" t="s">
        <v>116</v>
      </c>
      <c r="S159" t="s">
        <v>413</v>
      </c>
      <c r="T159" t="s">
        <v>374</v>
      </c>
      <c r="U159" t="s">
        <v>611</v>
      </c>
      <c r="V159">
        <v>47.3</v>
      </c>
      <c r="W159">
        <v>25.3</v>
      </c>
      <c r="X159">
        <v>1.8695652169999999</v>
      </c>
      <c r="Y159">
        <v>427.11900000000003</v>
      </c>
      <c r="Z159">
        <v>228.459</v>
      </c>
    </row>
    <row r="160" spans="1:26" x14ac:dyDescent="0.2">
      <c r="A160">
        <v>158</v>
      </c>
      <c r="B160" t="s">
        <v>618</v>
      </c>
      <c r="C160" t="s">
        <v>38</v>
      </c>
      <c r="D160">
        <v>172</v>
      </c>
      <c r="E160" t="s">
        <v>608</v>
      </c>
      <c r="F160" s="1">
        <v>43252</v>
      </c>
      <c r="G160">
        <v>2209</v>
      </c>
      <c r="H160">
        <v>2311</v>
      </c>
      <c r="I160">
        <v>21.5</v>
      </c>
      <c r="J160">
        <v>32</v>
      </c>
      <c r="K160">
        <v>46.5</v>
      </c>
      <c r="L160" t="s">
        <v>619</v>
      </c>
      <c r="M160" t="s">
        <v>620</v>
      </c>
      <c r="N160" t="s">
        <v>30</v>
      </c>
      <c r="O160" t="s">
        <v>497</v>
      </c>
      <c r="P160" t="s">
        <v>34</v>
      </c>
      <c r="Q160" t="s">
        <v>120</v>
      </c>
      <c r="R160" t="s">
        <v>116</v>
      </c>
      <c r="S160" t="s">
        <v>413</v>
      </c>
      <c r="T160" t="s">
        <v>374</v>
      </c>
      <c r="U160" t="s">
        <v>611</v>
      </c>
      <c r="V160">
        <v>46.5</v>
      </c>
      <c r="W160">
        <v>21.5</v>
      </c>
      <c r="X160">
        <v>2.1627906979999998</v>
      </c>
      <c r="Y160">
        <v>79.98</v>
      </c>
      <c r="Z160">
        <v>36.979999999999997</v>
      </c>
    </row>
    <row r="161" spans="1:26" x14ac:dyDescent="0.2">
      <c r="A161">
        <v>159</v>
      </c>
      <c r="B161" t="s">
        <v>621</v>
      </c>
      <c r="C161" t="s">
        <v>26</v>
      </c>
      <c r="D161">
        <v>1635</v>
      </c>
      <c r="E161" t="s">
        <v>608</v>
      </c>
      <c r="F161" s="1">
        <v>43280</v>
      </c>
      <c r="G161">
        <v>2232</v>
      </c>
      <c r="H161">
        <v>2200</v>
      </c>
      <c r="I161">
        <v>36.6</v>
      </c>
      <c r="J161">
        <v>33.6</v>
      </c>
      <c r="K161">
        <v>29.8</v>
      </c>
      <c r="L161" t="s">
        <v>622</v>
      </c>
      <c r="M161" t="s">
        <v>623</v>
      </c>
      <c r="N161" t="s">
        <v>30</v>
      </c>
      <c r="O161" t="s">
        <v>497</v>
      </c>
      <c r="P161" t="s">
        <v>34</v>
      </c>
      <c r="Q161" t="s">
        <v>120</v>
      </c>
      <c r="R161" t="s">
        <v>116</v>
      </c>
      <c r="S161" t="s">
        <v>413</v>
      </c>
      <c r="T161" t="s">
        <v>374</v>
      </c>
      <c r="U161" t="s">
        <v>611</v>
      </c>
      <c r="V161">
        <v>36.6</v>
      </c>
      <c r="W161">
        <v>29.8</v>
      </c>
      <c r="X161">
        <v>1.228187919</v>
      </c>
      <c r="Y161">
        <v>598.41</v>
      </c>
      <c r="Z161">
        <v>487.23</v>
      </c>
    </row>
    <row r="162" spans="1:26" x14ac:dyDescent="0.2">
      <c r="A162">
        <v>160</v>
      </c>
      <c r="B162" t="s">
        <v>624</v>
      </c>
      <c r="C162" t="s">
        <v>38</v>
      </c>
      <c r="D162">
        <v>1097</v>
      </c>
      <c r="E162" t="s">
        <v>608</v>
      </c>
      <c r="F162" s="1">
        <v>43205</v>
      </c>
      <c r="G162">
        <v>2255</v>
      </c>
      <c r="H162">
        <v>2299</v>
      </c>
      <c r="I162">
        <v>24.4</v>
      </c>
      <c r="J162">
        <v>37.6</v>
      </c>
      <c r="K162">
        <v>38</v>
      </c>
      <c r="L162" t="s">
        <v>625</v>
      </c>
      <c r="M162" t="s">
        <v>626</v>
      </c>
      <c r="N162" t="s">
        <v>30</v>
      </c>
      <c r="O162" t="s">
        <v>497</v>
      </c>
      <c r="P162" t="s">
        <v>34</v>
      </c>
      <c r="Q162" t="s">
        <v>120</v>
      </c>
      <c r="R162" t="s">
        <v>116</v>
      </c>
      <c r="S162" t="s">
        <v>413</v>
      </c>
      <c r="T162" t="s">
        <v>374</v>
      </c>
      <c r="U162" t="s">
        <v>611</v>
      </c>
      <c r="V162">
        <v>38</v>
      </c>
      <c r="W162">
        <v>24.4</v>
      </c>
      <c r="X162">
        <v>1.5573770490000001</v>
      </c>
      <c r="Y162">
        <v>416.86</v>
      </c>
      <c r="Z162">
        <v>267.66800000000001</v>
      </c>
    </row>
    <row r="163" spans="1:26" x14ac:dyDescent="0.2">
      <c r="A163">
        <v>161</v>
      </c>
      <c r="B163" t="s">
        <v>627</v>
      </c>
      <c r="C163" t="s">
        <v>26</v>
      </c>
      <c r="D163">
        <v>730</v>
      </c>
      <c r="E163" t="s">
        <v>608</v>
      </c>
      <c r="F163" s="1">
        <v>43268</v>
      </c>
      <c r="G163">
        <v>2381</v>
      </c>
      <c r="H163">
        <v>2328</v>
      </c>
      <c r="I163">
        <v>40.1</v>
      </c>
      <c r="J163">
        <v>36.4</v>
      </c>
      <c r="K163">
        <v>23.4</v>
      </c>
      <c r="L163" t="s">
        <v>628</v>
      </c>
      <c r="M163" t="s">
        <v>629</v>
      </c>
      <c r="N163" t="s">
        <v>30</v>
      </c>
      <c r="O163" t="s">
        <v>497</v>
      </c>
      <c r="P163" t="s">
        <v>34</v>
      </c>
      <c r="Q163" t="s">
        <v>120</v>
      </c>
      <c r="R163" t="s">
        <v>116</v>
      </c>
      <c r="S163" t="s">
        <v>413</v>
      </c>
      <c r="T163" t="s">
        <v>374</v>
      </c>
      <c r="U163" t="s">
        <v>611</v>
      </c>
      <c r="V163">
        <v>40.1</v>
      </c>
      <c r="W163">
        <v>23.4</v>
      </c>
      <c r="X163">
        <v>1.713675214</v>
      </c>
      <c r="Y163">
        <v>292.73</v>
      </c>
      <c r="Z163">
        <v>170.82</v>
      </c>
    </row>
    <row r="164" spans="1:26" x14ac:dyDescent="0.2">
      <c r="A164">
        <v>162</v>
      </c>
      <c r="B164" t="s">
        <v>630</v>
      </c>
      <c r="C164" t="s">
        <v>38</v>
      </c>
      <c r="D164">
        <v>467</v>
      </c>
      <c r="E164" t="s">
        <v>608</v>
      </c>
      <c r="F164" s="1">
        <v>43268</v>
      </c>
      <c r="G164">
        <v>2289</v>
      </c>
      <c r="H164">
        <v>2339</v>
      </c>
      <c r="I164">
        <v>20.8</v>
      </c>
      <c r="J164">
        <v>48.4</v>
      </c>
      <c r="K164">
        <v>30.8</v>
      </c>
      <c r="L164" t="s">
        <v>631</v>
      </c>
      <c r="M164" t="s">
        <v>632</v>
      </c>
      <c r="N164" t="s">
        <v>30</v>
      </c>
      <c r="O164" t="s">
        <v>497</v>
      </c>
      <c r="P164" t="s">
        <v>34</v>
      </c>
      <c r="Q164" t="s">
        <v>120</v>
      </c>
      <c r="R164" t="s">
        <v>116</v>
      </c>
      <c r="S164" t="s">
        <v>413</v>
      </c>
      <c r="T164" t="s">
        <v>374</v>
      </c>
      <c r="U164" t="s">
        <v>611</v>
      </c>
      <c r="V164">
        <v>30.8</v>
      </c>
      <c r="W164">
        <v>20.8</v>
      </c>
      <c r="X164">
        <v>1.480769231</v>
      </c>
      <c r="Y164">
        <v>143.83600000000001</v>
      </c>
      <c r="Z164">
        <v>97.135999999999996</v>
      </c>
    </row>
    <row r="165" spans="1:26" x14ac:dyDescent="0.2">
      <c r="A165">
        <v>163</v>
      </c>
      <c r="B165" t="s">
        <v>633</v>
      </c>
      <c r="C165" t="s">
        <v>26</v>
      </c>
      <c r="D165">
        <v>1142</v>
      </c>
      <c r="E165" t="s">
        <v>587</v>
      </c>
      <c r="F165" s="1">
        <v>43282</v>
      </c>
      <c r="G165">
        <v>2128</v>
      </c>
      <c r="H165">
        <v>2097</v>
      </c>
      <c r="I165">
        <v>37.799999999999997</v>
      </c>
      <c r="J165">
        <v>26.7</v>
      </c>
      <c r="K165">
        <v>35.5</v>
      </c>
      <c r="L165" t="s">
        <v>634</v>
      </c>
      <c r="M165" t="s">
        <v>635</v>
      </c>
      <c r="N165" t="s">
        <v>30</v>
      </c>
      <c r="O165" t="s">
        <v>497</v>
      </c>
      <c r="P165" t="s">
        <v>34</v>
      </c>
      <c r="Q165" t="s">
        <v>120</v>
      </c>
      <c r="R165" t="s">
        <v>116</v>
      </c>
      <c r="S165" t="s">
        <v>413</v>
      </c>
      <c r="T165" t="s">
        <v>374</v>
      </c>
      <c r="V165">
        <v>37.799999999999997</v>
      </c>
      <c r="W165">
        <v>35.5</v>
      </c>
      <c r="X165">
        <v>1.064788732</v>
      </c>
      <c r="Y165">
        <v>431.67599999999999</v>
      </c>
      <c r="Z165">
        <v>405.41</v>
      </c>
    </row>
    <row r="166" spans="1:26" x14ac:dyDescent="0.2">
      <c r="A166">
        <v>164</v>
      </c>
      <c r="B166" t="s">
        <v>636</v>
      </c>
      <c r="C166" t="s">
        <v>26</v>
      </c>
      <c r="D166">
        <v>2962</v>
      </c>
      <c r="E166" t="s">
        <v>508</v>
      </c>
      <c r="F166" s="1">
        <v>43290</v>
      </c>
      <c r="G166">
        <v>2240</v>
      </c>
      <c r="H166">
        <v>2210</v>
      </c>
      <c r="I166">
        <v>41.9</v>
      </c>
      <c r="J166">
        <v>25.6</v>
      </c>
      <c r="K166">
        <v>32.5</v>
      </c>
      <c r="L166" t="s">
        <v>637</v>
      </c>
      <c r="M166" t="s">
        <v>638</v>
      </c>
      <c r="N166" t="s">
        <v>30</v>
      </c>
      <c r="O166" t="s">
        <v>497</v>
      </c>
      <c r="P166" t="s">
        <v>34</v>
      </c>
      <c r="Q166" t="s">
        <v>120</v>
      </c>
      <c r="R166" t="s">
        <v>180</v>
      </c>
      <c r="V166">
        <v>41.9</v>
      </c>
      <c r="W166">
        <v>32.5</v>
      </c>
      <c r="X166">
        <v>1.289230769</v>
      </c>
      <c r="Y166">
        <v>1241.078</v>
      </c>
      <c r="Z166">
        <v>962.65</v>
      </c>
    </row>
    <row r="167" spans="1:26" x14ac:dyDescent="0.2">
      <c r="A167">
        <v>165</v>
      </c>
      <c r="B167" t="s">
        <v>639</v>
      </c>
      <c r="C167" t="s">
        <v>26</v>
      </c>
      <c r="D167">
        <v>266</v>
      </c>
      <c r="E167" t="s">
        <v>508</v>
      </c>
      <c r="F167" s="1">
        <v>43262</v>
      </c>
      <c r="G167">
        <v>2299</v>
      </c>
      <c r="H167">
        <v>2158</v>
      </c>
      <c r="I167">
        <v>69.5</v>
      </c>
      <c r="J167">
        <v>15.8</v>
      </c>
      <c r="K167">
        <v>14.7</v>
      </c>
      <c r="L167" t="s">
        <v>640</v>
      </c>
      <c r="M167" t="s">
        <v>641</v>
      </c>
      <c r="N167" t="s">
        <v>30</v>
      </c>
      <c r="O167" t="s">
        <v>497</v>
      </c>
      <c r="P167" t="s">
        <v>34</v>
      </c>
      <c r="Q167" t="s">
        <v>120</v>
      </c>
      <c r="R167" t="s">
        <v>180</v>
      </c>
      <c r="S167" t="s">
        <v>413</v>
      </c>
      <c r="T167" t="s">
        <v>642</v>
      </c>
      <c r="U167" t="s">
        <v>32</v>
      </c>
      <c r="V167">
        <v>69.5</v>
      </c>
      <c r="W167">
        <v>14.7</v>
      </c>
      <c r="X167">
        <v>4.7278911560000001</v>
      </c>
      <c r="Y167">
        <v>184.87</v>
      </c>
      <c r="Z167">
        <v>39.101999999999997</v>
      </c>
    </row>
    <row r="168" spans="1:26" x14ac:dyDescent="0.2">
      <c r="A168">
        <v>166</v>
      </c>
      <c r="B168" t="s">
        <v>643</v>
      </c>
      <c r="C168" t="s">
        <v>26</v>
      </c>
      <c r="D168">
        <v>873</v>
      </c>
      <c r="E168" t="s">
        <v>508</v>
      </c>
      <c r="F168" s="1">
        <v>43288</v>
      </c>
      <c r="G168">
        <v>2326</v>
      </c>
      <c r="H168">
        <v>2261</v>
      </c>
      <c r="I168">
        <v>41.6</v>
      </c>
      <c r="J168">
        <v>32.200000000000003</v>
      </c>
      <c r="K168">
        <v>26.2</v>
      </c>
      <c r="L168" t="s">
        <v>644</v>
      </c>
      <c r="M168" t="s">
        <v>645</v>
      </c>
      <c r="N168" t="s">
        <v>30</v>
      </c>
      <c r="O168" t="s">
        <v>497</v>
      </c>
      <c r="P168" t="s">
        <v>34</v>
      </c>
      <c r="Q168" t="s">
        <v>120</v>
      </c>
      <c r="R168" t="s">
        <v>184</v>
      </c>
      <c r="V168">
        <v>41.6</v>
      </c>
      <c r="W168">
        <v>26.2</v>
      </c>
      <c r="X168">
        <v>1.5877862599999999</v>
      </c>
      <c r="Y168">
        <v>363.16800000000001</v>
      </c>
      <c r="Z168">
        <v>228.726</v>
      </c>
    </row>
    <row r="169" spans="1:26" x14ac:dyDescent="0.2">
      <c r="A169">
        <v>167</v>
      </c>
      <c r="B169" t="s">
        <v>646</v>
      </c>
      <c r="C169" t="s">
        <v>38</v>
      </c>
      <c r="D169">
        <v>4953</v>
      </c>
      <c r="E169" t="s">
        <v>647</v>
      </c>
      <c r="F169" s="1">
        <v>43288</v>
      </c>
      <c r="G169">
        <v>2166</v>
      </c>
      <c r="H169">
        <v>2204</v>
      </c>
      <c r="I169">
        <v>26</v>
      </c>
      <c r="J169">
        <v>31.6</v>
      </c>
      <c r="K169">
        <v>42.5</v>
      </c>
      <c r="L169" t="s">
        <v>648</v>
      </c>
      <c r="M169" t="s">
        <v>649</v>
      </c>
      <c r="N169" t="s">
        <v>30</v>
      </c>
      <c r="O169" t="s">
        <v>497</v>
      </c>
      <c r="P169" t="s">
        <v>34</v>
      </c>
      <c r="Q169" t="s">
        <v>120</v>
      </c>
      <c r="R169" t="s">
        <v>217</v>
      </c>
      <c r="S169" t="s">
        <v>503</v>
      </c>
      <c r="T169" t="s">
        <v>46</v>
      </c>
      <c r="U169" t="s">
        <v>31</v>
      </c>
      <c r="V169">
        <v>42.5</v>
      </c>
      <c r="W169">
        <v>26</v>
      </c>
      <c r="X169">
        <v>1.634615385</v>
      </c>
      <c r="Y169">
        <v>2105.0250000000001</v>
      </c>
      <c r="Z169">
        <v>1287.78</v>
      </c>
    </row>
    <row r="170" spans="1:26" x14ac:dyDescent="0.2">
      <c r="A170">
        <v>168</v>
      </c>
      <c r="B170" t="s">
        <v>646</v>
      </c>
      <c r="C170" t="s">
        <v>26</v>
      </c>
      <c r="D170">
        <v>339</v>
      </c>
      <c r="E170" t="s">
        <v>575</v>
      </c>
      <c r="F170" s="1">
        <v>43252</v>
      </c>
      <c r="G170">
        <v>2142</v>
      </c>
      <c r="H170">
        <v>2094</v>
      </c>
      <c r="I170">
        <v>49.3</v>
      </c>
      <c r="J170">
        <v>26.3</v>
      </c>
      <c r="K170">
        <v>24.5</v>
      </c>
      <c r="L170" t="s">
        <v>650</v>
      </c>
      <c r="M170" t="s">
        <v>651</v>
      </c>
      <c r="N170" t="s">
        <v>30</v>
      </c>
      <c r="O170" t="s">
        <v>497</v>
      </c>
      <c r="P170" t="s">
        <v>34</v>
      </c>
      <c r="Q170" t="s">
        <v>120</v>
      </c>
      <c r="R170" t="s">
        <v>217</v>
      </c>
      <c r="S170" t="s">
        <v>503</v>
      </c>
      <c r="T170" t="s">
        <v>46</v>
      </c>
      <c r="U170" t="s">
        <v>31</v>
      </c>
      <c r="V170">
        <v>49.3</v>
      </c>
      <c r="W170">
        <v>24.5</v>
      </c>
      <c r="X170">
        <v>2.0122448980000001</v>
      </c>
      <c r="Y170">
        <v>167.12700000000001</v>
      </c>
      <c r="Z170">
        <v>83.055000000000007</v>
      </c>
    </row>
    <row r="171" spans="1:26" x14ac:dyDescent="0.2">
      <c r="A171">
        <v>169</v>
      </c>
      <c r="B171" t="s">
        <v>646</v>
      </c>
      <c r="C171" t="s">
        <v>26</v>
      </c>
      <c r="D171">
        <v>784</v>
      </c>
      <c r="E171" t="s">
        <v>575</v>
      </c>
      <c r="F171" s="1">
        <v>43282</v>
      </c>
      <c r="G171">
        <v>2113</v>
      </c>
      <c r="H171">
        <v>2071</v>
      </c>
      <c r="I171">
        <v>50.6</v>
      </c>
      <c r="J171">
        <v>24.5</v>
      </c>
      <c r="K171">
        <v>24.9</v>
      </c>
      <c r="L171" t="s">
        <v>652</v>
      </c>
      <c r="M171" t="s">
        <v>653</v>
      </c>
      <c r="N171" t="s">
        <v>30</v>
      </c>
      <c r="O171" t="s">
        <v>497</v>
      </c>
      <c r="P171" t="s">
        <v>34</v>
      </c>
      <c r="Q171" t="s">
        <v>120</v>
      </c>
      <c r="R171" t="s">
        <v>217</v>
      </c>
      <c r="S171" t="s">
        <v>503</v>
      </c>
      <c r="T171" t="s">
        <v>46</v>
      </c>
      <c r="V171">
        <v>50.6</v>
      </c>
      <c r="W171">
        <v>24.9</v>
      </c>
      <c r="X171">
        <v>2.0321285140000001</v>
      </c>
      <c r="Y171">
        <v>396.70400000000001</v>
      </c>
      <c r="Z171">
        <v>195.21600000000001</v>
      </c>
    </row>
    <row r="172" spans="1:26" x14ac:dyDescent="0.2">
      <c r="A172">
        <v>170</v>
      </c>
      <c r="B172" t="s">
        <v>654</v>
      </c>
      <c r="C172" t="s">
        <v>38</v>
      </c>
      <c r="D172">
        <v>2266</v>
      </c>
      <c r="E172" t="s">
        <v>647</v>
      </c>
      <c r="F172" s="1">
        <v>43289</v>
      </c>
      <c r="G172">
        <v>2258</v>
      </c>
      <c r="H172">
        <v>2289</v>
      </c>
      <c r="I172">
        <v>30.2</v>
      </c>
      <c r="J172">
        <v>36.4</v>
      </c>
      <c r="K172">
        <v>33.4</v>
      </c>
      <c r="L172" t="s">
        <v>655</v>
      </c>
      <c r="M172" t="s">
        <v>656</v>
      </c>
      <c r="N172" t="s">
        <v>30</v>
      </c>
      <c r="O172" t="s">
        <v>497</v>
      </c>
      <c r="P172" t="s">
        <v>34</v>
      </c>
      <c r="Q172" t="s">
        <v>120</v>
      </c>
      <c r="R172" t="s">
        <v>217</v>
      </c>
      <c r="S172" t="s">
        <v>503</v>
      </c>
      <c r="T172" t="s">
        <v>46</v>
      </c>
      <c r="U172" t="s">
        <v>31</v>
      </c>
      <c r="V172">
        <v>33.4</v>
      </c>
      <c r="W172">
        <v>30.2</v>
      </c>
      <c r="X172">
        <v>1.105960265</v>
      </c>
      <c r="Y172">
        <v>756.84400000000005</v>
      </c>
      <c r="Z172">
        <v>684.33199999999999</v>
      </c>
    </row>
    <row r="173" spans="1:26" x14ac:dyDescent="0.2">
      <c r="A173">
        <v>171</v>
      </c>
      <c r="B173" t="s">
        <v>657</v>
      </c>
      <c r="C173" t="s">
        <v>38</v>
      </c>
      <c r="D173">
        <v>823</v>
      </c>
      <c r="E173" t="s">
        <v>575</v>
      </c>
      <c r="F173" s="1">
        <v>43280</v>
      </c>
      <c r="G173">
        <v>2238</v>
      </c>
      <c r="H173">
        <v>2273</v>
      </c>
      <c r="I173">
        <v>30.1</v>
      </c>
      <c r="J173">
        <v>31.4</v>
      </c>
      <c r="K173">
        <v>38.5</v>
      </c>
      <c r="L173" t="s">
        <v>658</v>
      </c>
      <c r="M173" t="s">
        <v>659</v>
      </c>
      <c r="N173" t="s">
        <v>30</v>
      </c>
      <c r="O173" t="s">
        <v>497</v>
      </c>
      <c r="P173" t="s">
        <v>34</v>
      </c>
      <c r="Q173" t="s">
        <v>120</v>
      </c>
      <c r="R173" t="s">
        <v>217</v>
      </c>
      <c r="S173" t="s">
        <v>503</v>
      </c>
      <c r="T173" t="s">
        <v>46</v>
      </c>
      <c r="U173" t="s">
        <v>31</v>
      </c>
      <c r="V173">
        <v>38.5</v>
      </c>
      <c r="W173">
        <v>30.1</v>
      </c>
      <c r="X173">
        <v>1.279069767</v>
      </c>
      <c r="Y173">
        <v>316.85500000000002</v>
      </c>
      <c r="Z173">
        <v>247.72300000000001</v>
      </c>
    </row>
    <row r="174" spans="1:26" x14ac:dyDescent="0.2">
      <c r="A174">
        <v>172</v>
      </c>
      <c r="B174" t="s">
        <v>660</v>
      </c>
      <c r="C174" t="s">
        <v>26</v>
      </c>
      <c r="D174">
        <v>107</v>
      </c>
      <c r="E174" t="s">
        <v>575</v>
      </c>
      <c r="F174" s="1">
        <v>42968</v>
      </c>
      <c r="G174">
        <v>2128</v>
      </c>
      <c r="H174">
        <v>2067</v>
      </c>
      <c r="I174">
        <v>37.4</v>
      </c>
      <c r="J174">
        <v>22.4</v>
      </c>
      <c r="K174">
        <v>40.200000000000003</v>
      </c>
      <c r="L174" t="s">
        <v>661</v>
      </c>
      <c r="M174" t="s">
        <v>662</v>
      </c>
      <c r="N174" t="s">
        <v>30</v>
      </c>
      <c r="O174" t="s">
        <v>497</v>
      </c>
      <c r="P174" t="s">
        <v>34</v>
      </c>
      <c r="Q174" t="s">
        <v>120</v>
      </c>
      <c r="R174" t="s">
        <v>217</v>
      </c>
      <c r="S174" t="s">
        <v>503</v>
      </c>
      <c r="T174" t="s">
        <v>46</v>
      </c>
      <c r="U174" t="s">
        <v>31</v>
      </c>
      <c r="V174">
        <v>37.4</v>
      </c>
      <c r="W174">
        <v>40.200000000000003</v>
      </c>
      <c r="X174">
        <v>0.93034825899999996</v>
      </c>
      <c r="Y174">
        <v>40.018000000000001</v>
      </c>
      <c r="Z174">
        <v>43.014000000000003</v>
      </c>
    </row>
    <row r="175" spans="1:26" x14ac:dyDescent="0.2">
      <c r="A175">
        <v>173</v>
      </c>
      <c r="B175" t="s">
        <v>663</v>
      </c>
      <c r="C175" t="s">
        <v>38</v>
      </c>
      <c r="D175">
        <v>2815</v>
      </c>
      <c r="E175" t="s">
        <v>575</v>
      </c>
      <c r="F175" s="1">
        <v>43283</v>
      </c>
      <c r="G175">
        <v>2223</v>
      </c>
      <c r="H175">
        <v>2245</v>
      </c>
      <c r="I175">
        <v>30.6</v>
      </c>
      <c r="J175">
        <v>32.299999999999997</v>
      </c>
      <c r="K175">
        <v>37.1</v>
      </c>
      <c r="L175" t="s">
        <v>664</v>
      </c>
      <c r="M175" t="s">
        <v>665</v>
      </c>
      <c r="N175" t="s">
        <v>30</v>
      </c>
      <c r="O175" t="s">
        <v>497</v>
      </c>
      <c r="P175" t="s">
        <v>34</v>
      </c>
      <c r="Q175" t="s">
        <v>120</v>
      </c>
      <c r="R175" t="s">
        <v>217</v>
      </c>
      <c r="S175" t="s">
        <v>503</v>
      </c>
      <c r="T175" t="s">
        <v>46</v>
      </c>
      <c r="U175" t="s">
        <v>31</v>
      </c>
      <c r="V175">
        <v>37.1</v>
      </c>
      <c r="W175">
        <v>30.6</v>
      </c>
      <c r="X175">
        <v>1.212418301</v>
      </c>
      <c r="Y175">
        <v>1044.365</v>
      </c>
      <c r="Z175">
        <v>861.39</v>
      </c>
    </row>
    <row r="176" spans="1:26" x14ac:dyDescent="0.2">
      <c r="A176">
        <v>174</v>
      </c>
      <c r="B176" t="s">
        <v>666</v>
      </c>
      <c r="C176" t="s">
        <v>38</v>
      </c>
      <c r="D176">
        <v>602</v>
      </c>
      <c r="E176" t="s">
        <v>575</v>
      </c>
      <c r="F176" s="1">
        <v>43289</v>
      </c>
      <c r="G176">
        <v>2253</v>
      </c>
      <c r="H176">
        <v>2255</v>
      </c>
      <c r="I176">
        <v>21.6</v>
      </c>
      <c r="J176">
        <v>38.200000000000003</v>
      </c>
      <c r="K176">
        <v>40.200000000000003</v>
      </c>
      <c r="L176" t="s">
        <v>667</v>
      </c>
      <c r="M176" t="s">
        <v>668</v>
      </c>
      <c r="N176" t="s">
        <v>30</v>
      </c>
      <c r="O176" t="s">
        <v>497</v>
      </c>
      <c r="P176" t="s">
        <v>34</v>
      </c>
      <c r="Q176" t="s">
        <v>120</v>
      </c>
      <c r="R176" t="s">
        <v>217</v>
      </c>
      <c r="S176" t="s">
        <v>503</v>
      </c>
      <c r="T176" t="s">
        <v>46</v>
      </c>
      <c r="U176" t="s">
        <v>31</v>
      </c>
      <c r="V176">
        <v>40.200000000000003</v>
      </c>
      <c r="W176">
        <v>21.6</v>
      </c>
      <c r="X176">
        <v>1.861111111</v>
      </c>
      <c r="Y176">
        <v>242.00399999999999</v>
      </c>
      <c r="Z176">
        <v>130.03200000000001</v>
      </c>
    </row>
    <row r="177" spans="1:26" x14ac:dyDescent="0.2">
      <c r="A177">
        <v>175</v>
      </c>
      <c r="B177" t="s">
        <v>669</v>
      </c>
      <c r="C177" t="s">
        <v>38</v>
      </c>
      <c r="D177">
        <v>240</v>
      </c>
      <c r="E177" t="s">
        <v>575</v>
      </c>
      <c r="F177" s="1">
        <v>43148</v>
      </c>
      <c r="G177">
        <v>2234</v>
      </c>
      <c r="H177">
        <v>2304</v>
      </c>
      <c r="I177">
        <v>15</v>
      </c>
      <c r="J177">
        <v>38.299999999999997</v>
      </c>
      <c r="K177">
        <v>46.7</v>
      </c>
      <c r="L177" t="s">
        <v>670</v>
      </c>
      <c r="M177" t="s">
        <v>671</v>
      </c>
      <c r="N177" t="s">
        <v>30</v>
      </c>
      <c r="O177" t="s">
        <v>497</v>
      </c>
      <c r="P177" t="s">
        <v>34</v>
      </c>
      <c r="Q177" t="s">
        <v>120</v>
      </c>
      <c r="R177" t="s">
        <v>217</v>
      </c>
      <c r="S177" t="s">
        <v>503</v>
      </c>
      <c r="T177" t="s">
        <v>46</v>
      </c>
      <c r="U177" t="s">
        <v>31</v>
      </c>
      <c r="V177">
        <v>46.7</v>
      </c>
      <c r="W177">
        <v>15</v>
      </c>
      <c r="X177">
        <v>3.1133333329999999</v>
      </c>
      <c r="Y177">
        <v>112.08</v>
      </c>
      <c r="Z177">
        <v>36</v>
      </c>
    </row>
    <row r="178" spans="1:26" x14ac:dyDescent="0.2">
      <c r="A178">
        <v>176</v>
      </c>
      <c r="B178" t="s">
        <v>672</v>
      </c>
      <c r="C178" t="s">
        <v>38</v>
      </c>
      <c r="D178">
        <v>1935</v>
      </c>
      <c r="E178" t="s">
        <v>575</v>
      </c>
      <c r="F178" s="1">
        <v>43290</v>
      </c>
      <c r="G178">
        <v>2205</v>
      </c>
      <c r="H178">
        <v>2207</v>
      </c>
      <c r="I178">
        <v>25.9</v>
      </c>
      <c r="J178">
        <v>43.6</v>
      </c>
      <c r="K178">
        <v>30.4</v>
      </c>
      <c r="L178" t="s">
        <v>673</v>
      </c>
      <c r="M178" t="s">
        <v>674</v>
      </c>
      <c r="N178" t="s">
        <v>30</v>
      </c>
      <c r="O178" t="s">
        <v>497</v>
      </c>
      <c r="P178" t="s">
        <v>34</v>
      </c>
      <c r="Q178" t="s">
        <v>120</v>
      </c>
      <c r="R178" t="s">
        <v>217</v>
      </c>
      <c r="S178" t="s">
        <v>503</v>
      </c>
      <c r="T178" t="s">
        <v>46</v>
      </c>
      <c r="U178" t="s">
        <v>31</v>
      </c>
      <c r="V178">
        <v>30.4</v>
      </c>
      <c r="W178">
        <v>25.9</v>
      </c>
      <c r="X178">
        <v>1.173745174</v>
      </c>
      <c r="Y178">
        <v>588.24</v>
      </c>
      <c r="Z178">
        <v>501.16500000000002</v>
      </c>
    </row>
    <row r="179" spans="1:26" x14ac:dyDescent="0.2">
      <c r="A179">
        <v>177</v>
      </c>
      <c r="B179" t="s">
        <v>675</v>
      </c>
      <c r="C179" t="s">
        <v>26</v>
      </c>
      <c r="D179">
        <v>117</v>
      </c>
      <c r="E179" t="s">
        <v>587</v>
      </c>
      <c r="F179" s="1">
        <v>43239</v>
      </c>
      <c r="G179">
        <v>2080</v>
      </c>
      <c r="H179">
        <v>2040</v>
      </c>
      <c r="I179">
        <v>35.9</v>
      </c>
      <c r="J179">
        <v>23.1</v>
      </c>
      <c r="K179">
        <v>41</v>
      </c>
      <c r="L179" t="s">
        <v>676</v>
      </c>
      <c r="M179" t="s">
        <v>677</v>
      </c>
      <c r="N179" t="s">
        <v>30</v>
      </c>
      <c r="O179" t="s">
        <v>497</v>
      </c>
      <c r="P179" t="s">
        <v>34</v>
      </c>
      <c r="Q179" t="s">
        <v>120</v>
      </c>
      <c r="R179" t="s">
        <v>116</v>
      </c>
      <c r="S179" t="s">
        <v>413</v>
      </c>
      <c r="T179" t="s">
        <v>180</v>
      </c>
      <c r="V179">
        <v>35.9</v>
      </c>
      <c r="W179">
        <v>41</v>
      </c>
      <c r="X179">
        <v>0.87560975600000002</v>
      </c>
      <c r="Y179">
        <v>42.003</v>
      </c>
      <c r="Z179">
        <v>47.97</v>
      </c>
    </row>
    <row r="180" spans="1:26" x14ac:dyDescent="0.2">
      <c r="A180">
        <v>178</v>
      </c>
      <c r="B180" t="s">
        <v>678</v>
      </c>
      <c r="C180" t="s">
        <v>26</v>
      </c>
      <c r="D180">
        <v>621</v>
      </c>
      <c r="E180" t="s">
        <v>587</v>
      </c>
      <c r="F180" s="1">
        <v>43289</v>
      </c>
      <c r="G180">
        <v>2112</v>
      </c>
      <c r="H180">
        <v>2042</v>
      </c>
      <c r="I180">
        <v>46.9</v>
      </c>
      <c r="J180">
        <v>21.3</v>
      </c>
      <c r="K180">
        <v>31.9</v>
      </c>
      <c r="L180" t="s">
        <v>679</v>
      </c>
      <c r="M180" t="s">
        <v>680</v>
      </c>
      <c r="N180" t="s">
        <v>30</v>
      </c>
      <c r="O180" t="s">
        <v>497</v>
      </c>
      <c r="P180" t="s">
        <v>34</v>
      </c>
      <c r="Q180" t="s">
        <v>120</v>
      </c>
      <c r="R180" t="s">
        <v>116</v>
      </c>
      <c r="V180">
        <v>46.9</v>
      </c>
      <c r="W180">
        <v>31.9</v>
      </c>
      <c r="X180">
        <v>1.470219436</v>
      </c>
      <c r="Y180">
        <v>291.24900000000002</v>
      </c>
      <c r="Z180">
        <v>198.09899999999999</v>
      </c>
    </row>
    <row r="181" spans="1:26" x14ac:dyDescent="0.2">
      <c r="A181">
        <v>179</v>
      </c>
      <c r="B181" t="s">
        <v>681</v>
      </c>
      <c r="C181" t="s">
        <v>38</v>
      </c>
      <c r="D181">
        <v>2036</v>
      </c>
      <c r="E181" t="s">
        <v>587</v>
      </c>
      <c r="F181" s="1">
        <v>43289</v>
      </c>
      <c r="G181">
        <v>2164</v>
      </c>
      <c r="H181">
        <v>2199</v>
      </c>
      <c r="I181">
        <v>26.4</v>
      </c>
      <c r="J181">
        <v>34</v>
      </c>
      <c r="K181">
        <v>39.6</v>
      </c>
      <c r="L181" t="s">
        <v>682</v>
      </c>
      <c r="M181" t="s">
        <v>683</v>
      </c>
      <c r="N181" t="s">
        <v>30</v>
      </c>
      <c r="O181" t="s">
        <v>497</v>
      </c>
      <c r="P181" t="s">
        <v>34</v>
      </c>
      <c r="Q181" t="s">
        <v>120</v>
      </c>
      <c r="R181" t="s">
        <v>116</v>
      </c>
      <c r="S181" t="s">
        <v>413</v>
      </c>
      <c r="T181" t="s">
        <v>374</v>
      </c>
      <c r="U181" t="s">
        <v>31</v>
      </c>
      <c r="V181">
        <v>39.6</v>
      </c>
      <c r="W181">
        <v>26.4</v>
      </c>
      <c r="X181">
        <v>1.5</v>
      </c>
      <c r="Y181">
        <v>806.25599999999997</v>
      </c>
      <c r="Z181">
        <v>537.50400000000002</v>
      </c>
    </row>
    <row r="182" spans="1:26" x14ac:dyDescent="0.2">
      <c r="A182">
        <v>180</v>
      </c>
      <c r="B182" t="s">
        <v>684</v>
      </c>
      <c r="C182" t="s">
        <v>26</v>
      </c>
      <c r="D182">
        <v>3867</v>
      </c>
      <c r="E182" t="s">
        <v>494</v>
      </c>
      <c r="F182" s="1">
        <v>43290</v>
      </c>
      <c r="G182">
        <v>2268</v>
      </c>
      <c r="H182">
        <v>2228</v>
      </c>
      <c r="I182">
        <v>41.7</v>
      </c>
      <c r="J182">
        <v>30.5</v>
      </c>
      <c r="K182">
        <v>27.8</v>
      </c>
      <c r="L182" t="s">
        <v>685</v>
      </c>
      <c r="M182" t="s">
        <v>686</v>
      </c>
      <c r="N182" t="s">
        <v>30</v>
      </c>
      <c r="O182" t="s">
        <v>497</v>
      </c>
      <c r="P182" t="s">
        <v>116</v>
      </c>
      <c r="Q182" t="s">
        <v>120</v>
      </c>
      <c r="R182" t="s">
        <v>75</v>
      </c>
      <c r="V182">
        <v>41.7</v>
      </c>
      <c r="W182">
        <v>27.8</v>
      </c>
      <c r="X182">
        <v>1.5</v>
      </c>
      <c r="Y182">
        <v>1612.539</v>
      </c>
      <c r="Z182">
        <v>1075.0260000000001</v>
      </c>
    </row>
    <row r="183" spans="1:26" x14ac:dyDescent="0.2">
      <c r="A183">
        <v>181</v>
      </c>
      <c r="B183" t="s">
        <v>687</v>
      </c>
      <c r="C183" t="s">
        <v>38</v>
      </c>
      <c r="D183">
        <v>639</v>
      </c>
      <c r="E183" t="s">
        <v>688</v>
      </c>
      <c r="F183" s="1">
        <v>43286</v>
      </c>
      <c r="G183">
        <v>2170</v>
      </c>
      <c r="H183">
        <v>2183</v>
      </c>
      <c r="I183">
        <v>36.5</v>
      </c>
      <c r="J183">
        <v>29.3</v>
      </c>
      <c r="K183">
        <v>34.299999999999997</v>
      </c>
      <c r="L183" t="s">
        <v>689</v>
      </c>
      <c r="M183" t="s">
        <v>690</v>
      </c>
      <c r="N183" t="s">
        <v>30</v>
      </c>
      <c r="O183" t="s">
        <v>497</v>
      </c>
      <c r="P183" t="s">
        <v>116</v>
      </c>
      <c r="Q183" t="s">
        <v>120</v>
      </c>
      <c r="R183" t="s">
        <v>75</v>
      </c>
      <c r="S183" t="s">
        <v>83</v>
      </c>
      <c r="V183">
        <v>34.299999999999997</v>
      </c>
      <c r="W183">
        <v>36.5</v>
      </c>
      <c r="X183">
        <v>0.93972602699999996</v>
      </c>
      <c r="Y183">
        <v>219.17699999999999</v>
      </c>
      <c r="Z183">
        <v>233.23500000000001</v>
      </c>
    </row>
    <row r="184" spans="1:26" x14ac:dyDescent="0.2">
      <c r="A184">
        <v>182</v>
      </c>
      <c r="B184" t="s">
        <v>691</v>
      </c>
      <c r="C184" t="s">
        <v>38</v>
      </c>
      <c r="D184">
        <v>3765</v>
      </c>
      <c r="E184" t="s">
        <v>688</v>
      </c>
      <c r="F184" s="1">
        <v>43289</v>
      </c>
      <c r="G184">
        <v>2280</v>
      </c>
      <c r="H184">
        <v>2300</v>
      </c>
      <c r="I184">
        <v>28.7</v>
      </c>
      <c r="J184">
        <v>35.6</v>
      </c>
      <c r="K184">
        <v>35.799999999999997</v>
      </c>
      <c r="L184" t="s">
        <v>692</v>
      </c>
      <c r="M184" t="s">
        <v>693</v>
      </c>
      <c r="N184" t="s">
        <v>30</v>
      </c>
      <c r="O184" t="s">
        <v>497</v>
      </c>
      <c r="P184" t="s">
        <v>116</v>
      </c>
      <c r="Q184" t="s">
        <v>120</v>
      </c>
      <c r="R184" t="s">
        <v>75</v>
      </c>
      <c r="S184" t="s">
        <v>83</v>
      </c>
      <c r="T184" t="s">
        <v>694</v>
      </c>
      <c r="U184" t="s">
        <v>695</v>
      </c>
      <c r="V184">
        <v>35.799999999999997</v>
      </c>
      <c r="W184">
        <v>28.7</v>
      </c>
      <c r="X184">
        <v>1.2473867599999999</v>
      </c>
      <c r="Y184">
        <v>1347.87</v>
      </c>
      <c r="Z184">
        <v>1080.5550000000001</v>
      </c>
    </row>
    <row r="185" spans="1:26" x14ac:dyDescent="0.2">
      <c r="A185">
        <v>183</v>
      </c>
      <c r="B185" t="s">
        <v>696</v>
      </c>
      <c r="C185" t="s">
        <v>38</v>
      </c>
      <c r="D185">
        <v>822</v>
      </c>
      <c r="E185" t="s">
        <v>688</v>
      </c>
      <c r="F185" s="1">
        <v>43277</v>
      </c>
      <c r="G185">
        <v>2203</v>
      </c>
      <c r="H185">
        <v>2210</v>
      </c>
      <c r="I185">
        <v>32.6</v>
      </c>
      <c r="J185">
        <v>25.7</v>
      </c>
      <c r="K185">
        <v>41.7</v>
      </c>
      <c r="L185" t="s">
        <v>697</v>
      </c>
      <c r="M185" t="s">
        <v>698</v>
      </c>
      <c r="N185" t="s">
        <v>30</v>
      </c>
      <c r="O185" t="s">
        <v>497</v>
      </c>
      <c r="P185" t="s">
        <v>116</v>
      </c>
      <c r="Q185" t="s">
        <v>120</v>
      </c>
      <c r="R185" t="s">
        <v>75</v>
      </c>
      <c r="S185" t="s">
        <v>83</v>
      </c>
      <c r="T185" t="s">
        <v>694</v>
      </c>
      <c r="U185" t="s">
        <v>699</v>
      </c>
      <c r="V185">
        <v>41.7</v>
      </c>
      <c r="W185">
        <v>32.6</v>
      </c>
      <c r="X185">
        <v>1.279141104</v>
      </c>
      <c r="Y185">
        <v>342.774</v>
      </c>
      <c r="Z185">
        <v>267.97199999999998</v>
      </c>
    </row>
    <row r="186" spans="1:26" x14ac:dyDescent="0.2">
      <c r="A186">
        <v>184</v>
      </c>
      <c r="B186" t="s">
        <v>700</v>
      </c>
      <c r="C186" t="s">
        <v>26</v>
      </c>
      <c r="D186">
        <v>139</v>
      </c>
      <c r="E186" t="s">
        <v>587</v>
      </c>
      <c r="F186" s="1">
        <v>43288</v>
      </c>
      <c r="G186">
        <v>2118</v>
      </c>
      <c r="H186">
        <v>2119</v>
      </c>
      <c r="I186">
        <v>36</v>
      </c>
      <c r="J186">
        <v>20.9</v>
      </c>
      <c r="K186">
        <v>43.2</v>
      </c>
      <c r="L186" t="s">
        <v>701</v>
      </c>
      <c r="M186" t="s">
        <v>702</v>
      </c>
      <c r="N186" t="s">
        <v>30</v>
      </c>
      <c r="O186" t="s">
        <v>497</v>
      </c>
      <c r="P186" t="s">
        <v>34</v>
      </c>
      <c r="Q186" t="s">
        <v>120</v>
      </c>
      <c r="R186" t="s">
        <v>116</v>
      </c>
      <c r="S186" t="s">
        <v>413</v>
      </c>
      <c r="T186" t="s">
        <v>36</v>
      </c>
      <c r="V186">
        <v>36</v>
      </c>
      <c r="W186">
        <v>43.2</v>
      </c>
      <c r="X186">
        <v>0.83333333300000001</v>
      </c>
      <c r="Y186">
        <v>50.04</v>
      </c>
      <c r="Z186">
        <v>60.048000000000002</v>
      </c>
    </row>
    <row r="187" spans="1:26" x14ac:dyDescent="0.2">
      <c r="A187">
        <v>185</v>
      </c>
      <c r="B187" t="s">
        <v>703</v>
      </c>
      <c r="C187" t="s">
        <v>26</v>
      </c>
      <c r="D187">
        <v>10776</v>
      </c>
      <c r="E187" t="s">
        <v>704</v>
      </c>
      <c r="F187" s="1">
        <v>43289</v>
      </c>
      <c r="G187">
        <v>2398</v>
      </c>
      <c r="H187">
        <v>2359</v>
      </c>
      <c r="I187">
        <v>41.4</v>
      </c>
      <c r="J187">
        <v>40.4</v>
      </c>
      <c r="K187">
        <v>18.3</v>
      </c>
      <c r="L187" t="s">
        <v>705</v>
      </c>
      <c r="M187" t="s">
        <v>706</v>
      </c>
      <c r="N187" t="s">
        <v>34</v>
      </c>
      <c r="O187" t="s">
        <v>31</v>
      </c>
      <c r="P187" t="s">
        <v>46</v>
      </c>
      <c r="Q187" t="s">
        <v>125</v>
      </c>
      <c r="R187" t="s">
        <v>707</v>
      </c>
      <c r="S187" t="s">
        <v>120</v>
      </c>
      <c r="T187" t="s">
        <v>708</v>
      </c>
      <c r="U187" t="s">
        <v>462</v>
      </c>
      <c r="V187">
        <v>41.4</v>
      </c>
      <c r="W187">
        <v>18.3</v>
      </c>
      <c r="X187">
        <v>2.2622950820000001</v>
      </c>
      <c r="Y187">
        <v>4461.2640000000001</v>
      </c>
      <c r="Z187">
        <v>1972.008</v>
      </c>
    </row>
    <row r="188" spans="1:26" x14ac:dyDescent="0.2">
      <c r="A188">
        <v>186</v>
      </c>
      <c r="B188" t="s">
        <v>703</v>
      </c>
      <c r="C188" t="s">
        <v>26</v>
      </c>
      <c r="D188">
        <v>1407</v>
      </c>
      <c r="E188" t="s">
        <v>709</v>
      </c>
      <c r="F188" s="1">
        <v>43288</v>
      </c>
      <c r="G188">
        <v>2369</v>
      </c>
      <c r="H188">
        <v>2309</v>
      </c>
      <c r="I188">
        <v>56.3</v>
      </c>
      <c r="J188">
        <v>31.1</v>
      </c>
      <c r="K188">
        <v>12.7</v>
      </c>
      <c r="L188" t="s">
        <v>710</v>
      </c>
      <c r="M188" t="s">
        <v>711</v>
      </c>
      <c r="N188" t="s">
        <v>34</v>
      </c>
      <c r="O188" t="s">
        <v>31</v>
      </c>
      <c r="P188" t="s">
        <v>46</v>
      </c>
      <c r="Q188" t="s">
        <v>125</v>
      </c>
      <c r="R188" t="s">
        <v>707</v>
      </c>
      <c r="S188" t="s">
        <v>120</v>
      </c>
      <c r="T188" t="s">
        <v>708</v>
      </c>
      <c r="U188" t="s">
        <v>462</v>
      </c>
      <c r="V188">
        <v>56.3</v>
      </c>
      <c r="W188">
        <v>12.7</v>
      </c>
      <c r="X188">
        <v>4.4330708660000004</v>
      </c>
      <c r="Y188">
        <v>792.14099999999996</v>
      </c>
      <c r="Z188">
        <v>178.68899999999999</v>
      </c>
    </row>
    <row r="189" spans="1:26" x14ac:dyDescent="0.2">
      <c r="A189">
        <v>187</v>
      </c>
      <c r="B189" t="s">
        <v>703</v>
      </c>
      <c r="C189" t="s">
        <v>38</v>
      </c>
      <c r="D189">
        <v>838</v>
      </c>
      <c r="E189" t="s">
        <v>712</v>
      </c>
      <c r="F189" s="1">
        <v>43280</v>
      </c>
      <c r="G189">
        <v>2133</v>
      </c>
      <c r="H189">
        <v>2165</v>
      </c>
      <c r="I189">
        <v>21.7</v>
      </c>
      <c r="J189">
        <v>32</v>
      </c>
      <c r="K189">
        <v>46.3</v>
      </c>
      <c r="L189" t="s">
        <v>713</v>
      </c>
      <c r="M189" t="s">
        <v>714</v>
      </c>
      <c r="N189" t="s">
        <v>34</v>
      </c>
      <c r="O189" t="s">
        <v>31</v>
      </c>
      <c r="P189" t="s">
        <v>46</v>
      </c>
      <c r="Q189" t="s">
        <v>125</v>
      </c>
      <c r="R189" t="s">
        <v>707</v>
      </c>
      <c r="S189" t="s">
        <v>120</v>
      </c>
      <c r="T189" t="s">
        <v>708</v>
      </c>
      <c r="U189" t="s">
        <v>462</v>
      </c>
      <c r="V189">
        <v>46.3</v>
      </c>
      <c r="W189">
        <v>21.7</v>
      </c>
      <c r="X189">
        <v>2.1336405530000002</v>
      </c>
      <c r="Y189">
        <v>387.99400000000003</v>
      </c>
      <c r="Z189">
        <v>181.846</v>
      </c>
    </row>
    <row r="190" spans="1:26" x14ac:dyDescent="0.2">
      <c r="A190">
        <v>188</v>
      </c>
      <c r="B190" t="s">
        <v>703</v>
      </c>
      <c r="C190" t="s">
        <v>26</v>
      </c>
      <c r="D190">
        <v>2383</v>
      </c>
      <c r="E190" t="s">
        <v>715</v>
      </c>
      <c r="F190" s="1">
        <v>43289</v>
      </c>
      <c r="G190">
        <v>2331</v>
      </c>
      <c r="H190">
        <v>2290</v>
      </c>
      <c r="I190">
        <v>40.799999999999997</v>
      </c>
      <c r="J190">
        <v>34.200000000000003</v>
      </c>
      <c r="K190">
        <v>25.1</v>
      </c>
      <c r="L190" t="s">
        <v>716</v>
      </c>
      <c r="M190" t="s">
        <v>717</v>
      </c>
      <c r="N190" t="s">
        <v>34</v>
      </c>
      <c r="O190" t="s">
        <v>31</v>
      </c>
      <c r="P190" t="s">
        <v>46</v>
      </c>
      <c r="Q190" t="s">
        <v>125</v>
      </c>
      <c r="R190" t="s">
        <v>707</v>
      </c>
      <c r="S190" t="s">
        <v>120</v>
      </c>
      <c r="T190" t="s">
        <v>708</v>
      </c>
      <c r="V190">
        <v>40.799999999999997</v>
      </c>
      <c r="W190">
        <v>25.1</v>
      </c>
      <c r="X190">
        <v>1.6254980080000001</v>
      </c>
      <c r="Y190">
        <v>972.26400000000001</v>
      </c>
      <c r="Z190">
        <v>598.13300000000004</v>
      </c>
    </row>
    <row r="191" spans="1:26" x14ac:dyDescent="0.2">
      <c r="A191">
        <v>189</v>
      </c>
      <c r="B191" t="s">
        <v>718</v>
      </c>
      <c r="C191" t="s">
        <v>26</v>
      </c>
      <c r="D191">
        <v>290</v>
      </c>
      <c r="E191" t="s">
        <v>712</v>
      </c>
      <c r="F191" s="1">
        <v>43221</v>
      </c>
      <c r="G191">
        <v>2429</v>
      </c>
      <c r="H191">
        <v>2384</v>
      </c>
      <c r="I191">
        <v>52.8</v>
      </c>
      <c r="J191">
        <v>30.3</v>
      </c>
      <c r="K191">
        <v>16.899999999999999</v>
      </c>
      <c r="L191" t="s">
        <v>719</v>
      </c>
      <c r="M191" t="s">
        <v>720</v>
      </c>
      <c r="N191" t="s">
        <v>34</v>
      </c>
      <c r="O191" t="s">
        <v>31</v>
      </c>
      <c r="P191" t="s">
        <v>46</v>
      </c>
      <c r="Q191" t="s">
        <v>125</v>
      </c>
      <c r="R191" t="s">
        <v>707</v>
      </c>
      <c r="S191" t="s">
        <v>120</v>
      </c>
      <c r="T191" t="s">
        <v>708</v>
      </c>
      <c r="U191" t="s">
        <v>462</v>
      </c>
      <c r="V191">
        <v>52.8</v>
      </c>
      <c r="W191">
        <v>16.899999999999999</v>
      </c>
      <c r="X191">
        <v>3.1242603550000001</v>
      </c>
      <c r="Y191">
        <v>153.12</v>
      </c>
      <c r="Z191">
        <v>49.01</v>
      </c>
    </row>
    <row r="192" spans="1:26" x14ac:dyDescent="0.2">
      <c r="A192">
        <v>190</v>
      </c>
      <c r="B192" t="s">
        <v>721</v>
      </c>
      <c r="C192" t="s">
        <v>38</v>
      </c>
      <c r="D192">
        <v>116</v>
      </c>
      <c r="E192" t="s">
        <v>722</v>
      </c>
      <c r="F192" s="1">
        <v>43198</v>
      </c>
      <c r="G192">
        <v>2252</v>
      </c>
      <c r="H192">
        <v>2303</v>
      </c>
      <c r="I192">
        <v>22.4</v>
      </c>
      <c r="J192">
        <v>31.9</v>
      </c>
      <c r="K192">
        <v>45.7</v>
      </c>
      <c r="L192" t="s">
        <v>723</v>
      </c>
      <c r="M192" t="s">
        <v>724</v>
      </c>
      <c r="N192" t="s">
        <v>34</v>
      </c>
      <c r="O192" t="s">
        <v>31</v>
      </c>
      <c r="P192" t="s">
        <v>46</v>
      </c>
      <c r="Q192" t="s">
        <v>125</v>
      </c>
      <c r="R192" t="s">
        <v>707</v>
      </c>
      <c r="S192" t="s">
        <v>120</v>
      </c>
      <c r="T192" t="s">
        <v>708</v>
      </c>
      <c r="U192" t="s">
        <v>462</v>
      </c>
      <c r="V192">
        <v>45.7</v>
      </c>
      <c r="W192">
        <v>22.4</v>
      </c>
      <c r="X192">
        <v>2.0401785710000002</v>
      </c>
      <c r="Y192">
        <v>53.012</v>
      </c>
      <c r="Z192">
        <v>25.984000000000002</v>
      </c>
    </row>
    <row r="193" spans="1:26" x14ac:dyDescent="0.2">
      <c r="A193">
        <v>191</v>
      </c>
      <c r="B193" t="s">
        <v>725</v>
      </c>
      <c r="C193" t="s">
        <v>38</v>
      </c>
      <c r="D193">
        <v>1734</v>
      </c>
      <c r="E193" t="s">
        <v>722</v>
      </c>
      <c r="F193" s="1">
        <v>43286</v>
      </c>
      <c r="G193">
        <v>2197</v>
      </c>
      <c r="H193">
        <v>2240</v>
      </c>
      <c r="I193">
        <v>16.600000000000001</v>
      </c>
      <c r="J193">
        <v>37.200000000000003</v>
      </c>
      <c r="K193">
        <v>46.3</v>
      </c>
      <c r="L193" t="s">
        <v>726</v>
      </c>
      <c r="M193" t="s">
        <v>727</v>
      </c>
      <c r="N193" t="s">
        <v>34</v>
      </c>
      <c r="O193" t="s">
        <v>31</v>
      </c>
      <c r="P193" t="s">
        <v>46</v>
      </c>
      <c r="Q193" t="s">
        <v>125</v>
      </c>
      <c r="R193" t="s">
        <v>707</v>
      </c>
      <c r="S193" t="s">
        <v>120</v>
      </c>
      <c r="T193" t="s">
        <v>708</v>
      </c>
      <c r="U193" t="s">
        <v>462</v>
      </c>
      <c r="V193">
        <v>46.3</v>
      </c>
      <c r="W193">
        <v>16.600000000000001</v>
      </c>
      <c r="X193">
        <v>2.7891566270000001</v>
      </c>
      <c r="Y193">
        <v>802.84199999999998</v>
      </c>
      <c r="Z193">
        <v>287.84399999999999</v>
      </c>
    </row>
    <row r="194" spans="1:26" x14ac:dyDescent="0.2">
      <c r="A194">
        <v>192</v>
      </c>
      <c r="B194" t="s">
        <v>728</v>
      </c>
      <c r="C194" t="s">
        <v>26</v>
      </c>
      <c r="D194">
        <v>9894</v>
      </c>
      <c r="E194" t="s">
        <v>729</v>
      </c>
      <c r="F194" s="1">
        <v>43290</v>
      </c>
      <c r="G194">
        <v>2373</v>
      </c>
      <c r="H194">
        <v>2339</v>
      </c>
      <c r="I194">
        <v>35.700000000000003</v>
      </c>
      <c r="J194">
        <v>36.700000000000003</v>
      </c>
      <c r="K194">
        <v>27.6</v>
      </c>
      <c r="L194" t="s">
        <v>730</v>
      </c>
      <c r="M194" t="s">
        <v>731</v>
      </c>
      <c r="N194" t="s">
        <v>34</v>
      </c>
      <c r="O194" t="s">
        <v>31</v>
      </c>
      <c r="P194" t="s">
        <v>46</v>
      </c>
      <c r="Q194" t="s">
        <v>125</v>
      </c>
      <c r="R194" t="s">
        <v>707</v>
      </c>
      <c r="V194">
        <v>35.700000000000003</v>
      </c>
      <c r="W194">
        <v>27.6</v>
      </c>
      <c r="X194">
        <v>1.293478261</v>
      </c>
      <c r="Y194">
        <v>3532.1579999999999</v>
      </c>
      <c r="Z194">
        <v>2730.7440000000001</v>
      </c>
    </row>
    <row r="195" spans="1:26" x14ac:dyDescent="0.2">
      <c r="A195">
        <v>193</v>
      </c>
      <c r="B195" t="s">
        <v>732</v>
      </c>
      <c r="C195" t="s">
        <v>26</v>
      </c>
      <c r="D195">
        <v>397</v>
      </c>
      <c r="E195" t="s">
        <v>733</v>
      </c>
      <c r="F195" s="1">
        <v>43200</v>
      </c>
      <c r="G195">
        <v>2392</v>
      </c>
      <c r="H195">
        <v>2362</v>
      </c>
      <c r="I195">
        <v>27.5</v>
      </c>
      <c r="J195">
        <v>45.1</v>
      </c>
      <c r="K195">
        <v>27.5</v>
      </c>
      <c r="L195" t="s">
        <v>734</v>
      </c>
      <c r="M195" t="s">
        <v>735</v>
      </c>
      <c r="N195" t="s">
        <v>34</v>
      </c>
      <c r="O195" t="s">
        <v>31</v>
      </c>
      <c r="P195" t="s">
        <v>46</v>
      </c>
      <c r="Q195" t="s">
        <v>125</v>
      </c>
      <c r="R195" t="s">
        <v>707</v>
      </c>
      <c r="S195" t="s">
        <v>120</v>
      </c>
      <c r="T195" t="s">
        <v>708</v>
      </c>
      <c r="U195" t="s">
        <v>736</v>
      </c>
      <c r="V195">
        <v>27.5</v>
      </c>
      <c r="W195">
        <v>27.5</v>
      </c>
      <c r="X195">
        <v>1</v>
      </c>
      <c r="Y195">
        <v>109.175</v>
      </c>
      <c r="Z195">
        <v>109.175</v>
      </c>
    </row>
    <row r="196" spans="1:26" x14ac:dyDescent="0.2">
      <c r="A196">
        <v>194</v>
      </c>
      <c r="B196" t="s">
        <v>732</v>
      </c>
      <c r="C196" t="s">
        <v>26</v>
      </c>
      <c r="D196">
        <v>6348</v>
      </c>
      <c r="E196" t="s">
        <v>737</v>
      </c>
      <c r="F196" s="1">
        <v>43290</v>
      </c>
      <c r="G196">
        <v>2429</v>
      </c>
      <c r="H196">
        <v>2396</v>
      </c>
      <c r="I196">
        <v>34.700000000000003</v>
      </c>
      <c r="J196">
        <v>39</v>
      </c>
      <c r="K196">
        <v>26.3</v>
      </c>
      <c r="L196" t="s">
        <v>738</v>
      </c>
      <c r="M196" t="s">
        <v>739</v>
      </c>
      <c r="N196" t="s">
        <v>34</v>
      </c>
      <c r="O196" t="s">
        <v>31</v>
      </c>
      <c r="P196" t="s">
        <v>46</v>
      </c>
      <c r="Q196" t="s">
        <v>125</v>
      </c>
      <c r="R196" t="s">
        <v>707</v>
      </c>
      <c r="S196" t="s">
        <v>120</v>
      </c>
      <c r="T196" t="s">
        <v>708</v>
      </c>
      <c r="U196" t="s">
        <v>736</v>
      </c>
      <c r="V196">
        <v>34.700000000000003</v>
      </c>
      <c r="W196">
        <v>26.3</v>
      </c>
      <c r="X196">
        <v>1.3193916349999999</v>
      </c>
      <c r="Y196">
        <v>2202.7559999999999</v>
      </c>
      <c r="Z196">
        <v>1669.5239999999999</v>
      </c>
    </row>
    <row r="197" spans="1:26" x14ac:dyDescent="0.2">
      <c r="A197">
        <v>195</v>
      </c>
      <c r="B197" t="s">
        <v>740</v>
      </c>
      <c r="C197" t="s">
        <v>38</v>
      </c>
      <c r="D197">
        <v>559</v>
      </c>
      <c r="E197" t="s">
        <v>741</v>
      </c>
      <c r="F197" s="1">
        <v>43280</v>
      </c>
      <c r="G197">
        <v>2189</v>
      </c>
      <c r="H197">
        <v>2236</v>
      </c>
      <c r="I197">
        <v>15.7</v>
      </c>
      <c r="J197">
        <v>36.299999999999997</v>
      </c>
      <c r="K197">
        <v>47.9</v>
      </c>
      <c r="L197" t="s">
        <v>742</v>
      </c>
      <c r="M197" t="s">
        <v>743</v>
      </c>
      <c r="N197" t="s">
        <v>34</v>
      </c>
      <c r="O197" t="s">
        <v>31</v>
      </c>
      <c r="P197" t="s">
        <v>46</v>
      </c>
      <c r="Q197" t="s">
        <v>125</v>
      </c>
      <c r="R197" t="s">
        <v>707</v>
      </c>
      <c r="S197" t="s">
        <v>120</v>
      </c>
      <c r="T197" t="s">
        <v>708</v>
      </c>
      <c r="U197" t="s">
        <v>736</v>
      </c>
      <c r="V197">
        <v>47.9</v>
      </c>
      <c r="W197">
        <v>15.7</v>
      </c>
      <c r="X197">
        <v>3.0509554140000001</v>
      </c>
      <c r="Y197">
        <v>267.76100000000002</v>
      </c>
      <c r="Z197">
        <v>87.763000000000005</v>
      </c>
    </row>
    <row r="198" spans="1:26" x14ac:dyDescent="0.2">
      <c r="A198">
        <v>196</v>
      </c>
      <c r="B198" t="s">
        <v>744</v>
      </c>
      <c r="C198" t="s">
        <v>38</v>
      </c>
      <c r="D198">
        <v>944</v>
      </c>
      <c r="E198" t="s">
        <v>737</v>
      </c>
      <c r="F198" s="1">
        <v>43284</v>
      </c>
      <c r="G198">
        <v>2378</v>
      </c>
      <c r="H198">
        <v>2408</v>
      </c>
      <c r="I198">
        <v>23.4</v>
      </c>
      <c r="J198">
        <v>43.8</v>
      </c>
      <c r="K198">
        <v>32.799999999999997</v>
      </c>
      <c r="L198" t="s">
        <v>745</v>
      </c>
      <c r="M198" t="s">
        <v>746</v>
      </c>
      <c r="N198" t="s">
        <v>34</v>
      </c>
      <c r="O198" t="s">
        <v>31</v>
      </c>
      <c r="P198" t="s">
        <v>46</v>
      </c>
      <c r="Q198" t="s">
        <v>125</v>
      </c>
      <c r="R198" t="s">
        <v>707</v>
      </c>
      <c r="S198" t="s">
        <v>120</v>
      </c>
      <c r="T198" t="s">
        <v>708</v>
      </c>
      <c r="U198" t="s">
        <v>736</v>
      </c>
      <c r="V198">
        <v>32.799999999999997</v>
      </c>
      <c r="W198">
        <v>23.4</v>
      </c>
      <c r="X198">
        <v>1.401709402</v>
      </c>
      <c r="Y198">
        <v>309.63200000000001</v>
      </c>
      <c r="Z198">
        <v>220.89599999999999</v>
      </c>
    </row>
    <row r="199" spans="1:26" x14ac:dyDescent="0.2">
      <c r="A199">
        <v>197</v>
      </c>
      <c r="B199" t="s">
        <v>747</v>
      </c>
      <c r="C199" t="s">
        <v>38</v>
      </c>
      <c r="D199">
        <v>492</v>
      </c>
      <c r="E199" t="s">
        <v>737</v>
      </c>
      <c r="F199" s="1">
        <v>43271</v>
      </c>
      <c r="G199">
        <v>2072</v>
      </c>
      <c r="H199">
        <v>2130</v>
      </c>
      <c r="I199">
        <v>17.899999999999999</v>
      </c>
      <c r="J199">
        <v>29.5</v>
      </c>
      <c r="K199">
        <v>52.6</v>
      </c>
      <c r="L199" t="s">
        <v>748</v>
      </c>
      <c r="M199" t="s">
        <v>749</v>
      </c>
      <c r="N199" t="s">
        <v>34</v>
      </c>
      <c r="O199" t="s">
        <v>31</v>
      </c>
      <c r="P199" t="s">
        <v>46</v>
      </c>
      <c r="Q199" t="s">
        <v>125</v>
      </c>
      <c r="R199" t="s">
        <v>707</v>
      </c>
      <c r="S199" t="s">
        <v>120</v>
      </c>
      <c r="T199" t="s">
        <v>708</v>
      </c>
      <c r="U199" t="s">
        <v>66</v>
      </c>
      <c r="V199">
        <v>52.6</v>
      </c>
      <c r="W199">
        <v>17.899999999999999</v>
      </c>
      <c r="X199">
        <v>2.938547486</v>
      </c>
      <c r="Y199">
        <v>258.79199999999997</v>
      </c>
      <c r="Z199">
        <v>88.067999999999998</v>
      </c>
    </row>
    <row r="200" spans="1:26" x14ac:dyDescent="0.2">
      <c r="A200">
        <v>198</v>
      </c>
      <c r="B200" t="s">
        <v>750</v>
      </c>
      <c r="C200" t="s">
        <v>38</v>
      </c>
      <c r="D200">
        <v>314</v>
      </c>
      <c r="E200" t="s">
        <v>751</v>
      </c>
      <c r="F200" s="1">
        <v>43289</v>
      </c>
      <c r="G200">
        <v>2001</v>
      </c>
      <c r="H200">
        <v>2011</v>
      </c>
      <c r="I200">
        <v>27.7</v>
      </c>
      <c r="J200">
        <v>23.9</v>
      </c>
      <c r="K200">
        <v>48.4</v>
      </c>
      <c r="L200" t="s">
        <v>752</v>
      </c>
      <c r="M200" t="s">
        <v>753</v>
      </c>
      <c r="N200" t="s">
        <v>30</v>
      </c>
      <c r="O200" t="s">
        <v>32</v>
      </c>
      <c r="P200" t="s">
        <v>34</v>
      </c>
      <c r="Q200" t="s">
        <v>393</v>
      </c>
      <c r="V200">
        <v>48.4</v>
      </c>
      <c r="W200">
        <v>27.7</v>
      </c>
      <c r="X200">
        <v>1.7472924190000001</v>
      </c>
      <c r="Y200">
        <v>151.976</v>
      </c>
      <c r="Z200">
        <v>86.977999999999994</v>
      </c>
    </row>
    <row r="201" spans="1:26" x14ac:dyDescent="0.2">
      <c r="A201">
        <v>199</v>
      </c>
      <c r="B201" t="s">
        <v>754</v>
      </c>
      <c r="C201" t="s">
        <v>38</v>
      </c>
      <c r="D201">
        <v>1255</v>
      </c>
      <c r="E201" t="s">
        <v>755</v>
      </c>
      <c r="F201" s="1">
        <v>43286</v>
      </c>
      <c r="G201">
        <v>2148</v>
      </c>
      <c r="H201">
        <v>2166</v>
      </c>
      <c r="I201">
        <v>38.799999999999997</v>
      </c>
      <c r="J201">
        <v>22.7</v>
      </c>
      <c r="K201">
        <v>38.5</v>
      </c>
      <c r="L201" t="s">
        <v>756</v>
      </c>
      <c r="M201" t="s">
        <v>757</v>
      </c>
      <c r="N201" t="s">
        <v>30</v>
      </c>
      <c r="O201" t="s">
        <v>32</v>
      </c>
      <c r="P201" t="s">
        <v>34</v>
      </c>
      <c r="Q201" t="s">
        <v>393</v>
      </c>
      <c r="R201" t="s">
        <v>758</v>
      </c>
      <c r="S201" t="s">
        <v>97</v>
      </c>
      <c r="T201" t="s">
        <v>759</v>
      </c>
      <c r="U201" t="s">
        <v>31</v>
      </c>
      <c r="V201">
        <v>38.5</v>
      </c>
      <c r="W201">
        <v>38.799999999999997</v>
      </c>
      <c r="X201">
        <v>0.99226804099999999</v>
      </c>
      <c r="Y201">
        <v>483.17500000000001</v>
      </c>
      <c r="Z201">
        <v>486.94</v>
      </c>
    </row>
    <row r="202" spans="1:26" x14ac:dyDescent="0.2">
      <c r="A202">
        <v>200</v>
      </c>
      <c r="B202" t="s">
        <v>760</v>
      </c>
      <c r="C202" t="s">
        <v>38</v>
      </c>
      <c r="D202">
        <v>154</v>
      </c>
      <c r="E202" t="s">
        <v>755</v>
      </c>
      <c r="F202" s="1">
        <v>43285</v>
      </c>
      <c r="G202">
        <v>2177</v>
      </c>
      <c r="H202">
        <v>2074</v>
      </c>
      <c r="I202">
        <v>58.4</v>
      </c>
      <c r="J202">
        <v>17.5</v>
      </c>
      <c r="K202">
        <v>24</v>
      </c>
      <c r="L202" t="s">
        <v>761</v>
      </c>
      <c r="M202" t="s">
        <v>762</v>
      </c>
      <c r="N202" t="s">
        <v>30</v>
      </c>
      <c r="O202" t="s">
        <v>32</v>
      </c>
      <c r="P202" t="s">
        <v>34</v>
      </c>
      <c r="Q202" t="s">
        <v>393</v>
      </c>
      <c r="R202" t="s">
        <v>758</v>
      </c>
      <c r="S202" t="s">
        <v>97</v>
      </c>
      <c r="V202">
        <v>24</v>
      </c>
      <c r="W202">
        <v>58.4</v>
      </c>
      <c r="X202">
        <v>0.41095890400000001</v>
      </c>
      <c r="Y202">
        <v>36.96</v>
      </c>
      <c r="Z202">
        <v>89.936000000000007</v>
      </c>
    </row>
    <row r="203" spans="1:26" x14ac:dyDescent="0.2">
      <c r="A203">
        <v>201</v>
      </c>
      <c r="B203" t="s">
        <v>763</v>
      </c>
      <c r="C203" t="s">
        <v>26</v>
      </c>
      <c r="D203">
        <v>1209</v>
      </c>
      <c r="E203" t="s">
        <v>755</v>
      </c>
      <c r="F203" s="1">
        <v>43243</v>
      </c>
      <c r="G203">
        <v>2111</v>
      </c>
      <c r="H203">
        <v>2068</v>
      </c>
      <c r="I203">
        <v>51.1</v>
      </c>
      <c r="J203">
        <v>18.600000000000001</v>
      </c>
      <c r="K203">
        <v>30.3</v>
      </c>
      <c r="L203" t="s">
        <v>764</v>
      </c>
      <c r="M203" t="s">
        <v>765</v>
      </c>
      <c r="N203" t="s">
        <v>30</v>
      </c>
      <c r="O203" t="s">
        <v>32</v>
      </c>
      <c r="P203" t="s">
        <v>34</v>
      </c>
      <c r="Q203" t="s">
        <v>393</v>
      </c>
      <c r="R203" t="s">
        <v>758</v>
      </c>
      <c r="S203" t="s">
        <v>97</v>
      </c>
      <c r="T203" t="s">
        <v>759</v>
      </c>
      <c r="V203">
        <v>51.1</v>
      </c>
      <c r="W203">
        <v>30.3</v>
      </c>
      <c r="X203">
        <v>1.6864686470000001</v>
      </c>
      <c r="Y203">
        <v>617.79899999999998</v>
      </c>
      <c r="Z203">
        <v>366.327</v>
      </c>
    </row>
    <row r="204" spans="1:26" x14ac:dyDescent="0.2">
      <c r="A204">
        <v>202</v>
      </c>
      <c r="B204" t="s">
        <v>766</v>
      </c>
      <c r="C204" t="s">
        <v>26</v>
      </c>
      <c r="D204">
        <v>183</v>
      </c>
      <c r="E204" t="s">
        <v>133</v>
      </c>
      <c r="F204" s="1">
        <v>43253</v>
      </c>
      <c r="G204">
        <v>2128</v>
      </c>
      <c r="H204">
        <v>2117</v>
      </c>
      <c r="I204">
        <v>36.6</v>
      </c>
      <c r="J204">
        <v>21.9</v>
      </c>
      <c r="K204">
        <v>41.5</v>
      </c>
      <c r="L204" t="s">
        <v>767</v>
      </c>
      <c r="M204" t="s">
        <v>768</v>
      </c>
      <c r="N204" t="s">
        <v>694</v>
      </c>
      <c r="V204">
        <v>36.6</v>
      </c>
      <c r="W204">
        <v>41.5</v>
      </c>
      <c r="X204">
        <v>0.881927711</v>
      </c>
      <c r="Y204">
        <v>66.977999999999994</v>
      </c>
      <c r="Z204">
        <v>75.944999999999993</v>
      </c>
    </row>
    <row r="205" spans="1:26" x14ac:dyDescent="0.2">
      <c r="A205">
        <v>203</v>
      </c>
      <c r="B205" t="s">
        <v>769</v>
      </c>
      <c r="C205" t="s">
        <v>38</v>
      </c>
      <c r="D205">
        <v>1126</v>
      </c>
      <c r="E205" t="s">
        <v>770</v>
      </c>
      <c r="F205" s="1">
        <v>43290</v>
      </c>
      <c r="G205">
        <v>2101</v>
      </c>
      <c r="H205">
        <v>2104</v>
      </c>
      <c r="I205">
        <v>31.5</v>
      </c>
      <c r="J205">
        <v>33.700000000000003</v>
      </c>
      <c r="K205">
        <v>34.799999999999997</v>
      </c>
      <c r="L205" t="s">
        <v>771</v>
      </c>
      <c r="M205" t="s">
        <v>772</v>
      </c>
      <c r="N205" t="s">
        <v>34</v>
      </c>
      <c r="O205" t="s">
        <v>120</v>
      </c>
      <c r="P205" t="s">
        <v>75</v>
      </c>
      <c r="Q205" t="s">
        <v>31</v>
      </c>
      <c r="R205" t="s">
        <v>365</v>
      </c>
      <c r="S205" t="s">
        <v>125</v>
      </c>
      <c r="V205">
        <v>34.799999999999997</v>
      </c>
      <c r="W205">
        <v>31.5</v>
      </c>
      <c r="X205">
        <v>1.1047619049999999</v>
      </c>
      <c r="Y205">
        <v>391.84800000000001</v>
      </c>
      <c r="Z205">
        <v>354.69</v>
      </c>
    </row>
    <row r="206" spans="1:26" x14ac:dyDescent="0.2">
      <c r="A206">
        <v>204</v>
      </c>
      <c r="B206" t="s">
        <v>769</v>
      </c>
      <c r="C206" t="s">
        <v>26</v>
      </c>
      <c r="D206">
        <v>2193</v>
      </c>
      <c r="E206" t="s">
        <v>770</v>
      </c>
      <c r="F206" s="1">
        <v>43288</v>
      </c>
      <c r="G206">
        <v>2092</v>
      </c>
      <c r="H206">
        <v>2075</v>
      </c>
      <c r="I206">
        <v>44.4</v>
      </c>
      <c r="J206">
        <v>28.4</v>
      </c>
      <c r="K206">
        <v>27.1</v>
      </c>
      <c r="L206" t="s">
        <v>773</v>
      </c>
      <c r="M206" t="s">
        <v>774</v>
      </c>
      <c r="N206" t="s">
        <v>34</v>
      </c>
      <c r="O206" t="s">
        <v>120</v>
      </c>
      <c r="P206" t="s">
        <v>75</v>
      </c>
      <c r="Q206" t="s">
        <v>31</v>
      </c>
      <c r="R206" t="s">
        <v>365</v>
      </c>
      <c r="S206" t="s">
        <v>125</v>
      </c>
      <c r="T206" t="s">
        <v>578</v>
      </c>
      <c r="V206">
        <v>44.4</v>
      </c>
      <c r="W206">
        <v>27.1</v>
      </c>
      <c r="X206">
        <v>1.6383763840000001</v>
      </c>
      <c r="Y206">
        <v>973.69200000000001</v>
      </c>
      <c r="Z206">
        <v>594.303</v>
      </c>
    </row>
    <row r="207" spans="1:26" x14ac:dyDescent="0.2">
      <c r="A207">
        <v>205</v>
      </c>
      <c r="B207" t="s">
        <v>775</v>
      </c>
      <c r="C207" t="s">
        <v>26</v>
      </c>
      <c r="D207">
        <v>1649</v>
      </c>
      <c r="E207" t="s">
        <v>770</v>
      </c>
      <c r="F207" s="1">
        <v>43282</v>
      </c>
      <c r="G207">
        <v>2134</v>
      </c>
      <c r="H207">
        <v>2094</v>
      </c>
      <c r="I207">
        <v>36.799999999999997</v>
      </c>
      <c r="J207">
        <v>29</v>
      </c>
      <c r="K207">
        <v>34.299999999999997</v>
      </c>
      <c r="L207" t="s">
        <v>776</v>
      </c>
      <c r="M207" t="s">
        <v>777</v>
      </c>
      <c r="N207" t="s">
        <v>34</v>
      </c>
      <c r="O207" t="s">
        <v>120</v>
      </c>
      <c r="P207" t="s">
        <v>75</v>
      </c>
      <c r="Q207" t="s">
        <v>31</v>
      </c>
      <c r="R207" t="s">
        <v>365</v>
      </c>
      <c r="S207" t="s">
        <v>125</v>
      </c>
      <c r="T207" t="s">
        <v>578</v>
      </c>
      <c r="U207" t="s">
        <v>66</v>
      </c>
      <c r="V207">
        <v>36.799999999999997</v>
      </c>
      <c r="W207">
        <v>34.299999999999997</v>
      </c>
      <c r="X207">
        <v>1.0728862969999999</v>
      </c>
      <c r="Y207">
        <v>606.83199999999999</v>
      </c>
      <c r="Z207">
        <v>565.60699999999997</v>
      </c>
    </row>
    <row r="208" spans="1:26" x14ac:dyDescent="0.2">
      <c r="A208">
        <v>206</v>
      </c>
      <c r="B208" t="s">
        <v>778</v>
      </c>
      <c r="C208" t="s">
        <v>38</v>
      </c>
      <c r="D208">
        <v>7257</v>
      </c>
      <c r="E208" t="s">
        <v>779</v>
      </c>
      <c r="F208" s="1">
        <v>43287</v>
      </c>
      <c r="G208">
        <v>2154</v>
      </c>
      <c r="H208">
        <v>2202</v>
      </c>
      <c r="I208">
        <v>33.200000000000003</v>
      </c>
      <c r="J208">
        <v>25.4</v>
      </c>
      <c r="K208">
        <v>41.4</v>
      </c>
      <c r="L208" t="s">
        <v>780</v>
      </c>
      <c r="M208" t="s">
        <v>781</v>
      </c>
      <c r="N208" t="s">
        <v>30</v>
      </c>
      <c r="O208" t="s">
        <v>35</v>
      </c>
      <c r="P208" t="s">
        <v>34</v>
      </c>
      <c r="Q208" t="s">
        <v>31</v>
      </c>
      <c r="R208" t="s">
        <v>116</v>
      </c>
      <c r="S208" t="s">
        <v>497</v>
      </c>
      <c r="V208">
        <v>41.4</v>
      </c>
      <c r="W208">
        <v>33.200000000000003</v>
      </c>
      <c r="X208">
        <v>1.246987952</v>
      </c>
      <c r="Y208">
        <v>3004.3980000000001</v>
      </c>
      <c r="Z208">
        <v>2409.3240000000001</v>
      </c>
    </row>
    <row r="209" spans="1:26" x14ac:dyDescent="0.2">
      <c r="A209">
        <v>207</v>
      </c>
      <c r="B209" t="s">
        <v>782</v>
      </c>
      <c r="C209" t="s">
        <v>38</v>
      </c>
      <c r="D209">
        <v>366</v>
      </c>
      <c r="E209" t="s">
        <v>751</v>
      </c>
      <c r="F209" s="1">
        <v>43252</v>
      </c>
      <c r="G209">
        <v>2142</v>
      </c>
      <c r="H209">
        <v>2138</v>
      </c>
      <c r="I209">
        <v>38.5</v>
      </c>
      <c r="J209">
        <v>30.1</v>
      </c>
      <c r="K209">
        <v>31.4</v>
      </c>
      <c r="L209" t="s">
        <v>783</v>
      </c>
      <c r="M209" t="s">
        <v>784</v>
      </c>
      <c r="N209" t="s">
        <v>30</v>
      </c>
      <c r="O209" t="s">
        <v>32</v>
      </c>
      <c r="P209" t="s">
        <v>34</v>
      </c>
      <c r="Q209" t="s">
        <v>393</v>
      </c>
      <c r="R209" t="s">
        <v>785</v>
      </c>
      <c r="S209" t="s">
        <v>120</v>
      </c>
      <c r="V209">
        <v>31.4</v>
      </c>
      <c r="W209">
        <v>38.5</v>
      </c>
      <c r="X209">
        <v>0.81558441599999998</v>
      </c>
      <c r="Y209">
        <v>114.92400000000001</v>
      </c>
      <c r="Z209">
        <v>140.91</v>
      </c>
    </row>
    <row r="210" spans="1:26" x14ac:dyDescent="0.2">
      <c r="A210">
        <v>208</v>
      </c>
      <c r="B210" t="s">
        <v>786</v>
      </c>
      <c r="C210" t="s">
        <v>26</v>
      </c>
      <c r="D210">
        <v>490</v>
      </c>
      <c r="E210" t="s">
        <v>751</v>
      </c>
      <c r="F210" s="1">
        <v>43268</v>
      </c>
      <c r="G210">
        <v>1989</v>
      </c>
      <c r="H210">
        <v>1975</v>
      </c>
      <c r="I210">
        <v>48.4</v>
      </c>
      <c r="J210">
        <v>14.7</v>
      </c>
      <c r="K210">
        <v>36.9</v>
      </c>
      <c r="L210" t="s">
        <v>787</v>
      </c>
      <c r="M210" t="s">
        <v>788</v>
      </c>
      <c r="N210" t="s">
        <v>30</v>
      </c>
      <c r="O210" t="s">
        <v>32</v>
      </c>
      <c r="P210" t="s">
        <v>34</v>
      </c>
      <c r="Q210" t="s">
        <v>393</v>
      </c>
      <c r="R210" t="s">
        <v>785</v>
      </c>
      <c r="V210">
        <v>48.4</v>
      </c>
      <c r="W210">
        <v>36.9</v>
      </c>
      <c r="X210">
        <v>1.3116531170000001</v>
      </c>
      <c r="Y210">
        <v>237.16</v>
      </c>
      <c r="Z210">
        <v>180.81</v>
      </c>
    </row>
    <row r="211" spans="1:26" x14ac:dyDescent="0.2">
      <c r="A211">
        <v>209</v>
      </c>
      <c r="B211" t="s">
        <v>789</v>
      </c>
      <c r="C211" t="s">
        <v>38</v>
      </c>
      <c r="D211">
        <v>324</v>
      </c>
      <c r="E211" t="s">
        <v>790</v>
      </c>
      <c r="F211" s="1">
        <v>43278</v>
      </c>
      <c r="G211">
        <v>2281</v>
      </c>
      <c r="H211">
        <v>2322</v>
      </c>
      <c r="I211">
        <v>24.1</v>
      </c>
      <c r="J211">
        <v>36.1</v>
      </c>
      <c r="K211">
        <v>39.799999999999997</v>
      </c>
      <c r="L211" t="s">
        <v>791</v>
      </c>
      <c r="M211" t="s">
        <v>792</v>
      </c>
      <c r="N211" t="s">
        <v>34</v>
      </c>
      <c r="O211" t="s">
        <v>315</v>
      </c>
      <c r="P211" t="s">
        <v>46</v>
      </c>
      <c r="Q211" t="s">
        <v>31</v>
      </c>
      <c r="R211" t="s">
        <v>707</v>
      </c>
      <c r="S211" t="s">
        <v>125</v>
      </c>
      <c r="T211" t="s">
        <v>708</v>
      </c>
      <c r="U211" t="s">
        <v>462</v>
      </c>
      <c r="V211">
        <v>39.799999999999997</v>
      </c>
      <c r="W211">
        <v>24.1</v>
      </c>
      <c r="X211">
        <v>1.6514522819999999</v>
      </c>
      <c r="Y211">
        <v>128.952</v>
      </c>
      <c r="Z211">
        <v>78.084000000000003</v>
      </c>
    </row>
    <row r="212" spans="1:26" x14ac:dyDescent="0.2">
      <c r="A212">
        <v>210</v>
      </c>
      <c r="B212" t="s">
        <v>793</v>
      </c>
      <c r="C212" t="s">
        <v>26</v>
      </c>
      <c r="D212">
        <v>314</v>
      </c>
      <c r="E212" t="s">
        <v>794</v>
      </c>
      <c r="F212" s="1">
        <v>43290</v>
      </c>
      <c r="G212">
        <v>2311</v>
      </c>
      <c r="H212">
        <v>2297</v>
      </c>
      <c r="I212">
        <v>41.1</v>
      </c>
      <c r="J212">
        <v>32.799999999999997</v>
      </c>
      <c r="K212">
        <v>26.1</v>
      </c>
      <c r="L212" t="s">
        <v>795</v>
      </c>
      <c r="M212" t="s">
        <v>796</v>
      </c>
      <c r="N212" t="s">
        <v>34</v>
      </c>
      <c r="O212" t="s">
        <v>315</v>
      </c>
      <c r="P212" t="s">
        <v>707</v>
      </c>
      <c r="Q212" t="s">
        <v>31</v>
      </c>
      <c r="R212" t="s">
        <v>708</v>
      </c>
      <c r="S212" t="s">
        <v>125</v>
      </c>
      <c r="T212" t="s">
        <v>797</v>
      </c>
      <c r="V212">
        <v>41.1</v>
      </c>
      <c r="W212">
        <v>26.1</v>
      </c>
      <c r="X212">
        <v>1.5747126440000001</v>
      </c>
      <c r="Y212">
        <v>129.054</v>
      </c>
      <c r="Z212">
        <v>81.953999999999994</v>
      </c>
    </row>
    <row r="213" spans="1:26" x14ac:dyDescent="0.2">
      <c r="A213">
        <v>211</v>
      </c>
      <c r="B213" t="s">
        <v>798</v>
      </c>
      <c r="C213" t="s">
        <v>26</v>
      </c>
      <c r="D213">
        <v>255</v>
      </c>
      <c r="E213" t="s">
        <v>799</v>
      </c>
      <c r="F213" s="1">
        <v>43279</v>
      </c>
      <c r="G213">
        <v>2199</v>
      </c>
      <c r="H213">
        <v>2199</v>
      </c>
      <c r="I213">
        <v>36.5</v>
      </c>
      <c r="J213">
        <v>21.6</v>
      </c>
      <c r="K213">
        <v>42</v>
      </c>
      <c r="L213" t="s">
        <v>800</v>
      </c>
      <c r="M213" t="s">
        <v>801</v>
      </c>
      <c r="N213" t="s">
        <v>34</v>
      </c>
      <c r="O213" t="s">
        <v>315</v>
      </c>
      <c r="P213" t="s">
        <v>30</v>
      </c>
      <c r="Q213" t="s">
        <v>642</v>
      </c>
      <c r="R213" t="s">
        <v>116</v>
      </c>
      <c r="S213" t="s">
        <v>31</v>
      </c>
      <c r="T213" t="s">
        <v>180</v>
      </c>
      <c r="V213">
        <v>36.5</v>
      </c>
      <c r="W213">
        <v>42</v>
      </c>
      <c r="X213">
        <v>0.86904761900000005</v>
      </c>
      <c r="Y213">
        <v>93.075000000000003</v>
      </c>
      <c r="Z213">
        <v>107.1</v>
      </c>
    </row>
    <row r="214" spans="1:26" x14ac:dyDescent="0.2">
      <c r="A214">
        <v>212</v>
      </c>
      <c r="B214" t="s">
        <v>802</v>
      </c>
      <c r="C214" t="s">
        <v>38</v>
      </c>
      <c r="D214">
        <v>1640</v>
      </c>
      <c r="E214" t="s">
        <v>803</v>
      </c>
      <c r="F214" s="1">
        <v>43283</v>
      </c>
      <c r="G214">
        <v>2151</v>
      </c>
      <c r="H214">
        <v>2175</v>
      </c>
      <c r="I214">
        <v>31.1</v>
      </c>
      <c r="J214">
        <v>29.9</v>
      </c>
      <c r="K214">
        <v>39</v>
      </c>
      <c r="L214" t="s">
        <v>804</v>
      </c>
      <c r="M214" t="s">
        <v>805</v>
      </c>
      <c r="N214" t="s">
        <v>34</v>
      </c>
      <c r="O214" t="s">
        <v>315</v>
      </c>
      <c r="P214" t="s">
        <v>46</v>
      </c>
      <c r="Q214" t="s">
        <v>125</v>
      </c>
      <c r="V214">
        <v>39</v>
      </c>
      <c r="W214">
        <v>31.1</v>
      </c>
      <c r="X214">
        <v>1.254019293</v>
      </c>
      <c r="Y214">
        <v>639.6</v>
      </c>
      <c r="Z214">
        <v>510.04</v>
      </c>
    </row>
    <row r="215" spans="1:26" x14ac:dyDescent="0.2">
      <c r="A215">
        <v>213</v>
      </c>
      <c r="B215" t="s">
        <v>802</v>
      </c>
      <c r="C215" t="s">
        <v>26</v>
      </c>
      <c r="D215">
        <v>2076</v>
      </c>
      <c r="E215" t="s">
        <v>806</v>
      </c>
      <c r="F215" s="1">
        <v>43287</v>
      </c>
      <c r="G215">
        <v>2334</v>
      </c>
      <c r="H215">
        <v>2298</v>
      </c>
      <c r="I215">
        <v>44</v>
      </c>
      <c r="J215">
        <v>30.9</v>
      </c>
      <c r="K215">
        <v>25.1</v>
      </c>
      <c r="L215" t="s">
        <v>807</v>
      </c>
      <c r="M215" t="s">
        <v>808</v>
      </c>
      <c r="N215" t="s">
        <v>34</v>
      </c>
      <c r="O215" t="s">
        <v>315</v>
      </c>
      <c r="P215" t="s">
        <v>46</v>
      </c>
      <c r="Q215" t="s">
        <v>31</v>
      </c>
      <c r="R215" t="s">
        <v>707</v>
      </c>
      <c r="S215" t="s">
        <v>125</v>
      </c>
      <c r="T215" t="s">
        <v>708</v>
      </c>
      <c r="V215">
        <v>44</v>
      </c>
      <c r="W215">
        <v>25.1</v>
      </c>
      <c r="X215">
        <v>1.752988048</v>
      </c>
      <c r="Y215">
        <v>913.44</v>
      </c>
      <c r="Z215">
        <v>521.07600000000002</v>
      </c>
    </row>
    <row r="216" spans="1:26" x14ac:dyDescent="0.2">
      <c r="A216">
        <v>214</v>
      </c>
      <c r="B216" t="s">
        <v>802</v>
      </c>
      <c r="C216" t="s">
        <v>38</v>
      </c>
      <c r="D216">
        <v>341</v>
      </c>
      <c r="E216" t="s">
        <v>809</v>
      </c>
      <c r="F216" s="1">
        <v>43285</v>
      </c>
      <c r="G216">
        <v>2221</v>
      </c>
      <c r="H216">
        <v>2215</v>
      </c>
      <c r="I216">
        <v>29</v>
      </c>
      <c r="J216">
        <v>31.7</v>
      </c>
      <c r="K216">
        <v>39.299999999999997</v>
      </c>
      <c r="L216" t="s">
        <v>810</v>
      </c>
      <c r="M216" t="s">
        <v>811</v>
      </c>
      <c r="N216" t="s">
        <v>34</v>
      </c>
      <c r="O216" t="s">
        <v>315</v>
      </c>
      <c r="P216" t="s">
        <v>46</v>
      </c>
      <c r="Q216" t="s">
        <v>31</v>
      </c>
      <c r="R216" t="s">
        <v>707</v>
      </c>
      <c r="S216" t="s">
        <v>125</v>
      </c>
      <c r="T216" t="s">
        <v>708</v>
      </c>
      <c r="U216" t="s">
        <v>462</v>
      </c>
      <c r="V216">
        <v>39.299999999999997</v>
      </c>
      <c r="W216">
        <v>29</v>
      </c>
      <c r="X216">
        <v>1.3551724140000001</v>
      </c>
      <c r="Y216">
        <v>134.01300000000001</v>
      </c>
      <c r="Z216">
        <v>98.89</v>
      </c>
    </row>
    <row r="217" spans="1:26" x14ac:dyDescent="0.2">
      <c r="A217">
        <v>215</v>
      </c>
      <c r="B217" t="s">
        <v>802</v>
      </c>
      <c r="C217" t="s">
        <v>38</v>
      </c>
      <c r="D217">
        <v>204</v>
      </c>
      <c r="E217" t="s">
        <v>790</v>
      </c>
      <c r="F217" s="1">
        <v>43225</v>
      </c>
      <c r="G217">
        <v>2174</v>
      </c>
      <c r="H217">
        <v>2259</v>
      </c>
      <c r="I217">
        <v>19.100000000000001</v>
      </c>
      <c r="J217">
        <v>30.4</v>
      </c>
      <c r="K217">
        <v>50.5</v>
      </c>
      <c r="L217" t="s">
        <v>812</v>
      </c>
      <c r="M217" t="s">
        <v>813</v>
      </c>
      <c r="N217" t="s">
        <v>34</v>
      </c>
      <c r="O217" t="s">
        <v>315</v>
      </c>
      <c r="P217" t="s">
        <v>46</v>
      </c>
      <c r="Q217" t="s">
        <v>31</v>
      </c>
      <c r="R217" t="s">
        <v>707</v>
      </c>
      <c r="S217" t="s">
        <v>125</v>
      </c>
      <c r="T217" t="s">
        <v>708</v>
      </c>
      <c r="U217" t="s">
        <v>462</v>
      </c>
      <c r="V217">
        <v>50.5</v>
      </c>
      <c r="W217">
        <v>19.100000000000001</v>
      </c>
      <c r="X217">
        <v>2.6439790580000002</v>
      </c>
      <c r="Y217">
        <v>103.02</v>
      </c>
      <c r="Z217">
        <v>38.963999999999999</v>
      </c>
    </row>
    <row r="218" spans="1:26" x14ac:dyDescent="0.2">
      <c r="A218">
        <v>216</v>
      </c>
      <c r="B218" t="s">
        <v>814</v>
      </c>
      <c r="C218" t="s">
        <v>26</v>
      </c>
      <c r="D218">
        <v>202</v>
      </c>
      <c r="E218" t="s">
        <v>809</v>
      </c>
      <c r="F218" s="1">
        <v>43268</v>
      </c>
      <c r="G218">
        <v>2350</v>
      </c>
      <c r="H218">
        <v>2283</v>
      </c>
      <c r="I218">
        <v>50.5</v>
      </c>
      <c r="J218">
        <v>30.2</v>
      </c>
      <c r="K218">
        <v>19.3</v>
      </c>
      <c r="L218" t="s">
        <v>815</v>
      </c>
      <c r="M218" t="s">
        <v>816</v>
      </c>
      <c r="N218" t="s">
        <v>34</v>
      </c>
      <c r="O218" t="s">
        <v>315</v>
      </c>
      <c r="P218" t="s">
        <v>46</v>
      </c>
      <c r="Q218" t="s">
        <v>31</v>
      </c>
      <c r="R218" t="s">
        <v>707</v>
      </c>
      <c r="S218" t="s">
        <v>125</v>
      </c>
      <c r="T218" t="s">
        <v>708</v>
      </c>
      <c r="U218" t="s">
        <v>462</v>
      </c>
      <c r="V218">
        <v>50.5</v>
      </c>
      <c r="W218">
        <v>19.3</v>
      </c>
      <c r="X218">
        <v>2.6165803109999999</v>
      </c>
      <c r="Y218">
        <v>102.01</v>
      </c>
      <c r="Z218">
        <v>38.985999999999997</v>
      </c>
    </row>
    <row r="219" spans="1:26" x14ac:dyDescent="0.2">
      <c r="A219">
        <v>217</v>
      </c>
      <c r="B219" t="s">
        <v>817</v>
      </c>
      <c r="C219" t="s">
        <v>38</v>
      </c>
      <c r="D219">
        <v>726</v>
      </c>
      <c r="E219" t="s">
        <v>818</v>
      </c>
      <c r="F219" s="1">
        <v>43281</v>
      </c>
      <c r="G219">
        <v>2209</v>
      </c>
      <c r="H219">
        <v>2244</v>
      </c>
      <c r="I219">
        <v>27.4</v>
      </c>
      <c r="J219">
        <v>29.9</v>
      </c>
      <c r="K219">
        <v>42.7</v>
      </c>
      <c r="L219" t="s">
        <v>819</v>
      </c>
      <c r="M219" t="s">
        <v>820</v>
      </c>
      <c r="N219" t="s">
        <v>34</v>
      </c>
      <c r="O219" t="s">
        <v>315</v>
      </c>
      <c r="P219" t="s">
        <v>46</v>
      </c>
      <c r="Q219" t="s">
        <v>31</v>
      </c>
      <c r="R219" t="s">
        <v>707</v>
      </c>
      <c r="S219" t="s">
        <v>125</v>
      </c>
      <c r="T219" t="s">
        <v>708</v>
      </c>
      <c r="U219" t="s">
        <v>462</v>
      </c>
      <c r="V219">
        <v>42.7</v>
      </c>
      <c r="W219">
        <v>27.4</v>
      </c>
      <c r="X219">
        <v>1.5583941610000001</v>
      </c>
      <c r="Y219">
        <v>310.00200000000001</v>
      </c>
      <c r="Z219">
        <v>198.92400000000001</v>
      </c>
    </row>
    <row r="220" spans="1:26" x14ac:dyDescent="0.2">
      <c r="A220">
        <v>218</v>
      </c>
      <c r="B220" t="s">
        <v>821</v>
      </c>
      <c r="C220" t="s">
        <v>38</v>
      </c>
      <c r="D220">
        <v>811</v>
      </c>
      <c r="E220" t="s">
        <v>818</v>
      </c>
      <c r="F220" s="1">
        <v>43276</v>
      </c>
      <c r="G220">
        <v>2171</v>
      </c>
      <c r="H220">
        <v>2214</v>
      </c>
      <c r="I220">
        <v>23.1</v>
      </c>
      <c r="J220">
        <v>28.1</v>
      </c>
      <c r="K220">
        <v>48.8</v>
      </c>
      <c r="L220" t="s">
        <v>822</v>
      </c>
      <c r="M220" t="s">
        <v>823</v>
      </c>
      <c r="N220" t="s">
        <v>34</v>
      </c>
      <c r="O220" t="s">
        <v>315</v>
      </c>
      <c r="P220" t="s">
        <v>46</v>
      </c>
      <c r="Q220" t="s">
        <v>31</v>
      </c>
      <c r="R220" t="s">
        <v>707</v>
      </c>
      <c r="S220" t="s">
        <v>125</v>
      </c>
      <c r="T220" t="s">
        <v>708</v>
      </c>
      <c r="U220" t="s">
        <v>462</v>
      </c>
      <c r="V220">
        <v>48.8</v>
      </c>
      <c r="W220">
        <v>23.1</v>
      </c>
      <c r="X220">
        <v>2.1125541129999998</v>
      </c>
      <c r="Y220">
        <v>395.76799999999997</v>
      </c>
      <c r="Z220">
        <v>187.34100000000001</v>
      </c>
    </row>
    <row r="221" spans="1:26" x14ac:dyDescent="0.2">
      <c r="A221">
        <v>219</v>
      </c>
      <c r="B221" t="s">
        <v>824</v>
      </c>
      <c r="C221" t="s">
        <v>38</v>
      </c>
      <c r="D221">
        <v>652</v>
      </c>
      <c r="E221" t="s">
        <v>818</v>
      </c>
      <c r="F221" s="1">
        <v>43290</v>
      </c>
      <c r="G221">
        <v>2187</v>
      </c>
      <c r="H221">
        <v>2193</v>
      </c>
      <c r="I221">
        <v>27.6</v>
      </c>
      <c r="J221">
        <v>31.8</v>
      </c>
      <c r="K221">
        <v>40.6</v>
      </c>
      <c r="L221" t="s">
        <v>825</v>
      </c>
      <c r="M221" t="s">
        <v>826</v>
      </c>
      <c r="N221" t="s">
        <v>34</v>
      </c>
      <c r="O221" t="s">
        <v>315</v>
      </c>
      <c r="P221" t="s">
        <v>46</v>
      </c>
      <c r="Q221" t="s">
        <v>31</v>
      </c>
      <c r="R221" t="s">
        <v>707</v>
      </c>
      <c r="S221" t="s">
        <v>125</v>
      </c>
      <c r="T221" t="s">
        <v>708</v>
      </c>
      <c r="U221" t="s">
        <v>462</v>
      </c>
      <c r="V221">
        <v>40.6</v>
      </c>
      <c r="W221">
        <v>27.6</v>
      </c>
      <c r="X221">
        <v>1.471014493</v>
      </c>
      <c r="Y221">
        <v>264.71199999999999</v>
      </c>
      <c r="Z221">
        <v>179.952</v>
      </c>
    </row>
    <row r="222" spans="1:26" x14ac:dyDescent="0.2">
      <c r="A222">
        <v>220</v>
      </c>
      <c r="B222" t="s">
        <v>827</v>
      </c>
      <c r="C222" t="s">
        <v>26</v>
      </c>
      <c r="D222">
        <v>300</v>
      </c>
      <c r="E222" t="s">
        <v>828</v>
      </c>
      <c r="F222" s="1">
        <v>43283</v>
      </c>
      <c r="G222">
        <v>2295</v>
      </c>
      <c r="H222">
        <v>2266</v>
      </c>
      <c r="I222">
        <v>42</v>
      </c>
      <c r="J222">
        <v>30.3</v>
      </c>
      <c r="K222">
        <v>27.7</v>
      </c>
      <c r="L222" t="s">
        <v>829</v>
      </c>
      <c r="M222" t="s">
        <v>830</v>
      </c>
      <c r="N222" t="s">
        <v>34</v>
      </c>
      <c r="O222" t="s">
        <v>315</v>
      </c>
      <c r="P222" t="s">
        <v>46</v>
      </c>
      <c r="Q222" t="s">
        <v>31</v>
      </c>
      <c r="R222" t="s">
        <v>707</v>
      </c>
      <c r="S222" t="s">
        <v>125</v>
      </c>
      <c r="T222" t="s">
        <v>708</v>
      </c>
      <c r="U222" t="s">
        <v>462</v>
      </c>
      <c r="V222">
        <v>42</v>
      </c>
      <c r="W222">
        <v>27.7</v>
      </c>
      <c r="X222">
        <v>1.5162454869999999</v>
      </c>
      <c r="Y222">
        <v>126</v>
      </c>
      <c r="Z222">
        <v>83.1</v>
      </c>
    </row>
    <row r="223" spans="1:26" x14ac:dyDescent="0.2">
      <c r="A223">
        <v>221</v>
      </c>
      <c r="B223" t="s">
        <v>831</v>
      </c>
      <c r="C223" t="s">
        <v>38</v>
      </c>
      <c r="D223">
        <v>617</v>
      </c>
      <c r="E223" t="s">
        <v>832</v>
      </c>
      <c r="F223" s="1">
        <v>43242</v>
      </c>
      <c r="G223">
        <v>2196</v>
      </c>
      <c r="H223">
        <v>2240</v>
      </c>
      <c r="I223">
        <v>25.1</v>
      </c>
      <c r="J223">
        <v>31.9</v>
      </c>
      <c r="K223">
        <v>43</v>
      </c>
      <c r="L223" t="s">
        <v>833</v>
      </c>
      <c r="M223" t="s">
        <v>834</v>
      </c>
      <c r="N223" t="s">
        <v>34</v>
      </c>
      <c r="O223" t="s">
        <v>315</v>
      </c>
      <c r="P223" t="s">
        <v>46</v>
      </c>
      <c r="Q223" t="s">
        <v>31</v>
      </c>
      <c r="R223" t="s">
        <v>707</v>
      </c>
      <c r="S223" t="s">
        <v>125</v>
      </c>
      <c r="T223" t="s">
        <v>708</v>
      </c>
      <c r="U223" t="s">
        <v>462</v>
      </c>
      <c r="V223">
        <v>43</v>
      </c>
      <c r="W223">
        <v>25.1</v>
      </c>
      <c r="X223">
        <v>1.7131474099999999</v>
      </c>
      <c r="Y223">
        <v>265.31</v>
      </c>
      <c r="Z223">
        <v>154.86699999999999</v>
      </c>
    </row>
    <row r="224" spans="1:26" x14ac:dyDescent="0.2">
      <c r="A224">
        <v>222</v>
      </c>
      <c r="B224" t="s">
        <v>835</v>
      </c>
      <c r="C224" t="s">
        <v>26</v>
      </c>
      <c r="D224">
        <v>414</v>
      </c>
      <c r="E224" t="s">
        <v>836</v>
      </c>
      <c r="F224" s="1">
        <v>43248</v>
      </c>
      <c r="G224">
        <v>2398</v>
      </c>
      <c r="H224">
        <v>2336</v>
      </c>
      <c r="I224">
        <v>52.9</v>
      </c>
      <c r="J224">
        <v>26.8</v>
      </c>
      <c r="K224">
        <v>20.3</v>
      </c>
      <c r="L224" t="s">
        <v>837</v>
      </c>
      <c r="M224" t="s">
        <v>838</v>
      </c>
      <c r="N224" t="s">
        <v>34</v>
      </c>
      <c r="O224" t="s">
        <v>315</v>
      </c>
      <c r="P224" t="s">
        <v>46</v>
      </c>
      <c r="Q224" t="s">
        <v>31</v>
      </c>
      <c r="R224" t="s">
        <v>707</v>
      </c>
      <c r="S224" t="s">
        <v>125</v>
      </c>
      <c r="T224" t="s">
        <v>708</v>
      </c>
      <c r="U224" t="s">
        <v>462</v>
      </c>
      <c r="V224">
        <v>52.9</v>
      </c>
      <c r="W224">
        <v>20.3</v>
      </c>
      <c r="X224">
        <v>2.6059113300000001</v>
      </c>
      <c r="Y224">
        <v>219.006</v>
      </c>
      <c r="Z224">
        <v>84.042000000000002</v>
      </c>
    </row>
    <row r="225" spans="1:26" x14ac:dyDescent="0.2">
      <c r="A225">
        <v>223</v>
      </c>
      <c r="B225" t="s">
        <v>839</v>
      </c>
      <c r="C225" t="s">
        <v>38</v>
      </c>
      <c r="D225">
        <v>644</v>
      </c>
      <c r="E225" t="s">
        <v>840</v>
      </c>
      <c r="F225" s="1">
        <v>43290</v>
      </c>
      <c r="G225">
        <v>2173</v>
      </c>
      <c r="H225">
        <v>2213</v>
      </c>
      <c r="I225">
        <v>25.5</v>
      </c>
      <c r="J225">
        <v>30.1</v>
      </c>
      <c r="K225">
        <v>44.4</v>
      </c>
      <c r="L225" t="s">
        <v>841</v>
      </c>
      <c r="M225" t="s">
        <v>842</v>
      </c>
      <c r="N225" t="s">
        <v>34</v>
      </c>
      <c r="O225" t="s">
        <v>315</v>
      </c>
      <c r="P225" t="s">
        <v>46</v>
      </c>
      <c r="Q225" t="s">
        <v>31</v>
      </c>
      <c r="R225" t="s">
        <v>707</v>
      </c>
      <c r="S225" t="s">
        <v>125</v>
      </c>
      <c r="T225" t="s">
        <v>708</v>
      </c>
      <c r="U225" t="s">
        <v>462</v>
      </c>
      <c r="V225">
        <v>44.4</v>
      </c>
      <c r="W225">
        <v>25.5</v>
      </c>
      <c r="X225">
        <v>1.7411764709999999</v>
      </c>
      <c r="Y225">
        <v>285.93599999999998</v>
      </c>
      <c r="Z225">
        <v>164.22</v>
      </c>
    </row>
    <row r="226" spans="1:26" x14ac:dyDescent="0.2">
      <c r="A226">
        <v>224</v>
      </c>
      <c r="B226" t="s">
        <v>839</v>
      </c>
      <c r="C226" t="s">
        <v>26</v>
      </c>
      <c r="D226">
        <v>379</v>
      </c>
      <c r="E226" t="s">
        <v>843</v>
      </c>
      <c r="F226" s="1">
        <v>43289</v>
      </c>
      <c r="G226">
        <v>2356</v>
      </c>
      <c r="H226">
        <v>2299</v>
      </c>
      <c r="I226">
        <v>52.2</v>
      </c>
      <c r="J226">
        <v>32.200000000000003</v>
      </c>
      <c r="K226">
        <v>15.6</v>
      </c>
      <c r="L226" t="s">
        <v>844</v>
      </c>
      <c r="M226" t="s">
        <v>845</v>
      </c>
      <c r="N226" t="s">
        <v>34</v>
      </c>
      <c r="O226" t="s">
        <v>315</v>
      </c>
      <c r="P226" t="s">
        <v>46</v>
      </c>
      <c r="Q226" t="s">
        <v>31</v>
      </c>
      <c r="R226" t="s">
        <v>707</v>
      </c>
      <c r="S226" t="s">
        <v>125</v>
      </c>
      <c r="T226" t="s">
        <v>708</v>
      </c>
      <c r="U226" t="s">
        <v>462</v>
      </c>
      <c r="V226">
        <v>52.2</v>
      </c>
      <c r="W226">
        <v>15.6</v>
      </c>
      <c r="X226">
        <v>3.346153846</v>
      </c>
      <c r="Y226">
        <v>197.83799999999999</v>
      </c>
      <c r="Z226">
        <v>59.124000000000002</v>
      </c>
    </row>
    <row r="227" spans="1:26" x14ac:dyDescent="0.2">
      <c r="A227">
        <v>225</v>
      </c>
      <c r="B227" t="s">
        <v>846</v>
      </c>
      <c r="C227" t="s">
        <v>26</v>
      </c>
      <c r="D227">
        <v>328</v>
      </c>
      <c r="E227" t="s">
        <v>847</v>
      </c>
      <c r="F227" s="1">
        <v>43055</v>
      </c>
      <c r="G227">
        <v>2386</v>
      </c>
      <c r="H227">
        <v>2328</v>
      </c>
      <c r="I227">
        <v>39.299999999999997</v>
      </c>
      <c r="J227">
        <v>35.1</v>
      </c>
      <c r="K227">
        <v>25.6</v>
      </c>
      <c r="L227" t="s">
        <v>848</v>
      </c>
      <c r="M227" t="s">
        <v>849</v>
      </c>
      <c r="N227" t="s">
        <v>34</v>
      </c>
      <c r="O227" t="s">
        <v>315</v>
      </c>
      <c r="P227" t="s">
        <v>46</v>
      </c>
      <c r="Q227" t="s">
        <v>31</v>
      </c>
      <c r="R227" t="s">
        <v>707</v>
      </c>
      <c r="S227" t="s">
        <v>125</v>
      </c>
      <c r="T227" t="s">
        <v>708</v>
      </c>
      <c r="U227" t="s">
        <v>462</v>
      </c>
      <c r="V227">
        <v>39.299999999999997</v>
      </c>
      <c r="W227">
        <v>25.6</v>
      </c>
      <c r="X227">
        <v>1.53515625</v>
      </c>
      <c r="Y227">
        <v>128.904</v>
      </c>
      <c r="Z227">
        <v>83.968000000000004</v>
      </c>
    </row>
    <row r="228" spans="1:26" x14ac:dyDescent="0.2">
      <c r="A228">
        <v>226</v>
      </c>
      <c r="B228" t="s">
        <v>850</v>
      </c>
      <c r="C228" t="s">
        <v>26</v>
      </c>
      <c r="D228">
        <v>1987</v>
      </c>
      <c r="E228" t="s">
        <v>794</v>
      </c>
      <c r="F228" s="1">
        <v>43288</v>
      </c>
      <c r="G228">
        <v>2316</v>
      </c>
      <c r="H228">
        <v>2286</v>
      </c>
      <c r="I228">
        <v>44.2</v>
      </c>
      <c r="J228">
        <v>29.3</v>
      </c>
      <c r="K228">
        <v>26.5</v>
      </c>
      <c r="L228" t="s">
        <v>851</v>
      </c>
      <c r="M228" t="s">
        <v>852</v>
      </c>
      <c r="N228" t="s">
        <v>34</v>
      </c>
      <c r="O228" t="s">
        <v>315</v>
      </c>
      <c r="P228" t="s">
        <v>707</v>
      </c>
      <c r="V228">
        <v>44.2</v>
      </c>
      <c r="W228">
        <v>26.5</v>
      </c>
      <c r="X228">
        <v>1.6679245279999999</v>
      </c>
      <c r="Y228">
        <v>878.25400000000002</v>
      </c>
      <c r="Z228">
        <v>526.55499999999995</v>
      </c>
    </row>
    <row r="229" spans="1:26" x14ac:dyDescent="0.2">
      <c r="A229">
        <v>227</v>
      </c>
      <c r="B229" t="s">
        <v>853</v>
      </c>
      <c r="C229" t="s">
        <v>26</v>
      </c>
      <c r="D229">
        <v>157</v>
      </c>
      <c r="E229" t="s">
        <v>854</v>
      </c>
      <c r="F229" s="1">
        <v>43289</v>
      </c>
      <c r="G229">
        <v>2273</v>
      </c>
      <c r="H229">
        <v>2229</v>
      </c>
      <c r="I229">
        <v>43.3</v>
      </c>
      <c r="J229">
        <v>26.8</v>
      </c>
      <c r="K229">
        <v>29.9</v>
      </c>
      <c r="L229" t="s">
        <v>855</v>
      </c>
      <c r="M229" t="s">
        <v>856</v>
      </c>
      <c r="N229" t="s">
        <v>34</v>
      </c>
      <c r="O229" t="s">
        <v>315</v>
      </c>
      <c r="P229" t="s">
        <v>46</v>
      </c>
      <c r="Q229" t="s">
        <v>31</v>
      </c>
      <c r="R229" t="s">
        <v>707</v>
      </c>
      <c r="V229">
        <v>43.3</v>
      </c>
      <c r="W229">
        <v>29.9</v>
      </c>
      <c r="X229">
        <v>1.448160535</v>
      </c>
      <c r="Y229">
        <v>67.980999999999995</v>
      </c>
      <c r="Z229">
        <v>46.942999999999998</v>
      </c>
    </row>
    <row r="230" spans="1:26" x14ac:dyDescent="0.2">
      <c r="A230">
        <v>228</v>
      </c>
      <c r="B230" t="s">
        <v>857</v>
      </c>
      <c r="C230" t="s">
        <v>38</v>
      </c>
      <c r="D230">
        <v>6169</v>
      </c>
      <c r="E230" t="s">
        <v>799</v>
      </c>
      <c r="F230" s="1">
        <v>43287</v>
      </c>
      <c r="G230">
        <v>2143</v>
      </c>
      <c r="H230">
        <v>2176</v>
      </c>
      <c r="I230">
        <v>34.700000000000003</v>
      </c>
      <c r="J230">
        <v>27.2</v>
      </c>
      <c r="K230">
        <v>38</v>
      </c>
      <c r="L230" t="s">
        <v>858</v>
      </c>
      <c r="M230" t="s">
        <v>859</v>
      </c>
      <c r="N230" t="s">
        <v>34</v>
      </c>
      <c r="O230" t="s">
        <v>315</v>
      </c>
      <c r="V230">
        <v>38</v>
      </c>
      <c r="W230">
        <v>34.700000000000003</v>
      </c>
      <c r="X230">
        <v>1.095100865</v>
      </c>
      <c r="Y230">
        <v>2344.2199999999998</v>
      </c>
      <c r="Z230">
        <v>2140.643</v>
      </c>
    </row>
    <row r="231" spans="1:26" x14ac:dyDescent="0.2">
      <c r="A231">
        <v>229</v>
      </c>
      <c r="B231" t="s">
        <v>860</v>
      </c>
      <c r="C231" t="s">
        <v>26</v>
      </c>
      <c r="D231">
        <v>3271</v>
      </c>
      <c r="E231" t="s">
        <v>799</v>
      </c>
      <c r="F231" s="1">
        <v>43288</v>
      </c>
      <c r="G231">
        <v>2281</v>
      </c>
      <c r="H231">
        <v>2228</v>
      </c>
      <c r="I231">
        <v>47.5</v>
      </c>
      <c r="J231">
        <v>24.5</v>
      </c>
      <c r="K231">
        <v>28</v>
      </c>
      <c r="L231" t="s">
        <v>861</v>
      </c>
      <c r="M231" t="s">
        <v>862</v>
      </c>
      <c r="N231" t="s">
        <v>34</v>
      </c>
      <c r="O231" t="s">
        <v>315</v>
      </c>
      <c r="P231" t="s">
        <v>173</v>
      </c>
      <c r="V231">
        <v>47.5</v>
      </c>
      <c r="W231">
        <v>28</v>
      </c>
      <c r="X231">
        <v>1.696428571</v>
      </c>
      <c r="Y231">
        <v>1553.7249999999999</v>
      </c>
      <c r="Z231">
        <v>915.88</v>
      </c>
    </row>
    <row r="232" spans="1:26" x14ac:dyDescent="0.2">
      <c r="A232">
        <v>230</v>
      </c>
      <c r="B232" t="s">
        <v>863</v>
      </c>
      <c r="C232" t="s">
        <v>26</v>
      </c>
      <c r="D232">
        <v>114</v>
      </c>
      <c r="E232" t="s">
        <v>799</v>
      </c>
      <c r="F232" s="1">
        <v>43246</v>
      </c>
      <c r="G232">
        <v>2127</v>
      </c>
      <c r="H232">
        <v>2164</v>
      </c>
      <c r="I232">
        <v>42.1</v>
      </c>
      <c r="J232">
        <v>21.9</v>
      </c>
      <c r="K232">
        <v>36</v>
      </c>
      <c r="L232" t="s">
        <v>864</v>
      </c>
      <c r="M232" t="s">
        <v>865</v>
      </c>
      <c r="N232" t="s">
        <v>34</v>
      </c>
      <c r="O232" t="s">
        <v>315</v>
      </c>
      <c r="P232" t="s">
        <v>694</v>
      </c>
      <c r="Q232" t="s">
        <v>31</v>
      </c>
      <c r="R232" t="s">
        <v>514</v>
      </c>
      <c r="V232">
        <v>42.1</v>
      </c>
      <c r="W232">
        <v>36</v>
      </c>
      <c r="X232">
        <v>1.169444444</v>
      </c>
      <c r="Y232">
        <v>47.994</v>
      </c>
      <c r="Z232">
        <v>41.04</v>
      </c>
    </row>
    <row r="233" spans="1:26" x14ac:dyDescent="0.2">
      <c r="A233">
        <v>231</v>
      </c>
      <c r="B233" t="s">
        <v>866</v>
      </c>
      <c r="C233" t="s">
        <v>26</v>
      </c>
      <c r="D233">
        <v>113</v>
      </c>
      <c r="E233" t="s">
        <v>799</v>
      </c>
      <c r="F233" s="1">
        <v>43167</v>
      </c>
      <c r="G233">
        <v>2257</v>
      </c>
      <c r="H233">
        <v>2206</v>
      </c>
      <c r="I233">
        <v>46</v>
      </c>
      <c r="J233">
        <v>19.5</v>
      </c>
      <c r="K233">
        <v>34.5</v>
      </c>
      <c r="L233" t="s">
        <v>867</v>
      </c>
      <c r="M233" t="s">
        <v>868</v>
      </c>
      <c r="N233" t="s">
        <v>34</v>
      </c>
      <c r="O233" t="s">
        <v>315</v>
      </c>
      <c r="P233" t="s">
        <v>869</v>
      </c>
      <c r="V233">
        <v>46</v>
      </c>
      <c r="W233">
        <v>34.5</v>
      </c>
      <c r="X233">
        <v>1.3333333329999999</v>
      </c>
      <c r="Y233">
        <v>51.98</v>
      </c>
      <c r="Z233">
        <v>38.984999999999999</v>
      </c>
    </row>
    <row r="234" spans="1:26" x14ac:dyDescent="0.2">
      <c r="A234">
        <v>232</v>
      </c>
      <c r="B234" t="s">
        <v>870</v>
      </c>
      <c r="C234" t="s">
        <v>26</v>
      </c>
      <c r="D234">
        <v>196</v>
      </c>
      <c r="E234" t="s">
        <v>799</v>
      </c>
      <c r="F234" s="1">
        <v>43225</v>
      </c>
      <c r="G234">
        <v>2233</v>
      </c>
      <c r="H234">
        <v>2222</v>
      </c>
      <c r="I234">
        <v>42.9</v>
      </c>
      <c r="J234">
        <v>20.399999999999999</v>
      </c>
      <c r="K234">
        <v>36.700000000000003</v>
      </c>
      <c r="L234" t="s">
        <v>871</v>
      </c>
      <c r="M234" t="s">
        <v>872</v>
      </c>
      <c r="N234" t="s">
        <v>34</v>
      </c>
      <c r="O234" t="s">
        <v>315</v>
      </c>
      <c r="P234" t="s">
        <v>694</v>
      </c>
      <c r="V234">
        <v>42.9</v>
      </c>
      <c r="W234">
        <v>36.700000000000003</v>
      </c>
      <c r="X234">
        <v>1.1689373300000001</v>
      </c>
      <c r="Y234">
        <v>84.084000000000003</v>
      </c>
      <c r="Z234">
        <v>71.932000000000002</v>
      </c>
    </row>
    <row r="235" spans="1:26" x14ac:dyDescent="0.2">
      <c r="A235">
        <v>233</v>
      </c>
      <c r="B235" t="s">
        <v>873</v>
      </c>
      <c r="C235" t="s">
        <v>26</v>
      </c>
      <c r="D235">
        <v>304</v>
      </c>
      <c r="E235" t="s">
        <v>799</v>
      </c>
      <c r="F235" s="1">
        <v>43267</v>
      </c>
      <c r="G235">
        <v>2201</v>
      </c>
      <c r="H235">
        <v>2181</v>
      </c>
      <c r="I235">
        <v>47.7</v>
      </c>
      <c r="J235">
        <v>17.8</v>
      </c>
      <c r="K235">
        <v>34.5</v>
      </c>
      <c r="L235" t="s">
        <v>874</v>
      </c>
      <c r="M235" t="s">
        <v>875</v>
      </c>
      <c r="N235" t="s">
        <v>34</v>
      </c>
      <c r="O235" t="s">
        <v>315</v>
      </c>
      <c r="P235" t="s">
        <v>514</v>
      </c>
      <c r="V235">
        <v>47.7</v>
      </c>
      <c r="W235">
        <v>34.5</v>
      </c>
      <c r="X235">
        <v>1.3826086959999999</v>
      </c>
      <c r="Y235">
        <v>145.00800000000001</v>
      </c>
      <c r="Z235">
        <v>104.88</v>
      </c>
    </row>
    <row r="236" spans="1:26" x14ac:dyDescent="0.2">
      <c r="A236">
        <v>234</v>
      </c>
      <c r="B236" t="s">
        <v>876</v>
      </c>
      <c r="C236" t="s">
        <v>38</v>
      </c>
      <c r="D236">
        <v>612</v>
      </c>
      <c r="E236" t="s">
        <v>854</v>
      </c>
      <c r="F236" s="1">
        <v>43285</v>
      </c>
      <c r="G236">
        <v>2237</v>
      </c>
      <c r="H236">
        <v>2248</v>
      </c>
      <c r="I236">
        <v>31.7</v>
      </c>
      <c r="J236">
        <v>32</v>
      </c>
      <c r="K236">
        <v>36.299999999999997</v>
      </c>
      <c r="L236" t="s">
        <v>877</v>
      </c>
      <c r="M236" t="s">
        <v>878</v>
      </c>
      <c r="N236" t="s">
        <v>34</v>
      </c>
      <c r="O236" t="s">
        <v>315</v>
      </c>
      <c r="P236" t="s">
        <v>46</v>
      </c>
      <c r="Q236" t="s">
        <v>31</v>
      </c>
      <c r="R236" t="s">
        <v>707</v>
      </c>
      <c r="S236" t="s">
        <v>79</v>
      </c>
      <c r="V236">
        <v>36.299999999999997</v>
      </c>
      <c r="W236">
        <v>31.7</v>
      </c>
      <c r="X236">
        <v>1.14511041</v>
      </c>
      <c r="Y236">
        <v>222.15600000000001</v>
      </c>
      <c r="Z236">
        <v>194.00399999999999</v>
      </c>
    </row>
    <row r="237" spans="1:26" x14ac:dyDescent="0.2">
      <c r="A237">
        <v>235</v>
      </c>
      <c r="B237" t="s">
        <v>876</v>
      </c>
      <c r="C237" t="s">
        <v>26</v>
      </c>
      <c r="D237">
        <v>1836</v>
      </c>
      <c r="E237" t="s">
        <v>879</v>
      </c>
      <c r="F237" s="1">
        <v>43288</v>
      </c>
      <c r="G237">
        <v>2317</v>
      </c>
      <c r="H237">
        <v>2269</v>
      </c>
      <c r="I237">
        <v>39.200000000000003</v>
      </c>
      <c r="J237">
        <v>32.200000000000003</v>
      </c>
      <c r="K237">
        <v>28.5</v>
      </c>
      <c r="L237" t="s">
        <v>880</v>
      </c>
      <c r="M237" t="s">
        <v>881</v>
      </c>
      <c r="N237" t="s">
        <v>34</v>
      </c>
      <c r="O237" t="s">
        <v>315</v>
      </c>
      <c r="P237" t="s">
        <v>46</v>
      </c>
      <c r="Q237" t="s">
        <v>31</v>
      </c>
      <c r="R237" t="s">
        <v>707</v>
      </c>
      <c r="S237" t="s">
        <v>79</v>
      </c>
      <c r="T237" t="s">
        <v>708</v>
      </c>
      <c r="U237" t="s">
        <v>882</v>
      </c>
      <c r="V237">
        <v>39.200000000000003</v>
      </c>
      <c r="W237">
        <v>28.5</v>
      </c>
      <c r="X237">
        <v>1.375438596</v>
      </c>
      <c r="Y237">
        <v>719.71199999999999</v>
      </c>
      <c r="Z237">
        <v>523.26</v>
      </c>
    </row>
    <row r="238" spans="1:26" x14ac:dyDescent="0.2">
      <c r="A238">
        <v>236</v>
      </c>
      <c r="B238" t="s">
        <v>883</v>
      </c>
      <c r="C238" t="s">
        <v>38</v>
      </c>
      <c r="D238">
        <v>2837</v>
      </c>
      <c r="E238" t="s">
        <v>884</v>
      </c>
      <c r="F238" s="1">
        <v>43290</v>
      </c>
      <c r="G238">
        <v>2234</v>
      </c>
      <c r="H238">
        <v>2263</v>
      </c>
      <c r="I238">
        <v>32</v>
      </c>
      <c r="J238">
        <v>29.1</v>
      </c>
      <c r="K238">
        <v>39</v>
      </c>
      <c r="L238" t="s">
        <v>885</v>
      </c>
      <c r="M238" t="s">
        <v>886</v>
      </c>
      <c r="N238" t="s">
        <v>34</v>
      </c>
      <c r="O238" t="s">
        <v>315</v>
      </c>
      <c r="P238" t="s">
        <v>46</v>
      </c>
      <c r="Q238" t="s">
        <v>31</v>
      </c>
      <c r="R238" t="s">
        <v>707</v>
      </c>
      <c r="S238" t="s">
        <v>79</v>
      </c>
      <c r="T238" t="s">
        <v>708</v>
      </c>
      <c r="U238" t="s">
        <v>882</v>
      </c>
      <c r="V238">
        <v>39</v>
      </c>
      <c r="W238">
        <v>32</v>
      </c>
      <c r="X238">
        <v>1.21875</v>
      </c>
      <c r="Y238">
        <v>1106.43</v>
      </c>
      <c r="Z238">
        <v>907.84</v>
      </c>
    </row>
    <row r="239" spans="1:26" x14ac:dyDescent="0.2">
      <c r="A239">
        <v>237</v>
      </c>
      <c r="B239" t="s">
        <v>887</v>
      </c>
      <c r="C239" t="s">
        <v>38</v>
      </c>
      <c r="D239">
        <v>3696</v>
      </c>
      <c r="E239" t="s">
        <v>888</v>
      </c>
      <c r="F239" s="1">
        <v>43289</v>
      </c>
      <c r="G239">
        <v>2265</v>
      </c>
      <c r="H239">
        <v>2298</v>
      </c>
      <c r="I239">
        <v>30.4</v>
      </c>
      <c r="J239">
        <v>33.799999999999997</v>
      </c>
      <c r="K239">
        <v>35.799999999999997</v>
      </c>
      <c r="L239" t="s">
        <v>889</v>
      </c>
      <c r="M239" t="s">
        <v>890</v>
      </c>
      <c r="N239" t="s">
        <v>34</v>
      </c>
      <c r="O239" t="s">
        <v>315</v>
      </c>
      <c r="P239" t="s">
        <v>46</v>
      </c>
      <c r="Q239" t="s">
        <v>31</v>
      </c>
      <c r="R239" t="s">
        <v>707</v>
      </c>
      <c r="S239" t="s">
        <v>79</v>
      </c>
      <c r="T239" t="s">
        <v>708</v>
      </c>
      <c r="U239" t="s">
        <v>882</v>
      </c>
      <c r="V239">
        <v>35.799999999999997</v>
      </c>
      <c r="W239">
        <v>30.4</v>
      </c>
      <c r="X239">
        <v>1.177631579</v>
      </c>
      <c r="Y239">
        <v>1323.1679999999999</v>
      </c>
      <c r="Z239">
        <v>1123.5840000000001</v>
      </c>
    </row>
    <row r="240" spans="1:26" x14ac:dyDescent="0.2">
      <c r="A240">
        <v>238</v>
      </c>
      <c r="B240" t="s">
        <v>891</v>
      </c>
      <c r="C240" t="s">
        <v>38</v>
      </c>
      <c r="D240">
        <v>2133</v>
      </c>
      <c r="E240" t="s">
        <v>832</v>
      </c>
      <c r="F240" s="1">
        <v>40321</v>
      </c>
      <c r="G240">
        <v>2286</v>
      </c>
      <c r="H240">
        <v>2331</v>
      </c>
      <c r="I240">
        <v>23.1</v>
      </c>
      <c r="J240">
        <v>39.299999999999997</v>
      </c>
      <c r="K240">
        <v>37.6</v>
      </c>
      <c r="L240" t="s">
        <v>892</v>
      </c>
      <c r="M240" t="s">
        <v>893</v>
      </c>
      <c r="N240" t="s">
        <v>34</v>
      </c>
      <c r="O240" t="s">
        <v>315</v>
      </c>
      <c r="P240" t="s">
        <v>46</v>
      </c>
      <c r="Q240" t="s">
        <v>31</v>
      </c>
      <c r="R240" t="s">
        <v>707</v>
      </c>
      <c r="S240" t="s">
        <v>125</v>
      </c>
      <c r="T240" t="s">
        <v>708</v>
      </c>
      <c r="U240" t="s">
        <v>120</v>
      </c>
      <c r="V240">
        <v>37.6</v>
      </c>
      <c r="W240">
        <v>23.1</v>
      </c>
      <c r="X240">
        <v>1.627705628</v>
      </c>
      <c r="Y240">
        <v>802.00800000000004</v>
      </c>
      <c r="Z240">
        <v>492.72300000000001</v>
      </c>
    </row>
    <row r="241" spans="1:26" x14ac:dyDescent="0.2">
      <c r="A241">
        <v>239</v>
      </c>
      <c r="B241" t="s">
        <v>894</v>
      </c>
      <c r="C241" t="s">
        <v>38</v>
      </c>
      <c r="D241">
        <v>609</v>
      </c>
      <c r="E241" t="s">
        <v>806</v>
      </c>
      <c r="F241" s="1">
        <v>43277</v>
      </c>
      <c r="G241">
        <v>2208</v>
      </c>
      <c r="H241">
        <v>2295</v>
      </c>
      <c r="I241">
        <v>22</v>
      </c>
      <c r="J241">
        <v>29.1</v>
      </c>
      <c r="K241">
        <v>48.9</v>
      </c>
      <c r="L241" t="s">
        <v>895</v>
      </c>
      <c r="M241" t="s">
        <v>896</v>
      </c>
      <c r="N241" t="s">
        <v>34</v>
      </c>
      <c r="O241" t="s">
        <v>315</v>
      </c>
      <c r="P241" t="s">
        <v>46</v>
      </c>
      <c r="Q241" t="s">
        <v>31</v>
      </c>
      <c r="R241" t="s">
        <v>707</v>
      </c>
      <c r="S241" t="s">
        <v>125</v>
      </c>
      <c r="T241" t="s">
        <v>708</v>
      </c>
      <c r="U241" t="s">
        <v>448</v>
      </c>
      <c r="V241">
        <v>48.9</v>
      </c>
      <c r="W241">
        <v>22</v>
      </c>
      <c r="X241">
        <v>2.2227272729999998</v>
      </c>
      <c r="Y241">
        <v>297.80099999999999</v>
      </c>
      <c r="Z241">
        <v>133.97999999999999</v>
      </c>
    </row>
    <row r="242" spans="1:26" x14ac:dyDescent="0.2">
      <c r="A242">
        <v>240</v>
      </c>
      <c r="B242" t="s">
        <v>897</v>
      </c>
      <c r="C242" t="s">
        <v>38</v>
      </c>
      <c r="D242">
        <v>125</v>
      </c>
      <c r="E242" t="s">
        <v>806</v>
      </c>
      <c r="F242" s="1">
        <v>43233</v>
      </c>
      <c r="G242">
        <v>2286</v>
      </c>
      <c r="H242">
        <v>2319</v>
      </c>
      <c r="I242">
        <v>29.6</v>
      </c>
      <c r="J242">
        <v>31.2</v>
      </c>
      <c r="K242">
        <v>39.200000000000003</v>
      </c>
      <c r="L242" t="s">
        <v>898</v>
      </c>
      <c r="M242" t="s">
        <v>899</v>
      </c>
      <c r="N242" t="s">
        <v>34</v>
      </c>
      <c r="O242" t="s">
        <v>315</v>
      </c>
      <c r="P242" t="s">
        <v>46</v>
      </c>
      <c r="Q242" t="s">
        <v>31</v>
      </c>
      <c r="R242" t="s">
        <v>707</v>
      </c>
      <c r="S242" t="s">
        <v>125</v>
      </c>
      <c r="T242" t="s">
        <v>708</v>
      </c>
      <c r="U242" t="s">
        <v>448</v>
      </c>
      <c r="V242">
        <v>39.200000000000003</v>
      </c>
      <c r="W242">
        <v>29.6</v>
      </c>
      <c r="X242">
        <v>1.324324324</v>
      </c>
      <c r="Y242">
        <v>49</v>
      </c>
      <c r="Z242">
        <v>37</v>
      </c>
    </row>
    <row r="243" spans="1:26" x14ac:dyDescent="0.2">
      <c r="A243">
        <v>241</v>
      </c>
      <c r="B243" t="s">
        <v>900</v>
      </c>
      <c r="C243" t="s">
        <v>38</v>
      </c>
      <c r="D243">
        <v>641</v>
      </c>
      <c r="E243" t="s">
        <v>803</v>
      </c>
      <c r="F243" s="1">
        <v>43271</v>
      </c>
      <c r="G243">
        <v>2109</v>
      </c>
      <c r="H243">
        <v>2128</v>
      </c>
      <c r="I243">
        <v>38.4</v>
      </c>
      <c r="J243">
        <v>21.8</v>
      </c>
      <c r="K243">
        <v>39.799999999999997</v>
      </c>
      <c r="L243" t="s">
        <v>901</v>
      </c>
      <c r="M243" t="s">
        <v>902</v>
      </c>
      <c r="N243" t="s">
        <v>34</v>
      </c>
      <c r="O243" t="s">
        <v>315</v>
      </c>
      <c r="P243" t="s">
        <v>46</v>
      </c>
      <c r="Q243" t="s">
        <v>31</v>
      </c>
      <c r="V243">
        <v>39.799999999999997</v>
      </c>
      <c r="W243">
        <v>38.4</v>
      </c>
      <c r="X243">
        <v>1.0364583329999999</v>
      </c>
      <c r="Y243">
        <v>255.11799999999999</v>
      </c>
      <c r="Z243">
        <v>246.14400000000001</v>
      </c>
    </row>
    <row r="244" spans="1:26" x14ac:dyDescent="0.2">
      <c r="A244">
        <v>242</v>
      </c>
      <c r="B244" t="s">
        <v>903</v>
      </c>
      <c r="C244" t="s">
        <v>26</v>
      </c>
      <c r="D244">
        <v>3957</v>
      </c>
      <c r="E244" t="s">
        <v>904</v>
      </c>
      <c r="F244" s="1">
        <v>43283</v>
      </c>
      <c r="G244">
        <v>2168</v>
      </c>
      <c r="H244">
        <v>2143</v>
      </c>
      <c r="I244">
        <v>38</v>
      </c>
      <c r="J244">
        <v>24.6</v>
      </c>
      <c r="K244">
        <v>37.5</v>
      </c>
      <c r="L244" t="s">
        <v>905</v>
      </c>
      <c r="M244" t="s">
        <v>906</v>
      </c>
      <c r="N244" t="s">
        <v>34</v>
      </c>
      <c r="O244" t="s">
        <v>315</v>
      </c>
      <c r="P244" t="s">
        <v>46</v>
      </c>
      <c r="Q244" t="s">
        <v>31</v>
      </c>
      <c r="R244" t="s">
        <v>116</v>
      </c>
      <c r="V244">
        <v>38</v>
      </c>
      <c r="W244">
        <v>37.5</v>
      </c>
      <c r="X244">
        <v>1.0133333330000001</v>
      </c>
      <c r="Y244">
        <v>1503.66</v>
      </c>
      <c r="Z244">
        <v>1483.875</v>
      </c>
    </row>
    <row r="245" spans="1:26" x14ac:dyDescent="0.2">
      <c r="A245">
        <v>243</v>
      </c>
      <c r="B245" t="s">
        <v>907</v>
      </c>
      <c r="C245" t="s">
        <v>26</v>
      </c>
      <c r="D245">
        <v>2656</v>
      </c>
      <c r="E245" t="s">
        <v>799</v>
      </c>
      <c r="F245" s="1">
        <v>43289</v>
      </c>
      <c r="G245">
        <v>2309</v>
      </c>
      <c r="H245">
        <v>2261</v>
      </c>
      <c r="I245">
        <v>48.4</v>
      </c>
      <c r="J245">
        <v>26.6</v>
      </c>
      <c r="K245">
        <v>25</v>
      </c>
      <c r="L245" t="s">
        <v>908</v>
      </c>
      <c r="M245" t="s">
        <v>909</v>
      </c>
      <c r="N245" t="s">
        <v>34</v>
      </c>
      <c r="O245" t="s">
        <v>315</v>
      </c>
      <c r="P245" t="s">
        <v>116</v>
      </c>
      <c r="V245">
        <v>48.4</v>
      </c>
      <c r="W245">
        <v>25</v>
      </c>
      <c r="X245">
        <v>1.9359999999999999</v>
      </c>
      <c r="Y245">
        <v>1285.5039999999999</v>
      </c>
      <c r="Z245">
        <v>664</v>
      </c>
    </row>
    <row r="246" spans="1:26" x14ac:dyDescent="0.2">
      <c r="A246">
        <v>244</v>
      </c>
      <c r="B246" t="s">
        <v>910</v>
      </c>
      <c r="C246" t="s">
        <v>26</v>
      </c>
      <c r="D246">
        <v>2336</v>
      </c>
      <c r="E246" t="s">
        <v>803</v>
      </c>
      <c r="F246" s="1">
        <v>43278</v>
      </c>
      <c r="G246">
        <v>2184</v>
      </c>
      <c r="H246">
        <v>2160</v>
      </c>
      <c r="I246">
        <v>39.6</v>
      </c>
      <c r="J246">
        <v>27.4</v>
      </c>
      <c r="K246">
        <v>33</v>
      </c>
      <c r="L246" t="s">
        <v>911</v>
      </c>
      <c r="M246" t="s">
        <v>912</v>
      </c>
      <c r="N246" t="s">
        <v>34</v>
      </c>
      <c r="O246" t="s">
        <v>315</v>
      </c>
      <c r="P246" t="s">
        <v>46</v>
      </c>
      <c r="Q246" t="s">
        <v>125</v>
      </c>
      <c r="R246" t="s">
        <v>116</v>
      </c>
      <c r="V246">
        <v>39.6</v>
      </c>
      <c r="W246">
        <v>33</v>
      </c>
      <c r="X246">
        <v>1.2</v>
      </c>
      <c r="Y246">
        <v>925.05600000000004</v>
      </c>
      <c r="Z246">
        <v>770.88</v>
      </c>
    </row>
    <row r="247" spans="1:26" x14ac:dyDescent="0.2">
      <c r="A247">
        <v>245</v>
      </c>
      <c r="B247" t="s">
        <v>913</v>
      </c>
      <c r="C247" t="s">
        <v>38</v>
      </c>
      <c r="D247">
        <v>5568</v>
      </c>
      <c r="E247" t="s">
        <v>794</v>
      </c>
      <c r="F247" s="1">
        <v>43290</v>
      </c>
      <c r="G247">
        <v>2270</v>
      </c>
      <c r="H247">
        <v>2307</v>
      </c>
      <c r="I247">
        <v>24.5</v>
      </c>
      <c r="J247">
        <v>32.799999999999997</v>
      </c>
      <c r="K247">
        <v>42.7</v>
      </c>
      <c r="L247" t="s">
        <v>914</v>
      </c>
      <c r="M247" t="s">
        <v>915</v>
      </c>
      <c r="N247" t="s">
        <v>34</v>
      </c>
      <c r="O247" t="s">
        <v>315</v>
      </c>
      <c r="P247" t="s">
        <v>707</v>
      </c>
      <c r="Q247" t="s">
        <v>31</v>
      </c>
      <c r="R247" t="s">
        <v>708</v>
      </c>
      <c r="S247" t="s">
        <v>79</v>
      </c>
      <c r="V247">
        <v>42.7</v>
      </c>
      <c r="W247">
        <v>24.5</v>
      </c>
      <c r="X247">
        <v>1.7428571429999999</v>
      </c>
      <c r="Y247">
        <v>2377.5360000000001</v>
      </c>
      <c r="Z247">
        <v>1364.16</v>
      </c>
    </row>
    <row r="248" spans="1:26" x14ac:dyDescent="0.2">
      <c r="A248">
        <v>246</v>
      </c>
      <c r="B248" t="s">
        <v>916</v>
      </c>
      <c r="C248" t="s">
        <v>38</v>
      </c>
      <c r="D248">
        <v>172</v>
      </c>
      <c r="E248" t="s">
        <v>917</v>
      </c>
      <c r="F248" s="1">
        <v>43131</v>
      </c>
      <c r="G248">
        <v>2043</v>
      </c>
      <c r="H248">
        <v>2131</v>
      </c>
      <c r="I248">
        <v>29.1</v>
      </c>
      <c r="J248">
        <v>19.8</v>
      </c>
      <c r="K248">
        <v>51.2</v>
      </c>
      <c r="L248" t="s">
        <v>918</v>
      </c>
      <c r="M248" t="s">
        <v>919</v>
      </c>
      <c r="N248" t="s">
        <v>34</v>
      </c>
      <c r="O248" t="s">
        <v>315</v>
      </c>
      <c r="P248" t="s">
        <v>30</v>
      </c>
      <c r="Q248" t="s">
        <v>642</v>
      </c>
      <c r="V248">
        <v>51.2</v>
      </c>
      <c r="W248">
        <v>29.1</v>
      </c>
      <c r="X248">
        <v>1.759450172</v>
      </c>
      <c r="Y248">
        <v>88.063999999999993</v>
      </c>
      <c r="Z248">
        <v>50.052</v>
      </c>
    </row>
    <row r="249" spans="1:26" x14ac:dyDescent="0.2">
      <c r="A249">
        <v>247</v>
      </c>
      <c r="B249" t="s">
        <v>920</v>
      </c>
      <c r="C249" t="s">
        <v>38</v>
      </c>
      <c r="D249">
        <v>322</v>
      </c>
      <c r="E249" t="s">
        <v>921</v>
      </c>
      <c r="F249" s="1">
        <v>43276</v>
      </c>
      <c r="G249">
        <v>2154</v>
      </c>
      <c r="H249">
        <v>2214</v>
      </c>
      <c r="I249">
        <v>32.6</v>
      </c>
      <c r="J249">
        <v>25.2</v>
      </c>
      <c r="K249">
        <v>42.2</v>
      </c>
      <c r="L249" t="s">
        <v>922</v>
      </c>
      <c r="M249" t="s">
        <v>923</v>
      </c>
      <c r="N249" t="s">
        <v>34</v>
      </c>
      <c r="O249" t="s">
        <v>315</v>
      </c>
      <c r="P249" t="s">
        <v>30</v>
      </c>
      <c r="Q249" t="s">
        <v>642</v>
      </c>
      <c r="R249" t="s">
        <v>116</v>
      </c>
      <c r="S249" t="s">
        <v>31</v>
      </c>
      <c r="T249" t="s">
        <v>173</v>
      </c>
      <c r="U249" t="s">
        <v>497</v>
      </c>
      <c r="V249">
        <v>42.2</v>
      </c>
      <c r="W249">
        <v>32.6</v>
      </c>
      <c r="X249">
        <v>1.294478528</v>
      </c>
      <c r="Y249">
        <v>135.88399999999999</v>
      </c>
      <c r="Z249">
        <v>104.97199999999999</v>
      </c>
    </row>
    <row r="250" spans="1:26" x14ac:dyDescent="0.2">
      <c r="A250">
        <v>248</v>
      </c>
      <c r="B250" t="s">
        <v>924</v>
      </c>
      <c r="C250" t="s">
        <v>26</v>
      </c>
      <c r="D250">
        <v>1330</v>
      </c>
      <c r="E250" t="s">
        <v>921</v>
      </c>
      <c r="F250" s="1">
        <v>43282</v>
      </c>
      <c r="G250">
        <v>2194</v>
      </c>
      <c r="H250">
        <v>2166</v>
      </c>
      <c r="I250">
        <v>40.9</v>
      </c>
      <c r="J250">
        <v>24.5</v>
      </c>
      <c r="K250">
        <v>34.6</v>
      </c>
      <c r="L250" t="s">
        <v>925</v>
      </c>
      <c r="M250" t="s">
        <v>926</v>
      </c>
      <c r="N250" t="s">
        <v>34</v>
      </c>
      <c r="O250" t="s">
        <v>315</v>
      </c>
      <c r="P250" t="s">
        <v>30</v>
      </c>
      <c r="Q250" t="s">
        <v>642</v>
      </c>
      <c r="R250" t="s">
        <v>116</v>
      </c>
      <c r="S250" t="s">
        <v>31</v>
      </c>
      <c r="T250" t="s">
        <v>173</v>
      </c>
      <c r="V250">
        <v>40.9</v>
      </c>
      <c r="W250">
        <v>34.6</v>
      </c>
      <c r="X250">
        <v>1.1820809249999999</v>
      </c>
      <c r="Y250">
        <v>543.97</v>
      </c>
      <c r="Z250">
        <v>460.18</v>
      </c>
    </row>
    <row r="251" spans="1:26" x14ac:dyDescent="0.2">
      <c r="A251">
        <v>249</v>
      </c>
      <c r="B251" t="s">
        <v>927</v>
      </c>
      <c r="C251" t="s">
        <v>26</v>
      </c>
      <c r="D251">
        <v>105</v>
      </c>
      <c r="E251" t="s">
        <v>921</v>
      </c>
      <c r="F251" s="1">
        <v>43187</v>
      </c>
      <c r="G251">
        <v>2298</v>
      </c>
      <c r="H251">
        <v>2231</v>
      </c>
      <c r="I251">
        <v>47.6</v>
      </c>
      <c r="J251">
        <v>27.6</v>
      </c>
      <c r="K251">
        <v>24.8</v>
      </c>
      <c r="L251" t="s">
        <v>928</v>
      </c>
      <c r="M251" t="s">
        <v>929</v>
      </c>
      <c r="N251" t="s">
        <v>34</v>
      </c>
      <c r="O251" t="s">
        <v>315</v>
      </c>
      <c r="P251" t="s">
        <v>30</v>
      </c>
      <c r="Q251" t="s">
        <v>642</v>
      </c>
      <c r="R251" t="s">
        <v>116</v>
      </c>
      <c r="S251" t="s">
        <v>31</v>
      </c>
      <c r="T251" t="s">
        <v>173</v>
      </c>
      <c r="U251" t="s">
        <v>79</v>
      </c>
      <c r="V251">
        <v>47.6</v>
      </c>
      <c r="W251">
        <v>24.8</v>
      </c>
      <c r="X251">
        <v>1.9193548389999999</v>
      </c>
      <c r="Y251">
        <v>49.98</v>
      </c>
      <c r="Z251">
        <v>26.04</v>
      </c>
    </row>
    <row r="252" spans="1:26" x14ac:dyDescent="0.2">
      <c r="A252">
        <v>250</v>
      </c>
      <c r="B252" t="s">
        <v>930</v>
      </c>
      <c r="C252" t="s">
        <v>38</v>
      </c>
      <c r="D252">
        <v>317</v>
      </c>
      <c r="E252" t="s">
        <v>790</v>
      </c>
      <c r="F252" s="1">
        <v>43281</v>
      </c>
      <c r="G252">
        <v>2250</v>
      </c>
      <c r="H252">
        <v>2292</v>
      </c>
      <c r="I252">
        <v>23</v>
      </c>
      <c r="J252">
        <v>31.9</v>
      </c>
      <c r="K252">
        <v>45.1</v>
      </c>
      <c r="L252" t="s">
        <v>931</v>
      </c>
      <c r="M252" t="s">
        <v>932</v>
      </c>
      <c r="N252" t="s">
        <v>34</v>
      </c>
      <c r="O252" t="s">
        <v>315</v>
      </c>
      <c r="P252" t="s">
        <v>46</v>
      </c>
      <c r="Q252" t="s">
        <v>31</v>
      </c>
      <c r="R252" t="s">
        <v>707</v>
      </c>
      <c r="S252" t="s">
        <v>125</v>
      </c>
      <c r="T252" t="s">
        <v>708</v>
      </c>
      <c r="U252" t="s">
        <v>462</v>
      </c>
      <c r="V252">
        <v>45.1</v>
      </c>
      <c r="W252">
        <v>23</v>
      </c>
      <c r="X252">
        <v>1.9608695650000001</v>
      </c>
      <c r="Y252">
        <v>142.96700000000001</v>
      </c>
      <c r="Z252">
        <v>72.91</v>
      </c>
    </row>
    <row r="253" spans="1:26" x14ac:dyDescent="0.2">
      <c r="A253">
        <v>251</v>
      </c>
      <c r="B253" t="s">
        <v>933</v>
      </c>
      <c r="C253" t="s">
        <v>38</v>
      </c>
      <c r="D253">
        <v>2065</v>
      </c>
      <c r="E253" t="s">
        <v>806</v>
      </c>
      <c r="F253" s="1">
        <v>43283</v>
      </c>
      <c r="G253">
        <v>2170</v>
      </c>
      <c r="H253">
        <v>2201</v>
      </c>
      <c r="I253">
        <v>23.1</v>
      </c>
      <c r="J253">
        <v>34.5</v>
      </c>
      <c r="K253">
        <v>42.3</v>
      </c>
      <c r="L253" t="s">
        <v>934</v>
      </c>
      <c r="M253" t="s">
        <v>935</v>
      </c>
      <c r="N253" t="s">
        <v>34</v>
      </c>
      <c r="O253" t="s">
        <v>315</v>
      </c>
      <c r="P253" t="s">
        <v>46</v>
      </c>
      <c r="Q253" t="s">
        <v>125</v>
      </c>
      <c r="R253" t="s">
        <v>75</v>
      </c>
      <c r="S253" t="s">
        <v>31</v>
      </c>
      <c r="T253" t="s">
        <v>707</v>
      </c>
      <c r="U253" t="s">
        <v>497</v>
      </c>
      <c r="V253">
        <v>42.3</v>
      </c>
      <c r="W253">
        <v>23.1</v>
      </c>
      <c r="X253">
        <v>1.8311688310000001</v>
      </c>
      <c r="Y253">
        <v>873.495</v>
      </c>
      <c r="Z253">
        <v>477.01499999999999</v>
      </c>
    </row>
    <row r="254" spans="1:26" x14ac:dyDescent="0.2">
      <c r="A254">
        <v>252</v>
      </c>
      <c r="B254" t="s">
        <v>936</v>
      </c>
      <c r="C254" t="s">
        <v>38</v>
      </c>
      <c r="D254">
        <v>431</v>
      </c>
      <c r="E254" t="s">
        <v>937</v>
      </c>
      <c r="F254" s="1">
        <v>43274</v>
      </c>
      <c r="G254">
        <v>1968</v>
      </c>
      <c r="H254">
        <v>2014</v>
      </c>
      <c r="I254">
        <v>31.6</v>
      </c>
      <c r="J254">
        <v>19.5</v>
      </c>
      <c r="K254">
        <v>49</v>
      </c>
      <c r="L254" t="s">
        <v>938</v>
      </c>
      <c r="M254" t="s">
        <v>939</v>
      </c>
      <c r="N254" t="s">
        <v>30</v>
      </c>
      <c r="O254" t="s">
        <v>32</v>
      </c>
      <c r="P254" t="s">
        <v>75</v>
      </c>
      <c r="Q254" t="s">
        <v>120</v>
      </c>
      <c r="V254">
        <v>49</v>
      </c>
      <c r="W254">
        <v>31.6</v>
      </c>
      <c r="X254">
        <v>1.5506329109999999</v>
      </c>
      <c r="Y254">
        <v>211.19</v>
      </c>
      <c r="Z254">
        <v>136.196</v>
      </c>
    </row>
    <row r="255" spans="1:26" x14ac:dyDescent="0.2">
      <c r="A255">
        <v>253</v>
      </c>
      <c r="B255" t="s">
        <v>940</v>
      </c>
      <c r="C255" t="s">
        <v>38</v>
      </c>
      <c r="D255">
        <v>162</v>
      </c>
      <c r="E255" t="s">
        <v>937</v>
      </c>
      <c r="F255" s="1">
        <v>43269</v>
      </c>
      <c r="G255">
        <v>2011</v>
      </c>
      <c r="H255">
        <v>2054</v>
      </c>
      <c r="I255">
        <v>28.4</v>
      </c>
      <c r="J255">
        <v>15.4</v>
      </c>
      <c r="K255">
        <v>56.2</v>
      </c>
      <c r="L255" t="s">
        <v>941</v>
      </c>
      <c r="M255" t="s">
        <v>942</v>
      </c>
      <c r="N255" t="s">
        <v>30</v>
      </c>
      <c r="O255" t="s">
        <v>32</v>
      </c>
      <c r="P255" t="s">
        <v>75</v>
      </c>
      <c r="Q255" t="s">
        <v>120</v>
      </c>
      <c r="R255" t="s">
        <v>217</v>
      </c>
      <c r="S255" t="s">
        <v>943</v>
      </c>
      <c r="V255">
        <v>56.2</v>
      </c>
      <c r="W255">
        <v>28.4</v>
      </c>
      <c r="X255">
        <v>1.9788732389999999</v>
      </c>
      <c r="Y255">
        <v>91.043999999999997</v>
      </c>
      <c r="Z255">
        <v>46.008000000000003</v>
      </c>
    </row>
    <row r="256" spans="1:26" x14ac:dyDescent="0.2">
      <c r="A256">
        <v>254</v>
      </c>
      <c r="B256" t="s">
        <v>944</v>
      </c>
      <c r="C256" t="s">
        <v>38</v>
      </c>
      <c r="D256">
        <v>280</v>
      </c>
      <c r="E256" t="s">
        <v>937</v>
      </c>
      <c r="F256" s="1">
        <v>43250</v>
      </c>
      <c r="G256">
        <v>1871</v>
      </c>
      <c r="H256">
        <v>1918</v>
      </c>
      <c r="I256">
        <v>32.5</v>
      </c>
      <c r="J256">
        <v>12.9</v>
      </c>
      <c r="K256">
        <v>54.6</v>
      </c>
      <c r="L256" t="s">
        <v>945</v>
      </c>
      <c r="M256" t="s">
        <v>946</v>
      </c>
      <c r="N256" t="s">
        <v>30</v>
      </c>
      <c r="O256" t="s">
        <v>32</v>
      </c>
      <c r="P256" t="s">
        <v>75</v>
      </c>
      <c r="Q256" t="s">
        <v>120</v>
      </c>
      <c r="R256" t="s">
        <v>217</v>
      </c>
      <c r="S256" t="s">
        <v>30</v>
      </c>
      <c r="V256">
        <v>54.6</v>
      </c>
      <c r="W256">
        <v>32.5</v>
      </c>
      <c r="X256">
        <v>1.68</v>
      </c>
      <c r="Y256">
        <v>152.88</v>
      </c>
      <c r="Z256">
        <v>91</v>
      </c>
    </row>
    <row r="257" spans="1:26" x14ac:dyDescent="0.2">
      <c r="A257">
        <v>255</v>
      </c>
      <c r="B257" t="s">
        <v>947</v>
      </c>
      <c r="C257" t="s">
        <v>38</v>
      </c>
      <c r="D257">
        <v>2031</v>
      </c>
      <c r="E257" t="s">
        <v>567</v>
      </c>
      <c r="F257" s="1">
        <v>40326</v>
      </c>
      <c r="G257">
        <v>2319</v>
      </c>
      <c r="H257">
        <v>2353</v>
      </c>
      <c r="I257">
        <v>33.5</v>
      </c>
      <c r="J257">
        <v>30.3</v>
      </c>
      <c r="K257">
        <v>36.1</v>
      </c>
      <c r="L257" t="s">
        <v>948</v>
      </c>
      <c r="M257" t="s">
        <v>949</v>
      </c>
      <c r="N257" t="s">
        <v>34</v>
      </c>
      <c r="O257" t="s">
        <v>125</v>
      </c>
      <c r="P257" t="s">
        <v>46</v>
      </c>
      <c r="Q257" t="s">
        <v>950</v>
      </c>
      <c r="V257">
        <v>36.1</v>
      </c>
      <c r="W257">
        <v>33.5</v>
      </c>
      <c r="X257">
        <v>1.0776119399999999</v>
      </c>
      <c r="Y257">
        <v>733.19100000000003</v>
      </c>
      <c r="Z257">
        <v>680.38499999999999</v>
      </c>
    </row>
    <row r="258" spans="1:26" x14ac:dyDescent="0.2">
      <c r="A258">
        <v>256</v>
      </c>
      <c r="B258" t="s">
        <v>951</v>
      </c>
      <c r="C258" t="s">
        <v>38</v>
      </c>
      <c r="D258">
        <v>236</v>
      </c>
      <c r="E258" t="s">
        <v>567</v>
      </c>
      <c r="F258" s="1">
        <v>43286</v>
      </c>
      <c r="G258">
        <v>2384</v>
      </c>
      <c r="H258">
        <v>2426</v>
      </c>
      <c r="I258">
        <v>30.9</v>
      </c>
      <c r="J258">
        <v>30.9</v>
      </c>
      <c r="K258">
        <v>38.1</v>
      </c>
      <c r="L258" t="s">
        <v>952</v>
      </c>
      <c r="M258" t="s">
        <v>953</v>
      </c>
      <c r="N258" t="s">
        <v>46</v>
      </c>
      <c r="O258" t="s">
        <v>125</v>
      </c>
      <c r="P258" t="s">
        <v>34</v>
      </c>
      <c r="Q258" t="s">
        <v>950</v>
      </c>
      <c r="R258" t="s">
        <v>30</v>
      </c>
      <c r="S258" t="s">
        <v>954</v>
      </c>
      <c r="T258" t="s">
        <v>578</v>
      </c>
      <c r="U258" t="s">
        <v>97</v>
      </c>
      <c r="V258">
        <v>38.1</v>
      </c>
      <c r="W258">
        <v>30.9</v>
      </c>
      <c r="X258">
        <v>1.2330097090000001</v>
      </c>
      <c r="Y258">
        <v>89.915999999999997</v>
      </c>
      <c r="Z258">
        <v>72.924000000000007</v>
      </c>
    </row>
    <row r="259" spans="1:26" x14ac:dyDescent="0.2">
      <c r="A259">
        <v>257</v>
      </c>
      <c r="B259" t="s">
        <v>955</v>
      </c>
      <c r="C259" t="s">
        <v>38</v>
      </c>
      <c r="D259">
        <v>211</v>
      </c>
      <c r="E259" t="s">
        <v>956</v>
      </c>
      <c r="F259" s="1">
        <v>43289</v>
      </c>
      <c r="G259">
        <v>2451</v>
      </c>
      <c r="H259">
        <v>2482</v>
      </c>
      <c r="I259">
        <v>24.2</v>
      </c>
      <c r="J259">
        <v>42.2</v>
      </c>
      <c r="K259">
        <v>33.6</v>
      </c>
      <c r="L259" t="s">
        <v>957</v>
      </c>
      <c r="M259" t="s">
        <v>958</v>
      </c>
      <c r="N259" t="s">
        <v>46</v>
      </c>
      <c r="O259" t="s">
        <v>79</v>
      </c>
      <c r="P259" t="s">
        <v>30</v>
      </c>
      <c r="Q259" t="s">
        <v>32</v>
      </c>
      <c r="V259">
        <v>33.6</v>
      </c>
      <c r="W259">
        <v>24.2</v>
      </c>
      <c r="X259">
        <v>1.388429752</v>
      </c>
      <c r="Y259">
        <v>70.896000000000001</v>
      </c>
      <c r="Z259">
        <v>51.061999999999998</v>
      </c>
    </row>
    <row r="260" spans="1:26" x14ac:dyDescent="0.2">
      <c r="A260">
        <v>258</v>
      </c>
      <c r="B260" t="s">
        <v>959</v>
      </c>
      <c r="C260" t="s">
        <v>38</v>
      </c>
      <c r="D260">
        <v>7378</v>
      </c>
      <c r="E260" t="s">
        <v>960</v>
      </c>
      <c r="F260" s="1">
        <v>43289</v>
      </c>
      <c r="G260">
        <v>2207</v>
      </c>
      <c r="H260">
        <v>2225</v>
      </c>
      <c r="I260">
        <v>32.9</v>
      </c>
      <c r="J260">
        <v>30.9</v>
      </c>
      <c r="K260">
        <v>36.200000000000003</v>
      </c>
      <c r="L260" t="s">
        <v>961</v>
      </c>
      <c r="M260" t="s">
        <v>962</v>
      </c>
      <c r="N260" t="s">
        <v>46</v>
      </c>
      <c r="O260" t="s">
        <v>125</v>
      </c>
      <c r="V260">
        <v>36.200000000000003</v>
      </c>
      <c r="W260">
        <v>32.9</v>
      </c>
      <c r="X260">
        <v>1.1003039509999999</v>
      </c>
      <c r="Y260">
        <v>2670.8359999999998</v>
      </c>
      <c r="Z260">
        <v>2427.3620000000001</v>
      </c>
    </row>
    <row r="261" spans="1:26" x14ac:dyDescent="0.2">
      <c r="A261">
        <v>259</v>
      </c>
      <c r="B261" t="s">
        <v>963</v>
      </c>
      <c r="C261" t="s">
        <v>26</v>
      </c>
      <c r="D261">
        <v>2111</v>
      </c>
      <c r="E261" t="s">
        <v>960</v>
      </c>
      <c r="F261" s="1">
        <v>43289</v>
      </c>
      <c r="G261">
        <v>2368</v>
      </c>
      <c r="H261">
        <v>2335</v>
      </c>
      <c r="I261">
        <v>38.1</v>
      </c>
      <c r="J261">
        <v>35.799999999999997</v>
      </c>
      <c r="K261">
        <v>26.1</v>
      </c>
      <c r="L261" t="s">
        <v>964</v>
      </c>
      <c r="M261" t="s">
        <v>965</v>
      </c>
      <c r="N261" t="s">
        <v>46</v>
      </c>
      <c r="O261" t="s">
        <v>125</v>
      </c>
      <c r="P261" t="s">
        <v>75</v>
      </c>
      <c r="Q261" t="s">
        <v>120</v>
      </c>
      <c r="R261" t="s">
        <v>707</v>
      </c>
      <c r="V261">
        <v>38.1</v>
      </c>
      <c r="W261">
        <v>26.1</v>
      </c>
      <c r="X261">
        <v>1.459770115</v>
      </c>
      <c r="Y261">
        <v>804.29100000000005</v>
      </c>
      <c r="Z261">
        <v>550.971</v>
      </c>
    </row>
    <row r="262" spans="1:26" x14ac:dyDescent="0.2">
      <c r="A262">
        <v>260</v>
      </c>
      <c r="B262" t="s">
        <v>966</v>
      </c>
      <c r="C262" t="s">
        <v>38</v>
      </c>
      <c r="D262">
        <v>259</v>
      </c>
      <c r="E262" t="s">
        <v>960</v>
      </c>
      <c r="F262" s="1">
        <v>43266</v>
      </c>
      <c r="G262">
        <v>2080</v>
      </c>
      <c r="H262">
        <v>2059</v>
      </c>
      <c r="I262">
        <v>22</v>
      </c>
      <c r="J262">
        <v>25.9</v>
      </c>
      <c r="K262">
        <v>52.1</v>
      </c>
      <c r="L262" t="s">
        <v>967</v>
      </c>
      <c r="M262" t="s">
        <v>968</v>
      </c>
      <c r="N262" t="s">
        <v>46</v>
      </c>
      <c r="O262" t="s">
        <v>125</v>
      </c>
      <c r="P262" t="s">
        <v>75</v>
      </c>
      <c r="Q262" t="s">
        <v>120</v>
      </c>
      <c r="R262" t="s">
        <v>707</v>
      </c>
      <c r="S262" t="s">
        <v>31</v>
      </c>
      <c r="T262" t="s">
        <v>708</v>
      </c>
      <c r="U262" t="s">
        <v>943</v>
      </c>
      <c r="V262">
        <v>52.1</v>
      </c>
      <c r="W262">
        <v>22</v>
      </c>
      <c r="X262">
        <v>2.368181818</v>
      </c>
      <c r="Y262">
        <v>134.93899999999999</v>
      </c>
      <c r="Z262">
        <v>56.98</v>
      </c>
    </row>
    <row r="263" spans="1:26" x14ac:dyDescent="0.2">
      <c r="A263">
        <v>261</v>
      </c>
      <c r="B263" t="s">
        <v>969</v>
      </c>
      <c r="C263" t="s">
        <v>38</v>
      </c>
      <c r="D263">
        <v>3992</v>
      </c>
      <c r="E263" t="s">
        <v>960</v>
      </c>
      <c r="F263" s="1">
        <v>43289</v>
      </c>
      <c r="G263">
        <v>2369</v>
      </c>
      <c r="H263">
        <v>2394</v>
      </c>
      <c r="I263">
        <v>25.3</v>
      </c>
      <c r="J263">
        <v>43.1</v>
      </c>
      <c r="K263">
        <v>31.6</v>
      </c>
      <c r="L263" t="s">
        <v>970</v>
      </c>
      <c r="M263" t="s">
        <v>971</v>
      </c>
      <c r="N263" t="s">
        <v>46</v>
      </c>
      <c r="O263" t="s">
        <v>125</v>
      </c>
      <c r="P263" t="s">
        <v>75</v>
      </c>
      <c r="Q263" t="s">
        <v>120</v>
      </c>
      <c r="R263" t="s">
        <v>707</v>
      </c>
      <c r="S263" t="s">
        <v>31</v>
      </c>
      <c r="T263" t="s">
        <v>708</v>
      </c>
      <c r="U263" t="s">
        <v>736</v>
      </c>
      <c r="V263">
        <v>31.6</v>
      </c>
      <c r="W263">
        <v>25.3</v>
      </c>
      <c r="X263">
        <v>1.249011858</v>
      </c>
      <c r="Y263">
        <v>1261.472</v>
      </c>
      <c r="Z263">
        <v>1009.976</v>
      </c>
    </row>
    <row r="264" spans="1:26" x14ac:dyDescent="0.2">
      <c r="A264">
        <v>262</v>
      </c>
      <c r="B264" t="s">
        <v>972</v>
      </c>
      <c r="C264" t="s">
        <v>38</v>
      </c>
      <c r="D264">
        <v>1711</v>
      </c>
      <c r="E264" t="s">
        <v>960</v>
      </c>
      <c r="F264" s="1">
        <v>43281</v>
      </c>
      <c r="G264">
        <v>2111</v>
      </c>
      <c r="H264">
        <v>2131</v>
      </c>
      <c r="I264">
        <v>20.9</v>
      </c>
      <c r="J264">
        <v>29.4</v>
      </c>
      <c r="K264">
        <v>49.7</v>
      </c>
      <c r="L264" t="s">
        <v>973</v>
      </c>
      <c r="M264" t="s">
        <v>974</v>
      </c>
      <c r="N264" t="s">
        <v>46</v>
      </c>
      <c r="O264" t="s">
        <v>125</v>
      </c>
      <c r="P264" t="s">
        <v>75</v>
      </c>
      <c r="Q264" t="s">
        <v>120</v>
      </c>
      <c r="R264" t="s">
        <v>707</v>
      </c>
      <c r="S264" t="s">
        <v>31</v>
      </c>
      <c r="T264" t="s">
        <v>708</v>
      </c>
      <c r="U264" t="s">
        <v>497</v>
      </c>
      <c r="V264">
        <v>49.7</v>
      </c>
      <c r="W264">
        <v>20.9</v>
      </c>
      <c r="X264">
        <v>2.3779904310000002</v>
      </c>
      <c r="Y264">
        <v>850.36699999999996</v>
      </c>
      <c r="Z264">
        <v>357.59899999999999</v>
      </c>
    </row>
    <row r="265" spans="1:26" x14ac:dyDescent="0.2">
      <c r="A265">
        <v>263</v>
      </c>
      <c r="B265" t="s">
        <v>975</v>
      </c>
      <c r="C265" t="s">
        <v>38</v>
      </c>
      <c r="D265">
        <v>973</v>
      </c>
      <c r="E265" t="s">
        <v>976</v>
      </c>
      <c r="F265" s="1">
        <v>43274</v>
      </c>
      <c r="G265">
        <v>2325</v>
      </c>
      <c r="H265">
        <v>2356</v>
      </c>
      <c r="I265">
        <v>18.7</v>
      </c>
      <c r="J265">
        <v>46</v>
      </c>
      <c r="K265">
        <v>35.299999999999997</v>
      </c>
      <c r="L265" t="s">
        <v>977</v>
      </c>
      <c r="M265" t="s">
        <v>978</v>
      </c>
      <c r="N265" t="s">
        <v>46</v>
      </c>
      <c r="O265" t="s">
        <v>125</v>
      </c>
      <c r="P265" t="s">
        <v>75</v>
      </c>
      <c r="Q265" t="s">
        <v>120</v>
      </c>
      <c r="R265" t="s">
        <v>707</v>
      </c>
      <c r="S265" t="s">
        <v>31</v>
      </c>
      <c r="T265" t="s">
        <v>708</v>
      </c>
      <c r="U265" t="s">
        <v>462</v>
      </c>
      <c r="V265">
        <v>35.299999999999997</v>
      </c>
      <c r="W265">
        <v>18.7</v>
      </c>
      <c r="X265">
        <v>1.887700535</v>
      </c>
      <c r="Y265">
        <v>343.46899999999999</v>
      </c>
      <c r="Z265">
        <v>181.95099999999999</v>
      </c>
    </row>
    <row r="266" spans="1:26" x14ac:dyDescent="0.2">
      <c r="A266">
        <v>264</v>
      </c>
      <c r="B266" t="s">
        <v>979</v>
      </c>
      <c r="C266" t="s">
        <v>38</v>
      </c>
      <c r="D266">
        <v>4251</v>
      </c>
      <c r="E266" t="s">
        <v>960</v>
      </c>
      <c r="F266" s="1">
        <v>43287</v>
      </c>
      <c r="G266">
        <v>2273</v>
      </c>
      <c r="H266">
        <v>2286</v>
      </c>
      <c r="I266">
        <v>27.6</v>
      </c>
      <c r="J266">
        <v>36.200000000000003</v>
      </c>
      <c r="K266">
        <v>36.200000000000003</v>
      </c>
      <c r="L266" t="s">
        <v>980</v>
      </c>
      <c r="M266" t="s">
        <v>981</v>
      </c>
      <c r="N266" t="s">
        <v>46</v>
      </c>
      <c r="O266" t="s">
        <v>125</v>
      </c>
      <c r="P266" t="s">
        <v>75</v>
      </c>
      <c r="Q266" t="s">
        <v>120</v>
      </c>
      <c r="V266">
        <v>36.200000000000003</v>
      </c>
      <c r="W266">
        <v>27.6</v>
      </c>
      <c r="X266">
        <v>1.3115942030000001</v>
      </c>
      <c r="Y266">
        <v>1538.8620000000001</v>
      </c>
      <c r="Z266">
        <v>1173.2760000000001</v>
      </c>
    </row>
    <row r="267" spans="1:26" x14ac:dyDescent="0.2">
      <c r="A267">
        <v>265</v>
      </c>
      <c r="B267" t="s">
        <v>982</v>
      </c>
      <c r="C267" t="s">
        <v>38</v>
      </c>
      <c r="D267">
        <v>504</v>
      </c>
      <c r="E267" t="s">
        <v>960</v>
      </c>
      <c r="F267" s="1">
        <v>43278</v>
      </c>
      <c r="G267">
        <v>2159</v>
      </c>
      <c r="H267">
        <v>2219</v>
      </c>
      <c r="I267">
        <v>18.399999999999999</v>
      </c>
      <c r="J267">
        <v>32.5</v>
      </c>
      <c r="K267">
        <v>49</v>
      </c>
      <c r="L267" t="s">
        <v>983</v>
      </c>
      <c r="M267" t="s">
        <v>984</v>
      </c>
      <c r="N267" t="s">
        <v>46</v>
      </c>
      <c r="O267" t="s">
        <v>125</v>
      </c>
      <c r="P267" t="s">
        <v>75</v>
      </c>
      <c r="Q267" t="s">
        <v>120</v>
      </c>
      <c r="R267" t="s">
        <v>707</v>
      </c>
      <c r="S267" t="s">
        <v>497</v>
      </c>
      <c r="V267">
        <v>49</v>
      </c>
      <c r="W267">
        <v>18.399999999999999</v>
      </c>
      <c r="X267">
        <v>2.6630434780000001</v>
      </c>
      <c r="Y267">
        <v>246.96</v>
      </c>
      <c r="Z267">
        <v>92.736000000000004</v>
      </c>
    </row>
    <row r="268" spans="1:26" x14ac:dyDescent="0.2">
      <c r="A268">
        <v>266</v>
      </c>
      <c r="B268" t="s">
        <v>985</v>
      </c>
      <c r="C268" t="s">
        <v>26</v>
      </c>
      <c r="D268">
        <v>7749</v>
      </c>
      <c r="E268" t="s">
        <v>976</v>
      </c>
      <c r="F268" s="1">
        <v>43289</v>
      </c>
      <c r="G268">
        <v>2370</v>
      </c>
      <c r="H268">
        <v>2350</v>
      </c>
      <c r="I268">
        <v>39.200000000000003</v>
      </c>
      <c r="J268">
        <v>38.1</v>
      </c>
      <c r="K268">
        <v>22.8</v>
      </c>
      <c r="L268" t="s">
        <v>986</v>
      </c>
      <c r="M268" t="s">
        <v>987</v>
      </c>
      <c r="N268" t="s">
        <v>46</v>
      </c>
      <c r="O268" t="s">
        <v>125</v>
      </c>
      <c r="P268" t="s">
        <v>75</v>
      </c>
      <c r="Q268" t="s">
        <v>120</v>
      </c>
      <c r="R268" t="s">
        <v>707</v>
      </c>
      <c r="S268" t="s">
        <v>31</v>
      </c>
      <c r="T268" t="s">
        <v>708</v>
      </c>
      <c r="U268" t="s">
        <v>462</v>
      </c>
      <c r="V268">
        <v>39.200000000000003</v>
      </c>
      <c r="W268">
        <v>22.8</v>
      </c>
      <c r="X268">
        <v>1.7192982459999999</v>
      </c>
      <c r="Y268">
        <v>3037.6080000000002</v>
      </c>
      <c r="Z268">
        <v>1766.7719999999999</v>
      </c>
    </row>
    <row r="269" spans="1:26" x14ac:dyDescent="0.2">
      <c r="A269">
        <v>267</v>
      </c>
      <c r="B269" t="s">
        <v>988</v>
      </c>
      <c r="C269" t="s">
        <v>38</v>
      </c>
      <c r="D269">
        <v>745</v>
      </c>
      <c r="E269" t="s">
        <v>976</v>
      </c>
      <c r="F269" s="1">
        <v>43255</v>
      </c>
      <c r="G269">
        <v>2263</v>
      </c>
      <c r="H269">
        <v>2269</v>
      </c>
      <c r="I269">
        <v>27.9</v>
      </c>
      <c r="J269">
        <v>31.7</v>
      </c>
      <c r="K269">
        <v>40.4</v>
      </c>
      <c r="L269" t="s">
        <v>989</v>
      </c>
      <c r="M269" t="s">
        <v>990</v>
      </c>
      <c r="N269" t="s">
        <v>46</v>
      </c>
      <c r="O269" t="s">
        <v>125</v>
      </c>
      <c r="P269" t="s">
        <v>75</v>
      </c>
      <c r="Q269" t="s">
        <v>120</v>
      </c>
      <c r="R269" t="s">
        <v>707</v>
      </c>
      <c r="S269" t="s">
        <v>31</v>
      </c>
      <c r="T269" t="s">
        <v>708</v>
      </c>
      <c r="U269" t="s">
        <v>66</v>
      </c>
      <c r="V269">
        <v>40.4</v>
      </c>
      <c r="W269">
        <v>27.9</v>
      </c>
      <c r="X269">
        <v>1.4480286739999999</v>
      </c>
      <c r="Y269">
        <v>300.98</v>
      </c>
      <c r="Z269">
        <v>207.85499999999999</v>
      </c>
    </row>
    <row r="270" spans="1:26" x14ac:dyDescent="0.2">
      <c r="A270">
        <v>268</v>
      </c>
      <c r="B270" t="s">
        <v>991</v>
      </c>
      <c r="C270" t="s">
        <v>26</v>
      </c>
      <c r="D270">
        <v>696</v>
      </c>
      <c r="E270" t="s">
        <v>960</v>
      </c>
      <c r="F270" s="1">
        <v>43289</v>
      </c>
      <c r="G270">
        <v>2275</v>
      </c>
      <c r="H270">
        <v>2291</v>
      </c>
      <c r="I270">
        <v>34.799999999999997</v>
      </c>
      <c r="J270">
        <v>32</v>
      </c>
      <c r="K270">
        <v>33.200000000000003</v>
      </c>
      <c r="L270" t="s">
        <v>992</v>
      </c>
      <c r="M270" t="s">
        <v>993</v>
      </c>
      <c r="N270" t="s">
        <v>46</v>
      </c>
      <c r="O270" t="s">
        <v>125</v>
      </c>
      <c r="P270" t="s">
        <v>75</v>
      </c>
      <c r="Q270" t="s">
        <v>120</v>
      </c>
      <c r="R270" t="s">
        <v>573</v>
      </c>
      <c r="S270" t="s">
        <v>31</v>
      </c>
      <c r="T270" t="s">
        <v>994</v>
      </c>
      <c r="U270" t="s">
        <v>66</v>
      </c>
      <c r="V270">
        <v>34.799999999999997</v>
      </c>
      <c r="W270">
        <v>33.200000000000003</v>
      </c>
      <c r="X270">
        <v>1.0481927710000001</v>
      </c>
      <c r="Y270">
        <v>242.208</v>
      </c>
      <c r="Z270">
        <v>231.072</v>
      </c>
    </row>
    <row r="271" spans="1:26" x14ac:dyDescent="0.2">
      <c r="A271">
        <v>269</v>
      </c>
      <c r="B271" t="s">
        <v>995</v>
      </c>
      <c r="C271" t="s">
        <v>38</v>
      </c>
      <c r="D271">
        <v>5167</v>
      </c>
      <c r="E271" t="s">
        <v>956</v>
      </c>
      <c r="F271" s="1">
        <v>43288</v>
      </c>
      <c r="G271">
        <v>2176</v>
      </c>
      <c r="H271">
        <v>2203</v>
      </c>
      <c r="I271">
        <v>31</v>
      </c>
      <c r="J271">
        <v>27.4</v>
      </c>
      <c r="K271">
        <v>41.6</v>
      </c>
      <c r="L271" t="s">
        <v>996</v>
      </c>
      <c r="M271" t="s">
        <v>997</v>
      </c>
      <c r="N271" t="s">
        <v>46</v>
      </c>
      <c r="O271" t="s">
        <v>315</v>
      </c>
      <c r="V271">
        <v>41.6</v>
      </c>
      <c r="W271">
        <v>31</v>
      </c>
      <c r="X271">
        <v>1.341935484</v>
      </c>
      <c r="Y271">
        <v>2149.4720000000002</v>
      </c>
      <c r="Z271">
        <v>1601.77</v>
      </c>
    </row>
    <row r="272" spans="1:26" x14ac:dyDescent="0.2">
      <c r="A272">
        <v>270</v>
      </c>
      <c r="B272" t="s">
        <v>998</v>
      </c>
      <c r="C272" t="s">
        <v>38</v>
      </c>
      <c r="D272">
        <v>1022</v>
      </c>
      <c r="E272" t="s">
        <v>999</v>
      </c>
      <c r="F272" s="1">
        <v>43283</v>
      </c>
      <c r="G272">
        <v>2242</v>
      </c>
      <c r="H272">
        <v>2251</v>
      </c>
      <c r="I272">
        <v>24.5</v>
      </c>
      <c r="J272">
        <v>36.6</v>
      </c>
      <c r="K272">
        <v>38.9</v>
      </c>
      <c r="L272" t="s">
        <v>1000</v>
      </c>
      <c r="M272" t="s">
        <v>1001</v>
      </c>
      <c r="N272" t="s">
        <v>46</v>
      </c>
      <c r="O272" t="s">
        <v>31</v>
      </c>
      <c r="P272" t="s">
        <v>116</v>
      </c>
      <c r="Q272" t="s">
        <v>120</v>
      </c>
      <c r="R272" t="s">
        <v>503</v>
      </c>
      <c r="S272" t="s">
        <v>1002</v>
      </c>
      <c r="T272" t="s">
        <v>707</v>
      </c>
      <c r="U272" t="s">
        <v>79</v>
      </c>
      <c r="V272">
        <v>38.9</v>
      </c>
      <c r="W272">
        <v>24.5</v>
      </c>
      <c r="X272">
        <v>1.587755102</v>
      </c>
      <c r="Y272">
        <v>397.55799999999999</v>
      </c>
      <c r="Z272">
        <v>250.39</v>
      </c>
    </row>
    <row r="273" spans="1:26" x14ac:dyDescent="0.2">
      <c r="A273">
        <v>271</v>
      </c>
      <c r="B273" t="s">
        <v>998</v>
      </c>
      <c r="C273" t="s">
        <v>38</v>
      </c>
      <c r="D273">
        <v>1380</v>
      </c>
      <c r="E273" t="s">
        <v>999</v>
      </c>
      <c r="F273" s="1">
        <v>43279</v>
      </c>
      <c r="G273">
        <v>2243</v>
      </c>
      <c r="H273">
        <v>2279</v>
      </c>
      <c r="I273">
        <v>25.8</v>
      </c>
      <c r="J273">
        <v>31.6</v>
      </c>
      <c r="K273">
        <v>42.6</v>
      </c>
      <c r="L273" t="s">
        <v>1003</v>
      </c>
      <c r="M273" t="s">
        <v>1004</v>
      </c>
      <c r="N273" t="s">
        <v>46</v>
      </c>
      <c r="O273" t="s">
        <v>31</v>
      </c>
      <c r="P273" t="s">
        <v>116</v>
      </c>
      <c r="Q273" t="s">
        <v>120</v>
      </c>
      <c r="R273" t="s">
        <v>503</v>
      </c>
      <c r="S273" t="s">
        <v>1002</v>
      </c>
      <c r="T273" t="s">
        <v>707</v>
      </c>
      <c r="U273" t="s">
        <v>79</v>
      </c>
      <c r="V273">
        <v>42.6</v>
      </c>
      <c r="W273">
        <v>25.8</v>
      </c>
      <c r="X273">
        <v>1.651162791</v>
      </c>
      <c r="Y273">
        <v>587.88</v>
      </c>
      <c r="Z273">
        <v>356.04</v>
      </c>
    </row>
    <row r="274" spans="1:26" x14ac:dyDescent="0.2">
      <c r="A274">
        <v>272</v>
      </c>
      <c r="B274" t="s">
        <v>998</v>
      </c>
      <c r="C274" t="s">
        <v>26</v>
      </c>
      <c r="D274">
        <v>876</v>
      </c>
      <c r="E274" t="s">
        <v>999</v>
      </c>
      <c r="F274" s="1">
        <v>43287</v>
      </c>
      <c r="G274">
        <v>2330</v>
      </c>
      <c r="H274">
        <v>2287</v>
      </c>
      <c r="I274">
        <v>47</v>
      </c>
      <c r="J274">
        <v>32</v>
      </c>
      <c r="K274">
        <v>21</v>
      </c>
      <c r="L274" t="s">
        <v>1005</v>
      </c>
      <c r="M274" t="s">
        <v>1006</v>
      </c>
      <c r="N274" t="s">
        <v>46</v>
      </c>
      <c r="O274" t="s">
        <v>31</v>
      </c>
      <c r="P274" t="s">
        <v>116</v>
      </c>
      <c r="Q274" t="s">
        <v>120</v>
      </c>
      <c r="R274" t="s">
        <v>503</v>
      </c>
      <c r="S274" t="s">
        <v>1002</v>
      </c>
      <c r="T274" t="s">
        <v>75</v>
      </c>
      <c r="V274">
        <v>47</v>
      </c>
      <c r="W274">
        <v>21</v>
      </c>
      <c r="X274">
        <v>2.2380952380000001</v>
      </c>
      <c r="Y274">
        <v>411.72</v>
      </c>
      <c r="Z274">
        <v>183.96</v>
      </c>
    </row>
    <row r="275" spans="1:26" x14ac:dyDescent="0.2">
      <c r="A275">
        <v>273</v>
      </c>
      <c r="B275" t="s">
        <v>1007</v>
      </c>
      <c r="C275" t="s">
        <v>26</v>
      </c>
      <c r="D275">
        <v>704</v>
      </c>
      <c r="E275" t="s">
        <v>1008</v>
      </c>
      <c r="F275" s="1">
        <v>43273</v>
      </c>
      <c r="G275">
        <v>2397</v>
      </c>
      <c r="H275">
        <v>2361</v>
      </c>
      <c r="I275">
        <v>38.799999999999997</v>
      </c>
      <c r="J275">
        <v>36.1</v>
      </c>
      <c r="K275">
        <v>25.1</v>
      </c>
      <c r="L275" t="s">
        <v>1009</v>
      </c>
      <c r="M275" t="s">
        <v>1010</v>
      </c>
      <c r="N275" t="s">
        <v>46</v>
      </c>
      <c r="O275" t="s">
        <v>31</v>
      </c>
      <c r="P275" t="s">
        <v>116</v>
      </c>
      <c r="Q275" t="s">
        <v>79</v>
      </c>
      <c r="R275" t="s">
        <v>75</v>
      </c>
      <c r="S275" t="s">
        <v>882</v>
      </c>
      <c r="T275" t="s">
        <v>30</v>
      </c>
      <c r="V275">
        <v>38.799999999999997</v>
      </c>
      <c r="W275">
        <v>25.1</v>
      </c>
      <c r="X275">
        <v>1.5458167330000001</v>
      </c>
      <c r="Y275">
        <v>273.15199999999999</v>
      </c>
      <c r="Z275">
        <v>176.70400000000001</v>
      </c>
    </row>
    <row r="276" spans="1:26" x14ac:dyDescent="0.2">
      <c r="A276">
        <v>274</v>
      </c>
      <c r="B276" t="s">
        <v>1011</v>
      </c>
      <c r="C276" t="s">
        <v>26</v>
      </c>
      <c r="D276">
        <v>1975</v>
      </c>
      <c r="E276" t="s">
        <v>1012</v>
      </c>
      <c r="F276" s="1">
        <v>43280</v>
      </c>
      <c r="G276">
        <v>2358</v>
      </c>
      <c r="H276">
        <v>2334</v>
      </c>
      <c r="I276">
        <v>44.7</v>
      </c>
      <c r="J276">
        <v>31.9</v>
      </c>
      <c r="K276">
        <v>23.4</v>
      </c>
      <c r="L276" t="s">
        <v>1013</v>
      </c>
      <c r="M276" t="s">
        <v>1014</v>
      </c>
      <c r="N276" t="s">
        <v>46</v>
      </c>
      <c r="O276" t="s">
        <v>31</v>
      </c>
      <c r="P276" t="s">
        <v>116</v>
      </c>
      <c r="Q276" t="s">
        <v>125</v>
      </c>
      <c r="R276" t="s">
        <v>30</v>
      </c>
      <c r="S276" t="s">
        <v>120</v>
      </c>
      <c r="T276" t="s">
        <v>32</v>
      </c>
      <c r="V276">
        <v>44.7</v>
      </c>
      <c r="W276">
        <v>23.4</v>
      </c>
      <c r="X276">
        <v>1.9102564099999999</v>
      </c>
      <c r="Y276">
        <v>882.82500000000005</v>
      </c>
      <c r="Z276">
        <v>462.15</v>
      </c>
    </row>
    <row r="277" spans="1:26" x14ac:dyDescent="0.2">
      <c r="A277">
        <v>275</v>
      </c>
      <c r="B277" t="s">
        <v>1011</v>
      </c>
      <c r="C277" t="s">
        <v>26</v>
      </c>
      <c r="D277">
        <v>1261</v>
      </c>
      <c r="E277" t="s">
        <v>1012</v>
      </c>
      <c r="F277" s="1">
        <v>43283</v>
      </c>
      <c r="G277">
        <v>2263</v>
      </c>
      <c r="H277">
        <v>2212</v>
      </c>
      <c r="I277">
        <v>54.6</v>
      </c>
      <c r="J277">
        <v>23.9</v>
      </c>
      <c r="K277">
        <v>21.5</v>
      </c>
      <c r="L277" t="s">
        <v>1015</v>
      </c>
      <c r="M277" t="s">
        <v>1016</v>
      </c>
      <c r="N277" t="s">
        <v>46</v>
      </c>
      <c r="O277" t="s">
        <v>31</v>
      </c>
      <c r="P277" t="s">
        <v>116</v>
      </c>
      <c r="Q277" t="s">
        <v>125</v>
      </c>
      <c r="R277" t="s">
        <v>30</v>
      </c>
      <c r="V277">
        <v>54.6</v>
      </c>
      <c r="W277">
        <v>21.5</v>
      </c>
      <c r="X277">
        <v>2.539534884</v>
      </c>
      <c r="Y277">
        <v>688.50599999999997</v>
      </c>
      <c r="Z277">
        <v>271.11500000000001</v>
      </c>
    </row>
    <row r="278" spans="1:26" x14ac:dyDescent="0.2">
      <c r="A278">
        <v>276</v>
      </c>
      <c r="B278" t="s">
        <v>1011</v>
      </c>
      <c r="C278" t="s">
        <v>38</v>
      </c>
      <c r="D278">
        <v>170</v>
      </c>
      <c r="E278" t="s">
        <v>1012</v>
      </c>
      <c r="F278" s="1">
        <v>43277</v>
      </c>
      <c r="G278">
        <v>1981</v>
      </c>
      <c r="H278">
        <v>1993</v>
      </c>
      <c r="I278">
        <v>23.5</v>
      </c>
      <c r="J278">
        <v>18.8</v>
      </c>
      <c r="K278">
        <v>57.6</v>
      </c>
      <c r="L278" t="s">
        <v>1017</v>
      </c>
      <c r="M278" t="s">
        <v>1018</v>
      </c>
      <c r="N278" t="s">
        <v>46</v>
      </c>
      <c r="O278" t="s">
        <v>31</v>
      </c>
      <c r="P278" t="s">
        <v>116</v>
      </c>
      <c r="Q278" t="s">
        <v>125</v>
      </c>
      <c r="R278" t="s">
        <v>30</v>
      </c>
      <c r="S278" t="s">
        <v>97</v>
      </c>
      <c r="V278">
        <v>57.6</v>
      </c>
      <c r="W278">
        <v>23.5</v>
      </c>
      <c r="X278">
        <v>2.4510638299999998</v>
      </c>
      <c r="Y278">
        <v>97.92</v>
      </c>
      <c r="Z278">
        <v>39.950000000000003</v>
      </c>
    </row>
    <row r="279" spans="1:26" x14ac:dyDescent="0.2">
      <c r="A279">
        <v>277</v>
      </c>
      <c r="B279" t="s">
        <v>1011</v>
      </c>
      <c r="C279" t="s">
        <v>38</v>
      </c>
      <c r="D279">
        <v>328</v>
      </c>
      <c r="E279" t="s">
        <v>1019</v>
      </c>
      <c r="F279" s="1">
        <v>43251</v>
      </c>
      <c r="G279">
        <v>2280</v>
      </c>
      <c r="H279">
        <v>2338</v>
      </c>
      <c r="I279">
        <v>27.1</v>
      </c>
      <c r="J279">
        <v>31.7</v>
      </c>
      <c r="K279">
        <v>41.2</v>
      </c>
      <c r="L279" t="s">
        <v>1020</v>
      </c>
      <c r="M279" t="s">
        <v>1021</v>
      </c>
      <c r="N279" t="s">
        <v>46</v>
      </c>
      <c r="O279" t="s">
        <v>31</v>
      </c>
      <c r="P279" t="s">
        <v>116</v>
      </c>
      <c r="Q279" t="s">
        <v>125</v>
      </c>
      <c r="R279" t="s">
        <v>30</v>
      </c>
      <c r="S279" t="s">
        <v>66</v>
      </c>
      <c r="V279">
        <v>41.2</v>
      </c>
      <c r="W279">
        <v>27.1</v>
      </c>
      <c r="X279">
        <v>1.5202952030000001</v>
      </c>
      <c r="Y279">
        <v>135.136</v>
      </c>
      <c r="Z279">
        <v>88.888000000000005</v>
      </c>
    </row>
    <row r="280" spans="1:26" x14ac:dyDescent="0.2">
      <c r="A280">
        <v>278</v>
      </c>
      <c r="B280" t="s">
        <v>1022</v>
      </c>
      <c r="C280" t="s">
        <v>38</v>
      </c>
      <c r="D280">
        <v>812</v>
      </c>
      <c r="E280" t="s">
        <v>1019</v>
      </c>
      <c r="F280" s="1">
        <v>43277</v>
      </c>
      <c r="G280">
        <v>2323</v>
      </c>
      <c r="H280">
        <v>2354</v>
      </c>
      <c r="I280">
        <v>28.4</v>
      </c>
      <c r="J280">
        <v>34.6</v>
      </c>
      <c r="K280">
        <v>37</v>
      </c>
      <c r="L280" t="s">
        <v>1023</v>
      </c>
      <c r="M280" t="s">
        <v>1024</v>
      </c>
      <c r="N280" t="s">
        <v>46</v>
      </c>
      <c r="O280" t="s">
        <v>31</v>
      </c>
      <c r="P280" t="s">
        <v>116</v>
      </c>
      <c r="Q280" t="s">
        <v>125</v>
      </c>
      <c r="R280" t="s">
        <v>30</v>
      </c>
      <c r="S280" t="s">
        <v>66</v>
      </c>
      <c r="T280" t="s">
        <v>32</v>
      </c>
      <c r="U280" t="s">
        <v>42</v>
      </c>
      <c r="V280">
        <v>37</v>
      </c>
      <c r="W280">
        <v>28.4</v>
      </c>
      <c r="X280">
        <v>1.3028169009999999</v>
      </c>
      <c r="Y280">
        <v>300.44</v>
      </c>
      <c r="Z280">
        <v>230.608</v>
      </c>
    </row>
    <row r="281" spans="1:26" x14ac:dyDescent="0.2">
      <c r="A281">
        <v>279</v>
      </c>
      <c r="B281" t="s">
        <v>1025</v>
      </c>
      <c r="C281" t="s">
        <v>38</v>
      </c>
      <c r="D281">
        <v>2011</v>
      </c>
      <c r="E281" t="s">
        <v>1008</v>
      </c>
      <c r="F281" s="1">
        <v>43282</v>
      </c>
      <c r="G281">
        <v>2040</v>
      </c>
      <c r="H281">
        <v>2055</v>
      </c>
      <c r="I281">
        <v>35.4</v>
      </c>
      <c r="J281">
        <v>28.9</v>
      </c>
      <c r="K281">
        <v>35.700000000000003</v>
      </c>
      <c r="L281" t="s">
        <v>1026</v>
      </c>
      <c r="M281" t="s">
        <v>1027</v>
      </c>
      <c r="N281" t="s">
        <v>46</v>
      </c>
      <c r="O281" t="s">
        <v>31</v>
      </c>
      <c r="P281" t="s">
        <v>116</v>
      </c>
      <c r="Q281" t="s">
        <v>125</v>
      </c>
      <c r="V281">
        <v>35.700000000000003</v>
      </c>
      <c r="W281">
        <v>35.4</v>
      </c>
      <c r="X281">
        <v>1.008474576</v>
      </c>
      <c r="Y281">
        <v>717.92700000000002</v>
      </c>
      <c r="Z281">
        <v>711.89400000000001</v>
      </c>
    </row>
    <row r="282" spans="1:26" x14ac:dyDescent="0.2">
      <c r="A282">
        <v>280</v>
      </c>
      <c r="B282" t="s">
        <v>1028</v>
      </c>
      <c r="C282" t="s">
        <v>38</v>
      </c>
      <c r="D282">
        <v>14610</v>
      </c>
      <c r="E282" t="s">
        <v>1029</v>
      </c>
      <c r="F282" s="1">
        <v>43290</v>
      </c>
      <c r="G282">
        <v>2267</v>
      </c>
      <c r="H282">
        <v>2293</v>
      </c>
      <c r="I282">
        <v>23.6</v>
      </c>
      <c r="J282">
        <v>36.700000000000003</v>
      </c>
      <c r="K282">
        <v>39.6</v>
      </c>
      <c r="L282" t="s">
        <v>1030</v>
      </c>
      <c r="M282" t="s">
        <v>1031</v>
      </c>
      <c r="N282" t="s">
        <v>46</v>
      </c>
      <c r="O282" t="s">
        <v>31</v>
      </c>
      <c r="P282" t="s">
        <v>75</v>
      </c>
      <c r="Q282" t="s">
        <v>79</v>
      </c>
      <c r="V282">
        <v>39.6</v>
      </c>
      <c r="W282">
        <v>23.6</v>
      </c>
      <c r="X282">
        <v>1.6779661020000001</v>
      </c>
      <c r="Y282">
        <v>5785.56</v>
      </c>
      <c r="Z282">
        <v>3447.96</v>
      </c>
    </row>
    <row r="283" spans="1:26" x14ac:dyDescent="0.2">
      <c r="A283">
        <v>281</v>
      </c>
      <c r="B283" t="s">
        <v>1032</v>
      </c>
      <c r="C283" t="s">
        <v>38</v>
      </c>
      <c r="D283">
        <v>589</v>
      </c>
      <c r="E283" t="s">
        <v>1029</v>
      </c>
      <c r="F283" s="1">
        <v>43287</v>
      </c>
      <c r="G283">
        <v>2379</v>
      </c>
      <c r="H283">
        <v>2398</v>
      </c>
      <c r="I283">
        <v>30.1</v>
      </c>
      <c r="J283">
        <v>42.3</v>
      </c>
      <c r="K283">
        <v>27.7</v>
      </c>
      <c r="L283" t="s">
        <v>1033</v>
      </c>
      <c r="M283" t="s">
        <v>1034</v>
      </c>
      <c r="N283" t="s">
        <v>46</v>
      </c>
      <c r="O283" t="s">
        <v>31</v>
      </c>
      <c r="P283" t="s">
        <v>75</v>
      </c>
      <c r="Q283" t="s">
        <v>79</v>
      </c>
      <c r="R283" t="s">
        <v>707</v>
      </c>
      <c r="S283" t="s">
        <v>950</v>
      </c>
      <c r="T283" t="s">
        <v>708</v>
      </c>
      <c r="U283" t="s">
        <v>954</v>
      </c>
      <c r="V283">
        <v>27.7</v>
      </c>
      <c r="W283">
        <v>30.1</v>
      </c>
      <c r="X283">
        <v>0.920265781</v>
      </c>
      <c r="Y283">
        <v>163.15299999999999</v>
      </c>
      <c r="Z283">
        <v>177.28899999999999</v>
      </c>
    </row>
    <row r="284" spans="1:26" x14ac:dyDescent="0.2">
      <c r="A284">
        <v>282</v>
      </c>
      <c r="B284" t="s">
        <v>1035</v>
      </c>
      <c r="C284" t="s">
        <v>26</v>
      </c>
      <c r="D284">
        <v>13541</v>
      </c>
      <c r="E284" t="s">
        <v>1029</v>
      </c>
      <c r="F284" s="1">
        <v>43290</v>
      </c>
      <c r="G284">
        <v>2355</v>
      </c>
      <c r="H284">
        <v>2334</v>
      </c>
      <c r="I284">
        <v>39.299999999999997</v>
      </c>
      <c r="J284">
        <v>37</v>
      </c>
      <c r="K284">
        <v>23.7</v>
      </c>
      <c r="L284" t="s">
        <v>1036</v>
      </c>
      <c r="M284" t="s">
        <v>1037</v>
      </c>
      <c r="N284" t="s">
        <v>46</v>
      </c>
      <c r="O284" t="s">
        <v>31</v>
      </c>
      <c r="P284" t="s">
        <v>75</v>
      </c>
      <c r="V284">
        <v>39.299999999999997</v>
      </c>
      <c r="W284">
        <v>23.7</v>
      </c>
      <c r="X284">
        <v>1.6582278479999999</v>
      </c>
      <c r="Y284">
        <v>5321.6130000000003</v>
      </c>
      <c r="Z284">
        <v>3209.2170000000001</v>
      </c>
    </row>
    <row r="285" spans="1:26" x14ac:dyDescent="0.2">
      <c r="A285">
        <v>283</v>
      </c>
      <c r="B285" t="s">
        <v>1038</v>
      </c>
      <c r="C285" t="s">
        <v>38</v>
      </c>
      <c r="D285">
        <v>9579</v>
      </c>
      <c r="E285" t="s">
        <v>1029</v>
      </c>
      <c r="F285" s="1">
        <v>43287</v>
      </c>
      <c r="G285">
        <v>2169</v>
      </c>
      <c r="H285">
        <v>2191</v>
      </c>
      <c r="I285">
        <v>30.8</v>
      </c>
      <c r="J285">
        <v>29.7</v>
      </c>
      <c r="K285">
        <v>39.5</v>
      </c>
      <c r="L285" t="s">
        <v>1039</v>
      </c>
      <c r="M285" t="s">
        <v>1040</v>
      </c>
      <c r="N285" t="s">
        <v>46</v>
      </c>
      <c r="O285" t="s">
        <v>31</v>
      </c>
      <c r="V285">
        <v>39.5</v>
      </c>
      <c r="W285">
        <v>30.8</v>
      </c>
      <c r="X285">
        <v>1.2824675320000001</v>
      </c>
      <c r="Y285">
        <v>3783.7049999999999</v>
      </c>
      <c r="Z285">
        <v>2950.3319999999999</v>
      </c>
    </row>
    <row r="286" spans="1:26" x14ac:dyDescent="0.2">
      <c r="A286">
        <v>284</v>
      </c>
      <c r="B286" t="s">
        <v>1041</v>
      </c>
      <c r="C286" t="s">
        <v>38</v>
      </c>
      <c r="D286">
        <v>3472</v>
      </c>
      <c r="E286" t="s">
        <v>1008</v>
      </c>
      <c r="F286" s="1">
        <v>43287</v>
      </c>
      <c r="G286">
        <v>2364</v>
      </c>
      <c r="H286">
        <v>2403</v>
      </c>
      <c r="I286">
        <v>22.1</v>
      </c>
      <c r="J286">
        <v>42.6</v>
      </c>
      <c r="K286">
        <v>35.299999999999997</v>
      </c>
      <c r="L286" t="s">
        <v>1042</v>
      </c>
      <c r="M286" t="s">
        <v>1043</v>
      </c>
      <c r="N286" t="s">
        <v>46</v>
      </c>
      <c r="O286" t="s">
        <v>31</v>
      </c>
      <c r="P286" t="s">
        <v>116</v>
      </c>
      <c r="Q286" t="s">
        <v>125</v>
      </c>
      <c r="R286" t="s">
        <v>75</v>
      </c>
      <c r="S286" t="s">
        <v>404</v>
      </c>
      <c r="V286">
        <v>35.299999999999997</v>
      </c>
      <c r="W286">
        <v>22.1</v>
      </c>
      <c r="X286">
        <v>1.5972850679999999</v>
      </c>
      <c r="Y286">
        <v>1225.616</v>
      </c>
      <c r="Z286">
        <v>767.31200000000001</v>
      </c>
    </row>
    <row r="287" spans="1:26" x14ac:dyDescent="0.2">
      <c r="A287">
        <v>285</v>
      </c>
      <c r="B287" t="s">
        <v>1044</v>
      </c>
      <c r="C287" t="s">
        <v>38</v>
      </c>
      <c r="D287">
        <v>1377</v>
      </c>
      <c r="E287" t="s">
        <v>1029</v>
      </c>
      <c r="F287" s="1">
        <v>43281</v>
      </c>
      <c r="G287">
        <v>2188</v>
      </c>
      <c r="H287">
        <v>2238</v>
      </c>
      <c r="I287">
        <v>24.3</v>
      </c>
      <c r="J287">
        <v>29.8</v>
      </c>
      <c r="K287">
        <v>45.9</v>
      </c>
      <c r="L287" t="s">
        <v>1045</v>
      </c>
      <c r="M287" t="s">
        <v>1046</v>
      </c>
      <c r="N287" t="s">
        <v>46</v>
      </c>
      <c r="O287" t="s">
        <v>31</v>
      </c>
      <c r="P287" t="s">
        <v>75</v>
      </c>
      <c r="Q287" t="s">
        <v>35</v>
      </c>
      <c r="V287">
        <v>45.9</v>
      </c>
      <c r="W287">
        <v>24.3</v>
      </c>
      <c r="X287">
        <v>1.888888889</v>
      </c>
      <c r="Y287">
        <v>632.04300000000001</v>
      </c>
      <c r="Z287">
        <v>334.61099999999999</v>
      </c>
    </row>
    <row r="288" spans="1:26" x14ac:dyDescent="0.2">
      <c r="A288">
        <v>286</v>
      </c>
      <c r="B288" t="s">
        <v>1047</v>
      </c>
      <c r="C288" t="s">
        <v>38</v>
      </c>
      <c r="D288">
        <v>3489</v>
      </c>
      <c r="E288" t="s">
        <v>960</v>
      </c>
      <c r="F288" s="1">
        <v>43289</v>
      </c>
      <c r="G288">
        <v>2260</v>
      </c>
      <c r="H288">
        <v>2293</v>
      </c>
      <c r="I288">
        <v>21.8</v>
      </c>
      <c r="J288">
        <v>38.1</v>
      </c>
      <c r="K288">
        <v>40.200000000000003</v>
      </c>
      <c r="L288" t="s">
        <v>1048</v>
      </c>
      <c r="M288" t="s">
        <v>1049</v>
      </c>
      <c r="N288" t="s">
        <v>46</v>
      </c>
      <c r="O288" t="s">
        <v>31</v>
      </c>
      <c r="P288" t="s">
        <v>75</v>
      </c>
      <c r="Q288" t="s">
        <v>125</v>
      </c>
      <c r="R288" t="s">
        <v>707</v>
      </c>
      <c r="S288" t="s">
        <v>950</v>
      </c>
      <c r="T288" t="s">
        <v>708</v>
      </c>
      <c r="U288" t="s">
        <v>954</v>
      </c>
      <c r="V288">
        <v>40.200000000000003</v>
      </c>
      <c r="W288">
        <v>21.8</v>
      </c>
      <c r="X288">
        <v>1.8440366969999999</v>
      </c>
      <c r="Y288">
        <v>1402.578</v>
      </c>
      <c r="Z288">
        <v>760.60199999999998</v>
      </c>
    </row>
    <row r="289" spans="1:26" x14ac:dyDescent="0.2">
      <c r="A289">
        <v>287</v>
      </c>
      <c r="B289" t="s">
        <v>1047</v>
      </c>
      <c r="C289" t="s">
        <v>38</v>
      </c>
      <c r="D289">
        <v>2056</v>
      </c>
      <c r="E289" t="s">
        <v>1029</v>
      </c>
      <c r="F289" s="1">
        <v>43288</v>
      </c>
      <c r="G289">
        <v>2399</v>
      </c>
      <c r="H289">
        <v>2429</v>
      </c>
      <c r="I289">
        <v>24.8</v>
      </c>
      <c r="J289">
        <v>46.2</v>
      </c>
      <c r="K289">
        <v>29</v>
      </c>
      <c r="L289" t="s">
        <v>1050</v>
      </c>
      <c r="M289" t="s">
        <v>1051</v>
      </c>
      <c r="N289" t="s">
        <v>46</v>
      </c>
      <c r="O289" t="s">
        <v>31</v>
      </c>
      <c r="P289" t="s">
        <v>75</v>
      </c>
      <c r="Q289" t="s">
        <v>950</v>
      </c>
      <c r="V289">
        <v>29</v>
      </c>
      <c r="W289">
        <v>24.8</v>
      </c>
      <c r="X289">
        <v>1.1693548389999999</v>
      </c>
      <c r="Y289">
        <v>596.24</v>
      </c>
      <c r="Z289">
        <v>509.88799999999998</v>
      </c>
    </row>
    <row r="290" spans="1:26" x14ac:dyDescent="0.2">
      <c r="A290">
        <v>288</v>
      </c>
      <c r="B290" t="s">
        <v>1052</v>
      </c>
      <c r="C290" t="s">
        <v>26</v>
      </c>
      <c r="D290">
        <v>11066</v>
      </c>
      <c r="E290" t="s">
        <v>999</v>
      </c>
      <c r="F290" s="1">
        <v>43289</v>
      </c>
      <c r="G290">
        <v>2219</v>
      </c>
      <c r="H290">
        <v>2200</v>
      </c>
      <c r="I290">
        <v>39.5</v>
      </c>
      <c r="J290">
        <v>29.9</v>
      </c>
      <c r="K290">
        <v>30.6</v>
      </c>
      <c r="L290" t="s">
        <v>1053</v>
      </c>
      <c r="M290" t="s">
        <v>1054</v>
      </c>
      <c r="N290" t="s">
        <v>46</v>
      </c>
      <c r="O290" t="s">
        <v>31</v>
      </c>
      <c r="P290" t="s">
        <v>116</v>
      </c>
      <c r="V290">
        <v>39.5</v>
      </c>
      <c r="W290">
        <v>30.6</v>
      </c>
      <c r="X290">
        <v>1.2908496730000001</v>
      </c>
      <c r="Y290">
        <v>4371.07</v>
      </c>
      <c r="Z290">
        <v>3386.1959999999999</v>
      </c>
    </row>
    <row r="291" spans="1:26" x14ac:dyDescent="0.2">
      <c r="A291">
        <v>289</v>
      </c>
      <c r="B291" t="s">
        <v>1055</v>
      </c>
      <c r="C291" t="s">
        <v>38</v>
      </c>
      <c r="D291">
        <v>646</v>
      </c>
      <c r="E291" t="s">
        <v>1008</v>
      </c>
      <c r="F291" s="1">
        <v>43288</v>
      </c>
      <c r="G291">
        <v>2226</v>
      </c>
      <c r="H291">
        <v>2260</v>
      </c>
      <c r="I291">
        <v>21.4</v>
      </c>
      <c r="J291">
        <v>33.9</v>
      </c>
      <c r="K291">
        <v>44.7</v>
      </c>
      <c r="L291" t="s">
        <v>1056</v>
      </c>
      <c r="M291" t="s">
        <v>1057</v>
      </c>
      <c r="N291" t="s">
        <v>46</v>
      </c>
      <c r="O291" t="s">
        <v>31</v>
      </c>
      <c r="P291" t="s">
        <v>116</v>
      </c>
      <c r="Q291" t="s">
        <v>125</v>
      </c>
      <c r="R291" t="s">
        <v>75</v>
      </c>
      <c r="S291" t="s">
        <v>950</v>
      </c>
      <c r="V291">
        <v>44.7</v>
      </c>
      <c r="W291">
        <v>21.4</v>
      </c>
      <c r="X291">
        <v>2.088785047</v>
      </c>
      <c r="Y291">
        <v>288.762</v>
      </c>
      <c r="Z291">
        <v>138.244</v>
      </c>
    </row>
    <row r="292" spans="1:26" x14ac:dyDescent="0.2">
      <c r="A292">
        <v>290</v>
      </c>
      <c r="B292" t="s">
        <v>1058</v>
      </c>
      <c r="C292" t="s">
        <v>26</v>
      </c>
      <c r="D292">
        <v>191</v>
      </c>
      <c r="E292" t="s">
        <v>1008</v>
      </c>
      <c r="F292" s="1">
        <v>43231</v>
      </c>
      <c r="G292">
        <v>2490</v>
      </c>
      <c r="H292">
        <v>2434</v>
      </c>
      <c r="I292">
        <v>50.3</v>
      </c>
      <c r="J292">
        <v>30.4</v>
      </c>
      <c r="K292">
        <v>19.399999999999999</v>
      </c>
      <c r="L292" t="s">
        <v>1059</v>
      </c>
      <c r="M292" t="s">
        <v>1060</v>
      </c>
      <c r="N292" t="s">
        <v>46</v>
      </c>
      <c r="O292" t="s">
        <v>31</v>
      </c>
      <c r="P292" t="s">
        <v>116</v>
      </c>
      <c r="Q292" t="s">
        <v>125</v>
      </c>
      <c r="R292" t="s">
        <v>75</v>
      </c>
      <c r="S292" t="s">
        <v>950</v>
      </c>
      <c r="T292" t="s">
        <v>30</v>
      </c>
      <c r="U292" t="s">
        <v>954</v>
      </c>
      <c r="V292">
        <v>50.3</v>
      </c>
      <c r="W292">
        <v>19.399999999999999</v>
      </c>
      <c r="X292">
        <v>2.5927835049999999</v>
      </c>
      <c r="Y292">
        <v>96.072999999999993</v>
      </c>
      <c r="Z292">
        <v>37.054000000000002</v>
      </c>
    </row>
    <row r="293" spans="1:26" x14ac:dyDescent="0.2">
      <c r="A293">
        <v>291</v>
      </c>
      <c r="B293" t="s">
        <v>1061</v>
      </c>
      <c r="C293" t="s">
        <v>38</v>
      </c>
      <c r="D293">
        <v>981</v>
      </c>
      <c r="E293" t="s">
        <v>960</v>
      </c>
      <c r="F293" s="1">
        <v>43282</v>
      </c>
      <c r="G293">
        <v>2391</v>
      </c>
      <c r="H293">
        <v>2418</v>
      </c>
      <c r="I293">
        <v>32.5</v>
      </c>
      <c r="J293">
        <v>38.200000000000003</v>
      </c>
      <c r="K293">
        <v>29.3</v>
      </c>
      <c r="L293" t="s">
        <v>1062</v>
      </c>
      <c r="M293" t="s">
        <v>1063</v>
      </c>
      <c r="N293" t="s">
        <v>46</v>
      </c>
      <c r="O293" t="s">
        <v>31</v>
      </c>
      <c r="P293" t="s">
        <v>75</v>
      </c>
      <c r="Q293" t="s">
        <v>125</v>
      </c>
      <c r="R293" t="s">
        <v>707</v>
      </c>
      <c r="S293" t="s">
        <v>143</v>
      </c>
      <c r="T293" t="s">
        <v>708</v>
      </c>
      <c r="U293" t="s">
        <v>141</v>
      </c>
      <c r="V293">
        <v>29.3</v>
      </c>
      <c r="W293">
        <v>32.5</v>
      </c>
      <c r="X293">
        <v>0.90153846199999998</v>
      </c>
      <c r="Y293">
        <v>287.43299999999999</v>
      </c>
      <c r="Z293">
        <v>318.82499999999999</v>
      </c>
    </row>
    <row r="294" spans="1:26" x14ac:dyDescent="0.2">
      <c r="A294">
        <v>292</v>
      </c>
      <c r="B294" t="s">
        <v>1064</v>
      </c>
      <c r="C294" t="s">
        <v>38</v>
      </c>
      <c r="D294">
        <v>323</v>
      </c>
      <c r="E294" t="s">
        <v>1065</v>
      </c>
      <c r="F294" s="1">
        <v>43239</v>
      </c>
      <c r="G294">
        <v>2430</v>
      </c>
      <c r="H294">
        <v>2442</v>
      </c>
      <c r="I294">
        <v>30</v>
      </c>
      <c r="J294">
        <v>38.4</v>
      </c>
      <c r="K294">
        <v>31.6</v>
      </c>
      <c r="L294" t="s">
        <v>1066</v>
      </c>
      <c r="M294" t="s">
        <v>1067</v>
      </c>
      <c r="N294" t="s">
        <v>46</v>
      </c>
      <c r="O294" t="s">
        <v>31</v>
      </c>
      <c r="P294" t="s">
        <v>75</v>
      </c>
      <c r="Q294" t="s">
        <v>125</v>
      </c>
      <c r="R294" t="s">
        <v>707</v>
      </c>
      <c r="S294" t="s">
        <v>143</v>
      </c>
      <c r="V294">
        <v>31.6</v>
      </c>
      <c r="W294">
        <v>30</v>
      </c>
      <c r="X294">
        <v>1.0533333330000001</v>
      </c>
      <c r="Y294">
        <v>102.068</v>
      </c>
      <c r="Z294">
        <v>96.9</v>
      </c>
    </row>
    <row r="295" spans="1:26" x14ac:dyDescent="0.2">
      <c r="A295">
        <v>293</v>
      </c>
      <c r="B295" t="s">
        <v>1068</v>
      </c>
      <c r="C295" t="s">
        <v>38</v>
      </c>
      <c r="D295">
        <v>405</v>
      </c>
      <c r="E295" t="s">
        <v>1029</v>
      </c>
      <c r="F295" s="1">
        <v>43244</v>
      </c>
      <c r="G295">
        <v>1939</v>
      </c>
      <c r="H295">
        <v>2013</v>
      </c>
      <c r="I295">
        <v>7.9</v>
      </c>
      <c r="J295">
        <v>14.6</v>
      </c>
      <c r="K295">
        <v>77.5</v>
      </c>
      <c r="L295" t="s">
        <v>1069</v>
      </c>
      <c r="M295" t="s">
        <v>1070</v>
      </c>
      <c r="N295" t="s">
        <v>46</v>
      </c>
      <c r="O295" t="s">
        <v>31</v>
      </c>
      <c r="P295" t="s">
        <v>75</v>
      </c>
      <c r="Q295" t="s">
        <v>120</v>
      </c>
      <c r="R295" t="s">
        <v>503</v>
      </c>
      <c r="S295" t="s">
        <v>1002</v>
      </c>
      <c r="V295">
        <v>77.5</v>
      </c>
      <c r="W295">
        <v>7.9</v>
      </c>
      <c r="X295">
        <v>9.8101265820000005</v>
      </c>
      <c r="Y295">
        <v>313.875</v>
      </c>
      <c r="Z295">
        <v>31.995000000000001</v>
      </c>
    </row>
    <row r="296" spans="1:26" x14ac:dyDescent="0.2">
      <c r="A296">
        <v>294</v>
      </c>
      <c r="B296" t="s">
        <v>1071</v>
      </c>
      <c r="C296" t="s">
        <v>38</v>
      </c>
      <c r="D296">
        <v>269</v>
      </c>
      <c r="E296" t="s">
        <v>1029</v>
      </c>
      <c r="F296" s="1">
        <v>43247</v>
      </c>
      <c r="G296">
        <v>1847</v>
      </c>
      <c r="H296">
        <v>1882</v>
      </c>
      <c r="I296">
        <v>23.8</v>
      </c>
      <c r="J296">
        <v>17.100000000000001</v>
      </c>
      <c r="K296">
        <v>59.1</v>
      </c>
      <c r="L296" t="s">
        <v>1072</v>
      </c>
      <c r="M296" t="s">
        <v>1073</v>
      </c>
      <c r="N296" t="s">
        <v>46</v>
      </c>
      <c r="O296" t="s">
        <v>31</v>
      </c>
      <c r="P296" t="s">
        <v>75</v>
      </c>
      <c r="Q296" t="s">
        <v>120</v>
      </c>
      <c r="V296">
        <v>59.1</v>
      </c>
      <c r="W296">
        <v>23.8</v>
      </c>
      <c r="X296">
        <v>2.4831932769999998</v>
      </c>
      <c r="Y296">
        <v>158.97900000000001</v>
      </c>
      <c r="Z296">
        <v>64.022000000000006</v>
      </c>
    </row>
    <row r="297" spans="1:26" x14ac:dyDescent="0.2">
      <c r="A297">
        <v>295</v>
      </c>
      <c r="B297" t="s">
        <v>1074</v>
      </c>
      <c r="C297" t="s">
        <v>38</v>
      </c>
      <c r="D297">
        <v>341</v>
      </c>
      <c r="E297" t="s">
        <v>1029</v>
      </c>
      <c r="F297" s="1">
        <v>43288</v>
      </c>
      <c r="G297">
        <v>2260</v>
      </c>
      <c r="H297">
        <v>2292</v>
      </c>
      <c r="I297">
        <v>16.399999999999999</v>
      </c>
      <c r="J297">
        <v>42.2</v>
      </c>
      <c r="K297">
        <v>41.4</v>
      </c>
      <c r="L297" t="s">
        <v>1075</v>
      </c>
      <c r="M297" t="s">
        <v>1076</v>
      </c>
      <c r="N297" t="s">
        <v>46</v>
      </c>
      <c r="O297" t="s">
        <v>31</v>
      </c>
      <c r="P297" t="s">
        <v>75</v>
      </c>
      <c r="Q297" t="s">
        <v>79</v>
      </c>
      <c r="R297" t="s">
        <v>707</v>
      </c>
      <c r="S297" t="s">
        <v>497</v>
      </c>
      <c r="V297">
        <v>41.4</v>
      </c>
      <c r="W297">
        <v>16.399999999999999</v>
      </c>
      <c r="X297">
        <v>2.5243902440000001</v>
      </c>
      <c r="Y297">
        <v>141.17400000000001</v>
      </c>
      <c r="Z297">
        <v>55.923999999999999</v>
      </c>
    </row>
    <row r="298" spans="1:26" x14ac:dyDescent="0.2">
      <c r="A298">
        <v>296</v>
      </c>
      <c r="B298" t="s">
        <v>1077</v>
      </c>
      <c r="C298" t="s">
        <v>26</v>
      </c>
      <c r="D298">
        <v>244</v>
      </c>
      <c r="E298" t="s">
        <v>1012</v>
      </c>
      <c r="F298" s="1">
        <v>43273</v>
      </c>
      <c r="G298">
        <v>2451</v>
      </c>
      <c r="H298">
        <v>2446</v>
      </c>
      <c r="I298">
        <v>45.5</v>
      </c>
      <c r="J298">
        <v>26.6</v>
      </c>
      <c r="K298">
        <v>27.9</v>
      </c>
      <c r="L298" t="s">
        <v>1078</v>
      </c>
      <c r="M298" t="s">
        <v>1079</v>
      </c>
      <c r="N298" t="s">
        <v>46</v>
      </c>
      <c r="O298" t="s">
        <v>31</v>
      </c>
      <c r="P298" t="s">
        <v>116</v>
      </c>
      <c r="Q298" t="s">
        <v>125</v>
      </c>
      <c r="R298" t="s">
        <v>75</v>
      </c>
      <c r="S298" t="s">
        <v>404</v>
      </c>
      <c r="T298" t="s">
        <v>514</v>
      </c>
      <c r="V298">
        <v>45.5</v>
      </c>
      <c r="W298">
        <v>27.9</v>
      </c>
      <c r="X298">
        <v>1.630824373</v>
      </c>
      <c r="Y298">
        <v>111.02</v>
      </c>
      <c r="Z298">
        <v>68.075999999999993</v>
      </c>
    </row>
    <row r="299" spans="1:26" x14ac:dyDescent="0.2">
      <c r="A299">
        <v>297</v>
      </c>
      <c r="B299" t="s">
        <v>1080</v>
      </c>
      <c r="C299" t="s">
        <v>38</v>
      </c>
      <c r="D299">
        <v>364</v>
      </c>
      <c r="E299" t="s">
        <v>956</v>
      </c>
      <c r="F299" s="1">
        <v>43263</v>
      </c>
      <c r="G299">
        <v>2138</v>
      </c>
      <c r="H299">
        <v>2148</v>
      </c>
      <c r="I299">
        <v>32.1</v>
      </c>
      <c r="J299">
        <v>25</v>
      </c>
      <c r="K299">
        <v>42.9</v>
      </c>
      <c r="L299" t="s">
        <v>1081</v>
      </c>
      <c r="M299" t="s">
        <v>1082</v>
      </c>
      <c r="N299" t="s">
        <v>46</v>
      </c>
      <c r="O299" t="s">
        <v>97</v>
      </c>
      <c r="V299">
        <v>42.9</v>
      </c>
      <c r="W299">
        <v>32.1</v>
      </c>
      <c r="X299">
        <v>1.336448598</v>
      </c>
      <c r="Y299">
        <v>156.15600000000001</v>
      </c>
      <c r="Z299">
        <v>116.84399999999999</v>
      </c>
    </row>
    <row r="300" spans="1:26" x14ac:dyDescent="0.2">
      <c r="A300">
        <v>298</v>
      </c>
      <c r="B300" t="s">
        <v>1083</v>
      </c>
      <c r="C300" t="s">
        <v>38</v>
      </c>
      <c r="D300">
        <v>130</v>
      </c>
      <c r="E300" t="s">
        <v>956</v>
      </c>
      <c r="F300" s="1">
        <v>43280</v>
      </c>
      <c r="G300">
        <v>1759</v>
      </c>
      <c r="H300">
        <v>1806</v>
      </c>
      <c r="I300">
        <v>20.8</v>
      </c>
      <c r="J300">
        <v>16.100000000000001</v>
      </c>
      <c r="K300">
        <v>63.1</v>
      </c>
      <c r="L300" t="s">
        <v>1084</v>
      </c>
      <c r="M300" t="s">
        <v>1085</v>
      </c>
      <c r="N300" t="s">
        <v>46</v>
      </c>
      <c r="O300" t="s">
        <v>120</v>
      </c>
      <c r="V300">
        <v>63.1</v>
      </c>
      <c r="W300">
        <v>20.8</v>
      </c>
      <c r="X300">
        <v>3.033653846</v>
      </c>
      <c r="Y300">
        <v>82.03</v>
      </c>
      <c r="Z300">
        <v>27.04</v>
      </c>
    </row>
    <row r="301" spans="1:26" x14ac:dyDescent="0.2">
      <c r="A301">
        <v>299</v>
      </c>
      <c r="B301" t="s">
        <v>1086</v>
      </c>
      <c r="C301" t="s">
        <v>38</v>
      </c>
      <c r="D301">
        <v>6293</v>
      </c>
      <c r="E301" t="s">
        <v>1065</v>
      </c>
      <c r="F301" s="1">
        <v>43289</v>
      </c>
      <c r="G301">
        <v>2218</v>
      </c>
      <c r="H301">
        <v>2232</v>
      </c>
      <c r="I301">
        <v>29.2</v>
      </c>
      <c r="J301">
        <v>33.5</v>
      </c>
      <c r="K301">
        <v>37.299999999999997</v>
      </c>
      <c r="L301" t="s">
        <v>1087</v>
      </c>
      <c r="M301" t="s">
        <v>1088</v>
      </c>
      <c r="N301" t="s">
        <v>46</v>
      </c>
      <c r="O301" t="s">
        <v>497</v>
      </c>
      <c r="V301">
        <v>37.299999999999997</v>
      </c>
      <c r="W301">
        <v>29.2</v>
      </c>
      <c r="X301">
        <v>1.2773972600000001</v>
      </c>
      <c r="Y301">
        <v>2347.2890000000002</v>
      </c>
      <c r="Z301">
        <v>1837.556</v>
      </c>
    </row>
    <row r="302" spans="1:26" x14ac:dyDescent="0.2">
      <c r="A302">
        <v>300</v>
      </c>
      <c r="B302" t="s">
        <v>1089</v>
      </c>
      <c r="C302" t="s">
        <v>38</v>
      </c>
      <c r="D302">
        <v>127</v>
      </c>
      <c r="E302" t="s">
        <v>1090</v>
      </c>
      <c r="F302" s="1">
        <v>43275</v>
      </c>
      <c r="G302">
        <v>2316</v>
      </c>
      <c r="H302">
        <v>2330</v>
      </c>
      <c r="I302">
        <v>44.9</v>
      </c>
      <c r="J302">
        <v>23.6</v>
      </c>
      <c r="K302">
        <v>31.5</v>
      </c>
      <c r="L302" t="s">
        <v>1091</v>
      </c>
      <c r="M302" t="s">
        <v>1092</v>
      </c>
      <c r="N302" t="s">
        <v>46</v>
      </c>
      <c r="O302" t="s">
        <v>32</v>
      </c>
      <c r="P302" t="s">
        <v>707</v>
      </c>
      <c r="Q302" t="s">
        <v>1093</v>
      </c>
      <c r="V302">
        <v>31.5</v>
      </c>
      <c r="W302">
        <v>44.9</v>
      </c>
      <c r="X302">
        <v>0.70155902000000003</v>
      </c>
      <c r="Y302">
        <v>40.005000000000003</v>
      </c>
      <c r="Z302">
        <v>57.023000000000003</v>
      </c>
    </row>
    <row r="303" spans="1:26" x14ac:dyDescent="0.2">
      <c r="A303">
        <v>301</v>
      </c>
      <c r="B303" t="s">
        <v>1094</v>
      </c>
      <c r="C303" t="s">
        <v>38</v>
      </c>
      <c r="D303">
        <v>2328</v>
      </c>
      <c r="E303" t="s">
        <v>956</v>
      </c>
      <c r="F303" s="1">
        <v>43288</v>
      </c>
      <c r="G303">
        <v>2225</v>
      </c>
      <c r="H303">
        <v>2254</v>
      </c>
      <c r="I303">
        <v>37.6</v>
      </c>
      <c r="J303">
        <v>27</v>
      </c>
      <c r="K303">
        <v>35.4</v>
      </c>
      <c r="L303" t="s">
        <v>1095</v>
      </c>
      <c r="M303" t="s">
        <v>1096</v>
      </c>
      <c r="N303" t="s">
        <v>46</v>
      </c>
      <c r="O303" t="s">
        <v>125</v>
      </c>
      <c r="P303" t="s">
        <v>34</v>
      </c>
      <c r="Q303" t="s">
        <v>950</v>
      </c>
      <c r="V303">
        <v>35.4</v>
      </c>
      <c r="W303">
        <v>37.6</v>
      </c>
      <c r="X303">
        <v>0.941489362</v>
      </c>
      <c r="Y303">
        <v>824.11199999999997</v>
      </c>
      <c r="Z303">
        <v>875.32799999999997</v>
      </c>
    </row>
    <row r="304" spans="1:26" x14ac:dyDescent="0.2">
      <c r="A304">
        <v>302</v>
      </c>
      <c r="B304" t="s">
        <v>1097</v>
      </c>
      <c r="C304" t="s">
        <v>26</v>
      </c>
      <c r="D304">
        <v>4723</v>
      </c>
      <c r="E304" t="s">
        <v>956</v>
      </c>
      <c r="F304" s="1">
        <v>43290</v>
      </c>
      <c r="G304">
        <v>2237</v>
      </c>
      <c r="H304">
        <v>2207</v>
      </c>
      <c r="I304">
        <v>36.9</v>
      </c>
      <c r="J304">
        <v>27.6</v>
      </c>
      <c r="K304">
        <v>35.5</v>
      </c>
      <c r="L304" t="s">
        <v>1098</v>
      </c>
      <c r="M304" t="s">
        <v>1099</v>
      </c>
      <c r="N304" t="s">
        <v>46</v>
      </c>
      <c r="V304">
        <v>36.9</v>
      </c>
      <c r="W304">
        <v>35.5</v>
      </c>
      <c r="X304">
        <v>1.03943662</v>
      </c>
      <c r="Y304">
        <v>1742.787</v>
      </c>
      <c r="Z304">
        <v>1676.665</v>
      </c>
    </row>
    <row r="305" spans="1:26" x14ac:dyDescent="0.2">
      <c r="A305">
        <v>303</v>
      </c>
      <c r="B305" t="s">
        <v>1100</v>
      </c>
      <c r="C305" t="s">
        <v>38</v>
      </c>
      <c r="D305">
        <v>1239</v>
      </c>
      <c r="E305" t="s">
        <v>999</v>
      </c>
      <c r="F305" s="1">
        <v>43278</v>
      </c>
      <c r="G305">
        <v>2153</v>
      </c>
      <c r="H305">
        <v>2179</v>
      </c>
      <c r="I305">
        <v>27</v>
      </c>
      <c r="J305">
        <v>28.4</v>
      </c>
      <c r="K305">
        <v>44.6</v>
      </c>
      <c r="L305" t="s">
        <v>1101</v>
      </c>
      <c r="M305" t="s">
        <v>1102</v>
      </c>
      <c r="N305" t="s">
        <v>46</v>
      </c>
      <c r="O305" t="s">
        <v>31</v>
      </c>
      <c r="P305" t="s">
        <v>116</v>
      </c>
      <c r="Q305" t="s">
        <v>120</v>
      </c>
      <c r="V305">
        <v>44.6</v>
      </c>
      <c r="W305">
        <v>27</v>
      </c>
      <c r="X305">
        <v>1.6518518520000001</v>
      </c>
      <c r="Y305">
        <v>552.59400000000005</v>
      </c>
      <c r="Z305">
        <v>334.53</v>
      </c>
    </row>
    <row r="306" spans="1:26" x14ac:dyDescent="0.2">
      <c r="A306">
        <v>304</v>
      </c>
      <c r="B306" t="s">
        <v>1103</v>
      </c>
      <c r="C306" t="s">
        <v>38</v>
      </c>
      <c r="D306">
        <v>8847</v>
      </c>
      <c r="E306" t="s">
        <v>956</v>
      </c>
      <c r="F306" s="1">
        <v>43288</v>
      </c>
      <c r="G306">
        <v>2272</v>
      </c>
      <c r="H306">
        <v>2288</v>
      </c>
      <c r="I306">
        <v>36</v>
      </c>
      <c r="J306">
        <v>31.6</v>
      </c>
      <c r="K306">
        <v>32.4</v>
      </c>
      <c r="L306" t="s">
        <v>1104</v>
      </c>
      <c r="M306" t="s">
        <v>1105</v>
      </c>
      <c r="N306" t="s">
        <v>46</v>
      </c>
      <c r="O306" t="s">
        <v>79</v>
      </c>
      <c r="V306">
        <v>32.4</v>
      </c>
      <c r="W306">
        <v>36</v>
      </c>
      <c r="X306">
        <v>0.9</v>
      </c>
      <c r="Y306">
        <v>2866.4279999999999</v>
      </c>
      <c r="Z306">
        <v>3184.92</v>
      </c>
    </row>
    <row r="307" spans="1:26" x14ac:dyDescent="0.2">
      <c r="A307">
        <v>305</v>
      </c>
      <c r="B307" t="s">
        <v>1106</v>
      </c>
      <c r="C307" t="s">
        <v>38</v>
      </c>
      <c r="D307">
        <v>138</v>
      </c>
      <c r="E307" t="s">
        <v>1107</v>
      </c>
      <c r="F307" s="1">
        <v>42977</v>
      </c>
      <c r="G307">
        <v>2280</v>
      </c>
      <c r="H307">
        <v>2276</v>
      </c>
      <c r="I307">
        <v>31.2</v>
      </c>
      <c r="J307">
        <v>30.4</v>
      </c>
      <c r="K307">
        <v>38.4</v>
      </c>
      <c r="L307" t="s">
        <v>1108</v>
      </c>
      <c r="M307" t="s">
        <v>1109</v>
      </c>
      <c r="N307" t="s">
        <v>46</v>
      </c>
      <c r="O307" t="s">
        <v>32</v>
      </c>
      <c r="P307" t="s">
        <v>116</v>
      </c>
      <c r="Q307" t="s">
        <v>31</v>
      </c>
      <c r="R307" t="s">
        <v>75</v>
      </c>
      <c r="S307" t="s">
        <v>30</v>
      </c>
      <c r="T307" t="s">
        <v>1110</v>
      </c>
      <c r="U307" t="s">
        <v>141</v>
      </c>
      <c r="V307">
        <v>38.4</v>
      </c>
      <c r="W307">
        <v>31.2</v>
      </c>
      <c r="X307">
        <v>1.230769231</v>
      </c>
      <c r="Y307">
        <v>52.991999999999997</v>
      </c>
      <c r="Z307">
        <v>43.055999999999997</v>
      </c>
    </row>
    <row r="308" spans="1:26" x14ac:dyDescent="0.2">
      <c r="A308">
        <v>306</v>
      </c>
      <c r="B308" t="s">
        <v>1111</v>
      </c>
      <c r="C308" t="s">
        <v>26</v>
      </c>
      <c r="D308">
        <v>872</v>
      </c>
      <c r="E308" t="s">
        <v>1112</v>
      </c>
      <c r="F308" s="1">
        <v>43272</v>
      </c>
      <c r="G308">
        <v>2311</v>
      </c>
      <c r="H308">
        <v>2292</v>
      </c>
      <c r="I308">
        <v>33.4</v>
      </c>
      <c r="J308">
        <v>37.6</v>
      </c>
      <c r="K308">
        <v>29</v>
      </c>
      <c r="L308" t="s">
        <v>1113</v>
      </c>
      <c r="M308" t="s">
        <v>1114</v>
      </c>
      <c r="N308" t="s">
        <v>46</v>
      </c>
      <c r="O308" t="s">
        <v>32</v>
      </c>
      <c r="P308" t="s">
        <v>116</v>
      </c>
      <c r="Q308" t="s">
        <v>97</v>
      </c>
      <c r="R308" t="s">
        <v>707</v>
      </c>
      <c r="S308" t="s">
        <v>79</v>
      </c>
      <c r="T308" t="s">
        <v>708</v>
      </c>
      <c r="U308" t="s">
        <v>882</v>
      </c>
      <c r="V308">
        <v>33.4</v>
      </c>
      <c r="W308">
        <v>29</v>
      </c>
      <c r="X308">
        <v>1.1517241380000001</v>
      </c>
      <c r="Y308">
        <v>291.24799999999999</v>
      </c>
      <c r="Z308">
        <v>252.88</v>
      </c>
    </row>
    <row r="309" spans="1:26" x14ac:dyDescent="0.2">
      <c r="A309">
        <v>307</v>
      </c>
      <c r="B309" t="s">
        <v>1115</v>
      </c>
      <c r="C309" t="s">
        <v>38</v>
      </c>
      <c r="D309">
        <v>141</v>
      </c>
      <c r="E309" t="s">
        <v>1112</v>
      </c>
      <c r="F309" s="1">
        <v>43289</v>
      </c>
      <c r="G309">
        <v>2363</v>
      </c>
      <c r="H309">
        <v>2362</v>
      </c>
      <c r="I309">
        <v>40.4</v>
      </c>
      <c r="J309">
        <v>31.9</v>
      </c>
      <c r="K309">
        <v>27.7</v>
      </c>
      <c r="L309" t="s">
        <v>1116</v>
      </c>
      <c r="M309" t="s">
        <v>1117</v>
      </c>
      <c r="N309" t="s">
        <v>46</v>
      </c>
      <c r="O309" t="s">
        <v>32</v>
      </c>
      <c r="P309" t="s">
        <v>116</v>
      </c>
      <c r="Q309" t="s">
        <v>31</v>
      </c>
      <c r="R309" t="s">
        <v>707</v>
      </c>
      <c r="S309" t="s">
        <v>79</v>
      </c>
      <c r="T309" t="s">
        <v>708</v>
      </c>
      <c r="U309" t="s">
        <v>882</v>
      </c>
      <c r="V309">
        <v>27.7</v>
      </c>
      <c r="W309">
        <v>40.4</v>
      </c>
      <c r="X309">
        <v>0.68564356400000004</v>
      </c>
      <c r="Y309">
        <v>39.057000000000002</v>
      </c>
      <c r="Z309">
        <v>56.963999999999999</v>
      </c>
    </row>
    <row r="310" spans="1:26" x14ac:dyDescent="0.2">
      <c r="A310">
        <v>308</v>
      </c>
      <c r="B310" t="s">
        <v>1118</v>
      </c>
      <c r="C310" t="s">
        <v>38</v>
      </c>
      <c r="D310">
        <v>383</v>
      </c>
      <c r="E310" t="s">
        <v>1119</v>
      </c>
      <c r="F310" s="1">
        <v>43226</v>
      </c>
      <c r="G310">
        <v>2237</v>
      </c>
      <c r="H310">
        <v>2254</v>
      </c>
      <c r="I310">
        <v>35</v>
      </c>
      <c r="J310">
        <v>26.4</v>
      </c>
      <c r="K310">
        <v>38.6</v>
      </c>
      <c r="L310" t="s">
        <v>1120</v>
      </c>
      <c r="M310" t="s">
        <v>1121</v>
      </c>
      <c r="N310" t="s">
        <v>46</v>
      </c>
      <c r="O310" t="s">
        <v>32</v>
      </c>
      <c r="P310" t="s">
        <v>116</v>
      </c>
      <c r="Q310" t="s">
        <v>97</v>
      </c>
      <c r="R310" t="s">
        <v>707</v>
      </c>
      <c r="S310" t="s">
        <v>79</v>
      </c>
      <c r="T310" t="s">
        <v>708</v>
      </c>
      <c r="U310" t="s">
        <v>882</v>
      </c>
      <c r="V310">
        <v>38.6</v>
      </c>
      <c r="W310">
        <v>35</v>
      </c>
      <c r="X310">
        <v>1.102857143</v>
      </c>
      <c r="Y310">
        <v>147.83799999999999</v>
      </c>
      <c r="Z310">
        <v>134.05000000000001</v>
      </c>
    </row>
    <row r="311" spans="1:26" x14ac:dyDescent="0.2">
      <c r="A311">
        <v>309</v>
      </c>
      <c r="B311" t="s">
        <v>1122</v>
      </c>
      <c r="C311" t="s">
        <v>26</v>
      </c>
      <c r="D311">
        <v>546</v>
      </c>
      <c r="E311" t="s">
        <v>1119</v>
      </c>
      <c r="F311" s="1">
        <v>43289</v>
      </c>
      <c r="G311">
        <v>2276</v>
      </c>
      <c r="H311">
        <v>2262</v>
      </c>
      <c r="I311">
        <v>38.1</v>
      </c>
      <c r="J311">
        <v>32</v>
      </c>
      <c r="K311">
        <v>29.9</v>
      </c>
      <c r="L311" t="s">
        <v>1123</v>
      </c>
      <c r="M311" t="s">
        <v>1124</v>
      </c>
      <c r="N311" t="s">
        <v>46</v>
      </c>
      <c r="O311" t="s">
        <v>32</v>
      </c>
      <c r="P311" t="s">
        <v>116</v>
      </c>
      <c r="Q311" t="s">
        <v>97</v>
      </c>
      <c r="R311" t="s">
        <v>707</v>
      </c>
      <c r="S311" t="s">
        <v>79</v>
      </c>
      <c r="T311" t="s">
        <v>708</v>
      </c>
      <c r="U311" t="s">
        <v>882</v>
      </c>
      <c r="V311">
        <v>38.1</v>
      </c>
      <c r="W311">
        <v>29.9</v>
      </c>
      <c r="X311">
        <v>1.274247492</v>
      </c>
      <c r="Y311">
        <v>208.02600000000001</v>
      </c>
      <c r="Z311">
        <v>163.25399999999999</v>
      </c>
    </row>
    <row r="312" spans="1:26" x14ac:dyDescent="0.2">
      <c r="A312">
        <v>310</v>
      </c>
      <c r="B312" t="s">
        <v>1125</v>
      </c>
      <c r="C312" t="s">
        <v>38</v>
      </c>
      <c r="D312">
        <v>1471</v>
      </c>
      <c r="E312" t="s">
        <v>1112</v>
      </c>
      <c r="F312" s="1">
        <v>43275</v>
      </c>
      <c r="G312">
        <v>2265</v>
      </c>
      <c r="H312">
        <v>2288</v>
      </c>
      <c r="I312">
        <v>30.3</v>
      </c>
      <c r="J312">
        <v>36.1</v>
      </c>
      <c r="K312">
        <v>33.6</v>
      </c>
      <c r="L312" t="s">
        <v>1126</v>
      </c>
      <c r="M312" t="s">
        <v>1127</v>
      </c>
      <c r="N312" t="s">
        <v>46</v>
      </c>
      <c r="O312" t="s">
        <v>32</v>
      </c>
      <c r="P312" t="s">
        <v>116</v>
      </c>
      <c r="Q312" t="s">
        <v>97</v>
      </c>
      <c r="R312" t="s">
        <v>707</v>
      </c>
      <c r="S312" t="s">
        <v>79</v>
      </c>
      <c r="T312" t="s">
        <v>708</v>
      </c>
      <c r="U312" t="s">
        <v>882</v>
      </c>
      <c r="V312">
        <v>33.6</v>
      </c>
      <c r="W312">
        <v>30.3</v>
      </c>
      <c r="X312">
        <v>1.1089108910000001</v>
      </c>
      <c r="Y312">
        <v>494.25599999999997</v>
      </c>
      <c r="Z312">
        <v>445.71300000000002</v>
      </c>
    </row>
    <row r="313" spans="1:26" x14ac:dyDescent="0.2">
      <c r="A313">
        <v>311</v>
      </c>
      <c r="B313" t="s">
        <v>1128</v>
      </c>
      <c r="C313" t="s">
        <v>38</v>
      </c>
      <c r="D313">
        <v>119</v>
      </c>
      <c r="E313" t="s">
        <v>1129</v>
      </c>
      <c r="F313" s="1">
        <v>42939</v>
      </c>
      <c r="G313">
        <v>2390</v>
      </c>
      <c r="H313">
        <v>2419</v>
      </c>
      <c r="I313">
        <v>31.1</v>
      </c>
      <c r="J313">
        <v>39.5</v>
      </c>
      <c r="K313">
        <v>29.4</v>
      </c>
      <c r="L313" t="s">
        <v>1130</v>
      </c>
      <c r="M313" t="s">
        <v>1131</v>
      </c>
      <c r="N313" t="s">
        <v>46</v>
      </c>
      <c r="O313" t="s">
        <v>32</v>
      </c>
      <c r="P313" t="s">
        <v>116</v>
      </c>
      <c r="Q313" t="s">
        <v>97</v>
      </c>
      <c r="R313" t="s">
        <v>75</v>
      </c>
      <c r="S313" t="s">
        <v>31</v>
      </c>
      <c r="T313" t="s">
        <v>34</v>
      </c>
      <c r="U313" t="s">
        <v>393</v>
      </c>
      <c r="V313">
        <v>29.4</v>
      </c>
      <c r="W313">
        <v>31.1</v>
      </c>
      <c r="X313">
        <v>0.94533762099999996</v>
      </c>
      <c r="Y313">
        <v>34.985999999999997</v>
      </c>
      <c r="Z313">
        <v>37.009</v>
      </c>
    </row>
    <row r="314" spans="1:26" x14ac:dyDescent="0.2">
      <c r="A314">
        <v>312</v>
      </c>
      <c r="B314" t="s">
        <v>1132</v>
      </c>
      <c r="C314" t="s">
        <v>26</v>
      </c>
      <c r="D314">
        <v>1008</v>
      </c>
      <c r="E314" t="s">
        <v>1129</v>
      </c>
      <c r="F314" s="1">
        <v>43269</v>
      </c>
      <c r="G314">
        <v>2303</v>
      </c>
      <c r="H314">
        <v>2276</v>
      </c>
      <c r="I314">
        <v>39</v>
      </c>
      <c r="J314">
        <v>29.5</v>
      </c>
      <c r="K314">
        <v>31.6</v>
      </c>
      <c r="L314" t="s">
        <v>1133</v>
      </c>
      <c r="M314" t="s">
        <v>1134</v>
      </c>
      <c r="N314" t="s">
        <v>46</v>
      </c>
      <c r="O314" t="s">
        <v>32</v>
      </c>
      <c r="P314" t="s">
        <v>116</v>
      </c>
      <c r="Q314" t="s">
        <v>97</v>
      </c>
      <c r="R314" t="s">
        <v>75</v>
      </c>
      <c r="S314" t="s">
        <v>31</v>
      </c>
      <c r="T314" t="s">
        <v>30</v>
      </c>
      <c r="V314">
        <v>39</v>
      </c>
      <c r="W314">
        <v>31.6</v>
      </c>
      <c r="X314">
        <v>1.2341772150000001</v>
      </c>
      <c r="Y314">
        <v>393.12</v>
      </c>
      <c r="Z314">
        <v>318.52800000000002</v>
      </c>
    </row>
    <row r="315" spans="1:26" x14ac:dyDescent="0.2">
      <c r="A315">
        <v>313</v>
      </c>
      <c r="B315" t="s">
        <v>1135</v>
      </c>
      <c r="C315" t="s">
        <v>38</v>
      </c>
      <c r="D315">
        <v>152</v>
      </c>
      <c r="E315" t="s">
        <v>1129</v>
      </c>
      <c r="F315" s="1">
        <v>43268</v>
      </c>
      <c r="G315">
        <v>2273</v>
      </c>
      <c r="H315">
        <v>2273</v>
      </c>
      <c r="I315">
        <v>38.799999999999997</v>
      </c>
      <c r="J315">
        <v>27.6</v>
      </c>
      <c r="K315">
        <v>33.5</v>
      </c>
      <c r="L315" t="s">
        <v>1136</v>
      </c>
      <c r="M315" t="s">
        <v>1137</v>
      </c>
      <c r="N315" t="s">
        <v>46</v>
      </c>
      <c r="O315" t="s">
        <v>32</v>
      </c>
      <c r="P315" t="s">
        <v>116</v>
      </c>
      <c r="Q315" t="s">
        <v>97</v>
      </c>
      <c r="R315" t="s">
        <v>75</v>
      </c>
      <c r="S315" t="s">
        <v>31</v>
      </c>
      <c r="T315" t="s">
        <v>34</v>
      </c>
      <c r="U315" t="s">
        <v>30</v>
      </c>
      <c r="V315">
        <v>33.5</v>
      </c>
      <c r="W315">
        <v>38.799999999999997</v>
      </c>
      <c r="X315">
        <v>0.86340206200000003</v>
      </c>
      <c r="Y315">
        <v>50.92</v>
      </c>
      <c r="Z315">
        <v>58.975999999999999</v>
      </c>
    </row>
    <row r="316" spans="1:26" x14ac:dyDescent="0.2">
      <c r="A316">
        <v>314</v>
      </c>
      <c r="B316" t="s">
        <v>1138</v>
      </c>
      <c r="C316" t="s">
        <v>26</v>
      </c>
      <c r="D316">
        <v>5595</v>
      </c>
      <c r="E316" t="s">
        <v>1139</v>
      </c>
      <c r="F316" s="1">
        <v>43289</v>
      </c>
      <c r="G316">
        <v>2388</v>
      </c>
      <c r="H316">
        <v>2363</v>
      </c>
      <c r="I316">
        <v>36.4</v>
      </c>
      <c r="J316">
        <v>37</v>
      </c>
      <c r="K316">
        <v>26.7</v>
      </c>
      <c r="L316" t="s">
        <v>1140</v>
      </c>
      <c r="M316" t="s">
        <v>1141</v>
      </c>
      <c r="N316" t="s">
        <v>46</v>
      </c>
      <c r="O316" t="s">
        <v>32</v>
      </c>
      <c r="P316" t="s">
        <v>116</v>
      </c>
      <c r="Q316" t="s">
        <v>97</v>
      </c>
      <c r="R316" t="s">
        <v>75</v>
      </c>
      <c r="S316" t="s">
        <v>31</v>
      </c>
      <c r="T316" t="s">
        <v>707</v>
      </c>
      <c r="V316">
        <v>36.4</v>
      </c>
      <c r="W316">
        <v>26.7</v>
      </c>
      <c r="X316">
        <v>1.3632958799999999</v>
      </c>
      <c r="Y316">
        <v>2036.58</v>
      </c>
      <c r="Z316">
        <v>1493.865</v>
      </c>
    </row>
    <row r="317" spans="1:26" x14ac:dyDescent="0.2">
      <c r="A317">
        <v>315</v>
      </c>
      <c r="B317" t="s">
        <v>1142</v>
      </c>
      <c r="C317" t="s">
        <v>26</v>
      </c>
      <c r="D317">
        <v>1125</v>
      </c>
      <c r="E317" t="s">
        <v>1129</v>
      </c>
      <c r="F317" s="1">
        <v>43275</v>
      </c>
      <c r="G317">
        <v>2339</v>
      </c>
      <c r="H317">
        <v>2309</v>
      </c>
      <c r="I317">
        <v>35.700000000000003</v>
      </c>
      <c r="J317">
        <v>36.799999999999997</v>
      </c>
      <c r="K317">
        <v>27.5</v>
      </c>
      <c r="L317" t="s">
        <v>1143</v>
      </c>
      <c r="M317" t="s">
        <v>1144</v>
      </c>
      <c r="N317" t="s">
        <v>46</v>
      </c>
      <c r="O317" t="s">
        <v>32</v>
      </c>
      <c r="P317" t="s">
        <v>116</v>
      </c>
      <c r="Q317" t="s">
        <v>97</v>
      </c>
      <c r="R317" t="s">
        <v>75</v>
      </c>
      <c r="S317" t="s">
        <v>31</v>
      </c>
      <c r="T317" t="s">
        <v>70</v>
      </c>
      <c r="V317">
        <v>35.700000000000003</v>
      </c>
      <c r="W317">
        <v>27.5</v>
      </c>
      <c r="X317">
        <v>1.298181818</v>
      </c>
      <c r="Y317">
        <v>401.625</v>
      </c>
      <c r="Z317">
        <v>309.375</v>
      </c>
    </row>
    <row r="318" spans="1:26" x14ac:dyDescent="0.2">
      <c r="A318">
        <v>316</v>
      </c>
      <c r="B318" t="s">
        <v>1145</v>
      </c>
      <c r="C318" t="s">
        <v>38</v>
      </c>
      <c r="D318">
        <v>1026</v>
      </c>
      <c r="E318" t="s">
        <v>1129</v>
      </c>
      <c r="F318" s="1">
        <v>43280</v>
      </c>
      <c r="G318">
        <v>2232</v>
      </c>
      <c r="H318">
        <v>2255</v>
      </c>
      <c r="I318">
        <v>33.1</v>
      </c>
      <c r="J318">
        <v>29</v>
      </c>
      <c r="K318">
        <v>37.799999999999997</v>
      </c>
      <c r="L318" t="s">
        <v>1146</v>
      </c>
      <c r="M318" t="s">
        <v>1147</v>
      </c>
      <c r="N318" t="s">
        <v>46</v>
      </c>
      <c r="O318" t="s">
        <v>32</v>
      </c>
      <c r="P318" t="s">
        <v>116</v>
      </c>
      <c r="Q318" t="s">
        <v>97</v>
      </c>
      <c r="R318" t="s">
        <v>75</v>
      </c>
      <c r="S318" t="s">
        <v>31</v>
      </c>
      <c r="V318">
        <v>37.799999999999997</v>
      </c>
      <c r="W318">
        <v>33.1</v>
      </c>
      <c r="X318">
        <v>1.141993958</v>
      </c>
      <c r="Y318">
        <v>387.82799999999997</v>
      </c>
      <c r="Z318">
        <v>339.60599999999999</v>
      </c>
    </row>
    <row r="319" spans="1:26" x14ac:dyDescent="0.2">
      <c r="A319">
        <v>317</v>
      </c>
      <c r="B319" t="s">
        <v>1148</v>
      </c>
      <c r="C319" t="s">
        <v>26</v>
      </c>
      <c r="D319">
        <v>1021</v>
      </c>
      <c r="E319" t="s">
        <v>1129</v>
      </c>
      <c r="F319" s="1">
        <v>43288</v>
      </c>
      <c r="G319">
        <v>2422</v>
      </c>
      <c r="H319">
        <v>2411</v>
      </c>
      <c r="I319">
        <v>37.799999999999997</v>
      </c>
      <c r="J319">
        <v>37.299999999999997</v>
      </c>
      <c r="K319">
        <v>24.9</v>
      </c>
      <c r="L319" t="s">
        <v>1149</v>
      </c>
      <c r="M319" t="s">
        <v>1150</v>
      </c>
      <c r="N319" t="s">
        <v>46</v>
      </c>
      <c r="O319" t="s">
        <v>32</v>
      </c>
      <c r="P319" t="s">
        <v>116</v>
      </c>
      <c r="Q319" t="s">
        <v>97</v>
      </c>
      <c r="R319" t="s">
        <v>75</v>
      </c>
      <c r="S319" t="s">
        <v>31</v>
      </c>
      <c r="T319" t="s">
        <v>136</v>
      </c>
      <c r="V319">
        <v>37.799999999999997</v>
      </c>
      <c r="W319">
        <v>24.9</v>
      </c>
      <c r="X319">
        <v>1.518072289</v>
      </c>
      <c r="Y319">
        <v>385.93799999999999</v>
      </c>
      <c r="Z319">
        <v>254.22900000000001</v>
      </c>
    </row>
    <row r="320" spans="1:26" x14ac:dyDescent="0.2">
      <c r="A320">
        <v>318</v>
      </c>
      <c r="B320" t="s">
        <v>1151</v>
      </c>
      <c r="C320" t="s">
        <v>38</v>
      </c>
      <c r="D320">
        <v>542</v>
      </c>
      <c r="E320" t="s">
        <v>1129</v>
      </c>
      <c r="F320" s="1">
        <v>43287</v>
      </c>
      <c r="G320">
        <v>2414</v>
      </c>
      <c r="H320">
        <v>2439</v>
      </c>
      <c r="I320">
        <v>28.4</v>
      </c>
      <c r="J320">
        <v>40.6</v>
      </c>
      <c r="K320">
        <v>31</v>
      </c>
      <c r="L320" t="s">
        <v>1152</v>
      </c>
      <c r="M320" t="s">
        <v>1153</v>
      </c>
      <c r="N320" t="s">
        <v>46</v>
      </c>
      <c r="O320" t="s">
        <v>32</v>
      </c>
      <c r="P320" t="s">
        <v>116</v>
      </c>
      <c r="Q320" t="s">
        <v>97</v>
      </c>
      <c r="R320" t="s">
        <v>75</v>
      </c>
      <c r="S320" t="s">
        <v>31</v>
      </c>
      <c r="T320" t="s">
        <v>365</v>
      </c>
      <c r="U320" t="s">
        <v>404</v>
      </c>
      <c r="V320">
        <v>31</v>
      </c>
      <c r="W320">
        <v>28.4</v>
      </c>
      <c r="X320">
        <v>1.0915492959999999</v>
      </c>
      <c r="Y320">
        <v>168.02</v>
      </c>
      <c r="Z320">
        <v>153.928</v>
      </c>
    </row>
    <row r="321" spans="1:26" x14ac:dyDescent="0.2">
      <c r="A321">
        <v>319</v>
      </c>
      <c r="B321" t="s">
        <v>1151</v>
      </c>
      <c r="C321" t="s">
        <v>26</v>
      </c>
      <c r="D321">
        <v>170</v>
      </c>
      <c r="E321" t="s">
        <v>1129</v>
      </c>
      <c r="F321" s="1">
        <v>43257</v>
      </c>
      <c r="G321">
        <v>2430</v>
      </c>
      <c r="H321">
        <v>2352</v>
      </c>
      <c r="I321">
        <v>37.6</v>
      </c>
      <c r="J321">
        <v>34.1</v>
      </c>
      <c r="K321">
        <v>28.2</v>
      </c>
      <c r="L321" t="s">
        <v>1154</v>
      </c>
      <c r="M321" t="s">
        <v>1155</v>
      </c>
      <c r="N321" t="s">
        <v>46</v>
      </c>
      <c r="O321" t="s">
        <v>32</v>
      </c>
      <c r="P321" t="s">
        <v>116</v>
      </c>
      <c r="Q321" t="s">
        <v>97</v>
      </c>
      <c r="R321" t="s">
        <v>75</v>
      </c>
      <c r="S321" t="s">
        <v>31</v>
      </c>
      <c r="T321" t="s">
        <v>365</v>
      </c>
      <c r="U321" t="s">
        <v>404</v>
      </c>
      <c r="V321">
        <v>37.6</v>
      </c>
      <c r="W321">
        <v>28.2</v>
      </c>
      <c r="X321">
        <v>1.3333333329999999</v>
      </c>
      <c r="Y321">
        <v>63.92</v>
      </c>
      <c r="Z321">
        <v>47.94</v>
      </c>
    </row>
    <row r="322" spans="1:26" x14ac:dyDescent="0.2">
      <c r="A322">
        <v>320</v>
      </c>
      <c r="B322" t="s">
        <v>1151</v>
      </c>
      <c r="C322" t="s">
        <v>26</v>
      </c>
      <c r="D322">
        <v>2076</v>
      </c>
      <c r="E322" t="s">
        <v>1129</v>
      </c>
      <c r="F322" s="1">
        <v>43288</v>
      </c>
      <c r="G322">
        <v>2360</v>
      </c>
      <c r="H322">
        <v>2343</v>
      </c>
      <c r="I322">
        <v>38.4</v>
      </c>
      <c r="J322">
        <v>34.200000000000003</v>
      </c>
      <c r="K322">
        <v>27.4</v>
      </c>
      <c r="L322" t="s">
        <v>1156</v>
      </c>
      <c r="M322" t="s">
        <v>1157</v>
      </c>
      <c r="N322" t="s">
        <v>46</v>
      </c>
      <c r="O322" t="s">
        <v>32</v>
      </c>
      <c r="P322" t="s">
        <v>116</v>
      </c>
      <c r="Q322" t="s">
        <v>97</v>
      </c>
      <c r="R322" t="s">
        <v>75</v>
      </c>
      <c r="S322" t="s">
        <v>31</v>
      </c>
      <c r="T322" t="s">
        <v>365</v>
      </c>
      <c r="V322">
        <v>38.4</v>
      </c>
      <c r="W322">
        <v>27.4</v>
      </c>
      <c r="X322">
        <v>1.4014598540000001</v>
      </c>
      <c r="Y322">
        <v>797.18399999999997</v>
      </c>
      <c r="Z322">
        <v>568.82399999999996</v>
      </c>
    </row>
    <row r="323" spans="1:26" x14ac:dyDescent="0.2">
      <c r="A323">
        <v>321</v>
      </c>
      <c r="B323" t="s">
        <v>1158</v>
      </c>
      <c r="C323" t="s">
        <v>26</v>
      </c>
      <c r="D323">
        <v>1016</v>
      </c>
      <c r="E323" t="s">
        <v>1159</v>
      </c>
      <c r="F323" s="1">
        <v>43267</v>
      </c>
      <c r="G323">
        <v>2258</v>
      </c>
      <c r="H323">
        <v>2262</v>
      </c>
      <c r="I323">
        <v>34.700000000000003</v>
      </c>
      <c r="J323">
        <v>29.4</v>
      </c>
      <c r="K323">
        <v>35.799999999999997</v>
      </c>
      <c r="L323" t="s">
        <v>1160</v>
      </c>
      <c r="M323" t="s">
        <v>1161</v>
      </c>
      <c r="N323" t="s">
        <v>46</v>
      </c>
      <c r="O323" t="s">
        <v>32</v>
      </c>
      <c r="P323" t="s">
        <v>116</v>
      </c>
      <c r="Q323" t="s">
        <v>35</v>
      </c>
      <c r="R323" t="s">
        <v>75</v>
      </c>
      <c r="V323">
        <v>34.700000000000003</v>
      </c>
      <c r="W323">
        <v>35.799999999999997</v>
      </c>
      <c r="X323">
        <v>0.96927374300000002</v>
      </c>
      <c r="Y323">
        <v>352.55200000000002</v>
      </c>
      <c r="Z323">
        <v>363.72800000000001</v>
      </c>
    </row>
    <row r="324" spans="1:26" x14ac:dyDescent="0.2">
      <c r="A324">
        <v>322</v>
      </c>
      <c r="B324" t="s">
        <v>1162</v>
      </c>
      <c r="C324" t="s">
        <v>38</v>
      </c>
      <c r="D324">
        <v>14322</v>
      </c>
      <c r="E324" t="s">
        <v>1090</v>
      </c>
      <c r="F324" s="1">
        <v>43290</v>
      </c>
      <c r="G324">
        <v>2213</v>
      </c>
      <c r="H324">
        <v>2243</v>
      </c>
      <c r="I324">
        <v>29.4</v>
      </c>
      <c r="J324">
        <v>30.5</v>
      </c>
      <c r="K324">
        <v>40.1</v>
      </c>
      <c r="L324" t="s">
        <v>1163</v>
      </c>
      <c r="M324" t="s">
        <v>1164</v>
      </c>
      <c r="N324" t="s">
        <v>46</v>
      </c>
      <c r="O324" t="s">
        <v>32</v>
      </c>
      <c r="V324">
        <v>40.1</v>
      </c>
      <c r="W324">
        <v>29.4</v>
      </c>
      <c r="X324">
        <v>1.363945578</v>
      </c>
      <c r="Y324">
        <v>5743.1220000000003</v>
      </c>
      <c r="Z324">
        <v>4210.6679999999997</v>
      </c>
    </row>
    <row r="325" spans="1:26" x14ac:dyDescent="0.2">
      <c r="A325">
        <v>323</v>
      </c>
      <c r="B325" t="s">
        <v>1165</v>
      </c>
      <c r="C325" t="s">
        <v>26</v>
      </c>
      <c r="D325">
        <v>1111</v>
      </c>
      <c r="E325" t="s">
        <v>1119</v>
      </c>
      <c r="F325" s="1">
        <v>43263</v>
      </c>
      <c r="G325">
        <v>2410</v>
      </c>
      <c r="H325">
        <v>2391</v>
      </c>
      <c r="I325">
        <v>40</v>
      </c>
      <c r="J325">
        <v>35.200000000000003</v>
      </c>
      <c r="K325">
        <v>24.8</v>
      </c>
      <c r="L325" t="s">
        <v>1166</v>
      </c>
      <c r="M325" t="s">
        <v>1167</v>
      </c>
      <c r="N325" t="s">
        <v>46</v>
      </c>
      <c r="O325" t="s">
        <v>32</v>
      </c>
      <c r="P325" t="s">
        <v>116</v>
      </c>
      <c r="Q325" t="s">
        <v>97</v>
      </c>
      <c r="R325" t="s">
        <v>707</v>
      </c>
      <c r="S325" t="s">
        <v>79</v>
      </c>
      <c r="T325" t="s">
        <v>708</v>
      </c>
      <c r="U325" t="s">
        <v>882</v>
      </c>
      <c r="V325">
        <v>40</v>
      </c>
      <c r="W325">
        <v>24.8</v>
      </c>
      <c r="X325">
        <v>1.612903226</v>
      </c>
      <c r="Y325">
        <v>444.4</v>
      </c>
      <c r="Z325">
        <v>275.52800000000002</v>
      </c>
    </row>
    <row r="326" spans="1:26" x14ac:dyDescent="0.2">
      <c r="A326">
        <v>324</v>
      </c>
      <c r="B326" t="s">
        <v>1168</v>
      </c>
      <c r="C326" t="s">
        <v>38</v>
      </c>
      <c r="D326">
        <v>2686</v>
      </c>
      <c r="E326" t="s">
        <v>1159</v>
      </c>
      <c r="F326" s="1">
        <v>43289</v>
      </c>
      <c r="G326">
        <v>2343</v>
      </c>
      <c r="H326">
        <v>2345</v>
      </c>
      <c r="I326">
        <v>37.4</v>
      </c>
      <c r="J326">
        <v>31.3</v>
      </c>
      <c r="K326">
        <v>31.3</v>
      </c>
      <c r="L326" t="s">
        <v>1169</v>
      </c>
      <c r="M326" t="s">
        <v>1170</v>
      </c>
      <c r="N326" t="s">
        <v>46</v>
      </c>
      <c r="O326" t="s">
        <v>32</v>
      </c>
      <c r="P326" t="s">
        <v>116</v>
      </c>
      <c r="Q326" t="s">
        <v>404</v>
      </c>
      <c r="V326">
        <v>31.3</v>
      </c>
      <c r="W326">
        <v>37.4</v>
      </c>
      <c r="X326">
        <v>0.83689839600000004</v>
      </c>
      <c r="Y326">
        <v>840.71799999999996</v>
      </c>
      <c r="Z326">
        <v>1004.564</v>
      </c>
    </row>
    <row r="327" spans="1:26" x14ac:dyDescent="0.2">
      <c r="A327">
        <v>325</v>
      </c>
      <c r="B327" t="s">
        <v>1171</v>
      </c>
      <c r="C327" t="s">
        <v>26</v>
      </c>
      <c r="D327">
        <v>233</v>
      </c>
      <c r="E327" t="s">
        <v>1090</v>
      </c>
      <c r="F327" s="1">
        <v>43288</v>
      </c>
      <c r="G327">
        <v>2329</v>
      </c>
      <c r="H327">
        <v>2312</v>
      </c>
      <c r="I327">
        <v>40.799999999999997</v>
      </c>
      <c r="J327">
        <v>28.8</v>
      </c>
      <c r="K327">
        <v>30.5</v>
      </c>
      <c r="L327" t="s">
        <v>1172</v>
      </c>
      <c r="M327" t="s">
        <v>1173</v>
      </c>
      <c r="N327" t="s">
        <v>46</v>
      </c>
      <c r="O327" t="s">
        <v>32</v>
      </c>
      <c r="P327" t="s">
        <v>75</v>
      </c>
      <c r="V327">
        <v>40.799999999999997</v>
      </c>
      <c r="W327">
        <v>30.5</v>
      </c>
      <c r="X327">
        <v>1.337704918</v>
      </c>
      <c r="Y327">
        <v>95.063999999999993</v>
      </c>
      <c r="Z327">
        <v>71.064999999999998</v>
      </c>
    </row>
    <row r="328" spans="1:26" x14ac:dyDescent="0.2">
      <c r="A328">
        <v>326</v>
      </c>
      <c r="B328" t="s">
        <v>1174</v>
      </c>
      <c r="C328" t="s">
        <v>38</v>
      </c>
      <c r="D328">
        <v>147</v>
      </c>
      <c r="E328" t="s">
        <v>1090</v>
      </c>
      <c r="F328" s="1">
        <v>43280</v>
      </c>
      <c r="G328">
        <v>2385</v>
      </c>
      <c r="H328">
        <v>2398</v>
      </c>
      <c r="I328">
        <v>33.299999999999997</v>
      </c>
      <c r="J328">
        <v>32.6</v>
      </c>
      <c r="K328">
        <v>34</v>
      </c>
      <c r="L328" t="s">
        <v>1175</v>
      </c>
      <c r="M328" t="s">
        <v>1176</v>
      </c>
      <c r="N328" t="s">
        <v>46</v>
      </c>
      <c r="O328" t="s">
        <v>32</v>
      </c>
      <c r="P328" t="s">
        <v>75</v>
      </c>
      <c r="Q328" t="s">
        <v>30</v>
      </c>
      <c r="V328">
        <v>34</v>
      </c>
      <c r="W328">
        <v>33.299999999999997</v>
      </c>
      <c r="X328">
        <v>1.0210210209999999</v>
      </c>
      <c r="Y328">
        <v>49.98</v>
      </c>
      <c r="Z328">
        <v>48.951000000000001</v>
      </c>
    </row>
    <row r="329" spans="1:26" x14ac:dyDescent="0.2">
      <c r="A329">
        <v>327</v>
      </c>
      <c r="B329" t="s">
        <v>1177</v>
      </c>
      <c r="C329" t="s">
        <v>38</v>
      </c>
      <c r="D329">
        <v>3548</v>
      </c>
      <c r="E329" t="s">
        <v>1119</v>
      </c>
      <c r="F329" s="1">
        <v>43287</v>
      </c>
      <c r="G329">
        <v>2155</v>
      </c>
      <c r="H329">
        <v>2175</v>
      </c>
      <c r="I329">
        <v>36.4</v>
      </c>
      <c r="J329">
        <v>25.1</v>
      </c>
      <c r="K329">
        <v>38.6</v>
      </c>
      <c r="L329" t="s">
        <v>1178</v>
      </c>
      <c r="M329" t="s">
        <v>1179</v>
      </c>
      <c r="N329" t="s">
        <v>46</v>
      </c>
      <c r="O329" t="s">
        <v>32</v>
      </c>
      <c r="P329" t="s">
        <v>116</v>
      </c>
      <c r="Q329" t="s">
        <v>97</v>
      </c>
      <c r="V329">
        <v>38.6</v>
      </c>
      <c r="W329">
        <v>36.4</v>
      </c>
      <c r="X329">
        <v>1.0604395600000001</v>
      </c>
      <c r="Y329">
        <v>1369.528</v>
      </c>
      <c r="Z329">
        <v>1291.472</v>
      </c>
    </row>
    <row r="330" spans="1:26" x14ac:dyDescent="0.2">
      <c r="A330">
        <v>328</v>
      </c>
      <c r="B330" t="s">
        <v>1180</v>
      </c>
      <c r="C330" t="s">
        <v>26</v>
      </c>
      <c r="D330">
        <v>3791</v>
      </c>
      <c r="E330" t="s">
        <v>1159</v>
      </c>
      <c r="F330" s="1">
        <v>43290</v>
      </c>
      <c r="G330">
        <v>2209</v>
      </c>
      <c r="H330">
        <v>2181</v>
      </c>
      <c r="I330">
        <v>41.3</v>
      </c>
      <c r="J330">
        <v>26.5</v>
      </c>
      <c r="K330">
        <v>32.200000000000003</v>
      </c>
      <c r="L330" t="s">
        <v>1181</v>
      </c>
      <c r="M330" t="s">
        <v>1182</v>
      </c>
      <c r="N330" t="s">
        <v>46</v>
      </c>
      <c r="O330" t="s">
        <v>32</v>
      </c>
      <c r="P330" t="s">
        <v>116</v>
      </c>
      <c r="V330">
        <v>41.3</v>
      </c>
      <c r="W330">
        <v>32.200000000000003</v>
      </c>
      <c r="X330">
        <v>1.282608696</v>
      </c>
      <c r="Y330">
        <v>1565.683</v>
      </c>
      <c r="Z330">
        <v>1220.702</v>
      </c>
    </row>
    <row r="331" spans="1:26" x14ac:dyDescent="0.2">
      <c r="A331">
        <v>329</v>
      </c>
      <c r="B331" t="s">
        <v>1183</v>
      </c>
      <c r="C331" t="s">
        <v>38</v>
      </c>
      <c r="D331">
        <v>3259</v>
      </c>
      <c r="E331" t="s">
        <v>1119</v>
      </c>
      <c r="F331" s="1">
        <v>43288</v>
      </c>
      <c r="G331">
        <v>2227</v>
      </c>
      <c r="H331">
        <v>2259</v>
      </c>
      <c r="I331">
        <v>31.1</v>
      </c>
      <c r="J331">
        <v>31.6</v>
      </c>
      <c r="K331">
        <v>37.299999999999997</v>
      </c>
      <c r="L331" t="s">
        <v>1184</v>
      </c>
      <c r="M331" t="s">
        <v>1185</v>
      </c>
      <c r="N331" t="s">
        <v>46</v>
      </c>
      <c r="O331" t="s">
        <v>32</v>
      </c>
      <c r="P331" t="s">
        <v>116</v>
      </c>
      <c r="Q331" t="s">
        <v>97</v>
      </c>
      <c r="R331" t="s">
        <v>707</v>
      </c>
      <c r="S331" t="s">
        <v>79</v>
      </c>
      <c r="T331" t="s">
        <v>708</v>
      </c>
      <c r="U331" t="s">
        <v>882</v>
      </c>
      <c r="V331">
        <v>37.299999999999997</v>
      </c>
      <c r="W331">
        <v>31.1</v>
      </c>
      <c r="X331">
        <v>1.1993569129999999</v>
      </c>
      <c r="Y331">
        <v>1215.607</v>
      </c>
      <c r="Z331">
        <v>1013.549</v>
      </c>
    </row>
    <row r="332" spans="1:26" x14ac:dyDescent="0.2">
      <c r="A332">
        <v>330</v>
      </c>
      <c r="B332" t="s">
        <v>1186</v>
      </c>
      <c r="C332" t="s">
        <v>26</v>
      </c>
      <c r="D332">
        <v>2549</v>
      </c>
      <c r="E332" t="s">
        <v>1187</v>
      </c>
      <c r="F332" s="1">
        <v>43287</v>
      </c>
      <c r="G332">
        <v>2267</v>
      </c>
      <c r="H332">
        <v>2255</v>
      </c>
      <c r="I332">
        <v>39.5</v>
      </c>
      <c r="J332">
        <v>28.3</v>
      </c>
      <c r="K332">
        <v>32.299999999999997</v>
      </c>
      <c r="L332" t="s">
        <v>1188</v>
      </c>
      <c r="M332" t="s">
        <v>1189</v>
      </c>
      <c r="N332" t="s">
        <v>46</v>
      </c>
      <c r="O332" t="s">
        <v>32</v>
      </c>
      <c r="P332" t="s">
        <v>116</v>
      </c>
      <c r="Q332" t="s">
        <v>97</v>
      </c>
      <c r="R332" t="s">
        <v>75</v>
      </c>
      <c r="V332">
        <v>39.5</v>
      </c>
      <c r="W332">
        <v>32.299999999999997</v>
      </c>
      <c r="X332">
        <v>1.2229102169999999</v>
      </c>
      <c r="Y332">
        <v>1006.855</v>
      </c>
      <c r="Z332">
        <v>823.327</v>
      </c>
    </row>
    <row r="333" spans="1:26" x14ac:dyDescent="0.2">
      <c r="A333">
        <v>331</v>
      </c>
      <c r="B333" t="s">
        <v>1190</v>
      </c>
      <c r="C333" t="s">
        <v>38</v>
      </c>
      <c r="D333">
        <v>763</v>
      </c>
      <c r="E333" t="s">
        <v>1159</v>
      </c>
      <c r="F333" s="1">
        <v>43253</v>
      </c>
      <c r="G333">
        <v>2236</v>
      </c>
      <c r="H333">
        <v>2262</v>
      </c>
      <c r="I333">
        <v>34.5</v>
      </c>
      <c r="J333">
        <v>26.9</v>
      </c>
      <c r="K333">
        <v>38.700000000000003</v>
      </c>
      <c r="L333" t="s">
        <v>1191</v>
      </c>
      <c r="M333" t="s">
        <v>1192</v>
      </c>
      <c r="N333" t="s">
        <v>46</v>
      </c>
      <c r="O333" t="s">
        <v>32</v>
      </c>
      <c r="P333" t="s">
        <v>116</v>
      </c>
      <c r="Q333" t="s">
        <v>35</v>
      </c>
      <c r="R333" t="s">
        <v>707</v>
      </c>
      <c r="S333" t="s">
        <v>1193</v>
      </c>
      <c r="T333" t="s">
        <v>708</v>
      </c>
      <c r="U333" t="s">
        <v>97</v>
      </c>
      <c r="V333">
        <v>38.700000000000003</v>
      </c>
      <c r="W333">
        <v>34.5</v>
      </c>
      <c r="X333">
        <v>1.1217391299999999</v>
      </c>
      <c r="Y333">
        <v>295.28100000000001</v>
      </c>
      <c r="Z333">
        <v>263.23500000000001</v>
      </c>
    </row>
    <row r="334" spans="1:26" x14ac:dyDescent="0.2">
      <c r="A334">
        <v>332</v>
      </c>
      <c r="B334" t="s">
        <v>1194</v>
      </c>
      <c r="C334" t="s">
        <v>26</v>
      </c>
      <c r="D334">
        <v>2188</v>
      </c>
      <c r="E334" t="s">
        <v>1107</v>
      </c>
      <c r="F334" s="1">
        <v>43285</v>
      </c>
      <c r="G334">
        <v>2113</v>
      </c>
      <c r="H334">
        <v>2084</v>
      </c>
      <c r="I334">
        <v>44.7</v>
      </c>
      <c r="J334">
        <v>25.9</v>
      </c>
      <c r="K334">
        <v>29.3</v>
      </c>
      <c r="L334" t="s">
        <v>1195</v>
      </c>
      <c r="M334" t="s">
        <v>1196</v>
      </c>
      <c r="N334" t="s">
        <v>46</v>
      </c>
      <c r="O334" t="s">
        <v>32</v>
      </c>
      <c r="P334" t="s">
        <v>116</v>
      </c>
      <c r="Q334" t="s">
        <v>31</v>
      </c>
      <c r="R334" t="s">
        <v>707</v>
      </c>
      <c r="V334">
        <v>44.7</v>
      </c>
      <c r="W334">
        <v>29.3</v>
      </c>
      <c r="X334">
        <v>1.52559727</v>
      </c>
      <c r="Y334">
        <v>978.03599999999994</v>
      </c>
      <c r="Z334">
        <v>641.08399999999995</v>
      </c>
    </row>
    <row r="335" spans="1:26" x14ac:dyDescent="0.2">
      <c r="A335">
        <v>333</v>
      </c>
      <c r="B335" t="s">
        <v>1197</v>
      </c>
      <c r="C335" t="s">
        <v>38</v>
      </c>
      <c r="D335">
        <v>365</v>
      </c>
      <c r="E335" t="s">
        <v>1198</v>
      </c>
      <c r="F335" s="1">
        <v>43279</v>
      </c>
      <c r="G335">
        <v>2072</v>
      </c>
      <c r="H335">
        <v>2101</v>
      </c>
      <c r="I335">
        <v>30.7</v>
      </c>
      <c r="J335">
        <v>25.2</v>
      </c>
      <c r="K335">
        <v>44.1</v>
      </c>
      <c r="L335" t="s">
        <v>1199</v>
      </c>
      <c r="M335" t="s">
        <v>1200</v>
      </c>
      <c r="N335" t="s">
        <v>46</v>
      </c>
      <c r="O335" t="s">
        <v>32</v>
      </c>
      <c r="P335" t="s">
        <v>116</v>
      </c>
      <c r="Q335" t="s">
        <v>31</v>
      </c>
      <c r="R335" t="s">
        <v>707</v>
      </c>
      <c r="S335" t="s">
        <v>79</v>
      </c>
      <c r="V335">
        <v>44.1</v>
      </c>
      <c r="W335">
        <v>30.7</v>
      </c>
      <c r="X335">
        <v>1.436482085</v>
      </c>
      <c r="Y335">
        <v>160.965</v>
      </c>
      <c r="Z335">
        <v>112.05500000000001</v>
      </c>
    </row>
    <row r="336" spans="1:26" x14ac:dyDescent="0.2">
      <c r="A336">
        <v>334</v>
      </c>
      <c r="B336" t="s">
        <v>1201</v>
      </c>
      <c r="C336" t="s">
        <v>38</v>
      </c>
      <c r="D336">
        <v>2248</v>
      </c>
      <c r="E336" t="s">
        <v>1107</v>
      </c>
      <c r="F336" s="1">
        <v>43288</v>
      </c>
      <c r="G336">
        <v>2125</v>
      </c>
      <c r="H336">
        <v>2131</v>
      </c>
      <c r="I336">
        <v>37.4</v>
      </c>
      <c r="J336">
        <v>26.6</v>
      </c>
      <c r="K336">
        <v>36</v>
      </c>
      <c r="L336" t="s">
        <v>1202</v>
      </c>
      <c r="M336" t="s">
        <v>1203</v>
      </c>
      <c r="N336" t="s">
        <v>46</v>
      </c>
      <c r="O336" t="s">
        <v>32</v>
      </c>
      <c r="P336" t="s">
        <v>116</v>
      </c>
      <c r="Q336" t="s">
        <v>31</v>
      </c>
      <c r="V336">
        <v>36</v>
      </c>
      <c r="W336">
        <v>37.4</v>
      </c>
      <c r="X336">
        <v>0.962566845</v>
      </c>
      <c r="Y336">
        <v>809.28</v>
      </c>
      <c r="Z336">
        <v>840.75199999999995</v>
      </c>
    </row>
    <row r="337" spans="1:26" x14ac:dyDescent="0.2">
      <c r="A337">
        <v>335</v>
      </c>
      <c r="B337" t="s">
        <v>1204</v>
      </c>
      <c r="C337" t="s">
        <v>38</v>
      </c>
      <c r="D337">
        <v>1426</v>
      </c>
      <c r="E337" t="s">
        <v>1205</v>
      </c>
      <c r="F337" s="1">
        <v>43282</v>
      </c>
      <c r="G337">
        <v>2167</v>
      </c>
      <c r="H337">
        <v>2182</v>
      </c>
      <c r="I337">
        <v>34.9</v>
      </c>
      <c r="J337">
        <v>28.5</v>
      </c>
      <c r="K337">
        <v>36.5</v>
      </c>
      <c r="L337" t="s">
        <v>1206</v>
      </c>
      <c r="M337" t="s">
        <v>1207</v>
      </c>
      <c r="N337" t="s">
        <v>46</v>
      </c>
      <c r="O337" t="s">
        <v>32</v>
      </c>
      <c r="P337" t="s">
        <v>116</v>
      </c>
      <c r="Q337" t="s">
        <v>31</v>
      </c>
      <c r="R337" t="s">
        <v>707</v>
      </c>
      <c r="S337" t="s">
        <v>497</v>
      </c>
      <c r="V337">
        <v>36.5</v>
      </c>
      <c r="W337">
        <v>34.9</v>
      </c>
      <c r="X337">
        <v>1.045845272</v>
      </c>
      <c r="Y337">
        <v>520.49</v>
      </c>
      <c r="Z337">
        <v>497.67399999999998</v>
      </c>
    </row>
    <row r="338" spans="1:26" x14ac:dyDescent="0.2">
      <c r="A338">
        <v>336</v>
      </c>
      <c r="B338" t="s">
        <v>1208</v>
      </c>
      <c r="C338" t="s">
        <v>38</v>
      </c>
      <c r="D338">
        <v>3361</v>
      </c>
      <c r="E338" t="s">
        <v>1107</v>
      </c>
      <c r="F338" s="1">
        <v>43290</v>
      </c>
      <c r="G338">
        <v>2175</v>
      </c>
      <c r="H338">
        <v>2203</v>
      </c>
      <c r="I338">
        <v>33.200000000000003</v>
      </c>
      <c r="J338">
        <v>31.1</v>
      </c>
      <c r="K338">
        <v>35.799999999999997</v>
      </c>
      <c r="L338" t="s">
        <v>1209</v>
      </c>
      <c r="M338" t="s">
        <v>1210</v>
      </c>
      <c r="N338" t="s">
        <v>46</v>
      </c>
      <c r="O338" t="s">
        <v>32</v>
      </c>
      <c r="P338" t="s">
        <v>116</v>
      </c>
      <c r="Q338" t="s">
        <v>31</v>
      </c>
      <c r="R338" t="s">
        <v>707</v>
      </c>
      <c r="S338" t="s">
        <v>120</v>
      </c>
      <c r="V338">
        <v>35.799999999999997</v>
      </c>
      <c r="W338">
        <v>33.200000000000003</v>
      </c>
      <c r="X338">
        <v>1.0783132529999999</v>
      </c>
      <c r="Y338">
        <v>1203.2380000000001</v>
      </c>
      <c r="Z338">
        <v>1115.8520000000001</v>
      </c>
    </row>
    <row r="339" spans="1:26" x14ac:dyDescent="0.2">
      <c r="A339">
        <v>337</v>
      </c>
      <c r="B339" t="s">
        <v>1211</v>
      </c>
      <c r="C339" t="s">
        <v>38</v>
      </c>
      <c r="D339">
        <v>2626</v>
      </c>
      <c r="E339" t="s">
        <v>1107</v>
      </c>
      <c r="F339" s="1">
        <v>43288</v>
      </c>
      <c r="G339">
        <v>2311</v>
      </c>
      <c r="H339">
        <v>2317</v>
      </c>
      <c r="I339">
        <v>37.799999999999997</v>
      </c>
      <c r="J339">
        <v>32.299999999999997</v>
      </c>
      <c r="K339">
        <v>29.9</v>
      </c>
      <c r="L339" t="s">
        <v>1212</v>
      </c>
      <c r="M339" t="s">
        <v>1213</v>
      </c>
      <c r="N339" t="s">
        <v>46</v>
      </c>
      <c r="O339" t="s">
        <v>32</v>
      </c>
      <c r="P339" t="s">
        <v>116</v>
      </c>
      <c r="Q339" t="s">
        <v>31</v>
      </c>
      <c r="R339" t="s">
        <v>707</v>
      </c>
      <c r="S339" t="s">
        <v>404</v>
      </c>
      <c r="V339">
        <v>29.9</v>
      </c>
      <c r="W339">
        <v>37.799999999999997</v>
      </c>
      <c r="X339">
        <v>0.79100529100000005</v>
      </c>
      <c r="Y339">
        <v>785.17399999999998</v>
      </c>
      <c r="Z339">
        <v>992.62800000000004</v>
      </c>
    </row>
    <row r="340" spans="1:26" x14ac:dyDescent="0.2">
      <c r="A340">
        <v>338</v>
      </c>
      <c r="B340" t="s">
        <v>1214</v>
      </c>
      <c r="C340" t="s">
        <v>26</v>
      </c>
      <c r="D340">
        <v>6563</v>
      </c>
      <c r="E340" t="s">
        <v>1215</v>
      </c>
      <c r="F340" s="1">
        <v>43290</v>
      </c>
      <c r="G340">
        <v>2231</v>
      </c>
      <c r="H340">
        <v>2212</v>
      </c>
      <c r="I340">
        <v>37</v>
      </c>
      <c r="J340">
        <v>28.9</v>
      </c>
      <c r="K340">
        <v>34.1</v>
      </c>
      <c r="L340" t="s">
        <v>1216</v>
      </c>
      <c r="M340" t="s">
        <v>1217</v>
      </c>
      <c r="N340" t="s">
        <v>46</v>
      </c>
      <c r="O340" t="s">
        <v>66</v>
      </c>
      <c r="P340" t="s">
        <v>75</v>
      </c>
      <c r="Q340" t="s">
        <v>31</v>
      </c>
      <c r="R340" t="s">
        <v>34</v>
      </c>
      <c r="V340">
        <v>37</v>
      </c>
      <c r="W340">
        <v>34.1</v>
      </c>
      <c r="X340">
        <v>1.085043988</v>
      </c>
      <c r="Y340">
        <v>2428.31</v>
      </c>
      <c r="Z340">
        <v>2237.9830000000002</v>
      </c>
    </row>
    <row r="341" spans="1:26" x14ac:dyDescent="0.2">
      <c r="A341">
        <v>339</v>
      </c>
      <c r="B341" t="s">
        <v>1218</v>
      </c>
      <c r="C341" t="s">
        <v>38</v>
      </c>
      <c r="D341">
        <v>882</v>
      </c>
      <c r="E341" t="s">
        <v>1219</v>
      </c>
      <c r="F341" s="1">
        <v>43283</v>
      </c>
      <c r="G341">
        <v>2415</v>
      </c>
      <c r="H341">
        <v>2446</v>
      </c>
      <c r="I341">
        <v>28</v>
      </c>
      <c r="J341">
        <v>38.799999999999997</v>
      </c>
      <c r="K341">
        <v>33.200000000000003</v>
      </c>
      <c r="L341" t="s">
        <v>1220</v>
      </c>
      <c r="M341" t="s">
        <v>1221</v>
      </c>
      <c r="N341" t="s">
        <v>46</v>
      </c>
      <c r="O341" t="s">
        <v>66</v>
      </c>
      <c r="P341" t="s">
        <v>75</v>
      </c>
      <c r="Q341" t="s">
        <v>31</v>
      </c>
      <c r="R341" t="s">
        <v>34</v>
      </c>
      <c r="S341" t="s">
        <v>1222</v>
      </c>
      <c r="T341" t="s">
        <v>1223</v>
      </c>
      <c r="U341" t="s">
        <v>125</v>
      </c>
      <c r="V341">
        <v>33.200000000000003</v>
      </c>
      <c r="W341">
        <v>28</v>
      </c>
      <c r="X341">
        <v>1.1857142860000001</v>
      </c>
      <c r="Y341">
        <v>292.82400000000001</v>
      </c>
      <c r="Z341">
        <v>246.96</v>
      </c>
    </row>
    <row r="342" spans="1:26" x14ac:dyDescent="0.2">
      <c r="A342">
        <v>340</v>
      </c>
      <c r="B342" t="s">
        <v>1224</v>
      </c>
      <c r="C342" t="s">
        <v>38</v>
      </c>
      <c r="D342">
        <v>1167</v>
      </c>
      <c r="E342" t="s">
        <v>1225</v>
      </c>
      <c r="F342" s="1">
        <v>43281</v>
      </c>
      <c r="G342">
        <v>2349</v>
      </c>
      <c r="H342">
        <v>2374</v>
      </c>
      <c r="I342">
        <v>32.200000000000003</v>
      </c>
      <c r="J342">
        <v>38.200000000000003</v>
      </c>
      <c r="K342">
        <v>29.6</v>
      </c>
      <c r="L342" t="s">
        <v>1226</v>
      </c>
      <c r="M342" t="s">
        <v>1227</v>
      </c>
      <c r="N342" t="s">
        <v>46</v>
      </c>
      <c r="O342" t="s">
        <v>66</v>
      </c>
      <c r="P342" t="s">
        <v>75</v>
      </c>
      <c r="Q342" t="s">
        <v>31</v>
      </c>
      <c r="R342" t="s">
        <v>34</v>
      </c>
      <c r="S342" t="s">
        <v>1222</v>
      </c>
      <c r="T342" t="s">
        <v>1223</v>
      </c>
      <c r="U342" t="s">
        <v>125</v>
      </c>
      <c r="V342">
        <v>29.6</v>
      </c>
      <c r="W342">
        <v>32.200000000000003</v>
      </c>
      <c r="X342">
        <v>0.91925465799999995</v>
      </c>
      <c r="Y342">
        <v>345.43200000000002</v>
      </c>
      <c r="Z342">
        <v>375.774</v>
      </c>
    </row>
    <row r="343" spans="1:26" x14ac:dyDescent="0.2">
      <c r="A343">
        <v>341</v>
      </c>
      <c r="B343" t="s">
        <v>1224</v>
      </c>
      <c r="C343" t="s">
        <v>38</v>
      </c>
      <c r="D343">
        <v>3027</v>
      </c>
      <c r="E343" t="s">
        <v>1219</v>
      </c>
      <c r="F343" s="1">
        <v>43285</v>
      </c>
      <c r="G343">
        <v>2361</v>
      </c>
      <c r="H343">
        <v>2397</v>
      </c>
      <c r="I343">
        <v>24.1</v>
      </c>
      <c r="J343">
        <v>43.9</v>
      </c>
      <c r="K343">
        <v>32</v>
      </c>
      <c r="L343" t="s">
        <v>1228</v>
      </c>
      <c r="M343" t="s">
        <v>1229</v>
      </c>
      <c r="N343" t="s">
        <v>46</v>
      </c>
      <c r="O343" t="s">
        <v>66</v>
      </c>
      <c r="P343" t="s">
        <v>75</v>
      </c>
      <c r="Q343" t="s">
        <v>31</v>
      </c>
      <c r="R343" t="s">
        <v>34</v>
      </c>
      <c r="S343" t="s">
        <v>1222</v>
      </c>
      <c r="T343" t="s">
        <v>1223</v>
      </c>
      <c r="U343" t="s">
        <v>125</v>
      </c>
      <c r="V343">
        <v>32</v>
      </c>
      <c r="W343">
        <v>24.1</v>
      </c>
      <c r="X343">
        <v>1.3278008299999999</v>
      </c>
      <c r="Y343">
        <v>968.64</v>
      </c>
      <c r="Z343">
        <v>729.50699999999995</v>
      </c>
    </row>
    <row r="344" spans="1:26" x14ac:dyDescent="0.2">
      <c r="A344">
        <v>342</v>
      </c>
      <c r="B344" t="s">
        <v>1230</v>
      </c>
      <c r="C344" t="s">
        <v>38</v>
      </c>
      <c r="D344">
        <v>674</v>
      </c>
      <c r="E344" t="s">
        <v>1231</v>
      </c>
      <c r="F344" s="1">
        <v>43288</v>
      </c>
      <c r="G344">
        <v>2277</v>
      </c>
      <c r="H344">
        <v>2288</v>
      </c>
      <c r="I344">
        <v>34.4</v>
      </c>
      <c r="J344">
        <v>38.700000000000003</v>
      </c>
      <c r="K344">
        <v>26.9</v>
      </c>
      <c r="L344" t="s">
        <v>1232</v>
      </c>
      <c r="M344" t="s">
        <v>1233</v>
      </c>
      <c r="N344" t="s">
        <v>46</v>
      </c>
      <c r="O344" t="s">
        <v>66</v>
      </c>
      <c r="P344" t="s">
        <v>116</v>
      </c>
      <c r="Q344" t="s">
        <v>97</v>
      </c>
      <c r="R344" t="s">
        <v>707</v>
      </c>
      <c r="S344" t="s">
        <v>79</v>
      </c>
      <c r="T344" t="s">
        <v>708</v>
      </c>
      <c r="U344" t="s">
        <v>882</v>
      </c>
      <c r="V344">
        <v>26.9</v>
      </c>
      <c r="W344">
        <v>34.4</v>
      </c>
      <c r="X344">
        <v>0.78197674399999995</v>
      </c>
      <c r="Y344">
        <v>181.30600000000001</v>
      </c>
      <c r="Z344">
        <v>231.85599999999999</v>
      </c>
    </row>
    <row r="345" spans="1:26" x14ac:dyDescent="0.2">
      <c r="A345">
        <v>343</v>
      </c>
      <c r="B345" t="s">
        <v>1230</v>
      </c>
      <c r="C345" t="s">
        <v>38</v>
      </c>
      <c r="D345">
        <v>3214</v>
      </c>
      <c r="E345" t="s">
        <v>1234</v>
      </c>
      <c r="F345" s="1">
        <v>43282</v>
      </c>
      <c r="G345">
        <v>2299</v>
      </c>
      <c r="H345">
        <v>2319</v>
      </c>
      <c r="I345">
        <v>30.5</v>
      </c>
      <c r="J345">
        <v>37.9</v>
      </c>
      <c r="K345">
        <v>31.6</v>
      </c>
      <c r="L345" t="s">
        <v>1235</v>
      </c>
      <c r="M345" t="s">
        <v>1236</v>
      </c>
      <c r="N345" t="s">
        <v>46</v>
      </c>
      <c r="O345" t="s">
        <v>66</v>
      </c>
      <c r="P345" t="s">
        <v>116</v>
      </c>
      <c r="Q345" t="s">
        <v>97</v>
      </c>
      <c r="R345" t="s">
        <v>707</v>
      </c>
      <c r="S345" t="s">
        <v>79</v>
      </c>
      <c r="T345" t="s">
        <v>708</v>
      </c>
      <c r="U345" t="s">
        <v>882</v>
      </c>
      <c r="V345">
        <v>31.6</v>
      </c>
      <c r="W345">
        <v>30.5</v>
      </c>
      <c r="X345">
        <v>1.036065574</v>
      </c>
      <c r="Y345">
        <v>1015.624</v>
      </c>
      <c r="Z345">
        <v>980.27</v>
      </c>
    </row>
    <row r="346" spans="1:26" x14ac:dyDescent="0.2">
      <c r="A346">
        <v>344</v>
      </c>
      <c r="B346" t="s">
        <v>1237</v>
      </c>
      <c r="C346" t="s">
        <v>26</v>
      </c>
      <c r="D346">
        <v>2136</v>
      </c>
      <c r="E346" t="s">
        <v>1231</v>
      </c>
      <c r="F346" s="1">
        <v>43285</v>
      </c>
      <c r="G346">
        <v>2207</v>
      </c>
      <c r="H346">
        <v>2180</v>
      </c>
      <c r="I346">
        <v>28.8</v>
      </c>
      <c r="J346">
        <v>31.8</v>
      </c>
      <c r="K346">
        <v>39.4</v>
      </c>
      <c r="L346" t="s">
        <v>1238</v>
      </c>
      <c r="M346" t="s">
        <v>1239</v>
      </c>
      <c r="N346" t="s">
        <v>46</v>
      </c>
      <c r="O346" t="s">
        <v>66</v>
      </c>
      <c r="P346" t="s">
        <v>116</v>
      </c>
      <c r="Q346" t="s">
        <v>97</v>
      </c>
      <c r="R346" t="s">
        <v>707</v>
      </c>
      <c r="S346" t="s">
        <v>79</v>
      </c>
      <c r="T346" t="s">
        <v>708</v>
      </c>
      <c r="U346" t="s">
        <v>882</v>
      </c>
      <c r="V346">
        <v>28.8</v>
      </c>
      <c r="W346">
        <v>39.4</v>
      </c>
      <c r="X346">
        <v>0.73096446699999995</v>
      </c>
      <c r="Y346">
        <v>615.16800000000001</v>
      </c>
      <c r="Z346">
        <v>841.58399999999995</v>
      </c>
    </row>
    <row r="347" spans="1:26" x14ac:dyDescent="0.2">
      <c r="A347">
        <v>345</v>
      </c>
      <c r="B347" t="s">
        <v>1240</v>
      </c>
      <c r="C347" t="s">
        <v>26</v>
      </c>
      <c r="D347">
        <v>1376</v>
      </c>
      <c r="E347" t="s">
        <v>1241</v>
      </c>
      <c r="F347" s="1">
        <v>43283</v>
      </c>
      <c r="G347">
        <v>2149</v>
      </c>
      <c r="H347">
        <v>2139</v>
      </c>
      <c r="I347">
        <v>27.5</v>
      </c>
      <c r="J347">
        <v>47.5</v>
      </c>
      <c r="K347">
        <v>25</v>
      </c>
      <c r="L347" t="s">
        <v>1242</v>
      </c>
      <c r="M347" t="s">
        <v>1243</v>
      </c>
      <c r="N347" t="s">
        <v>46</v>
      </c>
      <c r="O347" t="s">
        <v>66</v>
      </c>
      <c r="P347" t="s">
        <v>116</v>
      </c>
      <c r="Q347" t="s">
        <v>97</v>
      </c>
      <c r="R347" t="s">
        <v>707</v>
      </c>
      <c r="S347" t="s">
        <v>79</v>
      </c>
      <c r="T347" t="s">
        <v>708</v>
      </c>
      <c r="U347" t="s">
        <v>882</v>
      </c>
      <c r="V347">
        <v>27.5</v>
      </c>
      <c r="W347">
        <v>25</v>
      </c>
      <c r="X347">
        <v>1.1000000000000001</v>
      </c>
      <c r="Y347">
        <v>378.4</v>
      </c>
      <c r="Z347">
        <v>344</v>
      </c>
    </row>
    <row r="348" spans="1:26" x14ac:dyDescent="0.2">
      <c r="A348">
        <v>346</v>
      </c>
      <c r="B348" t="s">
        <v>1244</v>
      </c>
      <c r="C348" t="s">
        <v>26</v>
      </c>
      <c r="D348">
        <v>2248</v>
      </c>
      <c r="E348" t="s">
        <v>1245</v>
      </c>
      <c r="F348" s="1">
        <v>43287</v>
      </c>
      <c r="G348">
        <v>2251</v>
      </c>
      <c r="H348">
        <v>2228</v>
      </c>
      <c r="I348">
        <v>40.5</v>
      </c>
      <c r="J348">
        <v>29.6</v>
      </c>
      <c r="K348">
        <v>29.9</v>
      </c>
      <c r="L348" t="s">
        <v>1246</v>
      </c>
      <c r="M348" t="s">
        <v>1247</v>
      </c>
      <c r="N348" t="s">
        <v>46</v>
      </c>
      <c r="O348" t="s">
        <v>66</v>
      </c>
      <c r="P348" t="s">
        <v>116</v>
      </c>
      <c r="Q348" t="s">
        <v>31</v>
      </c>
      <c r="R348" t="s">
        <v>707</v>
      </c>
      <c r="V348">
        <v>40.5</v>
      </c>
      <c r="W348">
        <v>29.9</v>
      </c>
      <c r="X348">
        <v>1.3545150500000001</v>
      </c>
      <c r="Y348">
        <v>910.44</v>
      </c>
      <c r="Z348">
        <v>672.15200000000004</v>
      </c>
    </row>
    <row r="349" spans="1:26" x14ac:dyDescent="0.2">
      <c r="A349">
        <v>347</v>
      </c>
      <c r="B349" t="s">
        <v>1244</v>
      </c>
      <c r="C349" t="s">
        <v>26</v>
      </c>
      <c r="D349">
        <v>555</v>
      </c>
      <c r="E349" t="s">
        <v>1231</v>
      </c>
      <c r="F349" s="1">
        <v>43280</v>
      </c>
      <c r="G349">
        <v>2068</v>
      </c>
      <c r="H349">
        <v>2042</v>
      </c>
      <c r="I349">
        <v>49.9</v>
      </c>
      <c r="J349">
        <v>24</v>
      </c>
      <c r="K349">
        <v>26.1</v>
      </c>
      <c r="L349" t="s">
        <v>1248</v>
      </c>
      <c r="M349" t="s">
        <v>1249</v>
      </c>
      <c r="N349" t="s">
        <v>46</v>
      </c>
      <c r="O349" t="s">
        <v>66</v>
      </c>
      <c r="P349" t="s">
        <v>116</v>
      </c>
      <c r="Q349" t="s">
        <v>97</v>
      </c>
      <c r="R349" t="s">
        <v>707</v>
      </c>
      <c r="V349">
        <v>49.9</v>
      </c>
      <c r="W349">
        <v>26.1</v>
      </c>
      <c r="X349">
        <v>1.9118773950000001</v>
      </c>
      <c r="Y349">
        <v>276.94499999999999</v>
      </c>
      <c r="Z349">
        <v>144.85499999999999</v>
      </c>
    </row>
    <row r="350" spans="1:26" x14ac:dyDescent="0.2">
      <c r="A350">
        <v>348</v>
      </c>
      <c r="B350" t="s">
        <v>1250</v>
      </c>
      <c r="C350" t="s">
        <v>38</v>
      </c>
      <c r="D350">
        <v>4184</v>
      </c>
      <c r="E350" t="s">
        <v>1251</v>
      </c>
      <c r="F350" s="1">
        <v>43288</v>
      </c>
      <c r="G350">
        <v>2233</v>
      </c>
      <c r="H350">
        <v>2264</v>
      </c>
      <c r="I350">
        <v>20.3</v>
      </c>
      <c r="J350">
        <v>36.299999999999997</v>
      </c>
      <c r="K350">
        <v>43.4</v>
      </c>
      <c r="L350" t="s">
        <v>1252</v>
      </c>
      <c r="M350" t="s">
        <v>1253</v>
      </c>
      <c r="N350" t="s">
        <v>46</v>
      </c>
      <c r="O350" t="s">
        <v>66</v>
      </c>
      <c r="P350" t="s">
        <v>116</v>
      </c>
      <c r="Q350" t="s">
        <v>97</v>
      </c>
      <c r="R350" t="s">
        <v>75</v>
      </c>
      <c r="S350" t="s">
        <v>31</v>
      </c>
      <c r="V350">
        <v>43.4</v>
      </c>
      <c r="W350">
        <v>20.3</v>
      </c>
      <c r="X350">
        <v>2.1379310340000002</v>
      </c>
      <c r="Y350">
        <v>1815.856</v>
      </c>
      <c r="Z350">
        <v>849.35199999999998</v>
      </c>
    </row>
    <row r="351" spans="1:26" x14ac:dyDescent="0.2">
      <c r="A351">
        <v>349</v>
      </c>
      <c r="B351" t="s">
        <v>1254</v>
      </c>
      <c r="C351" t="s">
        <v>38</v>
      </c>
      <c r="D351">
        <v>1852</v>
      </c>
      <c r="E351" t="s">
        <v>1241</v>
      </c>
      <c r="F351" s="1">
        <v>43286</v>
      </c>
      <c r="G351">
        <v>2147</v>
      </c>
      <c r="H351">
        <v>2164</v>
      </c>
      <c r="I351">
        <v>20.6</v>
      </c>
      <c r="J351">
        <v>37.1</v>
      </c>
      <c r="K351">
        <v>42.3</v>
      </c>
      <c r="L351" t="s">
        <v>1255</v>
      </c>
      <c r="M351" t="s">
        <v>1256</v>
      </c>
      <c r="N351" t="s">
        <v>46</v>
      </c>
      <c r="O351" t="s">
        <v>66</v>
      </c>
      <c r="P351" t="s">
        <v>116</v>
      </c>
      <c r="Q351" t="s">
        <v>97</v>
      </c>
      <c r="R351" t="s">
        <v>707</v>
      </c>
      <c r="S351" t="s">
        <v>79</v>
      </c>
      <c r="T351" t="s">
        <v>708</v>
      </c>
      <c r="U351" t="s">
        <v>882</v>
      </c>
      <c r="V351">
        <v>42.3</v>
      </c>
      <c r="W351">
        <v>20.6</v>
      </c>
      <c r="X351">
        <v>2.053398058</v>
      </c>
      <c r="Y351">
        <v>783.39599999999996</v>
      </c>
      <c r="Z351">
        <v>381.512</v>
      </c>
    </row>
    <row r="352" spans="1:26" x14ac:dyDescent="0.2">
      <c r="A352">
        <v>350</v>
      </c>
      <c r="B352" t="s">
        <v>1257</v>
      </c>
      <c r="C352" t="s">
        <v>38</v>
      </c>
      <c r="D352">
        <v>7097</v>
      </c>
      <c r="E352" t="s">
        <v>1258</v>
      </c>
      <c r="F352" s="1">
        <v>43290</v>
      </c>
      <c r="G352">
        <v>2226</v>
      </c>
      <c r="H352">
        <v>2252</v>
      </c>
      <c r="I352">
        <v>23.6</v>
      </c>
      <c r="J352">
        <v>34.299999999999997</v>
      </c>
      <c r="K352">
        <v>42.1</v>
      </c>
      <c r="L352" t="s">
        <v>1259</v>
      </c>
      <c r="M352" t="s">
        <v>1260</v>
      </c>
      <c r="N352" t="s">
        <v>46</v>
      </c>
      <c r="O352" t="s">
        <v>66</v>
      </c>
      <c r="V352">
        <v>42.1</v>
      </c>
      <c r="W352">
        <v>23.6</v>
      </c>
      <c r="X352">
        <v>1.7838983049999999</v>
      </c>
      <c r="Y352">
        <v>2987.837</v>
      </c>
      <c r="Z352">
        <v>1674.8920000000001</v>
      </c>
    </row>
    <row r="353" spans="1:26" x14ac:dyDescent="0.2">
      <c r="A353">
        <v>351</v>
      </c>
      <c r="B353" t="s">
        <v>1261</v>
      </c>
      <c r="C353" t="s">
        <v>38</v>
      </c>
      <c r="D353">
        <v>6684</v>
      </c>
      <c r="E353" t="s">
        <v>1258</v>
      </c>
      <c r="F353" s="1">
        <v>43290</v>
      </c>
      <c r="G353">
        <v>2318</v>
      </c>
      <c r="H353">
        <v>2352</v>
      </c>
      <c r="I353">
        <v>22.1</v>
      </c>
      <c r="J353">
        <v>42.5</v>
      </c>
      <c r="K353">
        <v>35.299999999999997</v>
      </c>
      <c r="L353" t="s">
        <v>1262</v>
      </c>
      <c r="M353" t="s">
        <v>1263</v>
      </c>
      <c r="N353" t="s">
        <v>46</v>
      </c>
      <c r="O353" t="s">
        <v>66</v>
      </c>
      <c r="P353" t="s">
        <v>75</v>
      </c>
      <c r="Q353" t="s">
        <v>31</v>
      </c>
      <c r="R353" t="s">
        <v>707</v>
      </c>
      <c r="S353" t="s">
        <v>950</v>
      </c>
      <c r="T353" t="s">
        <v>708</v>
      </c>
      <c r="U353" t="s">
        <v>954</v>
      </c>
      <c r="V353">
        <v>35.299999999999997</v>
      </c>
      <c r="W353">
        <v>22.1</v>
      </c>
      <c r="X353">
        <v>1.5972850679999999</v>
      </c>
      <c r="Y353">
        <v>2359.4520000000002</v>
      </c>
      <c r="Z353">
        <v>1477.164</v>
      </c>
    </row>
    <row r="354" spans="1:26" x14ac:dyDescent="0.2">
      <c r="A354">
        <v>352</v>
      </c>
      <c r="B354" t="s">
        <v>1264</v>
      </c>
      <c r="C354" t="s">
        <v>26</v>
      </c>
      <c r="D354">
        <v>2495</v>
      </c>
      <c r="E354" t="s">
        <v>1265</v>
      </c>
      <c r="F354" s="1">
        <v>43290</v>
      </c>
      <c r="G354">
        <v>2281</v>
      </c>
      <c r="H354">
        <v>2245</v>
      </c>
      <c r="I354">
        <v>41.7</v>
      </c>
      <c r="J354">
        <v>39.700000000000003</v>
      </c>
      <c r="K354">
        <v>18.600000000000001</v>
      </c>
      <c r="L354" t="s">
        <v>1266</v>
      </c>
      <c r="M354" t="s">
        <v>1267</v>
      </c>
      <c r="N354" t="s">
        <v>46</v>
      </c>
      <c r="O354" t="s">
        <v>66</v>
      </c>
      <c r="P354" t="s">
        <v>116</v>
      </c>
      <c r="Q354" t="s">
        <v>97</v>
      </c>
      <c r="R354" t="s">
        <v>707</v>
      </c>
      <c r="S354" t="s">
        <v>79</v>
      </c>
      <c r="T354" t="s">
        <v>708</v>
      </c>
      <c r="U354" t="s">
        <v>882</v>
      </c>
      <c r="V354">
        <v>41.7</v>
      </c>
      <c r="W354">
        <v>18.600000000000001</v>
      </c>
      <c r="X354">
        <v>2.2419354839999999</v>
      </c>
      <c r="Y354">
        <v>1040.415</v>
      </c>
      <c r="Z354">
        <v>464.07</v>
      </c>
    </row>
    <row r="355" spans="1:26" x14ac:dyDescent="0.2">
      <c r="A355">
        <v>353</v>
      </c>
      <c r="B355" t="s">
        <v>1268</v>
      </c>
      <c r="C355" t="s">
        <v>26</v>
      </c>
      <c r="D355">
        <v>1733</v>
      </c>
      <c r="E355" t="s">
        <v>1245</v>
      </c>
      <c r="F355" s="1">
        <v>43287</v>
      </c>
      <c r="G355">
        <v>2161</v>
      </c>
      <c r="H355">
        <v>2151</v>
      </c>
      <c r="I355">
        <v>36.200000000000003</v>
      </c>
      <c r="J355">
        <v>31.4</v>
      </c>
      <c r="K355">
        <v>32.4</v>
      </c>
      <c r="L355" t="s">
        <v>1269</v>
      </c>
      <c r="M355" t="s">
        <v>1270</v>
      </c>
      <c r="N355" t="s">
        <v>46</v>
      </c>
      <c r="O355" t="s">
        <v>66</v>
      </c>
      <c r="P355" t="s">
        <v>116</v>
      </c>
      <c r="V355">
        <v>36.200000000000003</v>
      </c>
      <c r="W355">
        <v>32.4</v>
      </c>
      <c r="X355">
        <v>1.1172839510000001</v>
      </c>
      <c r="Y355">
        <v>627.346</v>
      </c>
      <c r="Z355">
        <v>561.49199999999996</v>
      </c>
    </row>
    <row r="356" spans="1:26" x14ac:dyDescent="0.2">
      <c r="A356">
        <v>354</v>
      </c>
      <c r="B356" t="s">
        <v>1271</v>
      </c>
      <c r="C356" t="s">
        <v>38</v>
      </c>
      <c r="D356">
        <v>1956</v>
      </c>
      <c r="E356" t="s">
        <v>1245</v>
      </c>
      <c r="F356" s="1">
        <v>43289</v>
      </c>
      <c r="G356">
        <v>2275</v>
      </c>
      <c r="H356">
        <v>2272</v>
      </c>
      <c r="I356">
        <v>35.1</v>
      </c>
      <c r="J356">
        <v>29.6</v>
      </c>
      <c r="K356">
        <v>35.299999999999997</v>
      </c>
      <c r="L356" t="s">
        <v>1272</v>
      </c>
      <c r="M356" t="s">
        <v>1273</v>
      </c>
      <c r="N356" t="s">
        <v>46</v>
      </c>
      <c r="O356" t="s">
        <v>66</v>
      </c>
      <c r="P356" t="s">
        <v>116</v>
      </c>
      <c r="Q356" t="s">
        <v>31</v>
      </c>
      <c r="R356" t="s">
        <v>707</v>
      </c>
      <c r="S356" t="s">
        <v>120</v>
      </c>
      <c r="T356" t="s">
        <v>503</v>
      </c>
      <c r="U356" t="s">
        <v>1002</v>
      </c>
      <c r="V356">
        <v>35.299999999999997</v>
      </c>
      <c r="W356">
        <v>35.1</v>
      </c>
      <c r="X356">
        <v>1.005698006</v>
      </c>
      <c r="Y356">
        <v>690.46799999999996</v>
      </c>
      <c r="Z356">
        <v>686.55600000000004</v>
      </c>
    </row>
    <row r="357" spans="1:26" x14ac:dyDescent="0.2">
      <c r="A357">
        <v>355</v>
      </c>
      <c r="B357" t="s">
        <v>1274</v>
      </c>
      <c r="C357" t="s">
        <v>38</v>
      </c>
      <c r="D357">
        <v>5641</v>
      </c>
      <c r="E357" t="s">
        <v>1231</v>
      </c>
      <c r="F357" s="1">
        <v>43289</v>
      </c>
      <c r="G357">
        <v>2283</v>
      </c>
      <c r="H357">
        <v>2300</v>
      </c>
      <c r="I357">
        <v>27</v>
      </c>
      <c r="J357">
        <v>40.1</v>
      </c>
      <c r="K357">
        <v>32.9</v>
      </c>
      <c r="L357" t="s">
        <v>1275</v>
      </c>
      <c r="M357" t="s">
        <v>1276</v>
      </c>
      <c r="N357" t="s">
        <v>46</v>
      </c>
      <c r="O357" t="s">
        <v>66</v>
      </c>
      <c r="P357" t="s">
        <v>116</v>
      </c>
      <c r="Q357" t="s">
        <v>97</v>
      </c>
      <c r="R357" t="s">
        <v>707</v>
      </c>
      <c r="S357" t="s">
        <v>79</v>
      </c>
      <c r="T357" t="s">
        <v>708</v>
      </c>
      <c r="U357" t="s">
        <v>882</v>
      </c>
      <c r="V357">
        <v>32.9</v>
      </c>
      <c r="W357">
        <v>27</v>
      </c>
      <c r="X357">
        <v>1.2185185190000001</v>
      </c>
      <c r="Y357">
        <v>1855.8889999999999</v>
      </c>
      <c r="Z357">
        <v>1523.07</v>
      </c>
    </row>
    <row r="358" spans="1:26" x14ac:dyDescent="0.2">
      <c r="A358">
        <v>356</v>
      </c>
      <c r="B358" t="s">
        <v>1277</v>
      </c>
      <c r="C358" t="s">
        <v>38</v>
      </c>
      <c r="D358">
        <v>3210</v>
      </c>
      <c r="E358" t="s">
        <v>1245</v>
      </c>
      <c r="F358" s="1">
        <v>43288</v>
      </c>
      <c r="G358">
        <v>2334</v>
      </c>
      <c r="H358">
        <v>2359</v>
      </c>
      <c r="I358">
        <v>24.4</v>
      </c>
      <c r="J358">
        <v>39.5</v>
      </c>
      <c r="K358">
        <v>36.1</v>
      </c>
      <c r="L358" t="s">
        <v>1278</v>
      </c>
      <c r="M358" t="s">
        <v>1279</v>
      </c>
      <c r="N358" t="s">
        <v>46</v>
      </c>
      <c r="O358" t="s">
        <v>66</v>
      </c>
      <c r="P358" t="s">
        <v>116</v>
      </c>
      <c r="Q358" t="s">
        <v>31</v>
      </c>
      <c r="R358" t="s">
        <v>75</v>
      </c>
      <c r="S358" t="s">
        <v>120</v>
      </c>
      <c r="T358" t="s">
        <v>503</v>
      </c>
      <c r="U358" t="s">
        <v>1002</v>
      </c>
      <c r="V358">
        <v>36.1</v>
      </c>
      <c r="W358">
        <v>24.4</v>
      </c>
      <c r="X358">
        <v>1.4795081969999999</v>
      </c>
      <c r="Y358">
        <v>1158.81</v>
      </c>
      <c r="Z358">
        <v>783.24</v>
      </c>
    </row>
    <row r="359" spans="1:26" x14ac:dyDescent="0.2">
      <c r="A359">
        <v>357</v>
      </c>
      <c r="B359" t="s">
        <v>1280</v>
      </c>
      <c r="C359" t="s">
        <v>26</v>
      </c>
      <c r="D359">
        <v>5617</v>
      </c>
      <c r="E359" t="s">
        <v>1234</v>
      </c>
      <c r="F359" s="1">
        <v>43289</v>
      </c>
      <c r="G359">
        <v>2291</v>
      </c>
      <c r="H359">
        <v>2287</v>
      </c>
      <c r="I359">
        <v>26.5</v>
      </c>
      <c r="J359">
        <v>38.9</v>
      </c>
      <c r="K359">
        <v>34.6</v>
      </c>
      <c r="L359" t="s">
        <v>1281</v>
      </c>
      <c r="M359" t="s">
        <v>1282</v>
      </c>
      <c r="N359" t="s">
        <v>46</v>
      </c>
      <c r="O359" t="s">
        <v>66</v>
      </c>
      <c r="P359" t="s">
        <v>116</v>
      </c>
      <c r="Q359" t="s">
        <v>97</v>
      </c>
      <c r="R359" t="s">
        <v>707</v>
      </c>
      <c r="S359" t="s">
        <v>79</v>
      </c>
      <c r="T359" t="s">
        <v>708</v>
      </c>
      <c r="U359" t="s">
        <v>882</v>
      </c>
      <c r="V359">
        <v>26.5</v>
      </c>
      <c r="W359">
        <v>34.6</v>
      </c>
      <c r="X359">
        <v>0.76589595399999999</v>
      </c>
      <c r="Y359">
        <v>1488.5050000000001</v>
      </c>
      <c r="Z359">
        <v>1943.482</v>
      </c>
    </row>
    <row r="360" spans="1:26" x14ac:dyDescent="0.2">
      <c r="A360">
        <v>358</v>
      </c>
      <c r="B360" t="s">
        <v>1283</v>
      </c>
      <c r="C360" t="s">
        <v>38</v>
      </c>
      <c r="D360">
        <v>962</v>
      </c>
      <c r="E360" t="s">
        <v>1251</v>
      </c>
      <c r="F360" s="1">
        <v>43282</v>
      </c>
      <c r="G360">
        <v>2136</v>
      </c>
      <c r="H360">
        <v>2166</v>
      </c>
      <c r="I360">
        <v>27.4</v>
      </c>
      <c r="J360">
        <v>30.6</v>
      </c>
      <c r="K360">
        <v>42</v>
      </c>
      <c r="L360" t="s">
        <v>1284</v>
      </c>
      <c r="M360" t="s">
        <v>1285</v>
      </c>
      <c r="N360" t="s">
        <v>46</v>
      </c>
      <c r="O360" t="s">
        <v>66</v>
      </c>
      <c r="P360" t="s">
        <v>116</v>
      </c>
      <c r="Q360" t="s">
        <v>97</v>
      </c>
      <c r="V360">
        <v>42</v>
      </c>
      <c r="W360">
        <v>27.4</v>
      </c>
      <c r="X360">
        <v>1.532846715</v>
      </c>
      <c r="Y360">
        <v>404.04</v>
      </c>
      <c r="Z360">
        <v>263.58800000000002</v>
      </c>
    </row>
    <row r="361" spans="1:26" x14ac:dyDescent="0.2">
      <c r="A361">
        <v>359</v>
      </c>
      <c r="B361" t="s">
        <v>1286</v>
      </c>
      <c r="C361" t="s">
        <v>26</v>
      </c>
      <c r="D361">
        <v>323</v>
      </c>
      <c r="E361" t="s">
        <v>380</v>
      </c>
      <c r="F361" s="1">
        <v>43280</v>
      </c>
      <c r="G361">
        <v>1864</v>
      </c>
      <c r="H361">
        <v>1865</v>
      </c>
      <c r="I361">
        <v>35.299999999999997</v>
      </c>
      <c r="J361">
        <v>15.8</v>
      </c>
      <c r="K361">
        <v>48.9</v>
      </c>
      <c r="L361" t="s">
        <v>1287</v>
      </c>
      <c r="M361" t="s">
        <v>1288</v>
      </c>
      <c r="N361" t="s">
        <v>30</v>
      </c>
      <c r="O361" t="s">
        <v>32</v>
      </c>
      <c r="P361" t="s">
        <v>46</v>
      </c>
      <c r="V361">
        <v>35.299999999999997</v>
      </c>
      <c r="W361">
        <v>48.9</v>
      </c>
      <c r="X361">
        <v>0.72188139100000004</v>
      </c>
      <c r="Y361">
        <v>114.01900000000001</v>
      </c>
      <c r="Z361">
        <v>157.947</v>
      </c>
    </row>
    <row r="362" spans="1:26" x14ac:dyDescent="0.2">
      <c r="A362">
        <v>360</v>
      </c>
      <c r="B362" t="s">
        <v>1289</v>
      </c>
      <c r="C362" t="s">
        <v>38</v>
      </c>
      <c r="D362">
        <v>329</v>
      </c>
      <c r="E362" t="s">
        <v>567</v>
      </c>
      <c r="F362" s="1">
        <v>43268</v>
      </c>
      <c r="G362">
        <v>1876</v>
      </c>
      <c r="H362">
        <v>1950</v>
      </c>
      <c r="I362">
        <v>29.5</v>
      </c>
      <c r="J362">
        <v>20.7</v>
      </c>
      <c r="K362">
        <v>49.9</v>
      </c>
      <c r="L362" t="s">
        <v>1290</v>
      </c>
      <c r="M362" t="s">
        <v>1291</v>
      </c>
      <c r="N362" t="s">
        <v>34</v>
      </c>
      <c r="O362" t="s">
        <v>32</v>
      </c>
      <c r="P362" t="s">
        <v>90</v>
      </c>
      <c r="Q362" t="s">
        <v>97</v>
      </c>
      <c r="R362" t="s">
        <v>75</v>
      </c>
      <c r="S362" t="s">
        <v>458</v>
      </c>
      <c r="V362">
        <v>49.9</v>
      </c>
      <c r="W362">
        <v>29.5</v>
      </c>
      <c r="X362">
        <v>1.6915254239999999</v>
      </c>
      <c r="Y362">
        <v>164.17099999999999</v>
      </c>
      <c r="Z362">
        <v>97.055000000000007</v>
      </c>
    </row>
    <row r="363" spans="1:26" x14ac:dyDescent="0.2">
      <c r="A363">
        <v>361</v>
      </c>
      <c r="B363" t="s">
        <v>1292</v>
      </c>
      <c r="C363" t="s">
        <v>38</v>
      </c>
      <c r="D363">
        <v>120</v>
      </c>
      <c r="E363" t="s">
        <v>567</v>
      </c>
      <c r="F363" s="1">
        <v>43254</v>
      </c>
      <c r="G363">
        <v>1855</v>
      </c>
      <c r="H363">
        <v>1934</v>
      </c>
      <c r="I363">
        <v>32.5</v>
      </c>
      <c r="J363">
        <v>20.8</v>
      </c>
      <c r="K363">
        <v>46.7</v>
      </c>
      <c r="L363" t="s">
        <v>1293</v>
      </c>
      <c r="M363" t="s">
        <v>1294</v>
      </c>
      <c r="N363" t="s">
        <v>34</v>
      </c>
      <c r="O363" t="s">
        <v>32</v>
      </c>
      <c r="V363">
        <v>46.7</v>
      </c>
      <c r="W363">
        <v>32.5</v>
      </c>
      <c r="X363">
        <v>1.4369230770000001</v>
      </c>
      <c r="Y363">
        <v>56.04</v>
      </c>
      <c r="Z363">
        <v>39</v>
      </c>
    </row>
    <row r="364" spans="1:26" x14ac:dyDescent="0.2">
      <c r="A364">
        <v>362</v>
      </c>
      <c r="B364" t="s">
        <v>1295</v>
      </c>
      <c r="C364" t="s">
        <v>26</v>
      </c>
      <c r="D364">
        <v>114</v>
      </c>
      <c r="E364" t="s">
        <v>567</v>
      </c>
      <c r="F364" s="1">
        <v>43212</v>
      </c>
      <c r="G364">
        <v>2030</v>
      </c>
      <c r="H364">
        <v>1960</v>
      </c>
      <c r="I364">
        <v>37.700000000000003</v>
      </c>
      <c r="J364">
        <v>28.9</v>
      </c>
      <c r="K364">
        <v>33.299999999999997</v>
      </c>
      <c r="L364" t="s">
        <v>1296</v>
      </c>
      <c r="M364" t="s">
        <v>1297</v>
      </c>
      <c r="N364" t="s">
        <v>34</v>
      </c>
      <c r="O364" t="s">
        <v>32</v>
      </c>
      <c r="P364" t="s">
        <v>365</v>
      </c>
      <c r="V364">
        <v>37.700000000000003</v>
      </c>
      <c r="W364">
        <v>33.299999999999997</v>
      </c>
      <c r="X364">
        <v>1.132132132</v>
      </c>
      <c r="Y364">
        <v>42.978000000000002</v>
      </c>
      <c r="Z364">
        <v>37.962000000000003</v>
      </c>
    </row>
    <row r="365" spans="1:26" x14ac:dyDescent="0.2">
      <c r="A365">
        <v>363</v>
      </c>
      <c r="B365" t="s">
        <v>1298</v>
      </c>
      <c r="C365" t="s">
        <v>38</v>
      </c>
      <c r="D365">
        <v>733</v>
      </c>
      <c r="E365" t="s">
        <v>1299</v>
      </c>
      <c r="F365" s="1">
        <v>43289</v>
      </c>
      <c r="G365">
        <v>2117</v>
      </c>
      <c r="H365">
        <v>2155</v>
      </c>
      <c r="I365">
        <v>31.4</v>
      </c>
      <c r="J365">
        <v>33.299999999999997</v>
      </c>
      <c r="K365">
        <v>35.299999999999997</v>
      </c>
      <c r="L365" t="s">
        <v>1300</v>
      </c>
      <c r="M365" t="s">
        <v>1301</v>
      </c>
      <c r="N365" t="s">
        <v>30</v>
      </c>
      <c r="O365" t="s">
        <v>32</v>
      </c>
      <c r="P365" t="s">
        <v>75</v>
      </c>
      <c r="Q365" t="s">
        <v>97</v>
      </c>
      <c r="R365" t="s">
        <v>116</v>
      </c>
      <c r="S365" t="s">
        <v>31</v>
      </c>
      <c r="T365" t="s">
        <v>1302</v>
      </c>
      <c r="U365" t="s">
        <v>404</v>
      </c>
      <c r="V365">
        <v>35.299999999999997</v>
      </c>
      <c r="W365">
        <v>31.4</v>
      </c>
      <c r="X365">
        <v>1.1242038219999999</v>
      </c>
      <c r="Y365">
        <v>258.74900000000002</v>
      </c>
      <c r="Z365">
        <v>230.16200000000001</v>
      </c>
    </row>
    <row r="366" spans="1:26" x14ac:dyDescent="0.2">
      <c r="A366">
        <v>364</v>
      </c>
      <c r="B366" t="s">
        <v>1303</v>
      </c>
      <c r="C366" t="s">
        <v>38</v>
      </c>
      <c r="D366">
        <v>2969</v>
      </c>
      <c r="E366" t="s">
        <v>1304</v>
      </c>
      <c r="F366" s="1">
        <v>43288</v>
      </c>
      <c r="G366">
        <v>2228</v>
      </c>
      <c r="H366">
        <v>2236</v>
      </c>
      <c r="I366">
        <v>28.8</v>
      </c>
      <c r="J366">
        <v>33.1</v>
      </c>
      <c r="K366">
        <v>38.1</v>
      </c>
      <c r="L366" t="s">
        <v>1305</v>
      </c>
      <c r="M366" t="s">
        <v>1306</v>
      </c>
      <c r="N366" t="s">
        <v>30</v>
      </c>
      <c r="O366" t="s">
        <v>32</v>
      </c>
      <c r="P366" t="s">
        <v>75</v>
      </c>
      <c r="Q366" t="s">
        <v>97</v>
      </c>
      <c r="R366" t="s">
        <v>116</v>
      </c>
      <c r="S366" t="s">
        <v>31</v>
      </c>
      <c r="V366">
        <v>38.1</v>
      </c>
      <c r="W366">
        <v>28.8</v>
      </c>
      <c r="X366">
        <v>1.3229166670000001</v>
      </c>
      <c r="Y366">
        <v>1131.1890000000001</v>
      </c>
      <c r="Z366">
        <v>855.072</v>
      </c>
    </row>
    <row r="367" spans="1:26" x14ac:dyDescent="0.2">
      <c r="A367">
        <v>365</v>
      </c>
      <c r="B367" t="s">
        <v>1307</v>
      </c>
      <c r="C367" t="s">
        <v>26</v>
      </c>
      <c r="D367">
        <v>860</v>
      </c>
      <c r="E367" t="s">
        <v>1304</v>
      </c>
      <c r="F367" s="1">
        <v>43278</v>
      </c>
      <c r="G367">
        <v>2197</v>
      </c>
      <c r="H367">
        <v>2192</v>
      </c>
      <c r="I367">
        <v>40.700000000000003</v>
      </c>
      <c r="J367">
        <v>29.6</v>
      </c>
      <c r="K367">
        <v>29.6</v>
      </c>
      <c r="L367" t="s">
        <v>1308</v>
      </c>
      <c r="M367" t="s">
        <v>1309</v>
      </c>
      <c r="N367" t="s">
        <v>30</v>
      </c>
      <c r="O367" t="s">
        <v>32</v>
      </c>
      <c r="P367" t="s">
        <v>75</v>
      </c>
      <c r="Q367" t="s">
        <v>97</v>
      </c>
      <c r="R367" t="s">
        <v>116</v>
      </c>
      <c r="S367" t="s">
        <v>31</v>
      </c>
      <c r="T367" t="s">
        <v>136</v>
      </c>
      <c r="V367">
        <v>40.700000000000003</v>
      </c>
      <c r="W367">
        <v>29.6</v>
      </c>
      <c r="X367">
        <v>1.375</v>
      </c>
      <c r="Y367">
        <v>350.02</v>
      </c>
      <c r="Z367">
        <v>254.56</v>
      </c>
    </row>
    <row r="368" spans="1:26" x14ac:dyDescent="0.2">
      <c r="A368">
        <v>366</v>
      </c>
      <c r="B368" t="s">
        <v>1310</v>
      </c>
      <c r="C368" t="s">
        <v>38</v>
      </c>
      <c r="D368">
        <v>829</v>
      </c>
      <c r="E368" t="s">
        <v>1311</v>
      </c>
      <c r="F368" s="1">
        <v>43279</v>
      </c>
      <c r="G368">
        <v>1791</v>
      </c>
      <c r="H368">
        <v>1808</v>
      </c>
      <c r="I368">
        <v>44</v>
      </c>
      <c r="J368">
        <v>24.7</v>
      </c>
      <c r="K368">
        <v>31.2</v>
      </c>
      <c r="L368" t="s">
        <v>1312</v>
      </c>
      <c r="M368" t="s">
        <v>1313</v>
      </c>
      <c r="N368" t="s">
        <v>30</v>
      </c>
      <c r="O368" t="s">
        <v>32</v>
      </c>
      <c r="P368" t="s">
        <v>75</v>
      </c>
      <c r="Q368" t="s">
        <v>97</v>
      </c>
      <c r="R368" t="s">
        <v>36</v>
      </c>
      <c r="S368" t="s">
        <v>383</v>
      </c>
      <c r="T368" t="s">
        <v>116</v>
      </c>
      <c r="U368" t="s">
        <v>31</v>
      </c>
      <c r="V368">
        <v>31.2</v>
      </c>
      <c r="W368">
        <v>44</v>
      </c>
      <c r="X368">
        <v>0.70909090900000005</v>
      </c>
      <c r="Y368">
        <v>258.64800000000002</v>
      </c>
      <c r="Z368">
        <v>364.76</v>
      </c>
    </row>
    <row r="369" spans="1:26" x14ac:dyDescent="0.2">
      <c r="A369">
        <v>367</v>
      </c>
      <c r="B369" t="s">
        <v>1310</v>
      </c>
      <c r="C369" t="s">
        <v>26</v>
      </c>
      <c r="D369">
        <v>1672</v>
      </c>
      <c r="E369" t="s">
        <v>1304</v>
      </c>
      <c r="F369" s="1">
        <v>43290</v>
      </c>
      <c r="G369">
        <v>1839</v>
      </c>
      <c r="H369">
        <v>1847</v>
      </c>
      <c r="I369">
        <v>27.4</v>
      </c>
      <c r="J369">
        <v>22.4</v>
      </c>
      <c r="K369">
        <v>50.1</v>
      </c>
      <c r="L369" t="s">
        <v>1314</v>
      </c>
      <c r="M369" t="s">
        <v>1315</v>
      </c>
      <c r="N369" t="s">
        <v>30</v>
      </c>
      <c r="O369" t="s">
        <v>32</v>
      </c>
      <c r="P369" t="s">
        <v>75</v>
      </c>
      <c r="Q369" t="s">
        <v>97</v>
      </c>
      <c r="R369" t="s">
        <v>116</v>
      </c>
      <c r="S369" t="s">
        <v>31</v>
      </c>
      <c r="T369" t="s">
        <v>36</v>
      </c>
      <c r="V369">
        <v>27.4</v>
      </c>
      <c r="W369">
        <v>50.1</v>
      </c>
      <c r="X369">
        <v>0.54690618800000002</v>
      </c>
      <c r="Y369">
        <v>458.12799999999999</v>
      </c>
      <c r="Z369">
        <v>837.67200000000003</v>
      </c>
    </row>
    <row r="370" spans="1:26" x14ac:dyDescent="0.2">
      <c r="A370">
        <v>368</v>
      </c>
      <c r="B370" t="s">
        <v>1316</v>
      </c>
      <c r="C370" t="s">
        <v>26</v>
      </c>
      <c r="D370">
        <v>341</v>
      </c>
      <c r="E370" t="s">
        <v>1317</v>
      </c>
      <c r="F370" s="1">
        <v>43273</v>
      </c>
      <c r="G370">
        <v>1815</v>
      </c>
      <c r="H370">
        <v>1871</v>
      </c>
      <c r="I370">
        <v>22.9</v>
      </c>
      <c r="J370">
        <v>15.8</v>
      </c>
      <c r="K370">
        <v>61.3</v>
      </c>
      <c r="L370" t="s">
        <v>1318</v>
      </c>
      <c r="M370" t="s">
        <v>1319</v>
      </c>
      <c r="N370" t="s">
        <v>30</v>
      </c>
      <c r="O370" t="s">
        <v>32</v>
      </c>
      <c r="P370" t="s">
        <v>75</v>
      </c>
      <c r="Q370" t="s">
        <v>97</v>
      </c>
      <c r="R370" t="s">
        <v>116</v>
      </c>
      <c r="S370" t="s">
        <v>31</v>
      </c>
      <c r="T370" t="s">
        <v>36</v>
      </c>
      <c r="U370" t="s">
        <v>374</v>
      </c>
      <c r="V370">
        <v>22.9</v>
      </c>
      <c r="W370">
        <v>61.3</v>
      </c>
      <c r="X370">
        <v>0.37357259399999998</v>
      </c>
      <c r="Y370">
        <v>78.088999999999999</v>
      </c>
      <c r="Z370">
        <v>209.03299999999999</v>
      </c>
    </row>
    <row r="371" spans="1:26" x14ac:dyDescent="0.2">
      <c r="A371">
        <v>369</v>
      </c>
      <c r="B371" t="s">
        <v>1320</v>
      </c>
      <c r="C371" t="s">
        <v>26</v>
      </c>
      <c r="D371">
        <v>122</v>
      </c>
      <c r="E371" t="s">
        <v>1299</v>
      </c>
      <c r="F371" s="1">
        <v>43278</v>
      </c>
      <c r="G371">
        <v>2427</v>
      </c>
      <c r="H371">
        <v>2424</v>
      </c>
      <c r="I371">
        <v>35.299999999999997</v>
      </c>
      <c r="J371">
        <v>37.700000000000003</v>
      </c>
      <c r="K371">
        <v>27.1</v>
      </c>
      <c r="L371" t="s">
        <v>1321</v>
      </c>
      <c r="M371" t="s">
        <v>1322</v>
      </c>
      <c r="N371" t="s">
        <v>30</v>
      </c>
      <c r="O371" t="s">
        <v>32</v>
      </c>
      <c r="P371" t="s">
        <v>75</v>
      </c>
      <c r="Q371" t="s">
        <v>97</v>
      </c>
      <c r="R371" t="s">
        <v>116</v>
      </c>
      <c r="S371" t="s">
        <v>31</v>
      </c>
      <c r="T371" t="s">
        <v>1302</v>
      </c>
      <c r="U371" t="s">
        <v>404</v>
      </c>
      <c r="V371">
        <v>35.299999999999997</v>
      </c>
      <c r="W371">
        <v>27.1</v>
      </c>
      <c r="X371">
        <v>1.302583026</v>
      </c>
      <c r="Y371">
        <v>43.066000000000003</v>
      </c>
      <c r="Z371">
        <v>33.061999999999998</v>
      </c>
    </row>
    <row r="372" spans="1:26" x14ac:dyDescent="0.2">
      <c r="A372">
        <v>370</v>
      </c>
      <c r="B372" t="s">
        <v>1323</v>
      </c>
      <c r="C372" t="s">
        <v>26</v>
      </c>
      <c r="D372">
        <v>276</v>
      </c>
      <c r="E372" t="s">
        <v>1299</v>
      </c>
      <c r="F372" s="1">
        <v>43284</v>
      </c>
      <c r="G372">
        <v>2465</v>
      </c>
      <c r="H372">
        <v>2409</v>
      </c>
      <c r="I372">
        <v>27.9</v>
      </c>
      <c r="J372">
        <v>51.1</v>
      </c>
      <c r="K372">
        <v>21</v>
      </c>
      <c r="L372" t="s">
        <v>1324</v>
      </c>
      <c r="M372" t="s">
        <v>1325</v>
      </c>
      <c r="N372" t="s">
        <v>30</v>
      </c>
      <c r="O372" t="s">
        <v>32</v>
      </c>
      <c r="P372" t="s">
        <v>75</v>
      </c>
      <c r="Q372" t="s">
        <v>97</v>
      </c>
      <c r="R372" t="s">
        <v>116</v>
      </c>
      <c r="S372" t="s">
        <v>31</v>
      </c>
      <c r="T372" t="s">
        <v>1302</v>
      </c>
      <c r="U372" t="s">
        <v>404</v>
      </c>
      <c r="V372">
        <v>27.9</v>
      </c>
      <c r="W372">
        <v>21</v>
      </c>
      <c r="X372">
        <v>1.3285714289999999</v>
      </c>
      <c r="Y372">
        <v>77.004000000000005</v>
      </c>
      <c r="Z372">
        <v>57.96</v>
      </c>
    </row>
    <row r="373" spans="1:26" x14ac:dyDescent="0.2">
      <c r="A373">
        <v>371</v>
      </c>
      <c r="B373" t="s">
        <v>1326</v>
      </c>
      <c r="C373" t="s">
        <v>26</v>
      </c>
      <c r="D373">
        <v>165</v>
      </c>
      <c r="E373" t="s">
        <v>1327</v>
      </c>
      <c r="F373" s="1">
        <v>43162</v>
      </c>
      <c r="G373">
        <v>2136</v>
      </c>
      <c r="H373">
        <v>2099</v>
      </c>
      <c r="I373">
        <v>51.5</v>
      </c>
      <c r="J373">
        <v>26.1</v>
      </c>
      <c r="K373">
        <v>22.4</v>
      </c>
      <c r="L373" t="s">
        <v>1328</v>
      </c>
      <c r="M373" t="s">
        <v>1329</v>
      </c>
      <c r="N373" t="s">
        <v>30</v>
      </c>
      <c r="O373" t="s">
        <v>32</v>
      </c>
      <c r="P373" t="s">
        <v>75</v>
      </c>
      <c r="Q373" t="s">
        <v>97</v>
      </c>
      <c r="R373" t="s">
        <v>116</v>
      </c>
      <c r="S373" t="s">
        <v>31</v>
      </c>
      <c r="T373" t="s">
        <v>1302</v>
      </c>
      <c r="U373" t="s">
        <v>143</v>
      </c>
      <c r="V373">
        <v>51.5</v>
      </c>
      <c r="W373">
        <v>22.4</v>
      </c>
      <c r="X373">
        <v>2.2991071430000001</v>
      </c>
      <c r="Y373">
        <v>84.974999999999994</v>
      </c>
      <c r="Z373">
        <v>36.96</v>
      </c>
    </row>
    <row r="374" spans="1:26" x14ac:dyDescent="0.2">
      <c r="A374">
        <v>372</v>
      </c>
      <c r="B374" t="s">
        <v>1330</v>
      </c>
      <c r="C374" t="s">
        <v>26</v>
      </c>
      <c r="D374">
        <v>437</v>
      </c>
      <c r="E374" t="s">
        <v>1317</v>
      </c>
      <c r="F374" s="1">
        <v>43276</v>
      </c>
      <c r="G374">
        <v>2100</v>
      </c>
      <c r="H374">
        <v>2066</v>
      </c>
      <c r="I374">
        <v>43.3</v>
      </c>
      <c r="J374">
        <v>22.4</v>
      </c>
      <c r="K374">
        <v>34.299999999999997</v>
      </c>
      <c r="L374" t="s">
        <v>1331</v>
      </c>
      <c r="M374" t="s">
        <v>1332</v>
      </c>
      <c r="N374" t="s">
        <v>30</v>
      </c>
      <c r="O374" t="s">
        <v>32</v>
      </c>
      <c r="P374" t="s">
        <v>75</v>
      </c>
      <c r="Q374" t="s">
        <v>97</v>
      </c>
      <c r="R374" t="s">
        <v>116</v>
      </c>
      <c r="S374" t="s">
        <v>31</v>
      </c>
      <c r="T374" t="s">
        <v>34</v>
      </c>
      <c r="V374">
        <v>43.3</v>
      </c>
      <c r="W374">
        <v>34.299999999999997</v>
      </c>
      <c r="X374">
        <v>1.2623906709999999</v>
      </c>
      <c r="Y374">
        <v>189.221</v>
      </c>
      <c r="Z374">
        <v>149.89099999999999</v>
      </c>
    </row>
    <row r="375" spans="1:26" x14ac:dyDescent="0.2">
      <c r="A375">
        <v>373</v>
      </c>
      <c r="B375" t="s">
        <v>1333</v>
      </c>
      <c r="C375" t="s">
        <v>38</v>
      </c>
      <c r="D375">
        <v>6092</v>
      </c>
      <c r="E375" t="s">
        <v>1317</v>
      </c>
      <c r="F375" s="1">
        <v>43290</v>
      </c>
      <c r="G375">
        <v>2170</v>
      </c>
      <c r="H375">
        <v>2215</v>
      </c>
      <c r="I375">
        <v>25.2</v>
      </c>
      <c r="J375">
        <v>42.6</v>
      </c>
      <c r="K375">
        <v>32.200000000000003</v>
      </c>
      <c r="L375" t="s">
        <v>1334</v>
      </c>
      <c r="M375" t="s">
        <v>1335</v>
      </c>
      <c r="N375" t="s">
        <v>30</v>
      </c>
      <c r="O375" t="s">
        <v>32</v>
      </c>
      <c r="P375" t="s">
        <v>75</v>
      </c>
      <c r="Q375" t="s">
        <v>97</v>
      </c>
      <c r="R375" t="s">
        <v>116</v>
      </c>
      <c r="S375" t="s">
        <v>31</v>
      </c>
      <c r="T375" t="s">
        <v>34</v>
      </c>
      <c r="U375" t="s">
        <v>393</v>
      </c>
      <c r="V375">
        <v>32.200000000000003</v>
      </c>
      <c r="W375">
        <v>25.2</v>
      </c>
      <c r="X375">
        <v>1.2777777779999999</v>
      </c>
      <c r="Y375">
        <v>1961.624</v>
      </c>
      <c r="Z375">
        <v>1535.184</v>
      </c>
    </row>
    <row r="376" spans="1:26" x14ac:dyDescent="0.2">
      <c r="A376">
        <v>374</v>
      </c>
      <c r="B376" t="s">
        <v>1336</v>
      </c>
      <c r="C376" t="s">
        <v>26</v>
      </c>
      <c r="D376">
        <v>667</v>
      </c>
      <c r="E376" t="s">
        <v>1317</v>
      </c>
      <c r="F376" s="1">
        <v>43281</v>
      </c>
      <c r="G376">
        <v>2228</v>
      </c>
      <c r="H376">
        <v>2195</v>
      </c>
      <c r="I376">
        <v>35.1</v>
      </c>
      <c r="J376">
        <v>31.3</v>
      </c>
      <c r="K376">
        <v>33.6</v>
      </c>
      <c r="L376" t="s">
        <v>1337</v>
      </c>
      <c r="M376" t="s">
        <v>1338</v>
      </c>
      <c r="N376" t="s">
        <v>30</v>
      </c>
      <c r="O376" t="s">
        <v>32</v>
      </c>
      <c r="P376" t="s">
        <v>75</v>
      </c>
      <c r="Q376" t="s">
        <v>97</v>
      </c>
      <c r="R376" t="s">
        <v>116</v>
      </c>
      <c r="S376" t="s">
        <v>31</v>
      </c>
      <c r="T376" t="s">
        <v>34</v>
      </c>
      <c r="U376" t="s">
        <v>393</v>
      </c>
      <c r="V376">
        <v>35.1</v>
      </c>
      <c r="W376">
        <v>33.6</v>
      </c>
      <c r="X376">
        <v>1.0446428569999999</v>
      </c>
      <c r="Y376">
        <v>234.11699999999999</v>
      </c>
      <c r="Z376">
        <v>224.11199999999999</v>
      </c>
    </row>
    <row r="377" spans="1:26" x14ac:dyDescent="0.2">
      <c r="A377">
        <v>375</v>
      </c>
      <c r="B377" t="s">
        <v>1339</v>
      </c>
      <c r="C377" t="s">
        <v>26</v>
      </c>
      <c r="D377">
        <v>293</v>
      </c>
      <c r="E377" t="s">
        <v>1317</v>
      </c>
      <c r="F377" s="1">
        <v>43245</v>
      </c>
      <c r="G377">
        <v>2341</v>
      </c>
      <c r="H377">
        <v>2256</v>
      </c>
      <c r="I377">
        <v>36.9</v>
      </c>
      <c r="J377">
        <v>37.5</v>
      </c>
      <c r="K377">
        <v>25.6</v>
      </c>
      <c r="L377" t="s">
        <v>1340</v>
      </c>
      <c r="M377" t="s">
        <v>1341</v>
      </c>
      <c r="N377" t="s">
        <v>30</v>
      </c>
      <c r="O377" t="s">
        <v>32</v>
      </c>
      <c r="P377" t="s">
        <v>75</v>
      </c>
      <c r="Q377" t="s">
        <v>97</v>
      </c>
      <c r="R377" t="s">
        <v>116</v>
      </c>
      <c r="S377" t="s">
        <v>31</v>
      </c>
      <c r="T377" t="s">
        <v>34</v>
      </c>
      <c r="U377" t="s">
        <v>404</v>
      </c>
      <c r="V377">
        <v>36.9</v>
      </c>
      <c r="W377">
        <v>25.6</v>
      </c>
      <c r="X377">
        <v>1.44140625</v>
      </c>
      <c r="Y377">
        <v>108.117</v>
      </c>
      <c r="Z377">
        <v>75.007999999999996</v>
      </c>
    </row>
    <row r="378" spans="1:26" x14ac:dyDescent="0.2">
      <c r="A378">
        <v>376</v>
      </c>
      <c r="B378" t="s">
        <v>1342</v>
      </c>
      <c r="C378" t="s">
        <v>38</v>
      </c>
      <c r="D378">
        <v>158</v>
      </c>
      <c r="E378" t="s">
        <v>1317</v>
      </c>
      <c r="F378" s="1">
        <v>43245</v>
      </c>
      <c r="G378">
        <v>2288</v>
      </c>
      <c r="H378">
        <v>2320</v>
      </c>
      <c r="I378">
        <v>27.2</v>
      </c>
      <c r="J378">
        <v>46.2</v>
      </c>
      <c r="K378">
        <v>26.6</v>
      </c>
      <c r="L378" t="s">
        <v>1343</v>
      </c>
      <c r="M378" t="s">
        <v>1344</v>
      </c>
      <c r="N378" t="s">
        <v>30</v>
      </c>
      <c r="O378" t="s">
        <v>32</v>
      </c>
      <c r="P378" t="s">
        <v>75</v>
      </c>
      <c r="Q378" t="s">
        <v>97</v>
      </c>
      <c r="R378" t="s">
        <v>116</v>
      </c>
      <c r="S378" t="s">
        <v>31</v>
      </c>
      <c r="T378" t="s">
        <v>34</v>
      </c>
      <c r="U378" t="s">
        <v>404</v>
      </c>
      <c r="V378">
        <v>26.6</v>
      </c>
      <c r="W378">
        <v>27.2</v>
      </c>
      <c r="X378">
        <v>0.97794117599999997</v>
      </c>
      <c r="Y378">
        <v>42.027999999999999</v>
      </c>
      <c r="Z378">
        <v>42.975999999999999</v>
      </c>
    </row>
    <row r="379" spans="1:26" x14ac:dyDescent="0.2">
      <c r="A379">
        <v>377</v>
      </c>
      <c r="B379" t="s">
        <v>1345</v>
      </c>
      <c r="C379" t="s">
        <v>26</v>
      </c>
      <c r="D379">
        <v>1857</v>
      </c>
      <c r="E379" t="s">
        <v>1327</v>
      </c>
      <c r="F379" s="1">
        <v>43285</v>
      </c>
      <c r="G379">
        <v>2197</v>
      </c>
      <c r="H379">
        <v>2168</v>
      </c>
      <c r="I379">
        <v>37.200000000000003</v>
      </c>
      <c r="J379">
        <v>30.7</v>
      </c>
      <c r="K379">
        <v>32.1</v>
      </c>
      <c r="L379" t="s">
        <v>1346</v>
      </c>
      <c r="M379" t="s">
        <v>1347</v>
      </c>
      <c r="N379" t="s">
        <v>30</v>
      </c>
      <c r="O379" t="s">
        <v>32</v>
      </c>
      <c r="P379" t="s">
        <v>75</v>
      </c>
      <c r="Q379" t="s">
        <v>97</v>
      </c>
      <c r="R379" t="s">
        <v>116</v>
      </c>
      <c r="S379" t="s">
        <v>31</v>
      </c>
      <c r="T379" t="s">
        <v>1302</v>
      </c>
      <c r="V379">
        <v>37.200000000000003</v>
      </c>
      <c r="W379">
        <v>32.1</v>
      </c>
      <c r="X379">
        <v>1.1588785049999999</v>
      </c>
      <c r="Y379">
        <v>690.80399999999997</v>
      </c>
      <c r="Z379">
        <v>596.09699999999998</v>
      </c>
    </row>
    <row r="380" spans="1:26" x14ac:dyDescent="0.2">
      <c r="A380">
        <v>378</v>
      </c>
      <c r="B380" t="s">
        <v>1345</v>
      </c>
      <c r="C380" t="s">
        <v>38</v>
      </c>
      <c r="D380">
        <v>534</v>
      </c>
      <c r="E380" t="s">
        <v>1299</v>
      </c>
      <c r="F380" s="1">
        <v>43287</v>
      </c>
      <c r="G380">
        <v>2382</v>
      </c>
      <c r="H380">
        <v>2400</v>
      </c>
      <c r="I380">
        <v>25.5</v>
      </c>
      <c r="J380">
        <v>44.6</v>
      </c>
      <c r="K380">
        <v>30</v>
      </c>
      <c r="L380" t="s">
        <v>1348</v>
      </c>
      <c r="M380" t="s">
        <v>1349</v>
      </c>
      <c r="N380" t="s">
        <v>30</v>
      </c>
      <c r="O380" t="s">
        <v>32</v>
      </c>
      <c r="P380" t="s">
        <v>75</v>
      </c>
      <c r="Q380" t="s">
        <v>97</v>
      </c>
      <c r="R380" t="s">
        <v>116</v>
      </c>
      <c r="S380" t="s">
        <v>31</v>
      </c>
      <c r="T380" t="s">
        <v>1302</v>
      </c>
      <c r="U380" t="s">
        <v>404</v>
      </c>
      <c r="V380">
        <v>30</v>
      </c>
      <c r="W380">
        <v>25.5</v>
      </c>
      <c r="X380">
        <v>1.1764705879999999</v>
      </c>
      <c r="Y380">
        <v>160.19999999999999</v>
      </c>
      <c r="Z380">
        <v>136.16999999999999</v>
      </c>
    </row>
    <row r="381" spans="1:26" x14ac:dyDescent="0.2">
      <c r="A381">
        <v>379</v>
      </c>
      <c r="B381" t="s">
        <v>1350</v>
      </c>
      <c r="C381" t="s">
        <v>38</v>
      </c>
      <c r="D381">
        <v>952</v>
      </c>
      <c r="E381" t="s">
        <v>1327</v>
      </c>
      <c r="F381" s="1">
        <v>43290</v>
      </c>
      <c r="G381">
        <v>2079</v>
      </c>
      <c r="H381">
        <v>2120</v>
      </c>
      <c r="I381">
        <v>28.5</v>
      </c>
      <c r="J381">
        <v>27.4</v>
      </c>
      <c r="K381">
        <v>44.1</v>
      </c>
      <c r="L381" t="s">
        <v>1351</v>
      </c>
      <c r="M381" t="s">
        <v>1352</v>
      </c>
      <c r="N381" t="s">
        <v>30</v>
      </c>
      <c r="O381" t="s">
        <v>32</v>
      </c>
      <c r="P381" t="s">
        <v>75</v>
      </c>
      <c r="Q381" t="s">
        <v>97</v>
      </c>
      <c r="R381" t="s">
        <v>116</v>
      </c>
      <c r="S381" t="s">
        <v>31</v>
      </c>
      <c r="T381" t="s">
        <v>1302</v>
      </c>
      <c r="U381" t="s">
        <v>383</v>
      </c>
      <c r="V381">
        <v>44.1</v>
      </c>
      <c r="W381">
        <v>28.5</v>
      </c>
      <c r="X381">
        <v>1.547368421</v>
      </c>
      <c r="Y381">
        <v>419.83199999999999</v>
      </c>
      <c r="Z381">
        <v>271.32</v>
      </c>
    </row>
    <row r="382" spans="1:26" x14ac:dyDescent="0.2">
      <c r="A382">
        <v>380</v>
      </c>
      <c r="B382" t="s">
        <v>1353</v>
      </c>
      <c r="C382" t="s">
        <v>38</v>
      </c>
      <c r="D382">
        <v>212</v>
      </c>
      <c r="E382" t="s">
        <v>1327</v>
      </c>
      <c r="F382" s="1">
        <v>43251</v>
      </c>
      <c r="G382">
        <v>2362</v>
      </c>
      <c r="H382">
        <v>2402</v>
      </c>
      <c r="I382">
        <v>25.5</v>
      </c>
      <c r="J382">
        <v>34</v>
      </c>
      <c r="K382">
        <v>40.6</v>
      </c>
      <c r="L382" t="s">
        <v>1354</v>
      </c>
      <c r="M382" t="s">
        <v>1355</v>
      </c>
      <c r="N382" t="s">
        <v>30</v>
      </c>
      <c r="O382" t="s">
        <v>32</v>
      </c>
      <c r="P382" t="s">
        <v>75</v>
      </c>
      <c r="Q382" t="s">
        <v>97</v>
      </c>
      <c r="R382" t="s">
        <v>116</v>
      </c>
      <c r="S382" t="s">
        <v>31</v>
      </c>
      <c r="T382" t="s">
        <v>1302</v>
      </c>
      <c r="U382" t="s">
        <v>383</v>
      </c>
      <c r="V382">
        <v>40.6</v>
      </c>
      <c r="W382">
        <v>25.5</v>
      </c>
      <c r="X382">
        <v>1.592156863</v>
      </c>
      <c r="Y382">
        <v>86.072000000000003</v>
      </c>
      <c r="Z382">
        <v>54.06</v>
      </c>
    </row>
    <row r="383" spans="1:26" x14ac:dyDescent="0.2">
      <c r="A383">
        <v>381</v>
      </c>
      <c r="B383" t="s">
        <v>1356</v>
      </c>
      <c r="C383" t="s">
        <v>38</v>
      </c>
      <c r="D383">
        <v>1452</v>
      </c>
      <c r="E383" t="s">
        <v>1327</v>
      </c>
      <c r="F383" s="1">
        <v>43287</v>
      </c>
      <c r="G383">
        <v>2281</v>
      </c>
      <c r="H383">
        <v>2302</v>
      </c>
      <c r="I383">
        <v>27.6</v>
      </c>
      <c r="J383">
        <v>35.6</v>
      </c>
      <c r="K383">
        <v>36.799999999999997</v>
      </c>
      <c r="L383" t="s">
        <v>1357</v>
      </c>
      <c r="M383" t="s">
        <v>1358</v>
      </c>
      <c r="N383" t="s">
        <v>30</v>
      </c>
      <c r="O383" t="s">
        <v>32</v>
      </c>
      <c r="P383" t="s">
        <v>75</v>
      </c>
      <c r="Q383" t="s">
        <v>97</v>
      </c>
      <c r="R383" t="s">
        <v>116</v>
      </c>
      <c r="S383" t="s">
        <v>31</v>
      </c>
      <c r="T383" t="s">
        <v>1302</v>
      </c>
      <c r="U383" t="s">
        <v>1359</v>
      </c>
      <c r="V383">
        <v>36.799999999999997</v>
      </c>
      <c r="W383">
        <v>27.6</v>
      </c>
      <c r="X383">
        <v>1.3333333329999999</v>
      </c>
      <c r="Y383">
        <v>534.33600000000001</v>
      </c>
      <c r="Z383">
        <v>400.75200000000001</v>
      </c>
    </row>
    <row r="384" spans="1:26" x14ac:dyDescent="0.2">
      <c r="A384">
        <v>382</v>
      </c>
      <c r="B384" t="s">
        <v>1360</v>
      </c>
      <c r="C384" t="s">
        <v>26</v>
      </c>
      <c r="D384">
        <v>580</v>
      </c>
      <c r="E384" t="s">
        <v>1327</v>
      </c>
      <c r="F384" s="1">
        <v>43230</v>
      </c>
      <c r="G384">
        <v>2380</v>
      </c>
      <c r="H384">
        <v>2351</v>
      </c>
      <c r="I384">
        <v>13.6</v>
      </c>
      <c r="J384">
        <v>68.3</v>
      </c>
      <c r="K384">
        <v>18.100000000000001</v>
      </c>
      <c r="L384" t="s">
        <v>1361</v>
      </c>
      <c r="M384" t="s">
        <v>1362</v>
      </c>
      <c r="N384" t="s">
        <v>30</v>
      </c>
      <c r="O384" t="s">
        <v>32</v>
      </c>
      <c r="P384" t="s">
        <v>75</v>
      </c>
      <c r="Q384" t="s">
        <v>97</v>
      </c>
      <c r="R384" t="s">
        <v>116</v>
      </c>
      <c r="S384" t="s">
        <v>31</v>
      </c>
      <c r="T384" t="s">
        <v>1302</v>
      </c>
      <c r="U384" t="s">
        <v>1359</v>
      </c>
      <c r="V384">
        <v>13.6</v>
      </c>
      <c r="W384">
        <v>18.100000000000001</v>
      </c>
      <c r="X384">
        <v>0.75138121499999999</v>
      </c>
      <c r="Y384">
        <v>78.88</v>
      </c>
      <c r="Z384">
        <v>104.98</v>
      </c>
    </row>
    <row r="385" spans="1:26" x14ac:dyDescent="0.2">
      <c r="A385">
        <v>383</v>
      </c>
      <c r="B385" t="s">
        <v>1363</v>
      </c>
      <c r="C385" t="s">
        <v>38</v>
      </c>
      <c r="D385">
        <v>106</v>
      </c>
      <c r="E385" t="s">
        <v>1299</v>
      </c>
      <c r="F385" s="1">
        <v>43121</v>
      </c>
      <c r="G385">
        <v>2337</v>
      </c>
      <c r="H385">
        <v>2355</v>
      </c>
      <c r="I385">
        <v>28.3</v>
      </c>
      <c r="J385">
        <v>36.799999999999997</v>
      </c>
      <c r="K385">
        <v>34.9</v>
      </c>
      <c r="L385" t="s">
        <v>1364</v>
      </c>
      <c r="M385" t="s">
        <v>1365</v>
      </c>
      <c r="N385" t="s">
        <v>30</v>
      </c>
      <c r="O385" t="s">
        <v>32</v>
      </c>
      <c r="P385" t="s">
        <v>75</v>
      </c>
      <c r="Q385" t="s">
        <v>97</v>
      </c>
      <c r="R385" t="s">
        <v>116</v>
      </c>
      <c r="S385" t="s">
        <v>31</v>
      </c>
      <c r="T385" t="s">
        <v>1302</v>
      </c>
      <c r="U385" t="s">
        <v>404</v>
      </c>
      <c r="V385">
        <v>34.9</v>
      </c>
      <c r="W385">
        <v>28.3</v>
      </c>
      <c r="X385">
        <v>1.233215548</v>
      </c>
      <c r="Y385">
        <v>36.994</v>
      </c>
      <c r="Z385">
        <v>29.998000000000001</v>
      </c>
    </row>
    <row r="386" spans="1:26" x14ac:dyDescent="0.2">
      <c r="A386">
        <v>384</v>
      </c>
      <c r="B386" t="s">
        <v>1363</v>
      </c>
      <c r="C386" t="s">
        <v>38</v>
      </c>
      <c r="D386">
        <v>213</v>
      </c>
      <c r="E386" t="s">
        <v>1299</v>
      </c>
      <c r="F386" s="1">
        <v>43276</v>
      </c>
      <c r="G386">
        <v>2416</v>
      </c>
      <c r="H386">
        <v>2405</v>
      </c>
      <c r="I386">
        <v>33.799999999999997</v>
      </c>
      <c r="J386">
        <v>37.1</v>
      </c>
      <c r="K386">
        <v>29.1</v>
      </c>
      <c r="L386" t="s">
        <v>1366</v>
      </c>
      <c r="M386" t="s">
        <v>1367</v>
      </c>
      <c r="N386" t="s">
        <v>30</v>
      </c>
      <c r="O386" t="s">
        <v>32</v>
      </c>
      <c r="P386" t="s">
        <v>75</v>
      </c>
      <c r="Q386" t="s">
        <v>97</v>
      </c>
      <c r="R386" t="s">
        <v>116</v>
      </c>
      <c r="S386" t="s">
        <v>31</v>
      </c>
      <c r="T386" t="s">
        <v>1302</v>
      </c>
      <c r="U386" t="s">
        <v>404</v>
      </c>
      <c r="V386">
        <v>29.1</v>
      </c>
      <c r="W386">
        <v>33.799999999999997</v>
      </c>
      <c r="X386">
        <v>0.86094674599999998</v>
      </c>
      <c r="Y386">
        <v>61.982999999999997</v>
      </c>
      <c r="Z386">
        <v>71.994</v>
      </c>
    </row>
    <row r="387" spans="1:26" x14ac:dyDescent="0.2">
      <c r="A387">
        <v>385</v>
      </c>
      <c r="B387" t="s">
        <v>1363</v>
      </c>
      <c r="C387" t="s">
        <v>38</v>
      </c>
      <c r="D387">
        <v>1355</v>
      </c>
      <c r="E387" t="s">
        <v>1299</v>
      </c>
      <c r="F387" s="1">
        <v>43275</v>
      </c>
      <c r="G387">
        <v>2260</v>
      </c>
      <c r="H387">
        <v>2304</v>
      </c>
      <c r="I387">
        <v>22.5</v>
      </c>
      <c r="J387">
        <v>42.2</v>
      </c>
      <c r="K387">
        <v>35.299999999999997</v>
      </c>
      <c r="L387" t="s">
        <v>1368</v>
      </c>
      <c r="M387" t="s">
        <v>1369</v>
      </c>
      <c r="N387" t="s">
        <v>30</v>
      </c>
      <c r="O387" t="s">
        <v>32</v>
      </c>
      <c r="P387" t="s">
        <v>75</v>
      </c>
      <c r="Q387" t="s">
        <v>97</v>
      </c>
      <c r="R387" t="s">
        <v>116</v>
      </c>
      <c r="S387" t="s">
        <v>31</v>
      </c>
      <c r="T387" t="s">
        <v>1302</v>
      </c>
      <c r="U387" t="s">
        <v>404</v>
      </c>
      <c r="V387">
        <v>35.299999999999997</v>
      </c>
      <c r="W387">
        <v>22.5</v>
      </c>
      <c r="X387">
        <v>1.5688888889999999</v>
      </c>
      <c r="Y387">
        <v>478.315</v>
      </c>
      <c r="Z387">
        <v>304.875</v>
      </c>
    </row>
    <row r="388" spans="1:26" x14ac:dyDescent="0.2">
      <c r="A388">
        <v>386</v>
      </c>
      <c r="B388" t="s">
        <v>1363</v>
      </c>
      <c r="C388" t="s">
        <v>26</v>
      </c>
      <c r="D388">
        <v>355</v>
      </c>
      <c r="E388" t="s">
        <v>1299</v>
      </c>
      <c r="F388" s="1">
        <v>43288</v>
      </c>
      <c r="G388">
        <v>2463</v>
      </c>
      <c r="H388">
        <v>2432</v>
      </c>
      <c r="I388">
        <v>33.5</v>
      </c>
      <c r="J388">
        <v>47</v>
      </c>
      <c r="K388">
        <v>19.399999999999999</v>
      </c>
      <c r="L388" t="s">
        <v>1370</v>
      </c>
      <c r="M388" t="s">
        <v>1371</v>
      </c>
      <c r="N388" t="s">
        <v>30</v>
      </c>
      <c r="O388" t="s">
        <v>32</v>
      </c>
      <c r="P388" t="s">
        <v>75</v>
      </c>
      <c r="Q388" t="s">
        <v>97</v>
      </c>
      <c r="R388" t="s">
        <v>116</v>
      </c>
      <c r="S388" t="s">
        <v>31</v>
      </c>
      <c r="T388" t="s">
        <v>1302</v>
      </c>
      <c r="U388" t="s">
        <v>404</v>
      </c>
      <c r="V388">
        <v>33.5</v>
      </c>
      <c r="W388">
        <v>19.399999999999999</v>
      </c>
      <c r="X388">
        <v>1.7268041240000001</v>
      </c>
      <c r="Y388">
        <v>118.925</v>
      </c>
      <c r="Z388">
        <v>68.87</v>
      </c>
    </row>
    <row r="389" spans="1:26" x14ac:dyDescent="0.2">
      <c r="A389">
        <v>387</v>
      </c>
      <c r="B389" t="s">
        <v>1372</v>
      </c>
      <c r="C389" t="s">
        <v>38</v>
      </c>
      <c r="D389">
        <v>1066</v>
      </c>
      <c r="E389" t="s">
        <v>1373</v>
      </c>
      <c r="F389" s="1">
        <v>43270</v>
      </c>
      <c r="G389">
        <v>2081</v>
      </c>
      <c r="H389">
        <v>2059</v>
      </c>
      <c r="I389">
        <v>46</v>
      </c>
      <c r="J389">
        <v>21</v>
      </c>
      <c r="K389">
        <v>33</v>
      </c>
      <c r="L389" t="s">
        <v>1374</v>
      </c>
      <c r="M389" t="s">
        <v>1375</v>
      </c>
      <c r="N389" t="s">
        <v>30</v>
      </c>
      <c r="O389" t="s">
        <v>125</v>
      </c>
      <c r="P389" t="s">
        <v>34</v>
      </c>
      <c r="Q389" t="s">
        <v>120</v>
      </c>
      <c r="R389" t="s">
        <v>32</v>
      </c>
      <c r="S389" t="s">
        <v>66</v>
      </c>
      <c r="T389" t="s">
        <v>785</v>
      </c>
      <c r="U389" t="s">
        <v>97</v>
      </c>
      <c r="V389">
        <v>33</v>
      </c>
      <c r="W389">
        <v>46</v>
      </c>
      <c r="X389">
        <v>0.71739130399999995</v>
      </c>
      <c r="Y389">
        <v>351.78</v>
      </c>
      <c r="Z389">
        <v>490.36</v>
      </c>
    </row>
    <row r="390" spans="1:26" x14ac:dyDescent="0.2">
      <c r="A390">
        <v>388</v>
      </c>
      <c r="B390" t="s">
        <v>1372</v>
      </c>
      <c r="C390" t="s">
        <v>26</v>
      </c>
      <c r="D390">
        <v>1742</v>
      </c>
      <c r="E390" t="s">
        <v>1373</v>
      </c>
      <c r="F390" s="1">
        <v>43279</v>
      </c>
      <c r="G390">
        <v>2109</v>
      </c>
      <c r="H390">
        <v>2094</v>
      </c>
      <c r="I390">
        <v>38.6</v>
      </c>
      <c r="J390">
        <v>23.1</v>
      </c>
      <c r="K390">
        <v>38.4</v>
      </c>
      <c r="L390" t="s">
        <v>1376</v>
      </c>
      <c r="M390" t="s">
        <v>1377</v>
      </c>
      <c r="N390" t="s">
        <v>30</v>
      </c>
      <c r="O390" t="s">
        <v>125</v>
      </c>
      <c r="P390" t="s">
        <v>34</v>
      </c>
      <c r="Q390" t="s">
        <v>120</v>
      </c>
      <c r="R390" t="s">
        <v>32</v>
      </c>
      <c r="S390" t="s">
        <v>66</v>
      </c>
      <c r="T390" t="s">
        <v>785</v>
      </c>
      <c r="V390">
        <v>38.6</v>
      </c>
      <c r="W390">
        <v>38.4</v>
      </c>
      <c r="X390">
        <v>1.0052083329999999</v>
      </c>
      <c r="Y390">
        <v>672.41200000000003</v>
      </c>
      <c r="Z390">
        <v>668.928</v>
      </c>
    </row>
    <row r="391" spans="1:26" x14ac:dyDescent="0.2">
      <c r="A391">
        <v>389</v>
      </c>
      <c r="B391" t="s">
        <v>1372</v>
      </c>
      <c r="C391" t="s">
        <v>26</v>
      </c>
      <c r="D391">
        <v>1699</v>
      </c>
      <c r="E391" t="s">
        <v>1373</v>
      </c>
      <c r="F391" s="1">
        <v>43276</v>
      </c>
      <c r="G391">
        <v>2115</v>
      </c>
      <c r="H391">
        <v>2095</v>
      </c>
      <c r="I391">
        <v>39.700000000000003</v>
      </c>
      <c r="J391">
        <v>23.2</v>
      </c>
      <c r="K391">
        <v>37.1</v>
      </c>
      <c r="L391" t="s">
        <v>1378</v>
      </c>
      <c r="M391" t="s">
        <v>1379</v>
      </c>
      <c r="N391" t="s">
        <v>30</v>
      </c>
      <c r="O391" t="s">
        <v>125</v>
      </c>
      <c r="P391" t="s">
        <v>34</v>
      </c>
      <c r="Q391" t="s">
        <v>120</v>
      </c>
      <c r="R391" t="s">
        <v>32</v>
      </c>
      <c r="V391">
        <v>39.700000000000003</v>
      </c>
      <c r="W391">
        <v>37.1</v>
      </c>
      <c r="X391">
        <v>1.070080863</v>
      </c>
      <c r="Y391">
        <v>674.50300000000004</v>
      </c>
      <c r="Z391">
        <v>630.32899999999995</v>
      </c>
    </row>
    <row r="392" spans="1:26" x14ac:dyDescent="0.2">
      <c r="A392">
        <v>390</v>
      </c>
      <c r="B392" t="s">
        <v>1380</v>
      </c>
      <c r="C392" t="s">
        <v>38</v>
      </c>
      <c r="D392">
        <v>5987</v>
      </c>
      <c r="E392" t="s">
        <v>1373</v>
      </c>
      <c r="F392" s="1">
        <v>43289</v>
      </c>
      <c r="G392">
        <v>2221</v>
      </c>
      <c r="H392">
        <v>2239</v>
      </c>
      <c r="I392">
        <v>36.799999999999997</v>
      </c>
      <c r="J392">
        <v>27.5</v>
      </c>
      <c r="K392">
        <v>35.700000000000003</v>
      </c>
      <c r="L392" t="s">
        <v>1381</v>
      </c>
      <c r="M392" t="s">
        <v>1382</v>
      </c>
      <c r="N392" t="s">
        <v>30</v>
      </c>
      <c r="O392" t="s">
        <v>125</v>
      </c>
      <c r="P392" t="s">
        <v>34</v>
      </c>
      <c r="Q392" t="s">
        <v>120</v>
      </c>
      <c r="R392" t="s">
        <v>32</v>
      </c>
      <c r="S392" t="s">
        <v>66</v>
      </c>
      <c r="T392" t="s">
        <v>785</v>
      </c>
      <c r="U392" t="s">
        <v>97</v>
      </c>
      <c r="V392">
        <v>35.700000000000003</v>
      </c>
      <c r="W392">
        <v>36.799999999999997</v>
      </c>
      <c r="X392">
        <v>0.97010869600000005</v>
      </c>
      <c r="Y392">
        <v>2137.3589999999999</v>
      </c>
      <c r="Z392">
        <v>2203.2159999999999</v>
      </c>
    </row>
    <row r="393" spans="1:26" x14ac:dyDescent="0.2">
      <c r="A393">
        <v>391</v>
      </c>
      <c r="B393" t="s">
        <v>1383</v>
      </c>
      <c r="C393" t="s">
        <v>38</v>
      </c>
      <c r="D393">
        <v>133</v>
      </c>
      <c r="E393" t="s">
        <v>1373</v>
      </c>
      <c r="F393" s="1">
        <v>43286</v>
      </c>
      <c r="G393">
        <v>2237</v>
      </c>
      <c r="H393">
        <v>2233</v>
      </c>
      <c r="I393">
        <v>38.4</v>
      </c>
      <c r="J393">
        <v>26.3</v>
      </c>
      <c r="K393">
        <v>35.299999999999997</v>
      </c>
      <c r="L393" t="s">
        <v>1384</v>
      </c>
      <c r="M393" t="s">
        <v>1385</v>
      </c>
      <c r="N393" t="s">
        <v>30</v>
      </c>
      <c r="O393" t="s">
        <v>125</v>
      </c>
      <c r="P393" t="s">
        <v>34</v>
      </c>
      <c r="Q393" t="s">
        <v>120</v>
      </c>
      <c r="R393" t="s">
        <v>32</v>
      </c>
      <c r="S393" t="s">
        <v>1386</v>
      </c>
      <c r="V393">
        <v>35.299999999999997</v>
      </c>
      <c r="W393">
        <v>38.4</v>
      </c>
      <c r="X393">
        <v>0.91927083300000001</v>
      </c>
      <c r="Y393">
        <v>46.948999999999998</v>
      </c>
      <c r="Z393">
        <v>51.072000000000003</v>
      </c>
    </row>
    <row r="394" spans="1:26" x14ac:dyDescent="0.2">
      <c r="A394">
        <v>392</v>
      </c>
      <c r="B394" t="s">
        <v>1387</v>
      </c>
      <c r="C394" t="s">
        <v>38</v>
      </c>
      <c r="D394">
        <v>1801</v>
      </c>
      <c r="E394" t="s">
        <v>1373</v>
      </c>
      <c r="F394" s="1">
        <v>43282</v>
      </c>
      <c r="G394">
        <v>2230</v>
      </c>
      <c r="H394">
        <v>2236</v>
      </c>
      <c r="I394">
        <v>36.1</v>
      </c>
      <c r="J394">
        <v>27.8</v>
      </c>
      <c r="K394">
        <v>36.1</v>
      </c>
      <c r="L394" t="s">
        <v>1388</v>
      </c>
      <c r="M394" t="s">
        <v>1389</v>
      </c>
      <c r="N394" t="s">
        <v>30</v>
      </c>
      <c r="O394" t="s">
        <v>125</v>
      </c>
      <c r="P394" t="s">
        <v>34</v>
      </c>
      <c r="Q394" t="s">
        <v>120</v>
      </c>
      <c r="R394" t="s">
        <v>32</v>
      </c>
      <c r="S394" t="s">
        <v>66</v>
      </c>
      <c r="T394" t="s">
        <v>785</v>
      </c>
      <c r="U394" t="s">
        <v>97</v>
      </c>
      <c r="V394">
        <v>36.1</v>
      </c>
      <c r="W394">
        <v>36.1</v>
      </c>
      <c r="X394">
        <v>1</v>
      </c>
      <c r="Y394">
        <v>650.16099999999994</v>
      </c>
      <c r="Z394">
        <v>650.16099999999994</v>
      </c>
    </row>
    <row r="395" spans="1:26" x14ac:dyDescent="0.2">
      <c r="A395">
        <v>393</v>
      </c>
      <c r="B395" t="s">
        <v>1390</v>
      </c>
      <c r="C395" t="s">
        <v>26</v>
      </c>
      <c r="D395">
        <v>5082</v>
      </c>
      <c r="E395" t="s">
        <v>1373</v>
      </c>
      <c r="F395" s="1">
        <v>43282</v>
      </c>
      <c r="G395">
        <v>2207</v>
      </c>
      <c r="H395">
        <v>2182</v>
      </c>
      <c r="I395">
        <v>43.4</v>
      </c>
      <c r="J395">
        <v>25.9</v>
      </c>
      <c r="K395">
        <v>30.7</v>
      </c>
      <c r="L395" t="s">
        <v>1391</v>
      </c>
      <c r="M395" t="s">
        <v>1392</v>
      </c>
      <c r="N395" t="s">
        <v>30</v>
      </c>
      <c r="O395" t="s">
        <v>125</v>
      </c>
      <c r="P395" t="s">
        <v>34</v>
      </c>
      <c r="Q395" t="s">
        <v>120</v>
      </c>
      <c r="R395" t="s">
        <v>32</v>
      </c>
      <c r="S395" t="s">
        <v>66</v>
      </c>
      <c r="T395" t="s">
        <v>785</v>
      </c>
      <c r="U395" t="s">
        <v>97</v>
      </c>
      <c r="V395">
        <v>43.4</v>
      </c>
      <c r="W395">
        <v>30.7</v>
      </c>
      <c r="X395">
        <v>1.4136807819999999</v>
      </c>
      <c r="Y395">
        <v>2205.5880000000002</v>
      </c>
      <c r="Z395">
        <v>1560.174</v>
      </c>
    </row>
    <row r="396" spans="1:26" x14ac:dyDescent="0.2">
      <c r="A396">
        <v>394</v>
      </c>
      <c r="B396" t="s">
        <v>1393</v>
      </c>
      <c r="C396" t="s">
        <v>26</v>
      </c>
      <c r="D396">
        <v>1968</v>
      </c>
      <c r="E396" t="s">
        <v>1373</v>
      </c>
      <c r="F396" s="1">
        <v>43286</v>
      </c>
      <c r="G396">
        <v>2034</v>
      </c>
      <c r="H396">
        <v>2033</v>
      </c>
      <c r="I396">
        <v>38.9</v>
      </c>
      <c r="J396">
        <v>19.8</v>
      </c>
      <c r="K396">
        <v>41.3</v>
      </c>
      <c r="L396" t="s">
        <v>1394</v>
      </c>
      <c r="M396" t="s">
        <v>1395</v>
      </c>
      <c r="N396" t="s">
        <v>30</v>
      </c>
      <c r="O396" t="s">
        <v>125</v>
      </c>
      <c r="P396" t="s">
        <v>34</v>
      </c>
      <c r="Q396" t="s">
        <v>120</v>
      </c>
      <c r="R396" t="s">
        <v>32</v>
      </c>
      <c r="S396" t="s">
        <v>66</v>
      </c>
      <c r="T396" t="s">
        <v>785</v>
      </c>
      <c r="U396" t="s">
        <v>97</v>
      </c>
      <c r="V396">
        <v>38.9</v>
      </c>
      <c r="W396">
        <v>41.3</v>
      </c>
      <c r="X396">
        <v>0.94188861999999995</v>
      </c>
      <c r="Y396">
        <v>765.55200000000002</v>
      </c>
      <c r="Z396">
        <v>812.78399999999999</v>
      </c>
    </row>
    <row r="397" spans="1:26" x14ac:dyDescent="0.2">
      <c r="A397">
        <v>395</v>
      </c>
      <c r="B397" t="s">
        <v>1396</v>
      </c>
      <c r="C397" t="s">
        <v>26</v>
      </c>
      <c r="D397">
        <v>272</v>
      </c>
      <c r="E397" t="s">
        <v>1373</v>
      </c>
      <c r="F397" s="1">
        <v>43266</v>
      </c>
      <c r="G397">
        <v>2148</v>
      </c>
      <c r="H397">
        <v>2152</v>
      </c>
      <c r="I397">
        <v>41.2</v>
      </c>
      <c r="J397">
        <v>17.3</v>
      </c>
      <c r="K397">
        <v>41.5</v>
      </c>
      <c r="L397" t="s">
        <v>1397</v>
      </c>
      <c r="M397" t="s">
        <v>1398</v>
      </c>
      <c r="N397" t="s">
        <v>30</v>
      </c>
      <c r="O397" t="s">
        <v>125</v>
      </c>
      <c r="P397" t="s">
        <v>34</v>
      </c>
      <c r="Q397" t="s">
        <v>120</v>
      </c>
      <c r="R397" t="s">
        <v>32</v>
      </c>
      <c r="S397" t="s">
        <v>66</v>
      </c>
      <c r="T397" t="s">
        <v>1399</v>
      </c>
      <c r="V397">
        <v>41.2</v>
      </c>
      <c r="W397">
        <v>41.5</v>
      </c>
      <c r="X397">
        <v>0.99277108400000003</v>
      </c>
      <c r="Y397">
        <v>112.06399999999999</v>
      </c>
      <c r="Z397">
        <v>112.88</v>
      </c>
    </row>
    <row r="398" spans="1:26" x14ac:dyDescent="0.2">
      <c r="A398">
        <v>396</v>
      </c>
      <c r="B398" t="s">
        <v>1400</v>
      </c>
      <c r="C398" t="s">
        <v>26</v>
      </c>
      <c r="D398">
        <v>221</v>
      </c>
      <c r="E398" t="s">
        <v>1373</v>
      </c>
      <c r="F398" s="1">
        <v>43274</v>
      </c>
      <c r="G398">
        <v>2154</v>
      </c>
      <c r="H398">
        <v>2135</v>
      </c>
      <c r="I398">
        <v>45.7</v>
      </c>
      <c r="J398">
        <v>18.600000000000001</v>
      </c>
      <c r="K398">
        <v>35.799999999999997</v>
      </c>
      <c r="L398" t="s">
        <v>1401</v>
      </c>
      <c r="M398" t="s">
        <v>1402</v>
      </c>
      <c r="N398" t="s">
        <v>30</v>
      </c>
      <c r="O398" t="s">
        <v>125</v>
      </c>
      <c r="P398" t="s">
        <v>34</v>
      </c>
      <c r="Q398" t="s">
        <v>120</v>
      </c>
      <c r="R398" t="s">
        <v>32</v>
      </c>
      <c r="S398" t="s">
        <v>66</v>
      </c>
      <c r="T398" t="s">
        <v>1399</v>
      </c>
      <c r="U398" t="s">
        <v>1222</v>
      </c>
      <c r="V398">
        <v>45.7</v>
      </c>
      <c r="W398">
        <v>35.799999999999997</v>
      </c>
      <c r="X398">
        <v>1.276536313</v>
      </c>
      <c r="Y398">
        <v>100.997</v>
      </c>
      <c r="Z398">
        <v>79.117999999999995</v>
      </c>
    </row>
    <row r="399" spans="1:26" x14ac:dyDescent="0.2">
      <c r="A399">
        <v>397</v>
      </c>
      <c r="B399" t="s">
        <v>1403</v>
      </c>
      <c r="C399" t="s">
        <v>26</v>
      </c>
      <c r="D399">
        <v>1039</v>
      </c>
      <c r="E399" t="s">
        <v>1373</v>
      </c>
      <c r="F399" s="1">
        <v>43281</v>
      </c>
      <c r="G399">
        <v>1999</v>
      </c>
      <c r="H399">
        <v>2031</v>
      </c>
      <c r="I399">
        <v>33.299999999999997</v>
      </c>
      <c r="J399">
        <v>18.7</v>
      </c>
      <c r="K399">
        <v>48</v>
      </c>
      <c r="L399" t="s">
        <v>1404</v>
      </c>
      <c r="M399" t="s">
        <v>1405</v>
      </c>
      <c r="N399" t="s">
        <v>30</v>
      </c>
      <c r="O399" t="s">
        <v>125</v>
      </c>
      <c r="P399" t="s">
        <v>34</v>
      </c>
      <c r="Q399" t="s">
        <v>120</v>
      </c>
      <c r="R399" t="s">
        <v>32</v>
      </c>
      <c r="S399" t="s">
        <v>66</v>
      </c>
      <c r="T399" t="s">
        <v>75</v>
      </c>
      <c r="V399">
        <v>33.299999999999997</v>
      </c>
      <c r="W399">
        <v>48</v>
      </c>
      <c r="X399">
        <v>0.69374999999999998</v>
      </c>
      <c r="Y399">
        <v>345.98700000000002</v>
      </c>
      <c r="Z399">
        <v>498.72</v>
      </c>
    </row>
    <row r="400" spans="1:26" x14ac:dyDescent="0.2">
      <c r="A400">
        <v>398</v>
      </c>
      <c r="B400" t="s">
        <v>1406</v>
      </c>
      <c r="C400" t="s">
        <v>26</v>
      </c>
      <c r="D400">
        <v>4672</v>
      </c>
      <c r="E400" t="s">
        <v>1373</v>
      </c>
      <c r="F400" s="1">
        <v>43287</v>
      </c>
      <c r="G400">
        <v>2116</v>
      </c>
      <c r="H400">
        <v>2106</v>
      </c>
      <c r="I400">
        <v>38.299999999999997</v>
      </c>
      <c r="J400">
        <v>24.9</v>
      </c>
      <c r="K400">
        <v>36.799999999999997</v>
      </c>
      <c r="L400" t="s">
        <v>1407</v>
      </c>
      <c r="M400" t="s">
        <v>1408</v>
      </c>
      <c r="N400" t="s">
        <v>30</v>
      </c>
      <c r="O400" t="s">
        <v>125</v>
      </c>
      <c r="P400" t="s">
        <v>34</v>
      </c>
      <c r="Q400" t="s">
        <v>120</v>
      </c>
      <c r="R400" t="s">
        <v>32</v>
      </c>
      <c r="S400" t="s">
        <v>66</v>
      </c>
      <c r="T400" t="s">
        <v>785</v>
      </c>
      <c r="U400" t="s">
        <v>97</v>
      </c>
      <c r="V400">
        <v>38.299999999999997</v>
      </c>
      <c r="W400">
        <v>36.799999999999997</v>
      </c>
      <c r="X400">
        <v>1.0407608699999999</v>
      </c>
      <c r="Y400">
        <v>1789.376</v>
      </c>
      <c r="Z400">
        <v>1719.296</v>
      </c>
    </row>
    <row r="401" spans="1:26" x14ac:dyDescent="0.2">
      <c r="A401">
        <v>399</v>
      </c>
      <c r="B401" t="s">
        <v>1409</v>
      </c>
      <c r="C401" t="s">
        <v>26</v>
      </c>
      <c r="D401">
        <v>201</v>
      </c>
      <c r="E401" t="s">
        <v>1373</v>
      </c>
      <c r="F401" s="1">
        <v>43260</v>
      </c>
      <c r="G401">
        <v>2235</v>
      </c>
      <c r="H401">
        <v>2228</v>
      </c>
      <c r="I401">
        <v>37.799999999999997</v>
      </c>
      <c r="J401">
        <v>19.399999999999999</v>
      </c>
      <c r="K401">
        <v>42.8</v>
      </c>
      <c r="L401" t="s">
        <v>1410</v>
      </c>
      <c r="M401" t="s">
        <v>1411</v>
      </c>
      <c r="N401" t="s">
        <v>30</v>
      </c>
      <c r="O401" t="s">
        <v>125</v>
      </c>
      <c r="P401" t="s">
        <v>34</v>
      </c>
      <c r="Q401" t="s">
        <v>120</v>
      </c>
      <c r="R401" t="s">
        <v>32</v>
      </c>
      <c r="S401" t="s">
        <v>66</v>
      </c>
      <c r="T401" t="s">
        <v>75</v>
      </c>
      <c r="U401" t="s">
        <v>1222</v>
      </c>
      <c r="V401">
        <v>37.799999999999997</v>
      </c>
      <c r="W401">
        <v>42.8</v>
      </c>
      <c r="X401">
        <v>0.88317756999999997</v>
      </c>
      <c r="Y401">
        <v>75.977999999999994</v>
      </c>
      <c r="Z401">
        <v>86.028000000000006</v>
      </c>
    </row>
    <row r="402" spans="1:26" x14ac:dyDescent="0.2">
      <c r="A402">
        <v>400</v>
      </c>
      <c r="B402" t="s">
        <v>1412</v>
      </c>
      <c r="C402" t="s">
        <v>38</v>
      </c>
      <c r="D402">
        <v>2564</v>
      </c>
      <c r="E402" t="s">
        <v>1373</v>
      </c>
      <c r="F402" s="1">
        <v>43285</v>
      </c>
      <c r="G402">
        <v>2206</v>
      </c>
      <c r="H402">
        <v>2227</v>
      </c>
      <c r="I402">
        <v>34.4</v>
      </c>
      <c r="J402">
        <v>29.5</v>
      </c>
      <c r="K402">
        <v>36.1</v>
      </c>
      <c r="L402" t="s">
        <v>1413</v>
      </c>
      <c r="M402" t="s">
        <v>1414</v>
      </c>
      <c r="N402" t="s">
        <v>30</v>
      </c>
      <c r="O402" t="s">
        <v>125</v>
      </c>
      <c r="P402" t="s">
        <v>34</v>
      </c>
      <c r="Q402" t="s">
        <v>120</v>
      </c>
      <c r="R402" t="s">
        <v>32</v>
      </c>
      <c r="S402" t="s">
        <v>66</v>
      </c>
      <c r="T402" t="s">
        <v>785</v>
      </c>
      <c r="U402" t="s">
        <v>538</v>
      </c>
      <c r="V402">
        <v>36.1</v>
      </c>
      <c r="W402">
        <v>34.4</v>
      </c>
      <c r="X402">
        <v>1.0494186050000001</v>
      </c>
      <c r="Y402">
        <v>925.60400000000004</v>
      </c>
      <c r="Z402">
        <v>882.01599999999996</v>
      </c>
    </row>
    <row r="403" spans="1:26" x14ac:dyDescent="0.2">
      <c r="A403">
        <v>401</v>
      </c>
      <c r="B403" t="s">
        <v>1415</v>
      </c>
      <c r="C403" t="s">
        <v>26</v>
      </c>
      <c r="D403">
        <v>218</v>
      </c>
      <c r="E403" t="s">
        <v>1416</v>
      </c>
      <c r="F403" s="1">
        <v>43290</v>
      </c>
      <c r="G403">
        <v>2133</v>
      </c>
      <c r="H403">
        <v>2089</v>
      </c>
      <c r="I403">
        <v>44.5</v>
      </c>
      <c r="J403">
        <v>22.9</v>
      </c>
      <c r="K403">
        <v>32.6</v>
      </c>
      <c r="L403" t="s">
        <v>1417</v>
      </c>
      <c r="M403" t="s">
        <v>1418</v>
      </c>
      <c r="N403" t="s">
        <v>30</v>
      </c>
      <c r="O403" t="s">
        <v>125</v>
      </c>
      <c r="P403" t="s">
        <v>34</v>
      </c>
      <c r="Q403" t="s">
        <v>120</v>
      </c>
      <c r="R403" t="s">
        <v>1419</v>
      </c>
      <c r="V403">
        <v>44.5</v>
      </c>
      <c r="W403">
        <v>32.6</v>
      </c>
      <c r="X403">
        <v>1.3650306750000001</v>
      </c>
      <c r="Y403">
        <v>97.01</v>
      </c>
      <c r="Z403">
        <v>71.067999999999998</v>
      </c>
    </row>
    <row r="404" spans="1:26" x14ac:dyDescent="0.2">
      <c r="A404">
        <v>402</v>
      </c>
      <c r="B404" t="s">
        <v>1420</v>
      </c>
      <c r="C404" t="s">
        <v>26</v>
      </c>
      <c r="D404">
        <v>632</v>
      </c>
      <c r="E404" t="s">
        <v>1421</v>
      </c>
      <c r="F404" s="1">
        <v>43289</v>
      </c>
      <c r="G404">
        <v>2229</v>
      </c>
      <c r="H404">
        <v>2186</v>
      </c>
      <c r="I404">
        <v>47.6</v>
      </c>
      <c r="J404">
        <v>22.6</v>
      </c>
      <c r="K404">
        <v>29.8</v>
      </c>
      <c r="L404" t="s">
        <v>1422</v>
      </c>
      <c r="M404" t="s">
        <v>1423</v>
      </c>
      <c r="N404" t="s">
        <v>30</v>
      </c>
      <c r="O404" t="s">
        <v>125</v>
      </c>
      <c r="P404" t="s">
        <v>34</v>
      </c>
      <c r="Q404" t="s">
        <v>120</v>
      </c>
      <c r="R404" t="s">
        <v>116</v>
      </c>
      <c r="S404" t="s">
        <v>31</v>
      </c>
      <c r="T404" t="s">
        <v>173</v>
      </c>
      <c r="U404" t="s">
        <v>462</v>
      </c>
      <c r="V404">
        <v>47.6</v>
      </c>
      <c r="W404">
        <v>29.8</v>
      </c>
      <c r="X404">
        <v>1.5973154359999999</v>
      </c>
      <c r="Y404">
        <v>300.83199999999999</v>
      </c>
      <c r="Z404">
        <v>188.33600000000001</v>
      </c>
    </row>
    <row r="405" spans="1:26" x14ac:dyDescent="0.2">
      <c r="A405">
        <v>403</v>
      </c>
      <c r="B405" t="s">
        <v>1424</v>
      </c>
      <c r="C405" t="s">
        <v>38</v>
      </c>
      <c r="D405">
        <v>525</v>
      </c>
      <c r="E405" t="s">
        <v>1421</v>
      </c>
      <c r="F405" s="1">
        <v>43189</v>
      </c>
      <c r="G405">
        <v>2139</v>
      </c>
      <c r="H405">
        <v>2174</v>
      </c>
      <c r="I405">
        <v>30.1</v>
      </c>
      <c r="J405">
        <v>22.5</v>
      </c>
      <c r="K405">
        <v>47.4</v>
      </c>
      <c r="L405" t="s">
        <v>1425</v>
      </c>
      <c r="M405" t="s">
        <v>1426</v>
      </c>
      <c r="N405" t="s">
        <v>30</v>
      </c>
      <c r="O405" t="s">
        <v>125</v>
      </c>
      <c r="P405" t="s">
        <v>34</v>
      </c>
      <c r="Q405" t="s">
        <v>120</v>
      </c>
      <c r="R405" t="s">
        <v>116</v>
      </c>
      <c r="S405" t="s">
        <v>31</v>
      </c>
      <c r="T405" t="s">
        <v>173</v>
      </c>
      <c r="U405" t="s">
        <v>462</v>
      </c>
      <c r="V405">
        <v>47.4</v>
      </c>
      <c r="W405">
        <v>30.1</v>
      </c>
      <c r="X405">
        <v>1.574750831</v>
      </c>
      <c r="Y405">
        <v>248.85</v>
      </c>
      <c r="Z405">
        <v>158.02500000000001</v>
      </c>
    </row>
    <row r="406" spans="1:26" x14ac:dyDescent="0.2">
      <c r="A406">
        <v>404</v>
      </c>
      <c r="B406" t="s">
        <v>1427</v>
      </c>
      <c r="C406" t="s">
        <v>38</v>
      </c>
      <c r="D406">
        <v>423</v>
      </c>
      <c r="E406" t="s">
        <v>1421</v>
      </c>
      <c r="F406" s="1">
        <v>43288</v>
      </c>
      <c r="G406">
        <v>2167</v>
      </c>
      <c r="H406">
        <v>2216</v>
      </c>
      <c r="I406">
        <v>29.1</v>
      </c>
      <c r="J406">
        <v>18.899999999999999</v>
      </c>
      <c r="K406">
        <v>52</v>
      </c>
      <c r="L406" t="s">
        <v>1428</v>
      </c>
      <c r="M406" t="s">
        <v>1429</v>
      </c>
      <c r="N406" t="s">
        <v>30</v>
      </c>
      <c r="O406" t="s">
        <v>125</v>
      </c>
      <c r="P406" t="s">
        <v>34</v>
      </c>
      <c r="Q406" t="s">
        <v>120</v>
      </c>
      <c r="R406" t="s">
        <v>116</v>
      </c>
      <c r="S406" t="s">
        <v>31</v>
      </c>
      <c r="T406" t="s">
        <v>173</v>
      </c>
      <c r="U406" t="s">
        <v>462</v>
      </c>
      <c r="V406">
        <v>52</v>
      </c>
      <c r="W406">
        <v>29.1</v>
      </c>
      <c r="X406">
        <v>1.786941581</v>
      </c>
      <c r="Y406">
        <v>219.96</v>
      </c>
      <c r="Z406">
        <v>123.093</v>
      </c>
    </row>
    <row r="407" spans="1:26" x14ac:dyDescent="0.2">
      <c r="A407">
        <v>405</v>
      </c>
      <c r="B407" t="s">
        <v>1430</v>
      </c>
      <c r="C407" t="s">
        <v>38</v>
      </c>
      <c r="D407">
        <v>583</v>
      </c>
      <c r="E407" t="s">
        <v>1421</v>
      </c>
      <c r="F407" s="1">
        <v>43277</v>
      </c>
      <c r="G407">
        <v>2039</v>
      </c>
      <c r="H407">
        <v>2096</v>
      </c>
      <c r="I407">
        <v>24.2</v>
      </c>
      <c r="J407">
        <v>19</v>
      </c>
      <c r="K407">
        <v>56.8</v>
      </c>
      <c r="L407" t="s">
        <v>1431</v>
      </c>
      <c r="M407" t="s">
        <v>1432</v>
      </c>
      <c r="N407" t="s">
        <v>30</v>
      </c>
      <c r="O407" t="s">
        <v>125</v>
      </c>
      <c r="P407" t="s">
        <v>34</v>
      </c>
      <c r="Q407" t="s">
        <v>120</v>
      </c>
      <c r="R407" t="s">
        <v>116</v>
      </c>
      <c r="S407" t="s">
        <v>31</v>
      </c>
      <c r="T407" t="s">
        <v>173</v>
      </c>
      <c r="U407" t="s">
        <v>462</v>
      </c>
      <c r="V407">
        <v>56.8</v>
      </c>
      <c r="W407">
        <v>24.2</v>
      </c>
      <c r="X407">
        <v>2.3471074380000001</v>
      </c>
      <c r="Y407">
        <v>331.14400000000001</v>
      </c>
      <c r="Z407">
        <v>141.08600000000001</v>
      </c>
    </row>
    <row r="408" spans="1:26" x14ac:dyDescent="0.2">
      <c r="A408">
        <v>406</v>
      </c>
      <c r="B408" t="s">
        <v>1433</v>
      </c>
      <c r="C408" t="s">
        <v>38</v>
      </c>
      <c r="D408">
        <v>179</v>
      </c>
      <c r="E408" t="s">
        <v>1421</v>
      </c>
      <c r="F408" s="1">
        <v>43248</v>
      </c>
      <c r="G408">
        <v>2182</v>
      </c>
      <c r="H408">
        <v>2236</v>
      </c>
      <c r="I408">
        <v>31.8</v>
      </c>
      <c r="J408">
        <v>23.5</v>
      </c>
      <c r="K408">
        <v>44.7</v>
      </c>
      <c r="L408" t="s">
        <v>1434</v>
      </c>
      <c r="M408" t="s">
        <v>1435</v>
      </c>
      <c r="N408" t="s">
        <v>30</v>
      </c>
      <c r="O408" t="s">
        <v>125</v>
      </c>
      <c r="P408" t="s">
        <v>34</v>
      </c>
      <c r="Q408" t="s">
        <v>120</v>
      </c>
      <c r="R408" t="s">
        <v>116</v>
      </c>
      <c r="S408" t="s">
        <v>31</v>
      </c>
      <c r="T408" t="s">
        <v>173</v>
      </c>
      <c r="U408" t="s">
        <v>462</v>
      </c>
      <c r="V408">
        <v>44.7</v>
      </c>
      <c r="W408">
        <v>31.8</v>
      </c>
      <c r="X408">
        <v>1.405660377</v>
      </c>
      <c r="Y408">
        <v>80.013000000000005</v>
      </c>
      <c r="Z408">
        <v>56.921999999999997</v>
      </c>
    </row>
    <row r="409" spans="1:26" x14ac:dyDescent="0.2">
      <c r="A409">
        <v>407</v>
      </c>
      <c r="B409" t="s">
        <v>1436</v>
      </c>
      <c r="C409" t="s">
        <v>26</v>
      </c>
      <c r="D409">
        <v>3790</v>
      </c>
      <c r="E409" t="s">
        <v>1416</v>
      </c>
      <c r="F409" s="1">
        <v>43288</v>
      </c>
      <c r="G409">
        <v>2237</v>
      </c>
      <c r="H409">
        <v>2228</v>
      </c>
      <c r="I409">
        <v>43.8</v>
      </c>
      <c r="J409">
        <v>26.4</v>
      </c>
      <c r="K409">
        <v>29.9</v>
      </c>
      <c r="L409" t="s">
        <v>1437</v>
      </c>
      <c r="M409" t="s">
        <v>1438</v>
      </c>
      <c r="N409" t="s">
        <v>30</v>
      </c>
      <c r="O409" t="s">
        <v>125</v>
      </c>
      <c r="P409" t="s">
        <v>1439</v>
      </c>
      <c r="V409">
        <v>43.8</v>
      </c>
      <c r="W409">
        <v>29.9</v>
      </c>
      <c r="X409">
        <v>1.4648829430000001</v>
      </c>
      <c r="Y409">
        <v>1660.02</v>
      </c>
      <c r="Z409">
        <v>1133.21</v>
      </c>
    </row>
    <row r="410" spans="1:26" x14ac:dyDescent="0.2">
      <c r="A410">
        <v>408</v>
      </c>
      <c r="B410" t="s">
        <v>1440</v>
      </c>
      <c r="C410" t="s">
        <v>26</v>
      </c>
      <c r="D410">
        <v>257</v>
      </c>
      <c r="E410" t="s">
        <v>1441</v>
      </c>
      <c r="F410" s="1">
        <v>43287</v>
      </c>
      <c r="G410">
        <v>2421</v>
      </c>
      <c r="H410">
        <v>2352</v>
      </c>
      <c r="I410">
        <v>51.4</v>
      </c>
      <c r="J410">
        <v>24.5</v>
      </c>
      <c r="K410">
        <v>24.1</v>
      </c>
      <c r="L410" t="s">
        <v>1442</v>
      </c>
      <c r="M410" t="s">
        <v>1443</v>
      </c>
      <c r="N410" t="s">
        <v>30</v>
      </c>
      <c r="O410" t="s">
        <v>125</v>
      </c>
      <c r="P410" t="s">
        <v>34</v>
      </c>
      <c r="Q410" t="s">
        <v>120</v>
      </c>
      <c r="R410" t="s">
        <v>116</v>
      </c>
      <c r="S410" t="s">
        <v>31</v>
      </c>
      <c r="T410" t="s">
        <v>173</v>
      </c>
      <c r="U410" t="s">
        <v>462</v>
      </c>
      <c r="V410">
        <v>51.4</v>
      </c>
      <c r="W410">
        <v>24.1</v>
      </c>
      <c r="X410">
        <v>2.1327800830000001</v>
      </c>
      <c r="Y410">
        <v>132.09800000000001</v>
      </c>
      <c r="Z410">
        <v>61.936999999999998</v>
      </c>
    </row>
    <row r="411" spans="1:26" x14ac:dyDescent="0.2">
      <c r="A411">
        <v>409</v>
      </c>
      <c r="B411" t="s">
        <v>1444</v>
      </c>
      <c r="C411" t="s">
        <v>38</v>
      </c>
      <c r="D411">
        <v>3673</v>
      </c>
      <c r="E411" t="s">
        <v>1445</v>
      </c>
      <c r="F411" s="1">
        <v>43285</v>
      </c>
      <c r="G411">
        <v>2279</v>
      </c>
      <c r="H411">
        <v>2317</v>
      </c>
      <c r="I411">
        <v>23.5</v>
      </c>
      <c r="J411">
        <v>43.1</v>
      </c>
      <c r="K411">
        <v>33.299999999999997</v>
      </c>
      <c r="L411" t="s">
        <v>1446</v>
      </c>
      <c r="M411" t="s">
        <v>1447</v>
      </c>
      <c r="N411" t="s">
        <v>30</v>
      </c>
      <c r="O411" t="s">
        <v>125</v>
      </c>
      <c r="P411" t="s">
        <v>34</v>
      </c>
      <c r="Q411" t="s">
        <v>120</v>
      </c>
      <c r="R411" t="s">
        <v>116</v>
      </c>
      <c r="S411" t="s">
        <v>31</v>
      </c>
      <c r="T411" t="s">
        <v>173</v>
      </c>
      <c r="U411" t="s">
        <v>413</v>
      </c>
      <c r="V411">
        <v>33.299999999999997</v>
      </c>
      <c r="W411">
        <v>23.5</v>
      </c>
      <c r="X411">
        <v>1.4170212769999999</v>
      </c>
      <c r="Y411">
        <v>1223.1089999999999</v>
      </c>
      <c r="Z411">
        <v>863.15499999999997</v>
      </c>
    </row>
    <row r="412" spans="1:26" x14ac:dyDescent="0.2">
      <c r="A412">
        <v>410</v>
      </c>
      <c r="B412" t="s">
        <v>1448</v>
      </c>
      <c r="C412" t="s">
        <v>38</v>
      </c>
      <c r="D412">
        <v>756</v>
      </c>
      <c r="E412" t="s">
        <v>1445</v>
      </c>
      <c r="F412" s="1">
        <v>43272</v>
      </c>
      <c r="G412">
        <v>2215</v>
      </c>
      <c r="H412">
        <v>2253</v>
      </c>
      <c r="I412">
        <v>20.8</v>
      </c>
      <c r="J412">
        <v>35.9</v>
      </c>
      <c r="K412">
        <v>43.4</v>
      </c>
      <c r="L412" t="s">
        <v>1449</v>
      </c>
      <c r="M412" t="s">
        <v>1450</v>
      </c>
      <c r="N412" t="s">
        <v>30</v>
      </c>
      <c r="O412" t="s">
        <v>125</v>
      </c>
      <c r="P412" t="s">
        <v>34</v>
      </c>
      <c r="Q412" t="s">
        <v>120</v>
      </c>
      <c r="R412" t="s">
        <v>116</v>
      </c>
      <c r="S412" t="s">
        <v>31</v>
      </c>
      <c r="T412" t="s">
        <v>173</v>
      </c>
      <c r="U412" t="s">
        <v>413</v>
      </c>
      <c r="V412">
        <v>43.4</v>
      </c>
      <c r="W412">
        <v>20.8</v>
      </c>
      <c r="X412">
        <v>2.086538462</v>
      </c>
      <c r="Y412">
        <v>328.10399999999998</v>
      </c>
      <c r="Z412">
        <v>157.24799999999999</v>
      </c>
    </row>
    <row r="413" spans="1:26" x14ac:dyDescent="0.2">
      <c r="A413">
        <v>411</v>
      </c>
      <c r="B413" t="s">
        <v>1451</v>
      </c>
      <c r="C413" t="s">
        <v>38</v>
      </c>
      <c r="D413">
        <v>2296</v>
      </c>
      <c r="E413" t="s">
        <v>1445</v>
      </c>
      <c r="F413" s="1">
        <v>43284</v>
      </c>
      <c r="G413">
        <v>2322</v>
      </c>
      <c r="H413">
        <v>2348</v>
      </c>
      <c r="I413">
        <v>30.4</v>
      </c>
      <c r="J413">
        <v>35.700000000000003</v>
      </c>
      <c r="K413">
        <v>33.9</v>
      </c>
      <c r="L413" t="s">
        <v>1452</v>
      </c>
      <c r="M413" t="s">
        <v>1453</v>
      </c>
      <c r="N413" t="s">
        <v>30</v>
      </c>
      <c r="O413" t="s">
        <v>125</v>
      </c>
      <c r="P413" t="s">
        <v>34</v>
      </c>
      <c r="Q413" t="s">
        <v>120</v>
      </c>
      <c r="R413" t="s">
        <v>116</v>
      </c>
      <c r="S413" t="s">
        <v>31</v>
      </c>
      <c r="T413" t="s">
        <v>173</v>
      </c>
      <c r="U413" t="s">
        <v>413</v>
      </c>
      <c r="V413">
        <v>33.9</v>
      </c>
      <c r="W413">
        <v>30.4</v>
      </c>
      <c r="X413">
        <v>1.115131579</v>
      </c>
      <c r="Y413">
        <v>778.34400000000005</v>
      </c>
      <c r="Z413">
        <v>697.98400000000004</v>
      </c>
    </row>
    <row r="414" spans="1:26" x14ac:dyDescent="0.2">
      <c r="A414">
        <v>412</v>
      </c>
      <c r="B414" t="s">
        <v>1454</v>
      </c>
      <c r="C414" t="s">
        <v>26</v>
      </c>
      <c r="D414">
        <v>603</v>
      </c>
      <c r="E414" t="s">
        <v>1445</v>
      </c>
      <c r="F414" s="1">
        <v>43273</v>
      </c>
      <c r="G414">
        <v>2222</v>
      </c>
      <c r="H414">
        <v>2228</v>
      </c>
      <c r="I414">
        <v>30.7</v>
      </c>
      <c r="J414">
        <v>34</v>
      </c>
      <c r="K414">
        <v>35.299999999999997</v>
      </c>
      <c r="L414" t="s">
        <v>1455</v>
      </c>
      <c r="M414" t="s">
        <v>1456</v>
      </c>
      <c r="N414" t="s">
        <v>30</v>
      </c>
      <c r="O414" t="s">
        <v>125</v>
      </c>
      <c r="P414" t="s">
        <v>34</v>
      </c>
      <c r="Q414" t="s">
        <v>120</v>
      </c>
      <c r="R414" t="s">
        <v>116</v>
      </c>
      <c r="S414" t="s">
        <v>31</v>
      </c>
      <c r="T414" t="s">
        <v>217</v>
      </c>
      <c r="V414">
        <v>30.7</v>
      </c>
      <c r="W414">
        <v>35.299999999999997</v>
      </c>
      <c r="X414">
        <v>0.86968838500000001</v>
      </c>
      <c r="Y414">
        <v>185.12100000000001</v>
      </c>
      <c r="Z414">
        <v>212.85900000000001</v>
      </c>
    </row>
    <row r="415" spans="1:26" x14ac:dyDescent="0.2">
      <c r="A415">
        <v>413</v>
      </c>
      <c r="B415" t="s">
        <v>1457</v>
      </c>
      <c r="C415" t="s">
        <v>38</v>
      </c>
      <c r="D415">
        <v>214</v>
      </c>
      <c r="E415" t="s">
        <v>1441</v>
      </c>
      <c r="F415" s="1">
        <v>43267</v>
      </c>
      <c r="G415">
        <v>1989</v>
      </c>
      <c r="H415">
        <v>1998</v>
      </c>
      <c r="I415">
        <v>41.6</v>
      </c>
      <c r="J415">
        <v>23.4</v>
      </c>
      <c r="K415">
        <v>35</v>
      </c>
      <c r="L415" t="s">
        <v>1458</v>
      </c>
      <c r="M415" t="s">
        <v>1459</v>
      </c>
      <c r="N415" t="s">
        <v>30</v>
      </c>
      <c r="O415" t="s">
        <v>125</v>
      </c>
      <c r="P415" t="s">
        <v>34</v>
      </c>
      <c r="Q415" t="s">
        <v>120</v>
      </c>
      <c r="R415" t="s">
        <v>116</v>
      </c>
      <c r="S415" t="s">
        <v>31</v>
      </c>
      <c r="T415" t="s">
        <v>173</v>
      </c>
      <c r="U415" t="s">
        <v>462</v>
      </c>
      <c r="V415">
        <v>35</v>
      </c>
      <c r="W415">
        <v>41.6</v>
      </c>
      <c r="X415">
        <v>0.84134615400000001</v>
      </c>
      <c r="Y415">
        <v>74.900000000000006</v>
      </c>
      <c r="Z415">
        <v>89.024000000000001</v>
      </c>
    </row>
    <row r="416" spans="1:26" x14ac:dyDescent="0.2">
      <c r="A416">
        <v>414</v>
      </c>
      <c r="B416" t="s">
        <v>1460</v>
      </c>
      <c r="C416" t="s">
        <v>38</v>
      </c>
      <c r="D416">
        <v>215</v>
      </c>
      <c r="E416" t="s">
        <v>1421</v>
      </c>
      <c r="F416" s="1">
        <v>43112</v>
      </c>
      <c r="G416">
        <v>2100</v>
      </c>
      <c r="H416">
        <v>2138</v>
      </c>
      <c r="I416">
        <v>38.1</v>
      </c>
      <c r="J416">
        <v>28.4</v>
      </c>
      <c r="K416">
        <v>33.5</v>
      </c>
      <c r="L416" t="s">
        <v>1461</v>
      </c>
      <c r="M416" t="s">
        <v>1462</v>
      </c>
      <c r="N416" t="s">
        <v>30</v>
      </c>
      <c r="O416" t="s">
        <v>125</v>
      </c>
      <c r="P416" t="s">
        <v>34</v>
      </c>
      <c r="Q416" t="s">
        <v>120</v>
      </c>
      <c r="R416" t="s">
        <v>116</v>
      </c>
      <c r="S416" t="s">
        <v>31</v>
      </c>
      <c r="T416" t="s">
        <v>173</v>
      </c>
      <c r="U416" t="s">
        <v>462</v>
      </c>
      <c r="V416">
        <v>33.5</v>
      </c>
      <c r="W416">
        <v>38.1</v>
      </c>
      <c r="X416">
        <v>0.87926509200000003</v>
      </c>
      <c r="Y416">
        <v>72.025000000000006</v>
      </c>
      <c r="Z416">
        <v>81.915000000000006</v>
      </c>
    </row>
    <row r="417" spans="1:26" x14ac:dyDescent="0.2">
      <c r="A417">
        <v>415</v>
      </c>
      <c r="B417" t="s">
        <v>1463</v>
      </c>
      <c r="C417" t="s">
        <v>26</v>
      </c>
      <c r="D417">
        <v>154</v>
      </c>
      <c r="E417" t="s">
        <v>1441</v>
      </c>
      <c r="F417" s="1">
        <v>43273</v>
      </c>
      <c r="G417">
        <v>2103</v>
      </c>
      <c r="H417">
        <v>2063</v>
      </c>
      <c r="I417">
        <v>46.1</v>
      </c>
      <c r="J417">
        <v>23.4</v>
      </c>
      <c r="K417">
        <v>30.5</v>
      </c>
      <c r="L417" t="s">
        <v>1464</v>
      </c>
      <c r="M417" t="s">
        <v>1465</v>
      </c>
      <c r="N417" t="s">
        <v>30</v>
      </c>
      <c r="O417" t="s">
        <v>125</v>
      </c>
      <c r="P417" t="s">
        <v>34</v>
      </c>
      <c r="Q417" t="s">
        <v>120</v>
      </c>
      <c r="R417" t="s">
        <v>116</v>
      </c>
      <c r="S417" t="s">
        <v>31</v>
      </c>
      <c r="T417" t="s">
        <v>173</v>
      </c>
      <c r="U417" t="s">
        <v>462</v>
      </c>
      <c r="V417">
        <v>46.1</v>
      </c>
      <c r="W417">
        <v>30.5</v>
      </c>
      <c r="X417">
        <v>1.5114754100000001</v>
      </c>
      <c r="Y417">
        <v>70.994</v>
      </c>
      <c r="Z417">
        <v>46.97</v>
      </c>
    </row>
    <row r="418" spans="1:26" x14ac:dyDescent="0.2">
      <c r="A418">
        <v>416</v>
      </c>
      <c r="B418" t="s">
        <v>1466</v>
      </c>
      <c r="C418" t="s">
        <v>26</v>
      </c>
      <c r="D418">
        <v>127</v>
      </c>
      <c r="E418" t="s">
        <v>1421</v>
      </c>
      <c r="F418" s="1">
        <v>43262</v>
      </c>
      <c r="G418">
        <v>2177</v>
      </c>
      <c r="H418">
        <v>2186</v>
      </c>
      <c r="I418">
        <v>42.5</v>
      </c>
      <c r="J418">
        <v>13.4</v>
      </c>
      <c r="K418">
        <v>44.1</v>
      </c>
      <c r="L418" t="s">
        <v>1467</v>
      </c>
      <c r="M418" t="s">
        <v>1468</v>
      </c>
      <c r="N418" t="s">
        <v>30</v>
      </c>
      <c r="O418" t="s">
        <v>125</v>
      </c>
      <c r="P418" t="s">
        <v>34</v>
      </c>
      <c r="Q418" t="s">
        <v>120</v>
      </c>
      <c r="R418" t="s">
        <v>116</v>
      </c>
      <c r="S418" t="s">
        <v>31</v>
      </c>
      <c r="T418" t="s">
        <v>173</v>
      </c>
      <c r="U418" t="s">
        <v>462</v>
      </c>
      <c r="V418">
        <v>42.5</v>
      </c>
      <c r="W418">
        <v>44.1</v>
      </c>
      <c r="X418">
        <v>0.96371882099999995</v>
      </c>
      <c r="Y418">
        <v>53.975000000000001</v>
      </c>
      <c r="Z418">
        <v>56.006999999999998</v>
      </c>
    </row>
    <row r="419" spans="1:26" x14ac:dyDescent="0.2">
      <c r="A419">
        <v>417</v>
      </c>
      <c r="B419" t="s">
        <v>1466</v>
      </c>
      <c r="C419" t="s">
        <v>26</v>
      </c>
      <c r="D419">
        <v>310</v>
      </c>
      <c r="E419" t="s">
        <v>1421</v>
      </c>
      <c r="F419" s="1">
        <v>43273</v>
      </c>
      <c r="G419">
        <v>2217</v>
      </c>
      <c r="H419">
        <v>2214</v>
      </c>
      <c r="I419">
        <v>40.6</v>
      </c>
      <c r="J419">
        <v>21.3</v>
      </c>
      <c r="K419">
        <v>38.1</v>
      </c>
      <c r="L419" t="s">
        <v>1469</v>
      </c>
      <c r="M419" t="s">
        <v>1470</v>
      </c>
      <c r="N419" t="s">
        <v>30</v>
      </c>
      <c r="O419" t="s">
        <v>125</v>
      </c>
      <c r="P419" t="s">
        <v>34</v>
      </c>
      <c r="Q419" t="s">
        <v>120</v>
      </c>
      <c r="R419" t="s">
        <v>116</v>
      </c>
      <c r="S419" t="s">
        <v>31</v>
      </c>
      <c r="T419" t="s">
        <v>173</v>
      </c>
      <c r="U419" t="s">
        <v>462</v>
      </c>
      <c r="V419">
        <v>40.6</v>
      </c>
      <c r="W419">
        <v>38.1</v>
      </c>
      <c r="X419">
        <v>1.065616798</v>
      </c>
      <c r="Y419">
        <v>125.86</v>
      </c>
      <c r="Z419">
        <v>118.11</v>
      </c>
    </row>
    <row r="420" spans="1:26" x14ac:dyDescent="0.2">
      <c r="A420">
        <v>418</v>
      </c>
      <c r="B420" t="s">
        <v>1471</v>
      </c>
      <c r="C420" t="s">
        <v>26</v>
      </c>
      <c r="D420">
        <v>296</v>
      </c>
      <c r="E420" t="s">
        <v>1441</v>
      </c>
      <c r="F420" s="1">
        <v>43102</v>
      </c>
      <c r="G420">
        <v>2405</v>
      </c>
      <c r="H420">
        <v>2360</v>
      </c>
      <c r="I420">
        <v>50</v>
      </c>
      <c r="J420">
        <v>21.3</v>
      </c>
      <c r="K420">
        <v>28.7</v>
      </c>
      <c r="L420" t="s">
        <v>1472</v>
      </c>
      <c r="M420" t="s">
        <v>1473</v>
      </c>
      <c r="N420" t="s">
        <v>30</v>
      </c>
      <c r="O420" t="s">
        <v>125</v>
      </c>
      <c r="P420" t="s">
        <v>34</v>
      </c>
      <c r="Q420" t="s">
        <v>120</v>
      </c>
      <c r="R420" t="s">
        <v>116</v>
      </c>
      <c r="S420" t="s">
        <v>31</v>
      </c>
      <c r="T420" t="s">
        <v>173</v>
      </c>
      <c r="U420" t="s">
        <v>462</v>
      </c>
      <c r="V420">
        <v>50</v>
      </c>
      <c r="W420">
        <v>28.7</v>
      </c>
      <c r="X420">
        <v>1.7421602789999999</v>
      </c>
      <c r="Y420">
        <v>148</v>
      </c>
      <c r="Z420">
        <v>84.951999999999998</v>
      </c>
    </row>
    <row r="421" spans="1:26" x14ac:dyDescent="0.2">
      <c r="A421">
        <v>419</v>
      </c>
      <c r="B421" t="s">
        <v>1474</v>
      </c>
      <c r="C421" t="s">
        <v>26</v>
      </c>
      <c r="D421">
        <v>2934</v>
      </c>
      <c r="E421" t="s">
        <v>1445</v>
      </c>
      <c r="F421" s="1">
        <v>43289</v>
      </c>
      <c r="G421">
        <v>2203</v>
      </c>
      <c r="H421">
        <v>2185</v>
      </c>
      <c r="I421">
        <v>41.7</v>
      </c>
      <c r="J421">
        <v>23.2</v>
      </c>
      <c r="K421">
        <v>35.1</v>
      </c>
      <c r="L421" t="s">
        <v>1475</v>
      </c>
      <c r="M421" t="s">
        <v>1476</v>
      </c>
      <c r="N421" t="s">
        <v>30</v>
      </c>
      <c r="O421" t="s">
        <v>125</v>
      </c>
      <c r="P421" t="s">
        <v>34</v>
      </c>
      <c r="Q421" t="s">
        <v>120</v>
      </c>
      <c r="R421" t="s">
        <v>116</v>
      </c>
      <c r="S421" t="s">
        <v>31</v>
      </c>
      <c r="T421" t="s">
        <v>32</v>
      </c>
      <c r="V421">
        <v>41.7</v>
      </c>
      <c r="W421">
        <v>35.1</v>
      </c>
      <c r="X421">
        <v>1.188034188</v>
      </c>
      <c r="Y421">
        <v>1223.4780000000001</v>
      </c>
      <c r="Z421">
        <v>1029.8340000000001</v>
      </c>
    </row>
    <row r="422" spans="1:26" x14ac:dyDescent="0.2">
      <c r="A422">
        <v>420</v>
      </c>
      <c r="B422" t="s">
        <v>1474</v>
      </c>
      <c r="C422" t="s">
        <v>26</v>
      </c>
      <c r="D422">
        <v>2910</v>
      </c>
      <c r="E422" t="s">
        <v>1441</v>
      </c>
      <c r="F422" s="1">
        <v>43290</v>
      </c>
      <c r="G422">
        <v>2266</v>
      </c>
      <c r="H422">
        <v>2235</v>
      </c>
      <c r="I422">
        <v>43.2</v>
      </c>
      <c r="J422">
        <v>29.9</v>
      </c>
      <c r="K422">
        <v>26.9</v>
      </c>
      <c r="L422" t="s">
        <v>1477</v>
      </c>
      <c r="M422" t="s">
        <v>1478</v>
      </c>
      <c r="N422" t="s">
        <v>30</v>
      </c>
      <c r="O422" t="s">
        <v>125</v>
      </c>
      <c r="P422" t="s">
        <v>34</v>
      </c>
      <c r="Q422" t="s">
        <v>120</v>
      </c>
      <c r="R422" t="s">
        <v>116</v>
      </c>
      <c r="S422" t="s">
        <v>31</v>
      </c>
      <c r="T422" t="s">
        <v>173</v>
      </c>
      <c r="U422" t="s">
        <v>462</v>
      </c>
      <c r="V422">
        <v>43.2</v>
      </c>
      <c r="W422">
        <v>26.9</v>
      </c>
      <c r="X422">
        <v>1.605947955</v>
      </c>
      <c r="Y422">
        <v>1257.1199999999999</v>
      </c>
      <c r="Z422">
        <v>782.79</v>
      </c>
    </row>
    <row r="423" spans="1:26" x14ac:dyDescent="0.2">
      <c r="A423">
        <v>421</v>
      </c>
      <c r="B423" t="s">
        <v>1479</v>
      </c>
      <c r="C423" t="s">
        <v>26</v>
      </c>
      <c r="D423">
        <v>379</v>
      </c>
      <c r="E423" t="s">
        <v>1445</v>
      </c>
      <c r="F423" s="1">
        <v>43196</v>
      </c>
      <c r="G423">
        <v>2206</v>
      </c>
      <c r="H423">
        <v>2201</v>
      </c>
      <c r="I423">
        <v>39.799999999999997</v>
      </c>
      <c r="J423">
        <v>25.9</v>
      </c>
      <c r="K423">
        <v>34.299999999999997</v>
      </c>
      <c r="L423" t="s">
        <v>1480</v>
      </c>
      <c r="M423" t="s">
        <v>1481</v>
      </c>
      <c r="N423" t="s">
        <v>30</v>
      </c>
      <c r="O423" t="s">
        <v>125</v>
      </c>
      <c r="P423" t="s">
        <v>34</v>
      </c>
      <c r="Q423" t="s">
        <v>120</v>
      </c>
      <c r="R423" t="s">
        <v>116</v>
      </c>
      <c r="S423" t="s">
        <v>31</v>
      </c>
      <c r="T423" t="s">
        <v>578</v>
      </c>
      <c r="V423">
        <v>39.799999999999997</v>
      </c>
      <c r="W423">
        <v>34.299999999999997</v>
      </c>
      <c r="X423">
        <v>1.1603498539999999</v>
      </c>
      <c r="Y423">
        <v>150.84200000000001</v>
      </c>
      <c r="Z423">
        <v>129.99700000000001</v>
      </c>
    </row>
    <row r="424" spans="1:26" x14ac:dyDescent="0.2">
      <c r="A424">
        <v>422</v>
      </c>
      <c r="B424" t="s">
        <v>1482</v>
      </c>
      <c r="C424" t="s">
        <v>38</v>
      </c>
      <c r="D424">
        <v>261</v>
      </c>
      <c r="E424" t="s">
        <v>1421</v>
      </c>
      <c r="F424" s="1">
        <v>43245</v>
      </c>
      <c r="G424">
        <v>2191</v>
      </c>
      <c r="H424">
        <v>2259</v>
      </c>
      <c r="I424">
        <v>20.7</v>
      </c>
      <c r="J424">
        <v>34.5</v>
      </c>
      <c r="K424">
        <v>44.8</v>
      </c>
      <c r="L424" t="s">
        <v>1483</v>
      </c>
      <c r="M424" t="s">
        <v>1484</v>
      </c>
      <c r="N424" t="s">
        <v>30</v>
      </c>
      <c r="O424" t="s">
        <v>125</v>
      </c>
      <c r="P424" t="s">
        <v>34</v>
      </c>
      <c r="Q424" t="s">
        <v>120</v>
      </c>
      <c r="R424" t="s">
        <v>116</v>
      </c>
      <c r="S424" t="s">
        <v>31</v>
      </c>
      <c r="T424" t="s">
        <v>173</v>
      </c>
      <c r="U424" t="s">
        <v>462</v>
      </c>
      <c r="V424">
        <v>44.8</v>
      </c>
      <c r="W424">
        <v>20.7</v>
      </c>
      <c r="X424">
        <v>2.164251208</v>
      </c>
      <c r="Y424">
        <v>116.928</v>
      </c>
      <c r="Z424">
        <v>54.027000000000001</v>
      </c>
    </row>
    <row r="425" spans="1:26" x14ac:dyDescent="0.2">
      <c r="A425">
        <v>423</v>
      </c>
      <c r="B425" t="s">
        <v>1485</v>
      </c>
      <c r="C425" t="s">
        <v>26</v>
      </c>
      <c r="D425">
        <v>16163</v>
      </c>
      <c r="E425" t="s">
        <v>1486</v>
      </c>
      <c r="F425" s="1">
        <v>43290</v>
      </c>
      <c r="G425">
        <v>2094</v>
      </c>
      <c r="H425">
        <v>2068</v>
      </c>
      <c r="I425">
        <v>24.6</v>
      </c>
      <c r="J425">
        <v>39.9</v>
      </c>
      <c r="K425">
        <v>35.5</v>
      </c>
      <c r="L425" t="s">
        <v>1487</v>
      </c>
      <c r="M425" t="s">
        <v>1488</v>
      </c>
      <c r="N425" t="s">
        <v>30</v>
      </c>
      <c r="O425" t="s">
        <v>125</v>
      </c>
      <c r="P425" t="s">
        <v>34</v>
      </c>
      <c r="Q425" t="s">
        <v>120</v>
      </c>
      <c r="R425" t="s">
        <v>217</v>
      </c>
      <c r="V425">
        <v>24.6</v>
      </c>
      <c r="W425">
        <v>35.5</v>
      </c>
      <c r="X425">
        <v>0.69295774600000004</v>
      </c>
      <c r="Y425">
        <v>3976.098</v>
      </c>
      <c r="Z425">
        <v>5737.8649999999998</v>
      </c>
    </row>
    <row r="426" spans="1:26" x14ac:dyDescent="0.2">
      <c r="A426">
        <v>424</v>
      </c>
      <c r="B426" t="s">
        <v>1489</v>
      </c>
      <c r="C426" t="s">
        <v>26</v>
      </c>
      <c r="D426">
        <v>3011</v>
      </c>
      <c r="E426" t="s">
        <v>1486</v>
      </c>
      <c r="F426" s="1">
        <v>43282</v>
      </c>
      <c r="G426">
        <v>2129</v>
      </c>
      <c r="H426">
        <v>2114</v>
      </c>
      <c r="I426">
        <v>36</v>
      </c>
      <c r="J426">
        <v>30.2</v>
      </c>
      <c r="K426">
        <v>33.799999999999997</v>
      </c>
      <c r="L426" t="s">
        <v>1490</v>
      </c>
      <c r="M426" t="s">
        <v>1491</v>
      </c>
      <c r="N426" t="s">
        <v>30</v>
      </c>
      <c r="O426" t="s">
        <v>125</v>
      </c>
      <c r="P426" t="s">
        <v>34</v>
      </c>
      <c r="Q426" t="s">
        <v>120</v>
      </c>
      <c r="R426" t="s">
        <v>217</v>
      </c>
      <c r="S426" t="s">
        <v>217</v>
      </c>
      <c r="T426" t="s">
        <v>46</v>
      </c>
      <c r="V426">
        <v>36</v>
      </c>
      <c r="W426">
        <v>33.799999999999997</v>
      </c>
      <c r="X426">
        <v>1.0650887570000001</v>
      </c>
      <c r="Y426">
        <v>1083.96</v>
      </c>
      <c r="Z426">
        <v>1017.718</v>
      </c>
    </row>
    <row r="427" spans="1:26" x14ac:dyDescent="0.2">
      <c r="A427">
        <v>425</v>
      </c>
      <c r="B427" t="s">
        <v>1492</v>
      </c>
      <c r="C427" t="s">
        <v>26</v>
      </c>
      <c r="D427">
        <v>379</v>
      </c>
      <c r="E427" t="s">
        <v>1486</v>
      </c>
      <c r="F427" s="1">
        <v>43269</v>
      </c>
      <c r="G427">
        <v>2207</v>
      </c>
      <c r="H427">
        <v>2175</v>
      </c>
      <c r="I427">
        <v>29.6</v>
      </c>
      <c r="J427">
        <v>39.799999999999997</v>
      </c>
      <c r="K427">
        <v>30.6</v>
      </c>
      <c r="L427" t="s">
        <v>1493</v>
      </c>
      <c r="M427" t="s">
        <v>1494</v>
      </c>
      <c r="N427" t="s">
        <v>30</v>
      </c>
      <c r="O427" t="s">
        <v>125</v>
      </c>
      <c r="P427" t="s">
        <v>34</v>
      </c>
      <c r="Q427" t="s">
        <v>120</v>
      </c>
      <c r="R427" t="s">
        <v>217</v>
      </c>
      <c r="S427" t="s">
        <v>217</v>
      </c>
      <c r="T427" t="s">
        <v>116</v>
      </c>
      <c r="U427" t="s">
        <v>31</v>
      </c>
      <c r="V427">
        <v>29.6</v>
      </c>
      <c r="W427">
        <v>30.6</v>
      </c>
      <c r="X427">
        <v>0.96732026100000001</v>
      </c>
      <c r="Y427">
        <v>112.184</v>
      </c>
      <c r="Z427">
        <v>115.974</v>
      </c>
    </row>
    <row r="428" spans="1:26" x14ac:dyDescent="0.2">
      <c r="A428">
        <v>426</v>
      </c>
      <c r="B428" t="s">
        <v>1495</v>
      </c>
      <c r="C428" t="s">
        <v>38</v>
      </c>
      <c r="D428">
        <v>971</v>
      </c>
      <c r="E428" t="s">
        <v>1416</v>
      </c>
      <c r="F428" s="1">
        <v>43276</v>
      </c>
      <c r="G428">
        <v>2023</v>
      </c>
      <c r="H428">
        <v>2045</v>
      </c>
      <c r="I428">
        <v>38.299999999999997</v>
      </c>
      <c r="J428">
        <v>21.8</v>
      </c>
      <c r="K428">
        <v>39.9</v>
      </c>
      <c r="L428" t="s">
        <v>1496</v>
      </c>
      <c r="M428" t="s">
        <v>1497</v>
      </c>
      <c r="N428" t="s">
        <v>30</v>
      </c>
      <c r="O428" t="s">
        <v>125</v>
      </c>
      <c r="V428">
        <v>39.9</v>
      </c>
      <c r="W428">
        <v>38.299999999999997</v>
      </c>
      <c r="X428">
        <v>1.041775457</v>
      </c>
      <c r="Y428">
        <v>387.42899999999997</v>
      </c>
      <c r="Z428">
        <v>371.89299999999997</v>
      </c>
    </row>
    <row r="429" spans="1:26" x14ac:dyDescent="0.2">
      <c r="A429">
        <v>427</v>
      </c>
      <c r="B429" t="s">
        <v>1498</v>
      </c>
      <c r="C429" t="s">
        <v>26</v>
      </c>
      <c r="D429">
        <v>332</v>
      </c>
      <c r="E429" t="s">
        <v>1416</v>
      </c>
      <c r="F429" s="1">
        <v>43290</v>
      </c>
      <c r="G429">
        <v>2104</v>
      </c>
      <c r="H429">
        <v>2096</v>
      </c>
      <c r="I429">
        <v>39.200000000000003</v>
      </c>
      <c r="J429">
        <v>22.9</v>
      </c>
      <c r="K429">
        <v>38</v>
      </c>
      <c r="L429" t="s">
        <v>1499</v>
      </c>
      <c r="M429" t="s">
        <v>1500</v>
      </c>
      <c r="N429" t="s">
        <v>30</v>
      </c>
      <c r="O429" t="s">
        <v>125</v>
      </c>
      <c r="P429" t="s">
        <v>573</v>
      </c>
      <c r="V429">
        <v>39.200000000000003</v>
      </c>
      <c r="W429">
        <v>38</v>
      </c>
      <c r="X429">
        <v>1.0315789470000001</v>
      </c>
      <c r="Y429">
        <v>130.14400000000001</v>
      </c>
      <c r="Z429">
        <v>126.16</v>
      </c>
    </row>
    <row r="430" spans="1:26" x14ac:dyDescent="0.2">
      <c r="A430">
        <v>428</v>
      </c>
      <c r="B430" t="s">
        <v>1501</v>
      </c>
      <c r="C430" t="s">
        <v>26</v>
      </c>
      <c r="D430">
        <v>1156</v>
      </c>
      <c r="E430" t="s">
        <v>1416</v>
      </c>
      <c r="F430" s="1">
        <v>43288</v>
      </c>
      <c r="G430">
        <v>2184</v>
      </c>
      <c r="H430">
        <v>2149</v>
      </c>
      <c r="I430">
        <v>43.1</v>
      </c>
      <c r="J430">
        <v>24.7</v>
      </c>
      <c r="K430">
        <v>32.200000000000003</v>
      </c>
      <c r="L430" t="s">
        <v>1502</v>
      </c>
      <c r="M430" t="s">
        <v>1503</v>
      </c>
      <c r="N430" t="s">
        <v>30</v>
      </c>
      <c r="O430" t="s">
        <v>125</v>
      </c>
      <c r="P430" t="s">
        <v>573</v>
      </c>
      <c r="Q430" t="s">
        <v>120</v>
      </c>
      <c r="R430" t="s">
        <v>994</v>
      </c>
      <c r="V430">
        <v>43.1</v>
      </c>
      <c r="W430">
        <v>32.200000000000003</v>
      </c>
      <c r="X430">
        <v>1.338509317</v>
      </c>
      <c r="Y430">
        <v>498.23599999999999</v>
      </c>
      <c r="Z430">
        <v>372.23200000000003</v>
      </c>
    </row>
    <row r="431" spans="1:26" x14ac:dyDescent="0.2">
      <c r="A431">
        <v>429</v>
      </c>
      <c r="B431" t="s">
        <v>1504</v>
      </c>
      <c r="C431" t="s">
        <v>26</v>
      </c>
      <c r="D431">
        <v>14680</v>
      </c>
      <c r="E431" t="s">
        <v>1416</v>
      </c>
      <c r="F431" s="1">
        <v>43287</v>
      </c>
      <c r="G431">
        <v>2231</v>
      </c>
      <c r="H431">
        <v>2206</v>
      </c>
      <c r="I431">
        <v>41.1</v>
      </c>
      <c r="J431">
        <v>27.5</v>
      </c>
      <c r="K431">
        <v>31.4</v>
      </c>
      <c r="L431" t="s">
        <v>1505</v>
      </c>
      <c r="M431" t="s">
        <v>1506</v>
      </c>
      <c r="N431" t="s">
        <v>30</v>
      </c>
      <c r="O431" t="s">
        <v>125</v>
      </c>
      <c r="P431" t="s">
        <v>70</v>
      </c>
      <c r="V431">
        <v>41.1</v>
      </c>
      <c r="W431">
        <v>31.4</v>
      </c>
      <c r="X431">
        <v>1.308917197</v>
      </c>
      <c r="Y431">
        <v>6033.48</v>
      </c>
      <c r="Z431">
        <v>4609.5200000000004</v>
      </c>
    </row>
    <row r="432" spans="1:26" x14ac:dyDescent="0.2">
      <c r="A432">
        <v>430</v>
      </c>
      <c r="B432" t="s">
        <v>1507</v>
      </c>
      <c r="C432" t="s">
        <v>26</v>
      </c>
      <c r="D432">
        <v>2024</v>
      </c>
      <c r="E432" t="s">
        <v>1416</v>
      </c>
      <c r="F432" s="1">
        <v>43279</v>
      </c>
      <c r="G432">
        <v>1874</v>
      </c>
      <c r="H432">
        <v>1894</v>
      </c>
      <c r="I432">
        <v>27.6</v>
      </c>
      <c r="J432">
        <v>20.399999999999999</v>
      </c>
      <c r="K432">
        <v>52</v>
      </c>
      <c r="L432" t="s">
        <v>1508</v>
      </c>
      <c r="M432" t="s">
        <v>1509</v>
      </c>
      <c r="N432" t="s">
        <v>30</v>
      </c>
      <c r="O432" t="s">
        <v>125</v>
      </c>
      <c r="P432" t="s">
        <v>75</v>
      </c>
      <c r="V432">
        <v>27.6</v>
      </c>
      <c r="W432">
        <v>52</v>
      </c>
      <c r="X432">
        <v>0.53076923099999995</v>
      </c>
      <c r="Y432">
        <v>558.62400000000002</v>
      </c>
      <c r="Z432">
        <v>1052.48</v>
      </c>
    </row>
    <row r="433" spans="1:26" x14ac:dyDescent="0.2">
      <c r="A433">
        <v>431</v>
      </c>
      <c r="B433" t="s">
        <v>1510</v>
      </c>
      <c r="C433" t="s">
        <v>26</v>
      </c>
      <c r="D433">
        <v>838</v>
      </c>
      <c r="E433" t="s">
        <v>1416</v>
      </c>
      <c r="F433" s="1">
        <v>43277</v>
      </c>
      <c r="G433">
        <v>2079</v>
      </c>
      <c r="H433">
        <v>2076</v>
      </c>
      <c r="I433">
        <v>38.5</v>
      </c>
      <c r="J433">
        <v>22.7</v>
      </c>
      <c r="K433">
        <v>38.799999999999997</v>
      </c>
      <c r="L433" t="s">
        <v>1511</v>
      </c>
      <c r="M433" t="s">
        <v>1512</v>
      </c>
      <c r="N433" t="s">
        <v>30</v>
      </c>
      <c r="O433" t="s">
        <v>125</v>
      </c>
      <c r="P433" t="s">
        <v>347</v>
      </c>
      <c r="V433">
        <v>38.5</v>
      </c>
      <c r="W433">
        <v>38.799999999999997</v>
      </c>
      <c r="X433">
        <v>0.99226804099999999</v>
      </c>
      <c r="Y433">
        <v>322.63</v>
      </c>
      <c r="Z433">
        <v>325.14400000000001</v>
      </c>
    </row>
    <row r="434" spans="1:26" x14ac:dyDescent="0.2">
      <c r="A434">
        <v>432</v>
      </c>
      <c r="B434" t="s">
        <v>1513</v>
      </c>
      <c r="C434" t="s">
        <v>38</v>
      </c>
      <c r="D434">
        <v>123</v>
      </c>
      <c r="E434" t="s">
        <v>1514</v>
      </c>
      <c r="F434" s="1">
        <v>43228</v>
      </c>
      <c r="G434">
        <v>2204</v>
      </c>
      <c r="H434">
        <v>2190</v>
      </c>
      <c r="I434">
        <v>44.7</v>
      </c>
      <c r="J434">
        <v>23.6</v>
      </c>
      <c r="K434">
        <v>31.7</v>
      </c>
      <c r="L434" t="s">
        <v>1515</v>
      </c>
      <c r="M434" t="s">
        <v>1516</v>
      </c>
      <c r="N434" t="s">
        <v>30</v>
      </c>
      <c r="O434" t="s">
        <v>125</v>
      </c>
      <c r="P434" t="s">
        <v>34</v>
      </c>
      <c r="Q434" t="s">
        <v>120</v>
      </c>
      <c r="R434" t="s">
        <v>116</v>
      </c>
      <c r="S434" t="s">
        <v>31</v>
      </c>
      <c r="T434" t="s">
        <v>173</v>
      </c>
      <c r="U434" t="s">
        <v>404</v>
      </c>
      <c r="V434">
        <v>31.7</v>
      </c>
      <c r="W434">
        <v>44.7</v>
      </c>
      <c r="X434">
        <v>0.70917226</v>
      </c>
      <c r="Y434">
        <v>38.991</v>
      </c>
      <c r="Z434">
        <v>54.981000000000002</v>
      </c>
    </row>
    <row r="435" spans="1:26" x14ac:dyDescent="0.2">
      <c r="A435">
        <v>433</v>
      </c>
      <c r="B435" t="s">
        <v>1517</v>
      </c>
      <c r="C435" t="s">
        <v>26</v>
      </c>
      <c r="D435">
        <v>129</v>
      </c>
      <c r="E435" t="s">
        <v>1514</v>
      </c>
      <c r="F435" s="1">
        <v>43253</v>
      </c>
      <c r="G435">
        <v>2354</v>
      </c>
      <c r="H435">
        <v>2318</v>
      </c>
      <c r="I435">
        <v>44.2</v>
      </c>
      <c r="J435">
        <v>29.5</v>
      </c>
      <c r="K435">
        <v>26.4</v>
      </c>
      <c r="L435" t="s">
        <v>1518</v>
      </c>
      <c r="M435" t="s">
        <v>1519</v>
      </c>
      <c r="N435" t="s">
        <v>30</v>
      </c>
      <c r="O435" t="s">
        <v>125</v>
      </c>
      <c r="P435" t="s">
        <v>34</v>
      </c>
      <c r="Q435" t="s">
        <v>120</v>
      </c>
      <c r="R435" t="s">
        <v>116</v>
      </c>
      <c r="S435" t="s">
        <v>31</v>
      </c>
      <c r="T435" t="s">
        <v>173</v>
      </c>
      <c r="U435" t="s">
        <v>404</v>
      </c>
      <c r="V435">
        <v>44.2</v>
      </c>
      <c r="W435">
        <v>26.4</v>
      </c>
      <c r="X435">
        <v>1.674242424</v>
      </c>
      <c r="Y435">
        <v>57.018000000000001</v>
      </c>
      <c r="Z435">
        <v>34.055999999999997</v>
      </c>
    </row>
    <row r="436" spans="1:26" x14ac:dyDescent="0.2">
      <c r="A436">
        <v>434</v>
      </c>
      <c r="B436" t="s">
        <v>1520</v>
      </c>
      <c r="C436" t="s">
        <v>26</v>
      </c>
      <c r="D436">
        <v>260</v>
      </c>
      <c r="E436" t="s">
        <v>1514</v>
      </c>
      <c r="F436" s="1">
        <v>43275</v>
      </c>
      <c r="G436">
        <v>2068</v>
      </c>
      <c r="H436">
        <v>2100</v>
      </c>
      <c r="I436">
        <v>25.4</v>
      </c>
      <c r="J436">
        <v>28.5</v>
      </c>
      <c r="K436">
        <v>46.1</v>
      </c>
      <c r="L436" t="s">
        <v>1521</v>
      </c>
      <c r="M436" t="s">
        <v>1522</v>
      </c>
      <c r="N436" t="s">
        <v>30</v>
      </c>
      <c r="O436" t="s">
        <v>125</v>
      </c>
      <c r="P436" t="s">
        <v>34</v>
      </c>
      <c r="Q436" t="s">
        <v>120</v>
      </c>
      <c r="R436" t="s">
        <v>116</v>
      </c>
      <c r="S436" t="s">
        <v>31</v>
      </c>
      <c r="T436" t="s">
        <v>173</v>
      </c>
      <c r="U436" t="s">
        <v>404</v>
      </c>
      <c r="V436">
        <v>25.4</v>
      </c>
      <c r="W436">
        <v>46.1</v>
      </c>
      <c r="X436">
        <v>0.55097613899999998</v>
      </c>
      <c r="Y436">
        <v>66.040000000000006</v>
      </c>
      <c r="Z436">
        <v>119.86</v>
      </c>
    </row>
    <row r="437" spans="1:26" x14ac:dyDescent="0.2">
      <c r="A437">
        <v>435</v>
      </c>
      <c r="B437" t="s">
        <v>1523</v>
      </c>
      <c r="C437" t="s">
        <v>26</v>
      </c>
      <c r="D437">
        <v>303</v>
      </c>
      <c r="E437" t="s">
        <v>1514</v>
      </c>
      <c r="F437" s="1">
        <v>43286</v>
      </c>
      <c r="G437">
        <v>2358</v>
      </c>
      <c r="H437">
        <v>2330</v>
      </c>
      <c r="I437">
        <v>44.5</v>
      </c>
      <c r="J437">
        <v>29</v>
      </c>
      <c r="K437">
        <v>26.4</v>
      </c>
      <c r="L437" t="s">
        <v>1524</v>
      </c>
      <c r="M437" t="s">
        <v>1525</v>
      </c>
      <c r="N437" t="s">
        <v>30</v>
      </c>
      <c r="O437" t="s">
        <v>125</v>
      </c>
      <c r="P437" t="s">
        <v>34</v>
      </c>
      <c r="Q437" t="s">
        <v>120</v>
      </c>
      <c r="R437" t="s">
        <v>116</v>
      </c>
      <c r="S437" t="s">
        <v>31</v>
      </c>
      <c r="T437" t="s">
        <v>173</v>
      </c>
      <c r="U437" t="s">
        <v>404</v>
      </c>
      <c r="V437">
        <v>44.5</v>
      </c>
      <c r="W437">
        <v>26.4</v>
      </c>
      <c r="X437">
        <v>1.6856060610000001</v>
      </c>
      <c r="Y437">
        <v>134.83500000000001</v>
      </c>
      <c r="Z437">
        <v>79.992000000000004</v>
      </c>
    </row>
    <row r="438" spans="1:26" x14ac:dyDescent="0.2">
      <c r="A438">
        <v>436</v>
      </c>
      <c r="B438" t="s">
        <v>1526</v>
      </c>
      <c r="C438" t="s">
        <v>26</v>
      </c>
      <c r="D438">
        <v>568</v>
      </c>
      <c r="E438" t="s">
        <v>1514</v>
      </c>
      <c r="F438" s="1">
        <v>43288</v>
      </c>
      <c r="G438">
        <v>2346</v>
      </c>
      <c r="H438">
        <v>2303</v>
      </c>
      <c r="I438">
        <v>40</v>
      </c>
      <c r="J438">
        <v>31.9</v>
      </c>
      <c r="K438">
        <v>28.2</v>
      </c>
      <c r="L438" t="s">
        <v>1527</v>
      </c>
      <c r="M438" t="s">
        <v>1528</v>
      </c>
      <c r="N438" t="s">
        <v>30</v>
      </c>
      <c r="O438" t="s">
        <v>125</v>
      </c>
      <c r="P438" t="s">
        <v>34</v>
      </c>
      <c r="Q438" t="s">
        <v>120</v>
      </c>
      <c r="R438" t="s">
        <v>116</v>
      </c>
      <c r="S438" t="s">
        <v>31</v>
      </c>
      <c r="T438" t="s">
        <v>173</v>
      </c>
      <c r="U438" t="s">
        <v>404</v>
      </c>
      <c r="V438">
        <v>40</v>
      </c>
      <c r="W438">
        <v>28.2</v>
      </c>
      <c r="X438">
        <v>1.418439716</v>
      </c>
      <c r="Y438">
        <v>227.2</v>
      </c>
      <c r="Z438">
        <v>160.17599999999999</v>
      </c>
    </row>
    <row r="439" spans="1:26" x14ac:dyDescent="0.2">
      <c r="A439">
        <v>437</v>
      </c>
      <c r="B439" t="s">
        <v>1529</v>
      </c>
      <c r="C439" t="s">
        <v>26</v>
      </c>
      <c r="D439">
        <v>643</v>
      </c>
      <c r="E439" t="s">
        <v>1514</v>
      </c>
      <c r="F439" s="1">
        <v>43282</v>
      </c>
      <c r="G439">
        <v>2367</v>
      </c>
      <c r="H439">
        <v>2319</v>
      </c>
      <c r="I439">
        <v>47.7</v>
      </c>
      <c r="J439">
        <v>23.6</v>
      </c>
      <c r="K439">
        <v>28.6</v>
      </c>
      <c r="L439" t="s">
        <v>1530</v>
      </c>
      <c r="M439" t="s">
        <v>1531</v>
      </c>
      <c r="N439" t="s">
        <v>30</v>
      </c>
      <c r="O439" t="s">
        <v>125</v>
      </c>
      <c r="P439" t="s">
        <v>34</v>
      </c>
      <c r="Q439" t="s">
        <v>120</v>
      </c>
      <c r="R439" t="s">
        <v>116</v>
      </c>
      <c r="S439" t="s">
        <v>31</v>
      </c>
      <c r="T439" t="s">
        <v>173</v>
      </c>
      <c r="U439" t="s">
        <v>404</v>
      </c>
      <c r="V439">
        <v>47.7</v>
      </c>
      <c r="W439">
        <v>28.6</v>
      </c>
      <c r="X439">
        <v>1.6678321679999999</v>
      </c>
      <c r="Y439">
        <v>306.71100000000001</v>
      </c>
      <c r="Z439">
        <v>183.898</v>
      </c>
    </row>
    <row r="440" spans="1:26" x14ac:dyDescent="0.2">
      <c r="A440">
        <v>438</v>
      </c>
      <c r="B440" t="s">
        <v>1532</v>
      </c>
      <c r="C440" t="s">
        <v>38</v>
      </c>
      <c r="D440">
        <v>1536</v>
      </c>
      <c r="E440" t="s">
        <v>1514</v>
      </c>
      <c r="F440" s="1">
        <v>43286</v>
      </c>
      <c r="G440">
        <v>2233</v>
      </c>
      <c r="H440">
        <v>2245</v>
      </c>
      <c r="I440">
        <v>36.9</v>
      </c>
      <c r="J440">
        <v>28.1</v>
      </c>
      <c r="K440">
        <v>35</v>
      </c>
      <c r="L440" t="s">
        <v>1533</v>
      </c>
      <c r="M440" t="s">
        <v>1534</v>
      </c>
      <c r="N440" t="s">
        <v>30</v>
      </c>
      <c r="O440" t="s">
        <v>125</v>
      </c>
      <c r="P440" t="s">
        <v>34</v>
      </c>
      <c r="Q440" t="s">
        <v>120</v>
      </c>
      <c r="R440" t="s">
        <v>116</v>
      </c>
      <c r="S440" t="s">
        <v>31</v>
      </c>
      <c r="T440" t="s">
        <v>173</v>
      </c>
      <c r="U440" t="s">
        <v>404</v>
      </c>
      <c r="V440">
        <v>35</v>
      </c>
      <c r="W440">
        <v>36.9</v>
      </c>
      <c r="X440">
        <v>0.94850948499999999</v>
      </c>
      <c r="Y440">
        <v>537.6</v>
      </c>
      <c r="Z440">
        <v>566.78399999999999</v>
      </c>
    </row>
    <row r="441" spans="1:26" x14ac:dyDescent="0.2">
      <c r="A441">
        <v>439</v>
      </c>
      <c r="B441" t="s">
        <v>1532</v>
      </c>
      <c r="C441" t="s">
        <v>38</v>
      </c>
      <c r="D441">
        <v>1245</v>
      </c>
      <c r="E441" t="s">
        <v>1514</v>
      </c>
      <c r="F441" s="1">
        <v>43277</v>
      </c>
      <c r="G441">
        <v>2268</v>
      </c>
      <c r="H441">
        <v>2288</v>
      </c>
      <c r="I441">
        <v>29.9</v>
      </c>
      <c r="J441">
        <v>31.9</v>
      </c>
      <c r="K441">
        <v>38.200000000000003</v>
      </c>
      <c r="L441" t="s">
        <v>1535</v>
      </c>
      <c r="M441" t="s">
        <v>1536</v>
      </c>
      <c r="N441" t="s">
        <v>30</v>
      </c>
      <c r="O441" t="s">
        <v>125</v>
      </c>
      <c r="P441" t="s">
        <v>34</v>
      </c>
      <c r="Q441" t="s">
        <v>120</v>
      </c>
      <c r="R441" t="s">
        <v>116</v>
      </c>
      <c r="S441" t="s">
        <v>31</v>
      </c>
      <c r="T441" t="s">
        <v>173</v>
      </c>
      <c r="U441" t="s">
        <v>404</v>
      </c>
      <c r="V441">
        <v>38.200000000000003</v>
      </c>
      <c r="W441">
        <v>29.9</v>
      </c>
      <c r="X441">
        <v>1.277591973</v>
      </c>
      <c r="Y441">
        <v>475.59</v>
      </c>
      <c r="Z441">
        <v>372.255</v>
      </c>
    </row>
    <row r="442" spans="1:26" x14ac:dyDescent="0.2">
      <c r="A442">
        <v>440</v>
      </c>
      <c r="B442" t="s">
        <v>1537</v>
      </c>
      <c r="C442" t="s">
        <v>26</v>
      </c>
      <c r="D442">
        <v>390</v>
      </c>
      <c r="E442" t="s">
        <v>1514</v>
      </c>
      <c r="F442" s="1">
        <v>43196</v>
      </c>
      <c r="G442">
        <v>2285</v>
      </c>
      <c r="H442">
        <v>2268</v>
      </c>
      <c r="I442">
        <v>37.4</v>
      </c>
      <c r="J442">
        <v>29.2</v>
      </c>
      <c r="K442">
        <v>33.299999999999997</v>
      </c>
      <c r="L442" t="s">
        <v>1538</v>
      </c>
      <c r="M442" t="s">
        <v>1539</v>
      </c>
      <c r="N442" t="s">
        <v>30</v>
      </c>
      <c r="O442" t="s">
        <v>125</v>
      </c>
      <c r="P442" t="s">
        <v>34</v>
      </c>
      <c r="Q442" t="s">
        <v>120</v>
      </c>
      <c r="R442" t="s">
        <v>116</v>
      </c>
      <c r="S442" t="s">
        <v>31</v>
      </c>
      <c r="T442" t="s">
        <v>173</v>
      </c>
      <c r="U442" t="s">
        <v>404</v>
      </c>
      <c r="V442">
        <v>37.4</v>
      </c>
      <c r="W442">
        <v>33.299999999999997</v>
      </c>
      <c r="X442">
        <v>1.1231231230000001</v>
      </c>
      <c r="Y442">
        <v>145.86000000000001</v>
      </c>
      <c r="Z442">
        <v>129.87</v>
      </c>
    </row>
    <row r="443" spans="1:26" x14ac:dyDescent="0.2">
      <c r="A443">
        <v>441</v>
      </c>
      <c r="B443" t="s">
        <v>1540</v>
      </c>
      <c r="C443" t="s">
        <v>38</v>
      </c>
      <c r="D443">
        <v>107</v>
      </c>
      <c r="E443" t="s">
        <v>1486</v>
      </c>
      <c r="F443" s="1">
        <v>43255</v>
      </c>
      <c r="G443">
        <v>1834</v>
      </c>
      <c r="H443">
        <v>1861</v>
      </c>
      <c r="I443">
        <v>22.4</v>
      </c>
      <c r="J443">
        <v>14.9</v>
      </c>
      <c r="K443">
        <v>62.6</v>
      </c>
      <c r="L443" t="s">
        <v>1541</v>
      </c>
      <c r="M443" t="s">
        <v>1542</v>
      </c>
      <c r="N443" t="s">
        <v>30</v>
      </c>
      <c r="O443" t="s">
        <v>125</v>
      </c>
      <c r="P443" t="s">
        <v>34</v>
      </c>
      <c r="Q443" t="s">
        <v>31</v>
      </c>
      <c r="V443">
        <v>62.6</v>
      </c>
      <c r="W443">
        <v>22.4</v>
      </c>
      <c r="X443">
        <v>2.7946428569999999</v>
      </c>
      <c r="Y443">
        <v>66.981999999999999</v>
      </c>
      <c r="Z443">
        <v>23.968</v>
      </c>
    </row>
    <row r="444" spans="1:26" x14ac:dyDescent="0.2">
      <c r="A444">
        <v>442</v>
      </c>
      <c r="B444" t="s">
        <v>1543</v>
      </c>
      <c r="C444" t="s">
        <v>26</v>
      </c>
      <c r="D444">
        <v>2318</v>
      </c>
      <c r="E444" t="s">
        <v>1416</v>
      </c>
      <c r="F444" s="1">
        <v>43276</v>
      </c>
      <c r="G444">
        <v>2126</v>
      </c>
      <c r="H444">
        <v>2057</v>
      </c>
      <c r="I444">
        <v>51.7</v>
      </c>
      <c r="J444">
        <v>17.899999999999999</v>
      </c>
      <c r="K444">
        <v>30.4</v>
      </c>
      <c r="L444" t="s">
        <v>1544</v>
      </c>
      <c r="M444" t="s">
        <v>1545</v>
      </c>
      <c r="N444" t="s">
        <v>30</v>
      </c>
      <c r="O444" t="s">
        <v>125</v>
      </c>
      <c r="P444" t="s">
        <v>34</v>
      </c>
      <c r="V444">
        <v>51.7</v>
      </c>
      <c r="W444">
        <v>30.4</v>
      </c>
      <c r="X444">
        <v>1.700657895</v>
      </c>
      <c r="Y444">
        <v>1198.4059999999999</v>
      </c>
      <c r="Z444">
        <v>704.67200000000003</v>
      </c>
    </row>
    <row r="445" spans="1:26" x14ac:dyDescent="0.2">
      <c r="A445">
        <v>443</v>
      </c>
      <c r="B445" t="s">
        <v>1543</v>
      </c>
      <c r="C445" t="s">
        <v>26</v>
      </c>
      <c r="D445">
        <v>3004</v>
      </c>
      <c r="E445" t="s">
        <v>1546</v>
      </c>
      <c r="F445" s="1">
        <v>43290</v>
      </c>
      <c r="G445">
        <v>2321</v>
      </c>
      <c r="H445">
        <v>2269</v>
      </c>
      <c r="I445">
        <v>40.9</v>
      </c>
      <c r="J445">
        <v>30.9</v>
      </c>
      <c r="K445">
        <v>28.2</v>
      </c>
      <c r="L445" t="s">
        <v>1547</v>
      </c>
      <c r="M445" t="s">
        <v>1548</v>
      </c>
      <c r="N445" t="s">
        <v>30</v>
      </c>
      <c r="O445" t="s">
        <v>125</v>
      </c>
      <c r="P445" t="s">
        <v>34</v>
      </c>
      <c r="Q445" t="s">
        <v>120</v>
      </c>
      <c r="R445" t="s">
        <v>116</v>
      </c>
      <c r="V445">
        <v>40.9</v>
      </c>
      <c r="W445">
        <v>28.2</v>
      </c>
      <c r="X445">
        <v>1.45035461</v>
      </c>
      <c r="Y445">
        <v>1228.636</v>
      </c>
      <c r="Z445">
        <v>847.12800000000004</v>
      </c>
    </row>
    <row r="446" spans="1:26" x14ac:dyDescent="0.2">
      <c r="A446">
        <v>444</v>
      </c>
      <c r="B446" t="s">
        <v>1549</v>
      </c>
      <c r="C446" t="s">
        <v>26</v>
      </c>
      <c r="D446">
        <v>127</v>
      </c>
      <c r="E446" t="s">
        <v>1416</v>
      </c>
      <c r="F446" s="1">
        <v>42866</v>
      </c>
      <c r="G446">
        <v>2186</v>
      </c>
      <c r="H446">
        <v>2131</v>
      </c>
      <c r="I446">
        <v>37.799999999999997</v>
      </c>
      <c r="J446">
        <v>30.7</v>
      </c>
      <c r="K446">
        <v>31.5</v>
      </c>
      <c r="L446" t="s">
        <v>1550</v>
      </c>
      <c r="M446" t="s">
        <v>1551</v>
      </c>
      <c r="N446" t="s">
        <v>30</v>
      </c>
      <c r="O446" t="s">
        <v>125</v>
      </c>
      <c r="P446" t="s">
        <v>116</v>
      </c>
      <c r="Q446" t="s">
        <v>120</v>
      </c>
      <c r="R446" t="s">
        <v>347</v>
      </c>
      <c r="V446">
        <v>37.799999999999997</v>
      </c>
      <c r="W446">
        <v>31.5</v>
      </c>
      <c r="X446">
        <v>1.2</v>
      </c>
      <c r="Y446">
        <v>48.006</v>
      </c>
      <c r="Z446">
        <v>40.005000000000003</v>
      </c>
    </row>
    <row r="447" spans="1:26" x14ac:dyDescent="0.2">
      <c r="A447">
        <v>445</v>
      </c>
      <c r="B447" t="s">
        <v>1552</v>
      </c>
      <c r="C447" t="s">
        <v>26</v>
      </c>
      <c r="D447">
        <v>818</v>
      </c>
      <c r="E447" t="s">
        <v>1416</v>
      </c>
      <c r="F447" s="1">
        <v>43267</v>
      </c>
      <c r="G447">
        <v>1900</v>
      </c>
      <c r="H447">
        <v>1914</v>
      </c>
      <c r="I447">
        <v>30.1</v>
      </c>
      <c r="J447">
        <v>18.8</v>
      </c>
      <c r="K447">
        <v>51.1</v>
      </c>
      <c r="L447" t="s">
        <v>1553</v>
      </c>
      <c r="M447" t="s">
        <v>1554</v>
      </c>
      <c r="N447" t="s">
        <v>30</v>
      </c>
      <c r="O447" t="s">
        <v>125</v>
      </c>
      <c r="P447" t="s">
        <v>116</v>
      </c>
      <c r="V447">
        <v>30.1</v>
      </c>
      <c r="W447">
        <v>51.1</v>
      </c>
      <c r="X447">
        <v>0.58904109599999999</v>
      </c>
      <c r="Y447">
        <v>246.21799999999999</v>
      </c>
      <c r="Z447">
        <v>417.99799999999999</v>
      </c>
    </row>
    <row r="448" spans="1:26" x14ac:dyDescent="0.2">
      <c r="A448">
        <v>446</v>
      </c>
      <c r="B448" t="s">
        <v>1555</v>
      </c>
      <c r="C448" t="s">
        <v>26</v>
      </c>
      <c r="D448">
        <v>223</v>
      </c>
      <c r="E448" t="s">
        <v>1416</v>
      </c>
      <c r="F448" s="1">
        <v>43276</v>
      </c>
      <c r="G448">
        <v>2033</v>
      </c>
      <c r="H448">
        <v>2062</v>
      </c>
      <c r="I448">
        <v>32.700000000000003</v>
      </c>
      <c r="J448">
        <v>24.2</v>
      </c>
      <c r="K448">
        <v>43</v>
      </c>
      <c r="L448" t="s">
        <v>1556</v>
      </c>
      <c r="M448" t="s">
        <v>1557</v>
      </c>
      <c r="N448" t="s">
        <v>30</v>
      </c>
      <c r="O448" t="s">
        <v>125</v>
      </c>
      <c r="P448" t="s">
        <v>707</v>
      </c>
      <c r="V448">
        <v>32.700000000000003</v>
      </c>
      <c r="W448">
        <v>43</v>
      </c>
      <c r="X448">
        <v>0.760465116</v>
      </c>
      <c r="Y448">
        <v>72.921000000000006</v>
      </c>
      <c r="Z448">
        <v>95.89</v>
      </c>
    </row>
    <row r="449" spans="1:26" x14ac:dyDescent="0.2">
      <c r="A449">
        <v>447</v>
      </c>
      <c r="B449" t="s">
        <v>1558</v>
      </c>
      <c r="C449" t="s">
        <v>26</v>
      </c>
      <c r="D449">
        <v>119</v>
      </c>
      <c r="E449" t="s">
        <v>1416</v>
      </c>
      <c r="F449" s="1">
        <v>43249</v>
      </c>
      <c r="G449">
        <v>2299</v>
      </c>
      <c r="H449">
        <v>2280</v>
      </c>
      <c r="I449">
        <v>33.6</v>
      </c>
      <c r="J449">
        <v>38.700000000000003</v>
      </c>
      <c r="K449">
        <v>27.7</v>
      </c>
      <c r="L449" t="s">
        <v>1559</v>
      </c>
      <c r="M449" t="s">
        <v>1560</v>
      </c>
      <c r="N449" t="s">
        <v>30</v>
      </c>
      <c r="O449" t="s">
        <v>125</v>
      </c>
      <c r="P449" t="s">
        <v>70</v>
      </c>
      <c r="Q449" t="s">
        <v>120</v>
      </c>
      <c r="R449" t="s">
        <v>184</v>
      </c>
      <c r="S449" t="s">
        <v>31</v>
      </c>
      <c r="T449" t="s">
        <v>1561</v>
      </c>
      <c r="U449" t="s">
        <v>97</v>
      </c>
      <c r="V449">
        <v>33.6</v>
      </c>
      <c r="W449">
        <v>27.7</v>
      </c>
      <c r="X449">
        <v>1.21299639</v>
      </c>
      <c r="Y449">
        <v>39.984000000000002</v>
      </c>
      <c r="Z449">
        <v>32.963000000000001</v>
      </c>
    </row>
    <row r="450" spans="1:26" x14ac:dyDescent="0.2">
      <c r="A450">
        <v>448</v>
      </c>
      <c r="B450" t="s">
        <v>1562</v>
      </c>
      <c r="C450" t="s">
        <v>38</v>
      </c>
      <c r="D450">
        <v>1480</v>
      </c>
      <c r="E450" t="s">
        <v>1546</v>
      </c>
      <c r="F450" s="1">
        <v>43277</v>
      </c>
      <c r="G450">
        <v>1992</v>
      </c>
      <c r="H450">
        <v>2065</v>
      </c>
      <c r="I450">
        <v>18.2</v>
      </c>
      <c r="J450">
        <v>26.9</v>
      </c>
      <c r="K450">
        <v>54.9</v>
      </c>
      <c r="L450" t="s">
        <v>1563</v>
      </c>
      <c r="M450" t="s">
        <v>1564</v>
      </c>
      <c r="N450" t="s">
        <v>30</v>
      </c>
      <c r="O450" t="s">
        <v>125</v>
      </c>
      <c r="P450" t="s">
        <v>34</v>
      </c>
      <c r="Q450" t="s">
        <v>120</v>
      </c>
      <c r="R450" t="s">
        <v>116</v>
      </c>
      <c r="S450" t="s">
        <v>413</v>
      </c>
      <c r="V450">
        <v>54.9</v>
      </c>
      <c r="W450">
        <v>18.2</v>
      </c>
      <c r="X450">
        <v>3.0164835160000001</v>
      </c>
      <c r="Y450">
        <v>812.52</v>
      </c>
      <c r="Z450">
        <v>269.36</v>
      </c>
    </row>
    <row r="451" spans="1:26" x14ac:dyDescent="0.2">
      <c r="A451">
        <v>449</v>
      </c>
      <c r="B451" t="s">
        <v>1565</v>
      </c>
      <c r="C451" t="s">
        <v>38</v>
      </c>
      <c r="D451">
        <v>7815</v>
      </c>
      <c r="E451" t="s">
        <v>1546</v>
      </c>
      <c r="F451" s="1">
        <v>43289</v>
      </c>
      <c r="G451">
        <v>2158</v>
      </c>
      <c r="H451">
        <v>2198</v>
      </c>
      <c r="I451">
        <v>18</v>
      </c>
      <c r="J451">
        <v>38.200000000000003</v>
      </c>
      <c r="K451">
        <v>43.8</v>
      </c>
      <c r="L451" t="s">
        <v>1566</v>
      </c>
      <c r="M451" t="s">
        <v>1567</v>
      </c>
      <c r="N451" t="s">
        <v>30</v>
      </c>
      <c r="O451" t="s">
        <v>125</v>
      </c>
      <c r="P451" t="s">
        <v>34</v>
      </c>
      <c r="Q451" t="s">
        <v>120</v>
      </c>
      <c r="R451" t="s">
        <v>116</v>
      </c>
      <c r="S451" t="s">
        <v>413</v>
      </c>
      <c r="T451" t="s">
        <v>374</v>
      </c>
      <c r="U451" t="s">
        <v>611</v>
      </c>
      <c r="V451">
        <v>43.8</v>
      </c>
      <c r="W451">
        <v>18</v>
      </c>
      <c r="X451">
        <v>2.4333333330000002</v>
      </c>
      <c r="Y451">
        <v>3422.97</v>
      </c>
      <c r="Z451">
        <v>1406.7</v>
      </c>
    </row>
    <row r="452" spans="1:26" x14ac:dyDescent="0.2">
      <c r="A452">
        <v>450</v>
      </c>
      <c r="B452" t="s">
        <v>1568</v>
      </c>
      <c r="C452" t="s">
        <v>38</v>
      </c>
      <c r="D452">
        <v>3916</v>
      </c>
      <c r="E452" t="s">
        <v>1546</v>
      </c>
      <c r="F452" s="1">
        <v>43281</v>
      </c>
      <c r="G452">
        <v>2160</v>
      </c>
      <c r="H452">
        <v>2195</v>
      </c>
      <c r="I452">
        <v>18.3</v>
      </c>
      <c r="J452">
        <v>37.200000000000003</v>
      </c>
      <c r="K452">
        <v>44.5</v>
      </c>
      <c r="L452" t="s">
        <v>1569</v>
      </c>
      <c r="M452" t="s">
        <v>1570</v>
      </c>
      <c r="N452" t="s">
        <v>30</v>
      </c>
      <c r="O452" t="s">
        <v>125</v>
      </c>
      <c r="P452" t="s">
        <v>34</v>
      </c>
      <c r="Q452" t="s">
        <v>120</v>
      </c>
      <c r="R452" t="s">
        <v>116</v>
      </c>
      <c r="S452" t="s">
        <v>413</v>
      </c>
      <c r="T452" t="s">
        <v>374</v>
      </c>
      <c r="U452" t="s">
        <v>1386</v>
      </c>
      <c r="V452">
        <v>44.5</v>
      </c>
      <c r="W452">
        <v>18.3</v>
      </c>
      <c r="X452">
        <v>2.4316939889999998</v>
      </c>
      <c r="Y452">
        <v>1742.62</v>
      </c>
      <c r="Z452">
        <v>716.62800000000004</v>
      </c>
    </row>
    <row r="453" spans="1:26" x14ac:dyDescent="0.2">
      <c r="A453">
        <v>451</v>
      </c>
      <c r="B453" t="s">
        <v>1571</v>
      </c>
      <c r="C453" t="s">
        <v>38</v>
      </c>
      <c r="D453">
        <v>251</v>
      </c>
      <c r="E453" t="s">
        <v>1546</v>
      </c>
      <c r="F453" s="1">
        <v>43282</v>
      </c>
      <c r="G453">
        <v>2141</v>
      </c>
      <c r="H453">
        <v>2213</v>
      </c>
      <c r="I453">
        <v>24.7</v>
      </c>
      <c r="J453">
        <v>30.3</v>
      </c>
      <c r="K453">
        <v>45</v>
      </c>
      <c r="L453" t="s">
        <v>1572</v>
      </c>
      <c r="M453" t="s">
        <v>1573</v>
      </c>
      <c r="N453" t="s">
        <v>30</v>
      </c>
      <c r="O453" t="s">
        <v>125</v>
      </c>
      <c r="P453" t="s">
        <v>34</v>
      </c>
      <c r="Q453" t="s">
        <v>120</v>
      </c>
      <c r="R453" t="s">
        <v>116</v>
      </c>
      <c r="S453" t="s">
        <v>413</v>
      </c>
      <c r="T453" t="s">
        <v>374</v>
      </c>
      <c r="U453" t="s">
        <v>1574</v>
      </c>
      <c r="V453">
        <v>45</v>
      </c>
      <c r="W453">
        <v>24.7</v>
      </c>
      <c r="X453">
        <v>1.821862348</v>
      </c>
      <c r="Y453">
        <v>112.95</v>
      </c>
      <c r="Z453">
        <v>61.997</v>
      </c>
    </row>
    <row r="454" spans="1:26" x14ac:dyDescent="0.2">
      <c r="A454">
        <v>452</v>
      </c>
      <c r="B454" t="s">
        <v>1575</v>
      </c>
      <c r="C454" t="s">
        <v>26</v>
      </c>
      <c r="D454">
        <v>1480</v>
      </c>
      <c r="E454" t="s">
        <v>1416</v>
      </c>
      <c r="F454" s="1">
        <v>43290</v>
      </c>
      <c r="G454">
        <v>2213</v>
      </c>
      <c r="H454">
        <v>2191</v>
      </c>
      <c r="I454">
        <v>41.4</v>
      </c>
      <c r="J454">
        <v>27.6</v>
      </c>
      <c r="K454">
        <v>31</v>
      </c>
      <c r="L454" t="s">
        <v>1576</v>
      </c>
      <c r="M454" t="s">
        <v>1577</v>
      </c>
      <c r="N454" t="s">
        <v>30</v>
      </c>
      <c r="O454" t="s">
        <v>125</v>
      </c>
      <c r="P454" t="s">
        <v>34</v>
      </c>
      <c r="Q454" t="s">
        <v>120</v>
      </c>
      <c r="R454" t="s">
        <v>578</v>
      </c>
      <c r="V454">
        <v>41.4</v>
      </c>
      <c r="W454">
        <v>31</v>
      </c>
      <c r="X454">
        <v>1.3354838710000001</v>
      </c>
      <c r="Y454">
        <v>612.72</v>
      </c>
      <c r="Z454">
        <v>458.8</v>
      </c>
    </row>
    <row r="455" spans="1:26" x14ac:dyDescent="0.2">
      <c r="A455">
        <v>453</v>
      </c>
      <c r="B455" t="s">
        <v>1578</v>
      </c>
      <c r="C455" t="s">
        <v>26</v>
      </c>
      <c r="D455">
        <v>176</v>
      </c>
      <c r="E455" t="s">
        <v>1416</v>
      </c>
      <c r="F455" s="1">
        <v>43205</v>
      </c>
      <c r="G455">
        <v>2128</v>
      </c>
      <c r="H455">
        <v>2155</v>
      </c>
      <c r="I455">
        <v>35.200000000000003</v>
      </c>
      <c r="J455">
        <v>27.3</v>
      </c>
      <c r="K455">
        <v>37.5</v>
      </c>
      <c r="L455" t="s">
        <v>1579</v>
      </c>
      <c r="M455" t="s">
        <v>1580</v>
      </c>
      <c r="N455" t="s">
        <v>30</v>
      </c>
      <c r="O455" t="s">
        <v>125</v>
      </c>
      <c r="P455" t="s">
        <v>32</v>
      </c>
      <c r="V455">
        <v>35.200000000000003</v>
      </c>
      <c r="W455">
        <v>37.5</v>
      </c>
      <c r="X455">
        <v>0.93866666700000001</v>
      </c>
      <c r="Y455">
        <v>61.951999999999998</v>
      </c>
      <c r="Z455">
        <v>66</v>
      </c>
    </row>
    <row r="456" spans="1:26" x14ac:dyDescent="0.2">
      <c r="A456">
        <v>454</v>
      </c>
      <c r="B456" t="s">
        <v>1581</v>
      </c>
      <c r="C456" t="s">
        <v>26</v>
      </c>
      <c r="D456">
        <v>1413</v>
      </c>
      <c r="E456" t="s">
        <v>1445</v>
      </c>
      <c r="F456" s="1">
        <v>43289</v>
      </c>
      <c r="G456">
        <v>2320</v>
      </c>
      <c r="H456">
        <v>2287</v>
      </c>
      <c r="I456">
        <v>39.4</v>
      </c>
      <c r="J456">
        <v>28.7</v>
      </c>
      <c r="K456">
        <v>31.9</v>
      </c>
      <c r="L456" t="s">
        <v>1582</v>
      </c>
      <c r="M456" t="s">
        <v>1583</v>
      </c>
      <c r="N456" t="s">
        <v>30</v>
      </c>
      <c r="O456" t="s">
        <v>125</v>
      </c>
      <c r="P456" t="s">
        <v>34</v>
      </c>
      <c r="Q456" t="s">
        <v>120</v>
      </c>
      <c r="R456" t="s">
        <v>116</v>
      </c>
      <c r="S456" t="s">
        <v>31</v>
      </c>
      <c r="T456" t="s">
        <v>32</v>
      </c>
      <c r="U456" t="s">
        <v>124</v>
      </c>
      <c r="V456">
        <v>39.4</v>
      </c>
      <c r="W456">
        <v>31.9</v>
      </c>
      <c r="X456">
        <v>1.2351097179999999</v>
      </c>
      <c r="Y456">
        <v>556.72199999999998</v>
      </c>
      <c r="Z456">
        <v>450.74700000000001</v>
      </c>
    </row>
    <row r="457" spans="1:26" x14ac:dyDescent="0.2">
      <c r="A457">
        <v>455</v>
      </c>
      <c r="B457" t="s">
        <v>1584</v>
      </c>
      <c r="C457" t="s">
        <v>26</v>
      </c>
      <c r="D457">
        <v>9539</v>
      </c>
      <c r="E457" t="s">
        <v>1445</v>
      </c>
      <c r="F457" s="1">
        <v>43290</v>
      </c>
      <c r="G457">
        <v>2336</v>
      </c>
      <c r="H457">
        <v>2300</v>
      </c>
      <c r="I457">
        <v>41.9</v>
      </c>
      <c r="J457">
        <v>30.7</v>
      </c>
      <c r="K457">
        <v>27.4</v>
      </c>
      <c r="L457" t="s">
        <v>1585</v>
      </c>
      <c r="M457" t="s">
        <v>1586</v>
      </c>
      <c r="N457" t="s">
        <v>30</v>
      </c>
      <c r="O457" t="s">
        <v>125</v>
      </c>
      <c r="P457" t="s">
        <v>34</v>
      </c>
      <c r="Q457" t="s">
        <v>120</v>
      </c>
      <c r="R457" t="s">
        <v>116</v>
      </c>
      <c r="S457" t="s">
        <v>31</v>
      </c>
      <c r="T457" t="s">
        <v>32</v>
      </c>
      <c r="U457" t="s">
        <v>124</v>
      </c>
      <c r="V457">
        <v>41.9</v>
      </c>
      <c r="W457">
        <v>27.4</v>
      </c>
      <c r="X457">
        <v>1.5291970800000001</v>
      </c>
      <c r="Y457">
        <v>3996.8409999999999</v>
      </c>
      <c r="Z457">
        <v>2613.6860000000001</v>
      </c>
    </row>
    <row r="458" spans="1:26" x14ac:dyDescent="0.2">
      <c r="A458">
        <v>456</v>
      </c>
      <c r="B458" t="s">
        <v>1587</v>
      </c>
      <c r="C458" t="s">
        <v>26</v>
      </c>
      <c r="D458">
        <v>2567</v>
      </c>
      <c r="E458" t="s">
        <v>1588</v>
      </c>
      <c r="F458" s="1">
        <v>43290</v>
      </c>
      <c r="G458">
        <v>2256</v>
      </c>
      <c r="H458">
        <v>2204</v>
      </c>
      <c r="I458">
        <v>47.6</v>
      </c>
      <c r="J458">
        <v>28.4</v>
      </c>
      <c r="K458">
        <v>24</v>
      </c>
      <c r="L458" t="s">
        <v>1589</v>
      </c>
      <c r="M458" t="s">
        <v>1590</v>
      </c>
      <c r="N458" t="s">
        <v>30</v>
      </c>
      <c r="O458" t="s">
        <v>125</v>
      </c>
      <c r="P458" t="s">
        <v>34</v>
      </c>
      <c r="Q458" t="s">
        <v>120</v>
      </c>
      <c r="R458" t="s">
        <v>184</v>
      </c>
      <c r="V458">
        <v>47.6</v>
      </c>
      <c r="W458">
        <v>24</v>
      </c>
      <c r="X458">
        <v>1.983333333</v>
      </c>
      <c r="Y458">
        <v>1221.8920000000001</v>
      </c>
      <c r="Z458">
        <v>616.08000000000004</v>
      </c>
    </row>
    <row r="459" spans="1:26" x14ac:dyDescent="0.2">
      <c r="A459">
        <v>457</v>
      </c>
      <c r="B459" t="s">
        <v>1591</v>
      </c>
      <c r="C459" t="s">
        <v>38</v>
      </c>
      <c r="D459">
        <v>870</v>
      </c>
      <c r="E459" t="s">
        <v>1592</v>
      </c>
      <c r="F459" s="1">
        <v>43281</v>
      </c>
      <c r="G459">
        <v>2228</v>
      </c>
      <c r="H459">
        <v>2294</v>
      </c>
      <c r="I459">
        <v>27.1</v>
      </c>
      <c r="J459">
        <v>30.5</v>
      </c>
      <c r="K459">
        <v>42.4</v>
      </c>
      <c r="L459" t="s">
        <v>1593</v>
      </c>
      <c r="M459" t="s">
        <v>1594</v>
      </c>
      <c r="N459" t="s">
        <v>30</v>
      </c>
      <c r="O459" t="s">
        <v>125</v>
      </c>
      <c r="P459" t="s">
        <v>34</v>
      </c>
      <c r="Q459" t="s">
        <v>120</v>
      </c>
      <c r="R459" t="s">
        <v>184</v>
      </c>
      <c r="S459" t="s">
        <v>31</v>
      </c>
      <c r="T459" t="s">
        <v>32</v>
      </c>
      <c r="U459" t="s">
        <v>124</v>
      </c>
      <c r="V459">
        <v>42.4</v>
      </c>
      <c r="W459">
        <v>27.1</v>
      </c>
      <c r="X459">
        <v>1.564575646</v>
      </c>
      <c r="Y459">
        <v>368.88</v>
      </c>
      <c r="Z459">
        <v>235.77</v>
      </c>
    </row>
    <row r="460" spans="1:26" x14ac:dyDescent="0.2">
      <c r="A460">
        <v>458</v>
      </c>
      <c r="B460" t="s">
        <v>1595</v>
      </c>
      <c r="C460" t="s">
        <v>38</v>
      </c>
      <c r="D460">
        <v>3700</v>
      </c>
      <c r="E460" t="s">
        <v>1596</v>
      </c>
      <c r="F460" s="1">
        <v>43288</v>
      </c>
      <c r="G460">
        <v>2252</v>
      </c>
      <c r="H460">
        <v>2288</v>
      </c>
      <c r="I460">
        <v>25.1</v>
      </c>
      <c r="J460">
        <v>41.2</v>
      </c>
      <c r="K460">
        <v>33.6</v>
      </c>
      <c r="L460" t="s">
        <v>1597</v>
      </c>
      <c r="M460" t="s">
        <v>1598</v>
      </c>
      <c r="N460" t="s">
        <v>30</v>
      </c>
      <c r="O460" t="s">
        <v>125</v>
      </c>
      <c r="P460" t="s">
        <v>34</v>
      </c>
      <c r="Q460" t="s">
        <v>120</v>
      </c>
      <c r="R460" t="s">
        <v>184</v>
      </c>
      <c r="S460" t="s">
        <v>66</v>
      </c>
      <c r="T460" t="s">
        <v>217</v>
      </c>
      <c r="U460" t="s">
        <v>1599</v>
      </c>
      <c r="V460">
        <v>33.6</v>
      </c>
      <c r="W460">
        <v>25.1</v>
      </c>
      <c r="X460">
        <v>1.338645418</v>
      </c>
      <c r="Y460">
        <v>1243.2</v>
      </c>
      <c r="Z460">
        <v>928.7</v>
      </c>
    </row>
    <row r="461" spans="1:26" x14ac:dyDescent="0.2">
      <c r="A461">
        <v>459</v>
      </c>
      <c r="B461" t="s">
        <v>1600</v>
      </c>
      <c r="C461" t="s">
        <v>38</v>
      </c>
      <c r="D461">
        <v>2085</v>
      </c>
      <c r="E461" t="s">
        <v>1596</v>
      </c>
      <c r="F461" s="1">
        <v>43278</v>
      </c>
      <c r="G461">
        <v>2292</v>
      </c>
      <c r="H461">
        <v>2330</v>
      </c>
      <c r="I461">
        <v>23.2</v>
      </c>
      <c r="J461">
        <v>40.799999999999997</v>
      </c>
      <c r="K461">
        <v>36</v>
      </c>
      <c r="L461" t="s">
        <v>1601</v>
      </c>
      <c r="M461" t="s">
        <v>1602</v>
      </c>
      <c r="N461" t="s">
        <v>30</v>
      </c>
      <c r="O461" t="s">
        <v>125</v>
      </c>
      <c r="P461" t="s">
        <v>34</v>
      </c>
      <c r="Q461" t="s">
        <v>120</v>
      </c>
      <c r="R461" t="s">
        <v>184</v>
      </c>
      <c r="S461" t="s">
        <v>66</v>
      </c>
      <c r="T461" t="s">
        <v>217</v>
      </c>
      <c r="U461" t="s">
        <v>1599</v>
      </c>
      <c r="V461">
        <v>36</v>
      </c>
      <c r="W461">
        <v>23.2</v>
      </c>
      <c r="X461">
        <v>1.551724138</v>
      </c>
      <c r="Y461">
        <v>750.6</v>
      </c>
      <c r="Z461">
        <v>483.72</v>
      </c>
    </row>
    <row r="462" spans="1:26" x14ac:dyDescent="0.2">
      <c r="A462">
        <v>460</v>
      </c>
      <c r="B462" t="s">
        <v>1603</v>
      </c>
      <c r="C462" t="s">
        <v>38</v>
      </c>
      <c r="D462">
        <v>3951</v>
      </c>
      <c r="E462" t="s">
        <v>1592</v>
      </c>
      <c r="F462" s="1">
        <v>43289</v>
      </c>
      <c r="G462">
        <v>2141</v>
      </c>
      <c r="H462">
        <v>2175</v>
      </c>
      <c r="I462">
        <v>29.8</v>
      </c>
      <c r="J462">
        <v>25.4</v>
      </c>
      <c r="K462">
        <v>44.8</v>
      </c>
      <c r="L462" t="s">
        <v>1604</v>
      </c>
      <c r="M462" t="s">
        <v>1605</v>
      </c>
      <c r="N462" t="s">
        <v>30</v>
      </c>
      <c r="O462" t="s">
        <v>125</v>
      </c>
      <c r="P462" t="s">
        <v>34</v>
      </c>
      <c r="Q462" t="s">
        <v>120</v>
      </c>
      <c r="R462" t="s">
        <v>184</v>
      </c>
      <c r="S462" t="s">
        <v>31</v>
      </c>
      <c r="V462">
        <v>44.8</v>
      </c>
      <c r="W462">
        <v>29.8</v>
      </c>
      <c r="X462">
        <v>1.5033557049999999</v>
      </c>
      <c r="Y462">
        <v>1770.048</v>
      </c>
      <c r="Z462">
        <v>1177.3979999999999</v>
      </c>
    </row>
    <row r="463" spans="1:26" x14ac:dyDescent="0.2">
      <c r="A463">
        <v>461</v>
      </c>
      <c r="B463" t="s">
        <v>1603</v>
      </c>
      <c r="C463" t="s">
        <v>38</v>
      </c>
      <c r="D463">
        <v>5549</v>
      </c>
      <c r="E463" t="s">
        <v>1592</v>
      </c>
      <c r="F463" s="1">
        <v>43289</v>
      </c>
      <c r="G463">
        <v>2103</v>
      </c>
      <c r="H463">
        <v>2151</v>
      </c>
      <c r="I463">
        <v>25.5</v>
      </c>
      <c r="J463">
        <v>24.6</v>
      </c>
      <c r="K463">
        <v>49.9</v>
      </c>
      <c r="L463" t="s">
        <v>1606</v>
      </c>
      <c r="M463" t="s">
        <v>1607</v>
      </c>
      <c r="N463" t="s">
        <v>30</v>
      </c>
      <c r="O463" t="s">
        <v>125</v>
      </c>
      <c r="P463" t="s">
        <v>34</v>
      </c>
      <c r="Q463" t="s">
        <v>120</v>
      </c>
      <c r="R463" t="s">
        <v>184</v>
      </c>
      <c r="S463" t="s">
        <v>31</v>
      </c>
      <c r="T463" t="s">
        <v>32</v>
      </c>
      <c r="U463" t="s">
        <v>124</v>
      </c>
      <c r="V463">
        <v>49.9</v>
      </c>
      <c r="W463">
        <v>25.5</v>
      </c>
      <c r="X463">
        <v>1.956862745</v>
      </c>
      <c r="Y463">
        <v>2768.951</v>
      </c>
      <c r="Z463">
        <v>1414.9949999999999</v>
      </c>
    </row>
    <row r="464" spans="1:26" x14ac:dyDescent="0.2">
      <c r="A464">
        <v>462</v>
      </c>
      <c r="B464" t="s">
        <v>1608</v>
      </c>
      <c r="C464" t="s">
        <v>26</v>
      </c>
      <c r="D464">
        <v>8573</v>
      </c>
      <c r="E464" t="s">
        <v>1609</v>
      </c>
      <c r="F464" s="1">
        <v>43290</v>
      </c>
      <c r="G464">
        <v>2283</v>
      </c>
      <c r="H464">
        <v>2252</v>
      </c>
      <c r="I464">
        <v>41.1</v>
      </c>
      <c r="J464">
        <v>31.7</v>
      </c>
      <c r="K464">
        <v>27.2</v>
      </c>
      <c r="L464" t="s">
        <v>1610</v>
      </c>
      <c r="M464" t="s">
        <v>1611</v>
      </c>
      <c r="N464" t="s">
        <v>30</v>
      </c>
      <c r="O464" t="s">
        <v>125</v>
      </c>
      <c r="P464" t="s">
        <v>34</v>
      </c>
      <c r="Q464" t="s">
        <v>120</v>
      </c>
      <c r="R464" t="s">
        <v>184</v>
      </c>
      <c r="S464" t="s">
        <v>31</v>
      </c>
      <c r="T464" t="s">
        <v>32</v>
      </c>
      <c r="U464" t="s">
        <v>124</v>
      </c>
      <c r="V464">
        <v>41.1</v>
      </c>
      <c r="W464">
        <v>27.2</v>
      </c>
      <c r="X464">
        <v>1.5110294120000001</v>
      </c>
      <c r="Y464">
        <v>3523.5030000000002</v>
      </c>
      <c r="Z464">
        <v>2331.8560000000002</v>
      </c>
    </row>
    <row r="465" spans="1:26" x14ac:dyDescent="0.2">
      <c r="A465">
        <v>463</v>
      </c>
      <c r="B465" t="s">
        <v>1612</v>
      </c>
      <c r="C465" t="s">
        <v>38</v>
      </c>
      <c r="D465">
        <v>956</v>
      </c>
      <c r="E465" t="s">
        <v>1588</v>
      </c>
      <c r="F465" s="1">
        <v>43288</v>
      </c>
      <c r="G465">
        <v>2136</v>
      </c>
      <c r="H465">
        <v>2180</v>
      </c>
      <c r="I465">
        <v>33.9</v>
      </c>
      <c r="J465">
        <v>28.9</v>
      </c>
      <c r="K465">
        <v>37.200000000000003</v>
      </c>
      <c r="L465" t="s">
        <v>1613</v>
      </c>
      <c r="M465" t="s">
        <v>1614</v>
      </c>
      <c r="N465" t="s">
        <v>30</v>
      </c>
      <c r="O465" t="s">
        <v>125</v>
      </c>
      <c r="P465" t="s">
        <v>34</v>
      </c>
      <c r="Q465" t="s">
        <v>120</v>
      </c>
      <c r="R465" t="s">
        <v>184</v>
      </c>
      <c r="S465" t="s">
        <v>97</v>
      </c>
      <c r="V465">
        <v>37.200000000000003</v>
      </c>
      <c r="W465">
        <v>33.9</v>
      </c>
      <c r="X465">
        <v>1.0973451329999999</v>
      </c>
      <c r="Y465">
        <v>355.63200000000001</v>
      </c>
      <c r="Z465">
        <v>324.084</v>
      </c>
    </row>
    <row r="466" spans="1:26" x14ac:dyDescent="0.2">
      <c r="A466">
        <v>464</v>
      </c>
      <c r="B466" t="s">
        <v>1615</v>
      </c>
      <c r="C466" t="s">
        <v>38</v>
      </c>
      <c r="D466">
        <v>3865</v>
      </c>
      <c r="E466" t="s">
        <v>1616</v>
      </c>
      <c r="F466" s="1">
        <v>43286</v>
      </c>
      <c r="G466">
        <v>2238</v>
      </c>
      <c r="H466">
        <v>2286</v>
      </c>
      <c r="I466">
        <v>29.9</v>
      </c>
      <c r="J466">
        <v>28</v>
      </c>
      <c r="K466">
        <v>42.1</v>
      </c>
      <c r="L466" t="s">
        <v>1617</v>
      </c>
      <c r="M466" t="s">
        <v>1618</v>
      </c>
      <c r="N466" t="s">
        <v>30</v>
      </c>
      <c r="O466" t="s">
        <v>125</v>
      </c>
      <c r="P466" t="s">
        <v>34</v>
      </c>
      <c r="Q466" t="s">
        <v>120</v>
      </c>
      <c r="R466" t="s">
        <v>184</v>
      </c>
      <c r="S466" t="s">
        <v>97</v>
      </c>
      <c r="T466" t="s">
        <v>1561</v>
      </c>
      <c r="U466" t="s">
        <v>31</v>
      </c>
      <c r="V466">
        <v>42.1</v>
      </c>
      <c r="W466">
        <v>29.9</v>
      </c>
      <c r="X466">
        <v>1.4080267559999999</v>
      </c>
      <c r="Y466">
        <v>1627.165</v>
      </c>
      <c r="Z466">
        <v>1155.635</v>
      </c>
    </row>
    <row r="467" spans="1:26" x14ac:dyDescent="0.2">
      <c r="A467">
        <v>465</v>
      </c>
      <c r="B467" t="s">
        <v>1619</v>
      </c>
      <c r="C467" t="s">
        <v>38</v>
      </c>
      <c r="D467">
        <v>117</v>
      </c>
      <c r="E467" t="s">
        <v>1588</v>
      </c>
      <c r="F467" s="1">
        <v>43169</v>
      </c>
      <c r="G467">
        <v>2190</v>
      </c>
      <c r="H467">
        <v>2251</v>
      </c>
      <c r="I467">
        <v>22.2</v>
      </c>
      <c r="J467">
        <v>30.8</v>
      </c>
      <c r="K467">
        <v>47</v>
      </c>
      <c r="L467" t="s">
        <v>1620</v>
      </c>
      <c r="M467" t="s">
        <v>1621</v>
      </c>
      <c r="N467" t="s">
        <v>30</v>
      </c>
      <c r="O467" t="s">
        <v>125</v>
      </c>
      <c r="P467" t="s">
        <v>34</v>
      </c>
      <c r="Q467" t="s">
        <v>120</v>
      </c>
      <c r="R467" t="s">
        <v>184</v>
      </c>
      <c r="S467" t="s">
        <v>315</v>
      </c>
      <c r="V467">
        <v>47</v>
      </c>
      <c r="W467">
        <v>22.2</v>
      </c>
      <c r="X467">
        <v>2.1171171169999998</v>
      </c>
      <c r="Y467">
        <v>54.99</v>
      </c>
      <c r="Z467">
        <v>25.974</v>
      </c>
    </row>
    <row r="468" spans="1:26" x14ac:dyDescent="0.2">
      <c r="A468">
        <v>466</v>
      </c>
      <c r="B468" t="s">
        <v>1622</v>
      </c>
      <c r="C468" t="s">
        <v>38</v>
      </c>
      <c r="D468">
        <v>351</v>
      </c>
      <c r="E468" t="s">
        <v>1609</v>
      </c>
      <c r="F468" s="1">
        <v>43285</v>
      </c>
      <c r="G468">
        <v>2231</v>
      </c>
      <c r="H468">
        <v>2315</v>
      </c>
      <c r="I468">
        <v>25.6</v>
      </c>
      <c r="J468">
        <v>27.6</v>
      </c>
      <c r="K468">
        <v>46.7</v>
      </c>
      <c r="L468" t="s">
        <v>1623</v>
      </c>
      <c r="M468" t="s">
        <v>1624</v>
      </c>
      <c r="N468" t="s">
        <v>30</v>
      </c>
      <c r="O468" t="s">
        <v>125</v>
      </c>
      <c r="P468" t="s">
        <v>34</v>
      </c>
      <c r="Q468" t="s">
        <v>120</v>
      </c>
      <c r="R468" t="s">
        <v>184</v>
      </c>
      <c r="S468" t="s">
        <v>31</v>
      </c>
      <c r="T468" t="s">
        <v>32</v>
      </c>
      <c r="U468" t="s">
        <v>124</v>
      </c>
      <c r="V468">
        <v>46.7</v>
      </c>
      <c r="W468">
        <v>25.6</v>
      </c>
      <c r="X468">
        <v>1.82421875</v>
      </c>
      <c r="Y468">
        <v>163.917</v>
      </c>
      <c r="Z468">
        <v>89.855999999999995</v>
      </c>
    </row>
    <row r="469" spans="1:26" x14ac:dyDescent="0.2">
      <c r="A469">
        <v>467</v>
      </c>
      <c r="B469" t="s">
        <v>1625</v>
      </c>
      <c r="C469" t="s">
        <v>38</v>
      </c>
      <c r="D469">
        <v>2525</v>
      </c>
      <c r="E469" t="s">
        <v>1588</v>
      </c>
      <c r="F469" s="1">
        <v>43288</v>
      </c>
      <c r="G469">
        <v>2298</v>
      </c>
      <c r="H469">
        <v>2340</v>
      </c>
      <c r="I469">
        <v>28.8</v>
      </c>
      <c r="J469">
        <v>39</v>
      </c>
      <c r="K469">
        <v>32.200000000000003</v>
      </c>
      <c r="L469" t="s">
        <v>1626</v>
      </c>
      <c r="M469" t="s">
        <v>1627</v>
      </c>
      <c r="N469" t="s">
        <v>30</v>
      </c>
      <c r="O469" t="s">
        <v>125</v>
      </c>
      <c r="P469" t="s">
        <v>34</v>
      </c>
      <c r="Q469" t="s">
        <v>120</v>
      </c>
      <c r="R469" t="s">
        <v>184</v>
      </c>
      <c r="S469" t="s">
        <v>143</v>
      </c>
      <c r="V469">
        <v>32.200000000000003</v>
      </c>
      <c r="W469">
        <v>28.8</v>
      </c>
      <c r="X469">
        <v>1.1180555560000001</v>
      </c>
      <c r="Y469">
        <v>813.05</v>
      </c>
      <c r="Z469">
        <v>727.2</v>
      </c>
    </row>
    <row r="470" spans="1:26" x14ac:dyDescent="0.2">
      <c r="A470">
        <v>468</v>
      </c>
      <c r="B470" t="s">
        <v>1628</v>
      </c>
      <c r="C470" t="s">
        <v>38</v>
      </c>
      <c r="D470">
        <v>5167</v>
      </c>
      <c r="E470" t="s">
        <v>1588</v>
      </c>
      <c r="F470" s="1">
        <v>43285</v>
      </c>
      <c r="G470">
        <v>2280</v>
      </c>
      <c r="H470">
        <v>2316</v>
      </c>
      <c r="I470">
        <v>29.9</v>
      </c>
      <c r="J470">
        <v>34.1</v>
      </c>
      <c r="K470">
        <v>36</v>
      </c>
      <c r="L470" t="s">
        <v>1629</v>
      </c>
      <c r="M470" t="s">
        <v>1630</v>
      </c>
      <c r="N470" t="s">
        <v>30</v>
      </c>
      <c r="O470" t="s">
        <v>125</v>
      </c>
      <c r="P470" t="s">
        <v>34</v>
      </c>
      <c r="Q470" t="s">
        <v>120</v>
      </c>
      <c r="R470" t="s">
        <v>184</v>
      </c>
      <c r="S470" t="s">
        <v>462</v>
      </c>
      <c r="V470">
        <v>36</v>
      </c>
      <c r="W470">
        <v>29.9</v>
      </c>
      <c r="X470">
        <v>1.204013378</v>
      </c>
      <c r="Y470">
        <v>1860.12</v>
      </c>
      <c r="Z470">
        <v>1544.933</v>
      </c>
    </row>
    <row r="471" spans="1:26" x14ac:dyDescent="0.2">
      <c r="A471">
        <v>469</v>
      </c>
      <c r="B471" t="s">
        <v>1631</v>
      </c>
      <c r="C471" t="s">
        <v>38</v>
      </c>
      <c r="D471">
        <v>3240</v>
      </c>
      <c r="E471" t="s">
        <v>1596</v>
      </c>
      <c r="F471" s="1">
        <v>43284</v>
      </c>
      <c r="G471">
        <v>2245</v>
      </c>
      <c r="H471">
        <v>2278</v>
      </c>
      <c r="I471">
        <v>25.4</v>
      </c>
      <c r="J471">
        <v>41.6</v>
      </c>
      <c r="K471">
        <v>33</v>
      </c>
      <c r="L471" t="s">
        <v>1632</v>
      </c>
      <c r="M471" t="s">
        <v>1633</v>
      </c>
      <c r="N471" t="s">
        <v>30</v>
      </c>
      <c r="O471" t="s">
        <v>125</v>
      </c>
      <c r="P471" t="s">
        <v>34</v>
      </c>
      <c r="Q471" t="s">
        <v>120</v>
      </c>
      <c r="R471" t="s">
        <v>184</v>
      </c>
      <c r="S471" t="s">
        <v>66</v>
      </c>
      <c r="V471">
        <v>33</v>
      </c>
      <c r="W471">
        <v>25.4</v>
      </c>
      <c r="X471">
        <v>1.299212598</v>
      </c>
      <c r="Y471">
        <v>1069.2</v>
      </c>
      <c r="Z471">
        <v>822.96</v>
      </c>
    </row>
    <row r="472" spans="1:26" x14ac:dyDescent="0.2">
      <c r="A472">
        <v>470</v>
      </c>
      <c r="B472" t="s">
        <v>1634</v>
      </c>
      <c r="C472" t="s">
        <v>38</v>
      </c>
      <c r="D472">
        <v>124</v>
      </c>
      <c r="E472" t="s">
        <v>1635</v>
      </c>
      <c r="F472" s="1">
        <v>43159</v>
      </c>
      <c r="G472">
        <v>2367</v>
      </c>
      <c r="H472">
        <v>2399</v>
      </c>
      <c r="I472">
        <v>31.4</v>
      </c>
      <c r="J472">
        <v>38.700000000000003</v>
      </c>
      <c r="K472">
        <v>29.8</v>
      </c>
      <c r="L472" t="s">
        <v>1636</v>
      </c>
      <c r="M472" t="s">
        <v>1637</v>
      </c>
      <c r="N472" t="s">
        <v>30</v>
      </c>
      <c r="O472" t="s">
        <v>125</v>
      </c>
      <c r="P472" t="s">
        <v>34</v>
      </c>
      <c r="Q472" t="s">
        <v>120</v>
      </c>
      <c r="R472" t="s">
        <v>184</v>
      </c>
      <c r="S472" t="s">
        <v>66</v>
      </c>
      <c r="T472" t="s">
        <v>217</v>
      </c>
      <c r="U472" t="s">
        <v>217</v>
      </c>
      <c r="V472">
        <v>29.8</v>
      </c>
      <c r="W472">
        <v>31.4</v>
      </c>
      <c r="X472">
        <v>0.94904458599999997</v>
      </c>
      <c r="Y472">
        <v>36.951999999999998</v>
      </c>
      <c r="Z472">
        <v>38.936</v>
      </c>
    </row>
    <row r="473" spans="1:26" x14ac:dyDescent="0.2">
      <c r="A473">
        <v>471</v>
      </c>
      <c r="B473" t="s">
        <v>1638</v>
      </c>
      <c r="C473" t="s">
        <v>26</v>
      </c>
      <c r="D473">
        <v>4211</v>
      </c>
      <c r="E473" t="s">
        <v>1596</v>
      </c>
      <c r="F473" s="1">
        <v>43288</v>
      </c>
      <c r="G473">
        <v>2404</v>
      </c>
      <c r="H473">
        <v>2364</v>
      </c>
      <c r="I473">
        <v>37.700000000000003</v>
      </c>
      <c r="J473">
        <v>39.200000000000003</v>
      </c>
      <c r="K473">
        <v>23.1</v>
      </c>
      <c r="L473" t="s">
        <v>1639</v>
      </c>
      <c r="M473" t="s">
        <v>1640</v>
      </c>
      <c r="N473" t="s">
        <v>30</v>
      </c>
      <c r="O473" t="s">
        <v>125</v>
      </c>
      <c r="P473" t="s">
        <v>34</v>
      </c>
      <c r="Q473" t="s">
        <v>120</v>
      </c>
      <c r="R473" t="s">
        <v>184</v>
      </c>
      <c r="S473" t="s">
        <v>66</v>
      </c>
      <c r="T473" t="s">
        <v>1561</v>
      </c>
      <c r="V473">
        <v>37.700000000000003</v>
      </c>
      <c r="W473">
        <v>23.1</v>
      </c>
      <c r="X473">
        <v>1.6320346320000001</v>
      </c>
      <c r="Y473">
        <v>1587.547</v>
      </c>
      <c r="Z473">
        <v>972.74099999999999</v>
      </c>
    </row>
    <row r="474" spans="1:26" x14ac:dyDescent="0.2">
      <c r="A474">
        <v>472</v>
      </c>
      <c r="B474" t="s">
        <v>1641</v>
      </c>
      <c r="C474" t="s">
        <v>38</v>
      </c>
      <c r="D474">
        <v>2760</v>
      </c>
      <c r="E474" t="s">
        <v>1642</v>
      </c>
      <c r="F474" s="1">
        <v>43290</v>
      </c>
      <c r="G474">
        <v>2261</v>
      </c>
      <c r="H474">
        <v>2317</v>
      </c>
      <c r="I474">
        <v>17.2</v>
      </c>
      <c r="J474">
        <v>45.5</v>
      </c>
      <c r="K474">
        <v>37.299999999999997</v>
      </c>
      <c r="L474" t="s">
        <v>1643</v>
      </c>
      <c r="M474" t="s">
        <v>1644</v>
      </c>
      <c r="N474" t="s">
        <v>30</v>
      </c>
      <c r="O474" t="s">
        <v>125</v>
      </c>
      <c r="P474" t="s">
        <v>34</v>
      </c>
      <c r="Q474" t="s">
        <v>120</v>
      </c>
      <c r="R474" t="s">
        <v>184</v>
      </c>
      <c r="S474" t="s">
        <v>66</v>
      </c>
      <c r="T474" t="s">
        <v>217</v>
      </c>
      <c r="U474" t="s">
        <v>217</v>
      </c>
      <c r="V474">
        <v>37.299999999999997</v>
      </c>
      <c r="W474">
        <v>17.2</v>
      </c>
      <c r="X474">
        <v>2.1686046509999999</v>
      </c>
      <c r="Y474">
        <v>1029.48</v>
      </c>
      <c r="Z474">
        <v>474.72</v>
      </c>
    </row>
    <row r="475" spans="1:26" x14ac:dyDescent="0.2">
      <c r="A475">
        <v>473</v>
      </c>
      <c r="B475" t="s">
        <v>1645</v>
      </c>
      <c r="C475" t="s">
        <v>26</v>
      </c>
      <c r="D475">
        <v>789</v>
      </c>
      <c r="E475" t="s">
        <v>1596</v>
      </c>
      <c r="F475" s="1">
        <v>43273</v>
      </c>
      <c r="G475">
        <v>2000</v>
      </c>
      <c r="H475">
        <v>1972</v>
      </c>
      <c r="I475">
        <v>34.200000000000003</v>
      </c>
      <c r="J475">
        <v>22.7</v>
      </c>
      <c r="K475">
        <v>43.1</v>
      </c>
      <c r="L475" t="s">
        <v>1646</v>
      </c>
      <c r="M475" t="s">
        <v>1647</v>
      </c>
      <c r="N475" t="s">
        <v>30</v>
      </c>
      <c r="O475" t="s">
        <v>125</v>
      </c>
      <c r="P475" t="s">
        <v>34</v>
      </c>
      <c r="Q475" t="s">
        <v>120</v>
      </c>
      <c r="R475" t="s">
        <v>184</v>
      </c>
      <c r="S475" t="s">
        <v>66</v>
      </c>
      <c r="T475" t="s">
        <v>785</v>
      </c>
      <c r="V475">
        <v>34.200000000000003</v>
      </c>
      <c r="W475">
        <v>43.1</v>
      </c>
      <c r="X475">
        <v>0.79350348000000004</v>
      </c>
      <c r="Y475">
        <v>269.83800000000002</v>
      </c>
      <c r="Z475">
        <v>340.05900000000003</v>
      </c>
    </row>
    <row r="476" spans="1:26" x14ac:dyDescent="0.2">
      <c r="A476">
        <v>474</v>
      </c>
      <c r="B476" t="s">
        <v>1648</v>
      </c>
      <c r="C476" t="s">
        <v>26</v>
      </c>
      <c r="D476">
        <v>3531</v>
      </c>
      <c r="E476" t="s">
        <v>1592</v>
      </c>
      <c r="F476" s="1">
        <v>43288</v>
      </c>
      <c r="G476">
        <v>2273</v>
      </c>
      <c r="H476">
        <v>2240</v>
      </c>
      <c r="I476">
        <v>46.9</v>
      </c>
      <c r="J476">
        <v>23.5</v>
      </c>
      <c r="K476">
        <v>29.6</v>
      </c>
      <c r="L476" t="s">
        <v>1649</v>
      </c>
      <c r="M476" t="s">
        <v>1650</v>
      </c>
      <c r="N476" t="s">
        <v>30</v>
      </c>
      <c r="O476" t="s">
        <v>125</v>
      </c>
      <c r="P476" t="s">
        <v>34</v>
      </c>
      <c r="Q476" t="s">
        <v>120</v>
      </c>
      <c r="R476" t="s">
        <v>184</v>
      </c>
      <c r="S476" t="s">
        <v>31</v>
      </c>
      <c r="T476" t="s">
        <v>32</v>
      </c>
      <c r="U476" t="s">
        <v>124</v>
      </c>
      <c r="V476">
        <v>46.9</v>
      </c>
      <c r="W476">
        <v>29.6</v>
      </c>
      <c r="X476">
        <v>1.5844594590000001</v>
      </c>
      <c r="Y476">
        <v>1656.039</v>
      </c>
      <c r="Z476">
        <v>1045.1759999999999</v>
      </c>
    </row>
    <row r="477" spans="1:26" x14ac:dyDescent="0.2">
      <c r="A477">
        <v>475</v>
      </c>
      <c r="B477" t="s">
        <v>1651</v>
      </c>
      <c r="C477" t="s">
        <v>26</v>
      </c>
      <c r="D477">
        <v>3885</v>
      </c>
      <c r="E477" t="s">
        <v>1416</v>
      </c>
      <c r="F477" s="1">
        <v>43288</v>
      </c>
      <c r="G477">
        <v>2178</v>
      </c>
      <c r="H477">
        <v>2152</v>
      </c>
      <c r="I477">
        <v>39.9</v>
      </c>
      <c r="J477">
        <v>26.5</v>
      </c>
      <c r="K477">
        <v>33.6</v>
      </c>
      <c r="L477" t="s">
        <v>1652</v>
      </c>
      <c r="M477" t="s">
        <v>1653</v>
      </c>
      <c r="N477" t="s">
        <v>30</v>
      </c>
      <c r="O477" t="s">
        <v>125</v>
      </c>
      <c r="P477" t="s">
        <v>116</v>
      </c>
      <c r="Q477" t="s">
        <v>120</v>
      </c>
      <c r="R477" t="s">
        <v>75</v>
      </c>
      <c r="V477">
        <v>39.9</v>
      </c>
      <c r="W477">
        <v>33.6</v>
      </c>
      <c r="X477">
        <v>1.1875</v>
      </c>
      <c r="Y477">
        <v>1550.115</v>
      </c>
      <c r="Z477">
        <v>1305.3599999999999</v>
      </c>
    </row>
    <row r="478" spans="1:26" x14ac:dyDescent="0.2">
      <c r="A478">
        <v>476</v>
      </c>
      <c r="B478" t="s">
        <v>1654</v>
      </c>
      <c r="C478" t="s">
        <v>38</v>
      </c>
      <c r="D478">
        <v>1615</v>
      </c>
      <c r="E478" t="s">
        <v>1655</v>
      </c>
      <c r="F478" s="1">
        <v>43274</v>
      </c>
      <c r="G478">
        <v>2182</v>
      </c>
      <c r="H478">
        <v>2221</v>
      </c>
      <c r="I478">
        <v>29.7</v>
      </c>
      <c r="J478">
        <v>31.2</v>
      </c>
      <c r="K478">
        <v>39.1</v>
      </c>
      <c r="L478" t="s">
        <v>1656</v>
      </c>
      <c r="M478" t="s">
        <v>1657</v>
      </c>
      <c r="N478" t="s">
        <v>30</v>
      </c>
      <c r="O478" t="s">
        <v>125</v>
      </c>
      <c r="P478" t="s">
        <v>34</v>
      </c>
      <c r="Q478" t="s">
        <v>120</v>
      </c>
      <c r="R478" t="s">
        <v>116</v>
      </c>
      <c r="S478" t="s">
        <v>404</v>
      </c>
      <c r="V478">
        <v>39.1</v>
      </c>
      <c r="W478">
        <v>29.7</v>
      </c>
      <c r="X478">
        <v>1.3164983159999999</v>
      </c>
      <c r="Y478">
        <v>631.46500000000003</v>
      </c>
      <c r="Z478">
        <v>479.65499999999997</v>
      </c>
    </row>
    <row r="479" spans="1:26" x14ac:dyDescent="0.2">
      <c r="A479">
        <v>477</v>
      </c>
      <c r="B479" t="s">
        <v>1658</v>
      </c>
      <c r="C479" t="s">
        <v>26</v>
      </c>
      <c r="D479">
        <v>111</v>
      </c>
      <c r="E479" t="s">
        <v>1659</v>
      </c>
      <c r="F479" s="1">
        <v>43275</v>
      </c>
      <c r="G479">
        <v>2047</v>
      </c>
      <c r="H479">
        <v>1999</v>
      </c>
      <c r="I479">
        <v>54</v>
      </c>
      <c r="J479">
        <v>22.5</v>
      </c>
      <c r="K479">
        <v>23.4</v>
      </c>
      <c r="L479" t="s">
        <v>1660</v>
      </c>
      <c r="M479" t="s">
        <v>1661</v>
      </c>
      <c r="N479" t="s">
        <v>30</v>
      </c>
      <c r="O479" t="s">
        <v>125</v>
      </c>
      <c r="P479" t="s">
        <v>34</v>
      </c>
      <c r="Q479" t="s">
        <v>120</v>
      </c>
      <c r="R479" t="s">
        <v>116</v>
      </c>
      <c r="S479" t="s">
        <v>404</v>
      </c>
      <c r="T479" t="s">
        <v>32</v>
      </c>
      <c r="U479" t="s">
        <v>66</v>
      </c>
      <c r="V479">
        <v>54</v>
      </c>
      <c r="W479">
        <v>23.4</v>
      </c>
      <c r="X479">
        <v>2.307692308</v>
      </c>
      <c r="Y479">
        <v>59.94</v>
      </c>
      <c r="Z479">
        <v>25.974</v>
      </c>
    </row>
    <row r="480" spans="1:26" x14ac:dyDescent="0.2">
      <c r="A480">
        <v>478</v>
      </c>
      <c r="B480" t="s">
        <v>1658</v>
      </c>
      <c r="C480" t="s">
        <v>38</v>
      </c>
      <c r="D480">
        <v>478</v>
      </c>
      <c r="E480" t="s">
        <v>1659</v>
      </c>
      <c r="F480" s="1">
        <v>43251</v>
      </c>
      <c r="G480">
        <v>2094</v>
      </c>
      <c r="H480">
        <v>2103</v>
      </c>
      <c r="I480">
        <v>36.200000000000003</v>
      </c>
      <c r="J480">
        <v>25.5</v>
      </c>
      <c r="K480">
        <v>38.299999999999997</v>
      </c>
      <c r="L480" t="s">
        <v>1662</v>
      </c>
      <c r="M480" t="s">
        <v>1663</v>
      </c>
      <c r="N480" t="s">
        <v>30</v>
      </c>
      <c r="O480" t="s">
        <v>125</v>
      </c>
      <c r="P480" t="s">
        <v>34</v>
      </c>
      <c r="Q480" t="s">
        <v>120</v>
      </c>
      <c r="R480" t="s">
        <v>116</v>
      </c>
      <c r="S480" t="s">
        <v>404</v>
      </c>
      <c r="T480" t="s">
        <v>32</v>
      </c>
      <c r="U480" t="s">
        <v>66</v>
      </c>
      <c r="V480">
        <v>38.299999999999997</v>
      </c>
      <c r="W480">
        <v>36.200000000000003</v>
      </c>
      <c r="X480">
        <v>1.05801105</v>
      </c>
      <c r="Y480">
        <v>183.07400000000001</v>
      </c>
      <c r="Z480">
        <v>173.036</v>
      </c>
    </row>
    <row r="481" spans="1:26" x14ac:dyDescent="0.2">
      <c r="A481">
        <v>479</v>
      </c>
      <c r="B481" t="s">
        <v>1658</v>
      </c>
      <c r="C481" t="s">
        <v>38</v>
      </c>
      <c r="D481">
        <v>1411</v>
      </c>
      <c r="E481" t="s">
        <v>1664</v>
      </c>
      <c r="F481" s="1">
        <v>43276</v>
      </c>
      <c r="G481">
        <v>2248</v>
      </c>
      <c r="H481">
        <v>2265</v>
      </c>
      <c r="I481">
        <v>30.5</v>
      </c>
      <c r="J481">
        <v>27.4</v>
      </c>
      <c r="K481">
        <v>42.1</v>
      </c>
      <c r="L481" t="s">
        <v>1665</v>
      </c>
      <c r="M481" t="s">
        <v>1666</v>
      </c>
      <c r="N481" t="s">
        <v>30</v>
      </c>
      <c r="O481" t="s">
        <v>125</v>
      </c>
      <c r="P481" t="s">
        <v>34</v>
      </c>
      <c r="Q481" t="s">
        <v>120</v>
      </c>
      <c r="R481" t="s">
        <v>116</v>
      </c>
      <c r="S481" t="s">
        <v>404</v>
      </c>
      <c r="T481" t="s">
        <v>32</v>
      </c>
      <c r="U481" t="s">
        <v>66</v>
      </c>
      <c r="V481">
        <v>42.1</v>
      </c>
      <c r="W481">
        <v>30.5</v>
      </c>
      <c r="X481">
        <v>1.380327869</v>
      </c>
      <c r="Y481">
        <v>594.03099999999995</v>
      </c>
      <c r="Z481">
        <v>430.35500000000002</v>
      </c>
    </row>
    <row r="482" spans="1:26" x14ac:dyDescent="0.2">
      <c r="A482">
        <v>480</v>
      </c>
      <c r="B482" t="s">
        <v>1658</v>
      </c>
      <c r="C482" t="s">
        <v>26</v>
      </c>
      <c r="D482">
        <v>2763</v>
      </c>
      <c r="E482" t="s">
        <v>1664</v>
      </c>
      <c r="F482" s="1">
        <v>43290</v>
      </c>
      <c r="G482">
        <v>2293</v>
      </c>
      <c r="H482">
        <v>2267</v>
      </c>
      <c r="I482">
        <v>42.6</v>
      </c>
      <c r="J482">
        <v>28.1</v>
      </c>
      <c r="K482">
        <v>29.3</v>
      </c>
      <c r="L482" t="s">
        <v>1667</v>
      </c>
      <c r="M482" t="s">
        <v>1668</v>
      </c>
      <c r="N482" t="s">
        <v>30</v>
      </c>
      <c r="O482" t="s">
        <v>125</v>
      </c>
      <c r="P482" t="s">
        <v>34</v>
      </c>
      <c r="Q482" t="s">
        <v>120</v>
      </c>
      <c r="R482" t="s">
        <v>116</v>
      </c>
      <c r="S482" t="s">
        <v>404</v>
      </c>
      <c r="T482" t="s">
        <v>32</v>
      </c>
      <c r="U482" t="s">
        <v>66</v>
      </c>
      <c r="V482">
        <v>42.6</v>
      </c>
      <c r="W482">
        <v>29.3</v>
      </c>
      <c r="X482">
        <v>1.453924915</v>
      </c>
      <c r="Y482">
        <v>1177.038</v>
      </c>
      <c r="Z482">
        <v>809.55899999999997</v>
      </c>
    </row>
    <row r="483" spans="1:26" x14ac:dyDescent="0.2">
      <c r="A483">
        <v>481</v>
      </c>
      <c r="B483" t="s">
        <v>1658</v>
      </c>
      <c r="C483" t="s">
        <v>26</v>
      </c>
      <c r="D483">
        <v>1018</v>
      </c>
      <c r="E483" t="s">
        <v>1669</v>
      </c>
      <c r="F483" s="1">
        <v>43267</v>
      </c>
      <c r="G483">
        <v>2374</v>
      </c>
      <c r="H483">
        <v>2343</v>
      </c>
      <c r="I483">
        <v>41.4</v>
      </c>
      <c r="J483">
        <v>29.7</v>
      </c>
      <c r="K483">
        <v>29</v>
      </c>
      <c r="L483" t="s">
        <v>1670</v>
      </c>
      <c r="M483" t="s">
        <v>1671</v>
      </c>
      <c r="N483" t="s">
        <v>30</v>
      </c>
      <c r="O483" t="s">
        <v>125</v>
      </c>
      <c r="P483" t="s">
        <v>34</v>
      </c>
      <c r="Q483" t="s">
        <v>120</v>
      </c>
      <c r="R483" t="s">
        <v>116</v>
      </c>
      <c r="S483" t="s">
        <v>404</v>
      </c>
      <c r="T483" t="s">
        <v>32</v>
      </c>
      <c r="U483" t="s">
        <v>66</v>
      </c>
      <c r="V483">
        <v>41.4</v>
      </c>
      <c r="W483">
        <v>29</v>
      </c>
      <c r="X483">
        <v>1.4275862070000001</v>
      </c>
      <c r="Y483">
        <v>421.452</v>
      </c>
      <c r="Z483">
        <v>295.22000000000003</v>
      </c>
    </row>
    <row r="484" spans="1:26" x14ac:dyDescent="0.2">
      <c r="A484">
        <v>482</v>
      </c>
      <c r="B484" t="s">
        <v>1672</v>
      </c>
      <c r="C484" t="s">
        <v>26</v>
      </c>
      <c r="D484">
        <v>4468</v>
      </c>
      <c r="E484" t="s">
        <v>1673</v>
      </c>
      <c r="F484" s="1">
        <v>43285</v>
      </c>
      <c r="G484">
        <v>2344</v>
      </c>
      <c r="H484">
        <v>2291</v>
      </c>
      <c r="I484">
        <v>41.3</v>
      </c>
      <c r="J484">
        <v>28.7</v>
      </c>
      <c r="K484">
        <v>30</v>
      </c>
      <c r="L484" t="s">
        <v>1674</v>
      </c>
      <c r="M484" t="s">
        <v>1675</v>
      </c>
      <c r="N484" t="s">
        <v>30</v>
      </c>
      <c r="O484" t="s">
        <v>125</v>
      </c>
      <c r="P484" t="s">
        <v>34</v>
      </c>
      <c r="Q484" t="s">
        <v>120</v>
      </c>
      <c r="R484" t="s">
        <v>116</v>
      </c>
      <c r="S484" t="s">
        <v>404</v>
      </c>
      <c r="T484" t="s">
        <v>32</v>
      </c>
      <c r="V484">
        <v>41.3</v>
      </c>
      <c r="W484">
        <v>30</v>
      </c>
      <c r="X484">
        <v>1.3766666670000001</v>
      </c>
      <c r="Y484">
        <v>1845.2840000000001</v>
      </c>
      <c r="Z484">
        <v>1340.4</v>
      </c>
    </row>
    <row r="485" spans="1:26" x14ac:dyDescent="0.2">
      <c r="A485">
        <v>483</v>
      </c>
      <c r="B485" t="s">
        <v>1676</v>
      </c>
      <c r="C485" t="s">
        <v>26</v>
      </c>
      <c r="D485">
        <v>592</v>
      </c>
      <c r="E485" t="s">
        <v>1659</v>
      </c>
      <c r="F485" s="1">
        <v>43260</v>
      </c>
      <c r="G485">
        <v>2285</v>
      </c>
      <c r="H485">
        <v>2256</v>
      </c>
      <c r="I485">
        <v>46.6</v>
      </c>
      <c r="J485">
        <v>20.9</v>
      </c>
      <c r="K485">
        <v>32.4</v>
      </c>
      <c r="L485" t="s">
        <v>1677</v>
      </c>
      <c r="M485" t="s">
        <v>1678</v>
      </c>
      <c r="N485" t="s">
        <v>30</v>
      </c>
      <c r="O485" t="s">
        <v>125</v>
      </c>
      <c r="P485" t="s">
        <v>34</v>
      </c>
      <c r="Q485" t="s">
        <v>120</v>
      </c>
      <c r="R485" t="s">
        <v>116</v>
      </c>
      <c r="S485" t="s">
        <v>404</v>
      </c>
      <c r="T485" t="s">
        <v>32</v>
      </c>
      <c r="U485" t="s">
        <v>66</v>
      </c>
      <c r="V485">
        <v>46.6</v>
      </c>
      <c r="W485">
        <v>32.4</v>
      </c>
      <c r="X485">
        <v>1.438271605</v>
      </c>
      <c r="Y485">
        <v>275.87200000000001</v>
      </c>
      <c r="Z485">
        <v>191.80799999999999</v>
      </c>
    </row>
    <row r="486" spans="1:26" x14ac:dyDescent="0.2">
      <c r="A486">
        <v>484</v>
      </c>
      <c r="B486" t="s">
        <v>1679</v>
      </c>
      <c r="C486" t="s">
        <v>38</v>
      </c>
      <c r="D486">
        <v>190</v>
      </c>
      <c r="E486" t="s">
        <v>1655</v>
      </c>
      <c r="F486" s="1">
        <v>43231</v>
      </c>
      <c r="G486">
        <v>1997</v>
      </c>
      <c r="H486">
        <v>2083</v>
      </c>
      <c r="I486">
        <v>24.2</v>
      </c>
      <c r="J486">
        <v>17.399999999999999</v>
      </c>
      <c r="K486">
        <v>58.4</v>
      </c>
      <c r="L486" t="s">
        <v>1680</v>
      </c>
      <c r="M486" t="s">
        <v>1681</v>
      </c>
      <c r="N486" t="s">
        <v>30</v>
      </c>
      <c r="O486" t="s">
        <v>125</v>
      </c>
      <c r="P486" t="s">
        <v>34</v>
      </c>
      <c r="Q486" t="s">
        <v>120</v>
      </c>
      <c r="R486" t="s">
        <v>116</v>
      </c>
      <c r="S486" t="s">
        <v>404</v>
      </c>
      <c r="T486" t="s">
        <v>521</v>
      </c>
      <c r="U486" t="s">
        <v>413</v>
      </c>
      <c r="V486">
        <v>58.4</v>
      </c>
      <c r="W486">
        <v>24.2</v>
      </c>
      <c r="X486">
        <v>2.4132231399999999</v>
      </c>
      <c r="Y486">
        <v>110.96</v>
      </c>
      <c r="Z486">
        <v>45.98</v>
      </c>
    </row>
    <row r="487" spans="1:26" x14ac:dyDescent="0.2">
      <c r="A487">
        <v>485</v>
      </c>
      <c r="B487" t="s">
        <v>1682</v>
      </c>
      <c r="C487" t="s">
        <v>38</v>
      </c>
      <c r="D487">
        <v>746</v>
      </c>
      <c r="E487" t="s">
        <v>1655</v>
      </c>
      <c r="F487" s="1">
        <v>43238</v>
      </c>
      <c r="G487">
        <v>2277</v>
      </c>
      <c r="H487">
        <v>2288</v>
      </c>
      <c r="I487">
        <v>30.4</v>
      </c>
      <c r="J487">
        <v>37.1</v>
      </c>
      <c r="K487">
        <v>32.4</v>
      </c>
      <c r="L487" t="s">
        <v>1683</v>
      </c>
      <c r="M487" t="s">
        <v>1684</v>
      </c>
      <c r="N487" t="s">
        <v>30</v>
      </c>
      <c r="O487" t="s">
        <v>125</v>
      </c>
      <c r="P487" t="s">
        <v>34</v>
      </c>
      <c r="Q487" t="s">
        <v>120</v>
      </c>
      <c r="R487" t="s">
        <v>116</v>
      </c>
      <c r="S487" t="s">
        <v>404</v>
      </c>
      <c r="T487" t="s">
        <v>521</v>
      </c>
      <c r="U487" t="s">
        <v>413</v>
      </c>
      <c r="V487">
        <v>32.4</v>
      </c>
      <c r="W487">
        <v>30.4</v>
      </c>
      <c r="X487">
        <v>1.065789474</v>
      </c>
      <c r="Y487">
        <v>241.70400000000001</v>
      </c>
      <c r="Z487">
        <v>226.78399999999999</v>
      </c>
    </row>
    <row r="488" spans="1:26" x14ac:dyDescent="0.2">
      <c r="A488">
        <v>486</v>
      </c>
      <c r="B488" t="s">
        <v>1685</v>
      </c>
      <c r="C488" t="s">
        <v>26</v>
      </c>
      <c r="D488">
        <v>2196</v>
      </c>
      <c r="E488" t="s">
        <v>1655</v>
      </c>
      <c r="F488" s="1">
        <v>43290</v>
      </c>
      <c r="G488">
        <v>2315</v>
      </c>
      <c r="H488">
        <v>2268</v>
      </c>
      <c r="I488">
        <v>40.299999999999997</v>
      </c>
      <c r="J488">
        <v>31.1</v>
      </c>
      <c r="K488">
        <v>28.6</v>
      </c>
      <c r="L488" t="s">
        <v>1686</v>
      </c>
      <c r="M488" t="s">
        <v>1687</v>
      </c>
      <c r="N488" t="s">
        <v>30</v>
      </c>
      <c r="O488" t="s">
        <v>125</v>
      </c>
      <c r="P488" t="s">
        <v>34</v>
      </c>
      <c r="Q488" t="s">
        <v>120</v>
      </c>
      <c r="R488" t="s">
        <v>116</v>
      </c>
      <c r="S488" t="s">
        <v>404</v>
      </c>
      <c r="T488" t="s">
        <v>521</v>
      </c>
      <c r="V488">
        <v>40.299999999999997</v>
      </c>
      <c r="W488">
        <v>28.6</v>
      </c>
      <c r="X488">
        <v>1.4090909089999999</v>
      </c>
      <c r="Y488">
        <v>884.98800000000006</v>
      </c>
      <c r="Z488">
        <v>628.05600000000004</v>
      </c>
    </row>
    <row r="489" spans="1:26" x14ac:dyDescent="0.2">
      <c r="A489">
        <v>487</v>
      </c>
      <c r="B489" t="s">
        <v>1688</v>
      </c>
      <c r="C489" t="s">
        <v>26</v>
      </c>
      <c r="D489">
        <v>2436</v>
      </c>
      <c r="E489" t="s">
        <v>1659</v>
      </c>
      <c r="F489" s="1">
        <v>43289</v>
      </c>
      <c r="G489">
        <v>2274</v>
      </c>
      <c r="H489">
        <v>2228</v>
      </c>
      <c r="I489">
        <v>43.6</v>
      </c>
      <c r="J489">
        <v>28</v>
      </c>
      <c r="K489">
        <v>28.3</v>
      </c>
      <c r="L489" t="s">
        <v>1689</v>
      </c>
      <c r="M489" t="s">
        <v>1690</v>
      </c>
      <c r="N489" t="s">
        <v>30</v>
      </c>
      <c r="O489" t="s">
        <v>125</v>
      </c>
      <c r="P489" t="s">
        <v>34</v>
      </c>
      <c r="Q489" t="s">
        <v>120</v>
      </c>
      <c r="R489" t="s">
        <v>116</v>
      </c>
      <c r="S489" t="s">
        <v>404</v>
      </c>
      <c r="T489" t="s">
        <v>32</v>
      </c>
      <c r="U489" t="s">
        <v>66</v>
      </c>
      <c r="V489">
        <v>43.6</v>
      </c>
      <c r="W489">
        <v>28.3</v>
      </c>
      <c r="X489">
        <v>1.540636042</v>
      </c>
      <c r="Y489">
        <v>1062.096</v>
      </c>
      <c r="Z489">
        <v>689.38800000000003</v>
      </c>
    </row>
    <row r="490" spans="1:26" x14ac:dyDescent="0.2">
      <c r="A490">
        <v>488</v>
      </c>
      <c r="B490" t="s">
        <v>1691</v>
      </c>
      <c r="C490" t="s">
        <v>26</v>
      </c>
      <c r="D490">
        <v>154</v>
      </c>
      <c r="E490" t="s">
        <v>1659</v>
      </c>
      <c r="F490" s="1">
        <v>43005</v>
      </c>
      <c r="G490">
        <v>2343</v>
      </c>
      <c r="H490">
        <v>2284</v>
      </c>
      <c r="I490">
        <v>37.700000000000003</v>
      </c>
      <c r="J490">
        <v>40.299999999999997</v>
      </c>
      <c r="K490">
        <v>22.1</v>
      </c>
      <c r="L490" t="s">
        <v>1692</v>
      </c>
      <c r="M490" t="s">
        <v>1693</v>
      </c>
      <c r="N490" t="s">
        <v>30</v>
      </c>
      <c r="O490" t="s">
        <v>125</v>
      </c>
      <c r="P490" t="s">
        <v>34</v>
      </c>
      <c r="Q490" t="s">
        <v>120</v>
      </c>
      <c r="R490" t="s">
        <v>116</v>
      </c>
      <c r="S490" t="s">
        <v>404</v>
      </c>
      <c r="T490" t="s">
        <v>32</v>
      </c>
      <c r="U490" t="s">
        <v>66</v>
      </c>
      <c r="V490">
        <v>37.700000000000003</v>
      </c>
      <c r="W490">
        <v>22.1</v>
      </c>
      <c r="X490">
        <v>1.705882353</v>
      </c>
      <c r="Y490">
        <v>58.058</v>
      </c>
      <c r="Z490">
        <v>34.033999999999999</v>
      </c>
    </row>
    <row r="491" spans="1:26" x14ac:dyDescent="0.2">
      <c r="A491">
        <v>489</v>
      </c>
      <c r="B491" t="s">
        <v>1694</v>
      </c>
      <c r="C491" t="s">
        <v>38</v>
      </c>
      <c r="D491">
        <v>2854</v>
      </c>
      <c r="E491" t="s">
        <v>1664</v>
      </c>
      <c r="F491" s="1">
        <v>43279</v>
      </c>
      <c r="G491">
        <v>2204</v>
      </c>
      <c r="H491">
        <v>2241</v>
      </c>
      <c r="I491">
        <v>28.2</v>
      </c>
      <c r="J491">
        <v>26.8</v>
      </c>
      <c r="K491">
        <v>45</v>
      </c>
      <c r="L491" t="s">
        <v>1695</v>
      </c>
      <c r="M491" t="s">
        <v>1696</v>
      </c>
      <c r="N491" t="s">
        <v>30</v>
      </c>
      <c r="O491" t="s">
        <v>125</v>
      </c>
      <c r="P491" t="s">
        <v>34</v>
      </c>
      <c r="Q491" t="s">
        <v>120</v>
      </c>
      <c r="R491" t="s">
        <v>116</v>
      </c>
      <c r="S491" t="s">
        <v>404</v>
      </c>
      <c r="T491" t="s">
        <v>32</v>
      </c>
      <c r="U491" t="s">
        <v>66</v>
      </c>
      <c r="V491">
        <v>45</v>
      </c>
      <c r="W491">
        <v>28.2</v>
      </c>
      <c r="X491">
        <v>1.595744681</v>
      </c>
      <c r="Y491">
        <v>1284.3</v>
      </c>
      <c r="Z491">
        <v>804.82799999999997</v>
      </c>
    </row>
    <row r="492" spans="1:26" x14ac:dyDescent="0.2">
      <c r="A492">
        <v>490</v>
      </c>
      <c r="B492" t="s">
        <v>1697</v>
      </c>
      <c r="C492" t="s">
        <v>26</v>
      </c>
      <c r="D492">
        <v>3376</v>
      </c>
      <c r="E492" t="s">
        <v>1486</v>
      </c>
      <c r="F492" s="1">
        <v>43284</v>
      </c>
      <c r="G492">
        <v>2287</v>
      </c>
      <c r="H492">
        <v>2258</v>
      </c>
      <c r="I492">
        <v>34.700000000000003</v>
      </c>
      <c r="J492">
        <v>35.299999999999997</v>
      </c>
      <c r="K492">
        <v>29.9</v>
      </c>
      <c r="L492" t="s">
        <v>1698</v>
      </c>
      <c r="M492" t="s">
        <v>1699</v>
      </c>
      <c r="N492" t="s">
        <v>30</v>
      </c>
      <c r="O492" t="s">
        <v>125</v>
      </c>
      <c r="P492" t="s">
        <v>34</v>
      </c>
      <c r="Q492" t="s">
        <v>120</v>
      </c>
      <c r="R492" t="s">
        <v>116</v>
      </c>
      <c r="S492" t="s">
        <v>404</v>
      </c>
      <c r="T492" t="s">
        <v>217</v>
      </c>
      <c r="V492">
        <v>34.700000000000003</v>
      </c>
      <c r="W492">
        <v>29.9</v>
      </c>
      <c r="X492">
        <v>1.160535117</v>
      </c>
      <c r="Y492">
        <v>1171.472</v>
      </c>
      <c r="Z492">
        <v>1009.424</v>
      </c>
    </row>
    <row r="493" spans="1:26" x14ac:dyDescent="0.2">
      <c r="A493">
        <v>491</v>
      </c>
      <c r="B493" t="s">
        <v>1700</v>
      </c>
      <c r="C493" t="s">
        <v>26</v>
      </c>
      <c r="D493">
        <v>161</v>
      </c>
      <c r="E493" t="s">
        <v>1486</v>
      </c>
      <c r="F493" s="1">
        <v>43275</v>
      </c>
      <c r="G493">
        <v>2352</v>
      </c>
      <c r="H493">
        <v>2324</v>
      </c>
      <c r="I493">
        <v>50.3</v>
      </c>
      <c r="J493">
        <v>25.5</v>
      </c>
      <c r="K493">
        <v>24.2</v>
      </c>
      <c r="L493" t="s">
        <v>1701</v>
      </c>
      <c r="M493" t="s">
        <v>1702</v>
      </c>
      <c r="N493" t="s">
        <v>30</v>
      </c>
      <c r="O493" t="s">
        <v>125</v>
      </c>
      <c r="P493" t="s">
        <v>34</v>
      </c>
      <c r="Q493" t="s">
        <v>120</v>
      </c>
      <c r="R493" t="s">
        <v>116</v>
      </c>
      <c r="S493" t="s">
        <v>404</v>
      </c>
      <c r="T493" t="s">
        <v>217</v>
      </c>
      <c r="U493" t="s">
        <v>217</v>
      </c>
      <c r="V493">
        <v>50.3</v>
      </c>
      <c r="W493">
        <v>24.2</v>
      </c>
      <c r="X493">
        <v>2.0785123969999999</v>
      </c>
      <c r="Y493">
        <v>80.983000000000004</v>
      </c>
      <c r="Z493">
        <v>38.962000000000003</v>
      </c>
    </row>
    <row r="494" spans="1:26" x14ac:dyDescent="0.2">
      <c r="A494">
        <v>492</v>
      </c>
      <c r="B494" t="s">
        <v>1703</v>
      </c>
      <c r="C494" t="s">
        <v>26</v>
      </c>
      <c r="D494">
        <v>338</v>
      </c>
      <c r="E494" t="s">
        <v>1655</v>
      </c>
      <c r="F494" s="1">
        <v>43286</v>
      </c>
      <c r="G494">
        <v>2122</v>
      </c>
      <c r="H494">
        <v>2104</v>
      </c>
      <c r="I494">
        <v>34</v>
      </c>
      <c r="J494">
        <v>24</v>
      </c>
      <c r="K494">
        <v>42</v>
      </c>
      <c r="L494" t="s">
        <v>1704</v>
      </c>
      <c r="M494" t="s">
        <v>1705</v>
      </c>
      <c r="N494" t="s">
        <v>30</v>
      </c>
      <c r="O494" t="s">
        <v>125</v>
      </c>
      <c r="P494" t="s">
        <v>34</v>
      </c>
      <c r="Q494" t="s">
        <v>120</v>
      </c>
      <c r="R494" t="s">
        <v>116</v>
      </c>
      <c r="S494" t="s">
        <v>404</v>
      </c>
      <c r="T494" t="s">
        <v>449</v>
      </c>
      <c r="V494">
        <v>34</v>
      </c>
      <c r="W494">
        <v>42</v>
      </c>
      <c r="X494">
        <v>0.80952380999999995</v>
      </c>
      <c r="Y494">
        <v>114.92</v>
      </c>
      <c r="Z494">
        <v>141.96</v>
      </c>
    </row>
    <row r="495" spans="1:26" x14ac:dyDescent="0.2">
      <c r="A495">
        <v>493</v>
      </c>
      <c r="B495" t="s">
        <v>1706</v>
      </c>
      <c r="C495" t="s">
        <v>38</v>
      </c>
      <c r="D495">
        <v>140</v>
      </c>
      <c r="E495" t="s">
        <v>1655</v>
      </c>
      <c r="F495" s="1">
        <v>42704</v>
      </c>
      <c r="G495">
        <v>2285</v>
      </c>
      <c r="H495">
        <v>2310</v>
      </c>
      <c r="I495">
        <v>34.299999999999997</v>
      </c>
      <c r="J495">
        <v>30</v>
      </c>
      <c r="K495">
        <v>35.700000000000003</v>
      </c>
      <c r="L495" t="s">
        <v>1707</v>
      </c>
      <c r="M495" t="s">
        <v>1708</v>
      </c>
      <c r="N495" t="s">
        <v>30</v>
      </c>
      <c r="O495" t="s">
        <v>125</v>
      </c>
      <c r="P495" t="s">
        <v>34</v>
      </c>
      <c r="Q495" t="s">
        <v>120</v>
      </c>
      <c r="R495" t="s">
        <v>116</v>
      </c>
      <c r="S495" t="s">
        <v>404</v>
      </c>
      <c r="T495" t="s">
        <v>449</v>
      </c>
      <c r="U495" t="s">
        <v>413</v>
      </c>
      <c r="V495">
        <v>35.700000000000003</v>
      </c>
      <c r="W495">
        <v>34.299999999999997</v>
      </c>
      <c r="X495">
        <v>1.0408163269999999</v>
      </c>
      <c r="Y495">
        <v>49.98</v>
      </c>
      <c r="Z495">
        <v>48.02</v>
      </c>
    </row>
    <row r="496" spans="1:26" x14ac:dyDescent="0.2">
      <c r="A496">
        <v>494</v>
      </c>
      <c r="B496" t="s">
        <v>1709</v>
      </c>
      <c r="C496" t="s">
        <v>26</v>
      </c>
      <c r="D496">
        <v>156</v>
      </c>
      <c r="E496" t="s">
        <v>1655</v>
      </c>
      <c r="F496" s="1">
        <v>43240</v>
      </c>
      <c r="G496">
        <v>2275</v>
      </c>
      <c r="H496">
        <v>2204</v>
      </c>
      <c r="I496">
        <v>44.2</v>
      </c>
      <c r="J496">
        <v>25.6</v>
      </c>
      <c r="K496">
        <v>30.1</v>
      </c>
      <c r="L496" t="s">
        <v>1710</v>
      </c>
      <c r="M496" t="s">
        <v>1711</v>
      </c>
      <c r="N496" t="s">
        <v>30</v>
      </c>
      <c r="O496" t="s">
        <v>125</v>
      </c>
      <c r="P496" t="s">
        <v>34</v>
      </c>
      <c r="Q496" t="s">
        <v>120</v>
      </c>
      <c r="R496" t="s">
        <v>116</v>
      </c>
      <c r="S496" t="s">
        <v>404</v>
      </c>
      <c r="T496" t="s">
        <v>449</v>
      </c>
      <c r="U496" t="s">
        <v>413</v>
      </c>
      <c r="V496">
        <v>44.2</v>
      </c>
      <c r="W496">
        <v>30.1</v>
      </c>
      <c r="X496">
        <v>1.468438538</v>
      </c>
      <c r="Y496">
        <v>68.951999999999998</v>
      </c>
      <c r="Z496">
        <v>46.956000000000003</v>
      </c>
    </row>
    <row r="497" spans="1:26" x14ac:dyDescent="0.2">
      <c r="A497">
        <v>495</v>
      </c>
      <c r="B497" t="s">
        <v>1712</v>
      </c>
      <c r="C497" t="s">
        <v>38</v>
      </c>
      <c r="D497">
        <v>227</v>
      </c>
      <c r="E497" t="s">
        <v>1664</v>
      </c>
      <c r="F497" s="1">
        <v>43263</v>
      </c>
      <c r="G497">
        <v>1941</v>
      </c>
      <c r="H497">
        <v>1999</v>
      </c>
      <c r="I497">
        <v>22.9</v>
      </c>
      <c r="J497">
        <v>22.9</v>
      </c>
      <c r="K497">
        <v>54.2</v>
      </c>
      <c r="L497" t="s">
        <v>1713</v>
      </c>
      <c r="M497" t="s">
        <v>1714</v>
      </c>
      <c r="N497" t="s">
        <v>30</v>
      </c>
      <c r="O497" t="s">
        <v>125</v>
      </c>
      <c r="P497" t="s">
        <v>34</v>
      </c>
      <c r="Q497" t="s">
        <v>120</v>
      </c>
      <c r="R497" t="s">
        <v>116</v>
      </c>
      <c r="S497" t="s">
        <v>404</v>
      </c>
      <c r="T497" t="s">
        <v>32</v>
      </c>
      <c r="U497" t="s">
        <v>66</v>
      </c>
      <c r="V497">
        <v>54.2</v>
      </c>
      <c r="W497">
        <v>22.9</v>
      </c>
      <c r="X497">
        <v>2.366812227</v>
      </c>
      <c r="Y497">
        <v>123.03400000000001</v>
      </c>
      <c r="Z497">
        <v>51.982999999999997</v>
      </c>
    </row>
    <row r="498" spans="1:26" x14ac:dyDescent="0.2">
      <c r="A498">
        <v>496</v>
      </c>
      <c r="B498" t="s">
        <v>1715</v>
      </c>
      <c r="C498" t="s">
        <v>38</v>
      </c>
      <c r="D498">
        <v>1652</v>
      </c>
      <c r="E498" t="s">
        <v>1673</v>
      </c>
      <c r="F498" s="1">
        <v>43285</v>
      </c>
      <c r="G498">
        <v>2242</v>
      </c>
      <c r="H498">
        <v>2293</v>
      </c>
      <c r="I498">
        <v>28.8</v>
      </c>
      <c r="J498">
        <v>28.3</v>
      </c>
      <c r="K498">
        <v>42.9</v>
      </c>
      <c r="L498" t="s">
        <v>1716</v>
      </c>
      <c r="M498" t="s">
        <v>1717</v>
      </c>
      <c r="N498" t="s">
        <v>30</v>
      </c>
      <c r="O498" t="s">
        <v>125</v>
      </c>
      <c r="P498" t="s">
        <v>34</v>
      </c>
      <c r="Q498" t="s">
        <v>120</v>
      </c>
      <c r="R498" t="s">
        <v>116</v>
      </c>
      <c r="S498" t="s">
        <v>404</v>
      </c>
      <c r="T498" t="s">
        <v>32</v>
      </c>
      <c r="U498" t="s">
        <v>1718</v>
      </c>
      <c r="V498">
        <v>42.9</v>
      </c>
      <c r="W498">
        <v>28.8</v>
      </c>
      <c r="X498">
        <v>1.4895833329999999</v>
      </c>
      <c r="Y498">
        <v>708.70799999999997</v>
      </c>
      <c r="Z498">
        <v>475.77600000000001</v>
      </c>
    </row>
    <row r="499" spans="1:26" x14ac:dyDescent="0.2">
      <c r="A499">
        <v>497</v>
      </c>
      <c r="B499" t="s">
        <v>1719</v>
      </c>
      <c r="C499" t="s">
        <v>26</v>
      </c>
      <c r="D499">
        <v>4383</v>
      </c>
      <c r="E499" t="s">
        <v>1664</v>
      </c>
      <c r="F499" s="1">
        <v>43281</v>
      </c>
      <c r="G499">
        <v>2354</v>
      </c>
      <c r="H499">
        <v>2317</v>
      </c>
      <c r="I499">
        <v>41.6</v>
      </c>
      <c r="J499">
        <v>30.2</v>
      </c>
      <c r="K499">
        <v>28.2</v>
      </c>
      <c r="L499" t="s">
        <v>1720</v>
      </c>
      <c r="M499" t="s">
        <v>1721</v>
      </c>
      <c r="N499" t="s">
        <v>30</v>
      </c>
      <c r="O499" t="s">
        <v>125</v>
      </c>
      <c r="P499" t="s">
        <v>34</v>
      </c>
      <c r="Q499" t="s">
        <v>120</v>
      </c>
      <c r="R499" t="s">
        <v>116</v>
      </c>
      <c r="S499" t="s">
        <v>404</v>
      </c>
      <c r="T499" t="s">
        <v>32</v>
      </c>
      <c r="U499" t="s">
        <v>66</v>
      </c>
      <c r="V499">
        <v>41.6</v>
      </c>
      <c r="W499">
        <v>28.2</v>
      </c>
      <c r="X499">
        <v>1.4751773050000001</v>
      </c>
      <c r="Y499">
        <v>1823.328</v>
      </c>
      <c r="Z499">
        <v>1236.0060000000001</v>
      </c>
    </row>
    <row r="500" spans="1:26" x14ac:dyDescent="0.2">
      <c r="A500">
        <v>498</v>
      </c>
      <c r="B500" t="s">
        <v>1722</v>
      </c>
      <c r="C500" t="s">
        <v>26</v>
      </c>
      <c r="D500">
        <v>2263</v>
      </c>
      <c r="E500" t="s">
        <v>1664</v>
      </c>
      <c r="F500" s="1">
        <v>43280</v>
      </c>
      <c r="G500">
        <v>2321</v>
      </c>
      <c r="H500">
        <v>2285</v>
      </c>
      <c r="I500">
        <v>45.5</v>
      </c>
      <c r="J500">
        <v>23.2</v>
      </c>
      <c r="K500">
        <v>31.3</v>
      </c>
      <c r="L500" t="s">
        <v>1723</v>
      </c>
      <c r="M500" t="s">
        <v>1724</v>
      </c>
      <c r="N500" t="s">
        <v>30</v>
      </c>
      <c r="O500" t="s">
        <v>125</v>
      </c>
      <c r="P500" t="s">
        <v>34</v>
      </c>
      <c r="Q500" t="s">
        <v>120</v>
      </c>
      <c r="R500" t="s">
        <v>116</v>
      </c>
      <c r="S500" t="s">
        <v>404</v>
      </c>
      <c r="T500" t="s">
        <v>32</v>
      </c>
      <c r="U500" t="s">
        <v>66</v>
      </c>
      <c r="V500">
        <v>45.5</v>
      </c>
      <c r="W500">
        <v>31.3</v>
      </c>
      <c r="X500">
        <v>1.4536741209999999</v>
      </c>
      <c r="Y500">
        <v>1029.665</v>
      </c>
      <c r="Z500">
        <v>708.31899999999996</v>
      </c>
    </row>
    <row r="501" spans="1:26" x14ac:dyDescent="0.2">
      <c r="A501">
        <v>499</v>
      </c>
      <c r="B501" t="s">
        <v>1725</v>
      </c>
      <c r="C501" t="s">
        <v>26</v>
      </c>
      <c r="D501">
        <v>187</v>
      </c>
      <c r="E501" t="s">
        <v>1664</v>
      </c>
      <c r="F501" s="1">
        <v>43169</v>
      </c>
      <c r="G501">
        <v>2283</v>
      </c>
      <c r="H501">
        <v>2294</v>
      </c>
      <c r="I501">
        <v>33.700000000000003</v>
      </c>
      <c r="J501">
        <v>25.7</v>
      </c>
      <c r="K501">
        <v>40.6</v>
      </c>
      <c r="L501" t="s">
        <v>1726</v>
      </c>
      <c r="M501" t="s">
        <v>1727</v>
      </c>
      <c r="N501" t="s">
        <v>30</v>
      </c>
      <c r="O501" t="s">
        <v>125</v>
      </c>
      <c r="P501" t="s">
        <v>34</v>
      </c>
      <c r="Q501" t="s">
        <v>120</v>
      </c>
      <c r="R501" t="s">
        <v>116</v>
      </c>
      <c r="S501" t="s">
        <v>404</v>
      </c>
      <c r="T501" t="s">
        <v>32</v>
      </c>
      <c r="U501" t="s">
        <v>66</v>
      </c>
      <c r="V501">
        <v>33.700000000000003</v>
      </c>
      <c r="W501">
        <v>40.6</v>
      </c>
      <c r="X501">
        <v>0.83004926099999998</v>
      </c>
      <c r="Y501">
        <v>63.018999999999998</v>
      </c>
      <c r="Z501">
        <v>75.921999999999997</v>
      </c>
    </row>
    <row r="502" spans="1:26" x14ac:dyDescent="0.2">
      <c r="A502">
        <v>500</v>
      </c>
      <c r="B502" t="s">
        <v>1728</v>
      </c>
      <c r="C502" t="s">
        <v>26</v>
      </c>
      <c r="D502">
        <v>3071</v>
      </c>
      <c r="E502" t="s">
        <v>1669</v>
      </c>
      <c r="F502" s="1">
        <v>43288</v>
      </c>
      <c r="G502">
        <v>2330</v>
      </c>
      <c r="H502">
        <v>2324</v>
      </c>
      <c r="I502">
        <v>39</v>
      </c>
      <c r="J502">
        <v>29.5</v>
      </c>
      <c r="K502">
        <v>31.5</v>
      </c>
      <c r="L502" t="s">
        <v>1729</v>
      </c>
      <c r="M502" t="s">
        <v>1730</v>
      </c>
      <c r="N502" t="s">
        <v>30</v>
      </c>
      <c r="O502" t="s">
        <v>125</v>
      </c>
      <c r="P502" t="s">
        <v>34</v>
      </c>
      <c r="Q502" t="s">
        <v>120</v>
      </c>
      <c r="R502" t="s">
        <v>116</v>
      </c>
      <c r="S502" t="s">
        <v>404</v>
      </c>
      <c r="T502" t="s">
        <v>32</v>
      </c>
      <c r="U502" t="s">
        <v>66</v>
      </c>
      <c r="V502">
        <v>39</v>
      </c>
      <c r="W502">
        <v>31.5</v>
      </c>
      <c r="X502">
        <v>1.2380952380000001</v>
      </c>
      <c r="Y502">
        <v>1197.69</v>
      </c>
      <c r="Z502">
        <v>967.36500000000001</v>
      </c>
    </row>
    <row r="503" spans="1:26" x14ac:dyDescent="0.2">
      <c r="A503">
        <v>501</v>
      </c>
      <c r="B503" t="s">
        <v>1731</v>
      </c>
      <c r="C503" t="s">
        <v>38</v>
      </c>
      <c r="D503">
        <v>1434</v>
      </c>
      <c r="E503" t="s">
        <v>1664</v>
      </c>
      <c r="F503" s="1">
        <v>43282</v>
      </c>
      <c r="G503">
        <v>2292</v>
      </c>
      <c r="H503">
        <v>2334</v>
      </c>
      <c r="I503">
        <v>29.1</v>
      </c>
      <c r="J503">
        <v>30.1</v>
      </c>
      <c r="K503">
        <v>40.799999999999997</v>
      </c>
      <c r="L503" t="s">
        <v>1732</v>
      </c>
      <c r="M503" t="s">
        <v>1733</v>
      </c>
      <c r="N503" t="s">
        <v>30</v>
      </c>
      <c r="O503" t="s">
        <v>125</v>
      </c>
      <c r="P503" t="s">
        <v>34</v>
      </c>
      <c r="Q503" t="s">
        <v>120</v>
      </c>
      <c r="R503" t="s">
        <v>116</v>
      </c>
      <c r="S503" t="s">
        <v>404</v>
      </c>
      <c r="T503" t="s">
        <v>32</v>
      </c>
      <c r="U503" t="s">
        <v>66</v>
      </c>
      <c r="V503">
        <v>40.799999999999997</v>
      </c>
      <c r="W503">
        <v>29.1</v>
      </c>
      <c r="X503">
        <v>1.402061856</v>
      </c>
      <c r="Y503">
        <v>585.072</v>
      </c>
      <c r="Z503">
        <v>417.29399999999998</v>
      </c>
    </row>
    <row r="504" spans="1:26" x14ac:dyDescent="0.2">
      <c r="A504">
        <v>502</v>
      </c>
      <c r="B504" t="s">
        <v>1734</v>
      </c>
      <c r="C504" t="s">
        <v>38</v>
      </c>
      <c r="D504">
        <v>587</v>
      </c>
      <c r="E504" t="s">
        <v>1664</v>
      </c>
      <c r="F504" s="1">
        <v>43283</v>
      </c>
      <c r="G504">
        <v>2240</v>
      </c>
      <c r="H504">
        <v>2259</v>
      </c>
      <c r="I504">
        <v>32.700000000000003</v>
      </c>
      <c r="J504">
        <v>24.2</v>
      </c>
      <c r="K504">
        <v>43.1</v>
      </c>
      <c r="L504" t="s">
        <v>1735</v>
      </c>
      <c r="M504" t="s">
        <v>1736</v>
      </c>
      <c r="N504" t="s">
        <v>30</v>
      </c>
      <c r="O504" t="s">
        <v>125</v>
      </c>
      <c r="P504" t="s">
        <v>34</v>
      </c>
      <c r="Q504" t="s">
        <v>120</v>
      </c>
      <c r="R504" t="s">
        <v>116</v>
      </c>
      <c r="S504" t="s">
        <v>404</v>
      </c>
      <c r="T504" t="s">
        <v>32</v>
      </c>
      <c r="U504" t="s">
        <v>66</v>
      </c>
      <c r="V504">
        <v>43.1</v>
      </c>
      <c r="W504">
        <v>32.700000000000003</v>
      </c>
      <c r="X504">
        <v>1.3180428129999999</v>
      </c>
      <c r="Y504">
        <v>252.99700000000001</v>
      </c>
      <c r="Z504">
        <v>191.94900000000001</v>
      </c>
    </row>
    <row r="505" spans="1:26" x14ac:dyDescent="0.2">
      <c r="A505">
        <v>503</v>
      </c>
      <c r="B505" t="s">
        <v>1737</v>
      </c>
      <c r="C505" t="s">
        <v>26</v>
      </c>
      <c r="D505">
        <v>1305</v>
      </c>
      <c r="E505" t="s">
        <v>1655</v>
      </c>
      <c r="F505" s="1">
        <v>43279</v>
      </c>
      <c r="G505">
        <v>2260</v>
      </c>
      <c r="H505">
        <v>2241</v>
      </c>
      <c r="I505">
        <v>41.8</v>
      </c>
      <c r="J505">
        <v>22.2</v>
      </c>
      <c r="K505">
        <v>36</v>
      </c>
      <c r="L505" t="s">
        <v>1738</v>
      </c>
      <c r="M505" t="s">
        <v>1739</v>
      </c>
      <c r="N505" t="s">
        <v>30</v>
      </c>
      <c r="O505" t="s">
        <v>125</v>
      </c>
      <c r="P505" t="s">
        <v>34</v>
      </c>
      <c r="Q505" t="s">
        <v>120</v>
      </c>
      <c r="R505" t="s">
        <v>116</v>
      </c>
      <c r="S505" t="s">
        <v>404</v>
      </c>
      <c r="T505" t="s">
        <v>136</v>
      </c>
      <c r="V505">
        <v>41.8</v>
      </c>
      <c r="W505">
        <v>36</v>
      </c>
      <c r="X505">
        <v>1.1611111110000001</v>
      </c>
      <c r="Y505">
        <v>545.49</v>
      </c>
      <c r="Z505">
        <v>469.8</v>
      </c>
    </row>
    <row r="506" spans="1:26" x14ac:dyDescent="0.2">
      <c r="A506">
        <v>504</v>
      </c>
      <c r="B506" t="s">
        <v>1740</v>
      </c>
      <c r="C506" t="s">
        <v>26</v>
      </c>
      <c r="D506">
        <v>1244</v>
      </c>
      <c r="E506" t="s">
        <v>1416</v>
      </c>
      <c r="F506" s="1">
        <v>43290</v>
      </c>
      <c r="G506">
        <v>2163</v>
      </c>
      <c r="H506">
        <v>2150</v>
      </c>
      <c r="I506">
        <v>43.5</v>
      </c>
      <c r="J506">
        <v>18.600000000000001</v>
      </c>
      <c r="K506">
        <v>37.9</v>
      </c>
      <c r="L506" t="s">
        <v>1741</v>
      </c>
      <c r="M506" t="s">
        <v>1742</v>
      </c>
      <c r="N506" t="s">
        <v>30</v>
      </c>
      <c r="O506" t="s">
        <v>125</v>
      </c>
      <c r="P506" t="s">
        <v>75</v>
      </c>
      <c r="Q506" t="s">
        <v>120</v>
      </c>
      <c r="R506" t="s">
        <v>32</v>
      </c>
      <c r="S506" t="s">
        <v>66</v>
      </c>
      <c r="T506" t="s">
        <v>1743</v>
      </c>
      <c r="V506">
        <v>43.5</v>
      </c>
      <c r="W506">
        <v>37.9</v>
      </c>
      <c r="X506">
        <v>1.147757256</v>
      </c>
      <c r="Y506">
        <v>541.14</v>
      </c>
      <c r="Z506">
        <v>471.476</v>
      </c>
    </row>
    <row r="507" spans="1:26" x14ac:dyDescent="0.2">
      <c r="A507">
        <v>505</v>
      </c>
      <c r="B507" t="s">
        <v>1744</v>
      </c>
      <c r="C507" t="s">
        <v>26</v>
      </c>
      <c r="D507">
        <v>392</v>
      </c>
      <c r="E507" t="s">
        <v>133</v>
      </c>
      <c r="F507" s="1">
        <v>43281</v>
      </c>
      <c r="G507">
        <v>1979</v>
      </c>
      <c r="H507">
        <v>2004</v>
      </c>
      <c r="I507">
        <v>34.700000000000003</v>
      </c>
      <c r="J507">
        <v>18.600000000000001</v>
      </c>
      <c r="K507">
        <v>46.7</v>
      </c>
      <c r="L507" t="s">
        <v>1745</v>
      </c>
      <c r="M507" t="s">
        <v>1746</v>
      </c>
      <c r="N507" t="s">
        <v>514</v>
      </c>
      <c r="V507">
        <v>34.700000000000003</v>
      </c>
      <c r="W507">
        <v>46.7</v>
      </c>
      <c r="X507">
        <v>0.74304068499999998</v>
      </c>
      <c r="Y507">
        <v>136.024</v>
      </c>
      <c r="Z507">
        <v>183.06399999999999</v>
      </c>
    </row>
    <row r="508" spans="1:26" x14ac:dyDescent="0.2">
      <c r="A508">
        <v>506</v>
      </c>
      <c r="B508" t="s">
        <v>1747</v>
      </c>
      <c r="C508" t="s">
        <v>38</v>
      </c>
      <c r="D508">
        <v>112</v>
      </c>
      <c r="E508" t="s">
        <v>133</v>
      </c>
      <c r="F508" s="1">
        <v>43170</v>
      </c>
      <c r="G508">
        <v>2082</v>
      </c>
      <c r="H508">
        <v>2123</v>
      </c>
      <c r="I508">
        <v>46.4</v>
      </c>
      <c r="J508">
        <v>23.2</v>
      </c>
      <c r="K508">
        <v>30.4</v>
      </c>
      <c r="L508" t="s">
        <v>1748</v>
      </c>
      <c r="M508" t="s">
        <v>1749</v>
      </c>
      <c r="N508" t="s">
        <v>514</v>
      </c>
      <c r="O508" t="s">
        <v>120</v>
      </c>
      <c r="P508" t="s">
        <v>708</v>
      </c>
      <c r="Q508" t="s">
        <v>497</v>
      </c>
      <c r="V508">
        <v>30.4</v>
      </c>
      <c r="W508">
        <v>46.4</v>
      </c>
      <c r="X508">
        <v>0.65517241400000004</v>
      </c>
      <c r="Y508">
        <v>34.048000000000002</v>
      </c>
      <c r="Z508">
        <v>51.968000000000004</v>
      </c>
    </row>
    <row r="509" spans="1:26" x14ac:dyDescent="0.2">
      <c r="A509">
        <v>507</v>
      </c>
      <c r="B509" t="s">
        <v>1750</v>
      </c>
      <c r="C509" t="s">
        <v>26</v>
      </c>
      <c r="D509">
        <v>159</v>
      </c>
      <c r="E509" t="s">
        <v>133</v>
      </c>
      <c r="F509" s="1">
        <v>43274</v>
      </c>
      <c r="G509">
        <v>1919</v>
      </c>
      <c r="H509">
        <v>1917</v>
      </c>
      <c r="I509">
        <v>45.3</v>
      </c>
      <c r="J509">
        <v>13.8</v>
      </c>
      <c r="K509">
        <v>40.9</v>
      </c>
      <c r="L509" t="s">
        <v>1751</v>
      </c>
      <c r="M509" t="s">
        <v>1752</v>
      </c>
      <c r="N509" t="s">
        <v>514</v>
      </c>
      <c r="O509" t="s">
        <v>120</v>
      </c>
      <c r="P509" t="s">
        <v>708</v>
      </c>
      <c r="Q509" t="s">
        <v>1753</v>
      </c>
      <c r="R509" t="s">
        <v>46</v>
      </c>
      <c r="V509">
        <v>45.3</v>
      </c>
      <c r="W509">
        <v>40.9</v>
      </c>
      <c r="X509">
        <v>1.1075794619999999</v>
      </c>
      <c r="Y509">
        <v>72.027000000000001</v>
      </c>
      <c r="Z509">
        <v>65.031000000000006</v>
      </c>
    </row>
    <row r="510" spans="1:26" x14ac:dyDescent="0.2">
      <c r="A510">
        <v>508</v>
      </c>
      <c r="B510" t="s">
        <v>1754</v>
      </c>
      <c r="C510" t="s">
        <v>38</v>
      </c>
      <c r="D510">
        <v>134</v>
      </c>
      <c r="E510" t="s">
        <v>133</v>
      </c>
      <c r="F510" s="1">
        <v>43273</v>
      </c>
      <c r="G510">
        <v>2205</v>
      </c>
      <c r="H510">
        <v>2176</v>
      </c>
      <c r="I510">
        <v>53</v>
      </c>
      <c r="J510">
        <v>19.399999999999999</v>
      </c>
      <c r="K510">
        <v>27.6</v>
      </c>
      <c r="L510" t="s">
        <v>1755</v>
      </c>
      <c r="M510" t="s">
        <v>1756</v>
      </c>
      <c r="N510" t="s">
        <v>514</v>
      </c>
      <c r="O510" t="s">
        <v>120</v>
      </c>
      <c r="P510" t="s">
        <v>694</v>
      </c>
      <c r="Q510" t="s">
        <v>32</v>
      </c>
      <c r="R510" t="s">
        <v>708</v>
      </c>
      <c r="S510" t="s">
        <v>497</v>
      </c>
      <c r="V510">
        <v>27.6</v>
      </c>
      <c r="W510">
        <v>53</v>
      </c>
      <c r="X510">
        <v>0.52075471699999998</v>
      </c>
      <c r="Y510">
        <v>36.984000000000002</v>
      </c>
      <c r="Z510">
        <v>71.02</v>
      </c>
    </row>
    <row r="511" spans="1:26" x14ac:dyDescent="0.2">
      <c r="A511">
        <v>509</v>
      </c>
      <c r="B511" t="s">
        <v>1757</v>
      </c>
      <c r="C511" t="s">
        <v>38</v>
      </c>
      <c r="D511">
        <v>364</v>
      </c>
      <c r="E511" t="s">
        <v>1758</v>
      </c>
      <c r="F511" s="1">
        <v>43246</v>
      </c>
      <c r="G511">
        <v>2405</v>
      </c>
      <c r="H511">
        <v>2392</v>
      </c>
      <c r="I511">
        <v>36.299999999999997</v>
      </c>
      <c r="J511">
        <v>40.1</v>
      </c>
      <c r="K511">
        <v>23.6</v>
      </c>
      <c r="L511" t="s">
        <v>1759</v>
      </c>
      <c r="M511" t="s">
        <v>1760</v>
      </c>
      <c r="N511" t="s">
        <v>34</v>
      </c>
      <c r="O511" t="s">
        <v>31</v>
      </c>
      <c r="P511" t="s">
        <v>46</v>
      </c>
      <c r="Q511" t="s">
        <v>79</v>
      </c>
      <c r="R511" t="s">
        <v>116</v>
      </c>
      <c r="S511" t="s">
        <v>120</v>
      </c>
      <c r="T511" t="s">
        <v>75</v>
      </c>
      <c r="U511" t="s">
        <v>882</v>
      </c>
      <c r="V511">
        <v>23.6</v>
      </c>
      <c r="W511">
        <v>36.299999999999997</v>
      </c>
      <c r="X511">
        <v>0.65013774099999999</v>
      </c>
      <c r="Y511">
        <v>85.903999999999996</v>
      </c>
      <c r="Z511">
        <v>132.13200000000001</v>
      </c>
    </row>
    <row r="512" spans="1:26" x14ac:dyDescent="0.2">
      <c r="A512">
        <v>510</v>
      </c>
      <c r="B512" t="s">
        <v>1761</v>
      </c>
      <c r="C512" t="s">
        <v>26</v>
      </c>
      <c r="D512">
        <v>1813</v>
      </c>
      <c r="E512" t="s">
        <v>1762</v>
      </c>
      <c r="F512" s="1">
        <v>43280</v>
      </c>
      <c r="G512">
        <v>2368</v>
      </c>
      <c r="H512">
        <v>2331</v>
      </c>
      <c r="I512">
        <v>34.6</v>
      </c>
      <c r="J512">
        <v>40</v>
      </c>
      <c r="K512">
        <v>25.4</v>
      </c>
      <c r="L512" t="s">
        <v>1763</v>
      </c>
      <c r="M512" t="s">
        <v>1764</v>
      </c>
      <c r="N512" t="s">
        <v>34</v>
      </c>
      <c r="O512" t="s">
        <v>31</v>
      </c>
      <c r="P512" t="s">
        <v>46</v>
      </c>
      <c r="Q512" t="s">
        <v>79</v>
      </c>
      <c r="R512" t="s">
        <v>116</v>
      </c>
      <c r="S512" t="s">
        <v>120</v>
      </c>
      <c r="T512" t="s">
        <v>492</v>
      </c>
      <c r="V512">
        <v>34.6</v>
      </c>
      <c r="W512">
        <v>25.4</v>
      </c>
      <c r="X512">
        <v>1.3622047239999999</v>
      </c>
      <c r="Y512">
        <v>627.298</v>
      </c>
      <c r="Z512">
        <v>460.50200000000001</v>
      </c>
    </row>
    <row r="513" spans="1:26" x14ac:dyDescent="0.2">
      <c r="A513">
        <v>511</v>
      </c>
      <c r="B513" t="s">
        <v>1765</v>
      </c>
      <c r="C513" t="s">
        <v>38</v>
      </c>
      <c r="D513">
        <v>217</v>
      </c>
      <c r="E513" t="s">
        <v>1766</v>
      </c>
      <c r="F513" s="1">
        <v>43272</v>
      </c>
      <c r="G513">
        <v>2286</v>
      </c>
      <c r="H513">
        <v>2350</v>
      </c>
      <c r="I513">
        <v>26.7</v>
      </c>
      <c r="J513">
        <v>33.200000000000003</v>
      </c>
      <c r="K513">
        <v>40.1</v>
      </c>
      <c r="L513" t="s">
        <v>1767</v>
      </c>
      <c r="M513" t="s">
        <v>1768</v>
      </c>
      <c r="N513" t="s">
        <v>34</v>
      </c>
      <c r="O513" t="s">
        <v>31</v>
      </c>
      <c r="P513" t="s">
        <v>46</v>
      </c>
      <c r="Q513" t="s">
        <v>79</v>
      </c>
      <c r="R513" t="s">
        <v>116</v>
      </c>
      <c r="S513" t="s">
        <v>120</v>
      </c>
      <c r="T513" t="s">
        <v>492</v>
      </c>
      <c r="U513" t="s">
        <v>882</v>
      </c>
      <c r="V513">
        <v>40.1</v>
      </c>
      <c r="W513">
        <v>26.7</v>
      </c>
      <c r="X513">
        <v>1.501872659</v>
      </c>
      <c r="Y513">
        <v>87.016999999999996</v>
      </c>
      <c r="Z513">
        <v>57.939</v>
      </c>
    </row>
    <row r="514" spans="1:26" x14ac:dyDescent="0.2">
      <c r="A514">
        <v>512</v>
      </c>
      <c r="B514" t="s">
        <v>1769</v>
      </c>
      <c r="C514" t="s">
        <v>26</v>
      </c>
      <c r="D514">
        <v>378</v>
      </c>
      <c r="E514" t="s">
        <v>1770</v>
      </c>
      <c r="F514" s="1">
        <v>43252</v>
      </c>
      <c r="G514">
        <v>2388</v>
      </c>
      <c r="H514">
        <v>2346</v>
      </c>
      <c r="I514">
        <v>31.5</v>
      </c>
      <c r="J514">
        <v>43.4</v>
      </c>
      <c r="K514">
        <v>25.1</v>
      </c>
      <c r="L514" t="s">
        <v>1771</v>
      </c>
      <c r="M514" t="s">
        <v>1772</v>
      </c>
      <c r="N514" t="s">
        <v>34</v>
      </c>
      <c r="O514" t="s">
        <v>31</v>
      </c>
      <c r="P514" t="s">
        <v>46</v>
      </c>
      <c r="Q514" t="s">
        <v>79</v>
      </c>
      <c r="R514" t="s">
        <v>116</v>
      </c>
      <c r="S514" t="s">
        <v>120</v>
      </c>
      <c r="T514" t="s">
        <v>492</v>
      </c>
      <c r="U514" t="s">
        <v>882</v>
      </c>
      <c r="V514">
        <v>31.5</v>
      </c>
      <c r="W514">
        <v>25.1</v>
      </c>
      <c r="X514">
        <v>1.2549800799999999</v>
      </c>
      <c r="Y514">
        <v>119.07</v>
      </c>
      <c r="Z514">
        <v>94.878</v>
      </c>
    </row>
    <row r="515" spans="1:26" x14ac:dyDescent="0.2">
      <c r="A515">
        <v>513</v>
      </c>
      <c r="B515" t="s">
        <v>1773</v>
      </c>
      <c r="C515" t="s">
        <v>38</v>
      </c>
      <c r="D515">
        <v>166</v>
      </c>
      <c r="E515" t="s">
        <v>1766</v>
      </c>
      <c r="F515" s="1">
        <v>43226</v>
      </c>
      <c r="G515">
        <v>2377</v>
      </c>
      <c r="H515">
        <v>2406</v>
      </c>
      <c r="I515">
        <v>24.7</v>
      </c>
      <c r="J515">
        <v>42.2</v>
      </c>
      <c r="K515">
        <v>33.1</v>
      </c>
      <c r="L515" t="s">
        <v>1774</v>
      </c>
      <c r="M515" t="s">
        <v>1775</v>
      </c>
      <c r="N515" t="s">
        <v>34</v>
      </c>
      <c r="O515" t="s">
        <v>31</v>
      </c>
      <c r="P515" t="s">
        <v>46</v>
      </c>
      <c r="Q515" t="s">
        <v>79</v>
      </c>
      <c r="R515" t="s">
        <v>116</v>
      </c>
      <c r="S515" t="s">
        <v>120</v>
      </c>
      <c r="T515" t="s">
        <v>492</v>
      </c>
      <c r="U515" t="s">
        <v>882</v>
      </c>
      <c r="V515">
        <v>33.1</v>
      </c>
      <c r="W515">
        <v>24.7</v>
      </c>
      <c r="X515">
        <v>1.340080972</v>
      </c>
      <c r="Y515">
        <v>54.945999999999998</v>
      </c>
      <c r="Z515">
        <v>41.002000000000002</v>
      </c>
    </row>
    <row r="516" spans="1:26" x14ac:dyDescent="0.2">
      <c r="A516">
        <v>514</v>
      </c>
      <c r="B516" t="s">
        <v>1776</v>
      </c>
      <c r="C516" t="s">
        <v>26</v>
      </c>
      <c r="D516">
        <v>573</v>
      </c>
      <c r="E516" t="s">
        <v>1766</v>
      </c>
      <c r="F516" s="1">
        <v>43268</v>
      </c>
      <c r="G516">
        <v>2404</v>
      </c>
      <c r="H516">
        <v>2398</v>
      </c>
      <c r="I516">
        <v>34</v>
      </c>
      <c r="J516">
        <v>38.6</v>
      </c>
      <c r="K516">
        <v>27.4</v>
      </c>
      <c r="L516" t="s">
        <v>1777</v>
      </c>
      <c r="M516" t="s">
        <v>1778</v>
      </c>
      <c r="N516" t="s">
        <v>34</v>
      </c>
      <c r="O516" t="s">
        <v>31</v>
      </c>
      <c r="P516" t="s">
        <v>46</v>
      </c>
      <c r="Q516" t="s">
        <v>79</v>
      </c>
      <c r="R516" t="s">
        <v>116</v>
      </c>
      <c r="S516" t="s">
        <v>120</v>
      </c>
      <c r="T516" t="s">
        <v>492</v>
      </c>
      <c r="U516" t="s">
        <v>882</v>
      </c>
      <c r="V516">
        <v>34</v>
      </c>
      <c r="W516">
        <v>27.4</v>
      </c>
      <c r="X516">
        <v>1.2408759119999999</v>
      </c>
      <c r="Y516">
        <v>194.82</v>
      </c>
      <c r="Z516">
        <v>157.00200000000001</v>
      </c>
    </row>
    <row r="517" spans="1:26" x14ac:dyDescent="0.2">
      <c r="A517">
        <v>515</v>
      </c>
      <c r="B517" t="s">
        <v>1779</v>
      </c>
      <c r="C517" t="s">
        <v>38</v>
      </c>
      <c r="D517">
        <v>124</v>
      </c>
      <c r="E517" t="s">
        <v>1766</v>
      </c>
      <c r="F517" s="1">
        <v>43240</v>
      </c>
      <c r="G517">
        <v>2279</v>
      </c>
      <c r="H517">
        <v>2273</v>
      </c>
      <c r="I517">
        <v>29</v>
      </c>
      <c r="J517">
        <v>29</v>
      </c>
      <c r="K517">
        <v>41.9</v>
      </c>
      <c r="L517" t="s">
        <v>1780</v>
      </c>
      <c r="M517" t="s">
        <v>1781</v>
      </c>
      <c r="N517" t="s">
        <v>34</v>
      </c>
      <c r="O517" t="s">
        <v>31</v>
      </c>
      <c r="P517" t="s">
        <v>46</v>
      </c>
      <c r="Q517" t="s">
        <v>79</v>
      </c>
      <c r="R517" t="s">
        <v>116</v>
      </c>
      <c r="S517" t="s">
        <v>120</v>
      </c>
      <c r="T517" t="s">
        <v>492</v>
      </c>
      <c r="U517" t="s">
        <v>882</v>
      </c>
      <c r="V517">
        <v>41.9</v>
      </c>
      <c r="W517">
        <v>29</v>
      </c>
      <c r="X517">
        <v>1.4448275859999999</v>
      </c>
      <c r="Y517">
        <v>51.956000000000003</v>
      </c>
      <c r="Z517">
        <v>35.96</v>
      </c>
    </row>
    <row r="518" spans="1:26" x14ac:dyDescent="0.2">
      <c r="A518">
        <v>516</v>
      </c>
      <c r="B518" t="s">
        <v>1782</v>
      </c>
      <c r="C518" t="s">
        <v>38</v>
      </c>
      <c r="D518">
        <v>8830</v>
      </c>
      <c r="E518" t="s">
        <v>1783</v>
      </c>
      <c r="F518" s="1">
        <v>43290</v>
      </c>
      <c r="G518">
        <v>2290</v>
      </c>
      <c r="H518">
        <v>2314</v>
      </c>
      <c r="I518">
        <v>27.2</v>
      </c>
      <c r="J518">
        <v>36.6</v>
      </c>
      <c r="K518">
        <v>36.1</v>
      </c>
      <c r="L518" t="s">
        <v>1784</v>
      </c>
      <c r="M518" t="s">
        <v>1785</v>
      </c>
      <c r="N518" t="s">
        <v>34</v>
      </c>
      <c r="O518" t="s">
        <v>31</v>
      </c>
      <c r="P518" t="s">
        <v>46</v>
      </c>
      <c r="Q518" t="s">
        <v>79</v>
      </c>
      <c r="R518" t="s">
        <v>116</v>
      </c>
      <c r="S518" t="s">
        <v>120</v>
      </c>
      <c r="T518" t="s">
        <v>503</v>
      </c>
      <c r="U518" t="s">
        <v>1002</v>
      </c>
      <c r="V518">
        <v>36.1</v>
      </c>
      <c r="W518">
        <v>27.2</v>
      </c>
      <c r="X518">
        <v>1.3272058819999999</v>
      </c>
      <c r="Y518">
        <v>3187.63</v>
      </c>
      <c r="Z518">
        <v>2401.7600000000002</v>
      </c>
    </row>
    <row r="519" spans="1:26" x14ac:dyDescent="0.2">
      <c r="A519">
        <v>517</v>
      </c>
      <c r="B519" t="s">
        <v>1786</v>
      </c>
      <c r="C519" t="s">
        <v>26</v>
      </c>
      <c r="D519">
        <v>2615</v>
      </c>
      <c r="E519" t="s">
        <v>1787</v>
      </c>
      <c r="F519" s="1">
        <v>43290</v>
      </c>
      <c r="G519">
        <v>2319</v>
      </c>
      <c r="H519">
        <v>2296</v>
      </c>
      <c r="I519">
        <v>31.1</v>
      </c>
      <c r="J519">
        <v>36.299999999999997</v>
      </c>
      <c r="K519">
        <v>32.5</v>
      </c>
      <c r="L519" t="s">
        <v>1788</v>
      </c>
      <c r="M519" t="s">
        <v>1789</v>
      </c>
      <c r="N519" t="s">
        <v>34</v>
      </c>
      <c r="O519" t="s">
        <v>31</v>
      </c>
      <c r="P519" t="s">
        <v>46</v>
      </c>
      <c r="Q519" t="s">
        <v>79</v>
      </c>
      <c r="R519" t="s">
        <v>116</v>
      </c>
      <c r="S519" t="s">
        <v>120</v>
      </c>
      <c r="T519" t="s">
        <v>503</v>
      </c>
      <c r="U519" t="s">
        <v>1002</v>
      </c>
      <c r="V519">
        <v>31.1</v>
      </c>
      <c r="W519">
        <v>32.5</v>
      </c>
      <c r="X519">
        <v>0.95692307700000001</v>
      </c>
      <c r="Y519">
        <v>813.26499999999999</v>
      </c>
      <c r="Z519">
        <v>849.875</v>
      </c>
    </row>
    <row r="520" spans="1:26" x14ac:dyDescent="0.2">
      <c r="A520">
        <v>518</v>
      </c>
      <c r="B520" t="s">
        <v>1790</v>
      </c>
      <c r="C520" t="s">
        <v>26</v>
      </c>
      <c r="D520">
        <v>7875</v>
      </c>
      <c r="E520" t="s">
        <v>1783</v>
      </c>
      <c r="F520" s="1">
        <v>43284</v>
      </c>
      <c r="G520">
        <v>2352</v>
      </c>
      <c r="H520">
        <v>2311</v>
      </c>
      <c r="I520">
        <v>34.700000000000003</v>
      </c>
      <c r="J520">
        <v>38.5</v>
      </c>
      <c r="K520">
        <v>26.8</v>
      </c>
      <c r="L520" t="s">
        <v>1791</v>
      </c>
      <c r="M520" t="s">
        <v>1792</v>
      </c>
      <c r="N520" t="s">
        <v>34</v>
      </c>
      <c r="O520" t="s">
        <v>31</v>
      </c>
      <c r="P520" t="s">
        <v>46</v>
      </c>
      <c r="Q520" t="s">
        <v>79</v>
      </c>
      <c r="R520" t="s">
        <v>116</v>
      </c>
      <c r="S520" t="s">
        <v>120</v>
      </c>
      <c r="T520" t="s">
        <v>503</v>
      </c>
      <c r="U520" t="s">
        <v>1002</v>
      </c>
      <c r="V520">
        <v>34.700000000000003</v>
      </c>
      <c r="W520">
        <v>26.8</v>
      </c>
      <c r="X520">
        <v>1.294776119</v>
      </c>
      <c r="Y520">
        <v>2732.625</v>
      </c>
      <c r="Z520">
        <v>2110.5</v>
      </c>
    </row>
    <row r="521" spans="1:26" x14ac:dyDescent="0.2">
      <c r="A521">
        <v>519</v>
      </c>
      <c r="B521" t="s">
        <v>1793</v>
      </c>
      <c r="C521" t="s">
        <v>26</v>
      </c>
      <c r="D521">
        <v>191</v>
      </c>
      <c r="E521" t="s">
        <v>1783</v>
      </c>
      <c r="F521" s="1">
        <v>43287</v>
      </c>
      <c r="G521">
        <v>2430</v>
      </c>
      <c r="H521">
        <v>2373</v>
      </c>
      <c r="I521">
        <v>39.799999999999997</v>
      </c>
      <c r="J521">
        <v>34.5</v>
      </c>
      <c r="K521">
        <v>25.6</v>
      </c>
      <c r="L521" t="s">
        <v>1794</v>
      </c>
      <c r="M521" t="s">
        <v>1795</v>
      </c>
      <c r="N521" t="s">
        <v>34</v>
      </c>
      <c r="O521" t="s">
        <v>31</v>
      </c>
      <c r="P521" t="s">
        <v>46</v>
      </c>
      <c r="Q521" t="s">
        <v>79</v>
      </c>
      <c r="R521" t="s">
        <v>116</v>
      </c>
      <c r="S521" t="s">
        <v>120</v>
      </c>
      <c r="T521" t="s">
        <v>503</v>
      </c>
      <c r="U521" t="s">
        <v>1002</v>
      </c>
      <c r="V521">
        <v>39.799999999999997</v>
      </c>
      <c r="W521">
        <v>25.6</v>
      </c>
      <c r="X521">
        <v>1.5546875</v>
      </c>
      <c r="Y521">
        <v>76.018000000000001</v>
      </c>
      <c r="Z521">
        <v>48.896000000000001</v>
      </c>
    </row>
    <row r="522" spans="1:26" x14ac:dyDescent="0.2">
      <c r="A522">
        <v>520</v>
      </c>
      <c r="B522" t="s">
        <v>1796</v>
      </c>
      <c r="C522" t="s">
        <v>38</v>
      </c>
      <c r="D522">
        <v>244</v>
      </c>
      <c r="E522" t="s">
        <v>1783</v>
      </c>
      <c r="F522" s="1">
        <v>43284</v>
      </c>
      <c r="G522">
        <v>2208</v>
      </c>
      <c r="H522">
        <v>2271</v>
      </c>
      <c r="I522">
        <v>21.3</v>
      </c>
      <c r="J522">
        <v>27.9</v>
      </c>
      <c r="K522">
        <v>50.8</v>
      </c>
      <c r="L522" t="s">
        <v>1797</v>
      </c>
      <c r="M522" t="s">
        <v>1798</v>
      </c>
      <c r="N522" t="s">
        <v>34</v>
      </c>
      <c r="O522" t="s">
        <v>31</v>
      </c>
      <c r="P522" t="s">
        <v>46</v>
      </c>
      <c r="Q522" t="s">
        <v>79</v>
      </c>
      <c r="R522" t="s">
        <v>116</v>
      </c>
      <c r="S522" t="s">
        <v>120</v>
      </c>
      <c r="T522" t="s">
        <v>503</v>
      </c>
      <c r="U522" t="s">
        <v>1002</v>
      </c>
      <c r="V522">
        <v>50.8</v>
      </c>
      <c r="W522">
        <v>21.3</v>
      </c>
      <c r="X522">
        <v>2.384976526</v>
      </c>
      <c r="Y522">
        <v>123.952</v>
      </c>
      <c r="Z522">
        <v>51.972000000000001</v>
      </c>
    </row>
    <row r="523" spans="1:26" x14ac:dyDescent="0.2">
      <c r="A523">
        <v>521</v>
      </c>
      <c r="B523" t="s">
        <v>1799</v>
      </c>
      <c r="C523" t="s">
        <v>26</v>
      </c>
      <c r="D523">
        <v>334</v>
      </c>
      <c r="E523" t="s">
        <v>1783</v>
      </c>
      <c r="F523" s="1">
        <v>43275</v>
      </c>
      <c r="G523">
        <v>2311</v>
      </c>
      <c r="H523">
        <v>2272</v>
      </c>
      <c r="I523">
        <v>38</v>
      </c>
      <c r="J523">
        <v>33.5</v>
      </c>
      <c r="K523">
        <v>28.4</v>
      </c>
      <c r="L523" t="s">
        <v>1800</v>
      </c>
      <c r="M523" t="s">
        <v>1801</v>
      </c>
      <c r="N523" t="s">
        <v>34</v>
      </c>
      <c r="O523" t="s">
        <v>31</v>
      </c>
      <c r="P523" t="s">
        <v>46</v>
      </c>
      <c r="Q523" t="s">
        <v>79</v>
      </c>
      <c r="R523" t="s">
        <v>116</v>
      </c>
      <c r="S523" t="s">
        <v>120</v>
      </c>
      <c r="T523" t="s">
        <v>503</v>
      </c>
      <c r="U523" t="s">
        <v>1002</v>
      </c>
      <c r="V523">
        <v>38</v>
      </c>
      <c r="W523">
        <v>28.4</v>
      </c>
      <c r="X523">
        <v>1.338028169</v>
      </c>
      <c r="Y523">
        <v>126.92</v>
      </c>
      <c r="Z523">
        <v>94.855999999999995</v>
      </c>
    </row>
    <row r="524" spans="1:26" x14ac:dyDescent="0.2">
      <c r="A524">
        <v>522</v>
      </c>
      <c r="B524" t="s">
        <v>1802</v>
      </c>
      <c r="C524" t="s">
        <v>26</v>
      </c>
      <c r="D524">
        <v>250</v>
      </c>
      <c r="E524" t="s">
        <v>1803</v>
      </c>
      <c r="F524" s="1">
        <v>42964</v>
      </c>
      <c r="G524">
        <v>2366</v>
      </c>
      <c r="H524">
        <v>2326</v>
      </c>
      <c r="I524">
        <v>28.8</v>
      </c>
      <c r="J524">
        <v>44</v>
      </c>
      <c r="K524">
        <v>27.2</v>
      </c>
      <c r="L524" t="s">
        <v>1804</v>
      </c>
      <c r="M524" t="s">
        <v>1805</v>
      </c>
      <c r="N524" t="s">
        <v>34</v>
      </c>
      <c r="O524" t="s">
        <v>31</v>
      </c>
      <c r="P524" t="s">
        <v>46</v>
      </c>
      <c r="Q524" t="s">
        <v>79</v>
      </c>
      <c r="R524" t="s">
        <v>116</v>
      </c>
      <c r="S524" t="s">
        <v>120</v>
      </c>
      <c r="T524" t="s">
        <v>503</v>
      </c>
      <c r="U524" t="s">
        <v>1002</v>
      </c>
      <c r="V524">
        <v>28.8</v>
      </c>
      <c r="W524">
        <v>27.2</v>
      </c>
      <c r="X524">
        <v>1.0588235290000001</v>
      </c>
      <c r="Y524">
        <v>72</v>
      </c>
      <c r="Z524">
        <v>68</v>
      </c>
    </row>
    <row r="525" spans="1:26" x14ac:dyDescent="0.2">
      <c r="A525">
        <v>523</v>
      </c>
      <c r="B525" t="s">
        <v>1806</v>
      </c>
      <c r="C525" t="s">
        <v>38</v>
      </c>
      <c r="D525">
        <v>517</v>
      </c>
      <c r="E525" t="s">
        <v>1787</v>
      </c>
      <c r="F525" s="1">
        <v>43178</v>
      </c>
      <c r="G525">
        <v>2342</v>
      </c>
      <c r="H525">
        <v>2383</v>
      </c>
      <c r="I525">
        <v>31.3</v>
      </c>
      <c r="J525">
        <v>32.700000000000003</v>
      </c>
      <c r="K525">
        <v>36</v>
      </c>
      <c r="L525" t="s">
        <v>1807</v>
      </c>
      <c r="M525" t="s">
        <v>1808</v>
      </c>
      <c r="N525" t="s">
        <v>34</v>
      </c>
      <c r="O525" t="s">
        <v>31</v>
      </c>
      <c r="P525" t="s">
        <v>46</v>
      </c>
      <c r="Q525" t="s">
        <v>79</v>
      </c>
      <c r="R525" t="s">
        <v>116</v>
      </c>
      <c r="S525" t="s">
        <v>120</v>
      </c>
      <c r="T525" t="s">
        <v>503</v>
      </c>
      <c r="U525" t="s">
        <v>1002</v>
      </c>
      <c r="V525">
        <v>36</v>
      </c>
      <c r="W525">
        <v>31.3</v>
      </c>
      <c r="X525">
        <v>1.150159744</v>
      </c>
      <c r="Y525">
        <v>186.12</v>
      </c>
      <c r="Z525">
        <v>161.821</v>
      </c>
    </row>
    <row r="526" spans="1:26" x14ac:dyDescent="0.2">
      <c r="A526">
        <v>524</v>
      </c>
      <c r="B526" t="s">
        <v>1809</v>
      </c>
      <c r="C526" t="s">
        <v>26</v>
      </c>
      <c r="D526">
        <v>409</v>
      </c>
      <c r="E526" t="s">
        <v>1810</v>
      </c>
      <c r="F526" s="1">
        <v>43180</v>
      </c>
      <c r="G526">
        <v>2321</v>
      </c>
      <c r="H526">
        <v>2315</v>
      </c>
      <c r="I526">
        <v>38.9</v>
      </c>
      <c r="J526">
        <v>31.5</v>
      </c>
      <c r="K526">
        <v>29.6</v>
      </c>
      <c r="L526" t="s">
        <v>1811</v>
      </c>
      <c r="M526" t="s">
        <v>1812</v>
      </c>
      <c r="N526" t="s">
        <v>34</v>
      </c>
      <c r="O526" t="s">
        <v>31</v>
      </c>
      <c r="P526" t="s">
        <v>46</v>
      </c>
      <c r="Q526" t="s">
        <v>79</v>
      </c>
      <c r="R526" t="s">
        <v>116</v>
      </c>
      <c r="S526" t="s">
        <v>120</v>
      </c>
      <c r="T526" t="s">
        <v>503</v>
      </c>
      <c r="U526" t="s">
        <v>1002</v>
      </c>
      <c r="V526">
        <v>38.9</v>
      </c>
      <c r="W526">
        <v>29.6</v>
      </c>
      <c r="X526">
        <v>1.3141891889999999</v>
      </c>
      <c r="Y526">
        <v>159.101</v>
      </c>
      <c r="Z526">
        <v>121.06399999999999</v>
      </c>
    </row>
    <row r="527" spans="1:26" x14ac:dyDescent="0.2">
      <c r="A527">
        <v>525</v>
      </c>
      <c r="B527" t="s">
        <v>1813</v>
      </c>
      <c r="C527" t="s">
        <v>26</v>
      </c>
      <c r="D527">
        <v>766</v>
      </c>
      <c r="E527" t="s">
        <v>1814</v>
      </c>
      <c r="F527" s="1">
        <v>43266</v>
      </c>
      <c r="G527">
        <v>2208</v>
      </c>
      <c r="H527">
        <v>2182</v>
      </c>
      <c r="I527">
        <v>40</v>
      </c>
      <c r="J527">
        <v>34.200000000000003</v>
      </c>
      <c r="K527">
        <v>25.9</v>
      </c>
      <c r="L527" t="s">
        <v>1815</v>
      </c>
      <c r="M527" t="s">
        <v>1816</v>
      </c>
      <c r="N527" t="s">
        <v>34</v>
      </c>
      <c r="O527" t="s">
        <v>31</v>
      </c>
      <c r="P527" t="s">
        <v>46</v>
      </c>
      <c r="Q527" t="s">
        <v>79</v>
      </c>
      <c r="R527" t="s">
        <v>116</v>
      </c>
      <c r="S527" t="s">
        <v>120</v>
      </c>
      <c r="T527" t="s">
        <v>503</v>
      </c>
      <c r="U527" t="s">
        <v>1002</v>
      </c>
      <c r="V527">
        <v>40</v>
      </c>
      <c r="W527">
        <v>25.9</v>
      </c>
      <c r="X527">
        <v>1.5444015440000001</v>
      </c>
      <c r="Y527">
        <v>306.39999999999998</v>
      </c>
      <c r="Z527">
        <v>198.39400000000001</v>
      </c>
    </row>
    <row r="528" spans="1:26" x14ac:dyDescent="0.2">
      <c r="A528">
        <v>526</v>
      </c>
      <c r="B528" t="s">
        <v>1813</v>
      </c>
      <c r="C528" t="s">
        <v>38</v>
      </c>
      <c r="D528">
        <v>2135</v>
      </c>
      <c r="E528" t="s">
        <v>1803</v>
      </c>
      <c r="F528" s="1">
        <v>43289</v>
      </c>
      <c r="G528">
        <v>2235</v>
      </c>
      <c r="H528">
        <v>2274</v>
      </c>
      <c r="I528">
        <v>30.5</v>
      </c>
      <c r="J528">
        <v>31.1</v>
      </c>
      <c r="K528">
        <v>38.4</v>
      </c>
      <c r="L528" t="s">
        <v>1817</v>
      </c>
      <c r="M528" t="s">
        <v>1818</v>
      </c>
      <c r="N528" t="s">
        <v>34</v>
      </c>
      <c r="O528" t="s">
        <v>31</v>
      </c>
      <c r="P528" t="s">
        <v>46</v>
      </c>
      <c r="Q528" t="s">
        <v>79</v>
      </c>
      <c r="R528" t="s">
        <v>116</v>
      </c>
      <c r="S528" t="s">
        <v>120</v>
      </c>
      <c r="T528" t="s">
        <v>503</v>
      </c>
      <c r="U528" t="s">
        <v>1002</v>
      </c>
      <c r="V528">
        <v>38.4</v>
      </c>
      <c r="W528">
        <v>30.5</v>
      </c>
      <c r="X528">
        <v>1.259016393</v>
      </c>
      <c r="Y528">
        <v>819.84</v>
      </c>
      <c r="Z528">
        <v>651.17499999999995</v>
      </c>
    </row>
    <row r="529" spans="1:26" x14ac:dyDescent="0.2">
      <c r="A529">
        <v>527</v>
      </c>
      <c r="B529" t="s">
        <v>1813</v>
      </c>
      <c r="C529" t="s">
        <v>38</v>
      </c>
      <c r="D529">
        <v>442</v>
      </c>
      <c r="E529" t="s">
        <v>1810</v>
      </c>
      <c r="F529" s="1">
        <v>43258</v>
      </c>
      <c r="G529">
        <v>2274</v>
      </c>
      <c r="H529">
        <v>2292</v>
      </c>
      <c r="I529">
        <v>28.5</v>
      </c>
      <c r="J529">
        <v>37.1</v>
      </c>
      <c r="K529">
        <v>34.4</v>
      </c>
      <c r="L529" t="s">
        <v>1819</v>
      </c>
      <c r="M529" t="s">
        <v>1820</v>
      </c>
      <c r="N529" t="s">
        <v>34</v>
      </c>
      <c r="O529" t="s">
        <v>31</v>
      </c>
      <c r="P529" t="s">
        <v>46</v>
      </c>
      <c r="Q529" t="s">
        <v>79</v>
      </c>
      <c r="R529" t="s">
        <v>116</v>
      </c>
      <c r="S529" t="s">
        <v>120</v>
      </c>
      <c r="T529" t="s">
        <v>503</v>
      </c>
      <c r="U529" t="s">
        <v>1002</v>
      </c>
      <c r="V529">
        <v>34.4</v>
      </c>
      <c r="W529">
        <v>28.5</v>
      </c>
      <c r="X529">
        <v>1.2070175439999999</v>
      </c>
      <c r="Y529">
        <v>152.048</v>
      </c>
      <c r="Z529">
        <v>125.97</v>
      </c>
    </row>
    <row r="530" spans="1:26" x14ac:dyDescent="0.2">
      <c r="A530">
        <v>528</v>
      </c>
      <c r="B530" t="s">
        <v>1821</v>
      </c>
      <c r="C530" t="s">
        <v>38</v>
      </c>
      <c r="D530">
        <v>119</v>
      </c>
      <c r="E530" t="s">
        <v>1822</v>
      </c>
      <c r="F530" s="1">
        <v>43170</v>
      </c>
      <c r="G530">
        <v>2304</v>
      </c>
      <c r="H530">
        <v>2346</v>
      </c>
      <c r="I530">
        <v>18.5</v>
      </c>
      <c r="J530">
        <v>44.5</v>
      </c>
      <c r="K530">
        <v>37</v>
      </c>
      <c r="L530" t="s">
        <v>1823</v>
      </c>
      <c r="M530" t="s">
        <v>1824</v>
      </c>
      <c r="N530" t="s">
        <v>34</v>
      </c>
      <c r="O530" t="s">
        <v>31</v>
      </c>
      <c r="P530" t="s">
        <v>46</v>
      </c>
      <c r="Q530" t="s">
        <v>79</v>
      </c>
      <c r="R530" t="s">
        <v>116</v>
      </c>
      <c r="S530" t="s">
        <v>120</v>
      </c>
      <c r="T530" t="s">
        <v>75</v>
      </c>
      <c r="U530" t="s">
        <v>882</v>
      </c>
      <c r="V530">
        <v>37</v>
      </c>
      <c r="W530">
        <v>18.5</v>
      </c>
      <c r="X530">
        <v>2</v>
      </c>
      <c r="Y530">
        <v>44.03</v>
      </c>
      <c r="Z530">
        <v>22.015000000000001</v>
      </c>
    </row>
    <row r="531" spans="1:26" x14ac:dyDescent="0.2">
      <c r="A531">
        <v>529</v>
      </c>
      <c r="B531" t="s">
        <v>1825</v>
      </c>
      <c r="C531" t="s">
        <v>26</v>
      </c>
      <c r="D531">
        <v>449</v>
      </c>
      <c r="E531" t="s">
        <v>1826</v>
      </c>
      <c r="F531" s="1">
        <v>43231</v>
      </c>
      <c r="G531">
        <v>2438</v>
      </c>
      <c r="H531">
        <v>2411</v>
      </c>
      <c r="I531">
        <v>41.6</v>
      </c>
      <c r="J531">
        <v>34.700000000000003</v>
      </c>
      <c r="K531">
        <v>23.6</v>
      </c>
      <c r="L531" t="s">
        <v>1827</v>
      </c>
      <c r="M531" t="s">
        <v>1828</v>
      </c>
      <c r="N531" t="s">
        <v>34</v>
      </c>
      <c r="O531" t="s">
        <v>31</v>
      </c>
      <c r="P531" t="s">
        <v>46</v>
      </c>
      <c r="Q531" t="s">
        <v>79</v>
      </c>
      <c r="R531" t="s">
        <v>116</v>
      </c>
      <c r="S531" t="s">
        <v>120</v>
      </c>
      <c r="T531" t="s">
        <v>75</v>
      </c>
      <c r="U531" t="s">
        <v>882</v>
      </c>
      <c r="V531">
        <v>41.6</v>
      </c>
      <c r="W531">
        <v>23.6</v>
      </c>
      <c r="X531">
        <v>1.7627118639999999</v>
      </c>
      <c r="Y531">
        <v>186.78399999999999</v>
      </c>
      <c r="Z531">
        <v>105.964</v>
      </c>
    </row>
    <row r="532" spans="1:26" x14ac:dyDescent="0.2">
      <c r="A532">
        <v>530</v>
      </c>
      <c r="B532" t="s">
        <v>1829</v>
      </c>
      <c r="C532" t="s">
        <v>38</v>
      </c>
      <c r="D532">
        <v>4134</v>
      </c>
      <c r="E532" t="s">
        <v>1830</v>
      </c>
      <c r="F532" s="1">
        <v>43286</v>
      </c>
      <c r="G532">
        <v>2284</v>
      </c>
      <c r="H532">
        <v>2303</v>
      </c>
      <c r="I532">
        <v>29.3</v>
      </c>
      <c r="J532">
        <v>33.700000000000003</v>
      </c>
      <c r="K532">
        <v>36.9</v>
      </c>
      <c r="L532" t="s">
        <v>1831</v>
      </c>
      <c r="M532" t="s">
        <v>1832</v>
      </c>
      <c r="N532" t="s">
        <v>34</v>
      </c>
      <c r="O532" t="s">
        <v>31</v>
      </c>
      <c r="P532" t="s">
        <v>46</v>
      </c>
      <c r="Q532" t="s">
        <v>79</v>
      </c>
      <c r="R532" t="s">
        <v>116</v>
      </c>
      <c r="S532" t="s">
        <v>120</v>
      </c>
      <c r="V532">
        <v>36.9</v>
      </c>
      <c r="W532">
        <v>29.3</v>
      </c>
      <c r="X532">
        <v>1.259385666</v>
      </c>
      <c r="Y532">
        <v>1525.4459999999999</v>
      </c>
      <c r="Z532">
        <v>1211.2619999999999</v>
      </c>
    </row>
    <row r="533" spans="1:26" x14ac:dyDescent="0.2">
      <c r="A533">
        <v>531</v>
      </c>
      <c r="B533" t="s">
        <v>1833</v>
      </c>
      <c r="C533" t="s">
        <v>26</v>
      </c>
      <c r="D533">
        <v>119</v>
      </c>
      <c r="E533" t="s">
        <v>1834</v>
      </c>
      <c r="F533" s="1">
        <v>42952</v>
      </c>
      <c r="G533">
        <v>2225</v>
      </c>
      <c r="H533">
        <v>2197</v>
      </c>
      <c r="I533">
        <v>42.9</v>
      </c>
      <c r="J533">
        <v>20.2</v>
      </c>
      <c r="K533">
        <v>37</v>
      </c>
      <c r="L533" t="s">
        <v>1835</v>
      </c>
      <c r="M533" t="s">
        <v>1836</v>
      </c>
      <c r="N533" t="s">
        <v>34</v>
      </c>
      <c r="O533" t="s">
        <v>31</v>
      </c>
      <c r="P533" t="s">
        <v>46</v>
      </c>
      <c r="Q533" t="s">
        <v>79</v>
      </c>
      <c r="R533" t="s">
        <v>116</v>
      </c>
      <c r="S533" t="s">
        <v>120</v>
      </c>
      <c r="T533" t="s">
        <v>180</v>
      </c>
      <c r="V533">
        <v>42.9</v>
      </c>
      <c r="W533">
        <v>37</v>
      </c>
      <c r="X533">
        <v>1.159459459</v>
      </c>
      <c r="Y533">
        <v>51.051000000000002</v>
      </c>
      <c r="Z533">
        <v>44.03</v>
      </c>
    </row>
    <row r="534" spans="1:26" x14ac:dyDescent="0.2">
      <c r="A534">
        <v>532</v>
      </c>
      <c r="B534" t="s">
        <v>1837</v>
      </c>
      <c r="C534" t="s">
        <v>26</v>
      </c>
      <c r="D534">
        <v>531</v>
      </c>
      <c r="E534" t="s">
        <v>1822</v>
      </c>
      <c r="F534" s="1">
        <v>43238</v>
      </c>
      <c r="G534">
        <v>2381</v>
      </c>
      <c r="H534">
        <v>2362</v>
      </c>
      <c r="I534">
        <v>36</v>
      </c>
      <c r="J534">
        <v>38.799999999999997</v>
      </c>
      <c r="K534">
        <v>25.2</v>
      </c>
      <c r="L534" t="s">
        <v>1838</v>
      </c>
      <c r="M534" t="s">
        <v>1839</v>
      </c>
      <c r="N534" t="s">
        <v>34</v>
      </c>
      <c r="O534" t="s">
        <v>31</v>
      </c>
      <c r="P534" t="s">
        <v>46</v>
      </c>
      <c r="Q534" t="s">
        <v>79</v>
      </c>
      <c r="R534" t="s">
        <v>116</v>
      </c>
      <c r="S534" t="s">
        <v>120</v>
      </c>
      <c r="T534" t="s">
        <v>75</v>
      </c>
      <c r="U534" t="s">
        <v>882</v>
      </c>
      <c r="V534">
        <v>36</v>
      </c>
      <c r="W534">
        <v>25.2</v>
      </c>
      <c r="X534">
        <v>1.428571429</v>
      </c>
      <c r="Y534">
        <v>191.16</v>
      </c>
      <c r="Z534">
        <v>133.81200000000001</v>
      </c>
    </row>
    <row r="535" spans="1:26" x14ac:dyDescent="0.2">
      <c r="A535">
        <v>533</v>
      </c>
      <c r="B535" t="s">
        <v>1840</v>
      </c>
      <c r="C535" t="s">
        <v>26</v>
      </c>
      <c r="D535">
        <v>499</v>
      </c>
      <c r="E535" t="s">
        <v>1822</v>
      </c>
      <c r="F535" s="1">
        <v>43281</v>
      </c>
      <c r="G535">
        <v>2380</v>
      </c>
      <c r="H535">
        <v>2377</v>
      </c>
      <c r="I535">
        <v>27.7</v>
      </c>
      <c r="J535">
        <v>45.1</v>
      </c>
      <c r="K535">
        <v>27.3</v>
      </c>
      <c r="L535" t="s">
        <v>1841</v>
      </c>
      <c r="M535" t="s">
        <v>1842</v>
      </c>
      <c r="N535" t="s">
        <v>34</v>
      </c>
      <c r="O535" t="s">
        <v>31</v>
      </c>
      <c r="P535" t="s">
        <v>46</v>
      </c>
      <c r="Q535" t="s">
        <v>79</v>
      </c>
      <c r="R535" t="s">
        <v>116</v>
      </c>
      <c r="S535" t="s">
        <v>120</v>
      </c>
      <c r="T535" t="s">
        <v>75</v>
      </c>
      <c r="U535" t="s">
        <v>882</v>
      </c>
      <c r="V535">
        <v>27.7</v>
      </c>
      <c r="W535">
        <v>27.3</v>
      </c>
      <c r="X535">
        <v>1.014652015</v>
      </c>
      <c r="Y535">
        <v>138.22300000000001</v>
      </c>
      <c r="Z535">
        <v>136.227</v>
      </c>
    </row>
    <row r="536" spans="1:26" x14ac:dyDescent="0.2">
      <c r="A536">
        <v>534</v>
      </c>
      <c r="B536" t="s">
        <v>1843</v>
      </c>
      <c r="C536" t="s">
        <v>26</v>
      </c>
      <c r="D536">
        <v>829</v>
      </c>
      <c r="E536" t="s">
        <v>1844</v>
      </c>
      <c r="F536" s="1">
        <v>43275</v>
      </c>
      <c r="G536">
        <v>2349</v>
      </c>
      <c r="H536">
        <v>2298</v>
      </c>
      <c r="I536">
        <v>45.8</v>
      </c>
      <c r="J536">
        <v>28.7</v>
      </c>
      <c r="K536">
        <v>25.4</v>
      </c>
      <c r="L536" t="s">
        <v>1845</v>
      </c>
      <c r="M536" t="s">
        <v>1846</v>
      </c>
      <c r="N536" t="s">
        <v>34</v>
      </c>
      <c r="O536" t="s">
        <v>31</v>
      </c>
      <c r="P536" t="s">
        <v>46</v>
      </c>
      <c r="Q536" t="s">
        <v>79</v>
      </c>
      <c r="R536" t="s">
        <v>116</v>
      </c>
      <c r="S536" t="s">
        <v>120</v>
      </c>
      <c r="T536" t="s">
        <v>75</v>
      </c>
      <c r="U536" t="s">
        <v>882</v>
      </c>
      <c r="V536">
        <v>45.8</v>
      </c>
      <c r="W536">
        <v>25.4</v>
      </c>
      <c r="X536">
        <v>1.8031496060000001</v>
      </c>
      <c r="Y536">
        <v>379.68200000000002</v>
      </c>
      <c r="Z536">
        <v>210.566</v>
      </c>
    </row>
    <row r="537" spans="1:26" x14ac:dyDescent="0.2">
      <c r="A537">
        <v>535</v>
      </c>
      <c r="B537" t="s">
        <v>1847</v>
      </c>
      <c r="C537" t="s">
        <v>26</v>
      </c>
      <c r="D537">
        <v>478</v>
      </c>
      <c r="E537" t="s">
        <v>1848</v>
      </c>
      <c r="F537" s="1">
        <v>43273</v>
      </c>
      <c r="G537">
        <v>2441</v>
      </c>
      <c r="H537">
        <v>2405</v>
      </c>
      <c r="I537">
        <v>41.6</v>
      </c>
      <c r="J537">
        <v>34.1</v>
      </c>
      <c r="K537">
        <v>24.3</v>
      </c>
      <c r="L537" t="s">
        <v>1849</v>
      </c>
      <c r="M537" t="s">
        <v>1850</v>
      </c>
      <c r="N537" t="s">
        <v>34</v>
      </c>
      <c r="O537" t="s">
        <v>31</v>
      </c>
      <c r="P537" t="s">
        <v>46</v>
      </c>
      <c r="Q537" t="s">
        <v>79</v>
      </c>
      <c r="R537" t="s">
        <v>116</v>
      </c>
      <c r="S537" t="s">
        <v>120</v>
      </c>
      <c r="T537" t="s">
        <v>1851</v>
      </c>
      <c r="V537">
        <v>41.6</v>
      </c>
      <c r="W537">
        <v>24.3</v>
      </c>
      <c r="X537">
        <v>1.7119341560000001</v>
      </c>
      <c r="Y537">
        <v>198.84800000000001</v>
      </c>
      <c r="Z537">
        <v>116.154</v>
      </c>
    </row>
    <row r="538" spans="1:26" x14ac:dyDescent="0.2">
      <c r="A538">
        <v>536</v>
      </c>
      <c r="B538" t="s">
        <v>1852</v>
      </c>
      <c r="C538" t="s">
        <v>38</v>
      </c>
      <c r="D538">
        <v>604</v>
      </c>
      <c r="E538" t="s">
        <v>1853</v>
      </c>
      <c r="F538" s="1">
        <v>43284</v>
      </c>
      <c r="G538">
        <v>2354</v>
      </c>
      <c r="H538">
        <v>2368</v>
      </c>
      <c r="I538">
        <v>27.5</v>
      </c>
      <c r="J538">
        <v>36.799999999999997</v>
      </c>
      <c r="K538">
        <v>35.799999999999997</v>
      </c>
      <c r="L538" t="s">
        <v>1854</v>
      </c>
      <c r="M538" t="s">
        <v>1855</v>
      </c>
      <c r="N538" t="s">
        <v>34</v>
      </c>
      <c r="O538" t="s">
        <v>31</v>
      </c>
      <c r="P538" t="s">
        <v>46</v>
      </c>
      <c r="Q538" t="s">
        <v>79</v>
      </c>
      <c r="R538" t="s">
        <v>116</v>
      </c>
      <c r="S538" t="s">
        <v>120</v>
      </c>
      <c r="T538" t="s">
        <v>75</v>
      </c>
      <c r="U538" t="s">
        <v>882</v>
      </c>
      <c r="V538">
        <v>35.799999999999997</v>
      </c>
      <c r="W538">
        <v>27.5</v>
      </c>
      <c r="X538">
        <v>1.3018181820000001</v>
      </c>
      <c r="Y538">
        <v>216.232</v>
      </c>
      <c r="Z538">
        <v>166.1</v>
      </c>
    </row>
    <row r="539" spans="1:26" x14ac:dyDescent="0.2">
      <c r="A539">
        <v>537</v>
      </c>
      <c r="B539" t="s">
        <v>1856</v>
      </c>
      <c r="C539" t="s">
        <v>38</v>
      </c>
      <c r="D539">
        <v>1183</v>
      </c>
      <c r="E539" t="s">
        <v>1853</v>
      </c>
      <c r="F539" s="1">
        <v>43287</v>
      </c>
      <c r="G539">
        <v>2382</v>
      </c>
      <c r="H539">
        <v>2406</v>
      </c>
      <c r="I539">
        <v>27.1</v>
      </c>
      <c r="J539">
        <v>36.700000000000003</v>
      </c>
      <c r="K539">
        <v>36.299999999999997</v>
      </c>
      <c r="L539" t="s">
        <v>1857</v>
      </c>
      <c r="M539" t="s">
        <v>1858</v>
      </c>
      <c r="N539" t="s">
        <v>34</v>
      </c>
      <c r="O539" t="s">
        <v>31</v>
      </c>
      <c r="P539" t="s">
        <v>46</v>
      </c>
      <c r="Q539" t="s">
        <v>79</v>
      </c>
      <c r="R539" t="s">
        <v>116</v>
      </c>
      <c r="S539" t="s">
        <v>120</v>
      </c>
      <c r="T539" t="s">
        <v>75</v>
      </c>
      <c r="U539" t="s">
        <v>882</v>
      </c>
      <c r="V539">
        <v>36.299999999999997</v>
      </c>
      <c r="W539">
        <v>27.1</v>
      </c>
      <c r="X539">
        <v>1.339483395</v>
      </c>
      <c r="Y539">
        <v>429.42899999999997</v>
      </c>
      <c r="Z539">
        <v>320.59300000000002</v>
      </c>
    </row>
    <row r="540" spans="1:26" x14ac:dyDescent="0.2">
      <c r="A540">
        <v>538</v>
      </c>
      <c r="B540" t="s">
        <v>1859</v>
      </c>
      <c r="C540" t="s">
        <v>38</v>
      </c>
      <c r="D540">
        <v>861</v>
      </c>
      <c r="E540" t="s">
        <v>1853</v>
      </c>
      <c r="F540" s="1">
        <v>43254</v>
      </c>
      <c r="G540">
        <v>2375</v>
      </c>
      <c r="H540">
        <v>2397</v>
      </c>
      <c r="I540">
        <v>30</v>
      </c>
      <c r="J540">
        <v>34.5</v>
      </c>
      <c r="K540">
        <v>35.5</v>
      </c>
      <c r="L540" t="s">
        <v>1860</v>
      </c>
      <c r="M540" t="s">
        <v>1861</v>
      </c>
      <c r="N540" t="s">
        <v>34</v>
      </c>
      <c r="O540" t="s">
        <v>31</v>
      </c>
      <c r="P540" t="s">
        <v>46</v>
      </c>
      <c r="Q540" t="s">
        <v>79</v>
      </c>
      <c r="R540" t="s">
        <v>116</v>
      </c>
      <c r="S540" t="s">
        <v>120</v>
      </c>
      <c r="T540" t="s">
        <v>75</v>
      </c>
      <c r="U540" t="s">
        <v>882</v>
      </c>
      <c r="V540">
        <v>35.5</v>
      </c>
      <c r="W540">
        <v>30</v>
      </c>
      <c r="X540">
        <v>1.183333333</v>
      </c>
      <c r="Y540">
        <v>305.65499999999997</v>
      </c>
      <c r="Z540">
        <v>258.3</v>
      </c>
    </row>
    <row r="541" spans="1:26" x14ac:dyDescent="0.2">
      <c r="A541">
        <v>539</v>
      </c>
      <c r="B541" t="s">
        <v>1862</v>
      </c>
      <c r="C541" t="s">
        <v>38</v>
      </c>
      <c r="D541">
        <v>459</v>
      </c>
      <c r="E541" t="s">
        <v>1863</v>
      </c>
      <c r="F541" s="1">
        <v>43279</v>
      </c>
      <c r="G541">
        <v>2364</v>
      </c>
      <c r="H541">
        <v>2397</v>
      </c>
      <c r="I541">
        <v>27.7</v>
      </c>
      <c r="J541">
        <v>38.6</v>
      </c>
      <c r="K541">
        <v>33.799999999999997</v>
      </c>
      <c r="L541" t="s">
        <v>1864</v>
      </c>
      <c r="M541" t="s">
        <v>1865</v>
      </c>
      <c r="N541" t="s">
        <v>34</v>
      </c>
      <c r="O541" t="s">
        <v>31</v>
      </c>
      <c r="P541" t="s">
        <v>46</v>
      </c>
      <c r="Q541" t="s">
        <v>79</v>
      </c>
      <c r="R541" t="s">
        <v>116</v>
      </c>
      <c r="S541" t="s">
        <v>120</v>
      </c>
      <c r="T541" t="s">
        <v>75</v>
      </c>
      <c r="U541" t="s">
        <v>882</v>
      </c>
      <c r="V541">
        <v>33.799999999999997</v>
      </c>
      <c r="W541">
        <v>27.7</v>
      </c>
      <c r="X541">
        <v>1.2202166059999999</v>
      </c>
      <c r="Y541">
        <v>155.142</v>
      </c>
      <c r="Z541">
        <v>127.143</v>
      </c>
    </row>
    <row r="542" spans="1:26" x14ac:dyDescent="0.2">
      <c r="A542">
        <v>540</v>
      </c>
      <c r="B542" t="s">
        <v>1862</v>
      </c>
      <c r="C542" t="s">
        <v>26</v>
      </c>
      <c r="D542">
        <v>176</v>
      </c>
      <c r="E542" t="s">
        <v>1866</v>
      </c>
      <c r="F542" s="1">
        <v>42716</v>
      </c>
      <c r="G542">
        <v>2532</v>
      </c>
      <c r="H542">
        <v>2440</v>
      </c>
      <c r="I542">
        <v>43.2</v>
      </c>
      <c r="J542">
        <v>35.799999999999997</v>
      </c>
      <c r="K542">
        <v>21</v>
      </c>
      <c r="L542" t="s">
        <v>1867</v>
      </c>
      <c r="M542" t="s">
        <v>1868</v>
      </c>
      <c r="N542" t="s">
        <v>34</v>
      </c>
      <c r="O542" t="s">
        <v>31</v>
      </c>
      <c r="P542" t="s">
        <v>46</v>
      </c>
      <c r="Q542" t="s">
        <v>79</v>
      </c>
      <c r="R542" t="s">
        <v>116</v>
      </c>
      <c r="S542" t="s">
        <v>120</v>
      </c>
      <c r="T542" t="s">
        <v>75</v>
      </c>
      <c r="U542" t="s">
        <v>882</v>
      </c>
      <c r="V542">
        <v>43.2</v>
      </c>
      <c r="W542">
        <v>21</v>
      </c>
      <c r="X542">
        <v>2.0571428570000001</v>
      </c>
      <c r="Y542">
        <v>76.031999999999996</v>
      </c>
      <c r="Z542">
        <v>36.96</v>
      </c>
    </row>
    <row r="543" spans="1:26" x14ac:dyDescent="0.2">
      <c r="A543">
        <v>541</v>
      </c>
      <c r="B543" t="s">
        <v>1869</v>
      </c>
      <c r="C543" t="s">
        <v>38</v>
      </c>
      <c r="D543">
        <v>408</v>
      </c>
      <c r="E543" t="s">
        <v>1853</v>
      </c>
      <c r="F543" s="1">
        <v>43277</v>
      </c>
      <c r="G543">
        <v>2217</v>
      </c>
      <c r="H543">
        <v>2279</v>
      </c>
      <c r="I543">
        <v>20.8</v>
      </c>
      <c r="J543">
        <v>33.1</v>
      </c>
      <c r="K543">
        <v>46.1</v>
      </c>
      <c r="L543" t="s">
        <v>1870</v>
      </c>
      <c r="M543" t="s">
        <v>1871</v>
      </c>
      <c r="N543" t="s">
        <v>34</v>
      </c>
      <c r="O543" t="s">
        <v>31</v>
      </c>
      <c r="P543" t="s">
        <v>46</v>
      </c>
      <c r="Q543" t="s">
        <v>79</v>
      </c>
      <c r="R543" t="s">
        <v>116</v>
      </c>
      <c r="S543" t="s">
        <v>120</v>
      </c>
      <c r="T543" t="s">
        <v>75</v>
      </c>
      <c r="U543" t="s">
        <v>882</v>
      </c>
      <c r="V543">
        <v>46.1</v>
      </c>
      <c r="W543">
        <v>20.8</v>
      </c>
      <c r="X543">
        <v>2.216346154</v>
      </c>
      <c r="Y543">
        <v>188.08799999999999</v>
      </c>
      <c r="Z543">
        <v>84.864000000000004</v>
      </c>
    </row>
    <row r="544" spans="1:26" x14ac:dyDescent="0.2">
      <c r="A544">
        <v>542</v>
      </c>
      <c r="B544" t="s">
        <v>1872</v>
      </c>
      <c r="C544" t="s">
        <v>26</v>
      </c>
      <c r="D544">
        <v>254</v>
      </c>
      <c r="E544" t="s">
        <v>1853</v>
      </c>
      <c r="F544" s="1">
        <v>43246</v>
      </c>
      <c r="G544">
        <v>2408</v>
      </c>
      <c r="H544">
        <v>2331</v>
      </c>
      <c r="I544">
        <v>43.7</v>
      </c>
      <c r="J544">
        <v>28.7</v>
      </c>
      <c r="K544">
        <v>27.6</v>
      </c>
      <c r="L544" t="s">
        <v>1873</v>
      </c>
      <c r="M544" t="s">
        <v>1874</v>
      </c>
      <c r="N544" t="s">
        <v>34</v>
      </c>
      <c r="O544" t="s">
        <v>31</v>
      </c>
      <c r="P544" t="s">
        <v>46</v>
      </c>
      <c r="Q544" t="s">
        <v>79</v>
      </c>
      <c r="R544" t="s">
        <v>116</v>
      </c>
      <c r="S544" t="s">
        <v>120</v>
      </c>
      <c r="T544" t="s">
        <v>75</v>
      </c>
      <c r="U544" t="s">
        <v>882</v>
      </c>
      <c r="V544">
        <v>43.7</v>
      </c>
      <c r="W544">
        <v>27.6</v>
      </c>
      <c r="X544">
        <v>1.5833333329999999</v>
      </c>
      <c r="Y544">
        <v>110.998</v>
      </c>
      <c r="Z544">
        <v>70.103999999999999</v>
      </c>
    </row>
    <row r="545" spans="1:26" x14ac:dyDescent="0.2">
      <c r="A545">
        <v>543</v>
      </c>
      <c r="B545" t="s">
        <v>1875</v>
      </c>
      <c r="C545" t="s">
        <v>38</v>
      </c>
      <c r="D545">
        <v>762</v>
      </c>
      <c r="E545" t="s">
        <v>1822</v>
      </c>
      <c r="F545" s="1">
        <v>43276</v>
      </c>
      <c r="G545">
        <v>2307</v>
      </c>
      <c r="H545">
        <v>2349</v>
      </c>
      <c r="I545">
        <v>15.2</v>
      </c>
      <c r="J545">
        <v>49.2</v>
      </c>
      <c r="K545">
        <v>35.6</v>
      </c>
      <c r="L545" t="s">
        <v>1876</v>
      </c>
      <c r="M545" t="s">
        <v>1877</v>
      </c>
      <c r="N545" t="s">
        <v>34</v>
      </c>
      <c r="O545" t="s">
        <v>31</v>
      </c>
      <c r="P545" t="s">
        <v>46</v>
      </c>
      <c r="Q545" t="s">
        <v>79</v>
      </c>
      <c r="R545" t="s">
        <v>116</v>
      </c>
      <c r="S545" t="s">
        <v>120</v>
      </c>
      <c r="T545" t="s">
        <v>75</v>
      </c>
      <c r="U545" t="s">
        <v>882</v>
      </c>
      <c r="V545">
        <v>35.6</v>
      </c>
      <c r="W545">
        <v>15.2</v>
      </c>
      <c r="X545">
        <v>2.3421052630000001</v>
      </c>
      <c r="Y545">
        <v>271.27199999999999</v>
      </c>
      <c r="Z545">
        <v>115.824</v>
      </c>
    </row>
    <row r="546" spans="1:26" x14ac:dyDescent="0.2">
      <c r="A546">
        <v>544</v>
      </c>
      <c r="B546" t="s">
        <v>1878</v>
      </c>
      <c r="C546" t="s">
        <v>38</v>
      </c>
      <c r="D546">
        <v>2253</v>
      </c>
      <c r="E546" t="s">
        <v>1826</v>
      </c>
      <c r="F546" s="1">
        <v>43284</v>
      </c>
      <c r="G546">
        <v>2274</v>
      </c>
      <c r="H546">
        <v>2290</v>
      </c>
      <c r="I546">
        <v>31.3</v>
      </c>
      <c r="J546">
        <v>33.799999999999997</v>
      </c>
      <c r="K546">
        <v>34.9</v>
      </c>
      <c r="L546" t="s">
        <v>1879</v>
      </c>
      <c r="M546" t="s">
        <v>1880</v>
      </c>
      <c r="N546" t="s">
        <v>34</v>
      </c>
      <c r="O546" t="s">
        <v>31</v>
      </c>
      <c r="P546" t="s">
        <v>46</v>
      </c>
      <c r="Q546" t="s">
        <v>79</v>
      </c>
      <c r="R546" t="s">
        <v>116</v>
      </c>
      <c r="S546" t="s">
        <v>120</v>
      </c>
      <c r="T546" t="s">
        <v>75</v>
      </c>
      <c r="U546" t="s">
        <v>882</v>
      </c>
      <c r="V546">
        <v>34.9</v>
      </c>
      <c r="W546">
        <v>31.3</v>
      </c>
      <c r="X546">
        <v>1.1150159740000001</v>
      </c>
      <c r="Y546">
        <v>786.29700000000003</v>
      </c>
      <c r="Z546">
        <v>705.18899999999996</v>
      </c>
    </row>
    <row r="547" spans="1:26" x14ac:dyDescent="0.2">
      <c r="A547">
        <v>545</v>
      </c>
      <c r="B547" t="s">
        <v>1881</v>
      </c>
      <c r="C547" t="s">
        <v>26</v>
      </c>
      <c r="D547">
        <v>2084</v>
      </c>
      <c r="E547" t="s">
        <v>1822</v>
      </c>
      <c r="F547" s="1">
        <v>43282</v>
      </c>
      <c r="G547">
        <v>2167</v>
      </c>
      <c r="H547">
        <v>2156</v>
      </c>
      <c r="I547">
        <v>30.1</v>
      </c>
      <c r="J547">
        <v>31.9</v>
      </c>
      <c r="K547">
        <v>38</v>
      </c>
      <c r="L547" t="s">
        <v>1882</v>
      </c>
      <c r="M547" t="s">
        <v>1883</v>
      </c>
      <c r="N547" t="s">
        <v>34</v>
      </c>
      <c r="O547" t="s">
        <v>31</v>
      </c>
      <c r="P547" t="s">
        <v>46</v>
      </c>
      <c r="Q547" t="s">
        <v>79</v>
      </c>
      <c r="R547" t="s">
        <v>116</v>
      </c>
      <c r="S547" t="s">
        <v>120</v>
      </c>
      <c r="T547" t="s">
        <v>75</v>
      </c>
      <c r="U547" t="s">
        <v>882</v>
      </c>
      <c r="V547">
        <v>30.1</v>
      </c>
      <c r="W547">
        <v>38</v>
      </c>
      <c r="X547">
        <v>0.79210526299999995</v>
      </c>
      <c r="Y547">
        <v>627.28399999999999</v>
      </c>
      <c r="Z547">
        <v>791.92</v>
      </c>
    </row>
    <row r="548" spans="1:26" x14ac:dyDescent="0.2">
      <c r="A548">
        <v>546</v>
      </c>
      <c r="B548" t="s">
        <v>1884</v>
      </c>
      <c r="C548" t="s">
        <v>38</v>
      </c>
      <c r="D548">
        <v>1167</v>
      </c>
      <c r="E548" t="s">
        <v>1822</v>
      </c>
      <c r="F548" s="1">
        <v>43278</v>
      </c>
      <c r="G548">
        <v>2321</v>
      </c>
      <c r="H548">
        <v>2309</v>
      </c>
      <c r="I548">
        <v>42.9</v>
      </c>
      <c r="J548">
        <v>35.5</v>
      </c>
      <c r="K548">
        <v>21.6</v>
      </c>
      <c r="L548" t="s">
        <v>1885</v>
      </c>
      <c r="M548" t="s">
        <v>1886</v>
      </c>
      <c r="N548" t="s">
        <v>34</v>
      </c>
      <c r="O548" t="s">
        <v>31</v>
      </c>
      <c r="P548" t="s">
        <v>46</v>
      </c>
      <c r="Q548" t="s">
        <v>79</v>
      </c>
      <c r="R548" t="s">
        <v>116</v>
      </c>
      <c r="S548" t="s">
        <v>120</v>
      </c>
      <c r="T548" t="s">
        <v>75</v>
      </c>
      <c r="U548" t="s">
        <v>882</v>
      </c>
      <c r="V548">
        <v>21.6</v>
      </c>
      <c r="W548">
        <v>42.9</v>
      </c>
      <c r="X548">
        <v>0.50349650300000004</v>
      </c>
      <c r="Y548">
        <v>252.072</v>
      </c>
      <c r="Z548">
        <v>500.64299999999997</v>
      </c>
    </row>
    <row r="549" spans="1:26" x14ac:dyDescent="0.2">
      <c r="A549">
        <v>547</v>
      </c>
      <c r="B549" t="s">
        <v>1887</v>
      </c>
      <c r="C549" t="s">
        <v>26</v>
      </c>
      <c r="D549">
        <v>1783</v>
      </c>
      <c r="E549" t="s">
        <v>1888</v>
      </c>
      <c r="F549" s="1">
        <v>43289</v>
      </c>
      <c r="G549">
        <v>2324</v>
      </c>
      <c r="H549">
        <v>2296</v>
      </c>
      <c r="I549">
        <v>36.799999999999997</v>
      </c>
      <c r="J549">
        <v>36</v>
      </c>
      <c r="K549">
        <v>27.3</v>
      </c>
      <c r="L549" t="s">
        <v>1889</v>
      </c>
      <c r="M549" t="s">
        <v>1890</v>
      </c>
      <c r="N549" t="s">
        <v>34</v>
      </c>
      <c r="O549" t="s">
        <v>31</v>
      </c>
      <c r="P549" t="s">
        <v>46</v>
      </c>
      <c r="Q549" t="s">
        <v>79</v>
      </c>
      <c r="R549" t="s">
        <v>116</v>
      </c>
      <c r="S549" t="s">
        <v>120</v>
      </c>
      <c r="T549" t="s">
        <v>75</v>
      </c>
      <c r="U549" t="s">
        <v>882</v>
      </c>
      <c r="V549">
        <v>36.799999999999997</v>
      </c>
      <c r="W549">
        <v>27.3</v>
      </c>
      <c r="X549">
        <v>1.3479853479999999</v>
      </c>
      <c r="Y549">
        <v>656.14400000000001</v>
      </c>
      <c r="Z549">
        <v>486.75900000000001</v>
      </c>
    </row>
    <row r="550" spans="1:26" x14ac:dyDescent="0.2">
      <c r="A550">
        <v>548</v>
      </c>
      <c r="B550" t="s">
        <v>1891</v>
      </c>
      <c r="C550" t="s">
        <v>26</v>
      </c>
      <c r="D550">
        <v>1864</v>
      </c>
      <c r="E550" t="s">
        <v>1892</v>
      </c>
      <c r="F550" s="1">
        <v>43282</v>
      </c>
      <c r="G550">
        <v>2267</v>
      </c>
      <c r="H550">
        <v>2226</v>
      </c>
      <c r="I550">
        <v>33.1</v>
      </c>
      <c r="J550">
        <v>35.1</v>
      </c>
      <c r="K550">
        <v>31.7</v>
      </c>
      <c r="L550" t="s">
        <v>1893</v>
      </c>
      <c r="M550" t="s">
        <v>1894</v>
      </c>
      <c r="N550" t="s">
        <v>34</v>
      </c>
      <c r="O550" t="s">
        <v>31</v>
      </c>
      <c r="P550" t="s">
        <v>46</v>
      </c>
      <c r="Q550" t="s">
        <v>79</v>
      </c>
      <c r="R550" t="s">
        <v>116</v>
      </c>
      <c r="S550" t="s">
        <v>120</v>
      </c>
      <c r="T550" t="s">
        <v>75</v>
      </c>
      <c r="U550" t="s">
        <v>882</v>
      </c>
      <c r="V550">
        <v>33.1</v>
      </c>
      <c r="W550">
        <v>31.7</v>
      </c>
      <c r="X550">
        <v>1.0441640379999999</v>
      </c>
      <c r="Y550">
        <v>616.98400000000004</v>
      </c>
      <c r="Z550">
        <v>590.88800000000003</v>
      </c>
    </row>
    <row r="551" spans="1:26" x14ac:dyDescent="0.2">
      <c r="A551">
        <v>549</v>
      </c>
      <c r="B551" t="s">
        <v>1895</v>
      </c>
      <c r="C551" t="s">
        <v>26</v>
      </c>
      <c r="D551">
        <v>431</v>
      </c>
      <c r="E551" t="s">
        <v>1822</v>
      </c>
      <c r="F551" s="1">
        <v>43272</v>
      </c>
      <c r="G551">
        <v>1942</v>
      </c>
      <c r="H551">
        <v>1943</v>
      </c>
      <c r="I551">
        <v>23.9</v>
      </c>
      <c r="J551">
        <v>23.9</v>
      </c>
      <c r="K551">
        <v>52.2</v>
      </c>
      <c r="L551" t="s">
        <v>1896</v>
      </c>
      <c r="M551" t="s">
        <v>1897</v>
      </c>
      <c r="N551" t="s">
        <v>34</v>
      </c>
      <c r="O551" t="s">
        <v>31</v>
      </c>
      <c r="P551" t="s">
        <v>46</v>
      </c>
      <c r="Q551" t="s">
        <v>79</v>
      </c>
      <c r="R551" t="s">
        <v>116</v>
      </c>
      <c r="S551" t="s">
        <v>120</v>
      </c>
      <c r="T551" t="s">
        <v>75</v>
      </c>
      <c r="U551" t="s">
        <v>882</v>
      </c>
      <c r="V551">
        <v>23.9</v>
      </c>
      <c r="W551">
        <v>52.2</v>
      </c>
      <c r="X551">
        <v>0.45785440599999999</v>
      </c>
      <c r="Y551">
        <v>103.009</v>
      </c>
      <c r="Z551">
        <v>224.982</v>
      </c>
    </row>
    <row r="552" spans="1:26" x14ac:dyDescent="0.2">
      <c r="A552">
        <v>550</v>
      </c>
      <c r="B552" t="s">
        <v>1898</v>
      </c>
      <c r="C552" t="s">
        <v>26</v>
      </c>
      <c r="D552">
        <v>4889</v>
      </c>
      <c r="E552" t="s">
        <v>1899</v>
      </c>
      <c r="F552" s="1">
        <v>43286</v>
      </c>
      <c r="G552">
        <v>2307</v>
      </c>
      <c r="H552">
        <v>2290</v>
      </c>
      <c r="I552">
        <v>33.4</v>
      </c>
      <c r="J552">
        <v>36.1</v>
      </c>
      <c r="K552">
        <v>30.5</v>
      </c>
      <c r="L552" t="s">
        <v>1900</v>
      </c>
      <c r="M552" t="s">
        <v>1901</v>
      </c>
      <c r="N552" t="s">
        <v>34</v>
      </c>
      <c r="O552" t="s">
        <v>31</v>
      </c>
      <c r="P552" t="s">
        <v>46</v>
      </c>
      <c r="Q552" t="s">
        <v>79</v>
      </c>
      <c r="R552" t="s">
        <v>116</v>
      </c>
      <c r="S552" t="s">
        <v>120</v>
      </c>
      <c r="T552" t="s">
        <v>75</v>
      </c>
      <c r="U552" t="s">
        <v>882</v>
      </c>
      <c r="V552">
        <v>33.4</v>
      </c>
      <c r="W552">
        <v>30.5</v>
      </c>
      <c r="X552">
        <v>1.095081967</v>
      </c>
      <c r="Y552">
        <v>1632.9259999999999</v>
      </c>
      <c r="Z552">
        <v>1491.145</v>
      </c>
    </row>
    <row r="553" spans="1:26" x14ac:dyDescent="0.2">
      <c r="A553">
        <v>551</v>
      </c>
      <c r="B553" t="s">
        <v>1902</v>
      </c>
      <c r="C553" t="s">
        <v>26</v>
      </c>
      <c r="D553">
        <v>386</v>
      </c>
      <c r="E553" t="s">
        <v>1758</v>
      </c>
      <c r="F553" s="1">
        <v>43274</v>
      </c>
      <c r="G553">
        <v>2331</v>
      </c>
      <c r="H553">
        <v>2256</v>
      </c>
      <c r="I553">
        <v>45.3</v>
      </c>
      <c r="J553">
        <v>35.200000000000003</v>
      </c>
      <c r="K553">
        <v>19.399999999999999</v>
      </c>
      <c r="L553" t="s">
        <v>1903</v>
      </c>
      <c r="M553" t="s">
        <v>1904</v>
      </c>
      <c r="N553" t="s">
        <v>34</v>
      </c>
      <c r="O553" t="s">
        <v>31</v>
      </c>
      <c r="P553" t="s">
        <v>46</v>
      </c>
      <c r="Q553" t="s">
        <v>79</v>
      </c>
      <c r="R553" t="s">
        <v>116</v>
      </c>
      <c r="S553" t="s">
        <v>120</v>
      </c>
      <c r="T553" t="s">
        <v>75</v>
      </c>
      <c r="U553" t="s">
        <v>882</v>
      </c>
      <c r="V553">
        <v>45.3</v>
      </c>
      <c r="W553">
        <v>19.399999999999999</v>
      </c>
      <c r="X553">
        <v>2.3350515459999999</v>
      </c>
      <c r="Y553">
        <v>174.858</v>
      </c>
      <c r="Z553">
        <v>74.884</v>
      </c>
    </row>
    <row r="554" spans="1:26" x14ac:dyDescent="0.2">
      <c r="A554">
        <v>552</v>
      </c>
      <c r="B554" t="s">
        <v>1905</v>
      </c>
      <c r="C554" t="s">
        <v>26</v>
      </c>
      <c r="D554">
        <v>160</v>
      </c>
      <c r="E554" t="s">
        <v>1830</v>
      </c>
      <c r="F554" s="1">
        <v>43192</v>
      </c>
      <c r="G554">
        <v>2264</v>
      </c>
      <c r="H554">
        <v>2240</v>
      </c>
      <c r="I554">
        <v>42.5</v>
      </c>
      <c r="J554">
        <v>29.4</v>
      </c>
      <c r="K554">
        <v>28.1</v>
      </c>
      <c r="L554" t="s">
        <v>1906</v>
      </c>
      <c r="M554" t="s">
        <v>1907</v>
      </c>
      <c r="N554" t="s">
        <v>34</v>
      </c>
      <c r="O554" t="s">
        <v>31</v>
      </c>
      <c r="P554" t="s">
        <v>46</v>
      </c>
      <c r="Q554" t="s">
        <v>79</v>
      </c>
      <c r="R554" t="s">
        <v>116</v>
      </c>
      <c r="S554" t="s">
        <v>120</v>
      </c>
      <c r="T554" t="s">
        <v>528</v>
      </c>
      <c r="V554">
        <v>42.5</v>
      </c>
      <c r="W554">
        <v>28.1</v>
      </c>
      <c r="X554">
        <v>1.5124555159999999</v>
      </c>
      <c r="Y554">
        <v>68</v>
      </c>
      <c r="Z554">
        <v>44.96</v>
      </c>
    </row>
    <row r="555" spans="1:26" x14ac:dyDescent="0.2">
      <c r="A555">
        <v>553</v>
      </c>
      <c r="B555" t="s">
        <v>1908</v>
      </c>
      <c r="C555" t="s">
        <v>38</v>
      </c>
      <c r="D555">
        <v>613</v>
      </c>
      <c r="E555" t="s">
        <v>937</v>
      </c>
      <c r="F555" s="1">
        <v>43277</v>
      </c>
      <c r="G555">
        <v>2084</v>
      </c>
      <c r="H555">
        <v>2171</v>
      </c>
      <c r="I555">
        <v>31.8</v>
      </c>
      <c r="J555">
        <v>21.9</v>
      </c>
      <c r="K555">
        <v>46.3</v>
      </c>
      <c r="L555" t="s">
        <v>1909</v>
      </c>
      <c r="M555" t="s">
        <v>1910</v>
      </c>
      <c r="N555" t="s">
        <v>30</v>
      </c>
      <c r="O555" t="s">
        <v>32</v>
      </c>
      <c r="P555" t="s">
        <v>75</v>
      </c>
      <c r="Q555" t="s">
        <v>458</v>
      </c>
      <c r="V555">
        <v>46.3</v>
      </c>
      <c r="W555">
        <v>31.8</v>
      </c>
      <c r="X555">
        <v>1.4559748429999999</v>
      </c>
      <c r="Y555">
        <v>283.81900000000002</v>
      </c>
      <c r="Z555">
        <v>194.934</v>
      </c>
    </row>
    <row r="556" spans="1:26" x14ac:dyDescent="0.2">
      <c r="A556">
        <v>554</v>
      </c>
      <c r="B556" t="s">
        <v>1911</v>
      </c>
      <c r="C556" t="s">
        <v>38</v>
      </c>
      <c r="D556">
        <v>10256</v>
      </c>
      <c r="E556" t="s">
        <v>567</v>
      </c>
      <c r="F556" s="1">
        <v>43288</v>
      </c>
      <c r="G556">
        <v>2158</v>
      </c>
      <c r="H556">
        <v>2195</v>
      </c>
      <c r="I556">
        <v>32.1</v>
      </c>
      <c r="J556">
        <v>29.2</v>
      </c>
      <c r="K556">
        <v>38.700000000000003</v>
      </c>
      <c r="L556" t="s">
        <v>1912</v>
      </c>
      <c r="M556" t="s">
        <v>1913</v>
      </c>
      <c r="N556" t="s">
        <v>34</v>
      </c>
      <c r="O556" t="s">
        <v>125</v>
      </c>
      <c r="V556">
        <v>38.700000000000003</v>
      </c>
      <c r="W556">
        <v>32.1</v>
      </c>
      <c r="X556">
        <v>1.205607477</v>
      </c>
      <c r="Y556">
        <v>3969.0720000000001</v>
      </c>
      <c r="Z556">
        <v>3292.1759999999999</v>
      </c>
    </row>
    <row r="557" spans="1:26" x14ac:dyDescent="0.2">
      <c r="A557">
        <v>555</v>
      </c>
      <c r="B557" t="s">
        <v>1914</v>
      </c>
      <c r="C557" t="s">
        <v>38</v>
      </c>
      <c r="D557">
        <v>170</v>
      </c>
      <c r="E557" t="s">
        <v>133</v>
      </c>
      <c r="F557" s="1">
        <v>43177</v>
      </c>
      <c r="G557">
        <v>2059</v>
      </c>
      <c r="H557">
        <v>2108</v>
      </c>
      <c r="I557">
        <v>21.8</v>
      </c>
      <c r="J557">
        <v>24.1</v>
      </c>
      <c r="K557">
        <v>54.1</v>
      </c>
      <c r="L557" t="s">
        <v>1915</v>
      </c>
      <c r="M557" t="s">
        <v>1916</v>
      </c>
      <c r="N557" t="s">
        <v>707</v>
      </c>
      <c r="O557" t="s">
        <v>120</v>
      </c>
      <c r="P557" t="s">
        <v>708</v>
      </c>
      <c r="Q557" t="s">
        <v>125</v>
      </c>
      <c r="V557">
        <v>54.1</v>
      </c>
      <c r="W557">
        <v>21.8</v>
      </c>
      <c r="X557">
        <v>2.4816513759999999</v>
      </c>
      <c r="Y557">
        <v>91.97</v>
      </c>
      <c r="Z557">
        <v>37.06</v>
      </c>
    </row>
    <row r="558" spans="1:26" x14ac:dyDescent="0.2">
      <c r="A558">
        <v>556</v>
      </c>
      <c r="B558" t="s">
        <v>1917</v>
      </c>
      <c r="C558" t="s">
        <v>38</v>
      </c>
      <c r="D558">
        <v>528</v>
      </c>
      <c r="E558" t="s">
        <v>133</v>
      </c>
      <c r="F558" s="1">
        <v>43273</v>
      </c>
      <c r="G558">
        <v>2211</v>
      </c>
      <c r="H558">
        <v>2241</v>
      </c>
      <c r="I558">
        <v>26.5</v>
      </c>
      <c r="J558">
        <v>29.4</v>
      </c>
      <c r="K558">
        <v>44.1</v>
      </c>
      <c r="L558" t="s">
        <v>1918</v>
      </c>
      <c r="M558" t="s">
        <v>1919</v>
      </c>
      <c r="N558" t="s">
        <v>707</v>
      </c>
      <c r="O558" t="s">
        <v>315</v>
      </c>
      <c r="V558">
        <v>44.1</v>
      </c>
      <c r="W558">
        <v>26.5</v>
      </c>
      <c r="X558">
        <v>1.6641509430000001</v>
      </c>
      <c r="Y558">
        <v>232.84800000000001</v>
      </c>
      <c r="Z558">
        <v>139.91999999999999</v>
      </c>
    </row>
    <row r="559" spans="1:26" x14ac:dyDescent="0.2">
      <c r="A559">
        <v>557</v>
      </c>
      <c r="B559" t="s">
        <v>1920</v>
      </c>
      <c r="C559" t="s">
        <v>26</v>
      </c>
      <c r="D559">
        <v>7551</v>
      </c>
      <c r="E559" t="s">
        <v>133</v>
      </c>
      <c r="F559" s="1">
        <v>43290</v>
      </c>
      <c r="G559">
        <v>2285</v>
      </c>
      <c r="H559">
        <v>2273</v>
      </c>
      <c r="I559">
        <v>38.799999999999997</v>
      </c>
      <c r="J559">
        <v>30.2</v>
      </c>
      <c r="K559">
        <v>31</v>
      </c>
      <c r="L559" t="s">
        <v>1921</v>
      </c>
      <c r="M559" t="s">
        <v>1922</v>
      </c>
      <c r="N559" t="s">
        <v>707</v>
      </c>
      <c r="V559">
        <v>38.799999999999997</v>
      </c>
      <c r="W559">
        <v>31</v>
      </c>
      <c r="X559">
        <v>1.2516129030000001</v>
      </c>
      <c r="Y559">
        <v>2929.788</v>
      </c>
      <c r="Z559">
        <v>2340.81</v>
      </c>
    </row>
    <row r="560" spans="1:26" x14ac:dyDescent="0.2">
      <c r="A560">
        <v>558</v>
      </c>
      <c r="B560" t="s">
        <v>1923</v>
      </c>
      <c r="C560" t="s">
        <v>38</v>
      </c>
      <c r="D560">
        <v>3998</v>
      </c>
      <c r="E560" t="s">
        <v>133</v>
      </c>
      <c r="F560" s="1">
        <v>43287</v>
      </c>
      <c r="G560">
        <v>2219</v>
      </c>
      <c r="H560">
        <v>2230</v>
      </c>
      <c r="I560">
        <v>24.4</v>
      </c>
      <c r="J560">
        <v>31.5</v>
      </c>
      <c r="K560">
        <v>44.1</v>
      </c>
      <c r="L560" t="s">
        <v>1924</v>
      </c>
      <c r="M560" t="s">
        <v>1925</v>
      </c>
      <c r="N560" t="s">
        <v>707</v>
      </c>
      <c r="O560" t="s">
        <v>31</v>
      </c>
      <c r="V560">
        <v>44.1</v>
      </c>
      <c r="W560">
        <v>24.4</v>
      </c>
      <c r="X560">
        <v>1.8073770490000001</v>
      </c>
      <c r="Y560">
        <v>1763.1179999999999</v>
      </c>
      <c r="Z560">
        <v>975.51199999999994</v>
      </c>
    </row>
    <row r="561" spans="1:26" x14ac:dyDescent="0.2">
      <c r="A561">
        <v>559</v>
      </c>
      <c r="B561" t="s">
        <v>1926</v>
      </c>
      <c r="C561" t="s">
        <v>38</v>
      </c>
      <c r="D561">
        <v>199</v>
      </c>
      <c r="E561" t="s">
        <v>133</v>
      </c>
      <c r="F561" s="1">
        <v>43272</v>
      </c>
      <c r="G561">
        <v>2191</v>
      </c>
      <c r="H561">
        <v>2191</v>
      </c>
      <c r="I561">
        <v>35.700000000000003</v>
      </c>
      <c r="J561">
        <v>26.6</v>
      </c>
      <c r="K561">
        <v>37.700000000000003</v>
      </c>
      <c r="L561" t="s">
        <v>1927</v>
      </c>
      <c r="M561" t="s">
        <v>1928</v>
      </c>
      <c r="N561" t="s">
        <v>707</v>
      </c>
      <c r="O561" t="s">
        <v>120</v>
      </c>
      <c r="P561" t="s">
        <v>708</v>
      </c>
      <c r="Q561" t="s">
        <v>66</v>
      </c>
      <c r="V561">
        <v>37.700000000000003</v>
      </c>
      <c r="W561">
        <v>35.700000000000003</v>
      </c>
      <c r="X561">
        <v>1.0560224090000001</v>
      </c>
      <c r="Y561">
        <v>75.022999999999996</v>
      </c>
      <c r="Z561">
        <v>71.043000000000006</v>
      </c>
    </row>
    <row r="562" spans="1:26" x14ac:dyDescent="0.2">
      <c r="A562">
        <v>560</v>
      </c>
      <c r="B562" t="s">
        <v>1929</v>
      </c>
      <c r="C562" t="s">
        <v>38</v>
      </c>
      <c r="D562">
        <v>1533</v>
      </c>
      <c r="E562" t="s">
        <v>133</v>
      </c>
      <c r="F562" s="1">
        <v>43278</v>
      </c>
      <c r="G562">
        <v>2287</v>
      </c>
      <c r="H562">
        <v>2295</v>
      </c>
      <c r="I562">
        <v>29.4</v>
      </c>
      <c r="J562">
        <v>32.200000000000003</v>
      </c>
      <c r="K562">
        <v>38.5</v>
      </c>
      <c r="L562" t="s">
        <v>1930</v>
      </c>
      <c r="M562" t="s">
        <v>1931</v>
      </c>
      <c r="N562" t="s">
        <v>707</v>
      </c>
      <c r="O562" t="s">
        <v>66</v>
      </c>
      <c r="V562">
        <v>38.5</v>
      </c>
      <c r="W562">
        <v>29.4</v>
      </c>
      <c r="X562">
        <v>1.30952381</v>
      </c>
      <c r="Y562">
        <v>590.20500000000004</v>
      </c>
      <c r="Z562">
        <v>450.702</v>
      </c>
    </row>
    <row r="563" spans="1:26" x14ac:dyDescent="0.2">
      <c r="A563">
        <v>561</v>
      </c>
      <c r="B563" t="s">
        <v>1932</v>
      </c>
      <c r="C563" t="s">
        <v>38</v>
      </c>
      <c r="D563">
        <v>1500</v>
      </c>
      <c r="E563" t="s">
        <v>133</v>
      </c>
      <c r="F563" s="1">
        <v>43285</v>
      </c>
      <c r="G563">
        <v>2309</v>
      </c>
      <c r="H563">
        <v>2327</v>
      </c>
      <c r="I563">
        <v>30</v>
      </c>
      <c r="J563">
        <v>34.799999999999997</v>
      </c>
      <c r="K563">
        <v>35.200000000000003</v>
      </c>
      <c r="L563" t="s">
        <v>1933</v>
      </c>
      <c r="M563" t="s">
        <v>1934</v>
      </c>
      <c r="N563" t="s">
        <v>707</v>
      </c>
      <c r="O563" t="s">
        <v>120</v>
      </c>
      <c r="P563" t="s">
        <v>708</v>
      </c>
      <c r="Q563" t="s">
        <v>497</v>
      </c>
      <c r="V563">
        <v>35.200000000000003</v>
      </c>
      <c r="W563">
        <v>30</v>
      </c>
      <c r="X563">
        <v>1.173333333</v>
      </c>
      <c r="Y563">
        <v>528</v>
      </c>
      <c r="Z563">
        <v>450</v>
      </c>
    </row>
    <row r="564" spans="1:26" x14ac:dyDescent="0.2">
      <c r="A564">
        <v>562</v>
      </c>
      <c r="B564" t="s">
        <v>1935</v>
      </c>
      <c r="C564" t="s">
        <v>38</v>
      </c>
      <c r="D564">
        <v>3298</v>
      </c>
      <c r="E564" t="s">
        <v>133</v>
      </c>
      <c r="F564" s="1">
        <v>43286</v>
      </c>
      <c r="G564">
        <v>2276</v>
      </c>
      <c r="H564">
        <v>2298</v>
      </c>
      <c r="I564">
        <v>26</v>
      </c>
      <c r="J564">
        <v>33.6</v>
      </c>
      <c r="K564">
        <v>40.4</v>
      </c>
      <c r="L564" t="s">
        <v>1936</v>
      </c>
      <c r="M564" t="s">
        <v>1937</v>
      </c>
      <c r="N564" t="s">
        <v>707</v>
      </c>
      <c r="O564" t="s">
        <v>79</v>
      </c>
      <c r="V564">
        <v>40.4</v>
      </c>
      <c r="W564">
        <v>26</v>
      </c>
      <c r="X564">
        <v>1.5538461539999999</v>
      </c>
      <c r="Y564">
        <v>1332.3920000000001</v>
      </c>
      <c r="Z564">
        <v>857.48</v>
      </c>
    </row>
    <row r="565" spans="1:26" x14ac:dyDescent="0.2">
      <c r="A565">
        <v>563</v>
      </c>
      <c r="B565" t="s">
        <v>1938</v>
      </c>
      <c r="C565" t="s">
        <v>38</v>
      </c>
      <c r="D565">
        <v>492</v>
      </c>
      <c r="E565" t="s">
        <v>1939</v>
      </c>
      <c r="F565" s="1">
        <v>43253</v>
      </c>
      <c r="G565">
        <v>2370</v>
      </c>
      <c r="H565">
        <v>2387</v>
      </c>
      <c r="I565">
        <v>38.799999999999997</v>
      </c>
      <c r="J565">
        <v>38.200000000000003</v>
      </c>
      <c r="K565">
        <v>23</v>
      </c>
      <c r="L565" t="s">
        <v>1940</v>
      </c>
      <c r="M565" t="s">
        <v>1941</v>
      </c>
      <c r="N565" t="s">
        <v>34</v>
      </c>
      <c r="O565" t="s">
        <v>31</v>
      </c>
      <c r="P565" t="s">
        <v>75</v>
      </c>
      <c r="Q565" t="s">
        <v>950</v>
      </c>
      <c r="R565" t="s">
        <v>707</v>
      </c>
      <c r="S565" t="s">
        <v>954</v>
      </c>
      <c r="T565" t="s">
        <v>708</v>
      </c>
      <c r="U565" t="s">
        <v>66</v>
      </c>
      <c r="V565">
        <v>23</v>
      </c>
      <c r="W565">
        <v>38.799999999999997</v>
      </c>
      <c r="X565">
        <v>0.59278350499999999</v>
      </c>
      <c r="Y565">
        <v>113.16</v>
      </c>
      <c r="Z565">
        <v>190.89599999999999</v>
      </c>
    </row>
    <row r="566" spans="1:26" x14ac:dyDescent="0.2">
      <c r="A566">
        <v>564</v>
      </c>
      <c r="B566" t="s">
        <v>1942</v>
      </c>
      <c r="C566" t="s">
        <v>26</v>
      </c>
      <c r="D566">
        <v>202</v>
      </c>
      <c r="E566" t="s">
        <v>1943</v>
      </c>
      <c r="F566" s="1">
        <v>43130</v>
      </c>
      <c r="G566">
        <v>2297</v>
      </c>
      <c r="H566">
        <v>2264</v>
      </c>
      <c r="I566">
        <v>38.6</v>
      </c>
      <c r="J566">
        <v>25.7</v>
      </c>
      <c r="K566">
        <v>35.6</v>
      </c>
      <c r="L566" t="s">
        <v>1944</v>
      </c>
      <c r="M566" t="s">
        <v>1945</v>
      </c>
      <c r="N566" t="s">
        <v>34</v>
      </c>
      <c r="O566" t="s">
        <v>31</v>
      </c>
      <c r="P566" t="s">
        <v>46</v>
      </c>
      <c r="Q566" t="s">
        <v>79</v>
      </c>
      <c r="R566" t="s">
        <v>120</v>
      </c>
      <c r="V566">
        <v>38.6</v>
      </c>
      <c r="W566">
        <v>35.6</v>
      </c>
      <c r="X566">
        <v>1.0842696629999999</v>
      </c>
      <c r="Y566">
        <v>77.971999999999994</v>
      </c>
      <c r="Z566">
        <v>71.912000000000006</v>
      </c>
    </row>
    <row r="567" spans="1:26" x14ac:dyDescent="0.2">
      <c r="A567">
        <v>565</v>
      </c>
      <c r="B567" t="s">
        <v>1946</v>
      </c>
      <c r="C567" t="s">
        <v>26</v>
      </c>
      <c r="D567">
        <v>1008</v>
      </c>
      <c r="E567" t="s">
        <v>1834</v>
      </c>
      <c r="F567" s="1">
        <v>43288</v>
      </c>
      <c r="G567">
        <v>2391</v>
      </c>
      <c r="H567">
        <v>2367</v>
      </c>
      <c r="I567">
        <v>38.700000000000003</v>
      </c>
      <c r="J567">
        <v>28.8</v>
      </c>
      <c r="K567">
        <v>32.5</v>
      </c>
      <c r="L567" t="s">
        <v>1947</v>
      </c>
      <c r="M567" t="s">
        <v>1948</v>
      </c>
      <c r="N567" t="s">
        <v>34</v>
      </c>
      <c r="O567" t="s">
        <v>31</v>
      </c>
      <c r="P567" t="s">
        <v>46</v>
      </c>
      <c r="Q567" t="s">
        <v>79</v>
      </c>
      <c r="R567" t="s">
        <v>180</v>
      </c>
      <c r="V567">
        <v>38.700000000000003</v>
      </c>
      <c r="W567">
        <v>32.5</v>
      </c>
      <c r="X567">
        <v>1.190769231</v>
      </c>
      <c r="Y567">
        <v>390.096</v>
      </c>
      <c r="Z567">
        <v>327.60000000000002</v>
      </c>
    </row>
    <row r="568" spans="1:26" x14ac:dyDescent="0.2">
      <c r="A568">
        <v>566</v>
      </c>
      <c r="B568" t="s">
        <v>1949</v>
      </c>
      <c r="C568" t="s">
        <v>26</v>
      </c>
      <c r="D568">
        <v>11232</v>
      </c>
      <c r="E568" t="s">
        <v>432</v>
      </c>
      <c r="F568" s="1">
        <v>43290</v>
      </c>
      <c r="G568">
        <v>2349</v>
      </c>
      <c r="H568">
        <v>2307</v>
      </c>
      <c r="I568">
        <v>35.9</v>
      </c>
      <c r="J568">
        <v>34.700000000000003</v>
      </c>
      <c r="K568">
        <v>29.4</v>
      </c>
      <c r="L568" t="s">
        <v>1950</v>
      </c>
      <c r="M568" t="s">
        <v>1951</v>
      </c>
      <c r="N568" t="s">
        <v>34</v>
      </c>
      <c r="O568" t="s">
        <v>31</v>
      </c>
      <c r="P568" t="s">
        <v>46</v>
      </c>
      <c r="Q568" t="s">
        <v>125</v>
      </c>
      <c r="R568" t="s">
        <v>75</v>
      </c>
      <c r="V568">
        <v>35.9</v>
      </c>
      <c r="W568">
        <v>29.4</v>
      </c>
      <c r="X568">
        <v>1.221088435</v>
      </c>
      <c r="Y568">
        <v>4032.288</v>
      </c>
      <c r="Z568">
        <v>3302.2080000000001</v>
      </c>
    </row>
    <row r="569" spans="1:26" x14ac:dyDescent="0.2">
      <c r="A569">
        <v>567</v>
      </c>
      <c r="B569" t="s">
        <v>1952</v>
      </c>
      <c r="C569" t="s">
        <v>38</v>
      </c>
      <c r="D569">
        <v>995</v>
      </c>
      <c r="E569" t="s">
        <v>483</v>
      </c>
      <c r="F569" s="1">
        <v>43289</v>
      </c>
      <c r="G569">
        <v>1975</v>
      </c>
      <c r="H569">
        <v>1954</v>
      </c>
      <c r="I569">
        <v>47.1</v>
      </c>
      <c r="J569">
        <v>19.600000000000001</v>
      </c>
      <c r="K569">
        <v>33.299999999999997</v>
      </c>
      <c r="L569" t="s">
        <v>1953</v>
      </c>
      <c r="M569" t="s">
        <v>1954</v>
      </c>
      <c r="N569" t="s">
        <v>34</v>
      </c>
      <c r="O569" t="s">
        <v>31</v>
      </c>
      <c r="P569" t="s">
        <v>46</v>
      </c>
      <c r="Q569" t="s">
        <v>32</v>
      </c>
      <c r="V569">
        <v>33.299999999999997</v>
      </c>
      <c r="W569">
        <v>47.1</v>
      </c>
      <c r="X569">
        <v>0.70700636900000002</v>
      </c>
      <c r="Y569">
        <v>331.33499999999998</v>
      </c>
      <c r="Z569">
        <v>468.64499999999998</v>
      </c>
    </row>
    <row r="570" spans="1:26" x14ac:dyDescent="0.2">
      <c r="A570">
        <v>568</v>
      </c>
      <c r="B570" t="s">
        <v>1955</v>
      </c>
      <c r="C570" t="s">
        <v>38</v>
      </c>
      <c r="D570">
        <v>315</v>
      </c>
      <c r="E570" t="s">
        <v>1956</v>
      </c>
      <c r="F570" s="1">
        <v>43252</v>
      </c>
      <c r="G570">
        <v>2008</v>
      </c>
      <c r="H570">
        <v>1989</v>
      </c>
      <c r="I570">
        <v>53.3</v>
      </c>
      <c r="J570">
        <v>23.8</v>
      </c>
      <c r="K570">
        <v>22.9</v>
      </c>
      <c r="L570" t="s">
        <v>1957</v>
      </c>
      <c r="M570" t="s">
        <v>1958</v>
      </c>
      <c r="N570" t="s">
        <v>34</v>
      </c>
      <c r="O570" t="s">
        <v>31</v>
      </c>
      <c r="P570" t="s">
        <v>75</v>
      </c>
      <c r="Q570" t="s">
        <v>79</v>
      </c>
      <c r="R570" t="s">
        <v>365</v>
      </c>
      <c r="S570" t="s">
        <v>882</v>
      </c>
      <c r="T570" t="s">
        <v>578</v>
      </c>
      <c r="U570" t="s">
        <v>35</v>
      </c>
      <c r="V570">
        <v>22.9</v>
      </c>
      <c r="W570">
        <v>53.3</v>
      </c>
      <c r="X570">
        <v>0.42964352700000003</v>
      </c>
      <c r="Y570">
        <v>72.135000000000005</v>
      </c>
      <c r="Z570">
        <v>167.89500000000001</v>
      </c>
    </row>
    <row r="571" spans="1:26" x14ac:dyDescent="0.2">
      <c r="A571">
        <v>569</v>
      </c>
      <c r="B571" t="s">
        <v>1959</v>
      </c>
      <c r="C571" t="s">
        <v>38</v>
      </c>
      <c r="D571">
        <v>300</v>
      </c>
      <c r="E571" t="s">
        <v>1960</v>
      </c>
      <c r="F571" s="1">
        <v>43285</v>
      </c>
      <c r="G571">
        <v>2133</v>
      </c>
      <c r="H571">
        <v>2156</v>
      </c>
      <c r="I571">
        <v>32.299999999999997</v>
      </c>
      <c r="J571">
        <v>26.7</v>
      </c>
      <c r="K571">
        <v>41</v>
      </c>
      <c r="L571" t="s">
        <v>1961</v>
      </c>
      <c r="M571" t="s">
        <v>1962</v>
      </c>
      <c r="N571" t="s">
        <v>34</v>
      </c>
      <c r="O571" t="s">
        <v>31</v>
      </c>
      <c r="P571" t="s">
        <v>75</v>
      </c>
      <c r="Q571" t="s">
        <v>497</v>
      </c>
      <c r="V571">
        <v>41</v>
      </c>
      <c r="W571">
        <v>32.299999999999997</v>
      </c>
      <c r="X571">
        <v>1.269349845</v>
      </c>
      <c r="Y571">
        <v>123</v>
      </c>
      <c r="Z571">
        <v>96.9</v>
      </c>
    </row>
    <row r="572" spans="1:26" x14ac:dyDescent="0.2">
      <c r="A572">
        <v>570</v>
      </c>
      <c r="B572" t="s">
        <v>1963</v>
      </c>
      <c r="C572" t="s">
        <v>38</v>
      </c>
      <c r="D572">
        <v>443</v>
      </c>
      <c r="E572" t="s">
        <v>432</v>
      </c>
      <c r="F572" s="1">
        <v>43281</v>
      </c>
      <c r="G572">
        <v>2361</v>
      </c>
      <c r="H572">
        <v>2402</v>
      </c>
      <c r="I572">
        <v>30</v>
      </c>
      <c r="J572">
        <v>37.700000000000003</v>
      </c>
      <c r="K572">
        <v>32.299999999999997</v>
      </c>
      <c r="L572" t="s">
        <v>1964</v>
      </c>
      <c r="M572" t="s">
        <v>1965</v>
      </c>
      <c r="N572" t="s">
        <v>34</v>
      </c>
      <c r="O572" t="s">
        <v>31</v>
      </c>
      <c r="P572" t="s">
        <v>46</v>
      </c>
      <c r="Q572" t="s">
        <v>125</v>
      </c>
      <c r="R572" t="s">
        <v>75</v>
      </c>
      <c r="S572" t="s">
        <v>143</v>
      </c>
      <c r="V572">
        <v>32.299999999999997</v>
      </c>
      <c r="W572">
        <v>30</v>
      </c>
      <c r="X572">
        <v>1.076666667</v>
      </c>
      <c r="Y572">
        <v>143.089</v>
      </c>
      <c r="Z572">
        <v>132.9</v>
      </c>
    </row>
    <row r="573" spans="1:26" x14ac:dyDescent="0.2">
      <c r="A573">
        <v>571</v>
      </c>
      <c r="B573" t="s">
        <v>1966</v>
      </c>
      <c r="C573" t="s">
        <v>38</v>
      </c>
      <c r="D573">
        <v>16580</v>
      </c>
      <c r="E573" t="s">
        <v>1967</v>
      </c>
      <c r="F573" s="1">
        <v>43290</v>
      </c>
      <c r="G573">
        <v>2151</v>
      </c>
      <c r="H573">
        <v>2160</v>
      </c>
      <c r="I573">
        <v>41.4</v>
      </c>
      <c r="J573">
        <v>25.6</v>
      </c>
      <c r="K573">
        <v>33.1</v>
      </c>
      <c r="L573" t="s">
        <v>1968</v>
      </c>
      <c r="M573" t="s">
        <v>1969</v>
      </c>
      <c r="N573" t="s">
        <v>34</v>
      </c>
      <c r="O573" t="s">
        <v>31</v>
      </c>
      <c r="V573">
        <v>33.1</v>
      </c>
      <c r="W573">
        <v>41.4</v>
      </c>
      <c r="X573">
        <v>0.79951690799999997</v>
      </c>
      <c r="Y573">
        <v>5487.98</v>
      </c>
      <c r="Z573">
        <v>6864.12</v>
      </c>
    </row>
    <row r="574" spans="1:26" x14ac:dyDescent="0.2">
      <c r="A574">
        <v>572</v>
      </c>
      <c r="B574" t="s">
        <v>1970</v>
      </c>
      <c r="C574" t="s">
        <v>38</v>
      </c>
      <c r="D574">
        <v>6187</v>
      </c>
      <c r="E574" t="s">
        <v>1971</v>
      </c>
      <c r="F574" s="1">
        <v>43288</v>
      </c>
      <c r="G574">
        <v>2180</v>
      </c>
      <c r="H574">
        <v>2198</v>
      </c>
      <c r="I574">
        <v>34.5</v>
      </c>
      <c r="J574">
        <v>28.4</v>
      </c>
      <c r="K574">
        <v>37.1</v>
      </c>
      <c r="L574" t="s">
        <v>1972</v>
      </c>
      <c r="M574" t="s">
        <v>1973</v>
      </c>
      <c r="N574" t="s">
        <v>34</v>
      </c>
      <c r="O574" t="s">
        <v>31</v>
      </c>
      <c r="P574" t="s">
        <v>46</v>
      </c>
      <c r="Q574" t="s">
        <v>79</v>
      </c>
      <c r="V574">
        <v>37.1</v>
      </c>
      <c r="W574">
        <v>34.5</v>
      </c>
      <c r="X574">
        <v>1.0753623189999999</v>
      </c>
      <c r="Y574">
        <v>2295.377</v>
      </c>
      <c r="Z574">
        <v>2134.5149999999999</v>
      </c>
    </row>
    <row r="575" spans="1:26" x14ac:dyDescent="0.2">
      <c r="A575">
        <v>573</v>
      </c>
      <c r="B575" t="s">
        <v>1974</v>
      </c>
      <c r="C575" t="s">
        <v>26</v>
      </c>
      <c r="D575">
        <v>8182</v>
      </c>
      <c r="E575" t="s">
        <v>1960</v>
      </c>
      <c r="F575" s="1">
        <v>43288</v>
      </c>
      <c r="G575">
        <v>2285</v>
      </c>
      <c r="H575">
        <v>2260</v>
      </c>
      <c r="I575">
        <v>32.5</v>
      </c>
      <c r="J575">
        <v>36.200000000000003</v>
      </c>
      <c r="K575">
        <v>31.3</v>
      </c>
      <c r="L575" t="s">
        <v>1975</v>
      </c>
      <c r="M575" t="s">
        <v>1976</v>
      </c>
      <c r="N575" t="s">
        <v>34</v>
      </c>
      <c r="O575" t="s">
        <v>31</v>
      </c>
      <c r="P575" t="s">
        <v>75</v>
      </c>
      <c r="V575">
        <v>32.5</v>
      </c>
      <c r="W575">
        <v>31.3</v>
      </c>
      <c r="X575">
        <v>1.038338658</v>
      </c>
      <c r="Y575">
        <v>2659.15</v>
      </c>
      <c r="Z575">
        <v>2560.9659999999999</v>
      </c>
    </row>
    <row r="576" spans="1:26" x14ac:dyDescent="0.2">
      <c r="A576">
        <v>574</v>
      </c>
      <c r="B576" t="s">
        <v>1977</v>
      </c>
      <c r="C576" t="s">
        <v>26</v>
      </c>
      <c r="D576">
        <v>6679</v>
      </c>
      <c r="E576" t="s">
        <v>1960</v>
      </c>
      <c r="F576" s="1">
        <v>43289</v>
      </c>
      <c r="G576">
        <v>2169</v>
      </c>
      <c r="H576">
        <v>2134</v>
      </c>
      <c r="I576">
        <v>33.299999999999997</v>
      </c>
      <c r="J576">
        <v>31.6</v>
      </c>
      <c r="K576">
        <v>35.1</v>
      </c>
      <c r="L576" t="s">
        <v>1978</v>
      </c>
      <c r="M576" t="s">
        <v>1979</v>
      </c>
      <c r="N576" t="s">
        <v>34</v>
      </c>
      <c r="O576" t="s">
        <v>31</v>
      </c>
      <c r="P576" t="s">
        <v>75</v>
      </c>
      <c r="Q576" t="s">
        <v>125</v>
      </c>
      <c r="R576" t="s">
        <v>492</v>
      </c>
      <c r="V576">
        <v>33.299999999999997</v>
      </c>
      <c r="W576">
        <v>35.1</v>
      </c>
      <c r="X576">
        <v>0.94871794899999995</v>
      </c>
      <c r="Y576">
        <v>2224.107</v>
      </c>
      <c r="Z576">
        <v>2344.3290000000002</v>
      </c>
    </row>
    <row r="577" spans="1:26" x14ac:dyDescent="0.2">
      <c r="A577">
        <v>575</v>
      </c>
      <c r="B577" t="s">
        <v>1977</v>
      </c>
      <c r="C577" t="s">
        <v>26</v>
      </c>
      <c r="D577">
        <v>9667</v>
      </c>
      <c r="E577" t="s">
        <v>1956</v>
      </c>
      <c r="F577" s="1">
        <v>43289</v>
      </c>
      <c r="G577">
        <v>2170</v>
      </c>
      <c r="H577">
        <v>2145</v>
      </c>
      <c r="I577">
        <v>32.799999999999997</v>
      </c>
      <c r="J577">
        <v>30.1</v>
      </c>
      <c r="K577">
        <v>37.1</v>
      </c>
      <c r="L577" t="s">
        <v>1980</v>
      </c>
      <c r="M577" t="s">
        <v>1981</v>
      </c>
      <c r="N577" t="s">
        <v>34</v>
      </c>
      <c r="O577" t="s">
        <v>31</v>
      </c>
      <c r="P577" t="s">
        <v>75</v>
      </c>
      <c r="Q577" t="s">
        <v>79</v>
      </c>
      <c r="R577" t="s">
        <v>492</v>
      </c>
      <c r="V577">
        <v>32.799999999999997</v>
      </c>
      <c r="W577">
        <v>37.1</v>
      </c>
      <c r="X577">
        <v>0.88409703500000003</v>
      </c>
      <c r="Y577">
        <v>3170.7759999999998</v>
      </c>
      <c r="Z577">
        <v>3586.4569999999999</v>
      </c>
    </row>
    <row r="578" spans="1:26" x14ac:dyDescent="0.2">
      <c r="A578">
        <v>576</v>
      </c>
      <c r="B578" t="s">
        <v>1982</v>
      </c>
      <c r="C578" t="s">
        <v>26</v>
      </c>
      <c r="D578">
        <v>328</v>
      </c>
      <c r="E578" t="s">
        <v>1983</v>
      </c>
      <c r="F578" s="1">
        <v>43170</v>
      </c>
      <c r="G578">
        <v>2376</v>
      </c>
      <c r="H578">
        <v>2327</v>
      </c>
      <c r="I578">
        <v>42.4</v>
      </c>
      <c r="J578">
        <v>25.3</v>
      </c>
      <c r="K578">
        <v>32.299999999999997</v>
      </c>
      <c r="L578" t="s">
        <v>1984</v>
      </c>
      <c r="M578" t="s">
        <v>1985</v>
      </c>
      <c r="N578" t="s">
        <v>34</v>
      </c>
      <c r="O578" t="s">
        <v>31</v>
      </c>
      <c r="P578" t="s">
        <v>46</v>
      </c>
      <c r="V578">
        <v>42.4</v>
      </c>
      <c r="W578">
        <v>32.299999999999997</v>
      </c>
      <c r="X578">
        <v>1.312693498</v>
      </c>
      <c r="Y578">
        <v>139.072</v>
      </c>
      <c r="Z578">
        <v>105.944</v>
      </c>
    </row>
    <row r="579" spans="1:26" x14ac:dyDescent="0.2">
      <c r="A579">
        <v>577</v>
      </c>
      <c r="B579" t="s">
        <v>1986</v>
      </c>
      <c r="C579" t="s">
        <v>38</v>
      </c>
      <c r="D579">
        <v>726</v>
      </c>
      <c r="E579" t="s">
        <v>1960</v>
      </c>
      <c r="F579" s="1">
        <v>43284</v>
      </c>
      <c r="G579">
        <v>2227</v>
      </c>
      <c r="H579">
        <v>2284</v>
      </c>
      <c r="I579">
        <v>32.799999999999997</v>
      </c>
      <c r="J579">
        <v>28.2</v>
      </c>
      <c r="K579">
        <v>39</v>
      </c>
      <c r="L579" t="s">
        <v>1987</v>
      </c>
      <c r="M579" t="s">
        <v>1988</v>
      </c>
      <c r="N579" t="s">
        <v>34</v>
      </c>
      <c r="O579" t="s">
        <v>31</v>
      </c>
      <c r="P579" t="s">
        <v>75</v>
      </c>
      <c r="Q579" t="s">
        <v>141</v>
      </c>
      <c r="V579">
        <v>39</v>
      </c>
      <c r="W579">
        <v>32.799999999999997</v>
      </c>
      <c r="X579">
        <v>1.1890243899999999</v>
      </c>
      <c r="Y579">
        <v>283.14</v>
      </c>
      <c r="Z579">
        <v>238.12799999999999</v>
      </c>
    </row>
    <row r="580" spans="1:26" x14ac:dyDescent="0.2">
      <c r="A580">
        <v>578</v>
      </c>
      <c r="B580" t="s">
        <v>1989</v>
      </c>
      <c r="C580" t="s">
        <v>26</v>
      </c>
      <c r="D580">
        <v>7822</v>
      </c>
      <c r="E580" t="s">
        <v>1990</v>
      </c>
      <c r="F580" s="1">
        <v>43290</v>
      </c>
      <c r="G580">
        <v>2280</v>
      </c>
      <c r="H580">
        <v>2261</v>
      </c>
      <c r="I580">
        <v>32.9</v>
      </c>
      <c r="J580">
        <v>35.700000000000003</v>
      </c>
      <c r="K580">
        <v>31.4</v>
      </c>
      <c r="L580" t="s">
        <v>1991</v>
      </c>
      <c r="M580" t="s">
        <v>1992</v>
      </c>
      <c r="N580" t="s">
        <v>34</v>
      </c>
      <c r="O580" t="s">
        <v>31</v>
      </c>
      <c r="P580" t="s">
        <v>75</v>
      </c>
      <c r="Q580" t="s">
        <v>79</v>
      </c>
      <c r="R580" t="s">
        <v>707</v>
      </c>
      <c r="V580">
        <v>32.9</v>
      </c>
      <c r="W580">
        <v>31.4</v>
      </c>
      <c r="X580">
        <v>1.0477707009999999</v>
      </c>
      <c r="Y580">
        <v>2573.4380000000001</v>
      </c>
      <c r="Z580">
        <v>2456.1080000000002</v>
      </c>
    </row>
    <row r="581" spans="1:26" x14ac:dyDescent="0.2">
      <c r="A581">
        <v>579</v>
      </c>
      <c r="B581" t="s">
        <v>1993</v>
      </c>
      <c r="C581" t="s">
        <v>38</v>
      </c>
      <c r="D581">
        <v>1905</v>
      </c>
      <c r="E581" t="s">
        <v>1960</v>
      </c>
      <c r="F581" s="1">
        <v>43288</v>
      </c>
      <c r="G581">
        <v>2265</v>
      </c>
      <c r="H581">
        <v>2314</v>
      </c>
      <c r="I581">
        <v>28.2</v>
      </c>
      <c r="J581">
        <v>25.6</v>
      </c>
      <c r="K581">
        <v>46.3</v>
      </c>
      <c r="L581" t="s">
        <v>1994</v>
      </c>
      <c r="M581" t="s">
        <v>1995</v>
      </c>
      <c r="N581" t="s">
        <v>34</v>
      </c>
      <c r="O581" t="s">
        <v>31</v>
      </c>
      <c r="P581" t="s">
        <v>75</v>
      </c>
      <c r="Q581" t="s">
        <v>66</v>
      </c>
      <c r="R581" t="s">
        <v>120</v>
      </c>
      <c r="S581" t="s">
        <v>141</v>
      </c>
      <c r="V581">
        <v>46.3</v>
      </c>
      <c r="W581">
        <v>28.2</v>
      </c>
      <c r="X581">
        <v>1.641843972</v>
      </c>
      <c r="Y581">
        <v>882.01499999999999</v>
      </c>
      <c r="Z581">
        <v>537.21</v>
      </c>
    </row>
    <row r="582" spans="1:26" x14ac:dyDescent="0.2">
      <c r="A582">
        <v>580</v>
      </c>
      <c r="B582" t="s">
        <v>1996</v>
      </c>
      <c r="C582" t="s">
        <v>38</v>
      </c>
      <c r="D582">
        <v>8348</v>
      </c>
      <c r="E582" t="s">
        <v>1990</v>
      </c>
      <c r="F582" s="1">
        <v>43290</v>
      </c>
      <c r="G582">
        <v>2207</v>
      </c>
      <c r="H582">
        <v>2217</v>
      </c>
      <c r="I582">
        <v>35.700000000000003</v>
      </c>
      <c r="J582">
        <v>32</v>
      </c>
      <c r="K582">
        <v>32.299999999999997</v>
      </c>
      <c r="L582" t="s">
        <v>1997</v>
      </c>
      <c r="M582" t="s">
        <v>1998</v>
      </c>
      <c r="N582" t="s">
        <v>34</v>
      </c>
      <c r="O582" t="s">
        <v>31</v>
      </c>
      <c r="P582" t="s">
        <v>75</v>
      </c>
      <c r="Q582" t="s">
        <v>79</v>
      </c>
      <c r="V582">
        <v>32.299999999999997</v>
      </c>
      <c r="W582">
        <v>35.700000000000003</v>
      </c>
      <c r="X582">
        <v>0.90476190499999998</v>
      </c>
      <c r="Y582">
        <v>2696.404</v>
      </c>
      <c r="Z582">
        <v>2980.2359999999999</v>
      </c>
    </row>
    <row r="583" spans="1:26" x14ac:dyDescent="0.2">
      <c r="A583">
        <v>581</v>
      </c>
      <c r="B583" t="s">
        <v>1999</v>
      </c>
      <c r="C583" t="s">
        <v>38</v>
      </c>
      <c r="D583">
        <v>2728</v>
      </c>
      <c r="E583" t="s">
        <v>1939</v>
      </c>
      <c r="F583" s="1">
        <v>43288</v>
      </c>
      <c r="G583">
        <v>2234</v>
      </c>
      <c r="H583">
        <v>2271</v>
      </c>
      <c r="I583">
        <v>34.4</v>
      </c>
      <c r="J583">
        <v>30.7</v>
      </c>
      <c r="K583">
        <v>34.9</v>
      </c>
      <c r="L583" t="s">
        <v>2000</v>
      </c>
      <c r="M583" t="s">
        <v>2001</v>
      </c>
      <c r="N583" t="s">
        <v>34</v>
      </c>
      <c r="O583" t="s">
        <v>31</v>
      </c>
      <c r="P583" t="s">
        <v>75</v>
      </c>
      <c r="Q583" t="s">
        <v>950</v>
      </c>
      <c r="V583">
        <v>34.9</v>
      </c>
      <c r="W583">
        <v>34.4</v>
      </c>
      <c r="X583">
        <v>1.0145348839999999</v>
      </c>
      <c r="Y583">
        <v>952.072</v>
      </c>
      <c r="Z583">
        <v>938.43200000000002</v>
      </c>
    </row>
    <row r="584" spans="1:26" x14ac:dyDescent="0.2">
      <c r="A584">
        <v>582</v>
      </c>
      <c r="B584" t="s">
        <v>2002</v>
      </c>
      <c r="C584" t="s">
        <v>38</v>
      </c>
      <c r="D584">
        <v>3107</v>
      </c>
      <c r="E584" t="s">
        <v>729</v>
      </c>
      <c r="F584" s="1">
        <v>43281</v>
      </c>
      <c r="G584">
        <v>2042</v>
      </c>
      <c r="H584">
        <v>2081</v>
      </c>
      <c r="I584">
        <v>35.5</v>
      </c>
      <c r="J584">
        <v>20.5</v>
      </c>
      <c r="K584">
        <v>44</v>
      </c>
      <c r="L584" t="s">
        <v>2003</v>
      </c>
      <c r="M584" t="s">
        <v>2004</v>
      </c>
      <c r="N584" t="s">
        <v>34</v>
      </c>
      <c r="O584" t="s">
        <v>31</v>
      </c>
      <c r="P584" t="s">
        <v>46</v>
      </c>
      <c r="Q584" t="s">
        <v>125</v>
      </c>
      <c r="V584">
        <v>44</v>
      </c>
      <c r="W584">
        <v>35.5</v>
      </c>
      <c r="X584">
        <v>1.23943662</v>
      </c>
      <c r="Y584">
        <v>1367.08</v>
      </c>
      <c r="Z584">
        <v>1102.9849999999999</v>
      </c>
    </row>
    <row r="585" spans="1:26" x14ac:dyDescent="0.2">
      <c r="A585">
        <v>583</v>
      </c>
      <c r="B585" t="s">
        <v>2005</v>
      </c>
      <c r="C585" t="s">
        <v>38</v>
      </c>
      <c r="D585">
        <v>660</v>
      </c>
      <c r="E585" t="s">
        <v>1967</v>
      </c>
      <c r="F585" s="1">
        <v>43290</v>
      </c>
      <c r="G585">
        <v>2200</v>
      </c>
      <c r="H585">
        <v>2217</v>
      </c>
      <c r="I585">
        <v>37.6</v>
      </c>
      <c r="J585">
        <v>23.8</v>
      </c>
      <c r="K585">
        <v>38.6</v>
      </c>
      <c r="L585" t="s">
        <v>2006</v>
      </c>
      <c r="M585" t="s">
        <v>2007</v>
      </c>
      <c r="N585" t="s">
        <v>34</v>
      </c>
      <c r="O585" t="s">
        <v>31</v>
      </c>
      <c r="P585" t="s">
        <v>116</v>
      </c>
      <c r="Q585" t="s">
        <v>66</v>
      </c>
      <c r="V585">
        <v>38.6</v>
      </c>
      <c r="W585">
        <v>37.6</v>
      </c>
      <c r="X585">
        <v>1.0265957450000001</v>
      </c>
      <c r="Y585">
        <v>254.76</v>
      </c>
      <c r="Z585">
        <v>248.16</v>
      </c>
    </row>
    <row r="586" spans="1:26" x14ac:dyDescent="0.2">
      <c r="A586">
        <v>584</v>
      </c>
      <c r="B586" t="s">
        <v>2008</v>
      </c>
      <c r="C586" t="s">
        <v>38</v>
      </c>
      <c r="D586">
        <v>1424</v>
      </c>
      <c r="E586" t="s">
        <v>1983</v>
      </c>
      <c r="F586" s="1">
        <v>43288</v>
      </c>
      <c r="G586">
        <v>2272</v>
      </c>
      <c r="H586">
        <v>2329</v>
      </c>
      <c r="I586">
        <v>35</v>
      </c>
      <c r="J586">
        <v>27.4</v>
      </c>
      <c r="K586">
        <v>37.6</v>
      </c>
      <c r="L586" t="s">
        <v>2009</v>
      </c>
      <c r="M586" t="s">
        <v>2010</v>
      </c>
      <c r="N586" t="s">
        <v>34</v>
      </c>
      <c r="O586" t="s">
        <v>31</v>
      </c>
      <c r="P586" t="s">
        <v>46</v>
      </c>
      <c r="Q586" t="s">
        <v>950</v>
      </c>
      <c r="V586">
        <v>37.6</v>
      </c>
      <c r="W586">
        <v>35</v>
      </c>
      <c r="X586">
        <v>1.0742857139999999</v>
      </c>
      <c r="Y586">
        <v>535.42399999999998</v>
      </c>
      <c r="Z586">
        <v>498.4</v>
      </c>
    </row>
    <row r="587" spans="1:26" x14ac:dyDescent="0.2">
      <c r="A587">
        <v>585</v>
      </c>
      <c r="B587" t="s">
        <v>2011</v>
      </c>
      <c r="C587" t="s">
        <v>26</v>
      </c>
      <c r="D587">
        <v>542</v>
      </c>
      <c r="E587" t="s">
        <v>729</v>
      </c>
      <c r="F587" s="1">
        <v>43258</v>
      </c>
      <c r="G587">
        <v>2083</v>
      </c>
      <c r="H587">
        <v>2062</v>
      </c>
      <c r="I587">
        <v>31.9</v>
      </c>
      <c r="J587">
        <v>22.3</v>
      </c>
      <c r="K587">
        <v>45.8</v>
      </c>
      <c r="L587" t="s">
        <v>2012</v>
      </c>
      <c r="M587" t="s">
        <v>2013</v>
      </c>
      <c r="N587" t="s">
        <v>34</v>
      </c>
      <c r="O587" t="s">
        <v>31</v>
      </c>
      <c r="P587" t="s">
        <v>46</v>
      </c>
      <c r="Q587" t="s">
        <v>125</v>
      </c>
      <c r="R587" t="s">
        <v>173</v>
      </c>
      <c r="V587">
        <v>31.9</v>
      </c>
      <c r="W587">
        <v>45.8</v>
      </c>
      <c r="X587">
        <v>0.69650654999999995</v>
      </c>
      <c r="Y587">
        <v>172.898</v>
      </c>
      <c r="Z587">
        <v>248.23599999999999</v>
      </c>
    </row>
    <row r="588" spans="1:26" x14ac:dyDescent="0.2">
      <c r="A588">
        <v>586</v>
      </c>
      <c r="B588" t="s">
        <v>2014</v>
      </c>
      <c r="C588" t="s">
        <v>38</v>
      </c>
      <c r="D588">
        <v>7015</v>
      </c>
      <c r="E588" t="s">
        <v>1960</v>
      </c>
      <c r="F588" s="1">
        <v>43289</v>
      </c>
      <c r="G588">
        <v>2223</v>
      </c>
      <c r="H588">
        <v>2236</v>
      </c>
      <c r="I588">
        <v>41.7</v>
      </c>
      <c r="J588">
        <v>30.7</v>
      </c>
      <c r="K588">
        <v>27.6</v>
      </c>
      <c r="L588" t="s">
        <v>2015</v>
      </c>
      <c r="M588" t="s">
        <v>2016</v>
      </c>
      <c r="N588" t="s">
        <v>34</v>
      </c>
      <c r="O588" t="s">
        <v>31</v>
      </c>
      <c r="P588" t="s">
        <v>75</v>
      </c>
      <c r="Q588" t="s">
        <v>66</v>
      </c>
      <c r="V588">
        <v>27.6</v>
      </c>
      <c r="W588">
        <v>41.7</v>
      </c>
      <c r="X588">
        <v>0.66187050400000003</v>
      </c>
      <c r="Y588">
        <v>1936.14</v>
      </c>
      <c r="Z588">
        <v>2925.2550000000001</v>
      </c>
    </row>
    <row r="589" spans="1:26" x14ac:dyDescent="0.2">
      <c r="A589">
        <v>587</v>
      </c>
      <c r="B589" t="s">
        <v>2017</v>
      </c>
      <c r="C589" t="s">
        <v>26</v>
      </c>
      <c r="D589">
        <v>3581</v>
      </c>
      <c r="E589" t="s">
        <v>1967</v>
      </c>
      <c r="F589" s="1">
        <v>43282</v>
      </c>
      <c r="G589">
        <v>2251</v>
      </c>
      <c r="H589">
        <v>2234</v>
      </c>
      <c r="I589">
        <v>37.6</v>
      </c>
      <c r="J589">
        <v>31.3</v>
      </c>
      <c r="K589">
        <v>31.2</v>
      </c>
      <c r="L589" t="s">
        <v>2018</v>
      </c>
      <c r="M589" t="s">
        <v>2019</v>
      </c>
      <c r="N589" t="s">
        <v>34</v>
      </c>
      <c r="O589" t="s">
        <v>31</v>
      </c>
      <c r="P589" t="s">
        <v>707</v>
      </c>
      <c r="V589">
        <v>37.6</v>
      </c>
      <c r="W589">
        <v>31.2</v>
      </c>
      <c r="X589">
        <v>1.2051282050000001</v>
      </c>
      <c r="Y589">
        <v>1346.4559999999999</v>
      </c>
      <c r="Z589">
        <v>1117.2719999999999</v>
      </c>
    </row>
    <row r="590" spans="1:26" x14ac:dyDescent="0.2">
      <c r="A590">
        <v>588</v>
      </c>
      <c r="B590" t="s">
        <v>2020</v>
      </c>
      <c r="C590" t="s">
        <v>38</v>
      </c>
      <c r="D590">
        <v>6327</v>
      </c>
      <c r="E590" t="s">
        <v>1960</v>
      </c>
      <c r="F590" s="1">
        <v>43290</v>
      </c>
      <c r="G590">
        <v>2210</v>
      </c>
      <c r="H590">
        <v>2240</v>
      </c>
      <c r="I590">
        <v>32.9</v>
      </c>
      <c r="J590">
        <v>30.2</v>
      </c>
      <c r="K590">
        <v>37</v>
      </c>
      <c r="L590" t="s">
        <v>2021</v>
      </c>
      <c r="M590" t="s">
        <v>2022</v>
      </c>
      <c r="N590" t="s">
        <v>34</v>
      </c>
      <c r="O590" t="s">
        <v>31</v>
      </c>
      <c r="P590" t="s">
        <v>75</v>
      </c>
      <c r="Q590" t="s">
        <v>35</v>
      </c>
      <c r="V590">
        <v>37</v>
      </c>
      <c r="W590">
        <v>32.9</v>
      </c>
      <c r="X590">
        <v>1.1246200609999999</v>
      </c>
      <c r="Y590">
        <v>2340.9899999999998</v>
      </c>
      <c r="Z590">
        <v>2081.5830000000001</v>
      </c>
    </row>
    <row r="591" spans="1:26" x14ac:dyDescent="0.2">
      <c r="A591">
        <v>589</v>
      </c>
      <c r="B591" t="s">
        <v>2023</v>
      </c>
      <c r="C591" t="s">
        <v>26</v>
      </c>
      <c r="D591">
        <v>8251</v>
      </c>
      <c r="E591" t="s">
        <v>1960</v>
      </c>
      <c r="F591" s="1">
        <v>43290</v>
      </c>
      <c r="G591">
        <v>2266</v>
      </c>
      <c r="H591">
        <v>2243</v>
      </c>
      <c r="I591">
        <v>33</v>
      </c>
      <c r="J591">
        <v>33.1</v>
      </c>
      <c r="K591">
        <v>33.9</v>
      </c>
      <c r="L591" t="s">
        <v>2024</v>
      </c>
      <c r="M591" t="s">
        <v>2025</v>
      </c>
      <c r="N591" t="s">
        <v>34</v>
      </c>
      <c r="O591" t="s">
        <v>31</v>
      </c>
      <c r="P591" t="s">
        <v>75</v>
      </c>
      <c r="Q591" t="s">
        <v>125</v>
      </c>
      <c r="R591" t="s">
        <v>365</v>
      </c>
      <c r="V591">
        <v>33</v>
      </c>
      <c r="W591">
        <v>33.9</v>
      </c>
      <c r="X591">
        <v>0.97345132700000003</v>
      </c>
      <c r="Y591">
        <v>2722.83</v>
      </c>
      <c r="Z591">
        <v>2797.0889999999999</v>
      </c>
    </row>
    <row r="592" spans="1:26" x14ac:dyDescent="0.2">
      <c r="A592">
        <v>590</v>
      </c>
      <c r="B592" t="s">
        <v>2026</v>
      </c>
      <c r="C592" t="s">
        <v>38</v>
      </c>
      <c r="D592">
        <v>606</v>
      </c>
      <c r="E592" t="s">
        <v>2027</v>
      </c>
      <c r="F592" s="1">
        <v>43280</v>
      </c>
      <c r="G592">
        <v>1583</v>
      </c>
      <c r="H592">
        <v>1636</v>
      </c>
      <c r="I592">
        <v>20</v>
      </c>
      <c r="J592">
        <v>14.2</v>
      </c>
      <c r="K592">
        <v>65.8</v>
      </c>
      <c r="L592" t="s">
        <v>2028</v>
      </c>
      <c r="M592" t="s">
        <v>2029</v>
      </c>
      <c r="N592" t="s">
        <v>30</v>
      </c>
      <c r="O592" t="s">
        <v>32</v>
      </c>
      <c r="P592" t="s">
        <v>75</v>
      </c>
      <c r="Q592" t="s">
        <v>97</v>
      </c>
      <c r="R592" t="s">
        <v>36</v>
      </c>
      <c r="S592" t="s">
        <v>585</v>
      </c>
      <c r="V592">
        <v>65.8</v>
      </c>
      <c r="W592">
        <v>20</v>
      </c>
      <c r="X592">
        <v>3.29</v>
      </c>
      <c r="Y592">
        <v>398.74799999999999</v>
      </c>
      <c r="Z592">
        <v>121.2</v>
      </c>
    </row>
    <row r="593" spans="1:26" x14ac:dyDescent="0.2">
      <c r="A593">
        <v>591</v>
      </c>
      <c r="B593" t="s">
        <v>2030</v>
      </c>
      <c r="C593" t="s">
        <v>26</v>
      </c>
      <c r="D593">
        <v>555</v>
      </c>
      <c r="E593" t="s">
        <v>2031</v>
      </c>
      <c r="F593" s="1">
        <v>43277</v>
      </c>
      <c r="G593">
        <v>2262</v>
      </c>
      <c r="H593">
        <v>2258</v>
      </c>
      <c r="I593">
        <v>40.9</v>
      </c>
      <c r="J593">
        <v>23.1</v>
      </c>
      <c r="K593">
        <v>36</v>
      </c>
      <c r="L593" t="s">
        <v>2032</v>
      </c>
      <c r="M593" t="s">
        <v>2033</v>
      </c>
      <c r="N593" t="s">
        <v>30</v>
      </c>
      <c r="O593" t="s">
        <v>32</v>
      </c>
      <c r="P593" t="s">
        <v>75</v>
      </c>
      <c r="Q593" t="s">
        <v>97</v>
      </c>
      <c r="R593" t="s">
        <v>36</v>
      </c>
      <c r="S593" t="s">
        <v>383</v>
      </c>
      <c r="T593" t="s">
        <v>785</v>
      </c>
      <c r="U593" t="s">
        <v>31</v>
      </c>
      <c r="V593">
        <v>40.9</v>
      </c>
      <c r="W593">
        <v>36</v>
      </c>
      <c r="X593">
        <v>1.136111111</v>
      </c>
      <c r="Y593">
        <v>226.995</v>
      </c>
      <c r="Z593">
        <v>199.8</v>
      </c>
    </row>
    <row r="594" spans="1:26" x14ac:dyDescent="0.2">
      <c r="A594">
        <v>592</v>
      </c>
      <c r="B594" t="s">
        <v>2034</v>
      </c>
      <c r="C594" t="s">
        <v>38</v>
      </c>
      <c r="D594">
        <v>107</v>
      </c>
      <c r="E594" t="s">
        <v>2031</v>
      </c>
      <c r="F594" s="1">
        <v>43221</v>
      </c>
      <c r="G594">
        <v>2049</v>
      </c>
      <c r="H594">
        <v>2064</v>
      </c>
      <c r="I594">
        <v>38.299999999999997</v>
      </c>
      <c r="J594">
        <v>19.600000000000001</v>
      </c>
      <c r="K594">
        <v>42.1</v>
      </c>
      <c r="L594" t="s">
        <v>2035</v>
      </c>
      <c r="M594" t="s">
        <v>2036</v>
      </c>
      <c r="N594" t="s">
        <v>30</v>
      </c>
      <c r="O594" t="s">
        <v>32</v>
      </c>
      <c r="P594" t="s">
        <v>75</v>
      </c>
      <c r="Q594" t="s">
        <v>97</v>
      </c>
      <c r="R594" t="s">
        <v>36</v>
      </c>
      <c r="S594" t="s">
        <v>383</v>
      </c>
      <c r="T594" t="s">
        <v>785</v>
      </c>
      <c r="U594" t="s">
        <v>31</v>
      </c>
      <c r="V594">
        <v>42.1</v>
      </c>
      <c r="W594">
        <v>38.299999999999997</v>
      </c>
      <c r="X594">
        <v>1.0992167100000001</v>
      </c>
      <c r="Y594">
        <v>45.046999999999997</v>
      </c>
      <c r="Z594">
        <v>40.981000000000002</v>
      </c>
    </row>
    <row r="595" spans="1:26" x14ac:dyDescent="0.2">
      <c r="A595">
        <v>593</v>
      </c>
      <c r="B595" t="s">
        <v>2037</v>
      </c>
      <c r="C595" t="s">
        <v>26</v>
      </c>
      <c r="D595">
        <v>366</v>
      </c>
      <c r="E595" t="s">
        <v>2031</v>
      </c>
      <c r="F595" s="1">
        <v>43275</v>
      </c>
      <c r="G595">
        <v>2008</v>
      </c>
      <c r="H595">
        <v>2009</v>
      </c>
      <c r="I595">
        <v>43.2</v>
      </c>
      <c r="J595">
        <v>21.3</v>
      </c>
      <c r="K595">
        <v>35.5</v>
      </c>
      <c r="L595" t="s">
        <v>2038</v>
      </c>
      <c r="M595" t="s">
        <v>2039</v>
      </c>
      <c r="N595" t="s">
        <v>30</v>
      </c>
      <c r="O595" t="s">
        <v>32</v>
      </c>
      <c r="P595" t="s">
        <v>75</v>
      </c>
      <c r="Q595" t="s">
        <v>97</v>
      </c>
      <c r="R595" t="s">
        <v>36</v>
      </c>
      <c r="S595" t="s">
        <v>383</v>
      </c>
      <c r="T595" t="s">
        <v>785</v>
      </c>
      <c r="U595" t="s">
        <v>31</v>
      </c>
      <c r="V595">
        <v>43.2</v>
      </c>
      <c r="W595">
        <v>35.5</v>
      </c>
      <c r="X595">
        <v>1.216901408</v>
      </c>
      <c r="Y595">
        <v>158.11199999999999</v>
      </c>
      <c r="Z595">
        <v>129.93</v>
      </c>
    </row>
    <row r="596" spans="1:26" x14ac:dyDescent="0.2">
      <c r="A596">
        <v>594</v>
      </c>
      <c r="B596" t="s">
        <v>2040</v>
      </c>
      <c r="C596" t="s">
        <v>26</v>
      </c>
      <c r="D596">
        <v>263</v>
      </c>
      <c r="E596" t="s">
        <v>2031</v>
      </c>
      <c r="F596" s="1">
        <v>43281</v>
      </c>
      <c r="G596">
        <v>1935</v>
      </c>
      <c r="H596">
        <v>1852</v>
      </c>
      <c r="I596">
        <v>71.5</v>
      </c>
      <c r="J596">
        <v>12.6</v>
      </c>
      <c r="K596">
        <v>16</v>
      </c>
      <c r="L596" t="s">
        <v>2041</v>
      </c>
      <c r="M596" t="s">
        <v>2042</v>
      </c>
      <c r="N596" t="s">
        <v>30</v>
      </c>
      <c r="O596" t="s">
        <v>32</v>
      </c>
      <c r="P596" t="s">
        <v>75</v>
      </c>
      <c r="Q596" t="s">
        <v>97</v>
      </c>
      <c r="R596" t="s">
        <v>36</v>
      </c>
      <c r="S596" t="s">
        <v>383</v>
      </c>
      <c r="T596" t="s">
        <v>785</v>
      </c>
      <c r="U596" t="s">
        <v>31</v>
      </c>
      <c r="V596">
        <v>71.5</v>
      </c>
      <c r="W596">
        <v>16</v>
      </c>
      <c r="X596">
        <v>4.46875</v>
      </c>
      <c r="Y596">
        <v>188.04499999999999</v>
      </c>
      <c r="Z596">
        <v>42.08</v>
      </c>
    </row>
    <row r="597" spans="1:26" x14ac:dyDescent="0.2">
      <c r="A597">
        <v>595</v>
      </c>
      <c r="B597" t="s">
        <v>2043</v>
      </c>
      <c r="C597" t="s">
        <v>38</v>
      </c>
      <c r="D597">
        <v>240</v>
      </c>
      <c r="E597" t="s">
        <v>2031</v>
      </c>
      <c r="F597" s="1">
        <v>43280</v>
      </c>
      <c r="G597">
        <v>2216</v>
      </c>
      <c r="H597">
        <v>2291</v>
      </c>
      <c r="I597">
        <v>30.4</v>
      </c>
      <c r="J597">
        <v>24.2</v>
      </c>
      <c r="K597">
        <v>45.4</v>
      </c>
      <c r="L597" t="s">
        <v>2044</v>
      </c>
      <c r="M597" t="s">
        <v>2045</v>
      </c>
      <c r="N597" t="s">
        <v>30</v>
      </c>
      <c r="O597" t="s">
        <v>32</v>
      </c>
      <c r="P597" t="s">
        <v>75</v>
      </c>
      <c r="Q597" t="s">
        <v>97</v>
      </c>
      <c r="R597" t="s">
        <v>36</v>
      </c>
      <c r="S597" t="s">
        <v>383</v>
      </c>
      <c r="T597" t="s">
        <v>785</v>
      </c>
      <c r="U597" t="s">
        <v>458</v>
      </c>
      <c r="V597">
        <v>45.4</v>
      </c>
      <c r="W597">
        <v>30.4</v>
      </c>
      <c r="X597">
        <v>1.4934210530000001</v>
      </c>
      <c r="Y597">
        <v>108.96</v>
      </c>
      <c r="Z597">
        <v>72.959999999999994</v>
      </c>
    </row>
    <row r="598" spans="1:26" x14ac:dyDescent="0.2">
      <c r="A598">
        <v>596</v>
      </c>
      <c r="B598" t="s">
        <v>2046</v>
      </c>
      <c r="C598" t="s">
        <v>38</v>
      </c>
      <c r="D598">
        <v>539</v>
      </c>
      <c r="E598" t="s">
        <v>2031</v>
      </c>
      <c r="F598" s="1">
        <v>43258</v>
      </c>
      <c r="G598">
        <v>2128</v>
      </c>
      <c r="H598">
        <v>2143</v>
      </c>
      <c r="I598">
        <v>37.5</v>
      </c>
      <c r="J598">
        <v>19.3</v>
      </c>
      <c r="K598">
        <v>43.2</v>
      </c>
      <c r="L598" t="s">
        <v>2047</v>
      </c>
      <c r="M598" t="s">
        <v>2048</v>
      </c>
      <c r="N598" t="s">
        <v>30</v>
      </c>
      <c r="O598" t="s">
        <v>32</v>
      </c>
      <c r="P598" t="s">
        <v>75</v>
      </c>
      <c r="Q598" t="s">
        <v>97</v>
      </c>
      <c r="R598" t="s">
        <v>36</v>
      </c>
      <c r="S598" t="s">
        <v>383</v>
      </c>
      <c r="T598" t="s">
        <v>785</v>
      </c>
      <c r="U598" t="s">
        <v>458</v>
      </c>
      <c r="V598">
        <v>43.2</v>
      </c>
      <c r="W598">
        <v>37.5</v>
      </c>
      <c r="X598">
        <v>1.1519999999999999</v>
      </c>
      <c r="Y598">
        <v>232.84800000000001</v>
      </c>
      <c r="Z598">
        <v>202.125</v>
      </c>
    </row>
    <row r="599" spans="1:26" x14ac:dyDescent="0.2">
      <c r="A599">
        <v>597</v>
      </c>
      <c r="B599" t="s">
        <v>2049</v>
      </c>
      <c r="C599" t="s">
        <v>38</v>
      </c>
      <c r="D599">
        <v>241</v>
      </c>
      <c r="E599" t="s">
        <v>2031</v>
      </c>
      <c r="F599" s="1">
        <v>43269</v>
      </c>
      <c r="G599">
        <v>2059</v>
      </c>
      <c r="H599">
        <v>2093</v>
      </c>
      <c r="I599">
        <v>33.200000000000003</v>
      </c>
      <c r="J599">
        <v>22</v>
      </c>
      <c r="K599">
        <v>44.8</v>
      </c>
      <c r="L599" t="s">
        <v>2050</v>
      </c>
      <c r="M599" t="s">
        <v>2051</v>
      </c>
      <c r="N599" t="s">
        <v>30</v>
      </c>
      <c r="O599" t="s">
        <v>32</v>
      </c>
      <c r="P599" t="s">
        <v>75</v>
      </c>
      <c r="Q599" t="s">
        <v>97</v>
      </c>
      <c r="R599" t="s">
        <v>36</v>
      </c>
      <c r="S599" t="s">
        <v>383</v>
      </c>
      <c r="T599" t="s">
        <v>785</v>
      </c>
      <c r="U599" t="s">
        <v>35</v>
      </c>
      <c r="V599">
        <v>44.8</v>
      </c>
      <c r="W599">
        <v>33.200000000000003</v>
      </c>
      <c r="X599">
        <v>1.3493975899999999</v>
      </c>
      <c r="Y599">
        <v>107.968</v>
      </c>
      <c r="Z599">
        <v>80.012</v>
      </c>
    </row>
    <row r="600" spans="1:26" x14ac:dyDescent="0.2">
      <c r="A600">
        <v>598</v>
      </c>
      <c r="B600" t="s">
        <v>2052</v>
      </c>
      <c r="C600" t="s">
        <v>26</v>
      </c>
      <c r="D600">
        <v>919</v>
      </c>
      <c r="E600" t="s">
        <v>2031</v>
      </c>
      <c r="F600" s="1">
        <v>43281</v>
      </c>
      <c r="G600">
        <v>1976</v>
      </c>
      <c r="H600">
        <v>1936</v>
      </c>
      <c r="I600">
        <v>55.7</v>
      </c>
      <c r="J600">
        <v>19</v>
      </c>
      <c r="K600">
        <v>25.2</v>
      </c>
      <c r="L600" t="s">
        <v>2053</v>
      </c>
      <c r="M600" t="s">
        <v>2054</v>
      </c>
      <c r="N600" t="s">
        <v>30</v>
      </c>
      <c r="O600" t="s">
        <v>32</v>
      </c>
      <c r="P600" t="s">
        <v>75</v>
      </c>
      <c r="Q600" t="s">
        <v>97</v>
      </c>
      <c r="R600" t="s">
        <v>36</v>
      </c>
      <c r="S600" t="s">
        <v>383</v>
      </c>
      <c r="T600" t="s">
        <v>785</v>
      </c>
      <c r="V600">
        <v>55.7</v>
      </c>
      <c r="W600">
        <v>25.2</v>
      </c>
      <c r="X600">
        <v>2.2103174600000002</v>
      </c>
      <c r="Y600">
        <v>511.88299999999998</v>
      </c>
      <c r="Z600">
        <v>231.58799999999999</v>
      </c>
    </row>
    <row r="601" spans="1:26" x14ac:dyDescent="0.2">
      <c r="A601">
        <v>599</v>
      </c>
      <c r="B601" t="s">
        <v>2055</v>
      </c>
      <c r="C601" t="s">
        <v>26</v>
      </c>
      <c r="D601">
        <v>11243</v>
      </c>
      <c r="E601" t="s">
        <v>2031</v>
      </c>
      <c r="F601" s="1">
        <v>43290</v>
      </c>
      <c r="G601">
        <v>2248</v>
      </c>
      <c r="H601">
        <v>2217</v>
      </c>
      <c r="I601">
        <v>39</v>
      </c>
      <c r="J601">
        <v>32.6</v>
      </c>
      <c r="K601">
        <v>28.4</v>
      </c>
      <c r="L601" t="s">
        <v>2056</v>
      </c>
      <c r="M601" t="s">
        <v>2057</v>
      </c>
      <c r="N601" t="s">
        <v>30</v>
      </c>
      <c r="O601" t="s">
        <v>32</v>
      </c>
      <c r="P601" t="s">
        <v>75</v>
      </c>
      <c r="Q601" t="s">
        <v>97</v>
      </c>
      <c r="R601" t="s">
        <v>36</v>
      </c>
      <c r="S601" t="s">
        <v>383</v>
      </c>
      <c r="T601" t="s">
        <v>785</v>
      </c>
      <c r="U601" t="s">
        <v>31</v>
      </c>
      <c r="V601">
        <v>39</v>
      </c>
      <c r="W601">
        <v>28.4</v>
      </c>
      <c r="X601">
        <v>1.3732394370000001</v>
      </c>
      <c r="Y601">
        <v>4384.7700000000004</v>
      </c>
      <c r="Z601">
        <v>3193.0120000000002</v>
      </c>
    </row>
    <row r="602" spans="1:26" x14ac:dyDescent="0.2">
      <c r="A602">
        <v>600</v>
      </c>
      <c r="B602" t="s">
        <v>2058</v>
      </c>
      <c r="C602" t="s">
        <v>26</v>
      </c>
      <c r="D602">
        <v>560</v>
      </c>
      <c r="E602" t="s">
        <v>2031</v>
      </c>
      <c r="F602" s="1">
        <v>43277</v>
      </c>
      <c r="G602">
        <v>2459</v>
      </c>
      <c r="H602">
        <v>2412</v>
      </c>
      <c r="I602">
        <v>36.299999999999997</v>
      </c>
      <c r="J602">
        <v>41.1</v>
      </c>
      <c r="K602">
        <v>22.7</v>
      </c>
      <c r="L602" t="s">
        <v>2059</v>
      </c>
      <c r="M602" t="s">
        <v>2060</v>
      </c>
      <c r="N602" t="s">
        <v>30</v>
      </c>
      <c r="O602" t="s">
        <v>32</v>
      </c>
      <c r="P602" t="s">
        <v>75</v>
      </c>
      <c r="Q602" t="s">
        <v>97</v>
      </c>
      <c r="R602" t="s">
        <v>36</v>
      </c>
      <c r="S602" t="s">
        <v>383</v>
      </c>
      <c r="T602" t="s">
        <v>785</v>
      </c>
      <c r="U602" t="s">
        <v>31</v>
      </c>
      <c r="V602">
        <v>36.299999999999997</v>
      </c>
      <c r="W602">
        <v>22.7</v>
      </c>
      <c r="X602">
        <v>1.5991189429999999</v>
      </c>
      <c r="Y602">
        <v>203.28</v>
      </c>
      <c r="Z602">
        <v>127.12</v>
      </c>
    </row>
    <row r="603" spans="1:26" x14ac:dyDescent="0.2">
      <c r="A603">
        <v>601</v>
      </c>
      <c r="B603" t="s">
        <v>2061</v>
      </c>
      <c r="C603" t="s">
        <v>38</v>
      </c>
      <c r="D603">
        <v>856</v>
      </c>
      <c r="E603" t="s">
        <v>2031</v>
      </c>
      <c r="F603" s="1">
        <v>43290</v>
      </c>
      <c r="G603">
        <v>2206</v>
      </c>
      <c r="H603">
        <v>2217</v>
      </c>
      <c r="I603">
        <v>38.5</v>
      </c>
      <c r="J603">
        <v>27.8</v>
      </c>
      <c r="K603">
        <v>33.6</v>
      </c>
      <c r="L603" t="s">
        <v>2062</v>
      </c>
      <c r="M603" t="s">
        <v>2063</v>
      </c>
      <c r="N603" t="s">
        <v>30</v>
      </c>
      <c r="O603" t="s">
        <v>32</v>
      </c>
      <c r="P603" t="s">
        <v>75</v>
      </c>
      <c r="Q603" t="s">
        <v>97</v>
      </c>
      <c r="R603" t="s">
        <v>36</v>
      </c>
      <c r="S603" t="s">
        <v>383</v>
      </c>
      <c r="T603" t="s">
        <v>785</v>
      </c>
      <c r="U603" t="s">
        <v>31</v>
      </c>
      <c r="V603">
        <v>33.6</v>
      </c>
      <c r="W603">
        <v>38.5</v>
      </c>
      <c r="X603">
        <v>0.87272727299999997</v>
      </c>
      <c r="Y603">
        <v>287.61599999999999</v>
      </c>
      <c r="Z603">
        <v>329.56</v>
      </c>
    </row>
    <row r="604" spans="1:26" x14ac:dyDescent="0.2">
      <c r="A604">
        <v>602</v>
      </c>
      <c r="B604" t="s">
        <v>2064</v>
      </c>
      <c r="C604" t="s">
        <v>38</v>
      </c>
      <c r="D604">
        <v>359</v>
      </c>
      <c r="E604" t="s">
        <v>2065</v>
      </c>
      <c r="F604" s="1">
        <v>43290</v>
      </c>
      <c r="G604">
        <v>1990</v>
      </c>
      <c r="H604">
        <v>2064</v>
      </c>
      <c r="I604">
        <v>29</v>
      </c>
      <c r="J604">
        <v>23.4</v>
      </c>
      <c r="K604">
        <v>47.6</v>
      </c>
      <c r="L604" t="s">
        <v>2066</v>
      </c>
      <c r="M604" t="s">
        <v>2067</v>
      </c>
      <c r="N604" t="s">
        <v>30</v>
      </c>
      <c r="O604" t="s">
        <v>32</v>
      </c>
      <c r="P604" t="s">
        <v>75</v>
      </c>
      <c r="Q604" t="s">
        <v>97</v>
      </c>
      <c r="R604" t="s">
        <v>36</v>
      </c>
      <c r="S604" t="s">
        <v>383</v>
      </c>
      <c r="T604" t="s">
        <v>785</v>
      </c>
      <c r="U604" t="s">
        <v>31</v>
      </c>
      <c r="V604">
        <v>47.6</v>
      </c>
      <c r="W604">
        <v>29</v>
      </c>
      <c r="X604">
        <v>1.64137931</v>
      </c>
      <c r="Y604">
        <v>170.88399999999999</v>
      </c>
      <c r="Z604">
        <v>104.11</v>
      </c>
    </row>
    <row r="605" spans="1:26" x14ac:dyDescent="0.2">
      <c r="A605">
        <v>603</v>
      </c>
      <c r="B605" t="s">
        <v>2068</v>
      </c>
      <c r="C605" t="s">
        <v>38</v>
      </c>
      <c r="D605">
        <v>105</v>
      </c>
      <c r="E605" t="s">
        <v>2065</v>
      </c>
      <c r="F605" s="1">
        <v>43282</v>
      </c>
      <c r="G605">
        <v>1863</v>
      </c>
      <c r="H605">
        <v>1865</v>
      </c>
      <c r="I605">
        <v>29.5</v>
      </c>
      <c r="J605">
        <v>18.100000000000001</v>
      </c>
      <c r="K605">
        <v>52.4</v>
      </c>
      <c r="L605" t="s">
        <v>2069</v>
      </c>
      <c r="M605" t="s">
        <v>2070</v>
      </c>
      <c r="N605" t="s">
        <v>30</v>
      </c>
      <c r="O605" t="s">
        <v>32</v>
      </c>
      <c r="P605" t="s">
        <v>75</v>
      </c>
      <c r="Q605" t="s">
        <v>97</v>
      </c>
      <c r="R605" t="s">
        <v>36</v>
      </c>
      <c r="S605" t="s">
        <v>383</v>
      </c>
      <c r="T605" t="s">
        <v>785</v>
      </c>
      <c r="U605" t="s">
        <v>31</v>
      </c>
      <c r="V605">
        <v>52.4</v>
      </c>
      <c r="W605">
        <v>29.5</v>
      </c>
      <c r="X605">
        <v>1.776271186</v>
      </c>
      <c r="Y605">
        <v>55.02</v>
      </c>
      <c r="Z605">
        <v>30.975000000000001</v>
      </c>
    </row>
    <row r="606" spans="1:26" x14ac:dyDescent="0.2">
      <c r="A606">
        <v>604</v>
      </c>
      <c r="B606" t="s">
        <v>2071</v>
      </c>
      <c r="C606" t="s">
        <v>38</v>
      </c>
      <c r="D606">
        <v>138</v>
      </c>
      <c r="E606" t="s">
        <v>2065</v>
      </c>
      <c r="F606" s="1">
        <v>43237</v>
      </c>
      <c r="G606">
        <v>1928</v>
      </c>
      <c r="H606">
        <v>1918</v>
      </c>
      <c r="I606">
        <v>51.5</v>
      </c>
      <c r="J606">
        <v>21.7</v>
      </c>
      <c r="K606">
        <v>26.8</v>
      </c>
      <c r="L606" t="s">
        <v>2072</v>
      </c>
      <c r="M606" t="s">
        <v>2073</v>
      </c>
      <c r="N606" t="s">
        <v>30</v>
      </c>
      <c r="O606" t="s">
        <v>32</v>
      </c>
      <c r="P606" t="s">
        <v>75</v>
      </c>
      <c r="Q606" t="s">
        <v>97</v>
      </c>
      <c r="R606" t="s">
        <v>36</v>
      </c>
      <c r="S606" t="s">
        <v>383</v>
      </c>
      <c r="T606" t="s">
        <v>785</v>
      </c>
      <c r="U606" t="s">
        <v>31</v>
      </c>
      <c r="V606">
        <v>26.8</v>
      </c>
      <c r="W606">
        <v>51.5</v>
      </c>
      <c r="X606">
        <v>0.52038835000000006</v>
      </c>
      <c r="Y606">
        <v>36.984000000000002</v>
      </c>
      <c r="Z606">
        <v>71.069999999999993</v>
      </c>
    </row>
    <row r="607" spans="1:26" x14ac:dyDescent="0.2">
      <c r="A607">
        <v>605</v>
      </c>
      <c r="B607" t="s">
        <v>2074</v>
      </c>
      <c r="C607" t="s">
        <v>26</v>
      </c>
      <c r="D607">
        <v>235</v>
      </c>
      <c r="E607" t="s">
        <v>2065</v>
      </c>
      <c r="F607" s="1">
        <v>40278</v>
      </c>
      <c r="G607">
        <v>2249</v>
      </c>
      <c r="H607">
        <v>2243</v>
      </c>
      <c r="I607">
        <v>36.6</v>
      </c>
      <c r="J607">
        <v>25.5</v>
      </c>
      <c r="K607">
        <v>37.9</v>
      </c>
      <c r="L607" t="s">
        <v>2075</v>
      </c>
      <c r="M607" t="s">
        <v>2076</v>
      </c>
      <c r="N607" t="s">
        <v>30</v>
      </c>
      <c r="O607" t="s">
        <v>32</v>
      </c>
      <c r="P607" t="s">
        <v>75</v>
      </c>
      <c r="Q607" t="s">
        <v>97</v>
      </c>
      <c r="R607" t="s">
        <v>36</v>
      </c>
      <c r="S607" t="s">
        <v>383</v>
      </c>
      <c r="T607" t="s">
        <v>785</v>
      </c>
      <c r="U607" t="s">
        <v>31</v>
      </c>
      <c r="V607">
        <v>36.6</v>
      </c>
      <c r="W607">
        <v>37.9</v>
      </c>
      <c r="X607">
        <v>0.96569920799999998</v>
      </c>
      <c r="Y607">
        <v>86.01</v>
      </c>
      <c r="Z607">
        <v>89.064999999999998</v>
      </c>
    </row>
    <row r="608" spans="1:26" x14ac:dyDescent="0.2">
      <c r="A608">
        <v>606</v>
      </c>
      <c r="B608" t="s">
        <v>2077</v>
      </c>
      <c r="C608" t="s">
        <v>26</v>
      </c>
      <c r="D608">
        <v>656</v>
      </c>
      <c r="E608" t="s">
        <v>2065</v>
      </c>
      <c r="F608" s="1">
        <v>43268</v>
      </c>
      <c r="G608">
        <v>2035</v>
      </c>
      <c r="H608">
        <v>2031</v>
      </c>
      <c r="I608">
        <v>31.6</v>
      </c>
      <c r="J608">
        <v>22.6</v>
      </c>
      <c r="K608">
        <v>45.9</v>
      </c>
      <c r="L608" t="s">
        <v>2078</v>
      </c>
      <c r="M608" t="s">
        <v>2079</v>
      </c>
      <c r="N608" t="s">
        <v>30</v>
      </c>
      <c r="O608" t="s">
        <v>32</v>
      </c>
      <c r="P608" t="s">
        <v>75</v>
      </c>
      <c r="Q608" t="s">
        <v>97</v>
      </c>
      <c r="R608" t="s">
        <v>36</v>
      </c>
      <c r="S608" t="s">
        <v>383</v>
      </c>
      <c r="T608" t="s">
        <v>785</v>
      </c>
      <c r="U608" t="s">
        <v>31</v>
      </c>
      <c r="V608">
        <v>31.6</v>
      </c>
      <c r="W608">
        <v>45.9</v>
      </c>
      <c r="X608">
        <v>0.68845315900000004</v>
      </c>
      <c r="Y608">
        <v>207.29599999999999</v>
      </c>
      <c r="Z608">
        <v>301.10399999999998</v>
      </c>
    </row>
    <row r="609" spans="1:26" x14ac:dyDescent="0.2">
      <c r="A609">
        <v>607</v>
      </c>
      <c r="B609" t="s">
        <v>2080</v>
      </c>
      <c r="C609" t="s">
        <v>26</v>
      </c>
      <c r="D609">
        <v>2103</v>
      </c>
      <c r="E609" t="s">
        <v>2065</v>
      </c>
      <c r="F609" s="1">
        <v>43282</v>
      </c>
      <c r="G609">
        <v>2070</v>
      </c>
      <c r="H609">
        <v>2025</v>
      </c>
      <c r="I609">
        <v>32.799999999999997</v>
      </c>
      <c r="J609">
        <v>31.8</v>
      </c>
      <c r="K609">
        <v>35.4</v>
      </c>
      <c r="L609" t="s">
        <v>2081</v>
      </c>
      <c r="M609" t="s">
        <v>2082</v>
      </c>
      <c r="N609" t="s">
        <v>30</v>
      </c>
      <c r="O609" t="s">
        <v>32</v>
      </c>
      <c r="P609" t="s">
        <v>75</v>
      </c>
      <c r="Q609" t="s">
        <v>97</v>
      </c>
      <c r="R609" t="s">
        <v>36</v>
      </c>
      <c r="S609" t="s">
        <v>383</v>
      </c>
      <c r="T609" t="s">
        <v>785</v>
      </c>
      <c r="U609" t="s">
        <v>31</v>
      </c>
      <c r="V609">
        <v>32.799999999999997</v>
      </c>
      <c r="W609">
        <v>35.4</v>
      </c>
      <c r="X609">
        <v>0.92655367200000005</v>
      </c>
      <c r="Y609">
        <v>689.78399999999999</v>
      </c>
      <c r="Z609">
        <v>744.46199999999999</v>
      </c>
    </row>
    <row r="610" spans="1:26" x14ac:dyDescent="0.2">
      <c r="A610">
        <v>608</v>
      </c>
      <c r="B610" t="s">
        <v>2083</v>
      </c>
      <c r="C610" t="s">
        <v>26</v>
      </c>
      <c r="D610">
        <v>716</v>
      </c>
      <c r="E610" t="s">
        <v>2027</v>
      </c>
      <c r="F610" s="1">
        <v>43286</v>
      </c>
      <c r="G610">
        <v>2101</v>
      </c>
      <c r="H610">
        <v>2069</v>
      </c>
      <c r="I610">
        <v>43.9</v>
      </c>
      <c r="J610">
        <v>23</v>
      </c>
      <c r="K610">
        <v>33.1</v>
      </c>
      <c r="L610" t="s">
        <v>2084</v>
      </c>
      <c r="M610" t="s">
        <v>2085</v>
      </c>
      <c r="N610" t="s">
        <v>30</v>
      </c>
      <c r="O610" t="s">
        <v>32</v>
      </c>
      <c r="P610" t="s">
        <v>75</v>
      </c>
      <c r="Q610" t="s">
        <v>97</v>
      </c>
      <c r="R610" t="s">
        <v>36</v>
      </c>
      <c r="S610" t="s">
        <v>383</v>
      </c>
      <c r="T610" t="s">
        <v>2086</v>
      </c>
      <c r="U610" t="s">
        <v>31</v>
      </c>
      <c r="V610">
        <v>43.9</v>
      </c>
      <c r="W610">
        <v>33.1</v>
      </c>
      <c r="X610">
        <v>1.3262839879999999</v>
      </c>
      <c r="Y610">
        <v>314.32400000000001</v>
      </c>
      <c r="Z610">
        <v>236.99600000000001</v>
      </c>
    </row>
    <row r="611" spans="1:26" x14ac:dyDescent="0.2">
      <c r="A611">
        <v>609</v>
      </c>
      <c r="B611" t="s">
        <v>2087</v>
      </c>
      <c r="C611" t="s">
        <v>38</v>
      </c>
      <c r="D611">
        <v>302</v>
      </c>
      <c r="E611" t="s">
        <v>2088</v>
      </c>
      <c r="F611" s="1">
        <v>43282</v>
      </c>
      <c r="G611">
        <v>2004</v>
      </c>
      <c r="H611">
        <v>2018</v>
      </c>
      <c r="I611">
        <v>31.5</v>
      </c>
      <c r="J611">
        <v>19.5</v>
      </c>
      <c r="K611">
        <v>49</v>
      </c>
      <c r="L611" t="s">
        <v>2089</v>
      </c>
      <c r="M611" t="s">
        <v>2090</v>
      </c>
      <c r="N611" t="s">
        <v>30</v>
      </c>
      <c r="O611" t="s">
        <v>32</v>
      </c>
      <c r="P611" t="s">
        <v>75</v>
      </c>
      <c r="Q611" t="s">
        <v>97</v>
      </c>
      <c r="R611" t="s">
        <v>36</v>
      </c>
      <c r="S611" t="s">
        <v>383</v>
      </c>
      <c r="T611" t="s">
        <v>1743</v>
      </c>
      <c r="U611" t="s">
        <v>2091</v>
      </c>
      <c r="V611">
        <v>49</v>
      </c>
      <c r="W611">
        <v>31.5</v>
      </c>
      <c r="X611">
        <v>1.5555555560000001</v>
      </c>
      <c r="Y611">
        <v>147.97999999999999</v>
      </c>
      <c r="Z611">
        <v>95.13</v>
      </c>
    </row>
    <row r="612" spans="1:26" x14ac:dyDescent="0.2">
      <c r="A612">
        <v>610</v>
      </c>
      <c r="B612" t="s">
        <v>2092</v>
      </c>
      <c r="C612" t="s">
        <v>38</v>
      </c>
      <c r="D612">
        <v>482</v>
      </c>
      <c r="E612" t="s">
        <v>2088</v>
      </c>
      <c r="F612" s="1">
        <v>43265</v>
      </c>
      <c r="G612">
        <v>2271</v>
      </c>
      <c r="H612">
        <v>2281</v>
      </c>
      <c r="I612">
        <v>38.6</v>
      </c>
      <c r="J612">
        <v>26.4</v>
      </c>
      <c r="K612">
        <v>35.1</v>
      </c>
      <c r="L612" t="s">
        <v>2093</v>
      </c>
      <c r="M612" t="s">
        <v>2094</v>
      </c>
      <c r="N612" t="s">
        <v>30</v>
      </c>
      <c r="O612" t="s">
        <v>32</v>
      </c>
      <c r="P612" t="s">
        <v>75</v>
      </c>
      <c r="Q612" t="s">
        <v>97</v>
      </c>
      <c r="R612" t="s">
        <v>36</v>
      </c>
      <c r="S612" t="s">
        <v>383</v>
      </c>
      <c r="T612" t="s">
        <v>1743</v>
      </c>
      <c r="U612" t="s">
        <v>2091</v>
      </c>
      <c r="V612">
        <v>35.1</v>
      </c>
      <c r="W612">
        <v>38.6</v>
      </c>
      <c r="X612">
        <v>0.90932642500000005</v>
      </c>
      <c r="Y612">
        <v>169.18199999999999</v>
      </c>
      <c r="Z612">
        <v>186.05199999999999</v>
      </c>
    </row>
    <row r="613" spans="1:26" x14ac:dyDescent="0.2">
      <c r="A613">
        <v>611</v>
      </c>
      <c r="B613" t="s">
        <v>2095</v>
      </c>
      <c r="C613" t="s">
        <v>38</v>
      </c>
      <c r="D613">
        <v>443</v>
      </c>
      <c r="E613" t="s">
        <v>2088</v>
      </c>
      <c r="F613" s="1">
        <v>43279</v>
      </c>
      <c r="G613">
        <v>2312</v>
      </c>
      <c r="H613">
        <v>2313</v>
      </c>
      <c r="I613">
        <v>41.3</v>
      </c>
      <c r="J613">
        <v>23.9</v>
      </c>
      <c r="K613">
        <v>34.799999999999997</v>
      </c>
      <c r="L613" t="s">
        <v>2096</v>
      </c>
      <c r="M613" t="s">
        <v>2097</v>
      </c>
      <c r="N613" t="s">
        <v>30</v>
      </c>
      <c r="O613" t="s">
        <v>32</v>
      </c>
      <c r="P613" t="s">
        <v>75</v>
      </c>
      <c r="Q613" t="s">
        <v>97</v>
      </c>
      <c r="R613" t="s">
        <v>36</v>
      </c>
      <c r="S613" t="s">
        <v>383</v>
      </c>
      <c r="T613" t="s">
        <v>1743</v>
      </c>
      <c r="U613" t="s">
        <v>2098</v>
      </c>
      <c r="V613">
        <v>34.799999999999997</v>
      </c>
      <c r="W613">
        <v>41.3</v>
      </c>
      <c r="X613">
        <v>0.842615012</v>
      </c>
      <c r="Y613">
        <v>154.16399999999999</v>
      </c>
      <c r="Z613">
        <v>182.959</v>
      </c>
    </row>
    <row r="614" spans="1:26" x14ac:dyDescent="0.2">
      <c r="A614">
        <v>612</v>
      </c>
      <c r="B614" t="s">
        <v>2099</v>
      </c>
      <c r="C614" t="s">
        <v>38</v>
      </c>
      <c r="D614">
        <v>172</v>
      </c>
      <c r="E614" t="s">
        <v>2088</v>
      </c>
      <c r="F614" s="1">
        <v>43283</v>
      </c>
      <c r="G614">
        <v>1769</v>
      </c>
      <c r="H614">
        <v>1782</v>
      </c>
      <c r="I614">
        <v>19.8</v>
      </c>
      <c r="J614">
        <v>10.5</v>
      </c>
      <c r="K614">
        <v>69.8</v>
      </c>
      <c r="L614" t="s">
        <v>2100</v>
      </c>
      <c r="M614" t="s">
        <v>2101</v>
      </c>
      <c r="N614" t="s">
        <v>30</v>
      </c>
      <c r="O614" t="s">
        <v>32</v>
      </c>
      <c r="P614" t="s">
        <v>75</v>
      </c>
      <c r="Q614" t="s">
        <v>97</v>
      </c>
      <c r="R614" t="s">
        <v>36</v>
      </c>
      <c r="S614" t="s">
        <v>383</v>
      </c>
      <c r="T614" t="s">
        <v>1743</v>
      </c>
      <c r="U614" t="s">
        <v>2091</v>
      </c>
      <c r="V614">
        <v>69.8</v>
      </c>
      <c r="W614">
        <v>19.8</v>
      </c>
      <c r="X614">
        <v>3.525252525</v>
      </c>
      <c r="Y614">
        <v>120.056</v>
      </c>
      <c r="Z614">
        <v>34.055999999999997</v>
      </c>
    </row>
    <row r="615" spans="1:26" x14ac:dyDescent="0.2">
      <c r="A615">
        <v>613</v>
      </c>
      <c r="B615" t="s">
        <v>2102</v>
      </c>
      <c r="C615" t="s">
        <v>38</v>
      </c>
      <c r="D615">
        <v>137</v>
      </c>
      <c r="E615" t="s">
        <v>2088</v>
      </c>
      <c r="F615" s="1">
        <v>43260</v>
      </c>
      <c r="G615">
        <v>2274</v>
      </c>
      <c r="H615">
        <v>2378</v>
      </c>
      <c r="I615">
        <v>34.299999999999997</v>
      </c>
      <c r="J615">
        <v>5.8</v>
      </c>
      <c r="K615">
        <v>59.9</v>
      </c>
      <c r="L615" t="s">
        <v>2103</v>
      </c>
      <c r="M615" t="s">
        <v>2104</v>
      </c>
      <c r="N615" t="s">
        <v>30</v>
      </c>
      <c r="O615" t="s">
        <v>32</v>
      </c>
      <c r="P615" t="s">
        <v>75</v>
      </c>
      <c r="Q615" t="s">
        <v>97</v>
      </c>
      <c r="R615" t="s">
        <v>36</v>
      </c>
      <c r="S615" t="s">
        <v>383</v>
      </c>
      <c r="T615" t="s">
        <v>1743</v>
      </c>
      <c r="U615" t="s">
        <v>2091</v>
      </c>
      <c r="V615">
        <v>59.9</v>
      </c>
      <c r="W615">
        <v>34.299999999999997</v>
      </c>
      <c r="X615">
        <v>1.7463556849999999</v>
      </c>
      <c r="Y615">
        <v>82.063000000000002</v>
      </c>
      <c r="Z615">
        <v>46.991</v>
      </c>
    </row>
    <row r="616" spans="1:26" x14ac:dyDescent="0.2">
      <c r="A616">
        <v>614</v>
      </c>
      <c r="B616" t="s">
        <v>2105</v>
      </c>
      <c r="C616" t="s">
        <v>38</v>
      </c>
      <c r="D616">
        <v>110</v>
      </c>
      <c r="E616" t="s">
        <v>2106</v>
      </c>
      <c r="F616" s="1">
        <v>43277</v>
      </c>
      <c r="G616">
        <v>2134</v>
      </c>
      <c r="H616">
        <v>2126</v>
      </c>
      <c r="I616">
        <v>40.9</v>
      </c>
      <c r="J616">
        <v>25.4</v>
      </c>
      <c r="K616">
        <v>33.6</v>
      </c>
      <c r="L616" t="s">
        <v>2107</v>
      </c>
      <c r="M616" t="s">
        <v>2108</v>
      </c>
      <c r="N616" t="s">
        <v>30</v>
      </c>
      <c r="O616" t="s">
        <v>32</v>
      </c>
      <c r="P616" t="s">
        <v>75</v>
      </c>
      <c r="Q616" t="s">
        <v>97</v>
      </c>
      <c r="R616" t="s">
        <v>36</v>
      </c>
      <c r="S616" t="s">
        <v>383</v>
      </c>
      <c r="T616" t="s">
        <v>1743</v>
      </c>
      <c r="U616" t="s">
        <v>2091</v>
      </c>
      <c r="V616">
        <v>33.6</v>
      </c>
      <c r="W616">
        <v>40.9</v>
      </c>
      <c r="X616">
        <v>0.82151589199999997</v>
      </c>
      <c r="Y616">
        <v>36.96</v>
      </c>
      <c r="Z616">
        <v>44.99</v>
      </c>
    </row>
    <row r="617" spans="1:26" x14ac:dyDescent="0.2">
      <c r="A617">
        <v>615</v>
      </c>
      <c r="B617" t="s">
        <v>2109</v>
      </c>
      <c r="C617" t="s">
        <v>38</v>
      </c>
      <c r="D617">
        <v>165</v>
      </c>
      <c r="E617" t="s">
        <v>2106</v>
      </c>
      <c r="F617" s="1">
        <v>43280</v>
      </c>
      <c r="G617">
        <v>2155</v>
      </c>
      <c r="H617">
        <v>2060</v>
      </c>
      <c r="I617">
        <v>48.5</v>
      </c>
      <c r="J617">
        <v>16.399999999999999</v>
      </c>
      <c r="K617">
        <v>35.1</v>
      </c>
      <c r="L617" t="s">
        <v>2110</v>
      </c>
      <c r="M617" t="s">
        <v>2111</v>
      </c>
      <c r="N617" t="s">
        <v>30</v>
      </c>
      <c r="O617" t="s">
        <v>32</v>
      </c>
      <c r="P617" t="s">
        <v>75</v>
      </c>
      <c r="Q617" t="s">
        <v>97</v>
      </c>
      <c r="R617" t="s">
        <v>36</v>
      </c>
      <c r="S617" t="s">
        <v>383</v>
      </c>
      <c r="T617" t="s">
        <v>1743</v>
      </c>
      <c r="U617" t="s">
        <v>2091</v>
      </c>
      <c r="V617">
        <v>35.1</v>
      </c>
      <c r="W617">
        <v>48.5</v>
      </c>
      <c r="X617">
        <v>0.72371134000000004</v>
      </c>
      <c r="Y617">
        <v>57.914999999999999</v>
      </c>
      <c r="Z617">
        <v>80.025000000000006</v>
      </c>
    </row>
    <row r="618" spans="1:26" x14ac:dyDescent="0.2">
      <c r="A618">
        <v>616</v>
      </c>
      <c r="B618" t="s">
        <v>2112</v>
      </c>
      <c r="C618" t="s">
        <v>38</v>
      </c>
      <c r="D618">
        <v>217</v>
      </c>
      <c r="E618" t="s">
        <v>2106</v>
      </c>
      <c r="F618" s="1">
        <v>43155</v>
      </c>
      <c r="G618">
        <v>2059</v>
      </c>
      <c r="H618">
        <v>2062</v>
      </c>
      <c r="I618">
        <v>33.200000000000003</v>
      </c>
      <c r="J618">
        <v>15.7</v>
      </c>
      <c r="K618">
        <v>51.1</v>
      </c>
      <c r="L618" t="s">
        <v>2113</v>
      </c>
      <c r="M618" t="s">
        <v>2114</v>
      </c>
      <c r="N618" t="s">
        <v>30</v>
      </c>
      <c r="O618" t="s">
        <v>32</v>
      </c>
      <c r="P618" t="s">
        <v>75</v>
      </c>
      <c r="Q618" t="s">
        <v>97</v>
      </c>
      <c r="R618" t="s">
        <v>36</v>
      </c>
      <c r="S618" t="s">
        <v>383</v>
      </c>
      <c r="T618" t="s">
        <v>1743</v>
      </c>
      <c r="U618" t="s">
        <v>2091</v>
      </c>
      <c r="V618">
        <v>51.1</v>
      </c>
      <c r="W618">
        <v>33.200000000000003</v>
      </c>
      <c r="X618">
        <v>1.5391566270000001</v>
      </c>
      <c r="Y618">
        <v>110.887</v>
      </c>
      <c r="Z618">
        <v>72.043999999999997</v>
      </c>
    </row>
    <row r="619" spans="1:26" x14ac:dyDescent="0.2">
      <c r="A619">
        <v>617</v>
      </c>
      <c r="B619" t="s">
        <v>2115</v>
      </c>
      <c r="C619" t="s">
        <v>38</v>
      </c>
      <c r="D619">
        <v>180</v>
      </c>
      <c r="E619" t="s">
        <v>2088</v>
      </c>
      <c r="F619" s="1">
        <v>43253</v>
      </c>
      <c r="G619">
        <v>2232</v>
      </c>
      <c r="H619">
        <v>2255</v>
      </c>
      <c r="I619">
        <v>40.6</v>
      </c>
      <c r="J619">
        <v>16.7</v>
      </c>
      <c r="K619">
        <v>42.8</v>
      </c>
      <c r="L619" t="s">
        <v>2116</v>
      </c>
      <c r="M619" t="s">
        <v>2117</v>
      </c>
      <c r="N619" t="s">
        <v>30</v>
      </c>
      <c r="O619" t="s">
        <v>32</v>
      </c>
      <c r="P619" t="s">
        <v>75</v>
      </c>
      <c r="Q619" t="s">
        <v>97</v>
      </c>
      <c r="R619" t="s">
        <v>36</v>
      </c>
      <c r="S619" t="s">
        <v>383</v>
      </c>
      <c r="T619" t="s">
        <v>1743</v>
      </c>
      <c r="U619" t="s">
        <v>2091</v>
      </c>
      <c r="V619">
        <v>42.8</v>
      </c>
      <c r="W619">
        <v>40.6</v>
      </c>
      <c r="X619">
        <v>1.0541871920000001</v>
      </c>
      <c r="Y619">
        <v>77.040000000000006</v>
      </c>
      <c r="Z619">
        <v>73.08</v>
      </c>
    </row>
    <row r="620" spans="1:26" x14ac:dyDescent="0.2">
      <c r="A620">
        <v>618</v>
      </c>
      <c r="B620" t="s">
        <v>2118</v>
      </c>
      <c r="C620" t="s">
        <v>26</v>
      </c>
      <c r="D620">
        <v>257</v>
      </c>
      <c r="E620" t="s">
        <v>2106</v>
      </c>
      <c r="F620" s="1">
        <v>43289</v>
      </c>
      <c r="G620">
        <v>2314</v>
      </c>
      <c r="H620">
        <v>2309</v>
      </c>
      <c r="I620">
        <v>36.200000000000003</v>
      </c>
      <c r="J620">
        <v>28</v>
      </c>
      <c r="K620">
        <v>35.799999999999997</v>
      </c>
      <c r="L620" t="s">
        <v>2119</v>
      </c>
      <c r="M620" t="s">
        <v>2120</v>
      </c>
      <c r="N620" t="s">
        <v>30</v>
      </c>
      <c r="O620" t="s">
        <v>32</v>
      </c>
      <c r="P620" t="s">
        <v>75</v>
      </c>
      <c r="Q620" t="s">
        <v>97</v>
      </c>
      <c r="R620" t="s">
        <v>36</v>
      </c>
      <c r="S620" t="s">
        <v>383</v>
      </c>
      <c r="T620" t="s">
        <v>1743</v>
      </c>
      <c r="U620" t="s">
        <v>2091</v>
      </c>
      <c r="V620">
        <v>36.200000000000003</v>
      </c>
      <c r="W620">
        <v>35.799999999999997</v>
      </c>
      <c r="X620">
        <v>1.011173184</v>
      </c>
      <c r="Y620">
        <v>93.034000000000006</v>
      </c>
      <c r="Z620">
        <v>92.006</v>
      </c>
    </row>
    <row r="621" spans="1:26" x14ac:dyDescent="0.2">
      <c r="A621">
        <v>619</v>
      </c>
      <c r="B621" t="s">
        <v>2121</v>
      </c>
      <c r="C621" t="s">
        <v>26</v>
      </c>
      <c r="D621">
        <v>1470</v>
      </c>
      <c r="E621" t="s">
        <v>1311</v>
      </c>
      <c r="F621" s="1">
        <v>43268</v>
      </c>
      <c r="G621">
        <v>2135</v>
      </c>
      <c r="H621">
        <v>2061</v>
      </c>
      <c r="I621">
        <v>49</v>
      </c>
      <c r="J621">
        <v>24.5</v>
      </c>
      <c r="K621">
        <v>26.5</v>
      </c>
      <c r="L621" t="s">
        <v>2122</v>
      </c>
      <c r="M621" t="s">
        <v>2123</v>
      </c>
      <c r="N621" t="s">
        <v>30</v>
      </c>
      <c r="O621" t="s">
        <v>32</v>
      </c>
      <c r="P621" t="s">
        <v>75</v>
      </c>
      <c r="Q621" t="s">
        <v>97</v>
      </c>
      <c r="R621" t="s">
        <v>36</v>
      </c>
      <c r="V621">
        <v>49</v>
      </c>
      <c r="W621">
        <v>26.5</v>
      </c>
      <c r="X621">
        <v>1.849056604</v>
      </c>
      <c r="Y621">
        <v>720.3</v>
      </c>
      <c r="Z621">
        <v>389.55</v>
      </c>
    </row>
    <row r="622" spans="1:26" x14ac:dyDescent="0.2">
      <c r="A622">
        <v>620</v>
      </c>
      <c r="B622" t="s">
        <v>2124</v>
      </c>
      <c r="C622" t="s">
        <v>26</v>
      </c>
      <c r="D622">
        <v>1073</v>
      </c>
      <c r="E622" t="s">
        <v>1311</v>
      </c>
      <c r="F622" s="1">
        <v>43280</v>
      </c>
      <c r="G622">
        <v>1912</v>
      </c>
      <c r="H622">
        <v>1914</v>
      </c>
      <c r="I622">
        <v>41.4</v>
      </c>
      <c r="J622">
        <v>24.6</v>
      </c>
      <c r="K622">
        <v>34</v>
      </c>
      <c r="L622" t="s">
        <v>2125</v>
      </c>
      <c r="M622" t="s">
        <v>2126</v>
      </c>
      <c r="N622" t="s">
        <v>30</v>
      </c>
      <c r="O622" t="s">
        <v>32</v>
      </c>
      <c r="P622" t="s">
        <v>75</v>
      </c>
      <c r="Q622" t="s">
        <v>97</v>
      </c>
      <c r="R622" t="s">
        <v>36</v>
      </c>
      <c r="S622" t="s">
        <v>383</v>
      </c>
      <c r="T622" t="s">
        <v>70</v>
      </c>
      <c r="V622">
        <v>41.4</v>
      </c>
      <c r="W622">
        <v>34</v>
      </c>
      <c r="X622">
        <v>1.2176470589999999</v>
      </c>
      <c r="Y622">
        <v>444.22199999999998</v>
      </c>
      <c r="Z622">
        <v>364.82</v>
      </c>
    </row>
    <row r="623" spans="1:26" x14ac:dyDescent="0.2">
      <c r="A623">
        <v>621</v>
      </c>
      <c r="B623" t="s">
        <v>2127</v>
      </c>
      <c r="C623" t="s">
        <v>26</v>
      </c>
      <c r="D623">
        <v>1010</v>
      </c>
      <c r="E623" t="s">
        <v>1311</v>
      </c>
      <c r="F623" s="1">
        <v>43267</v>
      </c>
      <c r="G623">
        <v>2139</v>
      </c>
      <c r="H623">
        <v>2142</v>
      </c>
      <c r="I623">
        <v>32</v>
      </c>
      <c r="J623">
        <v>33</v>
      </c>
      <c r="K623">
        <v>35</v>
      </c>
      <c r="L623" t="s">
        <v>2128</v>
      </c>
      <c r="M623" t="s">
        <v>2129</v>
      </c>
      <c r="N623" t="s">
        <v>30</v>
      </c>
      <c r="O623" t="s">
        <v>32</v>
      </c>
      <c r="P623" t="s">
        <v>75</v>
      </c>
      <c r="Q623" t="s">
        <v>97</v>
      </c>
      <c r="R623" t="s">
        <v>36</v>
      </c>
      <c r="S623" t="s">
        <v>383</v>
      </c>
      <c r="T623" t="s">
        <v>70</v>
      </c>
      <c r="U623" t="s">
        <v>31</v>
      </c>
      <c r="V623">
        <v>32</v>
      </c>
      <c r="W623">
        <v>35</v>
      </c>
      <c r="X623">
        <v>0.91428571400000003</v>
      </c>
      <c r="Y623">
        <v>323.2</v>
      </c>
      <c r="Z623">
        <v>353.5</v>
      </c>
    </row>
    <row r="624" spans="1:26" x14ac:dyDescent="0.2">
      <c r="A624">
        <v>622</v>
      </c>
      <c r="B624" t="s">
        <v>2130</v>
      </c>
      <c r="C624" t="s">
        <v>26</v>
      </c>
      <c r="D624">
        <v>2306</v>
      </c>
      <c r="E624" t="s">
        <v>1311</v>
      </c>
      <c r="F624" s="1">
        <v>43288</v>
      </c>
      <c r="G624">
        <v>1987</v>
      </c>
      <c r="H624">
        <v>1968</v>
      </c>
      <c r="I624">
        <v>33.299999999999997</v>
      </c>
      <c r="J624">
        <v>26.8</v>
      </c>
      <c r="K624">
        <v>39.9</v>
      </c>
      <c r="L624" t="s">
        <v>2131</v>
      </c>
      <c r="M624" t="s">
        <v>2132</v>
      </c>
      <c r="N624" t="s">
        <v>30</v>
      </c>
      <c r="O624" t="s">
        <v>32</v>
      </c>
      <c r="P624" t="s">
        <v>75</v>
      </c>
      <c r="Q624" t="s">
        <v>97</v>
      </c>
      <c r="R624" t="s">
        <v>36</v>
      </c>
      <c r="S624" t="s">
        <v>383</v>
      </c>
      <c r="T624" t="s">
        <v>70</v>
      </c>
      <c r="U624" t="s">
        <v>31</v>
      </c>
      <c r="V624">
        <v>33.299999999999997</v>
      </c>
      <c r="W624">
        <v>39.9</v>
      </c>
      <c r="X624">
        <v>0.83458646599999997</v>
      </c>
      <c r="Y624">
        <v>767.89800000000002</v>
      </c>
      <c r="Z624">
        <v>920.09400000000005</v>
      </c>
    </row>
    <row r="625" spans="1:26" x14ac:dyDescent="0.2">
      <c r="A625">
        <v>623</v>
      </c>
      <c r="B625" t="s">
        <v>2133</v>
      </c>
      <c r="C625" t="s">
        <v>38</v>
      </c>
      <c r="D625">
        <v>3657</v>
      </c>
      <c r="E625" t="s">
        <v>1311</v>
      </c>
      <c r="F625" s="1">
        <v>43289</v>
      </c>
      <c r="G625">
        <v>2171</v>
      </c>
      <c r="H625">
        <v>2186</v>
      </c>
      <c r="I625">
        <v>32.4</v>
      </c>
      <c r="J625">
        <v>30.4</v>
      </c>
      <c r="K625">
        <v>37.299999999999997</v>
      </c>
      <c r="L625" t="s">
        <v>2134</v>
      </c>
      <c r="M625" t="s">
        <v>2135</v>
      </c>
      <c r="N625" t="s">
        <v>30</v>
      </c>
      <c r="O625" t="s">
        <v>32</v>
      </c>
      <c r="P625" t="s">
        <v>75</v>
      </c>
      <c r="Q625" t="s">
        <v>97</v>
      </c>
      <c r="R625" t="s">
        <v>36</v>
      </c>
      <c r="S625" t="s">
        <v>383</v>
      </c>
      <c r="T625" t="s">
        <v>70</v>
      </c>
      <c r="U625" t="s">
        <v>31</v>
      </c>
      <c r="V625">
        <v>37.299999999999997</v>
      </c>
      <c r="W625">
        <v>32.4</v>
      </c>
      <c r="X625">
        <v>1.151234568</v>
      </c>
      <c r="Y625">
        <v>1364.0609999999999</v>
      </c>
      <c r="Z625">
        <v>1184.8679999999999</v>
      </c>
    </row>
    <row r="626" spans="1:26" x14ac:dyDescent="0.2">
      <c r="A626">
        <v>624</v>
      </c>
      <c r="B626" t="s">
        <v>2136</v>
      </c>
      <c r="C626" t="s">
        <v>38</v>
      </c>
      <c r="D626">
        <v>3117</v>
      </c>
      <c r="E626" t="s">
        <v>1311</v>
      </c>
      <c r="F626" s="1">
        <v>43286</v>
      </c>
      <c r="G626">
        <v>1996</v>
      </c>
      <c r="H626">
        <v>2038</v>
      </c>
      <c r="I626">
        <v>28.3</v>
      </c>
      <c r="J626">
        <v>25.3</v>
      </c>
      <c r="K626">
        <v>46.5</v>
      </c>
      <c r="L626" t="s">
        <v>2137</v>
      </c>
      <c r="M626" t="s">
        <v>2138</v>
      </c>
      <c r="N626" t="s">
        <v>30</v>
      </c>
      <c r="O626" t="s">
        <v>32</v>
      </c>
      <c r="P626" t="s">
        <v>75</v>
      </c>
      <c r="Q626" t="s">
        <v>97</v>
      </c>
      <c r="R626" t="s">
        <v>36</v>
      </c>
      <c r="S626" t="s">
        <v>462</v>
      </c>
      <c r="V626">
        <v>46.5</v>
      </c>
      <c r="W626">
        <v>28.3</v>
      </c>
      <c r="X626">
        <v>1.6431095410000001</v>
      </c>
      <c r="Y626">
        <v>1449.405</v>
      </c>
      <c r="Z626">
        <v>882.11099999999999</v>
      </c>
    </row>
    <row r="627" spans="1:26" x14ac:dyDescent="0.2">
      <c r="A627">
        <v>625</v>
      </c>
      <c r="B627" t="s">
        <v>2139</v>
      </c>
      <c r="C627" t="s">
        <v>38</v>
      </c>
      <c r="D627">
        <v>102</v>
      </c>
      <c r="E627" t="s">
        <v>1311</v>
      </c>
      <c r="F627" s="1">
        <v>43280</v>
      </c>
      <c r="G627">
        <v>1936</v>
      </c>
      <c r="H627">
        <v>2010</v>
      </c>
      <c r="I627">
        <v>25.5</v>
      </c>
      <c r="J627">
        <v>21.6</v>
      </c>
      <c r="K627">
        <v>52.9</v>
      </c>
      <c r="L627" t="s">
        <v>2140</v>
      </c>
      <c r="M627" t="s">
        <v>2141</v>
      </c>
      <c r="N627" t="s">
        <v>30</v>
      </c>
      <c r="O627" t="s">
        <v>32</v>
      </c>
      <c r="P627" t="s">
        <v>75</v>
      </c>
      <c r="Q627" t="s">
        <v>97</v>
      </c>
      <c r="R627" t="s">
        <v>36</v>
      </c>
      <c r="S627" t="s">
        <v>462</v>
      </c>
      <c r="T627" t="s">
        <v>34</v>
      </c>
      <c r="U627" t="s">
        <v>393</v>
      </c>
      <c r="V627">
        <v>52.9</v>
      </c>
      <c r="W627">
        <v>25.5</v>
      </c>
      <c r="X627">
        <v>2.0745098039999998</v>
      </c>
      <c r="Y627">
        <v>53.957999999999998</v>
      </c>
      <c r="Z627">
        <v>26.01</v>
      </c>
    </row>
    <row r="628" spans="1:26" x14ac:dyDescent="0.2">
      <c r="A628">
        <v>626</v>
      </c>
      <c r="B628" t="s">
        <v>2142</v>
      </c>
      <c r="C628" t="s">
        <v>38</v>
      </c>
      <c r="D628">
        <v>4508</v>
      </c>
      <c r="E628" t="s">
        <v>1311</v>
      </c>
      <c r="F628" s="1">
        <v>43290</v>
      </c>
      <c r="G628">
        <v>2146</v>
      </c>
      <c r="H628">
        <v>2155</v>
      </c>
      <c r="I628">
        <v>33.299999999999997</v>
      </c>
      <c r="J628">
        <v>29.9</v>
      </c>
      <c r="K628">
        <v>36.799999999999997</v>
      </c>
      <c r="L628" t="s">
        <v>2143</v>
      </c>
      <c r="M628" t="s">
        <v>2144</v>
      </c>
      <c r="N628" t="s">
        <v>30</v>
      </c>
      <c r="O628" t="s">
        <v>32</v>
      </c>
      <c r="P628" t="s">
        <v>75</v>
      </c>
      <c r="Q628" t="s">
        <v>97</v>
      </c>
      <c r="R628" t="s">
        <v>36</v>
      </c>
      <c r="S628" t="s">
        <v>383</v>
      </c>
      <c r="V628">
        <v>36.799999999999997</v>
      </c>
      <c r="W628">
        <v>33.299999999999997</v>
      </c>
      <c r="X628">
        <v>1.105105105</v>
      </c>
      <c r="Y628">
        <v>1658.944</v>
      </c>
      <c r="Z628">
        <v>1501.164</v>
      </c>
    </row>
    <row r="629" spans="1:26" x14ac:dyDescent="0.2">
      <c r="A629">
        <v>627</v>
      </c>
      <c r="B629" t="s">
        <v>2145</v>
      </c>
      <c r="C629" t="s">
        <v>38</v>
      </c>
      <c r="D629">
        <v>206</v>
      </c>
      <c r="E629" t="s">
        <v>1311</v>
      </c>
      <c r="F629" s="1">
        <v>43262</v>
      </c>
      <c r="G629">
        <v>1645</v>
      </c>
      <c r="H629">
        <v>1684</v>
      </c>
      <c r="I629">
        <v>37.4</v>
      </c>
      <c r="J629">
        <v>12.1</v>
      </c>
      <c r="K629">
        <v>50.5</v>
      </c>
      <c r="L629" t="s">
        <v>2146</v>
      </c>
      <c r="M629" t="s">
        <v>2147</v>
      </c>
      <c r="N629" t="s">
        <v>30</v>
      </c>
      <c r="O629" t="s">
        <v>32</v>
      </c>
      <c r="P629" t="s">
        <v>75</v>
      </c>
      <c r="Q629" t="s">
        <v>97</v>
      </c>
      <c r="R629" t="s">
        <v>36</v>
      </c>
      <c r="S629" t="s">
        <v>1359</v>
      </c>
      <c r="V629">
        <v>50.5</v>
      </c>
      <c r="W629">
        <v>37.4</v>
      </c>
      <c r="X629">
        <v>1.35026738</v>
      </c>
      <c r="Y629">
        <v>104.03</v>
      </c>
      <c r="Z629">
        <v>77.043999999999997</v>
      </c>
    </row>
    <row r="630" spans="1:26" x14ac:dyDescent="0.2">
      <c r="A630">
        <v>628</v>
      </c>
      <c r="B630" t="s">
        <v>2148</v>
      </c>
      <c r="C630" t="s">
        <v>26</v>
      </c>
      <c r="D630">
        <v>1547</v>
      </c>
      <c r="E630" t="s">
        <v>2149</v>
      </c>
      <c r="F630" s="1">
        <v>43289</v>
      </c>
      <c r="G630">
        <v>2149</v>
      </c>
      <c r="H630">
        <v>2122</v>
      </c>
      <c r="I630">
        <v>25.9</v>
      </c>
      <c r="J630">
        <v>37.9</v>
      </c>
      <c r="K630">
        <v>36.200000000000003</v>
      </c>
      <c r="L630" t="s">
        <v>2150</v>
      </c>
      <c r="M630" t="s">
        <v>2151</v>
      </c>
      <c r="N630" t="s">
        <v>30</v>
      </c>
      <c r="O630" t="s">
        <v>32</v>
      </c>
      <c r="P630" t="s">
        <v>75</v>
      </c>
      <c r="Q630" t="s">
        <v>97</v>
      </c>
      <c r="R630" t="s">
        <v>36</v>
      </c>
      <c r="S630" t="s">
        <v>31</v>
      </c>
      <c r="T630" t="s">
        <v>34</v>
      </c>
      <c r="U630" t="s">
        <v>393</v>
      </c>
      <c r="V630">
        <v>25.9</v>
      </c>
      <c r="W630">
        <v>36.200000000000003</v>
      </c>
      <c r="X630">
        <v>0.715469613</v>
      </c>
      <c r="Y630">
        <v>400.673</v>
      </c>
      <c r="Z630">
        <v>560.01400000000001</v>
      </c>
    </row>
    <row r="631" spans="1:26" x14ac:dyDescent="0.2">
      <c r="A631">
        <v>629</v>
      </c>
      <c r="B631" t="s">
        <v>2152</v>
      </c>
      <c r="C631" t="s">
        <v>38</v>
      </c>
      <c r="D631">
        <v>263</v>
      </c>
      <c r="E631" t="s">
        <v>2027</v>
      </c>
      <c r="F631" s="1">
        <v>43276</v>
      </c>
      <c r="G631">
        <v>1951</v>
      </c>
      <c r="H631">
        <v>1990</v>
      </c>
      <c r="I631">
        <v>35</v>
      </c>
      <c r="J631">
        <v>19.8</v>
      </c>
      <c r="K631">
        <v>45.3</v>
      </c>
      <c r="L631" t="s">
        <v>2153</v>
      </c>
      <c r="M631" t="s">
        <v>2154</v>
      </c>
      <c r="N631" t="s">
        <v>30</v>
      </c>
      <c r="O631" t="s">
        <v>32</v>
      </c>
      <c r="P631" t="s">
        <v>75</v>
      </c>
      <c r="Q631" t="s">
        <v>97</v>
      </c>
      <c r="R631" t="s">
        <v>36</v>
      </c>
      <c r="S631" t="s">
        <v>31</v>
      </c>
      <c r="T631" t="s">
        <v>34</v>
      </c>
      <c r="U631" t="s">
        <v>393</v>
      </c>
      <c r="V631">
        <v>45.3</v>
      </c>
      <c r="W631">
        <v>35</v>
      </c>
      <c r="X631">
        <v>1.2942857139999999</v>
      </c>
      <c r="Y631">
        <v>119.139</v>
      </c>
      <c r="Z631">
        <v>92.05</v>
      </c>
    </row>
    <row r="632" spans="1:26" x14ac:dyDescent="0.2">
      <c r="A632">
        <v>630</v>
      </c>
      <c r="B632" t="s">
        <v>2155</v>
      </c>
      <c r="C632" t="s">
        <v>38</v>
      </c>
      <c r="D632">
        <v>322</v>
      </c>
      <c r="E632" t="s">
        <v>2027</v>
      </c>
      <c r="F632" s="1">
        <v>43272</v>
      </c>
      <c r="G632">
        <v>2047</v>
      </c>
      <c r="H632">
        <v>2085</v>
      </c>
      <c r="I632">
        <v>38.200000000000003</v>
      </c>
      <c r="J632">
        <v>23.6</v>
      </c>
      <c r="K632">
        <v>38.200000000000003</v>
      </c>
      <c r="L632" t="s">
        <v>2156</v>
      </c>
      <c r="M632" t="s">
        <v>2157</v>
      </c>
      <c r="N632" t="s">
        <v>30</v>
      </c>
      <c r="O632" t="s">
        <v>32</v>
      </c>
      <c r="P632" t="s">
        <v>75</v>
      </c>
      <c r="Q632" t="s">
        <v>97</v>
      </c>
      <c r="R632" t="s">
        <v>36</v>
      </c>
      <c r="S632" t="s">
        <v>31</v>
      </c>
      <c r="T632" t="s">
        <v>34</v>
      </c>
      <c r="U632" t="s">
        <v>393</v>
      </c>
      <c r="V632">
        <v>38.200000000000003</v>
      </c>
      <c r="W632">
        <v>38.200000000000003</v>
      </c>
      <c r="X632">
        <v>1</v>
      </c>
      <c r="Y632">
        <v>123.004</v>
      </c>
      <c r="Z632">
        <v>123.004</v>
      </c>
    </row>
    <row r="633" spans="1:26" x14ac:dyDescent="0.2">
      <c r="A633">
        <v>631</v>
      </c>
      <c r="B633" t="s">
        <v>2158</v>
      </c>
      <c r="C633" t="s">
        <v>38</v>
      </c>
      <c r="D633">
        <v>516</v>
      </c>
      <c r="E633" t="s">
        <v>2027</v>
      </c>
      <c r="F633" s="1">
        <v>43275</v>
      </c>
      <c r="G633">
        <v>2012</v>
      </c>
      <c r="H633">
        <v>2059</v>
      </c>
      <c r="I633">
        <v>35.299999999999997</v>
      </c>
      <c r="J633">
        <v>16.7</v>
      </c>
      <c r="K633">
        <v>48.1</v>
      </c>
      <c r="L633" t="s">
        <v>2159</v>
      </c>
      <c r="M633" t="s">
        <v>2160</v>
      </c>
      <c r="N633" t="s">
        <v>30</v>
      </c>
      <c r="O633" t="s">
        <v>32</v>
      </c>
      <c r="P633" t="s">
        <v>75</v>
      </c>
      <c r="Q633" t="s">
        <v>97</v>
      </c>
      <c r="R633" t="s">
        <v>36</v>
      </c>
      <c r="S633" t="s">
        <v>31</v>
      </c>
      <c r="T633" t="s">
        <v>34</v>
      </c>
      <c r="U633" t="s">
        <v>393</v>
      </c>
      <c r="V633">
        <v>48.1</v>
      </c>
      <c r="W633">
        <v>35.299999999999997</v>
      </c>
      <c r="X633">
        <v>1.3626062320000001</v>
      </c>
      <c r="Y633">
        <v>248.196</v>
      </c>
      <c r="Z633">
        <v>182.148</v>
      </c>
    </row>
    <row r="634" spans="1:26" x14ac:dyDescent="0.2">
      <c r="A634">
        <v>632</v>
      </c>
      <c r="B634" t="s">
        <v>2161</v>
      </c>
      <c r="C634" t="s">
        <v>26</v>
      </c>
      <c r="D634">
        <v>245</v>
      </c>
      <c r="E634" t="s">
        <v>2027</v>
      </c>
      <c r="F634" s="1">
        <v>43183</v>
      </c>
      <c r="G634">
        <v>2132</v>
      </c>
      <c r="H634">
        <v>2140</v>
      </c>
      <c r="I634">
        <v>33.5</v>
      </c>
      <c r="J634">
        <v>20.399999999999999</v>
      </c>
      <c r="K634">
        <v>46.1</v>
      </c>
      <c r="L634" t="s">
        <v>2162</v>
      </c>
      <c r="M634" t="s">
        <v>2163</v>
      </c>
      <c r="N634" t="s">
        <v>30</v>
      </c>
      <c r="O634" t="s">
        <v>32</v>
      </c>
      <c r="P634" t="s">
        <v>75</v>
      </c>
      <c r="Q634" t="s">
        <v>97</v>
      </c>
      <c r="R634" t="s">
        <v>36</v>
      </c>
      <c r="S634" t="s">
        <v>31</v>
      </c>
      <c r="T634" t="s">
        <v>34</v>
      </c>
      <c r="U634" t="s">
        <v>393</v>
      </c>
      <c r="V634">
        <v>33.5</v>
      </c>
      <c r="W634">
        <v>46.1</v>
      </c>
      <c r="X634">
        <v>0.72668112799999995</v>
      </c>
      <c r="Y634">
        <v>82.075000000000003</v>
      </c>
      <c r="Z634">
        <v>112.94499999999999</v>
      </c>
    </row>
    <row r="635" spans="1:26" x14ac:dyDescent="0.2">
      <c r="A635">
        <v>633</v>
      </c>
      <c r="B635" t="s">
        <v>2164</v>
      </c>
      <c r="C635" t="s">
        <v>26</v>
      </c>
      <c r="D635">
        <v>164</v>
      </c>
      <c r="E635" t="s">
        <v>2027</v>
      </c>
      <c r="F635" s="1">
        <v>43280</v>
      </c>
      <c r="G635">
        <v>1989</v>
      </c>
      <c r="H635">
        <v>1982</v>
      </c>
      <c r="I635">
        <v>36.6</v>
      </c>
      <c r="J635">
        <v>28.7</v>
      </c>
      <c r="K635">
        <v>34.799999999999997</v>
      </c>
      <c r="L635" t="s">
        <v>2165</v>
      </c>
      <c r="M635" t="s">
        <v>2166</v>
      </c>
      <c r="N635" t="s">
        <v>30</v>
      </c>
      <c r="O635" t="s">
        <v>32</v>
      </c>
      <c r="P635" t="s">
        <v>75</v>
      </c>
      <c r="Q635" t="s">
        <v>97</v>
      </c>
      <c r="R635" t="s">
        <v>36</v>
      </c>
      <c r="S635" t="s">
        <v>31</v>
      </c>
      <c r="T635" t="s">
        <v>34</v>
      </c>
      <c r="U635" t="s">
        <v>393</v>
      </c>
      <c r="V635">
        <v>36.6</v>
      </c>
      <c r="W635">
        <v>34.799999999999997</v>
      </c>
      <c r="X635">
        <v>1.051724138</v>
      </c>
      <c r="Y635">
        <v>60.024000000000001</v>
      </c>
      <c r="Z635">
        <v>57.072000000000003</v>
      </c>
    </row>
    <row r="636" spans="1:26" x14ac:dyDescent="0.2">
      <c r="A636">
        <v>634</v>
      </c>
      <c r="B636" t="s">
        <v>2167</v>
      </c>
      <c r="C636" t="s">
        <v>38</v>
      </c>
      <c r="D636">
        <v>655</v>
      </c>
      <c r="E636" t="s">
        <v>2027</v>
      </c>
      <c r="F636" s="1">
        <v>43279</v>
      </c>
      <c r="G636">
        <v>2053</v>
      </c>
      <c r="H636">
        <v>2061</v>
      </c>
      <c r="I636">
        <v>43.4</v>
      </c>
      <c r="J636">
        <v>20.8</v>
      </c>
      <c r="K636">
        <v>35.9</v>
      </c>
      <c r="L636" t="s">
        <v>2168</v>
      </c>
      <c r="M636" t="s">
        <v>2169</v>
      </c>
      <c r="N636" t="s">
        <v>30</v>
      </c>
      <c r="O636" t="s">
        <v>32</v>
      </c>
      <c r="P636" t="s">
        <v>75</v>
      </c>
      <c r="Q636" t="s">
        <v>97</v>
      </c>
      <c r="R636" t="s">
        <v>36</v>
      </c>
      <c r="S636" t="s">
        <v>31</v>
      </c>
      <c r="V636">
        <v>35.9</v>
      </c>
      <c r="W636">
        <v>43.4</v>
      </c>
      <c r="X636">
        <v>0.82718893999999998</v>
      </c>
      <c r="Y636">
        <v>235.14500000000001</v>
      </c>
      <c r="Z636">
        <v>284.27</v>
      </c>
    </row>
    <row r="637" spans="1:26" x14ac:dyDescent="0.2">
      <c r="A637">
        <v>635</v>
      </c>
      <c r="B637" t="s">
        <v>2170</v>
      </c>
      <c r="C637" t="s">
        <v>26</v>
      </c>
      <c r="D637">
        <v>254</v>
      </c>
      <c r="E637" t="s">
        <v>2171</v>
      </c>
      <c r="F637" s="1">
        <v>43266</v>
      </c>
      <c r="G637">
        <v>1827</v>
      </c>
      <c r="H637">
        <v>1744</v>
      </c>
      <c r="I637">
        <v>77.599999999999994</v>
      </c>
      <c r="J637">
        <v>7.1</v>
      </c>
      <c r="K637">
        <v>15.3</v>
      </c>
      <c r="L637" t="s">
        <v>2172</v>
      </c>
      <c r="M637" t="s">
        <v>2173</v>
      </c>
      <c r="N637" t="s">
        <v>30</v>
      </c>
      <c r="O637" t="s">
        <v>32</v>
      </c>
      <c r="P637" t="s">
        <v>75</v>
      </c>
      <c r="Q637" t="s">
        <v>97</v>
      </c>
      <c r="R637" t="s">
        <v>36</v>
      </c>
      <c r="S637" t="s">
        <v>31</v>
      </c>
      <c r="T637" t="s">
        <v>1110</v>
      </c>
      <c r="U637" t="s">
        <v>120</v>
      </c>
      <c r="V637">
        <v>77.599999999999994</v>
      </c>
      <c r="W637">
        <v>15.3</v>
      </c>
      <c r="X637">
        <v>5.0718954250000001</v>
      </c>
      <c r="Y637">
        <v>197.10400000000001</v>
      </c>
      <c r="Z637">
        <v>38.862000000000002</v>
      </c>
    </row>
    <row r="638" spans="1:26" x14ac:dyDescent="0.2">
      <c r="A638">
        <v>636</v>
      </c>
      <c r="B638" t="s">
        <v>2174</v>
      </c>
      <c r="C638" t="s">
        <v>38</v>
      </c>
      <c r="D638">
        <v>501</v>
      </c>
      <c r="E638" t="s">
        <v>2171</v>
      </c>
      <c r="F638" s="1">
        <v>43284</v>
      </c>
      <c r="G638">
        <v>2078</v>
      </c>
      <c r="H638">
        <v>2100</v>
      </c>
      <c r="I638">
        <v>43.3</v>
      </c>
      <c r="J638">
        <v>18.2</v>
      </c>
      <c r="K638">
        <v>38.5</v>
      </c>
      <c r="L638" t="s">
        <v>2175</v>
      </c>
      <c r="M638" t="s">
        <v>2176</v>
      </c>
      <c r="N638" t="s">
        <v>30</v>
      </c>
      <c r="O638" t="s">
        <v>32</v>
      </c>
      <c r="P638" t="s">
        <v>75</v>
      </c>
      <c r="Q638" t="s">
        <v>97</v>
      </c>
      <c r="R638" t="s">
        <v>36</v>
      </c>
      <c r="S638" t="s">
        <v>31</v>
      </c>
      <c r="T638" t="s">
        <v>1110</v>
      </c>
      <c r="U638" t="s">
        <v>120</v>
      </c>
      <c r="V638">
        <v>38.5</v>
      </c>
      <c r="W638">
        <v>43.3</v>
      </c>
      <c r="X638">
        <v>0.88914549700000001</v>
      </c>
      <c r="Y638">
        <v>192.88499999999999</v>
      </c>
      <c r="Z638">
        <v>216.93299999999999</v>
      </c>
    </row>
    <row r="639" spans="1:26" x14ac:dyDescent="0.2">
      <c r="A639">
        <v>637</v>
      </c>
      <c r="B639" t="s">
        <v>2177</v>
      </c>
      <c r="C639" t="s">
        <v>38</v>
      </c>
      <c r="D639">
        <v>111</v>
      </c>
      <c r="E639" t="s">
        <v>2171</v>
      </c>
      <c r="F639" s="1">
        <v>43281</v>
      </c>
      <c r="G639">
        <v>1626</v>
      </c>
      <c r="H639">
        <v>1606</v>
      </c>
      <c r="I639">
        <v>36</v>
      </c>
      <c r="J639">
        <v>17.100000000000001</v>
      </c>
      <c r="K639">
        <v>46.9</v>
      </c>
      <c r="L639" t="s">
        <v>2178</v>
      </c>
      <c r="M639" t="s">
        <v>2179</v>
      </c>
      <c r="N639" t="s">
        <v>30</v>
      </c>
      <c r="O639" t="s">
        <v>32</v>
      </c>
      <c r="P639" t="s">
        <v>75</v>
      </c>
      <c r="Q639" t="s">
        <v>97</v>
      </c>
      <c r="R639" t="s">
        <v>36</v>
      </c>
      <c r="S639" t="s">
        <v>31</v>
      </c>
      <c r="T639" t="s">
        <v>1110</v>
      </c>
      <c r="U639" t="s">
        <v>120</v>
      </c>
      <c r="V639">
        <v>46.9</v>
      </c>
      <c r="W639">
        <v>36</v>
      </c>
      <c r="X639">
        <v>1.3027777780000001</v>
      </c>
      <c r="Y639">
        <v>52.058999999999997</v>
      </c>
      <c r="Z639">
        <v>39.96</v>
      </c>
    </row>
    <row r="640" spans="1:26" x14ac:dyDescent="0.2">
      <c r="A640">
        <v>638</v>
      </c>
      <c r="B640" t="s">
        <v>2180</v>
      </c>
      <c r="C640" t="s">
        <v>26</v>
      </c>
      <c r="D640">
        <v>9692</v>
      </c>
      <c r="E640" t="s">
        <v>2027</v>
      </c>
      <c r="F640" s="1">
        <v>43290</v>
      </c>
      <c r="G640">
        <v>2274</v>
      </c>
      <c r="H640">
        <v>2236</v>
      </c>
      <c r="I640">
        <v>38.9</v>
      </c>
      <c r="J640">
        <v>31.6</v>
      </c>
      <c r="K640">
        <v>29.5</v>
      </c>
      <c r="L640" t="s">
        <v>2181</v>
      </c>
      <c r="M640" t="s">
        <v>2182</v>
      </c>
      <c r="N640" t="s">
        <v>30</v>
      </c>
      <c r="O640" t="s">
        <v>32</v>
      </c>
      <c r="P640" t="s">
        <v>75</v>
      </c>
      <c r="Q640" t="s">
        <v>97</v>
      </c>
      <c r="R640" t="s">
        <v>36</v>
      </c>
      <c r="S640" t="s">
        <v>31</v>
      </c>
      <c r="T640" t="s">
        <v>70</v>
      </c>
      <c r="V640">
        <v>38.9</v>
      </c>
      <c r="W640">
        <v>29.5</v>
      </c>
      <c r="X640">
        <v>1.318644068</v>
      </c>
      <c r="Y640">
        <v>3770.1880000000001</v>
      </c>
      <c r="Z640">
        <v>2859.14</v>
      </c>
    </row>
    <row r="641" spans="1:26" x14ac:dyDescent="0.2">
      <c r="A641">
        <v>639</v>
      </c>
      <c r="B641" t="s">
        <v>2183</v>
      </c>
      <c r="C641" t="s">
        <v>26</v>
      </c>
      <c r="D641">
        <v>410</v>
      </c>
      <c r="E641" t="s">
        <v>2027</v>
      </c>
      <c r="F641" s="1">
        <v>43270</v>
      </c>
      <c r="G641">
        <v>2138</v>
      </c>
      <c r="H641">
        <v>2115</v>
      </c>
      <c r="I641">
        <v>36.799999999999997</v>
      </c>
      <c r="J641">
        <v>27.1</v>
      </c>
      <c r="K641">
        <v>36.1</v>
      </c>
      <c r="L641" t="s">
        <v>2184</v>
      </c>
      <c r="M641" t="s">
        <v>2185</v>
      </c>
      <c r="N641" t="s">
        <v>30</v>
      </c>
      <c r="O641" t="s">
        <v>32</v>
      </c>
      <c r="P641" t="s">
        <v>75</v>
      </c>
      <c r="Q641" t="s">
        <v>97</v>
      </c>
      <c r="R641" t="s">
        <v>36</v>
      </c>
      <c r="S641" t="s">
        <v>31</v>
      </c>
      <c r="T641" t="s">
        <v>34</v>
      </c>
      <c r="U641" t="s">
        <v>393</v>
      </c>
      <c r="V641">
        <v>36.799999999999997</v>
      </c>
      <c r="W641">
        <v>36.1</v>
      </c>
      <c r="X641">
        <v>1.019390582</v>
      </c>
      <c r="Y641">
        <v>150.88</v>
      </c>
      <c r="Z641">
        <v>148.01</v>
      </c>
    </row>
    <row r="642" spans="1:26" x14ac:dyDescent="0.2">
      <c r="A642">
        <v>640</v>
      </c>
      <c r="B642" t="s">
        <v>2186</v>
      </c>
      <c r="C642" t="s">
        <v>26</v>
      </c>
      <c r="D642">
        <v>1201</v>
      </c>
      <c r="E642" t="s">
        <v>2187</v>
      </c>
      <c r="F642" s="1">
        <v>43286</v>
      </c>
      <c r="G642">
        <v>2202</v>
      </c>
      <c r="H642">
        <v>2152</v>
      </c>
      <c r="I642">
        <v>44</v>
      </c>
      <c r="J642">
        <v>21.1</v>
      </c>
      <c r="K642">
        <v>34.799999999999997</v>
      </c>
      <c r="L642" t="s">
        <v>2188</v>
      </c>
      <c r="M642" t="s">
        <v>2189</v>
      </c>
      <c r="N642" t="s">
        <v>30</v>
      </c>
      <c r="O642" t="s">
        <v>32</v>
      </c>
      <c r="P642" t="s">
        <v>75</v>
      </c>
      <c r="Q642" t="s">
        <v>97</v>
      </c>
      <c r="R642" t="s">
        <v>36</v>
      </c>
      <c r="S642" t="s">
        <v>31</v>
      </c>
      <c r="T642" t="s">
        <v>1110</v>
      </c>
      <c r="U642" t="s">
        <v>120</v>
      </c>
      <c r="V642">
        <v>44</v>
      </c>
      <c r="W642">
        <v>34.799999999999997</v>
      </c>
      <c r="X642">
        <v>1.264367816</v>
      </c>
      <c r="Y642">
        <v>528.44000000000005</v>
      </c>
      <c r="Z642">
        <v>417.94799999999998</v>
      </c>
    </row>
    <row r="643" spans="1:26" x14ac:dyDescent="0.2">
      <c r="A643">
        <v>641</v>
      </c>
      <c r="B643" t="s">
        <v>2190</v>
      </c>
      <c r="C643" t="s">
        <v>26</v>
      </c>
      <c r="D643">
        <v>691</v>
      </c>
      <c r="E643" t="s">
        <v>2187</v>
      </c>
      <c r="F643" s="1">
        <v>43279</v>
      </c>
      <c r="G643">
        <v>2140</v>
      </c>
      <c r="H643">
        <v>2110</v>
      </c>
      <c r="I643">
        <v>41.1</v>
      </c>
      <c r="J643">
        <v>17.899999999999999</v>
      </c>
      <c r="K643">
        <v>41</v>
      </c>
      <c r="L643" t="s">
        <v>2191</v>
      </c>
      <c r="M643" t="s">
        <v>2192</v>
      </c>
      <c r="N643" t="s">
        <v>30</v>
      </c>
      <c r="O643" t="s">
        <v>32</v>
      </c>
      <c r="P643" t="s">
        <v>75</v>
      </c>
      <c r="Q643" t="s">
        <v>97</v>
      </c>
      <c r="R643" t="s">
        <v>36</v>
      </c>
      <c r="S643" t="s">
        <v>31</v>
      </c>
      <c r="T643" t="s">
        <v>1110</v>
      </c>
      <c r="U643" t="s">
        <v>120</v>
      </c>
      <c r="V643">
        <v>41.1</v>
      </c>
      <c r="W643">
        <v>41</v>
      </c>
      <c r="X643">
        <v>1.0024390240000001</v>
      </c>
      <c r="Y643">
        <v>284.00099999999998</v>
      </c>
      <c r="Z643">
        <v>283.31</v>
      </c>
    </row>
    <row r="644" spans="1:26" x14ac:dyDescent="0.2">
      <c r="A644">
        <v>642</v>
      </c>
      <c r="B644" t="s">
        <v>2193</v>
      </c>
      <c r="C644" t="s">
        <v>26</v>
      </c>
      <c r="D644">
        <v>239</v>
      </c>
      <c r="E644" t="s">
        <v>2187</v>
      </c>
      <c r="F644" s="1">
        <v>43240</v>
      </c>
      <c r="G644">
        <v>2122</v>
      </c>
      <c r="H644">
        <v>2082</v>
      </c>
      <c r="I644">
        <v>40.200000000000003</v>
      </c>
      <c r="J644">
        <v>20.5</v>
      </c>
      <c r="K644">
        <v>39.299999999999997</v>
      </c>
      <c r="L644" t="s">
        <v>2194</v>
      </c>
      <c r="M644" t="s">
        <v>2195</v>
      </c>
      <c r="N644" t="s">
        <v>30</v>
      </c>
      <c r="O644" t="s">
        <v>32</v>
      </c>
      <c r="P644" t="s">
        <v>75</v>
      </c>
      <c r="Q644" t="s">
        <v>97</v>
      </c>
      <c r="R644" t="s">
        <v>36</v>
      </c>
      <c r="S644" t="s">
        <v>31</v>
      </c>
      <c r="T644" t="s">
        <v>1110</v>
      </c>
      <c r="U644" t="s">
        <v>120</v>
      </c>
      <c r="V644">
        <v>40.200000000000003</v>
      </c>
      <c r="W644">
        <v>39.299999999999997</v>
      </c>
      <c r="X644">
        <v>1.022900763</v>
      </c>
      <c r="Y644">
        <v>96.078000000000003</v>
      </c>
      <c r="Z644">
        <v>93.927000000000007</v>
      </c>
    </row>
    <row r="645" spans="1:26" x14ac:dyDescent="0.2">
      <c r="A645">
        <v>643</v>
      </c>
      <c r="B645" t="s">
        <v>2196</v>
      </c>
      <c r="C645" t="s">
        <v>38</v>
      </c>
      <c r="D645">
        <v>1090</v>
      </c>
      <c r="E645" t="s">
        <v>2197</v>
      </c>
      <c r="F645" s="1">
        <v>43272</v>
      </c>
      <c r="G645">
        <v>2179</v>
      </c>
      <c r="H645">
        <v>2199</v>
      </c>
      <c r="I645">
        <v>38.6</v>
      </c>
      <c r="J645">
        <v>22.8</v>
      </c>
      <c r="K645">
        <v>38.5</v>
      </c>
      <c r="L645" t="s">
        <v>2198</v>
      </c>
      <c r="M645" t="s">
        <v>2199</v>
      </c>
      <c r="N645" t="s">
        <v>30</v>
      </c>
      <c r="O645" t="s">
        <v>32</v>
      </c>
      <c r="P645" t="s">
        <v>75</v>
      </c>
      <c r="Q645" t="s">
        <v>97</v>
      </c>
      <c r="R645" t="s">
        <v>36</v>
      </c>
      <c r="S645" t="s">
        <v>31</v>
      </c>
      <c r="T645" t="s">
        <v>1110</v>
      </c>
      <c r="U645" t="s">
        <v>120</v>
      </c>
      <c r="V645">
        <v>38.5</v>
      </c>
      <c r="W645">
        <v>38.6</v>
      </c>
      <c r="X645">
        <v>0.99740932599999998</v>
      </c>
      <c r="Y645">
        <v>419.65</v>
      </c>
      <c r="Z645">
        <v>420.74</v>
      </c>
    </row>
    <row r="646" spans="1:26" x14ac:dyDescent="0.2">
      <c r="A646">
        <v>644</v>
      </c>
      <c r="B646" t="s">
        <v>2200</v>
      </c>
      <c r="C646" t="s">
        <v>26</v>
      </c>
      <c r="D646">
        <v>226</v>
      </c>
      <c r="E646" t="s">
        <v>2171</v>
      </c>
      <c r="F646" s="1">
        <v>43279</v>
      </c>
      <c r="G646">
        <v>2163</v>
      </c>
      <c r="H646">
        <v>2095</v>
      </c>
      <c r="I646">
        <v>43.4</v>
      </c>
      <c r="J646">
        <v>20.8</v>
      </c>
      <c r="K646">
        <v>35.799999999999997</v>
      </c>
      <c r="L646" t="s">
        <v>2201</v>
      </c>
      <c r="M646" t="s">
        <v>2202</v>
      </c>
      <c r="N646" t="s">
        <v>30</v>
      </c>
      <c r="O646" t="s">
        <v>32</v>
      </c>
      <c r="P646" t="s">
        <v>75</v>
      </c>
      <c r="Q646" t="s">
        <v>97</v>
      </c>
      <c r="R646" t="s">
        <v>36</v>
      </c>
      <c r="S646" t="s">
        <v>31</v>
      </c>
      <c r="T646" t="s">
        <v>1110</v>
      </c>
      <c r="U646" t="s">
        <v>383</v>
      </c>
      <c r="V646">
        <v>43.4</v>
      </c>
      <c r="W646">
        <v>35.799999999999997</v>
      </c>
      <c r="X646">
        <v>1.212290503</v>
      </c>
      <c r="Y646">
        <v>98.084000000000003</v>
      </c>
      <c r="Z646">
        <v>80.908000000000001</v>
      </c>
    </row>
    <row r="647" spans="1:26" x14ac:dyDescent="0.2">
      <c r="A647">
        <v>645</v>
      </c>
      <c r="B647" t="s">
        <v>2203</v>
      </c>
      <c r="C647" t="s">
        <v>26</v>
      </c>
      <c r="D647">
        <v>113</v>
      </c>
      <c r="E647" t="s">
        <v>2171</v>
      </c>
      <c r="F647" s="1">
        <v>43219</v>
      </c>
      <c r="G647">
        <v>1978</v>
      </c>
      <c r="H647">
        <v>1977</v>
      </c>
      <c r="I647">
        <v>27.4</v>
      </c>
      <c r="J647">
        <v>23.9</v>
      </c>
      <c r="K647">
        <v>48.7</v>
      </c>
      <c r="L647" t="s">
        <v>2204</v>
      </c>
      <c r="M647" t="s">
        <v>2205</v>
      </c>
      <c r="N647" t="s">
        <v>30</v>
      </c>
      <c r="O647" t="s">
        <v>32</v>
      </c>
      <c r="P647" t="s">
        <v>75</v>
      </c>
      <c r="Q647" t="s">
        <v>97</v>
      </c>
      <c r="R647" t="s">
        <v>36</v>
      </c>
      <c r="S647" t="s">
        <v>31</v>
      </c>
      <c r="T647" t="s">
        <v>1110</v>
      </c>
      <c r="U647" t="s">
        <v>383</v>
      </c>
      <c r="V647">
        <v>27.4</v>
      </c>
      <c r="W647">
        <v>48.7</v>
      </c>
      <c r="X647">
        <v>0.56262833700000003</v>
      </c>
      <c r="Y647">
        <v>30.962</v>
      </c>
      <c r="Z647">
        <v>55.030999999999999</v>
      </c>
    </row>
    <row r="648" spans="1:26" x14ac:dyDescent="0.2">
      <c r="A648">
        <v>646</v>
      </c>
      <c r="B648" t="s">
        <v>2206</v>
      </c>
      <c r="C648" t="s">
        <v>38</v>
      </c>
      <c r="D648">
        <v>460</v>
      </c>
      <c r="E648" t="s">
        <v>2171</v>
      </c>
      <c r="F648" s="1">
        <v>43265</v>
      </c>
      <c r="G648">
        <v>2114</v>
      </c>
      <c r="H648">
        <v>2115</v>
      </c>
      <c r="I648">
        <v>44.8</v>
      </c>
      <c r="J648">
        <v>17.399999999999999</v>
      </c>
      <c r="K648">
        <v>37.799999999999997</v>
      </c>
      <c r="L648" t="s">
        <v>2207</v>
      </c>
      <c r="M648" t="s">
        <v>2208</v>
      </c>
      <c r="N648" t="s">
        <v>30</v>
      </c>
      <c r="O648" t="s">
        <v>32</v>
      </c>
      <c r="P648" t="s">
        <v>75</v>
      </c>
      <c r="Q648" t="s">
        <v>97</v>
      </c>
      <c r="R648" t="s">
        <v>36</v>
      </c>
      <c r="S648" t="s">
        <v>31</v>
      </c>
      <c r="T648" t="s">
        <v>1110</v>
      </c>
      <c r="U648" t="s">
        <v>120</v>
      </c>
      <c r="V648">
        <v>37.799999999999997</v>
      </c>
      <c r="W648">
        <v>44.8</v>
      </c>
      <c r="X648">
        <v>0.84375</v>
      </c>
      <c r="Y648">
        <v>173.88</v>
      </c>
      <c r="Z648">
        <v>206.08</v>
      </c>
    </row>
    <row r="649" spans="1:26" x14ac:dyDescent="0.2">
      <c r="A649">
        <v>647</v>
      </c>
      <c r="B649" t="s">
        <v>2209</v>
      </c>
      <c r="C649" t="s">
        <v>26</v>
      </c>
      <c r="D649">
        <v>121</v>
      </c>
      <c r="E649" t="s">
        <v>133</v>
      </c>
      <c r="F649" s="1">
        <v>43131</v>
      </c>
      <c r="G649">
        <v>2040</v>
      </c>
      <c r="H649">
        <v>2085</v>
      </c>
      <c r="I649">
        <v>33.9</v>
      </c>
      <c r="J649">
        <v>19</v>
      </c>
      <c r="K649">
        <v>47.1</v>
      </c>
      <c r="L649" t="s">
        <v>2210</v>
      </c>
      <c r="M649" t="s">
        <v>2211</v>
      </c>
      <c r="N649" t="s">
        <v>528</v>
      </c>
      <c r="V649">
        <v>33.9</v>
      </c>
      <c r="W649">
        <v>47.1</v>
      </c>
      <c r="X649">
        <v>0.71974522299999999</v>
      </c>
      <c r="Y649">
        <v>41.018999999999998</v>
      </c>
      <c r="Z649">
        <v>56.991</v>
      </c>
    </row>
    <row r="650" spans="1:26" x14ac:dyDescent="0.2">
      <c r="A650">
        <v>648</v>
      </c>
      <c r="B650" t="s">
        <v>2212</v>
      </c>
      <c r="C650" t="s">
        <v>38</v>
      </c>
      <c r="D650">
        <v>2551</v>
      </c>
      <c r="E650" t="s">
        <v>729</v>
      </c>
      <c r="F650" s="1">
        <v>43287</v>
      </c>
      <c r="G650">
        <v>2326</v>
      </c>
      <c r="H650">
        <v>2379</v>
      </c>
      <c r="I650">
        <v>24.9</v>
      </c>
      <c r="J650">
        <v>39.4</v>
      </c>
      <c r="K650">
        <v>35.700000000000003</v>
      </c>
      <c r="L650" t="s">
        <v>2213</v>
      </c>
      <c r="M650" t="s">
        <v>2214</v>
      </c>
      <c r="N650" t="s">
        <v>34</v>
      </c>
      <c r="O650" t="s">
        <v>125</v>
      </c>
      <c r="P650" t="s">
        <v>46</v>
      </c>
      <c r="Q650" t="s">
        <v>448</v>
      </c>
      <c r="V650">
        <v>35.700000000000003</v>
      </c>
      <c r="W650">
        <v>24.9</v>
      </c>
      <c r="X650">
        <v>1.4337349399999999</v>
      </c>
      <c r="Y650">
        <v>910.70699999999999</v>
      </c>
      <c r="Z650">
        <v>635.19899999999996</v>
      </c>
    </row>
    <row r="651" spans="1:26" x14ac:dyDescent="0.2">
      <c r="A651">
        <v>649</v>
      </c>
      <c r="B651" t="s">
        <v>2215</v>
      </c>
      <c r="C651" t="s">
        <v>26</v>
      </c>
      <c r="D651">
        <v>700</v>
      </c>
      <c r="E651" t="s">
        <v>729</v>
      </c>
      <c r="F651" s="1">
        <v>43273</v>
      </c>
      <c r="G651">
        <v>2345</v>
      </c>
      <c r="H651">
        <v>2320</v>
      </c>
      <c r="I651">
        <v>32.700000000000003</v>
      </c>
      <c r="J651">
        <v>30.9</v>
      </c>
      <c r="K651">
        <v>36.4</v>
      </c>
      <c r="L651" t="s">
        <v>2216</v>
      </c>
      <c r="M651" t="s">
        <v>2217</v>
      </c>
      <c r="N651" t="s">
        <v>34</v>
      </c>
      <c r="O651" t="s">
        <v>125</v>
      </c>
      <c r="P651" t="s">
        <v>46</v>
      </c>
      <c r="Q651" t="s">
        <v>448</v>
      </c>
      <c r="R651" t="s">
        <v>116</v>
      </c>
      <c r="V651">
        <v>32.700000000000003</v>
      </c>
      <c r="W651">
        <v>36.4</v>
      </c>
      <c r="X651">
        <v>0.898351648</v>
      </c>
      <c r="Y651">
        <v>228.9</v>
      </c>
      <c r="Z651">
        <v>254.8</v>
      </c>
    </row>
    <row r="652" spans="1:26" x14ac:dyDescent="0.2">
      <c r="A652">
        <v>650</v>
      </c>
      <c r="B652" t="s">
        <v>2218</v>
      </c>
      <c r="C652" t="s">
        <v>26</v>
      </c>
      <c r="D652">
        <v>114</v>
      </c>
      <c r="E652" t="s">
        <v>380</v>
      </c>
      <c r="F652" s="1">
        <v>43190</v>
      </c>
      <c r="G652">
        <v>2320</v>
      </c>
      <c r="H652">
        <v>2284</v>
      </c>
      <c r="I652">
        <v>41.2</v>
      </c>
      <c r="J652">
        <v>23.7</v>
      </c>
      <c r="K652">
        <v>35.1</v>
      </c>
      <c r="L652" t="s">
        <v>2219</v>
      </c>
      <c r="M652" t="s">
        <v>2220</v>
      </c>
      <c r="N652" t="s">
        <v>30</v>
      </c>
      <c r="O652" t="s">
        <v>32</v>
      </c>
      <c r="P652" t="s">
        <v>521</v>
      </c>
      <c r="V652">
        <v>41.2</v>
      </c>
      <c r="W652">
        <v>35.1</v>
      </c>
      <c r="X652">
        <v>1.1737891739999999</v>
      </c>
      <c r="Y652">
        <v>46.968000000000004</v>
      </c>
      <c r="Z652">
        <v>40.014000000000003</v>
      </c>
    </row>
    <row r="653" spans="1:26" x14ac:dyDescent="0.2">
      <c r="A653">
        <v>651</v>
      </c>
      <c r="B653" t="s">
        <v>2221</v>
      </c>
      <c r="C653" t="s">
        <v>38</v>
      </c>
      <c r="D653">
        <v>261</v>
      </c>
      <c r="E653" t="s">
        <v>380</v>
      </c>
      <c r="F653" s="1">
        <v>43268</v>
      </c>
      <c r="G653">
        <v>1958</v>
      </c>
      <c r="H653">
        <v>1986</v>
      </c>
      <c r="I653">
        <v>34.9</v>
      </c>
      <c r="J653">
        <v>20.7</v>
      </c>
      <c r="K653">
        <v>44.4</v>
      </c>
      <c r="L653" t="s">
        <v>2222</v>
      </c>
      <c r="M653" t="s">
        <v>2223</v>
      </c>
      <c r="N653" t="s">
        <v>30</v>
      </c>
      <c r="O653" t="s">
        <v>32</v>
      </c>
      <c r="V653">
        <v>44.4</v>
      </c>
      <c r="W653">
        <v>34.9</v>
      </c>
      <c r="X653">
        <v>1.272206304</v>
      </c>
      <c r="Y653">
        <v>115.884</v>
      </c>
      <c r="Z653">
        <v>91.088999999999999</v>
      </c>
    </row>
    <row r="654" spans="1:26" x14ac:dyDescent="0.2">
      <c r="A654">
        <v>652</v>
      </c>
      <c r="B654" t="s">
        <v>2224</v>
      </c>
      <c r="C654" t="s">
        <v>26</v>
      </c>
      <c r="D654">
        <v>313</v>
      </c>
      <c r="E654" t="s">
        <v>380</v>
      </c>
      <c r="F654" s="1">
        <v>43246</v>
      </c>
      <c r="G654">
        <v>1893</v>
      </c>
      <c r="H654">
        <v>1966</v>
      </c>
      <c r="I654">
        <v>29.7</v>
      </c>
      <c r="J654">
        <v>18.2</v>
      </c>
      <c r="K654">
        <v>52.1</v>
      </c>
      <c r="L654" t="s">
        <v>2225</v>
      </c>
      <c r="M654" t="s">
        <v>2226</v>
      </c>
      <c r="N654" t="s">
        <v>30</v>
      </c>
      <c r="O654" t="s">
        <v>32</v>
      </c>
      <c r="P654" t="s">
        <v>70</v>
      </c>
      <c r="V654">
        <v>29.7</v>
      </c>
      <c r="W654">
        <v>52.1</v>
      </c>
      <c r="X654">
        <v>0.57005758200000001</v>
      </c>
      <c r="Y654">
        <v>92.960999999999999</v>
      </c>
      <c r="Z654">
        <v>163.07300000000001</v>
      </c>
    </row>
    <row r="655" spans="1:26" x14ac:dyDescent="0.2">
      <c r="A655">
        <v>653</v>
      </c>
      <c r="B655" t="s">
        <v>2227</v>
      </c>
      <c r="C655" t="s">
        <v>26</v>
      </c>
      <c r="D655">
        <v>120</v>
      </c>
      <c r="E655" t="s">
        <v>380</v>
      </c>
      <c r="F655" s="1">
        <v>43278</v>
      </c>
      <c r="G655">
        <v>1865</v>
      </c>
      <c r="H655">
        <v>1876</v>
      </c>
      <c r="I655">
        <v>35.799999999999997</v>
      </c>
      <c r="J655">
        <v>21.7</v>
      </c>
      <c r="K655">
        <v>42.5</v>
      </c>
      <c r="L655" t="s">
        <v>2228</v>
      </c>
      <c r="M655" t="s">
        <v>2229</v>
      </c>
      <c r="N655" t="s">
        <v>30</v>
      </c>
      <c r="O655" t="s">
        <v>32</v>
      </c>
      <c r="P655" t="s">
        <v>785</v>
      </c>
      <c r="V655">
        <v>35.799999999999997</v>
      </c>
      <c r="W655">
        <v>42.5</v>
      </c>
      <c r="X655">
        <v>0.84235294100000002</v>
      </c>
      <c r="Y655">
        <v>42.96</v>
      </c>
      <c r="Z655">
        <v>51</v>
      </c>
    </row>
    <row r="656" spans="1:26" x14ac:dyDescent="0.2">
      <c r="A656">
        <v>654</v>
      </c>
      <c r="B656" t="s">
        <v>2230</v>
      </c>
      <c r="C656" t="s">
        <v>38</v>
      </c>
      <c r="D656">
        <v>514</v>
      </c>
      <c r="E656" t="s">
        <v>779</v>
      </c>
      <c r="F656" s="1">
        <v>43251</v>
      </c>
      <c r="G656">
        <v>2027</v>
      </c>
      <c r="H656">
        <v>2081</v>
      </c>
      <c r="I656">
        <v>28.2</v>
      </c>
      <c r="J656">
        <v>31.9</v>
      </c>
      <c r="K656">
        <v>39.9</v>
      </c>
      <c r="L656" t="s">
        <v>2231</v>
      </c>
      <c r="M656" t="s">
        <v>2232</v>
      </c>
      <c r="N656" t="s">
        <v>30</v>
      </c>
      <c r="O656" t="s">
        <v>35</v>
      </c>
      <c r="P656" t="s">
        <v>34</v>
      </c>
      <c r="Q656" t="s">
        <v>32</v>
      </c>
      <c r="V656">
        <v>39.9</v>
      </c>
      <c r="W656">
        <v>28.2</v>
      </c>
      <c r="X656">
        <v>1.4148936169999999</v>
      </c>
      <c r="Y656">
        <v>205.08600000000001</v>
      </c>
      <c r="Z656">
        <v>144.94800000000001</v>
      </c>
    </row>
    <row r="657" spans="1:26" x14ac:dyDescent="0.2">
      <c r="A657">
        <v>655</v>
      </c>
      <c r="B657" t="s">
        <v>2233</v>
      </c>
      <c r="C657" t="s">
        <v>26</v>
      </c>
      <c r="D657">
        <v>328</v>
      </c>
      <c r="E657" t="s">
        <v>2234</v>
      </c>
      <c r="F657" s="1">
        <v>43197</v>
      </c>
      <c r="G657">
        <v>2189</v>
      </c>
      <c r="H657">
        <v>2182</v>
      </c>
      <c r="I657">
        <v>36.299999999999997</v>
      </c>
      <c r="J657">
        <v>29.6</v>
      </c>
      <c r="K657">
        <v>34.1</v>
      </c>
      <c r="L657" t="s">
        <v>2235</v>
      </c>
      <c r="M657" t="s">
        <v>2236</v>
      </c>
      <c r="N657" t="s">
        <v>30</v>
      </c>
      <c r="O657" t="s">
        <v>32</v>
      </c>
      <c r="P657" t="s">
        <v>75</v>
      </c>
      <c r="Q657" t="s">
        <v>97</v>
      </c>
      <c r="R657" t="s">
        <v>2237</v>
      </c>
      <c r="V657">
        <v>36.299999999999997</v>
      </c>
      <c r="W657">
        <v>34.1</v>
      </c>
      <c r="X657">
        <v>1.064516129</v>
      </c>
      <c r="Y657">
        <v>119.06399999999999</v>
      </c>
      <c r="Z657">
        <v>111.848</v>
      </c>
    </row>
    <row r="658" spans="1:26" x14ac:dyDescent="0.2">
      <c r="A658">
        <v>656</v>
      </c>
      <c r="B658" t="s">
        <v>2238</v>
      </c>
      <c r="C658" t="s">
        <v>26</v>
      </c>
      <c r="D658">
        <v>461</v>
      </c>
      <c r="E658" t="s">
        <v>2234</v>
      </c>
      <c r="F658" s="1">
        <v>43270</v>
      </c>
      <c r="G658">
        <v>2266</v>
      </c>
      <c r="H658">
        <v>2291</v>
      </c>
      <c r="I658">
        <v>33</v>
      </c>
      <c r="J658">
        <v>36.200000000000003</v>
      </c>
      <c r="K658">
        <v>30.8</v>
      </c>
      <c r="L658" t="s">
        <v>2239</v>
      </c>
      <c r="M658" t="s">
        <v>2240</v>
      </c>
      <c r="N658" t="s">
        <v>30</v>
      </c>
      <c r="O658" t="s">
        <v>32</v>
      </c>
      <c r="P658" t="s">
        <v>75</v>
      </c>
      <c r="Q658" t="s">
        <v>97</v>
      </c>
      <c r="R658" t="s">
        <v>2237</v>
      </c>
      <c r="S658" t="s">
        <v>31</v>
      </c>
      <c r="T658" t="s">
        <v>70</v>
      </c>
      <c r="U658" t="s">
        <v>120</v>
      </c>
      <c r="V658">
        <v>33</v>
      </c>
      <c r="W658">
        <v>30.8</v>
      </c>
      <c r="X658">
        <v>1.071428571</v>
      </c>
      <c r="Y658">
        <v>152.13</v>
      </c>
      <c r="Z658">
        <v>141.988</v>
      </c>
    </row>
    <row r="659" spans="1:26" x14ac:dyDescent="0.2">
      <c r="A659">
        <v>657</v>
      </c>
      <c r="B659" t="s">
        <v>2241</v>
      </c>
      <c r="C659" t="s">
        <v>38</v>
      </c>
      <c r="D659">
        <v>1196</v>
      </c>
      <c r="E659" t="s">
        <v>2242</v>
      </c>
      <c r="F659" s="1">
        <v>43274</v>
      </c>
      <c r="G659">
        <v>2192</v>
      </c>
      <c r="H659">
        <v>2215</v>
      </c>
      <c r="I659">
        <v>34.6</v>
      </c>
      <c r="J659">
        <v>27.8</v>
      </c>
      <c r="K659">
        <v>37.5</v>
      </c>
      <c r="L659" t="s">
        <v>2243</v>
      </c>
      <c r="M659" t="s">
        <v>2244</v>
      </c>
      <c r="N659" t="s">
        <v>30</v>
      </c>
      <c r="O659" t="s">
        <v>32</v>
      </c>
      <c r="P659" t="s">
        <v>347</v>
      </c>
      <c r="Q659" t="s">
        <v>2245</v>
      </c>
      <c r="R659" t="s">
        <v>75</v>
      </c>
      <c r="S659" t="s">
        <v>120</v>
      </c>
      <c r="T659" t="s">
        <v>217</v>
      </c>
      <c r="U659" t="s">
        <v>31</v>
      </c>
      <c r="V659">
        <v>37.5</v>
      </c>
      <c r="W659">
        <v>34.6</v>
      </c>
      <c r="X659">
        <v>1.0838150289999999</v>
      </c>
      <c r="Y659">
        <v>448.5</v>
      </c>
      <c r="Z659">
        <v>413.81599999999997</v>
      </c>
    </row>
    <row r="660" spans="1:26" x14ac:dyDescent="0.2">
      <c r="A660">
        <v>658</v>
      </c>
      <c r="B660" t="s">
        <v>2246</v>
      </c>
      <c r="C660" t="s">
        <v>38</v>
      </c>
      <c r="D660">
        <v>241</v>
      </c>
      <c r="E660" t="s">
        <v>2247</v>
      </c>
      <c r="F660" s="1">
        <v>43061</v>
      </c>
      <c r="G660">
        <v>2267</v>
      </c>
      <c r="H660">
        <v>2252</v>
      </c>
      <c r="I660">
        <v>44.8</v>
      </c>
      <c r="J660">
        <v>17.8</v>
      </c>
      <c r="K660">
        <v>37.299999999999997</v>
      </c>
      <c r="L660" t="s">
        <v>2248</v>
      </c>
      <c r="M660" t="s">
        <v>2249</v>
      </c>
      <c r="N660" t="s">
        <v>30</v>
      </c>
      <c r="O660" t="s">
        <v>32</v>
      </c>
      <c r="P660" t="s">
        <v>347</v>
      </c>
      <c r="Q660" t="s">
        <v>2245</v>
      </c>
      <c r="R660" t="s">
        <v>75</v>
      </c>
      <c r="S660" t="s">
        <v>585</v>
      </c>
      <c r="V660">
        <v>37.299999999999997</v>
      </c>
      <c r="W660">
        <v>44.8</v>
      </c>
      <c r="X660">
        <v>0.83258928600000004</v>
      </c>
      <c r="Y660">
        <v>89.893000000000001</v>
      </c>
      <c r="Z660">
        <v>107.968</v>
      </c>
    </row>
    <row r="661" spans="1:26" x14ac:dyDescent="0.2">
      <c r="A661">
        <v>659</v>
      </c>
      <c r="B661" t="s">
        <v>2250</v>
      </c>
      <c r="C661" t="s">
        <v>26</v>
      </c>
      <c r="D661">
        <v>494</v>
      </c>
      <c r="E661" t="s">
        <v>2251</v>
      </c>
      <c r="F661" s="1">
        <v>43185</v>
      </c>
      <c r="G661">
        <v>2292</v>
      </c>
      <c r="H661">
        <v>2264</v>
      </c>
      <c r="I661">
        <v>41.3</v>
      </c>
      <c r="J661">
        <v>19.8</v>
      </c>
      <c r="K661">
        <v>38.9</v>
      </c>
      <c r="L661" t="s">
        <v>2252</v>
      </c>
      <c r="M661" t="s">
        <v>2253</v>
      </c>
      <c r="N661" t="s">
        <v>30</v>
      </c>
      <c r="O661" t="s">
        <v>32</v>
      </c>
      <c r="P661" t="s">
        <v>347</v>
      </c>
      <c r="Q661" t="s">
        <v>2245</v>
      </c>
      <c r="R661" t="s">
        <v>36</v>
      </c>
      <c r="V661">
        <v>41.3</v>
      </c>
      <c r="W661">
        <v>38.9</v>
      </c>
      <c r="X661">
        <v>1.061696658</v>
      </c>
      <c r="Y661">
        <v>204.02199999999999</v>
      </c>
      <c r="Z661">
        <v>192.166</v>
      </c>
    </row>
    <row r="662" spans="1:26" x14ac:dyDescent="0.2">
      <c r="A662">
        <v>660</v>
      </c>
      <c r="B662" t="s">
        <v>2254</v>
      </c>
      <c r="C662" t="s">
        <v>38</v>
      </c>
      <c r="D662">
        <v>138</v>
      </c>
      <c r="E662" t="s">
        <v>2251</v>
      </c>
      <c r="F662" s="1">
        <v>43206</v>
      </c>
      <c r="G662">
        <v>2277</v>
      </c>
      <c r="H662">
        <v>2319</v>
      </c>
      <c r="I662">
        <v>41.3</v>
      </c>
      <c r="J662">
        <v>20.3</v>
      </c>
      <c r="K662">
        <v>38.4</v>
      </c>
      <c r="L662" t="s">
        <v>2255</v>
      </c>
      <c r="M662" t="s">
        <v>2256</v>
      </c>
      <c r="N662" t="s">
        <v>30</v>
      </c>
      <c r="O662" t="s">
        <v>32</v>
      </c>
      <c r="P662" t="s">
        <v>347</v>
      </c>
      <c r="Q662" t="s">
        <v>2245</v>
      </c>
      <c r="R662" t="s">
        <v>36</v>
      </c>
      <c r="S662" t="s">
        <v>120</v>
      </c>
      <c r="T662" t="s">
        <v>2257</v>
      </c>
      <c r="U662" t="s">
        <v>31</v>
      </c>
      <c r="V662">
        <v>38.4</v>
      </c>
      <c r="W662">
        <v>41.3</v>
      </c>
      <c r="X662">
        <v>0.92978208200000001</v>
      </c>
      <c r="Y662">
        <v>52.991999999999997</v>
      </c>
      <c r="Z662">
        <v>56.994</v>
      </c>
    </row>
    <row r="663" spans="1:26" x14ac:dyDescent="0.2">
      <c r="A663">
        <v>661</v>
      </c>
      <c r="B663" t="s">
        <v>2258</v>
      </c>
      <c r="C663" t="s">
        <v>38</v>
      </c>
      <c r="D663">
        <v>296</v>
      </c>
      <c r="E663" t="s">
        <v>2251</v>
      </c>
      <c r="F663" s="1">
        <v>43252</v>
      </c>
      <c r="G663">
        <v>2284</v>
      </c>
      <c r="H663">
        <v>2312</v>
      </c>
      <c r="I663">
        <v>35.799999999999997</v>
      </c>
      <c r="J663">
        <v>28.7</v>
      </c>
      <c r="K663">
        <v>35.5</v>
      </c>
      <c r="L663" t="s">
        <v>2259</v>
      </c>
      <c r="M663" t="s">
        <v>2260</v>
      </c>
      <c r="N663" t="s">
        <v>30</v>
      </c>
      <c r="O663" t="s">
        <v>32</v>
      </c>
      <c r="P663" t="s">
        <v>347</v>
      </c>
      <c r="Q663" t="s">
        <v>2245</v>
      </c>
      <c r="R663" t="s">
        <v>36</v>
      </c>
      <c r="S663" t="s">
        <v>31</v>
      </c>
      <c r="T663" t="s">
        <v>116</v>
      </c>
      <c r="U663" t="s">
        <v>497</v>
      </c>
      <c r="V663">
        <v>35.5</v>
      </c>
      <c r="W663">
        <v>35.799999999999997</v>
      </c>
      <c r="X663">
        <v>0.991620112</v>
      </c>
      <c r="Y663">
        <v>105.08</v>
      </c>
      <c r="Z663">
        <v>105.968</v>
      </c>
    </row>
    <row r="664" spans="1:26" x14ac:dyDescent="0.2">
      <c r="A664">
        <v>662</v>
      </c>
      <c r="B664" t="s">
        <v>2261</v>
      </c>
      <c r="C664" t="s">
        <v>26</v>
      </c>
      <c r="D664">
        <v>200</v>
      </c>
      <c r="E664" t="s">
        <v>2251</v>
      </c>
      <c r="F664" s="1">
        <v>43278</v>
      </c>
      <c r="G664">
        <v>2364</v>
      </c>
      <c r="H664">
        <v>2352</v>
      </c>
      <c r="I664">
        <v>42.5</v>
      </c>
      <c r="J664">
        <v>20.5</v>
      </c>
      <c r="K664">
        <v>37</v>
      </c>
      <c r="L664" t="s">
        <v>2262</v>
      </c>
      <c r="M664" t="s">
        <v>2263</v>
      </c>
      <c r="N664" t="s">
        <v>30</v>
      </c>
      <c r="O664" t="s">
        <v>32</v>
      </c>
      <c r="P664" t="s">
        <v>347</v>
      </c>
      <c r="Q664" t="s">
        <v>2245</v>
      </c>
      <c r="R664" t="s">
        <v>36</v>
      </c>
      <c r="S664" t="s">
        <v>31</v>
      </c>
      <c r="T664" t="s">
        <v>116</v>
      </c>
      <c r="V664">
        <v>42.5</v>
      </c>
      <c r="W664">
        <v>37</v>
      </c>
      <c r="X664">
        <v>1.1486486490000001</v>
      </c>
      <c r="Y664">
        <v>85</v>
      </c>
      <c r="Z664">
        <v>74</v>
      </c>
    </row>
    <row r="665" spans="1:26" x14ac:dyDescent="0.2">
      <c r="A665">
        <v>663</v>
      </c>
      <c r="B665" t="s">
        <v>2264</v>
      </c>
      <c r="C665" t="s">
        <v>38</v>
      </c>
      <c r="D665">
        <v>114</v>
      </c>
      <c r="E665" t="s">
        <v>2251</v>
      </c>
      <c r="F665" s="1">
        <v>43227</v>
      </c>
      <c r="G665">
        <v>2228</v>
      </c>
      <c r="H665">
        <v>2196</v>
      </c>
      <c r="I665">
        <v>37.700000000000003</v>
      </c>
      <c r="J665">
        <v>26.3</v>
      </c>
      <c r="K665">
        <v>36</v>
      </c>
      <c r="L665" t="s">
        <v>2265</v>
      </c>
      <c r="M665" t="s">
        <v>2266</v>
      </c>
      <c r="N665" t="s">
        <v>30</v>
      </c>
      <c r="O665" t="s">
        <v>32</v>
      </c>
      <c r="P665" t="s">
        <v>347</v>
      </c>
      <c r="Q665" t="s">
        <v>2245</v>
      </c>
      <c r="R665" t="s">
        <v>36</v>
      </c>
      <c r="S665" t="s">
        <v>2267</v>
      </c>
      <c r="T665" t="s">
        <v>2268</v>
      </c>
      <c r="U665" t="s">
        <v>35</v>
      </c>
      <c r="V665">
        <v>36</v>
      </c>
      <c r="W665">
        <v>37.700000000000003</v>
      </c>
      <c r="X665">
        <v>0.95490716200000003</v>
      </c>
      <c r="Y665">
        <v>41.04</v>
      </c>
      <c r="Z665">
        <v>42.978000000000002</v>
      </c>
    </row>
    <row r="666" spans="1:26" x14ac:dyDescent="0.2">
      <c r="A666">
        <v>664</v>
      </c>
      <c r="B666" t="s">
        <v>2269</v>
      </c>
      <c r="C666" t="s">
        <v>38</v>
      </c>
      <c r="D666">
        <v>307</v>
      </c>
      <c r="E666" t="s">
        <v>2247</v>
      </c>
      <c r="F666" s="1">
        <v>43261</v>
      </c>
      <c r="G666">
        <v>2299</v>
      </c>
      <c r="H666">
        <v>2286</v>
      </c>
      <c r="I666">
        <v>49.8</v>
      </c>
      <c r="J666">
        <v>25.7</v>
      </c>
      <c r="K666">
        <v>24.4</v>
      </c>
      <c r="L666" t="s">
        <v>2270</v>
      </c>
      <c r="M666" t="s">
        <v>2271</v>
      </c>
      <c r="N666" t="s">
        <v>30</v>
      </c>
      <c r="O666" t="s">
        <v>32</v>
      </c>
      <c r="P666" t="s">
        <v>347</v>
      </c>
      <c r="Q666" t="s">
        <v>2245</v>
      </c>
      <c r="R666" t="s">
        <v>75</v>
      </c>
      <c r="S666" t="s">
        <v>2272</v>
      </c>
      <c r="V666">
        <v>24.4</v>
      </c>
      <c r="W666">
        <v>49.8</v>
      </c>
      <c r="X666">
        <v>0.48995983900000001</v>
      </c>
      <c r="Y666">
        <v>74.908000000000001</v>
      </c>
      <c r="Z666">
        <v>152.886</v>
      </c>
    </row>
    <row r="667" spans="1:26" x14ac:dyDescent="0.2">
      <c r="A667">
        <v>665</v>
      </c>
      <c r="B667" t="s">
        <v>2273</v>
      </c>
      <c r="C667" t="s">
        <v>38</v>
      </c>
      <c r="D667">
        <v>313</v>
      </c>
      <c r="E667" t="s">
        <v>2274</v>
      </c>
      <c r="F667" s="1">
        <v>43266</v>
      </c>
      <c r="G667">
        <v>2105</v>
      </c>
      <c r="H667">
        <v>2140</v>
      </c>
      <c r="I667">
        <v>32.9</v>
      </c>
      <c r="J667">
        <v>21.4</v>
      </c>
      <c r="K667">
        <v>45.7</v>
      </c>
      <c r="L667" t="s">
        <v>2275</v>
      </c>
      <c r="M667" t="s">
        <v>2276</v>
      </c>
      <c r="N667" t="s">
        <v>30</v>
      </c>
      <c r="O667" t="s">
        <v>32</v>
      </c>
      <c r="P667" t="s">
        <v>347</v>
      </c>
      <c r="Q667" t="s">
        <v>2245</v>
      </c>
      <c r="R667" t="s">
        <v>75</v>
      </c>
      <c r="S667" t="s">
        <v>462</v>
      </c>
      <c r="V667">
        <v>45.7</v>
      </c>
      <c r="W667">
        <v>32.9</v>
      </c>
      <c r="X667">
        <v>1.389057751</v>
      </c>
      <c r="Y667">
        <v>143.041</v>
      </c>
      <c r="Z667">
        <v>102.977</v>
      </c>
    </row>
    <row r="668" spans="1:26" x14ac:dyDescent="0.2">
      <c r="A668">
        <v>666</v>
      </c>
      <c r="B668" t="s">
        <v>2277</v>
      </c>
      <c r="C668" t="s">
        <v>38</v>
      </c>
      <c r="D668">
        <v>237</v>
      </c>
      <c r="E668" t="s">
        <v>2274</v>
      </c>
      <c r="F668" s="1">
        <v>43196</v>
      </c>
      <c r="G668">
        <v>2289</v>
      </c>
      <c r="H668">
        <v>2293</v>
      </c>
      <c r="I668">
        <v>40.1</v>
      </c>
      <c r="J668">
        <v>24.5</v>
      </c>
      <c r="K668">
        <v>35.4</v>
      </c>
      <c r="L668" t="s">
        <v>2278</v>
      </c>
      <c r="M668" t="s">
        <v>2279</v>
      </c>
      <c r="N668" t="s">
        <v>30</v>
      </c>
      <c r="O668" t="s">
        <v>32</v>
      </c>
      <c r="P668" t="s">
        <v>347</v>
      </c>
      <c r="Q668" t="s">
        <v>2245</v>
      </c>
      <c r="R668" t="s">
        <v>75</v>
      </c>
      <c r="S668" t="s">
        <v>462</v>
      </c>
      <c r="T668" t="s">
        <v>36</v>
      </c>
      <c r="U668" t="s">
        <v>31</v>
      </c>
      <c r="V668">
        <v>35.4</v>
      </c>
      <c r="W668">
        <v>40.1</v>
      </c>
      <c r="X668">
        <v>0.88279301700000001</v>
      </c>
      <c r="Y668">
        <v>83.897999999999996</v>
      </c>
      <c r="Z668">
        <v>95.037000000000006</v>
      </c>
    </row>
    <row r="669" spans="1:26" x14ac:dyDescent="0.2">
      <c r="A669">
        <v>667</v>
      </c>
      <c r="B669" t="s">
        <v>2280</v>
      </c>
      <c r="C669" t="s">
        <v>38</v>
      </c>
      <c r="D669">
        <v>903</v>
      </c>
      <c r="E669" t="s">
        <v>2247</v>
      </c>
      <c r="F669" s="1">
        <v>43287</v>
      </c>
      <c r="G669">
        <v>2134</v>
      </c>
      <c r="H669">
        <v>2146</v>
      </c>
      <c r="I669">
        <v>39</v>
      </c>
      <c r="J669">
        <v>16.399999999999999</v>
      </c>
      <c r="K669">
        <v>44.6</v>
      </c>
      <c r="L669" t="s">
        <v>2281</v>
      </c>
      <c r="M669" t="s">
        <v>2282</v>
      </c>
      <c r="N669" t="s">
        <v>30</v>
      </c>
      <c r="O669" t="s">
        <v>32</v>
      </c>
      <c r="P669" t="s">
        <v>347</v>
      </c>
      <c r="Q669" t="s">
        <v>2245</v>
      </c>
      <c r="R669" t="s">
        <v>75</v>
      </c>
      <c r="S669" t="s">
        <v>35</v>
      </c>
      <c r="V669">
        <v>44.6</v>
      </c>
      <c r="W669">
        <v>39</v>
      </c>
      <c r="X669">
        <v>1.143589744</v>
      </c>
      <c r="Y669">
        <v>402.738</v>
      </c>
      <c r="Z669">
        <v>352.17</v>
      </c>
    </row>
    <row r="670" spans="1:26" x14ac:dyDescent="0.2">
      <c r="A670">
        <v>668</v>
      </c>
      <c r="B670" t="s">
        <v>2283</v>
      </c>
      <c r="C670" t="s">
        <v>38</v>
      </c>
      <c r="D670">
        <v>104</v>
      </c>
      <c r="E670" t="s">
        <v>2284</v>
      </c>
      <c r="F670" s="1">
        <v>43177</v>
      </c>
      <c r="G670">
        <v>2357</v>
      </c>
      <c r="H670">
        <v>2264</v>
      </c>
      <c r="I670">
        <v>59.6</v>
      </c>
      <c r="J670">
        <v>13.5</v>
      </c>
      <c r="K670">
        <v>26.9</v>
      </c>
      <c r="L670" t="s">
        <v>2285</v>
      </c>
      <c r="M670" t="s">
        <v>2286</v>
      </c>
      <c r="N670" t="s">
        <v>30</v>
      </c>
      <c r="O670" t="s">
        <v>32</v>
      </c>
      <c r="P670" t="s">
        <v>347</v>
      </c>
      <c r="Q670" t="s">
        <v>2245</v>
      </c>
      <c r="R670" t="s">
        <v>75</v>
      </c>
      <c r="S670" t="s">
        <v>358</v>
      </c>
      <c r="T670" t="s">
        <v>36</v>
      </c>
      <c r="U670" t="s">
        <v>882</v>
      </c>
      <c r="V670">
        <v>26.9</v>
      </c>
      <c r="W670">
        <v>59.6</v>
      </c>
      <c r="X670">
        <v>0.45134228199999998</v>
      </c>
      <c r="Y670">
        <v>27.975999999999999</v>
      </c>
      <c r="Z670">
        <v>61.984000000000002</v>
      </c>
    </row>
    <row r="671" spans="1:26" x14ac:dyDescent="0.2">
      <c r="A671">
        <v>669</v>
      </c>
      <c r="B671" t="s">
        <v>2287</v>
      </c>
      <c r="C671" t="s">
        <v>26</v>
      </c>
      <c r="D671">
        <v>127</v>
      </c>
      <c r="E671" t="s">
        <v>2284</v>
      </c>
      <c r="F671" s="1">
        <v>43132</v>
      </c>
      <c r="G671">
        <v>2146</v>
      </c>
      <c r="H671">
        <v>2186</v>
      </c>
      <c r="I671">
        <v>35.4</v>
      </c>
      <c r="J671">
        <v>15.8</v>
      </c>
      <c r="K671">
        <v>48.8</v>
      </c>
      <c r="L671" t="s">
        <v>2288</v>
      </c>
      <c r="M671" t="s">
        <v>2289</v>
      </c>
      <c r="N671" t="s">
        <v>30</v>
      </c>
      <c r="O671" t="s">
        <v>32</v>
      </c>
      <c r="P671" t="s">
        <v>347</v>
      </c>
      <c r="Q671" t="s">
        <v>2245</v>
      </c>
      <c r="R671" t="s">
        <v>75</v>
      </c>
      <c r="S671" t="s">
        <v>358</v>
      </c>
      <c r="T671" t="s">
        <v>36</v>
      </c>
      <c r="U671" t="s">
        <v>882</v>
      </c>
      <c r="V671">
        <v>35.4</v>
      </c>
      <c r="W671">
        <v>48.8</v>
      </c>
      <c r="X671">
        <v>0.72540983599999997</v>
      </c>
      <c r="Y671">
        <v>44.957999999999998</v>
      </c>
      <c r="Z671">
        <v>61.975999999999999</v>
      </c>
    </row>
    <row r="672" spans="1:26" x14ac:dyDescent="0.2">
      <c r="A672">
        <v>670</v>
      </c>
      <c r="B672" t="s">
        <v>2290</v>
      </c>
      <c r="C672" t="s">
        <v>38</v>
      </c>
      <c r="D672">
        <v>169</v>
      </c>
      <c r="E672" t="s">
        <v>2291</v>
      </c>
      <c r="F672" s="1">
        <v>43254</v>
      </c>
      <c r="G672">
        <v>2308</v>
      </c>
      <c r="H672">
        <v>2272</v>
      </c>
      <c r="I672">
        <v>46.1</v>
      </c>
      <c r="J672">
        <v>26.6</v>
      </c>
      <c r="K672">
        <v>27.2</v>
      </c>
      <c r="L672" t="s">
        <v>2292</v>
      </c>
      <c r="M672" t="s">
        <v>2293</v>
      </c>
      <c r="N672" t="s">
        <v>30</v>
      </c>
      <c r="O672" t="s">
        <v>32</v>
      </c>
      <c r="P672" t="s">
        <v>347</v>
      </c>
      <c r="Q672" t="s">
        <v>2245</v>
      </c>
      <c r="R672" t="s">
        <v>75</v>
      </c>
      <c r="S672" t="s">
        <v>358</v>
      </c>
      <c r="T672" t="s">
        <v>528</v>
      </c>
      <c r="U672" t="s">
        <v>514</v>
      </c>
      <c r="V672">
        <v>27.2</v>
      </c>
      <c r="W672">
        <v>46.1</v>
      </c>
      <c r="X672">
        <v>0.59002169199999999</v>
      </c>
      <c r="Y672">
        <v>45.968000000000004</v>
      </c>
      <c r="Z672">
        <v>77.909000000000006</v>
      </c>
    </row>
    <row r="673" spans="1:26" x14ac:dyDescent="0.2">
      <c r="A673">
        <v>671</v>
      </c>
      <c r="B673" t="s">
        <v>2294</v>
      </c>
      <c r="C673" t="s">
        <v>26</v>
      </c>
      <c r="D673">
        <v>102</v>
      </c>
      <c r="E673" t="s">
        <v>2291</v>
      </c>
      <c r="F673" s="1">
        <v>42776</v>
      </c>
      <c r="G673">
        <v>2313</v>
      </c>
      <c r="H673">
        <v>2304</v>
      </c>
      <c r="I673">
        <v>35.299999999999997</v>
      </c>
      <c r="J673">
        <v>27.4</v>
      </c>
      <c r="K673">
        <v>37.299999999999997</v>
      </c>
      <c r="L673" t="s">
        <v>2295</v>
      </c>
      <c r="M673" t="s">
        <v>2296</v>
      </c>
      <c r="N673" t="s">
        <v>30</v>
      </c>
      <c r="O673" t="s">
        <v>32</v>
      </c>
      <c r="P673" t="s">
        <v>347</v>
      </c>
      <c r="Q673" t="s">
        <v>2245</v>
      </c>
      <c r="R673" t="s">
        <v>75</v>
      </c>
      <c r="S673" t="s">
        <v>358</v>
      </c>
      <c r="T673" t="s">
        <v>528</v>
      </c>
      <c r="U673" t="s">
        <v>514</v>
      </c>
      <c r="V673">
        <v>35.299999999999997</v>
      </c>
      <c r="W673">
        <v>37.299999999999997</v>
      </c>
      <c r="X673">
        <v>0.94638069700000005</v>
      </c>
      <c r="Y673">
        <v>36.006</v>
      </c>
      <c r="Z673">
        <v>38.045999999999999</v>
      </c>
    </row>
    <row r="674" spans="1:26" x14ac:dyDescent="0.2">
      <c r="A674">
        <v>672</v>
      </c>
      <c r="B674" t="s">
        <v>2297</v>
      </c>
      <c r="C674" t="s">
        <v>26</v>
      </c>
      <c r="D674">
        <v>111</v>
      </c>
      <c r="E674" t="s">
        <v>2247</v>
      </c>
      <c r="F674" s="1">
        <v>43106</v>
      </c>
      <c r="G674">
        <v>2005</v>
      </c>
      <c r="H674">
        <v>1923</v>
      </c>
      <c r="I674">
        <v>62.2</v>
      </c>
      <c r="J674">
        <v>10.8</v>
      </c>
      <c r="K674">
        <v>27</v>
      </c>
      <c r="L674" t="s">
        <v>2298</v>
      </c>
      <c r="M674" t="s">
        <v>2299</v>
      </c>
      <c r="N674" t="s">
        <v>30</v>
      </c>
      <c r="O674" t="s">
        <v>32</v>
      </c>
      <c r="P674" t="s">
        <v>347</v>
      </c>
      <c r="Q674" t="s">
        <v>2245</v>
      </c>
      <c r="R674" t="s">
        <v>75</v>
      </c>
      <c r="V674">
        <v>62.2</v>
      </c>
      <c r="W674">
        <v>27</v>
      </c>
      <c r="X674">
        <v>2.3037037040000001</v>
      </c>
      <c r="Y674">
        <v>69.042000000000002</v>
      </c>
      <c r="Z674">
        <v>29.97</v>
      </c>
    </row>
    <row r="675" spans="1:26" x14ac:dyDescent="0.2">
      <c r="A675">
        <v>673</v>
      </c>
      <c r="B675" t="s">
        <v>2300</v>
      </c>
      <c r="C675" t="s">
        <v>38</v>
      </c>
      <c r="D675">
        <v>194</v>
      </c>
      <c r="E675" t="s">
        <v>2247</v>
      </c>
      <c r="F675" s="1">
        <v>43266</v>
      </c>
      <c r="G675">
        <v>1683</v>
      </c>
      <c r="H675">
        <v>1726</v>
      </c>
      <c r="I675">
        <v>20.6</v>
      </c>
      <c r="J675">
        <v>15.5</v>
      </c>
      <c r="K675">
        <v>63.9</v>
      </c>
      <c r="L675" t="s">
        <v>2301</v>
      </c>
      <c r="M675" t="s">
        <v>2302</v>
      </c>
      <c r="N675" t="s">
        <v>30</v>
      </c>
      <c r="O675" t="s">
        <v>32</v>
      </c>
      <c r="P675" t="s">
        <v>347</v>
      </c>
      <c r="Q675" t="s">
        <v>2245</v>
      </c>
      <c r="R675" t="s">
        <v>75</v>
      </c>
      <c r="S675" t="s">
        <v>97</v>
      </c>
      <c r="V675">
        <v>63.9</v>
      </c>
      <c r="W675">
        <v>20.6</v>
      </c>
      <c r="X675">
        <v>3.1019417480000002</v>
      </c>
      <c r="Y675">
        <v>123.96599999999999</v>
      </c>
      <c r="Z675">
        <v>39.963999999999999</v>
      </c>
    </row>
    <row r="676" spans="1:26" x14ac:dyDescent="0.2">
      <c r="A676">
        <v>674</v>
      </c>
      <c r="B676" t="s">
        <v>2303</v>
      </c>
      <c r="C676" t="s">
        <v>26</v>
      </c>
      <c r="D676">
        <v>130</v>
      </c>
      <c r="E676" t="s">
        <v>2251</v>
      </c>
      <c r="F676" s="1">
        <v>43144</v>
      </c>
      <c r="G676">
        <v>2192</v>
      </c>
      <c r="H676">
        <v>2235</v>
      </c>
      <c r="I676">
        <v>33.1</v>
      </c>
      <c r="J676">
        <v>24.6</v>
      </c>
      <c r="K676">
        <v>42.3</v>
      </c>
      <c r="L676" t="s">
        <v>2304</v>
      </c>
      <c r="M676" t="s">
        <v>2305</v>
      </c>
      <c r="N676" t="s">
        <v>30</v>
      </c>
      <c r="O676" t="s">
        <v>32</v>
      </c>
      <c r="P676" t="s">
        <v>347</v>
      </c>
      <c r="Q676" t="s">
        <v>2245</v>
      </c>
      <c r="R676" t="s">
        <v>116</v>
      </c>
      <c r="V676">
        <v>33.1</v>
      </c>
      <c r="W676">
        <v>42.3</v>
      </c>
      <c r="X676">
        <v>0.78250591000000003</v>
      </c>
      <c r="Y676">
        <v>43.03</v>
      </c>
      <c r="Z676">
        <v>54.99</v>
      </c>
    </row>
    <row r="677" spans="1:26" x14ac:dyDescent="0.2">
      <c r="A677">
        <v>675</v>
      </c>
      <c r="B677" t="s">
        <v>2306</v>
      </c>
      <c r="C677" t="s">
        <v>38</v>
      </c>
      <c r="D677">
        <v>202</v>
      </c>
      <c r="E677" t="s">
        <v>2242</v>
      </c>
      <c r="F677" s="1">
        <v>43272</v>
      </c>
      <c r="G677">
        <v>1950</v>
      </c>
      <c r="H677">
        <v>2021</v>
      </c>
      <c r="I677">
        <v>36.1</v>
      </c>
      <c r="J677">
        <v>14.4</v>
      </c>
      <c r="K677">
        <v>49.5</v>
      </c>
      <c r="L677" t="s">
        <v>2307</v>
      </c>
      <c r="M677" t="s">
        <v>2308</v>
      </c>
      <c r="N677" t="s">
        <v>30</v>
      </c>
      <c r="O677" t="s">
        <v>32</v>
      </c>
      <c r="P677" t="s">
        <v>347</v>
      </c>
      <c r="Q677" t="s">
        <v>2245</v>
      </c>
      <c r="R677" t="s">
        <v>75</v>
      </c>
      <c r="S677" t="s">
        <v>120</v>
      </c>
      <c r="V677">
        <v>49.5</v>
      </c>
      <c r="W677">
        <v>36.1</v>
      </c>
      <c r="X677">
        <v>1.371191136</v>
      </c>
      <c r="Y677">
        <v>99.99</v>
      </c>
      <c r="Z677">
        <v>72.921999999999997</v>
      </c>
    </row>
    <row r="678" spans="1:26" x14ac:dyDescent="0.2">
      <c r="A678">
        <v>676</v>
      </c>
      <c r="B678" t="s">
        <v>2309</v>
      </c>
      <c r="C678" t="s">
        <v>38</v>
      </c>
      <c r="D678">
        <v>377</v>
      </c>
      <c r="E678" t="s">
        <v>2247</v>
      </c>
      <c r="F678" s="1">
        <v>43275</v>
      </c>
      <c r="G678">
        <v>2156</v>
      </c>
      <c r="H678">
        <v>2198</v>
      </c>
      <c r="I678">
        <v>39</v>
      </c>
      <c r="J678">
        <v>16.399999999999999</v>
      </c>
      <c r="K678">
        <v>44.6</v>
      </c>
      <c r="L678" t="s">
        <v>2310</v>
      </c>
      <c r="M678" t="s">
        <v>2311</v>
      </c>
      <c r="N678" t="s">
        <v>30</v>
      </c>
      <c r="O678" t="s">
        <v>32</v>
      </c>
      <c r="P678" t="s">
        <v>347</v>
      </c>
      <c r="Q678" t="s">
        <v>2245</v>
      </c>
      <c r="R678" t="s">
        <v>75</v>
      </c>
      <c r="S678" t="s">
        <v>31</v>
      </c>
      <c r="V678">
        <v>44.6</v>
      </c>
      <c r="W678">
        <v>39</v>
      </c>
      <c r="X678">
        <v>1.143589744</v>
      </c>
      <c r="Y678">
        <v>168.142</v>
      </c>
      <c r="Z678">
        <v>147.03</v>
      </c>
    </row>
    <row r="679" spans="1:26" x14ac:dyDescent="0.2">
      <c r="A679">
        <v>677</v>
      </c>
      <c r="B679" t="s">
        <v>2312</v>
      </c>
      <c r="C679" t="s">
        <v>38</v>
      </c>
      <c r="D679">
        <v>113</v>
      </c>
      <c r="E679" t="s">
        <v>2284</v>
      </c>
      <c r="F679" s="1">
        <v>43026</v>
      </c>
      <c r="G679">
        <v>2278</v>
      </c>
      <c r="H679">
        <v>2234</v>
      </c>
      <c r="I679">
        <v>57.5</v>
      </c>
      <c r="J679">
        <v>8</v>
      </c>
      <c r="K679">
        <v>34.5</v>
      </c>
      <c r="L679" t="s">
        <v>2313</v>
      </c>
      <c r="M679" t="s">
        <v>2314</v>
      </c>
      <c r="N679" t="s">
        <v>30</v>
      </c>
      <c r="O679" t="s">
        <v>32</v>
      </c>
      <c r="P679" t="s">
        <v>347</v>
      </c>
      <c r="Q679" t="s">
        <v>2245</v>
      </c>
      <c r="R679" t="s">
        <v>75</v>
      </c>
      <c r="S679" t="s">
        <v>358</v>
      </c>
      <c r="T679" t="s">
        <v>36</v>
      </c>
      <c r="U679" t="s">
        <v>882</v>
      </c>
      <c r="V679">
        <v>34.5</v>
      </c>
      <c r="W679">
        <v>57.5</v>
      </c>
      <c r="X679">
        <v>0.6</v>
      </c>
      <c r="Y679">
        <v>38.984999999999999</v>
      </c>
      <c r="Z679">
        <v>64.974999999999994</v>
      </c>
    </row>
    <row r="680" spans="1:26" x14ac:dyDescent="0.2">
      <c r="A680">
        <v>678</v>
      </c>
      <c r="B680" t="s">
        <v>2315</v>
      </c>
      <c r="C680" t="s">
        <v>38</v>
      </c>
      <c r="D680">
        <v>1031</v>
      </c>
      <c r="E680" t="s">
        <v>2316</v>
      </c>
      <c r="F680" s="1">
        <v>43252</v>
      </c>
      <c r="G680">
        <v>2197</v>
      </c>
      <c r="H680">
        <v>2204</v>
      </c>
      <c r="I680">
        <v>37.9</v>
      </c>
      <c r="J680">
        <v>22</v>
      </c>
      <c r="K680">
        <v>40.1</v>
      </c>
      <c r="L680" t="s">
        <v>2317</v>
      </c>
      <c r="M680" t="s">
        <v>2318</v>
      </c>
      <c r="N680" t="s">
        <v>30</v>
      </c>
      <c r="O680" t="s">
        <v>32</v>
      </c>
      <c r="P680" t="s">
        <v>347</v>
      </c>
      <c r="Q680" t="s">
        <v>383</v>
      </c>
      <c r="V680">
        <v>40.1</v>
      </c>
      <c r="W680">
        <v>37.9</v>
      </c>
      <c r="X680">
        <v>1.0580474929999999</v>
      </c>
      <c r="Y680">
        <v>413.43099999999998</v>
      </c>
      <c r="Z680">
        <v>390.74900000000002</v>
      </c>
    </row>
    <row r="681" spans="1:26" x14ac:dyDescent="0.2">
      <c r="A681">
        <v>679</v>
      </c>
      <c r="B681" t="s">
        <v>2319</v>
      </c>
      <c r="C681" t="s">
        <v>26</v>
      </c>
      <c r="D681">
        <v>495</v>
      </c>
      <c r="E681" t="s">
        <v>2316</v>
      </c>
      <c r="F681" s="1">
        <v>43208</v>
      </c>
      <c r="G681">
        <v>2301</v>
      </c>
      <c r="H681">
        <v>2249</v>
      </c>
      <c r="I681">
        <v>46.1</v>
      </c>
      <c r="J681">
        <v>19</v>
      </c>
      <c r="K681">
        <v>35</v>
      </c>
      <c r="L681" t="s">
        <v>2320</v>
      </c>
      <c r="M681" t="s">
        <v>2321</v>
      </c>
      <c r="N681" t="s">
        <v>30</v>
      </c>
      <c r="O681" t="s">
        <v>32</v>
      </c>
      <c r="P681" t="s">
        <v>347</v>
      </c>
      <c r="Q681" t="s">
        <v>383</v>
      </c>
      <c r="R681" t="s">
        <v>75</v>
      </c>
      <c r="S681" t="s">
        <v>35</v>
      </c>
      <c r="T681" t="s">
        <v>785</v>
      </c>
      <c r="V681">
        <v>46.1</v>
      </c>
      <c r="W681">
        <v>35</v>
      </c>
      <c r="X681">
        <v>1.3171428569999999</v>
      </c>
      <c r="Y681">
        <v>228.19499999999999</v>
      </c>
      <c r="Z681">
        <v>173.25</v>
      </c>
    </row>
    <row r="682" spans="1:26" x14ac:dyDescent="0.2">
      <c r="A682">
        <v>680</v>
      </c>
      <c r="B682" t="s">
        <v>2322</v>
      </c>
      <c r="C682" t="s">
        <v>38</v>
      </c>
      <c r="D682">
        <v>143</v>
      </c>
      <c r="E682" t="s">
        <v>2316</v>
      </c>
      <c r="F682" s="1">
        <v>43209</v>
      </c>
      <c r="G682">
        <v>2170</v>
      </c>
      <c r="H682">
        <v>2233</v>
      </c>
      <c r="I682">
        <v>29.4</v>
      </c>
      <c r="J682">
        <v>24.5</v>
      </c>
      <c r="K682">
        <v>46.1</v>
      </c>
      <c r="L682" t="s">
        <v>2323</v>
      </c>
      <c r="M682" t="s">
        <v>2324</v>
      </c>
      <c r="N682" t="s">
        <v>30</v>
      </c>
      <c r="O682" t="s">
        <v>32</v>
      </c>
      <c r="P682" t="s">
        <v>347</v>
      </c>
      <c r="Q682" t="s">
        <v>2267</v>
      </c>
      <c r="R682" t="s">
        <v>707</v>
      </c>
      <c r="S682" t="s">
        <v>458</v>
      </c>
      <c r="V682">
        <v>46.1</v>
      </c>
      <c r="W682">
        <v>29.4</v>
      </c>
      <c r="X682">
        <v>1.568027211</v>
      </c>
      <c r="Y682">
        <v>65.923000000000002</v>
      </c>
      <c r="Z682">
        <v>42.042000000000002</v>
      </c>
    </row>
    <row r="683" spans="1:26" x14ac:dyDescent="0.2">
      <c r="A683">
        <v>681</v>
      </c>
      <c r="B683" t="s">
        <v>2325</v>
      </c>
      <c r="C683" t="s">
        <v>38</v>
      </c>
      <c r="D683">
        <v>103</v>
      </c>
      <c r="E683" t="s">
        <v>2316</v>
      </c>
      <c r="F683" s="1">
        <v>43219</v>
      </c>
      <c r="G683">
        <v>2194</v>
      </c>
      <c r="H683">
        <v>2183</v>
      </c>
      <c r="I683">
        <v>46.6</v>
      </c>
      <c r="J683">
        <v>23.3</v>
      </c>
      <c r="K683">
        <v>30.1</v>
      </c>
      <c r="L683" t="s">
        <v>2326</v>
      </c>
      <c r="M683" t="s">
        <v>2327</v>
      </c>
      <c r="N683" t="s">
        <v>30</v>
      </c>
      <c r="O683" t="s">
        <v>32</v>
      </c>
      <c r="P683" t="s">
        <v>347</v>
      </c>
      <c r="Q683" t="s">
        <v>97</v>
      </c>
      <c r="R683" t="s">
        <v>75</v>
      </c>
      <c r="S683" t="s">
        <v>315</v>
      </c>
      <c r="V683">
        <v>30.1</v>
      </c>
      <c r="W683">
        <v>46.6</v>
      </c>
      <c r="X683">
        <v>0.64592274699999996</v>
      </c>
      <c r="Y683">
        <v>31.003</v>
      </c>
      <c r="Z683">
        <v>47.997999999999998</v>
      </c>
    </row>
    <row r="684" spans="1:26" x14ac:dyDescent="0.2">
      <c r="A684">
        <v>682</v>
      </c>
      <c r="B684" t="s">
        <v>2328</v>
      </c>
      <c r="C684" t="s">
        <v>38</v>
      </c>
      <c r="D684">
        <v>106</v>
      </c>
      <c r="E684" t="s">
        <v>2316</v>
      </c>
      <c r="F684" s="1">
        <v>43135</v>
      </c>
      <c r="G684">
        <v>2132</v>
      </c>
      <c r="H684">
        <v>2201</v>
      </c>
      <c r="I684">
        <v>25.5</v>
      </c>
      <c r="J684">
        <v>28.3</v>
      </c>
      <c r="K684">
        <v>46.2</v>
      </c>
      <c r="L684" t="s">
        <v>2329</v>
      </c>
      <c r="M684" t="s">
        <v>2330</v>
      </c>
      <c r="N684" t="s">
        <v>30</v>
      </c>
      <c r="O684" t="s">
        <v>32</v>
      </c>
      <c r="P684" t="s">
        <v>347</v>
      </c>
      <c r="Q684" t="s">
        <v>31</v>
      </c>
      <c r="V684">
        <v>46.2</v>
      </c>
      <c r="W684">
        <v>25.5</v>
      </c>
      <c r="X684">
        <v>1.8117647059999999</v>
      </c>
      <c r="Y684">
        <v>48.972000000000001</v>
      </c>
      <c r="Z684">
        <v>27.03</v>
      </c>
    </row>
    <row r="685" spans="1:26" x14ac:dyDescent="0.2">
      <c r="A685">
        <v>683</v>
      </c>
      <c r="B685" t="s">
        <v>2331</v>
      </c>
      <c r="C685" t="s">
        <v>38</v>
      </c>
      <c r="D685">
        <v>248</v>
      </c>
      <c r="E685" t="s">
        <v>2316</v>
      </c>
      <c r="F685" s="1">
        <v>43252</v>
      </c>
      <c r="G685">
        <v>1744</v>
      </c>
      <c r="H685">
        <v>1765</v>
      </c>
      <c r="I685">
        <v>24.6</v>
      </c>
      <c r="J685">
        <v>10.5</v>
      </c>
      <c r="K685">
        <v>64.900000000000006</v>
      </c>
      <c r="L685" t="s">
        <v>2332</v>
      </c>
      <c r="M685" t="s">
        <v>2333</v>
      </c>
      <c r="N685" t="s">
        <v>30</v>
      </c>
      <c r="O685" t="s">
        <v>32</v>
      </c>
      <c r="P685" t="s">
        <v>347</v>
      </c>
      <c r="Q685" t="s">
        <v>97</v>
      </c>
      <c r="V685">
        <v>64.900000000000006</v>
      </c>
      <c r="W685">
        <v>24.6</v>
      </c>
      <c r="X685">
        <v>2.6382113820000002</v>
      </c>
      <c r="Y685">
        <v>160.952</v>
      </c>
      <c r="Z685">
        <v>61.008000000000003</v>
      </c>
    </row>
    <row r="686" spans="1:26" x14ac:dyDescent="0.2">
      <c r="A686">
        <v>684</v>
      </c>
      <c r="B686" t="s">
        <v>2334</v>
      </c>
      <c r="C686" t="s">
        <v>26</v>
      </c>
      <c r="D686">
        <v>151</v>
      </c>
      <c r="E686" t="s">
        <v>2335</v>
      </c>
      <c r="F686" s="1">
        <v>43276</v>
      </c>
      <c r="G686">
        <v>2177</v>
      </c>
      <c r="H686">
        <v>2115</v>
      </c>
      <c r="I686">
        <v>48.3</v>
      </c>
      <c r="J686">
        <v>28.5</v>
      </c>
      <c r="K686">
        <v>23.2</v>
      </c>
      <c r="L686" t="s">
        <v>2336</v>
      </c>
      <c r="M686" t="s">
        <v>2337</v>
      </c>
      <c r="N686" t="s">
        <v>30</v>
      </c>
      <c r="O686" t="s">
        <v>32</v>
      </c>
      <c r="P686" t="s">
        <v>347</v>
      </c>
      <c r="Q686" t="s">
        <v>120</v>
      </c>
      <c r="R686" t="s">
        <v>217</v>
      </c>
      <c r="S686" t="s">
        <v>30</v>
      </c>
      <c r="T686" t="s">
        <v>70</v>
      </c>
      <c r="V686">
        <v>48.3</v>
      </c>
      <c r="W686">
        <v>23.2</v>
      </c>
      <c r="X686">
        <v>2.0818965519999999</v>
      </c>
      <c r="Y686">
        <v>72.933000000000007</v>
      </c>
      <c r="Z686">
        <v>35.031999999999996</v>
      </c>
    </row>
    <row r="687" spans="1:26" x14ac:dyDescent="0.2">
      <c r="A687">
        <v>685</v>
      </c>
      <c r="B687" t="s">
        <v>2338</v>
      </c>
      <c r="C687" t="s">
        <v>26</v>
      </c>
      <c r="D687">
        <v>292</v>
      </c>
      <c r="E687" t="s">
        <v>2339</v>
      </c>
      <c r="F687" s="1">
        <v>43272</v>
      </c>
      <c r="G687">
        <v>2294</v>
      </c>
      <c r="H687">
        <v>2224</v>
      </c>
      <c r="I687">
        <v>53.4</v>
      </c>
      <c r="J687">
        <v>21.6</v>
      </c>
      <c r="K687">
        <v>25</v>
      </c>
      <c r="L687" t="s">
        <v>2340</v>
      </c>
      <c r="M687" t="s">
        <v>2341</v>
      </c>
      <c r="N687" t="s">
        <v>30</v>
      </c>
      <c r="O687" t="s">
        <v>32</v>
      </c>
      <c r="P687" t="s">
        <v>347</v>
      </c>
      <c r="Q687" t="s">
        <v>120</v>
      </c>
      <c r="R687" t="s">
        <v>217</v>
      </c>
      <c r="S687" t="s">
        <v>30</v>
      </c>
      <c r="T687" t="s">
        <v>70</v>
      </c>
      <c r="U687" t="s">
        <v>31</v>
      </c>
      <c r="V687">
        <v>53.4</v>
      </c>
      <c r="W687">
        <v>25</v>
      </c>
      <c r="X687">
        <v>2.1360000000000001</v>
      </c>
      <c r="Y687">
        <v>155.928</v>
      </c>
      <c r="Z687">
        <v>73</v>
      </c>
    </row>
    <row r="688" spans="1:26" x14ac:dyDescent="0.2">
      <c r="A688">
        <v>686</v>
      </c>
      <c r="B688" t="s">
        <v>2342</v>
      </c>
      <c r="C688" t="s">
        <v>38</v>
      </c>
      <c r="D688">
        <v>277</v>
      </c>
      <c r="E688" t="s">
        <v>2339</v>
      </c>
      <c r="F688" s="1">
        <v>43289</v>
      </c>
      <c r="G688">
        <v>2088</v>
      </c>
      <c r="H688">
        <v>2121</v>
      </c>
      <c r="I688">
        <v>35</v>
      </c>
      <c r="J688">
        <v>15.9</v>
      </c>
      <c r="K688">
        <v>49.1</v>
      </c>
      <c r="L688" t="s">
        <v>2343</v>
      </c>
      <c r="M688" t="s">
        <v>2344</v>
      </c>
      <c r="N688" t="s">
        <v>30</v>
      </c>
      <c r="O688" t="s">
        <v>32</v>
      </c>
      <c r="P688" t="s">
        <v>347</v>
      </c>
      <c r="Q688" t="s">
        <v>120</v>
      </c>
      <c r="R688" t="s">
        <v>217</v>
      </c>
      <c r="S688" t="s">
        <v>2245</v>
      </c>
      <c r="V688">
        <v>49.1</v>
      </c>
      <c r="W688">
        <v>35</v>
      </c>
      <c r="X688">
        <v>1.4028571430000001</v>
      </c>
      <c r="Y688">
        <v>136.00700000000001</v>
      </c>
      <c r="Z688">
        <v>96.95</v>
      </c>
    </row>
    <row r="689" spans="1:26" x14ac:dyDescent="0.2">
      <c r="A689">
        <v>687</v>
      </c>
      <c r="B689" t="s">
        <v>2345</v>
      </c>
      <c r="C689" t="s">
        <v>38</v>
      </c>
      <c r="D689">
        <v>448</v>
      </c>
      <c r="E689" t="s">
        <v>2335</v>
      </c>
      <c r="F689" s="1">
        <v>43280</v>
      </c>
      <c r="G689">
        <v>2248</v>
      </c>
      <c r="H689">
        <v>2244</v>
      </c>
      <c r="I689">
        <v>40</v>
      </c>
      <c r="J689">
        <v>21.9</v>
      </c>
      <c r="K689">
        <v>38.200000000000003</v>
      </c>
      <c r="L689" t="s">
        <v>2346</v>
      </c>
      <c r="M689" t="s">
        <v>2347</v>
      </c>
      <c r="N689" t="s">
        <v>30</v>
      </c>
      <c r="O689" t="s">
        <v>32</v>
      </c>
      <c r="P689" t="s">
        <v>347</v>
      </c>
      <c r="Q689" t="s">
        <v>120</v>
      </c>
      <c r="R689" t="s">
        <v>217</v>
      </c>
      <c r="S689" t="s">
        <v>497</v>
      </c>
      <c r="V689">
        <v>38.200000000000003</v>
      </c>
      <c r="W689">
        <v>40</v>
      </c>
      <c r="X689">
        <v>0.95499999999999996</v>
      </c>
      <c r="Y689">
        <v>171.136</v>
      </c>
      <c r="Z689">
        <v>179.2</v>
      </c>
    </row>
    <row r="690" spans="1:26" x14ac:dyDescent="0.2">
      <c r="A690">
        <v>688</v>
      </c>
      <c r="B690" t="s">
        <v>2348</v>
      </c>
      <c r="C690" t="s">
        <v>38</v>
      </c>
      <c r="D690">
        <v>183</v>
      </c>
      <c r="E690" t="s">
        <v>2335</v>
      </c>
      <c r="F690" s="1">
        <v>43248</v>
      </c>
      <c r="G690">
        <v>2098</v>
      </c>
      <c r="H690">
        <v>2085</v>
      </c>
      <c r="I690">
        <v>42.1</v>
      </c>
      <c r="J690">
        <v>16.899999999999999</v>
      </c>
      <c r="K690">
        <v>41</v>
      </c>
      <c r="L690" t="s">
        <v>2349</v>
      </c>
      <c r="M690" t="s">
        <v>2350</v>
      </c>
      <c r="N690" t="s">
        <v>30</v>
      </c>
      <c r="O690" t="s">
        <v>32</v>
      </c>
      <c r="P690" t="s">
        <v>347</v>
      </c>
      <c r="Q690" t="s">
        <v>120</v>
      </c>
      <c r="R690" t="s">
        <v>217</v>
      </c>
      <c r="S690" t="s">
        <v>30</v>
      </c>
      <c r="V690">
        <v>41</v>
      </c>
      <c r="W690">
        <v>42.1</v>
      </c>
      <c r="X690">
        <v>0.97387173400000004</v>
      </c>
      <c r="Y690">
        <v>75.03</v>
      </c>
      <c r="Z690">
        <v>77.043000000000006</v>
      </c>
    </row>
    <row r="691" spans="1:26" x14ac:dyDescent="0.2">
      <c r="A691">
        <v>689</v>
      </c>
      <c r="B691" t="s">
        <v>2351</v>
      </c>
      <c r="C691" t="s">
        <v>26</v>
      </c>
      <c r="D691">
        <v>594</v>
      </c>
      <c r="E691" t="s">
        <v>2316</v>
      </c>
      <c r="F691" s="1">
        <v>43262</v>
      </c>
      <c r="G691">
        <v>1942</v>
      </c>
      <c r="H691">
        <v>1896</v>
      </c>
      <c r="I691">
        <v>67.8</v>
      </c>
      <c r="J691">
        <v>11.9</v>
      </c>
      <c r="K691">
        <v>20.2</v>
      </c>
      <c r="L691" t="s">
        <v>2352</v>
      </c>
      <c r="M691" t="s">
        <v>2353</v>
      </c>
      <c r="N691" t="s">
        <v>30</v>
      </c>
      <c r="O691" t="s">
        <v>32</v>
      </c>
      <c r="P691" t="s">
        <v>347</v>
      </c>
      <c r="V691">
        <v>67.8</v>
      </c>
      <c r="W691">
        <v>20.2</v>
      </c>
      <c r="X691">
        <v>3.3564356439999998</v>
      </c>
      <c r="Y691">
        <v>402.73200000000003</v>
      </c>
      <c r="Z691">
        <v>119.988</v>
      </c>
    </row>
    <row r="692" spans="1:26" x14ac:dyDescent="0.2">
      <c r="A692">
        <v>690</v>
      </c>
      <c r="B692" t="s">
        <v>2354</v>
      </c>
      <c r="C692" t="s">
        <v>38</v>
      </c>
      <c r="D692">
        <v>1629</v>
      </c>
      <c r="E692" t="s">
        <v>2355</v>
      </c>
      <c r="F692" s="1">
        <v>43289</v>
      </c>
      <c r="G692">
        <v>2393</v>
      </c>
      <c r="H692">
        <v>2411</v>
      </c>
      <c r="I692">
        <v>29.6</v>
      </c>
      <c r="J692">
        <v>38.4</v>
      </c>
      <c r="K692">
        <v>31.9</v>
      </c>
      <c r="L692" t="s">
        <v>2356</v>
      </c>
      <c r="M692" t="s">
        <v>2357</v>
      </c>
      <c r="N692" t="s">
        <v>75</v>
      </c>
      <c r="O692" t="s">
        <v>120</v>
      </c>
      <c r="P692" t="s">
        <v>707</v>
      </c>
      <c r="Q692" t="s">
        <v>79</v>
      </c>
      <c r="V692">
        <v>31.9</v>
      </c>
      <c r="W692">
        <v>29.6</v>
      </c>
      <c r="X692">
        <v>1.0777027029999999</v>
      </c>
      <c r="Y692">
        <v>519.65099999999995</v>
      </c>
      <c r="Z692">
        <v>482.18400000000003</v>
      </c>
    </row>
    <row r="693" spans="1:26" x14ac:dyDescent="0.2">
      <c r="A693">
        <v>691</v>
      </c>
      <c r="B693" t="s">
        <v>2358</v>
      </c>
      <c r="C693" t="s">
        <v>26</v>
      </c>
      <c r="D693">
        <v>19835</v>
      </c>
      <c r="E693" t="s">
        <v>2355</v>
      </c>
      <c r="F693" s="1">
        <v>43290</v>
      </c>
      <c r="G693">
        <v>2330</v>
      </c>
      <c r="H693">
        <v>2312</v>
      </c>
      <c r="I693">
        <v>39.6</v>
      </c>
      <c r="J693">
        <v>34.799999999999997</v>
      </c>
      <c r="K693">
        <v>25.7</v>
      </c>
      <c r="L693" t="s">
        <v>2359</v>
      </c>
      <c r="M693" t="s">
        <v>2360</v>
      </c>
      <c r="N693" t="s">
        <v>75</v>
      </c>
      <c r="O693" t="s">
        <v>120</v>
      </c>
      <c r="P693" t="s">
        <v>707</v>
      </c>
      <c r="V693">
        <v>39.6</v>
      </c>
      <c r="W693">
        <v>25.7</v>
      </c>
      <c r="X693">
        <v>1.5408560309999999</v>
      </c>
      <c r="Y693">
        <v>7854.66</v>
      </c>
      <c r="Z693">
        <v>5097.5950000000003</v>
      </c>
    </row>
    <row r="694" spans="1:26" x14ac:dyDescent="0.2">
      <c r="A694">
        <v>692</v>
      </c>
      <c r="B694" t="s">
        <v>2361</v>
      </c>
      <c r="C694" t="s">
        <v>38</v>
      </c>
      <c r="D694">
        <v>2023</v>
      </c>
      <c r="E694" t="s">
        <v>2355</v>
      </c>
      <c r="F694" s="1">
        <v>43290</v>
      </c>
      <c r="G694">
        <v>2384</v>
      </c>
      <c r="H694">
        <v>2409</v>
      </c>
      <c r="I694">
        <v>28.1</v>
      </c>
      <c r="J694">
        <v>40.5</v>
      </c>
      <c r="K694">
        <v>31.4</v>
      </c>
      <c r="L694" t="s">
        <v>2362</v>
      </c>
      <c r="M694" t="s">
        <v>2363</v>
      </c>
      <c r="N694" t="s">
        <v>75</v>
      </c>
      <c r="O694" t="s">
        <v>120</v>
      </c>
      <c r="P694" t="s">
        <v>707</v>
      </c>
      <c r="Q694" t="s">
        <v>83</v>
      </c>
      <c r="R694" t="s">
        <v>708</v>
      </c>
      <c r="S694" t="s">
        <v>611</v>
      </c>
      <c r="V694">
        <v>31.4</v>
      </c>
      <c r="W694">
        <v>28.1</v>
      </c>
      <c r="X694">
        <v>1.117437722</v>
      </c>
      <c r="Y694">
        <v>635.22199999999998</v>
      </c>
      <c r="Z694">
        <v>568.46299999999997</v>
      </c>
    </row>
    <row r="695" spans="1:26" x14ac:dyDescent="0.2">
      <c r="A695">
        <v>693</v>
      </c>
      <c r="B695" t="s">
        <v>2364</v>
      </c>
      <c r="C695" t="s">
        <v>38</v>
      </c>
      <c r="D695">
        <v>804</v>
      </c>
      <c r="E695" t="s">
        <v>2355</v>
      </c>
      <c r="F695" s="1">
        <v>43288</v>
      </c>
      <c r="G695">
        <v>2361</v>
      </c>
      <c r="H695">
        <v>2372</v>
      </c>
      <c r="I695">
        <v>37.9</v>
      </c>
      <c r="J695">
        <v>32.299999999999997</v>
      </c>
      <c r="K695">
        <v>29.7</v>
      </c>
      <c r="L695" t="s">
        <v>2365</v>
      </c>
      <c r="M695" t="s">
        <v>2366</v>
      </c>
      <c r="N695" t="s">
        <v>75</v>
      </c>
      <c r="O695" t="s">
        <v>120</v>
      </c>
      <c r="P695" t="s">
        <v>707</v>
      </c>
      <c r="Q695" t="s">
        <v>79</v>
      </c>
      <c r="R695" t="s">
        <v>708</v>
      </c>
      <c r="S695" t="s">
        <v>882</v>
      </c>
      <c r="T695" t="s">
        <v>2086</v>
      </c>
      <c r="U695" t="s">
        <v>32</v>
      </c>
      <c r="V695">
        <v>29.7</v>
      </c>
      <c r="W695">
        <v>37.9</v>
      </c>
      <c r="X695">
        <v>0.78364116100000003</v>
      </c>
      <c r="Y695">
        <v>238.78800000000001</v>
      </c>
      <c r="Z695">
        <v>304.71600000000001</v>
      </c>
    </row>
    <row r="696" spans="1:26" x14ac:dyDescent="0.2">
      <c r="A696">
        <v>694</v>
      </c>
      <c r="B696" t="s">
        <v>2367</v>
      </c>
      <c r="C696" t="s">
        <v>26</v>
      </c>
      <c r="D696">
        <v>2824</v>
      </c>
      <c r="E696" t="s">
        <v>2368</v>
      </c>
      <c r="F696" s="1">
        <v>43282</v>
      </c>
      <c r="G696">
        <v>2242</v>
      </c>
      <c r="H696">
        <v>2214</v>
      </c>
      <c r="I696">
        <v>41.8</v>
      </c>
      <c r="J696">
        <v>28.6</v>
      </c>
      <c r="K696">
        <v>29.6</v>
      </c>
      <c r="L696" t="s">
        <v>2369</v>
      </c>
      <c r="M696" t="s">
        <v>2370</v>
      </c>
      <c r="N696" t="s">
        <v>75</v>
      </c>
      <c r="O696" t="s">
        <v>120</v>
      </c>
      <c r="P696" t="s">
        <v>707</v>
      </c>
      <c r="Q696" t="s">
        <v>66</v>
      </c>
      <c r="R696" t="s">
        <v>708</v>
      </c>
      <c r="V696">
        <v>41.8</v>
      </c>
      <c r="W696">
        <v>29.6</v>
      </c>
      <c r="X696">
        <v>1.412162162</v>
      </c>
      <c r="Y696">
        <v>1180.432</v>
      </c>
      <c r="Z696">
        <v>835.904</v>
      </c>
    </row>
    <row r="697" spans="1:26" x14ac:dyDescent="0.2">
      <c r="A697">
        <v>695</v>
      </c>
      <c r="B697" t="s">
        <v>2367</v>
      </c>
      <c r="C697" t="s">
        <v>26</v>
      </c>
      <c r="D697">
        <v>2772</v>
      </c>
      <c r="E697" t="s">
        <v>2368</v>
      </c>
      <c r="F697" s="1">
        <v>43290</v>
      </c>
      <c r="G697">
        <v>2283</v>
      </c>
      <c r="H697">
        <v>2252</v>
      </c>
      <c r="I697">
        <v>48</v>
      </c>
      <c r="J697">
        <v>25.1</v>
      </c>
      <c r="K697">
        <v>26.9</v>
      </c>
      <c r="L697" t="s">
        <v>2371</v>
      </c>
      <c r="M697" t="s">
        <v>2372</v>
      </c>
      <c r="N697" t="s">
        <v>75</v>
      </c>
      <c r="O697" t="s">
        <v>120</v>
      </c>
      <c r="P697" t="s">
        <v>707</v>
      </c>
      <c r="Q697" t="s">
        <v>66</v>
      </c>
      <c r="R697" t="s">
        <v>708</v>
      </c>
      <c r="S697" t="s">
        <v>97</v>
      </c>
      <c r="T697" t="s">
        <v>2086</v>
      </c>
      <c r="U697" t="s">
        <v>125</v>
      </c>
      <c r="V697">
        <v>48</v>
      </c>
      <c r="W697">
        <v>26.9</v>
      </c>
      <c r="X697">
        <v>1.784386617</v>
      </c>
      <c r="Y697">
        <v>1330.56</v>
      </c>
      <c r="Z697">
        <v>745.66800000000001</v>
      </c>
    </row>
    <row r="698" spans="1:26" x14ac:dyDescent="0.2">
      <c r="A698">
        <v>696</v>
      </c>
      <c r="B698" t="s">
        <v>2367</v>
      </c>
      <c r="C698" t="s">
        <v>38</v>
      </c>
      <c r="D698">
        <v>329</v>
      </c>
      <c r="E698" t="s">
        <v>2355</v>
      </c>
      <c r="F698" s="1">
        <v>43279</v>
      </c>
      <c r="G698">
        <v>2142</v>
      </c>
      <c r="H698">
        <v>2144</v>
      </c>
      <c r="I698">
        <v>34</v>
      </c>
      <c r="J698">
        <v>30.1</v>
      </c>
      <c r="K698">
        <v>35.9</v>
      </c>
      <c r="L698" t="s">
        <v>2373</v>
      </c>
      <c r="M698" t="s">
        <v>2374</v>
      </c>
      <c r="N698" t="s">
        <v>75</v>
      </c>
      <c r="O698" t="s">
        <v>120</v>
      </c>
      <c r="P698" t="s">
        <v>707</v>
      </c>
      <c r="Q698" t="s">
        <v>66</v>
      </c>
      <c r="V698">
        <v>35.9</v>
      </c>
      <c r="W698">
        <v>34</v>
      </c>
      <c r="X698">
        <v>1.0558823530000001</v>
      </c>
      <c r="Y698">
        <v>118.111</v>
      </c>
      <c r="Z698">
        <v>111.86</v>
      </c>
    </row>
    <row r="699" spans="1:26" x14ac:dyDescent="0.2">
      <c r="A699">
        <v>697</v>
      </c>
      <c r="B699" t="s">
        <v>2375</v>
      </c>
      <c r="C699" t="s">
        <v>26</v>
      </c>
      <c r="D699">
        <v>632</v>
      </c>
      <c r="E699" t="s">
        <v>2376</v>
      </c>
      <c r="F699" s="1">
        <v>43275</v>
      </c>
      <c r="G699">
        <v>2309</v>
      </c>
      <c r="H699">
        <v>2297</v>
      </c>
      <c r="I699">
        <v>41.6</v>
      </c>
      <c r="J699">
        <v>32.299999999999997</v>
      </c>
      <c r="K699">
        <v>26.1</v>
      </c>
      <c r="L699" t="s">
        <v>2377</v>
      </c>
      <c r="M699" t="s">
        <v>2378</v>
      </c>
      <c r="N699" t="s">
        <v>75</v>
      </c>
      <c r="O699" t="s">
        <v>31</v>
      </c>
      <c r="P699" t="s">
        <v>707</v>
      </c>
      <c r="Q699" t="s">
        <v>79</v>
      </c>
      <c r="R699" t="s">
        <v>1743</v>
      </c>
      <c r="V699">
        <v>41.6</v>
      </c>
      <c r="W699">
        <v>26.1</v>
      </c>
      <c r="X699">
        <v>1.5938697319999999</v>
      </c>
      <c r="Y699">
        <v>262.91199999999998</v>
      </c>
      <c r="Z699">
        <v>164.952</v>
      </c>
    </row>
    <row r="700" spans="1:26" x14ac:dyDescent="0.2">
      <c r="A700">
        <v>698</v>
      </c>
      <c r="B700" t="s">
        <v>2379</v>
      </c>
      <c r="C700" t="s">
        <v>38</v>
      </c>
      <c r="D700">
        <v>2225</v>
      </c>
      <c r="E700" t="s">
        <v>2376</v>
      </c>
      <c r="F700" s="1">
        <v>43290</v>
      </c>
      <c r="G700">
        <v>2325</v>
      </c>
      <c r="H700">
        <v>2350</v>
      </c>
      <c r="I700">
        <v>32.799999999999997</v>
      </c>
      <c r="J700">
        <v>35.5</v>
      </c>
      <c r="K700">
        <v>31.8</v>
      </c>
      <c r="L700" t="s">
        <v>2380</v>
      </c>
      <c r="M700" t="s">
        <v>2381</v>
      </c>
      <c r="N700" t="s">
        <v>75</v>
      </c>
      <c r="O700" t="s">
        <v>31</v>
      </c>
      <c r="P700" t="s">
        <v>707</v>
      </c>
      <c r="Q700" t="s">
        <v>141</v>
      </c>
      <c r="V700">
        <v>31.8</v>
      </c>
      <c r="W700">
        <v>32.799999999999997</v>
      </c>
      <c r="X700">
        <v>0.96951219499999997</v>
      </c>
      <c r="Y700">
        <v>707.55</v>
      </c>
      <c r="Z700">
        <v>729.8</v>
      </c>
    </row>
    <row r="701" spans="1:26" x14ac:dyDescent="0.2">
      <c r="A701">
        <v>699</v>
      </c>
      <c r="B701" t="s">
        <v>2382</v>
      </c>
      <c r="C701" t="s">
        <v>38</v>
      </c>
      <c r="D701">
        <v>12148</v>
      </c>
      <c r="E701" t="s">
        <v>2376</v>
      </c>
      <c r="F701" s="1">
        <v>43290</v>
      </c>
      <c r="G701">
        <v>2237</v>
      </c>
      <c r="H701">
        <v>2250</v>
      </c>
      <c r="I701">
        <v>25.4</v>
      </c>
      <c r="J701">
        <v>36.799999999999997</v>
      </c>
      <c r="K701">
        <v>37.799999999999997</v>
      </c>
      <c r="L701" t="s">
        <v>2383</v>
      </c>
      <c r="M701" t="s">
        <v>2384</v>
      </c>
      <c r="N701" t="s">
        <v>75</v>
      </c>
      <c r="O701" t="s">
        <v>31</v>
      </c>
      <c r="P701" t="s">
        <v>707</v>
      </c>
      <c r="Q701" t="s">
        <v>79</v>
      </c>
      <c r="V701">
        <v>37.799999999999997</v>
      </c>
      <c r="W701">
        <v>25.4</v>
      </c>
      <c r="X701">
        <v>1.488188976</v>
      </c>
      <c r="Y701">
        <v>4591.9440000000004</v>
      </c>
      <c r="Z701">
        <v>3085.5920000000001</v>
      </c>
    </row>
    <row r="702" spans="1:26" x14ac:dyDescent="0.2">
      <c r="A702">
        <v>700</v>
      </c>
      <c r="B702" t="s">
        <v>2385</v>
      </c>
      <c r="C702" t="s">
        <v>38</v>
      </c>
      <c r="D702">
        <v>2712</v>
      </c>
      <c r="E702" t="s">
        <v>2376</v>
      </c>
      <c r="F702" s="1">
        <v>43280</v>
      </c>
      <c r="G702">
        <v>2205</v>
      </c>
      <c r="H702">
        <v>2208</v>
      </c>
      <c r="I702">
        <v>33.1</v>
      </c>
      <c r="J702">
        <v>33.5</v>
      </c>
      <c r="K702">
        <v>33.4</v>
      </c>
      <c r="L702" t="s">
        <v>2386</v>
      </c>
      <c r="M702" t="s">
        <v>2387</v>
      </c>
      <c r="N702" t="s">
        <v>75</v>
      </c>
      <c r="O702" t="s">
        <v>31</v>
      </c>
      <c r="P702" t="s">
        <v>707</v>
      </c>
      <c r="Q702" t="s">
        <v>79</v>
      </c>
      <c r="R702" t="s">
        <v>708</v>
      </c>
      <c r="S702" t="s">
        <v>882</v>
      </c>
      <c r="T702" t="s">
        <v>2086</v>
      </c>
      <c r="U702" t="s">
        <v>2086</v>
      </c>
      <c r="V702">
        <v>33.4</v>
      </c>
      <c r="W702">
        <v>33.1</v>
      </c>
      <c r="X702">
        <v>1.0090634439999999</v>
      </c>
      <c r="Y702">
        <v>905.80799999999999</v>
      </c>
      <c r="Z702">
        <v>897.67200000000003</v>
      </c>
    </row>
    <row r="703" spans="1:26" x14ac:dyDescent="0.2">
      <c r="A703">
        <v>701</v>
      </c>
      <c r="B703" t="s">
        <v>2388</v>
      </c>
      <c r="C703" t="s">
        <v>38</v>
      </c>
      <c r="D703">
        <v>4524</v>
      </c>
      <c r="E703" t="s">
        <v>2355</v>
      </c>
      <c r="F703" s="1">
        <v>43289</v>
      </c>
      <c r="G703">
        <v>2342</v>
      </c>
      <c r="H703">
        <v>2360</v>
      </c>
      <c r="I703">
        <v>25.3</v>
      </c>
      <c r="J703">
        <v>42.3</v>
      </c>
      <c r="K703">
        <v>32.4</v>
      </c>
      <c r="L703" t="s">
        <v>2389</v>
      </c>
      <c r="M703" t="s">
        <v>2390</v>
      </c>
      <c r="N703" t="s">
        <v>75</v>
      </c>
      <c r="O703" t="s">
        <v>120</v>
      </c>
      <c r="P703" t="s">
        <v>707</v>
      </c>
      <c r="Q703" t="s">
        <v>31</v>
      </c>
      <c r="R703" t="s">
        <v>708</v>
      </c>
      <c r="S703" t="s">
        <v>497</v>
      </c>
      <c r="T703" t="s">
        <v>2086</v>
      </c>
      <c r="U703" t="s">
        <v>83</v>
      </c>
      <c r="V703">
        <v>32.4</v>
      </c>
      <c r="W703">
        <v>25.3</v>
      </c>
      <c r="X703">
        <v>1.280632411</v>
      </c>
      <c r="Y703">
        <v>1465.7760000000001</v>
      </c>
      <c r="Z703">
        <v>1144.5719999999999</v>
      </c>
    </row>
    <row r="704" spans="1:26" x14ac:dyDescent="0.2">
      <c r="A704">
        <v>702</v>
      </c>
      <c r="B704" t="s">
        <v>2391</v>
      </c>
      <c r="C704" t="s">
        <v>26</v>
      </c>
      <c r="D704">
        <v>1198</v>
      </c>
      <c r="E704" t="s">
        <v>2392</v>
      </c>
      <c r="F704" s="1">
        <v>43275</v>
      </c>
      <c r="G704">
        <v>2316</v>
      </c>
      <c r="H704">
        <v>2301</v>
      </c>
      <c r="I704">
        <v>45.7</v>
      </c>
      <c r="J704">
        <v>23.9</v>
      </c>
      <c r="K704">
        <v>30.5</v>
      </c>
      <c r="L704" t="s">
        <v>2393</v>
      </c>
      <c r="M704" t="s">
        <v>2394</v>
      </c>
      <c r="N704" t="s">
        <v>34</v>
      </c>
      <c r="O704" t="s">
        <v>31</v>
      </c>
      <c r="P704" t="s">
        <v>46</v>
      </c>
      <c r="Q704" t="s">
        <v>79</v>
      </c>
      <c r="R704" t="s">
        <v>116</v>
      </c>
      <c r="S704" t="s">
        <v>882</v>
      </c>
      <c r="T704" t="s">
        <v>30</v>
      </c>
      <c r="U704" t="s">
        <v>35</v>
      </c>
      <c r="V704">
        <v>45.7</v>
      </c>
      <c r="W704">
        <v>30.5</v>
      </c>
      <c r="X704">
        <v>1.498360656</v>
      </c>
      <c r="Y704">
        <v>547.48599999999999</v>
      </c>
      <c r="Z704">
        <v>365.39</v>
      </c>
    </row>
    <row r="705" spans="1:26" x14ac:dyDescent="0.2">
      <c r="A705">
        <v>703</v>
      </c>
      <c r="B705" t="s">
        <v>2395</v>
      </c>
      <c r="C705" t="s">
        <v>38</v>
      </c>
      <c r="D705">
        <v>134</v>
      </c>
      <c r="E705" t="s">
        <v>2396</v>
      </c>
      <c r="F705" s="1">
        <v>43277</v>
      </c>
      <c r="G705">
        <v>2167</v>
      </c>
      <c r="H705">
        <v>2213</v>
      </c>
      <c r="I705">
        <v>23.1</v>
      </c>
      <c r="J705">
        <v>29.9</v>
      </c>
      <c r="K705">
        <v>47</v>
      </c>
      <c r="L705" t="s">
        <v>2397</v>
      </c>
      <c r="M705" t="s">
        <v>2398</v>
      </c>
      <c r="N705" t="s">
        <v>34</v>
      </c>
      <c r="O705" t="s">
        <v>31</v>
      </c>
      <c r="P705" t="s">
        <v>46</v>
      </c>
      <c r="Q705" t="s">
        <v>79</v>
      </c>
      <c r="R705" t="s">
        <v>116</v>
      </c>
      <c r="S705" t="s">
        <v>882</v>
      </c>
      <c r="T705" t="s">
        <v>30</v>
      </c>
      <c r="U705" t="s">
        <v>35</v>
      </c>
      <c r="V705">
        <v>47</v>
      </c>
      <c r="W705">
        <v>23.1</v>
      </c>
      <c r="X705">
        <v>2.034632035</v>
      </c>
      <c r="Y705">
        <v>62.98</v>
      </c>
      <c r="Z705">
        <v>30.954000000000001</v>
      </c>
    </row>
    <row r="706" spans="1:26" x14ac:dyDescent="0.2">
      <c r="A706">
        <v>704</v>
      </c>
      <c r="B706" t="s">
        <v>2399</v>
      </c>
      <c r="C706" t="s">
        <v>26</v>
      </c>
      <c r="D706">
        <v>493</v>
      </c>
      <c r="E706" t="s">
        <v>2396</v>
      </c>
      <c r="F706" s="1">
        <v>43258</v>
      </c>
      <c r="G706">
        <v>2354</v>
      </c>
      <c r="H706">
        <v>2274</v>
      </c>
      <c r="I706">
        <v>55.4</v>
      </c>
      <c r="J706">
        <v>23.3</v>
      </c>
      <c r="K706">
        <v>21.3</v>
      </c>
      <c r="L706" t="s">
        <v>2400</v>
      </c>
      <c r="M706" t="s">
        <v>2401</v>
      </c>
      <c r="N706" t="s">
        <v>34</v>
      </c>
      <c r="O706" t="s">
        <v>31</v>
      </c>
      <c r="P706" t="s">
        <v>46</v>
      </c>
      <c r="Q706" t="s">
        <v>79</v>
      </c>
      <c r="R706" t="s">
        <v>116</v>
      </c>
      <c r="S706" t="s">
        <v>882</v>
      </c>
      <c r="T706" t="s">
        <v>30</v>
      </c>
      <c r="U706" t="s">
        <v>35</v>
      </c>
      <c r="V706">
        <v>55.4</v>
      </c>
      <c r="W706">
        <v>21.3</v>
      </c>
      <c r="X706">
        <v>2.6009389669999998</v>
      </c>
      <c r="Y706">
        <v>273.12200000000001</v>
      </c>
      <c r="Z706">
        <v>105.009</v>
      </c>
    </row>
    <row r="707" spans="1:26" x14ac:dyDescent="0.2">
      <c r="A707">
        <v>705</v>
      </c>
      <c r="B707" t="s">
        <v>2402</v>
      </c>
      <c r="C707" t="s">
        <v>26</v>
      </c>
      <c r="D707">
        <v>2757</v>
      </c>
      <c r="E707" t="s">
        <v>2403</v>
      </c>
      <c r="F707" s="1">
        <v>43281</v>
      </c>
      <c r="G707">
        <v>2379</v>
      </c>
      <c r="H707">
        <v>2338</v>
      </c>
      <c r="I707">
        <v>43.6</v>
      </c>
      <c r="J707">
        <v>31.6</v>
      </c>
      <c r="K707">
        <v>24.8</v>
      </c>
      <c r="L707" t="s">
        <v>2404</v>
      </c>
      <c r="M707" t="s">
        <v>2405</v>
      </c>
      <c r="N707" t="s">
        <v>34</v>
      </c>
      <c r="O707" t="s">
        <v>31</v>
      </c>
      <c r="P707" t="s">
        <v>46</v>
      </c>
      <c r="Q707" t="s">
        <v>79</v>
      </c>
      <c r="R707" t="s">
        <v>116</v>
      </c>
      <c r="S707" t="s">
        <v>882</v>
      </c>
      <c r="T707" t="s">
        <v>30</v>
      </c>
      <c r="U707" t="s">
        <v>35</v>
      </c>
      <c r="V707">
        <v>43.6</v>
      </c>
      <c r="W707">
        <v>24.8</v>
      </c>
      <c r="X707">
        <v>1.7580645159999999</v>
      </c>
      <c r="Y707">
        <v>1202.0519999999999</v>
      </c>
      <c r="Z707">
        <v>683.73599999999999</v>
      </c>
    </row>
    <row r="708" spans="1:26" x14ac:dyDescent="0.2">
      <c r="A708">
        <v>706</v>
      </c>
      <c r="B708" t="s">
        <v>2406</v>
      </c>
      <c r="C708" t="s">
        <v>26</v>
      </c>
      <c r="D708">
        <v>260</v>
      </c>
      <c r="E708" t="s">
        <v>2407</v>
      </c>
      <c r="F708" s="1">
        <v>43268</v>
      </c>
      <c r="G708">
        <v>2345</v>
      </c>
      <c r="H708">
        <v>2347</v>
      </c>
      <c r="I708">
        <v>35.4</v>
      </c>
      <c r="J708">
        <v>37.299999999999997</v>
      </c>
      <c r="K708">
        <v>27.3</v>
      </c>
      <c r="L708" t="s">
        <v>2408</v>
      </c>
      <c r="M708" t="s">
        <v>2409</v>
      </c>
      <c r="N708" t="s">
        <v>34</v>
      </c>
      <c r="O708" t="s">
        <v>31</v>
      </c>
      <c r="P708" t="s">
        <v>46</v>
      </c>
      <c r="Q708" t="s">
        <v>79</v>
      </c>
      <c r="R708" t="s">
        <v>116</v>
      </c>
      <c r="S708" t="s">
        <v>882</v>
      </c>
      <c r="T708" t="s">
        <v>30</v>
      </c>
      <c r="U708" t="s">
        <v>35</v>
      </c>
      <c r="V708">
        <v>35.4</v>
      </c>
      <c r="W708">
        <v>27.3</v>
      </c>
      <c r="X708">
        <v>1.2967032970000001</v>
      </c>
      <c r="Y708">
        <v>92.04</v>
      </c>
      <c r="Z708">
        <v>70.98</v>
      </c>
    </row>
    <row r="709" spans="1:26" x14ac:dyDescent="0.2">
      <c r="A709">
        <v>707</v>
      </c>
      <c r="B709" t="s">
        <v>2410</v>
      </c>
      <c r="C709" t="s">
        <v>38</v>
      </c>
      <c r="D709">
        <v>1677</v>
      </c>
      <c r="E709" t="s">
        <v>2396</v>
      </c>
      <c r="F709" s="1">
        <v>43276</v>
      </c>
      <c r="G709">
        <v>2200</v>
      </c>
      <c r="H709">
        <v>2255</v>
      </c>
      <c r="I709">
        <v>23.6</v>
      </c>
      <c r="J709">
        <v>27.8</v>
      </c>
      <c r="K709">
        <v>48.7</v>
      </c>
      <c r="L709" t="s">
        <v>2411</v>
      </c>
      <c r="M709" t="s">
        <v>2412</v>
      </c>
      <c r="N709" t="s">
        <v>34</v>
      </c>
      <c r="O709" t="s">
        <v>31</v>
      </c>
      <c r="P709" t="s">
        <v>46</v>
      </c>
      <c r="Q709" t="s">
        <v>79</v>
      </c>
      <c r="R709" t="s">
        <v>116</v>
      </c>
      <c r="S709" t="s">
        <v>882</v>
      </c>
      <c r="T709" t="s">
        <v>30</v>
      </c>
      <c r="U709" t="s">
        <v>35</v>
      </c>
      <c r="V709">
        <v>48.7</v>
      </c>
      <c r="W709">
        <v>23.6</v>
      </c>
      <c r="X709">
        <v>2.0635593220000001</v>
      </c>
      <c r="Y709">
        <v>816.69899999999996</v>
      </c>
      <c r="Z709">
        <v>395.77199999999999</v>
      </c>
    </row>
    <row r="710" spans="1:26" x14ac:dyDescent="0.2">
      <c r="A710">
        <v>708</v>
      </c>
      <c r="B710" t="s">
        <v>2413</v>
      </c>
      <c r="C710" t="s">
        <v>38</v>
      </c>
      <c r="D710">
        <v>1261</v>
      </c>
      <c r="E710" t="s">
        <v>2396</v>
      </c>
      <c r="F710" s="1">
        <v>43289</v>
      </c>
      <c r="G710">
        <v>2182</v>
      </c>
      <c r="H710">
        <v>2219</v>
      </c>
      <c r="I710">
        <v>26.3</v>
      </c>
      <c r="J710">
        <v>25.4</v>
      </c>
      <c r="K710">
        <v>48.3</v>
      </c>
      <c r="L710" t="s">
        <v>2414</v>
      </c>
      <c r="M710" t="s">
        <v>2415</v>
      </c>
      <c r="N710" t="s">
        <v>34</v>
      </c>
      <c r="O710" t="s">
        <v>31</v>
      </c>
      <c r="P710" t="s">
        <v>46</v>
      </c>
      <c r="Q710" t="s">
        <v>79</v>
      </c>
      <c r="R710" t="s">
        <v>116</v>
      </c>
      <c r="S710" t="s">
        <v>882</v>
      </c>
      <c r="T710" t="s">
        <v>30</v>
      </c>
      <c r="U710" t="s">
        <v>35</v>
      </c>
      <c r="V710">
        <v>48.3</v>
      </c>
      <c r="W710">
        <v>26.3</v>
      </c>
      <c r="X710">
        <v>1.8365019010000001</v>
      </c>
      <c r="Y710">
        <v>609.06299999999999</v>
      </c>
      <c r="Z710">
        <v>331.64299999999997</v>
      </c>
    </row>
    <row r="711" spans="1:26" x14ac:dyDescent="0.2">
      <c r="A711">
        <v>709</v>
      </c>
      <c r="B711" t="s">
        <v>2416</v>
      </c>
      <c r="C711" t="s">
        <v>38</v>
      </c>
      <c r="D711">
        <v>1737</v>
      </c>
      <c r="E711" t="s">
        <v>2396</v>
      </c>
      <c r="F711" s="1">
        <v>43284</v>
      </c>
      <c r="G711">
        <v>2324</v>
      </c>
      <c r="H711">
        <v>2342</v>
      </c>
      <c r="I711">
        <v>29.9</v>
      </c>
      <c r="J711">
        <v>31.4</v>
      </c>
      <c r="K711">
        <v>38.700000000000003</v>
      </c>
      <c r="L711" t="s">
        <v>2417</v>
      </c>
      <c r="M711" t="s">
        <v>2418</v>
      </c>
      <c r="N711" t="s">
        <v>34</v>
      </c>
      <c r="O711" t="s">
        <v>31</v>
      </c>
      <c r="P711" t="s">
        <v>46</v>
      </c>
      <c r="Q711" t="s">
        <v>79</v>
      </c>
      <c r="R711" t="s">
        <v>116</v>
      </c>
      <c r="S711" t="s">
        <v>882</v>
      </c>
      <c r="T711" t="s">
        <v>30</v>
      </c>
      <c r="U711" t="s">
        <v>35</v>
      </c>
      <c r="V711">
        <v>38.700000000000003</v>
      </c>
      <c r="W711">
        <v>29.9</v>
      </c>
      <c r="X711">
        <v>1.294314381</v>
      </c>
      <c r="Y711">
        <v>672.21900000000005</v>
      </c>
      <c r="Z711">
        <v>519.36300000000006</v>
      </c>
    </row>
    <row r="712" spans="1:26" x14ac:dyDescent="0.2">
      <c r="A712">
        <v>710</v>
      </c>
      <c r="B712" t="s">
        <v>2419</v>
      </c>
      <c r="C712" t="s">
        <v>38</v>
      </c>
      <c r="D712">
        <v>110</v>
      </c>
      <c r="E712" t="s">
        <v>2396</v>
      </c>
      <c r="F712" s="1">
        <v>43234</v>
      </c>
      <c r="G712">
        <v>2315</v>
      </c>
      <c r="H712">
        <v>2348</v>
      </c>
      <c r="I712">
        <v>33.6</v>
      </c>
      <c r="J712">
        <v>33.6</v>
      </c>
      <c r="K712">
        <v>32.700000000000003</v>
      </c>
      <c r="L712" t="s">
        <v>2420</v>
      </c>
      <c r="M712" t="s">
        <v>2421</v>
      </c>
      <c r="N712" t="s">
        <v>34</v>
      </c>
      <c r="O712" t="s">
        <v>31</v>
      </c>
      <c r="P712" t="s">
        <v>46</v>
      </c>
      <c r="Q712" t="s">
        <v>79</v>
      </c>
      <c r="R712" t="s">
        <v>116</v>
      </c>
      <c r="S712" t="s">
        <v>882</v>
      </c>
      <c r="T712" t="s">
        <v>30</v>
      </c>
      <c r="U712" t="s">
        <v>35</v>
      </c>
      <c r="V712">
        <v>32.700000000000003</v>
      </c>
      <c r="W712">
        <v>33.6</v>
      </c>
      <c r="X712">
        <v>0.97321428600000004</v>
      </c>
      <c r="Y712">
        <v>35.97</v>
      </c>
      <c r="Z712">
        <v>36.96</v>
      </c>
    </row>
    <row r="713" spans="1:26" x14ac:dyDescent="0.2">
      <c r="A713">
        <v>711</v>
      </c>
      <c r="B713" t="s">
        <v>2422</v>
      </c>
      <c r="C713" t="s">
        <v>38</v>
      </c>
      <c r="D713">
        <v>180</v>
      </c>
      <c r="E713" t="s">
        <v>2396</v>
      </c>
      <c r="F713" s="1">
        <v>43253</v>
      </c>
      <c r="G713">
        <v>2388</v>
      </c>
      <c r="H713">
        <v>2378</v>
      </c>
      <c r="I713">
        <v>36.1</v>
      </c>
      <c r="J713">
        <v>32.200000000000003</v>
      </c>
      <c r="K713">
        <v>31.7</v>
      </c>
      <c r="L713" t="s">
        <v>2423</v>
      </c>
      <c r="M713" t="s">
        <v>2424</v>
      </c>
      <c r="N713" t="s">
        <v>34</v>
      </c>
      <c r="O713" t="s">
        <v>31</v>
      </c>
      <c r="P713" t="s">
        <v>46</v>
      </c>
      <c r="Q713" t="s">
        <v>79</v>
      </c>
      <c r="R713" t="s">
        <v>116</v>
      </c>
      <c r="S713" t="s">
        <v>882</v>
      </c>
      <c r="T713" t="s">
        <v>30</v>
      </c>
      <c r="U713" t="s">
        <v>35</v>
      </c>
      <c r="V713">
        <v>31.7</v>
      </c>
      <c r="W713">
        <v>36.1</v>
      </c>
      <c r="X713">
        <v>0.87811634299999997</v>
      </c>
      <c r="Y713">
        <v>57.06</v>
      </c>
      <c r="Z713">
        <v>64.98</v>
      </c>
    </row>
    <row r="714" spans="1:26" x14ac:dyDescent="0.2">
      <c r="A714">
        <v>712</v>
      </c>
      <c r="B714" t="s">
        <v>2425</v>
      </c>
      <c r="C714" t="s">
        <v>26</v>
      </c>
      <c r="D714">
        <v>3501</v>
      </c>
      <c r="E714" t="s">
        <v>2426</v>
      </c>
      <c r="F714" s="1">
        <v>43276</v>
      </c>
      <c r="G714">
        <v>2246</v>
      </c>
      <c r="H714">
        <v>2222</v>
      </c>
      <c r="I714">
        <v>23.7</v>
      </c>
      <c r="J714">
        <v>48.1</v>
      </c>
      <c r="K714">
        <v>28.2</v>
      </c>
      <c r="L714" t="s">
        <v>2427</v>
      </c>
      <c r="M714" t="s">
        <v>2428</v>
      </c>
      <c r="N714" t="s">
        <v>34</v>
      </c>
      <c r="O714" t="s">
        <v>31</v>
      </c>
      <c r="P714" t="s">
        <v>46</v>
      </c>
      <c r="Q714" t="s">
        <v>79</v>
      </c>
      <c r="R714" t="s">
        <v>116</v>
      </c>
      <c r="S714" t="s">
        <v>882</v>
      </c>
      <c r="T714" t="s">
        <v>30</v>
      </c>
      <c r="U714" t="s">
        <v>35</v>
      </c>
      <c r="V714">
        <v>23.7</v>
      </c>
      <c r="W714">
        <v>28.2</v>
      </c>
      <c r="X714">
        <v>0.84042553200000003</v>
      </c>
      <c r="Y714">
        <v>829.73699999999997</v>
      </c>
      <c r="Z714">
        <v>987.28200000000004</v>
      </c>
    </row>
    <row r="715" spans="1:26" x14ac:dyDescent="0.2">
      <c r="A715">
        <v>713</v>
      </c>
      <c r="B715" t="s">
        <v>2429</v>
      </c>
      <c r="C715" t="s">
        <v>38</v>
      </c>
      <c r="D715">
        <v>626</v>
      </c>
      <c r="E715" t="s">
        <v>1971</v>
      </c>
      <c r="F715" s="1">
        <v>43268</v>
      </c>
      <c r="G715">
        <v>2354</v>
      </c>
      <c r="H715">
        <v>2367</v>
      </c>
      <c r="I715">
        <v>31.9</v>
      </c>
      <c r="J715">
        <v>34.5</v>
      </c>
      <c r="K715">
        <v>33.5</v>
      </c>
      <c r="L715" t="s">
        <v>2430</v>
      </c>
      <c r="M715" t="s">
        <v>2431</v>
      </c>
      <c r="N715" t="s">
        <v>34</v>
      </c>
      <c r="O715" t="s">
        <v>31</v>
      </c>
      <c r="P715" t="s">
        <v>46</v>
      </c>
      <c r="Q715" t="s">
        <v>79</v>
      </c>
      <c r="R715" t="s">
        <v>116</v>
      </c>
      <c r="S715" t="s">
        <v>882</v>
      </c>
      <c r="T715" t="s">
        <v>75</v>
      </c>
      <c r="U715" t="s">
        <v>35</v>
      </c>
      <c r="V715">
        <v>33.5</v>
      </c>
      <c r="W715">
        <v>31.9</v>
      </c>
      <c r="X715">
        <v>1.05015674</v>
      </c>
      <c r="Y715">
        <v>209.71</v>
      </c>
      <c r="Z715">
        <v>199.69399999999999</v>
      </c>
    </row>
    <row r="716" spans="1:26" x14ac:dyDescent="0.2">
      <c r="A716">
        <v>714</v>
      </c>
      <c r="B716" t="s">
        <v>2432</v>
      </c>
      <c r="C716" t="s">
        <v>38</v>
      </c>
      <c r="D716">
        <v>9304</v>
      </c>
      <c r="E716" t="s">
        <v>2433</v>
      </c>
      <c r="F716" s="1">
        <v>43290</v>
      </c>
      <c r="G716">
        <v>2273</v>
      </c>
      <c r="H716">
        <v>2297</v>
      </c>
      <c r="I716">
        <v>29.4</v>
      </c>
      <c r="J716">
        <v>32.299999999999997</v>
      </c>
      <c r="K716">
        <v>38.299999999999997</v>
      </c>
      <c r="L716" t="s">
        <v>2434</v>
      </c>
      <c r="M716" t="s">
        <v>2435</v>
      </c>
      <c r="N716" t="s">
        <v>34</v>
      </c>
      <c r="O716" t="s">
        <v>31</v>
      </c>
      <c r="P716" t="s">
        <v>46</v>
      </c>
      <c r="Q716" t="s">
        <v>79</v>
      </c>
      <c r="R716" t="s">
        <v>116</v>
      </c>
      <c r="S716" t="s">
        <v>882</v>
      </c>
      <c r="T716" t="s">
        <v>75</v>
      </c>
      <c r="U716" t="s">
        <v>35</v>
      </c>
      <c r="V716">
        <v>38.299999999999997</v>
      </c>
      <c r="W716">
        <v>29.4</v>
      </c>
      <c r="X716">
        <v>1.302721088</v>
      </c>
      <c r="Y716">
        <v>3563.4319999999998</v>
      </c>
      <c r="Z716">
        <v>2735.3760000000002</v>
      </c>
    </row>
    <row r="717" spans="1:26" x14ac:dyDescent="0.2">
      <c r="A717">
        <v>715</v>
      </c>
      <c r="B717" t="s">
        <v>2436</v>
      </c>
      <c r="C717" t="s">
        <v>26</v>
      </c>
      <c r="D717">
        <v>4741</v>
      </c>
      <c r="E717" t="s">
        <v>2437</v>
      </c>
      <c r="F717" s="1">
        <v>43290</v>
      </c>
      <c r="G717">
        <v>2375</v>
      </c>
      <c r="H717">
        <v>2328</v>
      </c>
      <c r="I717">
        <v>44.9</v>
      </c>
      <c r="J717">
        <v>31.6</v>
      </c>
      <c r="K717">
        <v>23.5</v>
      </c>
      <c r="L717" t="s">
        <v>2438</v>
      </c>
      <c r="M717" t="s">
        <v>2439</v>
      </c>
      <c r="N717" t="s">
        <v>34</v>
      </c>
      <c r="O717" t="s">
        <v>31</v>
      </c>
      <c r="P717" t="s">
        <v>46</v>
      </c>
      <c r="Q717" t="s">
        <v>79</v>
      </c>
      <c r="R717" t="s">
        <v>116</v>
      </c>
      <c r="S717" t="s">
        <v>882</v>
      </c>
      <c r="T717" t="s">
        <v>75</v>
      </c>
      <c r="U717" t="s">
        <v>35</v>
      </c>
      <c r="V717">
        <v>44.9</v>
      </c>
      <c r="W717">
        <v>23.5</v>
      </c>
      <c r="X717">
        <v>1.9106382980000001</v>
      </c>
      <c r="Y717">
        <v>2128.7089999999998</v>
      </c>
      <c r="Z717">
        <v>1114.135</v>
      </c>
    </row>
    <row r="718" spans="1:26" x14ac:dyDescent="0.2">
      <c r="A718">
        <v>716</v>
      </c>
      <c r="B718" t="s">
        <v>2440</v>
      </c>
      <c r="C718" t="s">
        <v>38</v>
      </c>
      <c r="D718">
        <v>905</v>
      </c>
      <c r="E718" t="s">
        <v>2433</v>
      </c>
      <c r="F718" s="1">
        <v>43261</v>
      </c>
      <c r="G718">
        <v>2048</v>
      </c>
      <c r="H718">
        <v>2063</v>
      </c>
      <c r="I718">
        <v>28.9</v>
      </c>
      <c r="J718">
        <v>25.6</v>
      </c>
      <c r="K718">
        <v>45.4</v>
      </c>
      <c r="L718" t="s">
        <v>2441</v>
      </c>
      <c r="M718" t="s">
        <v>2442</v>
      </c>
      <c r="N718" t="s">
        <v>34</v>
      </c>
      <c r="O718" t="s">
        <v>31</v>
      </c>
      <c r="P718" t="s">
        <v>46</v>
      </c>
      <c r="Q718" t="s">
        <v>79</v>
      </c>
      <c r="R718" t="s">
        <v>116</v>
      </c>
      <c r="S718" t="s">
        <v>882</v>
      </c>
      <c r="T718" t="s">
        <v>75</v>
      </c>
      <c r="U718" t="s">
        <v>35</v>
      </c>
      <c r="V718">
        <v>45.4</v>
      </c>
      <c r="W718">
        <v>28.9</v>
      </c>
      <c r="X718">
        <v>1.5709342559999999</v>
      </c>
      <c r="Y718">
        <v>410.87</v>
      </c>
      <c r="Z718">
        <v>261.54500000000002</v>
      </c>
    </row>
    <row r="719" spans="1:26" x14ac:dyDescent="0.2">
      <c r="A719">
        <v>717</v>
      </c>
      <c r="B719" t="s">
        <v>2443</v>
      </c>
      <c r="C719" t="s">
        <v>26</v>
      </c>
      <c r="D719">
        <v>360</v>
      </c>
      <c r="E719" t="s">
        <v>2444</v>
      </c>
      <c r="F719" s="1">
        <v>43286</v>
      </c>
      <c r="G719">
        <v>2209</v>
      </c>
      <c r="H719">
        <v>2156</v>
      </c>
      <c r="I719">
        <v>47.2</v>
      </c>
      <c r="J719">
        <v>29.7</v>
      </c>
      <c r="K719">
        <v>23.1</v>
      </c>
      <c r="L719" t="s">
        <v>2445</v>
      </c>
      <c r="M719" t="s">
        <v>2446</v>
      </c>
      <c r="N719" t="s">
        <v>34</v>
      </c>
      <c r="O719" t="s">
        <v>31</v>
      </c>
      <c r="P719" t="s">
        <v>46</v>
      </c>
      <c r="Q719" t="s">
        <v>79</v>
      </c>
      <c r="R719" t="s">
        <v>116</v>
      </c>
      <c r="S719" t="s">
        <v>882</v>
      </c>
      <c r="T719" t="s">
        <v>75</v>
      </c>
      <c r="U719" t="s">
        <v>35</v>
      </c>
      <c r="V719">
        <v>47.2</v>
      </c>
      <c r="W719">
        <v>23.1</v>
      </c>
      <c r="X719">
        <v>2.0432900429999998</v>
      </c>
      <c r="Y719">
        <v>169.92</v>
      </c>
      <c r="Z719">
        <v>83.16</v>
      </c>
    </row>
    <row r="720" spans="1:26" x14ac:dyDescent="0.2">
      <c r="A720">
        <v>718</v>
      </c>
      <c r="B720" t="s">
        <v>2447</v>
      </c>
      <c r="C720" t="s">
        <v>26</v>
      </c>
      <c r="D720">
        <v>717</v>
      </c>
      <c r="E720" t="s">
        <v>2448</v>
      </c>
      <c r="F720" s="1">
        <v>43289</v>
      </c>
      <c r="G720">
        <v>2355</v>
      </c>
      <c r="H720">
        <v>2351</v>
      </c>
      <c r="I720">
        <v>37</v>
      </c>
      <c r="J720">
        <v>31.4</v>
      </c>
      <c r="K720">
        <v>31.7</v>
      </c>
      <c r="L720" t="s">
        <v>2449</v>
      </c>
      <c r="M720" t="s">
        <v>2450</v>
      </c>
      <c r="N720" t="s">
        <v>34</v>
      </c>
      <c r="O720" t="s">
        <v>31</v>
      </c>
      <c r="P720" t="s">
        <v>46</v>
      </c>
      <c r="Q720" t="s">
        <v>79</v>
      </c>
      <c r="R720" t="s">
        <v>75</v>
      </c>
      <c r="S720" t="s">
        <v>882</v>
      </c>
      <c r="T720" t="s">
        <v>707</v>
      </c>
      <c r="U720" t="s">
        <v>35</v>
      </c>
      <c r="V720">
        <v>37</v>
      </c>
      <c r="W720">
        <v>31.7</v>
      </c>
      <c r="X720">
        <v>1.167192429</v>
      </c>
      <c r="Y720">
        <v>265.29000000000002</v>
      </c>
      <c r="Z720">
        <v>227.28899999999999</v>
      </c>
    </row>
    <row r="721" spans="1:26" x14ac:dyDescent="0.2">
      <c r="A721">
        <v>719</v>
      </c>
      <c r="B721" t="s">
        <v>2451</v>
      </c>
      <c r="C721" t="s">
        <v>38</v>
      </c>
      <c r="D721">
        <v>233</v>
      </c>
      <c r="E721" t="s">
        <v>2448</v>
      </c>
      <c r="F721" s="1">
        <v>43274</v>
      </c>
      <c r="G721">
        <v>2153</v>
      </c>
      <c r="H721">
        <v>2207</v>
      </c>
      <c r="I721">
        <v>25.3</v>
      </c>
      <c r="J721">
        <v>27</v>
      </c>
      <c r="K721">
        <v>47.6</v>
      </c>
      <c r="L721" t="s">
        <v>2452</v>
      </c>
      <c r="M721" t="s">
        <v>2453</v>
      </c>
      <c r="N721" t="s">
        <v>34</v>
      </c>
      <c r="O721" t="s">
        <v>31</v>
      </c>
      <c r="P721" t="s">
        <v>46</v>
      </c>
      <c r="Q721" t="s">
        <v>79</v>
      </c>
      <c r="R721" t="s">
        <v>75</v>
      </c>
      <c r="S721" t="s">
        <v>882</v>
      </c>
      <c r="T721" t="s">
        <v>707</v>
      </c>
      <c r="U721" t="s">
        <v>35</v>
      </c>
      <c r="V721">
        <v>47.6</v>
      </c>
      <c r="W721">
        <v>25.3</v>
      </c>
      <c r="X721">
        <v>1.8814229250000001</v>
      </c>
      <c r="Y721">
        <v>110.908</v>
      </c>
      <c r="Z721">
        <v>58.948999999999998</v>
      </c>
    </row>
    <row r="722" spans="1:26" x14ac:dyDescent="0.2">
      <c r="A722">
        <v>720</v>
      </c>
      <c r="B722" t="s">
        <v>2454</v>
      </c>
      <c r="C722" t="s">
        <v>26</v>
      </c>
      <c r="D722">
        <v>3391</v>
      </c>
      <c r="E722" t="s">
        <v>1943</v>
      </c>
      <c r="F722" s="1">
        <v>43285</v>
      </c>
      <c r="G722">
        <v>2412</v>
      </c>
      <c r="H722">
        <v>2385</v>
      </c>
      <c r="I722">
        <v>37.799999999999997</v>
      </c>
      <c r="J722">
        <v>37.200000000000003</v>
      </c>
      <c r="K722">
        <v>25</v>
      </c>
      <c r="L722" t="s">
        <v>2455</v>
      </c>
      <c r="M722" t="s">
        <v>2456</v>
      </c>
      <c r="N722" t="s">
        <v>34</v>
      </c>
      <c r="O722" t="s">
        <v>31</v>
      </c>
      <c r="P722" t="s">
        <v>46</v>
      </c>
      <c r="Q722" t="s">
        <v>79</v>
      </c>
      <c r="R722" t="s">
        <v>707</v>
      </c>
      <c r="V722">
        <v>37.799999999999997</v>
      </c>
      <c r="W722">
        <v>25</v>
      </c>
      <c r="X722">
        <v>1.512</v>
      </c>
      <c r="Y722">
        <v>1281.798</v>
      </c>
      <c r="Z722">
        <v>847.75</v>
      </c>
    </row>
    <row r="723" spans="1:26" x14ac:dyDescent="0.2">
      <c r="A723">
        <v>721</v>
      </c>
      <c r="B723" t="s">
        <v>2457</v>
      </c>
      <c r="C723" t="s">
        <v>38</v>
      </c>
      <c r="D723">
        <v>1366</v>
      </c>
      <c r="E723" t="s">
        <v>2444</v>
      </c>
      <c r="F723" s="1">
        <v>43287</v>
      </c>
      <c r="G723">
        <v>2281</v>
      </c>
      <c r="H723">
        <v>2290</v>
      </c>
      <c r="I723">
        <v>33.200000000000003</v>
      </c>
      <c r="J723">
        <v>30.8</v>
      </c>
      <c r="K723">
        <v>36</v>
      </c>
      <c r="L723" t="s">
        <v>2458</v>
      </c>
      <c r="M723" t="s">
        <v>2459</v>
      </c>
      <c r="N723" t="s">
        <v>34</v>
      </c>
      <c r="O723" t="s">
        <v>31</v>
      </c>
      <c r="P723" t="s">
        <v>46</v>
      </c>
      <c r="Q723" t="s">
        <v>79</v>
      </c>
      <c r="R723" t="s">
        <v>116</v>
      </c>
      <c r="S723" t="s">
        <v>882</v>
      </c>
      <c r="T723" t="s">
        <v>75</v>
      </c>
      <c r="U723" t="s">
        <v>35</v>
      </c>
      <c r="V723">
        <v>36</v>
      </c>
      <c r="W723">
        <v>33.200000000000003</v>
      </c>
      <c r="X723">
        <v>1.0843373489999999</v>
      </c>
      <c r="Y723">
        <v>491.76</v>
      </c>
      <c r="Z723">
        <v>453.512</v>
      </c>
    </row>
    <row r="724" spans="1:26" x14ac:dyDescent="0.2">
      <c r="A724">
        <v>722</v>
      </c>
      <c r="B724" t="s">
        <v>2460</v>
      </c>
      <c r="C724" t="s">
        <v>38</v>
      </c>
      <c r="D724">
        <v>3311</v>
      </c>
      <c r="E724" t="s">
        <v>2444</v>
      </c>
      <c r="F724" s="1">
        <v>43290</v>
      </c>
      <c r="G724">
        <v>2291</v>
      </c>
      <c r="H724">
        <v>2326</v>
      </c>
      <c r="I724">
        <v>28.1</v>
      </c>
      <c r="J724">
        <v>34.299999999999997</v>
      </c>
      <c r="K724">
        <v>37.6</v>
      </c>
      <c r="L724" t="s">
        <v>2461</v>
      </c>
      <c r="M724" t="s">
        <v>2462</v>
      </c>
      <c r="N724" t="s">
        <v>34</v>
      </c>
      <c r="O724" t="s">
        <v>31</v>
      </c>
      <c r="P724" t="s">
        <v>46</v>
      </c>
      <c r="Q724" t="s">
        <v>79</v>
      </c>
      <c r="R724" t="s">
        <v>116</v>
      </c>
      <c r="S724" t="s">
        <v>882</v>
      </c>
      <c r="T724" t="s">
        <v>75</v>
      </c>
      <c r="U724" t="s">
        <v>35</v>
      </c>
      <c r="V724">
        <v>37.6</v>
      </c>
      <c r="W724">
        <v>28.1</v>
      </c>
      <c r="X724">
        <v>1.3380782920000001</v>
      </c>
      <c r="Y724">
        <v>1244.9359999999999</v>
      </c>
      <c r="Z724">
        <v>930.39099999999996</v>
      </c>
    </row>
    <row r="725" spans="1:26" x14ac:dyDescent="0.2">
      <c r="A725">
        <v>723</v>
      </c>
      <c r="B725" t="s">
        <v>2463</v>
      </c>
      <c r="C725" t="s">
        <v>38</v>
      </c>
      <c r="D725">
        <v>1261</v>
      </c>
      <c r="E725" t="s">
        <v>2444</v>
      </c>
      <c r="F725" s="1">
        <v>43286</v>
      </c>
      <c r="G725">
        <v>2333</v>
      </c>
      <c r="H725">
        <v>2372</v>
      </c>
      <c r="I725">
        <v>25.8</v>
      </c>
      <c r="J725">
        <v>40.6</v>
      </c>
      <c r="K725">
        <v>33.6</v>
      </c>
      <c r="L725" t="s">
        <v>2464</v>
      </c>
      <c r="M725" t="s">
        <v>2465</v>
      </c>
      <c r="N725" t="s">
        <v>34</v>
      </c>
      <c r="O725" t="s">
        <v>31</v>
      </c>
      <c r="P725" t="s">
        <v>46</v>
      </c>
      <c r="Q725" t="s">
        <v>79</v>
      </c>
      <c r="R725" t="s">
        <v>116</v>
      </c>
      <c r="S725" t="s">
        <v>882</v>
      </c>
      <c r="T725" t="s">
        <v>75</v>
      </c>
      <c r="U725" t="s">
        <v>35</v>
      </c>
      <c r="V725">
        <v>33.6</v>
      </c>
      <c r="W725">
        <v>25.8</v>
      </c>
      <c r="X725">
        <v>1.3023255810000001</v>
      </c>
      <c r="Y725">
        <v>423.69600000000003</v>
      </c>
      <c r="Z725">
        <v>325.33800000000002</v>
      </c>
    </row>
    <row r="726" spans="1:26" x14ac:dyDescent="0.2">
      <c r="A726">
        <v>724</v>
      </c>
      <c r="B726" t="s">
        <v>2466</v>
      </c>
      <c r="C726" t="s">
        <v>38</v>
      </c>
      <c r="D726">
        <v>1813</v>
      </c>
      <c r="E726" t="s">
        <v>2444</v>
      </c>
      <c r="F726" s="1">
        <v>43290</v>
      </c>
      <c r="G726">
        <v>2317</v>
      </c>
      <c r="H726">
        <v>2341</v>
      </c>
      <c r="I726">
        <v>29.5</v>
      </c>
      <c r="J726">
        <v>33.4</v>
      </c>
      <c r="K726">
        <v>37.1</v>
      </c>
      <c r="L726" t="s">
        <v>2467</v>
      </c>
      <c r="M726" t="s">
        <v>2468</v>
      </c>
      <c r="N726" t="s">
        <v>34</v>
      </c>
      <c r="O726" t="s">
        <v>31</v>
      </c>
      <c r="P726" t="s">
        <v>46</v>
      </c>
      <c r="Q726" t="s">
        <v>79</v>
      </c>
      <c r="R726" t="s">
        <v>116</v>
      </c>
      <c r="S726" t="s">
        <v>882</v>
      </c>
      <c r="T726" t="s">
        <v>75</v>
      </c>
      <c r="U726" t="s">
        <v>35</v>
      </c>
      <c r="V726">
        <v>37.1</v>
      </c>
      <c r="W726">
        <v>29.5</v>
      </c>
      <c r="X726">
        <v>1.2576271189999999</v>
      </c>
      <c r="Y726">
        <v>672.62300000000005</v>
      </c>
      <c r="Z726">
        <v>534.83500000000004</v>
      </c>
    </row>
    <row r="727" spans="1:26" x14ac:dyDescent="0.2">
      <c r="A727">
        <v>725</v>
      </c>
      <c r="B727" t="s">
        <v>2469</v>
      </c>
      <c r="C727" t="s">
        <v>38</v>
      </c>
      <c r="D727">
        <v>934</v>
      </c>
      <c r="E727" t="s">
        <v>2470</v>
      </c>
      <c r="F727" s="1">
        <v>43273</v>
      </c>
      <c r="G727">
        <v>2242</v>
      </c>
      <c r="H727">
        <v>2309</v>
      </c>
      <c r="I727">
        <v>20.7</v>
      </c>
      <c r="J727">
        <v>28.9</v>
      </c>
      <c r="K727">
        <v>50.4</v>
      </c>
      <c r="L727" t="s">
        <v>2471</v>
      </c>
      <c r="M727" t="s">
        <v>2472</v>
      </c>
      <c r="N727" t="s">
        <v>34</v>
      </c>
      <c r="O727" t="s">
        <v>31</v>
      </c>
      <c r="P727" t="s">
        <v>46</v>
      </c>
      <c r="Q727" t="s">
        <v>79</v>
      </c>
      <c r="R727" t="s">
        <v>116</v>
      </c>
      <c r="S727" t="s">
        <v>882</v>
      </c>
      <c r="T727" t="s">
        <v>75</v>
      </c>
      <c r="U727" t="s">
        <v>35</v>
      </c>
      <c r="V727">
        <v>50.4</v>
      </c>
      <c r="W727">
        <v>20.7</v>
      </c>
      <c r="X727">
        <v>2.434782609</v>
      </c>
      <c r="Y727">
        <v>470.73599999999999</v>
      </c>
      <c r="Z727">
        <v>193.33799999999999</v>
      </c>
    </row>
    <row r="728" spans="1:26" x14ac:dyDescent="0.2">
      <c r="A728">
        <v>726</v>
      </c>
      <c r="B728" t="s">
        <v>2473</v>
      </c>
      <c r="C728" t="s">
        <v>38</v>
      </c>
      <c r="D728">
        <v>7752</v>
      </c>
      <c r="E728" t="s">
        <v>2474</v>
      </c>
      <c r="F728" s="1">
        <v>43289</v>
      </c>
      <c r="G728">
        <v>2286</v>
      </c>
      <c r="H728">
        <v>2317</v>
      </c>
      <c r="I728">
        <v>27.1</v>
      </c>
      <c r="J728">
        <v>33.6</v>
      </c>
      <c r="K728">
        <v>39.299999999999997</v>
      </c>
      <c r="L728" t="s">
        <v>2475</v>
      </c>
      <c r="M728" t="s">
        <v>2476</v>
      </c>
      <c r="N728" t="s">
        <v>34</v>
      </c>
      <c r="O728" t="s">
        <v>31</v>
      </c>
      <c r="P728" t="s">
        <v>46</v>
      </c>
      <c r="Q728" t="s">
        <v>79</v>
      </c>
      <c r="R728" t="s">
        <v>116</v>
      </c>
      <c r="S728" t="s">
        <v>882</v>
      </c>
      <c r="T728" t="s">
        <v>75</v>
      </c>
      <c r="U728" t="s">
        <v>35</v>
      </c>
      <c r="V728">
        <v>39.299999999999997</v>
      </c>
      <c r="W728">
        <v>27.1</v>
      </c>
      <c r="X728">
        <v>1.4501845019999999</v>
      </c>
      <c r="Y728">
        <v>3046.5360000000001</v>
      </c>
      <c r="Z728">
        <v>2100.7919999999999</v>
      </c>
    </row>
    <row r="729" spans="1:26" x14ac:dyDescent="0.2">
      <c r="A729">
        <v>727</v>
      </c>
      <c r="B729" t="s">
        <v>2477</v>
      </c>
      <c r="C729" t="s">
        <v>38</v>
      </c>
      <c r="D729">
        <v>304</v>
      </c>
      <c r="E729" t="s">
        <v>2474</v>
      </c>
      <c r="F729" s="1">
        <v>43253</v>
      </c>
      <c r="G729">
        <v>2323</v>
      </c>
      <c r="H729">
        <v>2322</v>
      </c>
      <c r="I729">
        <v>31.3</v>
      </c>
      <c r="J729">
        <v>32.9</v>
      </c>
      <c r="K729">
        <v>35.9</v>
      </c>
      <c r="L729" t="s">
        <v>2478</v>
      </c>
      <c r="M729" t="s">
        <v>2479</v>
      </c>
      <c r="N729" t="s">
        <v>34</v>
      </c>
      <c r="O729" t="s">
        <v>31</v>
      </c>
      <c r="P729" t="s">
        <v>46</v>
      </c>
      <c r="Q729" t="s">
        <v>79</v>
      </c>
      <c r="R729" t="s">
        <v>116</v>
      </c>
      <c r="S729" t="s">
        <v>882</v>
      </c>
      <c r="T729" t="s">
        <v>75</v>
      </c>
      <c r="U729" t="s">
        <v>35</v>
      </c>
      <c r="V729">
        <v>35.9</v>
      </c>
      <c r="W729">
        <v>31.3</v>
      </c>
      <c r="X729">
        <v>1.1469648560000001</v>
      </c>
      <c r="Y729">
        <v>109.136</v>
      </c>
      <c r="Z729">
        <v>95.152000000000001</v>
      </c>
    </row>
    <row r="730" spans="1:26" x14ac:dyDescent="0.2">
      <c r="A730">
        <v>728</v>
      </c>
      <c r="B730" t="s">
        <v>2480</v>
      </c>
      <c r="C730" t="s">
        <v>26</v>
      </c>
      <c r="D730">
        <v>214</v>
      </c>
      <c r="E730" t="s">
        <v>2474</v>
      </c>
      <c r="F730" s="1">
        <v>43174</v>
      </c>
      <c r="G730">
        <v>2397</v>
      </c>
      <c r="H730">
        <v>2353</v>
      </c>
      <c r="I730">
        <v>37.4</v>
      </c>
      <c r="J730">
        <v>35</v>
      </c>
      <c r="K730">
        <v>27.6</v>
      </c>
      <c r="L730" t="s">
        <v>2481</v>
      </c>
      <c r="M730" t="s">
        <v>2482</v>
      </c>
      <c r="N730" t="s">
        <v>34</v>
      </c>
      <c r="O730" t="s">
        <v>31</v>
      </c>
      <c r="P730" t="s">
        <v>46</v>
      </c>
      <c r="Q730" t="s">
        <v>79</v>
      </c>
      <c r="R730" t="s">
        <v>116</v>
      </c>
      <c r="S730" t="s">
        <v>882</v>
      </c>
      <c r="T730" t="s">
        <v>75</v>
      </c>
      <c r="U730" t="s">
        <v>35</v>
      </c>
      <c r="V730">
        <v>37.4</v>
      </c>
      <c r="W730">
        <v>27.6</v>
      </c>
      <c r="X730">
        <v>1.355072464</v>
      </c>
      <c r="Y730">
        <v>80.036000000000001</v>
      </c>
      <c r="Z730">
        <v>59.064</v>
      </c>
    </row>
    <row r="731" spans="1:26" x14ac:dyDescent="0.2">
      <c r="A731">
        <v>729</v>
      </c>
      <c r="B731" t="s">
        <v>2483</v>
      </c>
      <c r="C731" t="s">
        <v>38</v>
      </c>
      <c r="D731">
        <v>294</v>
      </c>
      <c r="E731" t="s">
        <v>2448</v>
      </c>
      <c r="F731" s="1">
        <v>43253</v>
      </c>
      <c r="G731">
        <v>2449</v>
      </c>
      <c r="H731">
        <v>2490</v>
      </c>
      <c r="I731">
        <v>28.6</v>
      </c>
      <c r="J731">
        <v>46.6</v>
      </c>
      <c r="K731">
        <v>24.8</v>
      </c>
      <c r="L731" t="s">
        <v>2484</v>
      </c>
      <c r="M731" t="s">
        <v>2485</v>
      </c>
      <c r="N731" t="s">
        <v>34</v>
      </c>
      <c r="O731" t="s">
        <v>31</v>
      </c>
      <c r="P731" t="s">
        <v>46</v>
      </c>
      <c r="Q731" t="s">
        <v>79</v>
      </c>
      <c r="R731" t="s">
        <v>75</v>
      </c>
      <c r="S731" t="s">
        <v>882</v>
      </c>
      <c r="T731" t="s">
        <v>707</v>
      </c>
      <c r="U731" t="s">
        <v>66</v>
      </c>
      <c r="V731">
        <v>24.8</v>
      </c>
      <c r="W731">
        <v>28.6</v>
      </c>
      <c r="X731">
        <v>0.86713286700000003</v>
      </c>
      <c r="Y731">
        <v>72.912000000000006</v>
      </c>
      <c r="Z731">
        <v>84.084000000000003</v>
      </c>
    </row>
    <row r="732" spans="1:26" x14ac:dyDescent="0.2">
      <c r="A732">
        <v>730</v>
      </c>
      <c r="B732" t="s">
        <v>2486</v>
      </c>
      <c r="C732" t="s">
        <v>38</v>
      </c>
      <c r="D732">
        <v>1141</v>
      </c>
      <c r="E732" t="s">
        <v>2444</v>
      </c>
      <c r="F732" s="1">
        <v>43288</v>
      </c>
      <c r="G732">
        <v>2265</v>
      </c>
      <c r="H732">
        <v>2322</v>
      </c>
      <c r="I732">
        <v>25.1</v>
      </c>
      <c r="J732">
        <v>33</v>
      </c>
      <c r="K732">
        <v>41.9</v>
      </c>
      <c r="L732" t="s">
        <v>2487</v>
      </c>
      <c r="M732" t="s">
        <v>2488</v>
      </c>
      <c r="N732" t="s">
        <v>34</v>
      </c>
      <c r="O732" t="s">
        <v>31</v>
      </c>
      <c r="P732" t="s">
        <v>46</v>
      </c>
      <c r="Q732" t="s">
        <v>79</v>
      </c>
      <c r="R732" t="s">
        <v>116</v>
      </c>
      <c r="S732" t="s">
        <v>882</v>
      </c>
      <c r="T732" t="s">
        <v>75</v>
      </c>
      <c r="U732" t="s">
        <v>35</v>
      </c>
      <c r="V732">
        <v>41.9</v>
      </c>
      <c r="W732">
        <v>25.1</v>
      </c>
      <c r="X732">
        <v>1.669322709</v>
      </c>
      <c r="Y732">
        <v>478.07900000000001</v>
      </c>
      <c r="Z732">
        <v>286.39100000000002</v>
      </c>
    </row>
    <row r="733" spans="1:26" x14ac:dyDescent="0.2">
      <c r="A733">
        <v>731</v>
      </c>
      <c r="B733" t="s">
        <v>2489</v>
      </c>
      <c r="C733" t="s">
        <v>38</v>
      </c>
      <c r="D733">
        <v>2283</v>
      </c>
      <c r="E733" t="s">
        <v>2444</v>
      </c>
      <c r="F733" s="1">
        <v>43288</v>
      </c>
      <c r="G733">
        <v>2231</v>
      </c>
      <c r="H733">
        <v>2240</v>
      </c>
      <c r="I733">
        <v>25.7</v>
      </c>
      <c r="J733">
        <v>33.200000000000003</v>
      </c>
      <c r="K733">
        <v>41.1</v>
      </c>
      <c r="L733" t="s">
        <v>2490</v>
      </c>
      <c r="M733" t="s">
        <v>2491</v>
      </c>
      <c r="N733" t="s">
        <v>34</v>
      </c>
      <c r="O733" t="s">
        <v>31</v>
      </c>
      <c r="P733" t="s">
        <v>46</v>
      </c>
      <c r="Q733" t="s">
        <v>79</v>
      </c>
      <c r="R733" t="s">
        <v>116</v>
      </c>
      <c r="S733" t="s">
        <v>882</v>
      </c>
      <c r="T733" t="s">
        <v>75</v>
      </c>
      <c r="U733" t="s">
        <v>35</v>
      </c>
      <c r="V733">
        <v>41.1</v>
      </c>
      <c r="W733">
        <v>25.7</v>
      </c>
      <c r="X733">
        <v>1.5992217900000001</v>
      </c>
      <c r="Y733">
        <v>938.31299999999999</v>
      </c>
      <c r="Z733">
        <v>586.73099999999999</v>
      </c>
    </row>
    <row r="734" spans="1:26" x14ac:dyDescent="0.2">
      <c r="A734">
        <v>732</v>
      </c>
      <c r="B734" t="s">
        <v>2492</v>
      </c>
      <c r="C734" t="s">
        <v>38</v>
      </c>
      <c r="D734">
        <v>668</v>
      </c>
      <c r="E734" t="s">
        <v>2448</v>
      </c>
      <c r="F734" s="1">
        <v>43275</v>
      </c>
      <c r="G734">
        <v>2208</v>
      </c>
      <c r="H734">
        <v>2245</v>
      </c>
      <c r="I734">
        <v>17.5</v>
      </c>
      <c r="J734">
        <v>33.799999999999997</v>
      </c>
      <c r="K734">
        <v>48.6</v>
      </c>
      <c r="L734" t="s">
        <v>2493</v>
      </c>
      <c r="M734" t="s">
        <v>2494</v>
      </c>
      <c r="N734" t="s">
        <v>34</v>
      </c>
      <c r="O734" t="s">
        <v>31</v>
      </c>
      <c r="P734" t="s">
        <v>46</v>
      </c>
      <c r="Q734" t="s">
        <v>79</v>
      </c>
      <c r="R734" t="s">
        <v>75</v>
      </c>
      <c r="S734" t="s">
        <v>882</v>
      </c>
      <c r="T734" t="s">
        <v>707</v>
      </c>
      <c r="U734" t="s">
        <v>35</v>
      </c>
      <c r="V734">
        <v>48.6</v>
      </c>
      <c r="W734">
        <v>17.5</v>
      </c>
      <c r="X734">
        <v>2.7771428569999999</v>
      </c>
      <c r="Y734">
        <v>324.64800000000002</v>
      </c>
      <c r="Z734">
        <v>116.9</v>
      </c>
    </row>
    <row r="735" spans="1:26" x14ac:dyDescent="0.2">
      <c r="A735">
        <v>733</v>
      </c>
      <c r="B735" t="s">
        <v>2495</v>
      </c>
      <c r="C735" t="s">
        <v>26</v>
      </c>
      <c r="D735">
        <v>942</v>
      </c>
      <c r="E735" t="s">
        <v>2496</v>
      </c>
      <c r="F735" s="1">
        <v>43285</v>
      </c>
      <c r="G735">
        <v>2220</v>
      </c>
      <c r="H735">
        <v>2184</v>
      </c>
      <c r="I735">
        <v>53.3</v>
      </c>
      <c r="J735">
        <v>25.8</v>
      </c>
      <c r="K735">
        <v>20.9</v>
      </c>
      <c r="L735" t="s">
        <v>2497</v>
      </c>
      <c r="M735" t="s">
        <v>2498</v>
      </c>
      <c r="N735" t="s">
        <v>34</v>
      </c>
      <c r="O735" t="s">
        <v>31</v>
      </c>
      <c r="P735" t="s">
        <v>46</v>
      </c>
      <c r="Q735" t="s">
        <v>79</v>
      </c>
      <c r="R735" t="s">
        <v>116</v>
      </c>
      <c r="S735" t="s">
        <v>882</v>
      </c>
      <c r="T735" t="s">
        <v>75</v>
      </c>
      <c r="U735" t="s">
        <v>35</v>
      </c>
      <c r="V735">
        <v>53.3</v>
      </c>
      <c r="W735">
        <v>20.9</v>
      </c>
      <c r="X735">
        <v>2.5502392340000002</v>
      </c>
      <c r="Y735">
        <v>502.08600000000001</v>
      </c>
      <c r="Z735">
        <v>196.87799999999999</v>
      </c>
    </row>
    <row r="736" spans="1:26" x14ac:dyDescent="0.2">
      <c r="A736">
        <v>734</v>
      </c>
      <c r="B736" t="s">
        <v>2499</v>
      </c>
      <c r="C736" t="s">
        <v>26</v>
      </c>
      <c r="D736">
        <v>1171</v>
      </c>
      <c r="E736" t="s">
        <v>2500</v>
      </c>
      <c r="F736" s="1">
        <v>43258</v>
      </c>
      <c r="G736">
        <v>2324</v>
      </c>
      <c r="H736">
        <v>2326</v>
      </c>
      <c r="I736">
        <v>43.1</v>
      </c>
      <c r="J736">
        <v>28.6</v>
      </c>
      <c r="K736">
        <v>28.3</v>
      </c>
      <c r="L736" t="s">
        <v>2501</v>
      </c>
      <c r="M736" t="s">
        <v>2502</v>
      </c>
      <c r="N736" t="s">
        <v>34</v>
      </c>
      <c r="O736" t="s">
        <v>31</v>
      </c>
      <c r="P736" t="s">
        <v>46</v>
      </c>
      <c r="Q736" t="s">
        <v>79</v>
      </c>
      <c r="R736" t="s">
        <v>116</v>
      </c>
      <c r="S736" t="s">
        <v>882</v>
      </c>
      <c r="T736" t="s">
        <v>75</v>
      </c>
      <c r="U736" t="s">
        <v>35</v>
      </c>
      <c r="V736">
        <v>43.1</v>
      </c>
      <c r="W736">
        <v>28.3</v>
      </c>
      <c r="X736">
        <v>1.5229681980000001</v>
      </c>
      <c r="Y736">
        <v>504.70100000000002</v>
      </c>
      <c r="Z736">
        <v>331.39299999999997</v>
      </c>
    </row>
    <row r="737" spans="1:26" x14ac:dyDescent="0.2">
      <c r="A737">
        <v>735</v>
      </c>
      <c r="B737" t="s">
        <v>2503</v>
      </c>
      <c r="C737" t="s">
        <v>38</v>
      </c>
      <c r="D737">
        <v>1172</v>
      </c>
      <c r="E737" t="s">
        <v>2500</v>
      </c>
      <c r="F737" s="1">
        <v>43279</v>
      </c>
      <c r="G737">
        <v>2296</v>
      </c>
      <c r="H737">
        <v>2318</v>
      </c>
      <c r="I737">
        <v>18.7</v>
      </c>
      <c r="J737">
        <v>46.8</v>
      </c>
      <c r="K737">
        <v>34.5</v>
      </c>
      <c r="L737" t="s">
        <v>2504</v>
      </c>
      <c r="M737" t="s">
        <v>2505</v>
      </c>
      <c r="N737" t="s">
        <v>34</v>
      </c>
      <c r="O737" t="s">
        <v>31</v>
      </c>
      <c r="P737" t="s">
        <v>46</v>
      </c>
      <c r="Q737" t="s">
        <v>79</v>
      </c>
      <c r="R737" t="s">
        <v>116</v>
      </c>
      <c r="S737" t="s">
        <v>882</v>
      </c>
      <c r="T737" t="s">
        <v>75</v>
      </c>
      <c r="U737" t="s">
        <v>35</v>
      </c>
      <c r="V737">
        <v>34.5</v>
      </c>
      <c r="W737">
        <v>18.7</v>
      </c>
      <c r="X737">
        <v>1.844919786</v>
      </c>
      <c r="Y737">
        <v>404.34</v>
      </c>
      <c r="Z737">
        <v>219.16399999999999</v>
      </c>
    </row>
    <row r="738" spans="1:26" x14ac:dyDescent="0.2">
      <c r="A738">
        <v>736</v>
      </c>
      <c r="B738" t="s">
        <v>2506</v>
      </c>
      <c r="C738" t="s">
        <v>38</v>
      </c>
      <c r="D738">
        <v>455</v>
      </c>
      <c r="E738" t="s">
        <v>2448</v>
      </c>
      <c r="F738" s="1">
        <v>43274</v>
      </c>
      <c r="G738">
        <v>2216</v>
      </c>
      <c r="H738">
        <v>2234</v>
      </c>
      <c r="I738">
        <v>22</v>
      </c>
      <c r="J738">
        <v>31.9</v>
      </c>
      <c r="K738">
        <v>46.1</v>
      </c>
      <c r="L738" t="s">
        <v>2507</v>
      </c>
      <c r="M738" t="s">
        <v>2508</v>
      </c>
      <c r="N738" t="s">
        <v>34</v>
      </c>
      <c r="O738" t="s">
        <v>31</v>
      </c>
      <c r="P738" t="s">
        <v>46</v>
      </c>
      <c r="Q738" t="s">
        <v>79</v>
      </c>
      <c r="R738" t="s">
        <v>116</v>
      </c>
      <c r="S738" t="s">
        <v>882</v>
      </c>
      <c r="T738" t="s">
        <v>75</v>
      </c>
      <c r="U738" t="s">
        <v>35</v>
      </c>
      <c r="V738">
        <v>46.1</v>
      </c>
      <c r="W738">
        <v>22</v>
      </c>
      <c r="X738">
        <v>2.0954545449999999</v>
      </c>
      <c r="Y738">
        <v>209.755</v>
      </c>
      <c r="Z738">
        <v>100.1</v>
      </c>
    </row>
    <row r="739" spans="1:26" x14ac:dyDescent="0.2">
      <c r="A739">
        <v>737</v>
      </c>
      <c r="B739" t="s">
        <v>2509</v>
      </c>
      <c r="C739" t="s">
        <v>26</v>
      </c>
      <c r="D739">
        <v>2887</v>
      </c>
      <c r="E739" t="s">
        <v>2510</v>
      </c>
      <c r="F739" s="1">
        <v>43284</v>
      </c>
      <c r="G739">
        <v>2262</v>
      </c>
      <c r="H739">
        <v>2228</v>
      </c>
      <c r="I739">
        <v>44.8</v>
      </c>
      <c r="J739">
        <v>25.7</v>
      </c>
      <c r="K739">
        <v>29.4</v>
      </c>
      <c r="L739" t="s">
        <v>2511</v>
      </c>
      <c r="M739" t="s">
        <v>2512</v>
      </c>
      <c r="N739" t="s">
        <v>34</v>
      </c>
      <c r="O739" t="s">
        <v>31</v>
      </c>
      <c r="P739" t="s">
        <v>46</v>
      </c>
      <c r="Q739" t="s">
        <v>79</v>
      </c>
      <c r="R739" t="s">
        <v>116</v>
      </c>
      <c r="S739" t="s">
        <v>882</v>
      </c>
      <c r="T739" t="s">
        <v>30</v>
      </c>
      <c r="U739" t="s">
        <v>35</v>
      </c>
      <c r="V739">
        <v>44.8</v>
      </c>
      <c r="W739">
        <v>29.4</v>
      </c>
      <c r="X739">
        <v>1.523809524</v>
      </c>
      <c r="Y739">
        <v>1293.376</v>
      </c>
      <c r="Z739">
        <v>848.77800000000002</v>
      </c>
    </row>
    <row r="740" spans="1:26" x14ac:dyDescent="0.2">
      <c r="A740">
        <v>738</v>
      </c>
      <c r="B740" t="s">
        <v>2513</v>
      </c>
      <c r="C740" t="s">
        <v>26</v>
      </c>
      <c r="D740">
        <v>1889</v>
      </c>
      <c r="E740" t="s">
        <v>2510</v>
      </c>
      <c r="F740" s="1">
        <v>43277</v>
      </c>
      <c r="G740">
        <v>2244</v>
      </c>
      <c r="H740">
        <v>2198</v>
      </c>
      <c r="I740">
        <v>44</v>
      </c>
      <c r="J740">
        <v>24</v>
      </c>
      <c r="K740">
        <v>31.9</v>
      </c>
      <c r="L740" t="s">
        <v>2514</v>
      </c>
      <c r="M740" t="s">
        <v>2515</v>
      </c>
      <c r="N740" t="s">
        <v>34</v>
      </c>
      <c r="O740" t="s">
        <v>31</v>
      </c>
      <c r="P740" t="s">
        <v>46</v>
      </c>
      <c r="Q740" t="s">
        <v>79</v>
      </c>
      <c r="R740" t="s">
        <v>116</v>
      </c>
      <c r="S740" t="s">
        <v>882</v>
      </c>
      <c r="T740" t="s">
        <v>30</v>
      </c>
      <c r="U740" t="s">
        <v>35</v>
      </c>
      <c r="V740">
        <v>44</v>
      </c>
      <c r="W740">
        <v>31.9</v>
      </c>
      <c r="X740">
        <v>1.3793103449999999</v>
      </c>
      <c r="Y740">
        <v>831.16</v>
      </c>
      <c r="Z740">
        <v>602.59100000000001</v>
      </c>
    </row>
    <row r="741" spans="1:26" x14ac:dyDescent="0.2">
      <c r="A741">
        <v>739</v>
      </c>
      <c r="B741" t="s">
        <v>2516</v>
      </c>
      <c r="C741" t="s">
        <v>26</v>
      </c>
      <c r="D741">
        <v>235</v>
      </c>
      <c r="E741" t="s">
        <v>2517</v>
      </c>
      <c r="F741" s="1">
        <v>43168</v>
      </c>
      <c r="G741">
        <v>2407</v>
      </c>
      <c r="H741">
        <v>2311</v>
      </c>
      <c r="I741">
        <v>37.5</v>
      </c>
      <c r="J741">
        <v>40.9</v>
      </c>
      <c r="K741">
        <v>21.7</v>
      </c>
      <c r="L741" t="s">
        <v>2518</v>
      </c>
      <c r="M741" t="s">
        <v>2519</v>
      </c>
      <c r="N741" t="s">
        <v>34</v>
      </c>
      <c r="O741" t="s">
        <v>31</v>
      </c>
      <c r="P741" t="s">
        <v>46</v>
      </c>
      <c r="Q741" t="s">
        <v>79</v>
      </c>
      <c r="R741" t="s">
        <v>116</v>
      </c>
      <c r="S741" t="s">
        <v>882</v>
      </c>
      <c r="T741" t="s">
        <v>30</v>
      </c>
      <c r="U741" t="s">
        <v>35</v>
      </c>
      <c r="V741">
        <v>37.5</v>
      </c>
      <c r="W741">
        <v>21.7</v>
      </c>
      <c r="X741">
        <v>1.7281105990000001</v>
      </c>
      <c r="Y741">
        <v>88.125</v>
      </c>
      <c r="Z741">
        <v>50.994999999999997</v>
      </c>
    </row>
    <row r="742" spans="1:26" x14ac:dyDescent="0.2">
      <c r="A742">
        <v>740</v>
      </c>
      <c r="B742" t="s">
        <v>2520</v>
      </c>
      <c r="C742" t="s">
        <v>26</v>
      </c>
      <c r="D742">
        <v>184</v>
      </c>
      <c r="E742" t="s">
        <v>2521</v>
      </c>
      <c r="F742" s="1">
        <v>42954</v>
      </c>
      <c r="G742">
        <v>2264</v>
      </c>
      <c r="H742">
        <v>2256</v>
      </c>
      <c r="I742">
        <v>33.700000000000003</v>
      </c>
      <c r="J742">
        <v>25</v>
      </c>
      <c r="K742">
        <v>41.3</v>
      </c>
      <c r="L742" t="s">
        <v>2522</v>
      </c>
      <c r="M742" t="s">
        <v>2523</v>
      </c>
      <c r="N742" t="s">
        <v>34</v>
      </c>
      <c r="O742" t="s">
        <v>31</v>
      </c>
      <c r="P742" t="s">
        <v>46</v>
      </c>
      <c r="Q742" t="s">
        <v>79</v>
      </c>
      <c r="R742" t="s">
        <v>116</v>
      </c>
      <c r="S742" t="s">
        <v>882</v>
      </c>
      <c r="T742" t="s">
        <v>30</v>
      </c>
      <c r="U742" t="s">
        <v>35</v>
      </c>
      <c r="V742">
        <v>33.700000000000003</v>
      </c>
      <c r="W742">
        <v>41.3</v>
      </c>
      <c r="X742">
        <v>0.81598062999999998</v>
      </c>
      <c r="Y742">
        <v>62.008000000000003</v>
      </c>
      <c r="Z742">
        <v>75.992000000000004</v>
      </c>
    </row>
    <row r="743" spans="1:26" x14ac:dyDescent="0.2">
      <c r="A743">
        <v>741</v>
      </c>
      <c r="B743" t="s">
        <v>2524</v>
      </c>
      <c r="C743" t="s">
        <v>26</v>
      </c>
      <c r="D743">
        <v>109</v>
      </c>
      <c r="E743" t="s">
        <v>2525</v>
      </c>
      <c r="F743" s="1">
        <v>42519</v>
      </c>
      <c r="G743">
        <v>2315</v>
      </c>
      <c r="H743">
        <v>2286</v>
      </c>
      <c r="I743">
        <v>34.9</v>
      </c>
      <c r="J743">
        <v>38.5</v>
      </c>
      <c r="K743">
        <v>26.6</v>
      </c>
      <c r="L743" t="s">
        <v>2526</v>
      </c>
      <c r="M743" t="s">
        <v>2527</v>
      </c>
      <c r="N743" t="s">
        <v>34</v>
      </c>
      <c r="O743" t="s">
        <v>31</v>
      </c>
      <c r="P743" t="s">
        <v>46</v>
      </c>
      <c r="Q743" t="s">
        <v>79</v>
      </c>
      <c r="R743" t="s">
        <v>116</v>
      </c>
      <c r="S743" t="s">
        <v>882</v>
      </c>
      <c r="T743" t="s">
        <v>30</v>
      </c>
      <c r="U743" t="s">
        <v>35</v>
      </c>
      <c r="V743">
        <v>34.9</v>
      </c>
      <c r="W743">
        <v>26.6</v>
      </c>
      <c r="X743">
        <v>1.312030075</v>
      </c>
      <c r="Y743">
        <v>38.040999999999997</v>
      </c>
      <c r="Z743">
        <v>28.994</v>
      </c>
    </row>
    <row r="744" spans="1:26" x14ac:dyDescent="0.2">
      <c r="A744">
        <v>742</v>
      </c>
      <c r="B744" t="s">
        <v>2528</v>
      </c>
      <c r="C744" t="s">
        <v>26</v>
      </c>
      <c r="D744">
        <v>258</v>
      </c>
      <c r="E744" t="s">
        <v>2521</v>
      </c>
      <c r="F744" s="1">
        <v>43252</v>
      </c>
      <c r="G744">
        <v>2090</v>
      </c>
      <c r="H744">
        <v>2081</v>
      </c>
      <c r="I744">
        <v>40.700000000000003</v>
      </c>
      <c r="J744">
        <v>18.2</v>
      </c>
      <c r="K744">
        <v>41.1</v>
      </c>
      <c r="L744" t="s">
        <v>2529</v>
      </c>
      <c r="M744" t="s">
        <v>2530</v>
      </c>
      <c r="N744" t="s">
        <v>34</v>
      </c>
      <c r="O744" t="s">
        <v>31</v>
      </c>
      <c r="P744" t="s">
        <v>46</v>
      </c>
      <c r="Q744" t="s">
        <v>79</v>
      </c>
      <c r="R744" t="s">
        <v>116</v>
      </c>
      <c r="S744" t="s">
        <v>882</v>
      </c>
      <c r="T744" t="s">
        <v>30</v>
      </c>
      <c r="U744" t="s">
        <v>35</v>
      </c>
      <c r="V744">
        <v>40.700000000000003</v>
      </c>
      <c r="W744">
        <v>41.1</v>
      </c>
      <c r="X744">
        <v>0.99026764</v>
      </c>
      <c r="Y744">
        <v>105.006</v>
      </c>
      <c r="Z744">
        <v>106.038</v>
      </c>
    </row>
    <row r="745" spans="1:26" x14ac:dyDescent="0.2">
      <c r="A745">
        <v>743</v>
      </c>
      <c r="B745" t="s">
        <v>2531</v>
      </c>
      <c r="C745" t="s">
        <v>26</v>
      </c>
      <c r="D745">
        <v>1825</v>
      </c>
      <c r="E745" t="s">
        <v>2521</v>
      </c>
      <c r="F745" s="1">
        <v>43285</v>
      </c>
      <c r="G745">
        <v>2289</v>
      </c>
      <c r="H745">
        <v>2255</v>
      </c>
      <c r="I745">
        <v>36.4</v>
      </c>
      <c r="J745">
        <v>27.4</v>
      </c>
      <c r="K745">
        <v>36.200000000000003</v>
      </c>
      <c r="L745" t="s">
        <v>2532</v>
      </c>
      <c r="M745" t="s">
        <v>2533</v>
      </c>
      <c r="N745" t="s">
        <v>34</v>
      </c>
      <c r="O745" t="s">
        <v>31</v>
      </c>
      <c r="P745" t="s">
        <v>46</v>
      </c>
      <c r="Q745" t="s">
        <v>79</v>
      </c>
      <c r="R745" t="s">
        <v>116</v>
      </c>
      <c r="S745" t="s">
        <v>882</v>
      </c>
      <c r="T745" t="s">
        <v>30</v>
      </c>
      <c r="U745" t="s">
        <v>35</v>
      </c>
      <c r="V745">
        <v>36.4</v>
      </c>
      <c r="W745">
        <v>36.200000000000003</v>
      </c>
      <c r="X745">
        <v>1.0055248619999999</v>
      </c>
      <c r="Y745">
        <v>664.3</v>
      </c>
      <c r="Z745">
        <v>660.65</v>
      </c>
    </row>
    <row r="746" spans="1:26" x14ac:dyDescent="0.2">
      <c r="A746">
        <v>744</v>
      </c>
      <c r="B746" t="s">
        <v>2534</v>
      </c>
      <c r="C746" t="s">
        <v>38</v>
      </c>
      <c r="D746">
        <v>811</v>
      </c>
      <c r="E746" t="s">
        <v>2535</v>
      </c>
      <c r="F746" s="1">
        <v>43289</v>
      </c>
      <c r="G746">
        <v>2240</v>
      </c>
      <c r="H746">
        <v>2283</v>
      </c>
      <c r="I746">
        <v>33.200000000000003</v>
      </c>
      <c r="J746">
        <v>29.5</v>
      </c>
      <c r="K746">
        <v>37.4</v>
      </c>
      <c r="L746" t="s">
        <v>2536</v>
      </c>
      <c r="M746" t="s">
        <v>2537</v>
      </c>
      <c r="N746" t="s">
        <v>34</v>
      </c>
      <c r="O746" t="s">
        <v>31</v>
      </c>
      <c r="P746" t="s">
        <v>46</v>
      </c>
      <c r="Q746" t="s">
        <v>79</v>
      </c>
      <c r="R746" t="s">
        <v>116</v>
      </c>
      <c r="S746" t="s">
        <v>882</v>
      </c>
      <c r="T746" t="s">
        <v>30</v>
      </c>
      <c r="U746" t="s">
        <v>35</v>
      </c>
      <c r="V746">
        <v>37.4</v>
      </c>
      <c r="W746">
        <v>33.200000000000003</v>
      </c>
      <c r="X746">
        <v>1.126506024</v>
      </c>
      <c r="Y746">
        <v>303.31400000000002</v>
      </c>
      <c r="Z746">
        <v>269.25200000000001</v>
      </c>
    </row>
    <row r="747" spans="1:26" x14ac:dyDescent="0.2">
      <c r="A747">
        <v>745</v>
      </c>
      <c r="B747" t="s">
        <v>2538</v>
      </c>
      <c r="C747" t="s">
        <v>26</v>
      </c>
      <c r="D747">
        <v>2198</v>
      </c>
      <c r="E747" t="s">
        <v>2392</v>
      </c>
      <c r="F747" s="1">
        <v>43288</v>
      </c>
      <c r="G747">
        <v>2291</v>
      </c>
      <c r="H747">
        <v>2270</v>
      </c>
      <c r="I747">
        <v>42.5</v>
      </c>
      <c r="J747">
        <v>26.5</v>
      </c>
      <c r="K747">
        <v>31.1</v>
      </c>
      <c r="L747" t="s">
        <v>2539</v>
      </c>
      <c r="M747" t="s">
        <v>2540</v>
      </c>
      <c r="N747" t="s">
        <v>34</v>
      </c>
      <c r="O747" t="s">
        <v>31</v>
      </c>
      <c r="P747" t="s">
        <v>46</v>
      </c>
      <c r="Q747" t="s">
        <v>79</v>
      </c>
      <c r="R747" t="s">
        <v>116</v>
      </c>
      <c r="S747" t="s">
        <v>882</v>
      </c>
      <c r="T747" t="s">
        <v>30</v>
      </c>
      <c r="U747" t="s">
        <v>35</v>
      </c>
      <c r="V747">
        <v>42.5</v>
      </c>
      <c r="W747">
        <v>31.1</v>
      </c>
      <c r="X747">
        <v>1.3665594860000001</v>
      </c>
      <c r="Y747">
        <v>934.15</v>
      </c>
      <c r="Z747">
        <v>683.57799999999997</v>
      </c>
    </row>
    <row r="748" spans="1:26" x14ac:dyDescent="0.2">
      <c r="A748">
        <v>746</v>
      </c>
      <c r="B748" t="s">
        <v>2541</v>
      </c>
      <c r="C748" t="s">
        <v>26</v>
      </c>
      <c r="D748">
        <v>912</v>
      </c>
      <c r="E748" t="s">
        <v>2542</v>
      </c>
      <c r="F748" s="1">
        <v>43275</v>
      </c>
      <c r="G748">
        <v>2275</v>
      </c>
      <c r="H748">
        <v>2253</v>
      </c>
      <c r="I748">
        <v>37.9</v>
      </c>
      <c r="J748">
        <v>31.3</v>
      </c>
      <c r="K748">
        <v>30.8</v>
      </c>
      <c r="L748" t="s">
        <v>2543</v>
      </c>
      <c r="M748" t="s">
        <v>2544</v>
      </c>
      <c r="N748" t="s">
        <v>34</v>
      </c>
      <c r="O748" t="s">
        <v>31</v>
      </c>
      <c r="P748" t="s">
        <v>46</v>
      </c>
      <c r="Q748" t="s">
        <v>79</v>
      </c>
      <c r="R748" t="s">
        <v>116</v>
      </c>
      <c r="S748" t="s">
        <v>882</v>
      </c>
      <c r="T748" t="s">
        <v>30</v>
      </c>
      <c r="U748" t="s">
        <v>35</v>
      </c>
      <c r="V748">
        <v>37.9</v>
      </c>
      <c r="W748">
        <v>30.8</v>
      </c>
      <c r="X748">
        <v>1.230519481</v>
      </c>
      <c r="Y748">
        <v>345.64800000000002</v>
      </c>
      <c r="Z748">
        <v>280.89600000000002</v>
      </c>
    </row>
    <row r="749" spans="1:26" x14ac:dyDescent="0.2">
      <c r="A749">
        <v>747</v>
      </c>
      <c r="B749" t="s">
        <v>2545</v>
      </c>
      <c r="C749" t="s">
        <v>26</v>
      </c>
      <c r="D749">
        <v>4820</v>
      </c>
      <c r="E749" t="s">
        <v>2546</v>
      </c>
      <c r="F749" s="1">
        <v>43289</v>
      </c>
      <c r="G749">
        <v>2353</v>
      </c>
      <c r="H749">
        <v>2318</v>
      </c>
      <c r="I749">
        <v>47.6</v>
      </c>
      <c r="J749">
        <v>26.3</v>
      </c>
      <c r="K749">
        <v>26.1</v>
      </c>
      <c r="L749" t="s">
        <v>2547</v>
      </c>
      <c r="M749" t="s">
        <v>2548</v>
      </c>
      <c r="N749" t="s">
        <v>34</v>
      </c>
      <c r="O749" t="s">
        <v>31</v>
      </c>
      <c r="P749" t="s">
        <v>46</v>
      </c>
      <c r="Q749" t="s">
        <v>79</v>
      </c>
      <c r="R749" t="s">
        <v>116</v>
      </c>
      <c r="S749" t="s">
        <v>882</v>
      </c>
      <c r="T749" t="s">
        <v>30</v>
      </c>
      <c r="U749" t="s">
        <v>35</v>
      </c>
      <c r="V749">
        <v>47.6</v>
      </c>
      <c r="W749">
        <v>26.1</v>
      </c>
      <c r="X749">
        <v>1.8237547890000001</v>
      </c>
      <c r="Y749">
        <v>2294.3200000000002</v>
      </c>
      <c r="Z749">
        <v>1258.02</v>
      </c>
    </row>
    <row r="750" spans="1:26" x14ac:dyDescent="0.2">
      <c r="A750">
        <v>748</v>
      </c>
      <c r="B750" t="s">
        <v>2549</v>
      </c>
      <c r="C750" t="s">
        <v>26</v>
      </c>
      <c r="D750">
        <v>3120</v>
      </c>
      <c r="E750" t="s">
        <v>2392</v>
      </c>
      <c r="F750" s="1">
        <v>43286</v>
      </c>
      <c r="G750">
        <v>2344</v>
      </c>
      <c r="H750">
        <v>2302</v>
      </c>
      <c r="I750">
        <v>39.299999999999997</v>
      </c>
      <c r="J750">
        <v>26.3</v>
      </c>
      <c r="K750">
        <v>34.4</v>
      </c>
      <c r="L750" t="s">
        <v>2550</v>
      </c>
      <c r="M750" t="s">
        <v>2551</v>
      </c>
      <c r="N750" t="s">
        <v>34</v>
      </c>
      <c r="O750" t="s">
        <v>31</v>
      </c>
      <c r="P750" t="s">
        <v>46</v>
      </c>
      <c r="Q750" t="s">
        <v>79</v>
      </c>
      <c r="R750" t="s">
        <v>116</v>
      </c>
      <c r="S750" t="s">
        <v>882</v>
      </c>
      <c r="T750" t="s">
        <v>30</v>
      </c>
      <c r="V750">
        <v>39.299999999999997</v>
      </c>
      <c r="W750">
        <v>34.4</v>
      </c>
      <c r="X750">
        <v>1.1424418599999999</v>
      </c>
      <c r="Y750">
        <v>1226.1600000000001</v>
      </c>
      <c r="Z750">
        <v>1073.28</v>
      </c>
    </row>
    <row r="751" spans="1:26" x14ac:dyDescent="0.2">
      <c r="A751">
        <v>749</v>
      </c>
      <c r="B751" t="s">
        <v>2552</v>
      </c>
      <c r="C751" t="s">
        <v>26</v>
      </c>
      <c r="D751">
        <v>348</v>
      </c>
      <c r="E751" t="s">
        <v>2553</v>
      </c>
      <c r="F751" s="1">
        <v>43240</v>
      </c>
      <c r="G751">
        <v>2198</v>
      </c>
      <c r="H751">
        <v>2193</v>
      </c>
      <c r="I751">
        <v>35.1</v>
      </c>
      <c r="J751">
        <v>25.3</v>
      </c>
      <c r="K751">
        <v>39.700000000000003</v>
      </c>
      <c r="L751" t="s">
        <v>2554</v>
      </c>
      <c r="M751" t="s">
        <v>2555</v>
      </c>
      <c r="N751" t="s">
        <v>34</v>
      </c>
      <c r="O751" t="s">
        <v>31</v>
      </c>
      <c r="P751" t="s">
        <v>46</v>
      </c>
      <c r="Q751" t="s">
        <v>79</v>
      </c>
      <c r="R751" t="s">
        <v>116</v>
      </c>
      <c r="S751" t="s">
        <v>882</v>
      </c>
      <c r="T751" t="s">
        <v>30</v>
      </c>
      <c r="U751" t="s">
        <v>35</v>
      </c>
      <c r="V751">
        <v>35.1</v>
      </c>
      <c r="W751">
        <v>39.700000000000003</v>
      </c>
      <c r="X751">
        <v>0.88413098199999995</v>
      </c>
      <c r="Y751">
        <v>122.148</v>
      </c>
      <c r="Z751">
        <v>138.15600000000001</v>
      </c>
    </row>
    <row r="752" spans="1:26" x14ac:dyDescent="0.2">
      <c r="A752">
        <v>750</v>
      </c>
      <c r="B752" t="s">
        <v>2556</v>
      </c>
      <c r="C752" t="s">
        <v>26</v>
      </c>
      <c r="D752">
        <v>12923</v>
      </c>
      <c r="E752" t="s">
        <v>1943</v>
      </c>
      <c r="F752" s="1">
        <v>43288</v>
      </c>
      <c r="G752">
        <v>2305</v>
      </c>
      <c r="H752">
        <v>2281</v>
      </c>
      <c r="I752">
        <v>38.6</v>
      </c>
      <c r="J752">
        <v>33</v>
      </c>
      <c r="K752">
        <v>28.4</v>
      </c>
      <c r="L752" t="s">
        <v>2557</v>
      </c>
      <c r="M752" t="s">
        <v>2558</v>
      </c>
      <c r="N752" t="s">
        <v>34</v>
      </c>
      <c r="O752" t="s">
        <v>31</v>
      </c>
      <c r="P752" t="s">
        <v>46</v>
      </c>
      <c r="Q752" t="s">
        <v>79</v>
      </c>
      <c r="R752" t="s">
        <v>75</v>
      </c>
      <c r="V752">
        <v>38.6</v>
      </c>
      <c r="W752">
        <v>28.4</v>
      </c>
      <c r="X752">
        <v>1.3591549300000001</v>
      </c>
      <c r="Y752">
        <v>4988.2780000000002</v>
      </c>
      <c r="Z752">
        <v>3670.1320000000001</v>
      </c>
    </row>
    <row r="753" spans="1:26" x14ac:dyDescent="0.2">
      <c r="A753">
        <v>751</v>
      </c>
      <c r="B753" t="s">
        <v>2559</v>
      </c>
      <c r="C753" t="s">
        <v>26</v>
      </c>
      <c r="D753">
        <v>7008</v>
      </c>
      <c r="E753" t="s">
        <v>2542</v>
      </c>
      <c r="F753" s="1">
        <v>43288</v>
      </c>
      <c r="G753">
        <v>2312</v>
      </c>
      <c r="H753">
        <v>2280</v>
      </c>
      <c r="I753">
        <v>47.7</v>
      </c>
      <c r="J753">
        <v>25.8</v>
      </c>
      <c r="K753">
        <v>26.5</v>
      </c>
      <c r="L753" t="s">
        <v>2560</v>
      </c>
      <c r="M753" t="s">
        <v>2561</v>
      </c>
      <c r="N753" t="s">
        <v>34</v>
      </c>
      <c r="O753" t="s">
        <v>31</v>
      </c>
      <c r="P753" t="s">
        <v>46</v>
      </c>
      <c r="Q753" t="s">
        <v>79</v>
      </c>
      <c r="R753" t="s">
        <v>116</v>
      </c>
      <c r="S753" t="s">
        <v>882</v>
      </c>
      <c r="T753" t="s">
        <v>30</v>
      </c>
      <c r="U753" t="s">
        <v>35</v>
      </c>
      <c r="V753">
        <v>47.7</v>
      </c>
      <c r="W753">
        <v>26.5</v>
      </c>
      <c r="X753">
        <v>1.8</v>
      </c>
      <c r="Y753">
        <v>3342.8159999999998</v>
      </c>
      <c r="Z753">
        <v>1857.12</v>
      </c>
    </row>
    <row r="754" spans="1:26" x14ac:dyDescent="0.2">
      <c r="A754">
        <v>752</v>
      </c>
      <c r="B754" t="s">
        <v>2562</v>
      </c>
      <c r="C754" t="s">
        <v>26</v>
      </c>
      <c r="D754">
        <v>1031</v>
      </c>
      <c r="E754" t="s">
        <v>2396</v>
      </c>
      <c r="F754" s="1">
        <v>43281</v>
      </c>
      <c r="G754">
        <v>2225</v>
      </c>
      <c r="H754">
        <v>2189</v>
      </c>
      <c r="I754">
        <v>47.8</v>
      </c>
      <c r="J754">
        <v>22.2</v>
      </c>
      <c r="K754">
        <v>30</v>
      </c>
      <c r="L754" t="s">
        <v>2563</v>
      </c>
      <c r="M754" t="s">
        <v>2564</v>
      </c>
      <c r="N754" t="s">
        <v>34</v>
      </c>
      <c r="O754" t="s">
        <v>31</v>
      </c>
      <c r="P754" t="s">
        <v>46</v>
      </c>
      <c r="Q754" t="s">
        <v>79</v>
      </c>
      <c r="R754" t="s">
        <v>116</v>
      </c>
      <c r="S754" t="s">
        <v>882</v>
      </c>
      <c r="T754" t="s">
        <v>30</v>
      </c>
      <c r="U754" t="s">
        <v>35</v>
      </c>
      <c r="V754">
        <v>47.8</v>
      </c>
      <c r="W754">
        <v>30</v>
      </c>
      <c r="X754">
        <v>1.5933333329999999</v>
      </c>
      <c r="Y754">
        <v>492.81799999999998</v>
      </c>
      <c r="Z754">
        <v>309.3</v>
      </c>
    </row>
    <row r="755" spans="1:26" x14ac:dyDescent="0.2">
      <c r="A755">
        <v>753</v>
      </c>
      <c r="B755" t="s">
        <v>2565</v>
      </c>
      <c r="C755" t="s">
        <v>26</v>
      </c>
      <c r="D755">
        <v>2859</v>
      </c>
      <c r="E755" t="s">
        <v>2566</v>
      </c>
      <c r="F755" s="1">
        <v>43288</v>
      </c>
      <c r="G755">
        <v>2390</v>
      </c>
      <c r="H755">
        <v>2350</v>
      </c>
      <c r="I755">
        <v>41.2</v>
      </c>
      <c r="J755">
        <v>36</v>
      </c>
      <c r="K755">
        <v>22.7</v>
      </c>
      <c r="L755" t="s">
        <v>2567</v>
      </c>
      <c r="M755" t="s">
        <v>2568</v>
      </c>
      <c r="N755" t="s">
        <v>34</v>
      </c>
      <c r="O755" t="s">
        <v>31</v>
      </c>
      <c r="P755" t="s">
        <v>46</v>
      </c>
      <c r="Q755" t="s">
        <v>79</v>
      </c>
      <c r="R755" t="s">
        <v>116</v>
      </c>
      <c r="S755" t="s">
        <v>882</v>
      </c>
      <c r="T755" t="s">
        <v>30</v>
      </c>
      <c r="U755" t="s">
        <v>35</v>
      </c>
      <c r="V755">
        <v>41.2</v>
      </c>
      <c r="W755">
        <v>22.7</v>
      </c>
      <c r="X755">
        <v>1.814977974</v>
      </c>
      <c r="Y755">
        <v>1177.9079999999999</v>
      </c>
      <c r="Z755">
        <v>648.99300000000005</v>
      </c>
    </row>
    <row r="756" spans="1:26" x14ac:dyDescent="0.2">
      <c r="A756">
        <v>754</v>
      </c>
      <c r="B756" t="s">
        <v>2565</v>
      </c>
      <c r="C756" t="s">
        <v>38</v>
      </c>
      <c r="D756">
        <v>212</v>
      </c>
      <c r="E756" t="s">
        <v>2426</v>
      </c>
      <c r="F756" s="1">
        <v>43274</v>
      </c>
      <c r="G756">
        <v>2189</v>
      </c>
      <c r="H756">
        <v>2207</v>
      </c>
      <c r="I756">
        <v>38.700000000000003</v>
      </c>
      <c r="J756">
        <v>33</v>
      </c>
      <c r="K756">
        <v>28.3</v>
      </c>
      <c r="L756" t="s">
        <v>2569</v>
      </c>
      <c r="M756" t="s">
        <v>2570</v>
      </c>
      <c r="N756" t="s">
        <v>34</v>
      </c>
      <c r="O756" t="s">
        <v>31</v>
      </c>
      <c r="P756" t="s">
        <v>46</v>
      </c>
      <c r="Q756" t="s">
        <v>79</v>
      </c>
      <c r="R756" t="s">
        <v>116</v>
      </c>
      <c r="S756" t="s">
        <v>882</v>
      </c>
      <c r="T756" t="s">
        <v>30</v>
      </c>
      <c r="U756" t="s">
        <v>35</v>
      </c>
      <c r="V756">
        <v>28.3</v>
      </c>
      <c r="W756">
        <v>38.700000000000003</v>
      </c>
      <c r="X756">
        <v>0.73126614999999995</v>
      </c>
      <c r="Y756">
        <v>59.996000000000002</v>
      </c>
      <c r="Z756">
        <v>82.043999999999997</v>
      </c>
    </row>
    <row r="757" spans="1:26" x14ac:dyDescent="0.2">
      <c r="A757">
        <v>755</v>
      </c>
      <c r="B757" t="s">
        <v>2571</v>
      </c>
      <c r="C757" t="s">
        <v>38</v>
      </c>
      <c r="D757">
        <v>2854</v>
      </c>
      <c r="E757" t="s">
        <v>2572</v>
      </c>
      <c r="F757" s="1">
        <v>43280</v>
      </c>
      <c r="G757">
        <v>2278</v>
      </c>
      <c r="H757">
        <v>2298</v>
      </c>
      <c r="I757">
        <v>26.6</v>
      </c>
      <c r="J757">
        <v>34.5</v>
      </c>
      <c r="K757">
        <v>38.9</v>
      </c>
      <c r="L757" t="s">
        <v>2573</v>
      </c>
      <c r="M757" t="s">
        <v>2574</v>
      </c>
      <c r="N757" t="s">
        <v>34</v>
      </c>
      <c r="O757" t="s">
        <v>31</v>
      </c>
      <c r="P757" t="s">
        <v>46</v>
      </c>
      <c r="Q757" t="s">
        <v>79</v>
      </c>
      <c r="R757" t="s">
        <v>116</v>
      </c>
      <c r="S757" t="s">
        <v>882</v>
      </c>
      <c r="T757" t="s">
        <v>30</v>
      </c>
      <c r="U757" t="s">
        <v>35</v>
      </c>
      <c r="V757">
        <v>38.9</v>
      </c>
      <c r="W757">
        <v>26.6</v>
      </c>
      <c r="X757">
        <v>1.462406015</v>
      </c>
      <c r="Y757">
        <v>1110.2059999999999</v>
      </c>
      <c r="Z757">
        <v>759.16399999999999</v>
      </c>
    </row>
    <row r="758" spans="1:26" x14ac:dyDescent="0.2">
      <c r="A758">
        <v>756</v>
      </c>
      <c r="B758" t="s">
        <v>2575</v>
      </c>
      <c r="C758" t="s">
        <v>26</v>
      </c>
      <c r="D758">
        <v>4196</v>
      </c>
      <c r="E758" t="s">
        <v>2572</v>
      </c>
      <c r="F758" s="1">
        <v>43290</v>
      </c>
      <c r="G758">
        <v>2333</v>
      </c>
      <c r="H758">
        <v>2309</v>
      </c>
      <c r="I758">
        <v>45.8</v>
      </c>
      <c r="J758">
        <v>26.2</v>
      </c>
      <c r="K758">
        <v>28</v>
      </c>
      <c r="L758" t="s">
        <v>2576</v>
      </c>
      <c r="M758" t="s">
        <v>2577</v>
      </c>
      <c r="N758" t="s">
        <v>34</v>
      </c>
      <c r="O758" t="s">
        <v>31</v>
      </c>
      <c r="P758" t="s">
        <v>46</v>
      </c>
      <c r="Q758" t="s">
        <v>79</v>
      </c>
      <c r="R758" t="s">
        <v>116</v>
      </c>
      <c r="S758" t="s">
        <v>882</v>
      </c>
      <c r="T758" t="s">
        <v>30</v>
      </c>
      <c r="U758" t="s">
        <v>35</v>
      </c>
      <c r="V758">
        <v>45.8</v>
      </c>
      <c r="W758">
        <v>28</v>
      </c>
      <c r="X758">
        <v>1.635714286</v>
      </c>
      <c r="Y758">
        <v>1921.768</v>
      </c>
      <c r="Z758">
        <v>1174.8800000000001</v>
      </c>
    </row>
    <row r="759" spans="1:26" x14ac:dyDescent="0.2">
      <c r="A759">
        <v>757</v>
      </c>
      <c r="B759" t="s">
        <v>2578</v>
      </c>
      <c r="C759" t="s">
        <v>26</v>
      </c>
      <c r="D759">
        <v>2149</v>
      </c>
      <c r="E759" t="s">
        <v>2572</v>
      </c>
      <c r="F759" s="1">
        <v>43276</v>
      </c>
      <c r="G759">
        <v>2398</v>
      </c>
      <c r="H759">
        <v>2354</v>
      </c>
      <c r="I759">
        <v>44.5</v>
      </c>
      <c r="J759">
        <v>31.9</v>
      </c>
      <c r="K759">
        <v>23.6</v>
      </c>
      <c r="L759" t="s">
        <v>2579</v>
      </c>
      <c r="M759" t="s">
        <v>2580</v>
      </c>
      <c r="N759" t="s">
        <v>34</v>
      </c>
      <c r="O759" t="s">
        <v>31</v>
      </c>
      <c r="P759" t="s">
        <v>46</v>
      </c>
      <c r="Q759" t="s">
        <v>79</v>
      </c>
      <c r="R759" t="s">
        <v>116</v>
      </c>
      <c r="S759" t="s">
        <v>882</v>
      </c>
      <c r="T759" t="s">
        <v>30</v>
      </c>
      <c r="U759" t="s">
        <v>35</v>
      </c>
      <c r="V759">
        <v>44.5</v>
      </c>
      <c r="W759">
        <v>23.6</v>
      </c>
      <c r="X759">
        <v>1.8855932200000001</v>
      </c>
      <c r="Y759">
        <v>956.30499999999995</v>
      </c>
      <c r="Z759">
        <v>507.16399999999999</v>
      </c>
    </row>
    <row r="760" spans="1:26" x14ac:dyDescent="0.2">
      <c r="A760">
        <v>758</v>
      </c>
      <c r="B760" t="s">
        <v>2581</v>
      </c>
      <c r="C760" t="s">
        <v>26</v>
      </c>
      <c r="D760">
        <v>639</v>
      </c>
      <c r="E760" t="s">
        <v>2582</v>
      </c>
      <c r="F760" s="1">
        <v>43276</v>
      </c>
      <c r="G760">
        <v>2376</v>
      </c>
      <c r="H760">
        <v>2337</v>
      </c>
      <c r="I760">
        <v>41.5</v>
      </c>
      <c r="J760">
        <v>32.4</v>
      </c>
      <c r="K760">
        <v>26.1</v>
      </c>
      <c r="L760" t="s">
        <v>2583</v>
      </c>
      <c r="M760" t="s">
        <v>2584</v>
      </c>
      <c r="N760" t="s">
        <v>34</v>
      </c>
      <c r="O760" t="s">
        <v>31</v>
      </c>
      <c r="P760" t="s">
        <v>46</v>
      </c>
      <c r="Q760" t="s">
        <v>79</v>
      </c>
      <c r="R760" t="s">
        <v>116</v>
      </c>
      <c r="S760" t="s">
        <v>882</v>
      </c>
      <c r="T760" t="s">
        <v>30</v>
      </c>
      <c r="U760" t="s">
        <v>35</v>
      </c>
      <c r="V760">
        <v>41.5</v>
      </c>
      <c r="W760">
        <v>26.1</v>
      </c>
      <c r="X760">
        <v>1.5900383140000001</v>
      </c>
      <c r="Y760">
        <v>265.185</v>
      </c>
      <c r="Z760">
        <v>166.779</v>
      </c>
    </row>
    <row r="761" spans="1:26" x14ac:dyDescent="0.2">
      <c r="A761">
        <v>759</v>
      </c>
      <c r="B761" t="s">
        <v>2585</v>
      </c>
      <c r="C761" t="s">
        <v>26</v>
      </c>
      <c r="D761">
        <v>178</v>
      </c>
      <c r="E761" t="s">
        <v>2582</v>
      </c>
      <c r="F761" s="1">
        <v>43274</v>
      </c>
      <c r="G761">
        <v>2380</v>
      </c>
      <c r="H761">
        <v>2356</v>
      </c>
      <c r="I761">
        <v>43.8</v>
      </c>
      <c r="J761">
        <v>25.8</v>
      </c>
      <c r="K761">
        <v>30.3</v>
      </c>
      <c r="L761" t="s">
        <v>2586</v>
      </c>
      <c r="M761" t="s">
        <v>2587</v>
      </c>
      <c r="N761" t="s">
        <v>34</v>
      </c>
      <c r="O761" t="s">
        <v>31</v>
      </c>
      <c r="P761" t="s">
        <v>46</v>
      </c>
      <c r="Q761" t="s">
        <v>79</v>
      </c>
      <c r="R761" t="s">
        <v>116</v>
      </c>
      <c r="S761" t="s">
        <v>882</v>
      </c>
      <c r="T761" t="s">
        <v>30</v>
      </c>
      <c r="U761" t="s">
        <v>35</v>
      </c>
      <c r="V761">
        <v>43.8</v>
      </c>
      <c r="W761">
        <v>30.3</v>
      </c>
      <c r="X761">
        <v>1.445544554</v>
      </c>
      <c r="Y761">
        <v>77.963999999999999</v>
      </c>
      <c r="Z761">
        <v>53.933999999999997</v>
      </c>
    </row>
    <row r="762" spans="1:26" x14ac:dyDescent="0.2">
      <c r="A762">
        <v>760</v>
      </c>
      <c r="B762" t="s">
        <v>2588</v>
      </c>
      <c r="C762" t="s">
        <v>26</v>
      </c>
      <c r="D762">
        <v>4060</v>
      </c>
      <c r="E762" t="s">
        <v>2589</v>
      </c>
      <c r="F762" s="1">
        <v>43280</v>
      </c>
      <c r="G762">
        <v>2324</v>
      </c>
      <c r="H762">
        <v>2298</v>
      </c>
      <c r="I762">
        <v>43.7</v>
      </c>
      <c r="J762">
        <v>25.7</v>
      </c>
      <c r="K762">
        <v>30.6</v>
      </c>
      <c r="L762" t="s">
        <v>2590</v>
      </c>
      <c r="M762" t="s">
        <v>2591</v>
      </c>
      <c r="N762" t="s">
        <v>34</v>
      </c>
      <c r="O762" t="s">
        <v>31</v>
      </c>
      <c r="P762" t="s">
        <v>46</v>
      </c>
      <c r="Q762" t="s">
        <v>79</v>
      </c>
      <c r="R762" t="s">
        <v>116</v>
      </c>
      <c r="S762" t="s">
        <v>882</v>
      </c>
      <c r="T762" t="s">
        <v>30</v>
      </c>
      <c r="U762" t="s">
        <v>35</v>
      </c>
      <c r="V762">
        <v>43.7</v>
      </c>
      <c r="W762">
        <v>30.6</v>
      </c>
      <c r="X762">
        <v>1.4281045750000001</v>
      </c>
      <c r="Y762">
        <v>1774.22</v>
      </c>
      <c r="Z762">
        <v>1242.3599999999999</v>
      </c>
    </row>
    <row r="763" spans="1:26" x14ac:dyDescent="0.2">
      <c r="A763">
        <v>761</v>
      </c>
      <c r="B763" t="s">
        <v>2592</v>
      </c>
      <c r="C763" t="s">
        <v>26</v>
      </c>
      <c r="D763">
        <v>1968</v>
      </c>
      <c r="E763" t="s">
        <v>2582</v>
      </c>
      <c r="F763" s="1">
        <v>43289</v>
      </c>
      <c r="G763">
        <v>2314</v>
      </c>
      <c r="H763">
        <v>2295</v>
      </c>
      <c r="I763">
        <v>45.5</v>
      </c>
      <c r="J763">
        <v>22.5</v>
      </c>
      <c r="K763">
        <v>32.1</v>
      </c>
      <c r="L763" t="s">
        <v>2593</v>
      </c>
      <c r="M763" t="s">
        <v>2594</v>
      </c>
      <c r="N763" t="s">
        <v>34</v>
      </c>
      <c r="O763" t="s">
        <v>31</v>
      </c>
      <c r="P763" t="s">
        <v>46</v>
      </c>
      <c r="Q763" t="s">
        <v>79</v>
      </c>
      <c r="R763" t="s">
        <v>116</v>
      </c>
      <c r="S763" t="s">
        <v>882</v>
      </c>
      <c r="T763" t="s">
        <v>30</v>
      </c>
      <c r="U763" t="s">
        <v>35</v>
      </c>
      <c r="V763">
        <v>45.5</v>
      </c>
      <c r="W763">
        <v>32.1</v>
      </c>
      <c r="X763">
        <v>1.4174454830000001</v>
      </c>
      <c r="Y763">
        <v>895.44</v>
      </c>
      <c r="Z763">
        <v>631.72799999999995</v>
      </c>
    </row>
    <row r="764" spans="1:26" x14ac:dyDescent="0.2">
      <c r="A764">
        <v>762</v>
      </c>
      <c r="B764" t="s">
        <v>2595</v>
      </c>
      <c r="C764" t="s">
        <v>38</v>
      </c>
      <c r="D764">
        <v>229</v>
      </c>
      <c r="E764" t="s">
        <v>2582</v>
      </c>
      <c r="F764" s="1">
        <v>43288</v>
      </c>
      <c r="G764">
        <v>2248</v>
      </c>
      <c r="H764">
        <v>2253</v>
      </c>
      <c r="I764">
        <v>38</v>
      </c>
      <c r="J764">
        <v>22.3</v>
      </c>
      <c r="K764">
        <v>39.700000000000003</v>
      </c>
      <c r="L764" t="s">
        <v>2596</v>
      </c>
      <c r="M764" t="s">
        <v>2597</v>
      </c>
      <c r="N764" t="s">
        <v>34</v>
      </c>
      <c r="O764" t="s">
        <v>31</v>
      </c>
      <c r="P764" t="s">
        <v>46</v>
      </c>
      <c r="Q764" t="s">
        <v>79</v>
      </c>
      <c r="R764" t="s">
        <v>116</v>
      </c>
      <c r="S764" t="s">
        <v>882</v>
      </c>
      <c r="T764" t="s">
        <v>30</v>
      </c>
      <c r="U764" t="s">
        <v>35</v>
      </c>
      <c r="V764">
        <v>39.700000000000003</v>
      </c>
      <c r="W764">
        <v>38</v>
      </c>
      <c r="X764">
        <v>1.0447368420000001</v>
      </c>
      <c r="Y764">
        <v>90.912999999999997</v>
      </c>
      <c r="Z764">
        <v>87.02</v>
      </c>
    </row>
    <row r="765" spans="1:26" x14ac:dyDescent="0.2">
      <c r="A765">
        <v>763</v>
      </c>
      <c r="B765" t="s">
        <v>2598</v>
      </c>
      <c r="C765" t="s">
        <v>38</v>
      </c>
      <c r="D765">
        <v>723</v>
      </c>
      <c r="E765" t="s">
        <v>2566</v>
      </c>
      <c r="F765" s="1">
        <v>43278</v>
      </c>
      <c r="G765">
        <v>2406</v>
      </c>
      <c r="H765">
        <v>2438</v>
      </c>
      <c r="I765">
        <v>29.6</v>
      </c>
      <c r="J765">
        <v>38.5</v>
      </c>
      <c r="K765">
        <v>31.9</v>
      </c>
      <c r="L765" t="s">
        <v>2599</v>
      </c>
      <c r="M765" t="s">
        <v>2600</v>
      </c>
      <c r="N765" t="s">
        <v>34</v>
      </c>
      <c r="O765" t="s">
        <v>31</v>
      </c>
      <c r="P765" t="s">
        <v>46</v>
      </c>
      <c r="Q765" t="s">
        <v>79</v>
      </c>
      <c r="R765" t="s">
        <v>116</v>
      </c>
      <c r="S765" t="s">
        <v>882</v>
      </c>
      <c r="T765" t="s">
        <v>30</v>
      </c>
      <c r="U765" t="s">
        <v>35</v>
      </c>
      <c r="V765">
        <v>31.9</v>
      </c>
      <c r="W765">
        <v>29.6</v>
      </c>
      <c r="X765">
        <v>1.0777027029999999</v>
      </c>
      <c r="Y765">
        <v>230.637</v>
      </c>
      <c r="Z765">
        <v>214.00800000000001</v>
      </c>
    </row>
    <row r="766" spans="1:26" x14ac:dyDescent="0.2">
      <c r="A766">
        <v>764</v>
      </c>
      <c r="B766" t="s">
        <v>2601</v>
      </c>
      <c r="C766" t="s">
        <v>26</v>
      </c>
      <c r="D766">
        <v>8782</v>
      </c>
      <c r="E766" t="s">
        <v>2535</v>
      </c>
      <c r="F766" s="1">
        <v>43290</v>
      </c>
      <c r="G766">
        <v>2304</v>
      </c>
      <c r="H766">
        <v>2250</v>
      </c>
      <c r="I766">
        <v>44</v>
      </c>
      <c r="J766">
        <v>30.2</v>
      </c>
      <c r="K766">
        <v>25.8</v>
      </c>
      <c r="L766" t="s">
        <v>2602</v>
      </c>
      <c r="M766" t="s">
        <v>2603</v>
      </c>
      <c r="N766" t="s">
        <v>34</v>
      </c>
      <c r="O766" t="s">
        <v>31</v>
      </c>
      <c r="P766" t="s">
        <v>46</v>
      </c>
      <c r="Q766" t="s">
        <v>79</v>
      </c>
      <c r="R766" t="s">
        <v>116</v>
      </c>
      <c r="S766" t="s">
        <v>882</v>
      </c>
      <c r="T766" t="s">
        <v>30</v>
      </c>
      <c r="U766" t="s">
        <v>35</v>
      </c>
      <c r="V766">
        <v>44</v>
      </c>
      <c r="W766">
        <v>25.8</v>
      </c>
      <c r="X766">
        <v>1.7054263569999999</v>
      </c>
      <c r="Y766">
        <v>3864.08</v>
      </c>
      <c r="Z766">
        <v>2265.7559999999999</v>
      </c>
    </row>
    <row r="767" spans="1:26" x14ac:dyDescent="0.2">
      <c r="A767">
        <v>765</v>
      </c>
      <c r="B767" t="s">
        <v>2604</v>
      </c>
      <c r="C767" t="s">
        <v>38</v>
      </c>
      <c r="D767">
        <v>5018</v>
      </c>
      <c r="E767" t="s">
        <v>2566</v>
      </c>
      <c r="F767" s="1">
        <v>43287</v>
      </c>
      <c r="G767">
        <v>2335</v>
      </c>
      <c r="H767">
        <v>2367</v>
      </c>
      <c r="I767">
        <v>30.2</v>
      </c>
      <c r="J767">
        <v>33.5</v>
      </c>
      <c r="K767">
        <v>36.299999999999997</v>
      </c>
      <c r="L767" t="s">
        <v>2605</v>
      </c>
      <c r="M767" t="s">
        <v>2606</v>
      </c>
      <c r="N767" t="s">
        <v>34</v>
      </c>
      <c r="O767" t="s">
        <v>31</v>
      </c>
      <c r="P767" t="s">
        <v>46</v>
      </c>
      <c r="Q767" t="s">
        <v>79</v>
      </c>
      <c r="R767" t="s">
        <v>116</v>
      </c>
      <c r="S767" t="s">
        <v>882</v>
      </c>
      <c r="T767" t="s">
        <v>30</v>
      </c>
      <c r="U767" t="s">
        <v>35</v>
      </c>
      <c r="V767">
        <v>36.299999999999997</v>
      </c>
      <c r="W767">
        <v>30.2</v>
      </c>
      <c r="X767">
        <v>1.2019867550000001</v>
      </c>
      <c r="Y767">
        <v>1821.5340000000001</v>
      </c>
      <c r="Z767">
        <v>1515.4359999999999</v>
      </c>
    </row>
    <row r="768" spans="1:26" x14ac:dyDescent="0.2">
      <c r="A768">
        <v>766</v>
      </c>
      <c r="B768" t="s">
        <v>2607</v>
      </c>
      <c r="C768" t="s">
        <v>26</v>
      </c>
      <c r="D768">
        <v>6500</v>
      </c>
      <c r="E768" t="s">
        <v>2426</v>
      </c>
      <c r="F768" s="1">
        <v>43285</v>
      </c>
      <c r="G768">
        <v>2433</v>
      </c>
      <c r="H768">
        <v>2395</v>
      </c>
      <c r="I768">
        <v>46.7</v>
      </c>
      <c r="J768">
        <v>31.6</v>
      </c>
      <c r="K768">
        <v>21.7</v>
      </c>
      <c r="L768" t="s">
        <v>2608</v>
      </c>
      <c r="M768" t="s">
        <v>2609</v>
      </c>
      <c r="N768" t="s">
        <v>34</v>
      </c>
      <c r="O768" t="s">
        <v>31</v>
      </c>
      <c r="P768" t="s">
        <v>46</v>
      </c>
      <c r="Q768" t="s">
        <v>79</v>
      </c>
      <c r="R768" t="s">
        <v>116</v>
      </c>
      <c r="S768" t="s">
        <v>882</v>
      </c>
      <c r="T768" t="s">
        <v>30</v>
      </c>
      <c r="U768" t="s">
        <v>35</v>
      </c>
      <c r="V768">
        <v>46.7</v>
      </c>
      <c r="W768">
        <v>21.7</v>
      </c>
      <c r="X768">
        <v>2.1520737329999999</v>
      </c>
      <c r="Y768">
        <v>3035.5</v>
      </c>
      <c r="Z768">
        <v>1410.5</v>
      </c>
    </row>
    <row r="769" spans="1:26" x14ac:dyDescent="0.2">
      <c r="A769">
        <v>767</v>
      </c>
      <c r="B769" t="s">
        <v>2610</v>
      </c>
      <c r="C769" t="s">
        <v>26</v>
      </c>
      <c r="D769">
        <v>261</v>
      </c>
      <c r="E769" t="s">
        <v>2572</v>
      </c>
      <c r="F769" s="1">
        <v>43251</v>
      </c>
      <c r="G769">
        <v>2364</v>
      </c>
      <c r="H769">
        <v>2361</v>
      </c>
      <c r="I769">
        <v>38.299999999999997</v>
      </c>
      <c r="J769">
        <v>29.9</v>
      </c>
      <c r="K769">
        <v>31.8</v>
      </c>
      <c r="L769" t="s">
        <v>2611</v>
      </c>
      <c r="M769" t="s">
        <v>2612</v>
      </c>
      <c r="N769" t="s">
        <v>34</v>
      </c>
      <c r="O769" t="s">
        <v>31</v>
      </c>
      <c r="P769" t="s">
        <v>46</v>
      </c>
      <c r="Q769" t="s">
        <v>79</v>
      </c>
      <c r="R769" t="s">
        <v>116</v>
      </c>
      <c r="S769" t="s">
        <v>882</v>
      </c>
      <c r="T769" t="s">
        <v>30</v>
      </c>
      <c r="U769" t="s">
        <v>35</v>
      </c>
      <c r="V769">
        <v>38.299999999999997</v>
      </c>
      <c r="W769">
        <v>31.8</v>
      </c>
      <c r="X769">
        <v>1.204402516</v>
      </c>
      <c r="Y769">
        <v>99.962999999999994</v>
      </c>
      <c r="Z769">
        <v>82.998000000000005</v>
      </c>
    </row>
    <row r="770" spans="1:26" x14ac:dyDescent="0.2">
      <c r="A770">
        <v>768</v>
      </c>
      <c r="B770" t="s">
        <v>2613</v>
      </c>
      <c r="C770" t="s">
        <v>26</v>
      </c>
      <c r="D770">
        <v>2865</v>
      </c>
      <c r="E770" t="s">
        <v>2572</v>
      </c>
      <c r="F770" s="1">
        <v>43282</v>
      </c>
      <c r="G770">
        <v>2429</v>
      </c>
      <c r="H770">
        <v>2399</v>
      </c>
      <c r="I770">
        <v>45</v>
      </c>
      <c r="J770">
        <v>28.8</v>
      </c>
      <c r="K770">
        <v>26.3</v>
      </c>
      <c r="L770" t="s">
        <v>2614</v>
      </c>
      <c r="M770" t="s">
        <v>2615</v>
      </c>
      <c r="N770" t="s">
        <v>34</v>
      </c>
      <c r="O770" t="s">
        <v>31</v>
      </c>
      <c r="P770" t="s">
        <v>46</v>
      </c>
      <c r="Q770" t="s">
        <v>79</v>
      </c>
      <c r="R770" t="s">
        <v>116</v>
      </c>
      <c r="S770" t="s">
        <v>882</v>
      </c>
      <c r="T770" t="s">
        <v>30</v>
      </c>
      <c r="U770" t="s">
        <v>35</v>
      </c>
      <c r="V770">
        <v>45</v>
      </c>
      <c r="W770">
        <v>26.3</v>
      </c>
      <c r="X770">
        <v>1.7110266160000001</v>
      </c>
      <c r="Y770">
        <v>1289.25</v>
      </c>
      <c r="Z770">
        <v>753.495</v>
      </c>
    </row>
    <row r="771" spans="1:26" x14ac:dyDescent="0.2">
      <c r="A771">
        <v>769</v>
      </c>
      <c r="B771" t="s">
        <v>2616</v>
      </c>
      <c r="C771" t="s">
        <v>38</v>
      </c>
      <c r="D771">
        <v>6932</v>
      </c>
      <c r="E771" t="s">
        <v>2566</v>
      </c>
      <c r="F771" s="1">
        <v>43288</v>
      </c>
      <c r="G771">
        <v>2276</v>
      </c>
      <c r="H771">
        <v>2318</v>
      </c>
      <c r="I771">
        <v>28.6</v>
      </c>
      <c r="J771">
        <v>31.3</v>
      </c>
      <c r="K771">
        <v>40.1</v>
      </c>
      <c r="L771" t="s">
        <v>2617</v>
      </c>
      <c r="M771" t="s">
        <v>2618</v>
      </c>
      <c r="N771" t="s">
        <v>34</v>
      </c>
      <c r="O771" t="s">
        <v>31</v>
      </c>
      <c r="P771" t="s">
        <v>46</v>
      </c>
      <c r="Q771" t="s">
        <v>79</v>
      </c>
      <c r="R771" t="s">
        <v>116</v>
      </c>
      <c r="S771" t="s">
        <v>882</v>
      </c>
      <c r="T771" t="s">
        <v>30</v>
      </c>
      <c r="U771" t="s">
        <v>35</v>
      </c>
      <c r="V771">
        <v>40.1</v>
      </c>
      <c r="W771">
        <v>28.6</v>
      </c>
      <c r="X771">
        <v>1.402097902</v>
      </c>
      <c r="Y771">
        <v>2779.732</v>
      </c>
      <c r="Z771">
        <v>1982.5519999999999</v>
      </c>
    </row>
    <row r="772" spans="1:26" x14ac:dyDescent="0.2">
      <c r="A772">
        <v>770</v>
      </c>
      <c r="B772" t="s">
        <v>2619</v>
      </c>
      <c r="C772" t="s">
        <v>26</v>
      </c>
      <c r="D772">
        <v>1721</v>
      </c>
      <c r="E772" t="s">
        <v>2566</v>
      </c>
      <c r="F772" s="1">
        <v>43278</v>
      </c>
      <c r="G772">
        <v>2115</v>
      </c>
      <c r="H772">
        <v>2120</v>
      </c>
      <c r="I772">
        <v>32.799999999999997</v>
      </c>
      <c r="J772">
        <v>24.4</v>
      </c>
      <c r="K772">
        <v>42.9</v>
      </c>
      <c r="L772" t="s">
        <v>2620</v>
      </c>
      <c r="M772" t="s">
        <v>2621</v>
      </c>
      <c r="N772" t="s">
        <v>34</v>
      </c>
      <c r="O772" t="s">
        <v>31</v>
      </c>
      <c r="P772" t="s">
        <v>46</v>
      </c>
      <c r="Q772" t="s">
        <v>79</v>
      </c>
      <c r="R772" t="s">
        <v>116</v>
      </c>
      <c r="S772" t="s">
        <v>882</v>
      </c>
      <c r="T772" t="s">
        <v>30</v>
      </c>
      <c r="U772" t="s">
        <v>35</v>
      </c>
      <c r="V772">
        <v>32.799999999999997</v>
      </c>
      <c r="W772">
        <v>42.9</v>
      </c>
      <c r="X772">
        <v>0.76456876500000004</v>
      </c>
      <c r="Y772">
        <v>564.48800000000006</v>
      </c>
      <c r="Z772">
        <v>738.30899999999997</v>
      </c>
    </row>
    <row r="773" spans="1:26" x14ac:dyDescent="0.2">
      <c r="A773">
        <v>771</v>
      </c>
      <c r="B773" t="s">
        <v>2622</v>
      </c>
      <c r="C773" t="s">
        <v>38</v>
      </c>
      <c r="D773">
        <v>389</v>
      </c>
      <c r="E773" t="s">
        <v>2623</v>
      </c>
      <c r="F773" s="1">
        <v>43223</v>
      </c>
      <c r="G773">
        <v>2329</v>
      </c>
      <c r="H773">
        <v>2392</v>
      </c>
      <c r="I773">
        <v>20.8</v>
      </c>
      <c r="J773">
        <v>41.9</v>
      </c>
      <c r="K773">
        <v>37.299999999999997</v>
      </c>
      <c r="L773" t="s">
        <v>2624</v>
      </c>
      <c r="M773" t="s">
        <v>2625</v>
      </c>
      <c r="N773" t="s">
        <v>34</v>
      </c>
      <c r="O773" t="s">
        <v>31</v>
      </c>
      <c r="P773" t="s">
        <v>46</v>
      </c>
      <c r="Q773" t="s">
        <v>79</v>
      </c>
      <c r="R773" t="s">
        <v>116</v>
      </c>
      <c r="S773" t="s">
        <v>882</v>
      </c>
      <c r="T773" t="s">
        <v>30</v>
      </c>
      <c r="U773" t="s">
        <v>35</v>
      </c>
      <c r="V773">
        <v>37.299999999999997</v>
      </c>
      <c r="W773">
        <v>20.8</v>
      </c>
      <c r="X773">
        <v>1.793269231</v>
      </c>
      <c r="Y773">
        <v>145.09700000000001</v>
      </c>
      <c r="Z773">
        <v>80.912000000000006</v>
      </c>
    </row>
    <row r="774" spans="1:26" x14ac:dyDescent="0.2">
      <c r="A774">
        <v>772</v>
      </c>
      <c r="B774" t="s">
        <v>2626</v>
      </c>
      <c r="C774" t="s">
        <v>26</v>
      </c>
      <c r="D774">
        <v>1128</v>
      </c>
      <c r="E774" t="s">
        <v>2426</v>
      </c>
      <c r="F774" s="1">
        <v>43280</v>
      </c>
      <c r="G774">
        <v>2300</v>
      </c>
      <c r="H774">
        <v>2261</v>
      </c>
      <c r="I774">
        <v>45.2</v>
      </c>
      <c r="J774">
        <v>26.3</v>
      </c>
      <c r="K774">
        <v>28.5</v>
      </c>
      <c r="L774" t="s">
        <v>2627</v>
      </c>
      <c r="M774" t="s">
        <v>2628</v>
      </c>
      <c r="N774" t="s">
        <v>34</v>
      </c>
      <c r="O774" t="s">
        <v>31</v>
      </c>
      <c r="P774" t="s">
        <v>46</v>
      </c>
      <c r="Q774" t="s">
        <v>79</v>
      </c>
      <c r="R774" t="s">
        <v>116</v>
      </c>
      <c r="S774" t="s">
        <v>882</v>
      </c>
      <c r="T774" t="s">
        <v>30</v>
      </c>
      <c r="U774" t="s">
        <v>35</v>
      </c>
      <c r="V774">
        <v>45.2</v>
      </c>
      <c r="W774">
        <v>28.5</v>
      </c>
      <c r="X774">
        <v>1.5859649119999999</v>
      </c>
      <c r="Y774">
        <v>509.85599999999999</v>
      </c>
      <c r="Z774">
        <v>321.48</v>
      </c>
    </row>
    <row r="775" spans="1:26" x14ac:dyDescent="0.2">
      <c r="A775">
        <v>773</v>
      </c>
      <c r="B775" t="s">
        <v>2629</v>
      </c>
      <c r="C775" t="s">
        <v>26</v>
      </c>
      <c r="D775">
        <v>182</v>
      </c>
      <c r="E775" t="s">
        <v>2630</v>
      </c>
      <c r="F775" s="1">
        <v>43226</v>
      </c>
      <c r="G775">
        <v>2394</v>
      </c>
      <c r="H775">
        <v>2341</v>
      </c>
      <c r="I775">
        <v>47.3</v>
      </c>
      <c r="J775">
        <v>25.8</v>
      </c>
      <c r="K775">
        <v>26.9</v>
      </c>
      <c r="L775" t="s">
        <v>2631</v>
      </c>
      <c r="M775" t="s">
        <v>2632</v>
      </c>
      <c r="N775" t="s">
        <v>34</v>
      </c>
      <c r="O775" t="s">
        <v>31</v>
      </c>
      <c r="P775" t="s">
        <v>46</v>
      </c>
      <c r="Q775" t="s">
        <v>79</v>
      </c>
      <c r="R775" t="s">
        <v>116</v>
      </c>
      <c r="S775" t="s">
        <v>882</v>
      </c>
      <c r="T775" t="s">
        <v>30</v>
      </c>
      <c r="U775" t="s">
        <v>35</v>
      </c>
      <c r="V775">
        <v>47.3</v>
      </c>
      <c r="W775">
        <v>26.9</v>
      </c>
      <c r="X775">
        <v>1.7583643120000001</v>
      </c>
      <c r="Y775">
        <v>86.085999999999999</v>
      </c>
      <c r="Z775">
        <v>48.957999999999998</v>
      </c>
    </row>
    <row r="776" spans="1:26" x14ac:dyDescent="0.2">
      <c r="A776">
        <v>774</v>
      </c>
      <c r="B776" t="s">
        <v>2633</v>
      </c>
      <c r="C776" t="s">
        <v>38</v>
      </c>
      <c r="D776">
        <v>744</v>
      </c>
      <c r="E776" t="s">
        <v>2630</v>
      </c>
      <c r="F776" s="1">
        <v>43268</v>
      </c>
      <c r="G776">
        <v>2174</v>
      </c>
      <c r="H776">
        <v>2201</v>
      </c>
      <c r="I776">
        <v>29</v>
      </c>
      <c r="J776">
        <v>26.5</v>
      </c>
      <c r="K776">
        <v>44.5</v>
      </c>
      <c r="L776" t="s">
        <v>2634</v>
      </c>
      <c r="M776" t="s">
        <v>2635</v>
      </c>
      <c r="N776" t="s">
        <v>34</v>
      </c>
      <c r="O776" t="s">
        <v>31</v>
      </c>
      <c r="P776" t="s">
        <v>46</v>
      </c>
      <c r="Q776" t="s">
        <v>79</v>
      </c>
      <c r="R776" t="s">
        <v>116</v>
      </c>
      <c r="S776" t="s">
        <v>882</v>
      </c>
      <c r="T776" t="s">
        <v>30</v>
      </c>
      <c r="U776" t="s">
        <v>35</v>
      </c>
      <c r="V776">
        <v>44.5</v>
      </c>
      <c r="W776">
        <v>29</v>
      </c>
      <c r="X776">
        <v>1.5344827590000001</v>
      </c>
      <c r="Y776">
        <v>331.08</v>
      </c>
      <c r="Z776">
        <v>215.76</v>
      </c>
    </row>
    <row r="777" spans="1:26" x14ac:dyDescent="0.2">
      <c r="A777">
        <v>775</v>
      </c>
      <c r="B777" t="s">
        <v>2636</v>
      </c>
      <c r="C777" t="s">
        <v>38</v>
      </c>
      <c r="D777">
        <v>4102</v>
      </c>
      <c r="E777" t="s">
        <v>2426</v>
      </c>
      <c r="F777" s="1">
        <v>43290</v>
      </c>
      <c r="G777">
        <v>2265</v>
      </c>
      <c r="H777">
        <v>2277</v>
      </c>
      <c r="I777">
        <v>31.8</v>
      </c>
      <c r="J777">
        <v>28.1</v>
      </c>
      <c r="K777">
        <v>40.1</v>
      </c>
      <c r="L777" t="s">
        <v>2637</v>
      </c>
      <c r="M777" t="s">
        <v>2638</v>
      </c>
      <c r="N777" t="s">
        <v>34</v>
      </c>
      <c r="O777" t="s">
        <v>31</v>
      </c>
      <c r="P777" t="s">
        <v>46</v>
      </c>
      <c r="Q777" t="s">
        <v>79</v>
      </c>
      <c r="R777" t="s">
        <v>116</v>
      </c>
      <c r="S777" t="s">
        <v>882</v>
      </c>
      <c r="T777" t="s">
        <v>30</v>
      </c>
      <c r="U777" t="s">
        <v>35</v>
      </c>
      <c r="V777">
        <v>40.1</v>
      </c>
      <c r="W777">
        <v>31.8</v>
      </c>
      <c r="X777">
        <v>1.261006289</v>
      </c>
      <c r="Y777">
        <v>1644.902</v>
      </c>
      <c r="Z777">
        <v>1304.4359999999999</v>
      </c>
    </row>
    <row r="778" spans="1:26" x14ac:dyDescent="0.2">
      <c r="A778">
        <v>776</v>
      </c>
      <c r="B778" t="s">
        <v>2639</v>
      </c>
      <c r="C778" t="s">
        <v>26</v>
      </c>
      <c r="D778">
        <v>218</v>
      </c>
      <c r="E778" t="s">
        <v>2553</v>
      </c>
      <c r="F778" s="1">
        <v>42995</v>
      </c>
      <c r="G778">
        <v>2375</v>
      </c>
      <c r="H778">
        <v>2325</v>
      </c>
      <c r="I778">
        <v>45</v>
      </c>
      <c r="J778">
        <v>28.9</v>
      </c>
      <c r="K778">
        <v>26.1</v>
      </c>
      <c r="L778" t="s">
        <v>2640</v>
      </c>
      <c r="M778" t="s">
        <v>2641</v>
      </c>
      <c r="N778" t="s">
        <v>34</v>
      </c>
      <c r="O778" t="s">
        <v>31</v>
      </c>
      <c r="P778" t="s">
        <v>46</v>
      </c>
      <c r="Q778" t="s">
        <v>79</v>
      </c>
      <c r="R778" t="s">
        <v>116</v>
      </c>
      <c r="S778" t="s">
        <v>882</v>
      </c>
      <c r="T778" t="s">
        <v>30</v>
      </c>
      <c r="U778" t="s">
        <v>35</v>
      </c>
      <c r="V778">
        <v>45</v>
      </c>
      <c r="W778">
        <v>26.1</v>
      </c>
      <c r="X778">
        <v>1.724137931</v>
      </c>
      <c r="Y778">
        <v>98.1</v>
      </c>
      <c r="Z778">
        <v>56.898000000000003</v>
      </c>
    </row>
    <row r="779" spans="1:26" x14ac:dyDescent="0.2">
      <c r="A779">
        <v>777</v>
      </c>
      <c r="B779" t="s">
        <v>2642</v>
      </c>
      <c r="C779" t="s">
        <v>26</v>
      </c>
      <c r="D779">
        <v>3072</v>
      </c>
      <c r="E779" t="s">
        <v>2643</v>
      </c>
      <c r="F779" s="1">
        <v>43288</v>
      </c>
      <c r="G779">
        <v>2311</v>
      </c>
      <c r="H779">
        <v>2257</v>
      </c>
      <c r="I779">
        <v>47.1</v>
      </c>
      <c r="J779">
        <v>26.5</v>
      </c>
      <c r="K779">
        <v>26.4</v>
      </c>
      <c r="L779" t="s">
        <v>2644</v>
      </c>
      <c r="M779" t="s">
        <v>2645</v>
      </c>
      <c r="N779" t="s">
        <v>34</v>
      </c>
      <c r="O779" t="s">
        <v>31</v>
      </c>
      <c r="P779" t="s">
        <v>46</v>
      </c>
      <c r="Q779" t="s">
        <v>79</v>
      </c>
      <c r="R779" t="s">
        <v>116</v>
      </c>
      <c r="S779" t="s">
        <v>882</v>
      </c>
      <c r="T779" t="s">
        <v>30</v>
      </c>
      <c r="U779" t="s">
        <v>35</v>
      </c>
      <c r="V779">
        <v>47.1</v>
      </c>
      <c r="W779">
        <v>26.4</v>
      </c>
      <c r="X779">
        <v>1.7840909089999999</v>
      </c>
      <c r="Y779">
        <v>1446.912</v>
      </c>
      <c r="Z779">
        <v>811.00800000000004</v>
      </c>
    </row>
    <row r="780" spans="1:26" x14ac:dyDescent="0.2">
      <c r="A780">
        <v>778</v>
      </c>
      <c r="B780" t="s">
        <v>2642</v>
      </c>
      <c r="C780" t="s">
        <v>38</v>
      </c>
      <c r="D780">
        <v>979</v>
      </c>
      <c r="E780" t="s">
        <v>2646</v>
      </c>
      <c r="F780" s="1">
        <v>43272</v>
      </c>
      <c r="G780">
        <v>2272</v>
      </c>
      <c r="H780">
        <v>2320</v>
      </c>
      <c r="I780">
        <v>27.2</v>
      </c>
      <c r="J780">
        <v>29</v>
      </c>
      <c r="K780">
        <v>43.8</v>
      </c>
      <c r="L780" t="s">
        <v>2647</v>
      </c>
      <c r="M780" t="s">
        <v>2648</v>
      </c>
      <c r="N780" t="s">
        <v>34</v>
      </c>
      <c r="O780" t="s">
        <v>31</v>
      </c>
      <c r="P780" t="s">
        <v>46</v>
      </c>
      <c r="Q780" t="s">
        <v>79</v>
      </c>
      <c r="R780" t="s">
        <v>116</v>
      </c>
      <c r="S780" t="s">
        <v>882</v>
      </c>
      <c r="T780" t="s">
        <v>30</v>
      </c>
      <c r="U780" t="s">
        <v>35</v>
      </c>
      <c r="V780">
        <v>43.8</v>
      </c>
      <c r="W780">
        <v>27.2</v>
      </c>
      <c r="X780">
        <v>1.6102941180000001</v>
      </c>
      <c r="Y780">
        <v>428.80200000000002</v>
      </c>
      <c r="Z780">
        <v>266.28800000000001</v>
      </c>
    </row>
    <row r="781" spans="1:26" x14ac:dyDescent="0.2">
      <c r="A781">
        <v>779</v>
      </c>
      <c r="B781" t="s">
        <v>2649</v>
      </c>
      <c r="C781" t="s">
        <v>26</v>
      </c>
      <c r="D781">
        <v>1830</v>
      </c>
      <c r="E781" t="s">
        <v>2650</v>
      </c>
      <c r="F781" s="1">
        <v>43290</v>
      </c>
      <c r="G781">
        <v>2403</v>
      </c>
      <c r="H781">
        <v>2377</v>
      </c>
      <c r="I781">
        <v>48.1</v>
      </c>
      <c r="J781">
        <v>27.8</v>
      </c>
      <c r="K781">
        <v>24</v>
      </c>
      <c r="L781" t="s">
        <v>2651</v>
      </c>
      <c r="M781" t="s">
        <v>2652</v>
      </c>
      <c r="N781" t="s">
        <v>34</v>
      </c>
      <c r="O781" t="s">
        <v>31</v>
      </c>
      <c r="P781" t="s">
        <v>46</v>
      </c>
      <c r="Q781" t="s">
        <v>79</v>
      </c>
      <c r="R781" t="s">
        <v>116</v>
      </c>
      <c r="S781" t="s">
        <v>882</v>
      </c>
      <c r="T781" t="s">
        <v>30</v>
      </c>
      <c r="U781" t="s">
        <v>35</v>
      </c>
      <c r="V781">
        <v>48.1</v>
      </c>
      <c r="W781">
        <v>24</v>
      </c>
      <c r="X781">
        <v>2.0041666669999998</v>
      </c>
      <c r="Y781">
        <v>880.23</v>
      </c>
      <c r="Z781">
        <v>439.2</v>
      </c>
    </row>
    <row r="782" spans="1:26" x14ac:dyDescent="0.2">
      <c r="A782">
        <v>780</v>
      </c>
      <c r="B782" t="s">
        <v>2653</v>
      </c>
      <c r="C782" t="s">
        <v>38</v>
      </c>
      <c r="D782">
        <v>237</v>
      </c>
      <c r="E782" t="s">
        <v>2650</v>
      </c>
      <c r="F782" s="1">
        <v>43244</v>
      </c>
      <c r="G782">
        <v>2312</v>
      </c>
      <c r="H782">
        <v>2340</v>
      </c>
      <c r="I782">
        <v>29.5</v>
      </c>
      <c r="J782">
        <v>38.799999999999997</v>
      </c>
      <c r="K782">
        <v>31.6</v>
      </c>
      <c r="L782" t="s">
        <v>2654</v>
      </c>
      <c r="M782" t="s">
        <v>2655</v>
      </c>
      <c r="N782" t="s">
        <v>34</v>
      </c>
      <c r="O782" t="s">
        <v>31</v>
      </c>
      <c r="P782" t="s">
        <v>46</v>
      </c>
      <c r="Q782" t="s">
        <v>79</v>
      </c>
      <c r="R782" t="s">
        <v>116</v>
      </c>
      <c r="S782" t="s">
        <v>882</v>
      </c>
      <c r="T782" t="s">
        <v>30</v>
      </c>
      <c r="U782" t="s">
        <v>35</v>
      </c>
      <c r="V782">
        <v>31.6</v>
      </c>
      <c r="W782">
        <v>29.5</v>
      </c>
      <c r="X782">
        <v>1.071186441</v>
      </c>
      <c r="Y782">
        <v>74.891999999999996</v>
      </c>
      <c r="Z782">
        <v>69.915000000000006</v>
      </c>
    </row>
    <row r="783" spans="1:26" x14ac:dyDescent="0.2">
      <c r="A783">
        <v>781</v>
      </c>
      <c r="B783" t="s">
        <v>2656</v>
      </c>
      <c r="C783" t="s">
        <v>26</v>
      </c>
      <c r="D783">
        <v>1630</v>
      </c>
      <c r="E783" t="s">
        <v>2657</v>
      </c>
      <c r="F783" s="1">
        <v>43289</v>
      </c>
      <c r="G783">
        <v>2227</v>
      </c>
      <c r="H783">
        <v>2194</v>
      </c>
      <c r="I783">
        <v>46.4</v>
      </c>
      <c r="J783">
        <v>23.5</v>
      </c>
      <c r="K783">
        <v>30.1</v>
      </c>
      <c r="L783" t="s">
        <v>2658</v>
      </c>
      <c r="M783" t="s">
        <v>2659</v>
      </c>
      <c r="N783" t="s">
        <v>34</v>
      </c>
      <c r="O783" t="s">
        <v>31</v>
      </c>
      <c r="P783" t="s">
        <v>46</v>
      </c>
      <c r="Q783" t="s">
        <v>79</v>
      </c>
      <c r="R783" t="s">
        <v>116</v>
      </c>
      <c r="S783" t="s">
        <v>882</v>
      </c>
      <c r="T783" t="s">
        <v>30</v>
      </c>
      <c r="U783" t="s">
        <v>35</v>
      </c>
      <c r="V783">
        <v>46.4</v>
      </c>
      <c r="W783">
        <v>30.1</v>
      </c>
      <c r="X783">
        <v>1.541528239</v>
      </c>
      <c r="Y783">
        <v>756.32</v>
      </c>
      <c r="Z783">
        <v>490.63</v>
      </c>
    </row>
    <row r="784" spans="1:26" x14ac:dyDescent="0.2">
      <c r="A784">
        <v>782</v>
      </c>
      <c r="B784" t="s">
        <v>2660</v>
      </c>
      <c r="C784" t="s">
        <v>38</v>
      </c>
      <c r="D784">
        <v>1160</v>
      </c>
      <c r="E784" t="s">
        <v>2661</v>
      </c>
      <c r="F784" s="1">
        <v>43272</v>
      </c>
      <c r="G784">
        <v>2225</v>
      </c>
      <c r="H784">
        <v>2268</v>
      </c>
      <c r="I784">
        <v>31.2</v>
      </c>
      <c r="J784">
        <v>26.3</v>
      </c>
      <c r="K784">
        <v>42.5</v>
      </c>
      <c r="L784" t="s">
        <v>2662</v>
      </c>
      <c r="M784" t="s">
        <v>2663</v>
      </c>
      <c r="N784" t="s">
        <v>34</v>
      </c>
      <c r="O784" t="s">
        <v>31</v>
      </c>
      <c r="P784" t="s">
        <v>46</v>
      </c>
      <c r="Q784" t="s">
        <v>79</v>
      </c>
      <c r="R784" t="s">
        <v>116</v>
      </c>
      <c r="S784" t="s">
        <v>882</v>
      </c>
      <c r="T784" t="s">
        <v>30</v>
      </c>
      <c r="U784" t="s">
        <v>35</v>
      </c>
      <c r="V784">
        <v>42.5</v>
      </c>
      <c r="W784">
        <v>31.2</v>
      </c>
      <c r="X784">
        <v>1.3621794869999999</v>
      </c>
      <c r="Y784">
        <v>493</v>
      </c>
      <c r="Z784">
        <v>361.92</v>
      </c>
    </row>
    <row r="785" spans="1:26" x14ac:dyDescent="0.2">
      <c r="A785">
        <v>783</v>
      </c>
      <c r="B785" t="s">
        <v>2664</v>
      </c>
      <c r="C785" t="s">
        <v>38</v>
      </c>
      <c r="D785">
        <v>217</v>
      </c>
      <c r="E785" t="s">
        <v>2665</v>
      </c>
      <c r="F785" s="1">
        <v>43184</v>
      </c>
      <c r="G785">
        <v>2266</v>
      </c>
      <c r="H785">
        <v>2300</v>
      </c>
      <c r="I785">
        <v>31.8</v>
      </c>
      <c r="J785">
        <v>29.5</v>
      </c>
      <c r="K785">
        <v>38.700000000000003</v>
      </c>
      <c r="L785" t="s">
        <v>2666</v>
      </c>
      <c r="M785" t="s">
        <v>2667</v>
      </c>
      <c r="N785" t="s">
        <v>34</v>
      </c>
      <c r="O785" t="s">
        <v>31</v>
      </c>
      <c r="P785" t="s">
        <v>46</v>
      </c>
      <c r="Q785" t="s">
        <v>79</v>
      </c>
      <c r="R785" t="s">
        <v>116</v>
      </c>
      <c r="S785" t="s">
        <v>882</v>
      </c>
      <c r="T785" t="s">
        <v>30</v>
      </c>
      <c r="U785" t="s">
        <v>35</v>
      </c>
      <c r="V785">
        <v>38.700000000000003</v>
      </c>
      <c r="W785">
        <v>31.8</v>
      </c>
      <c r="X785">
        <v>1.2169811319999999</v>
      </c>
      <c r="Y785">
        <v>83.978999999999999</v>
      </c>
      <c r="Z785">
        <v>69.006</v>
      </c>
    </row>
    <row r="786" spans="1:26" x14ac:dyDescent="0.2">
      <c r="A786">
        <v>784</v>
      </c>
      <c r="B786" t="s">
        <v>2668</v>
      </c>
      <c r="C786" t="s">
        <v>38</v>
      </c>
      <c r="D786">
        <v>835</v>
      </c>
      <c r="E786" t="s">
        <v>2669</v>
      </c>
      <c r="F786" s="1">
        <v>43253</v>
      </c>
      <c r="G786">
        <v>2257</v>
      </c>
      <c r="H786">
        <v>2298</v>
      </c>
      <c r="I786">
        <v>30.3</v>
      </c>
      <c r="J786">
        <v>28</v>
      </c>
      <c r="K786">
        <v>41.7</v>
      </c>
      <c r="L786" t="s">
        <v>2670</v>
      </c>
      <c r="M786" t="s">
        <v>2671</v>
      </c>
      <c r="N786" t="s">
        <v>34</v>
      </c>
      <c r="O786" t="s">
        <v>31</v>
      </c>
      <c r="P786" t="s">
        <v>46</v>
      </c>
      <c r="Q786" t="s">
        <v>79</v>
      </c>
      <c r="R786" t="s">
        <v>116</v>
      </c>
      <c r="S786" t="s">
        <v>882</v>
      </c>
      <c r="T786" t="s">
        <v>30</v>
      </c>
      <c r="U786" t="s">
        <v>35</v>
      </c>
      <c r="V786">
        <v>41.7</v>
      </c>
      <c r="W786">
        <v>30.3</v>
      </c>
      <c r="X786">
        <v>1.376237624</v>
      </c>
      <c r="Y786">
        <v>348.19499999999999</v>
      </c>
      <c r="Z786">
        <v>253.005</v>
      </c>
    </row>
    <row r="787" spans="1:26" x14ac:dyDescent="0.2">
      <c r="A787">
        <v>785</v>
      </c>
      <c r="B787" t="s">
        <v>2672</v>
      </c>
      <c r="C787" t="s">
        <v>38</v>
      </c>
      <c r="D787">
        <v>6678</v>
      </c>
      <c r="E787" t="s">
        <v>2650</v>
      </c>
      <c r="F787" s="1">
        <v>43289</v>
      </c>
      <c r="G787">
        <v>2219</v>
      </c>
      <c r="H787">
        <v>2245</v>
      </c>
      <c r="I787">
        <v>33.700000000000003</v>
      </c>
      <c r="J787">
        <v>27.5</v>
      </c>
      <c r="K787">
        <v>38.799999999999997</v>
      </c>
      <c r="L787" t="s">
        <v>2673</v>
      </c>
      <c r="M787" t="s">
        <v>2674</v>
      </c>
      <c r="N787" t="s">
        <v>34</v>
      </c>
      <c r="O787" t="s">
        <v>31</v>
      </c>
      <c r="P787" t="s">
        <v>46</v>
      </c>
      <c r="Q787" t="s">
        <v>79</v>
      </c>
      <c r="R787" t="s">
        <v>116</v>
      </c>
      <c r="S787" t="s">
        <v>882</v>
      </c>
      <c r="T787" t="s">
        <v>30</v>
      </c>
      <c r="U787" t="s">
        <v>35</v>
      </c>
      <c r="V787">
        <v>38.799999999999997</v>
      </c>
      <c r="W787">
        <v>33.700000000000003</v>
      </c>
      <c r="X787">
        <v>1.1513353120000001</v>
      </c>
      <c r="Y787">
        <v>2591.0639999999999</v>
      </c>
      <c r="Z787">
        <v>2250.4859999999999</v>
      </c>
    </row>
    <row r="788" spans="1:26" x14ac:dyDescent="0.2">
      <c r="A788">
        <v>786</v>
      </c>
      <c r="B788" t="s">
        <v>2675</v>
      </c>
      <c r="C788" t="s">
        <v>38</v>
      </c>
      <c r="D788">
        <v>960</v>
      </c>
      <c r="E788" t="s">
        <v>2676</v>
      </c>
      <c r="F788" s="1">
        <v>43274</v>
      </c>
      <c r="G788">
        <v>2095</v>
      </c>
      <c r="H788">
        <v>2114</v>
      </c>
      <c r="I788">
        <v>27.1</v>
      </c>
      <c r="J788">
        <v>24</v>
      </c>
      <c r="K788">
        <v>49</v>
      </c>
      <c r="L788" t="s">
        <v>2677</v>
      </c>
      <c r="M788" t="s">
        <v>2678</v>
      </c>
      <c r="N788" t="s">
        <v>34</v>
      </c>
      <c r="O788" t="s">
        <v>31</v>
      </c>
      <c r="P788" t="s">
        <v>46</v>
      </c>
      <c r="Q788" t="s">
        <v>79</v>
      </c>
      <c r="R788" t="s">
        <v>116</v>
      </c>
      <c r="S788" t="s">
        <v>882</v>
      </c>
      <c r="T788" t="s">
        <v>30</v>
      </c>
      <c r="U788" t="s">
        <v>35</v>
      </c>
      <c r="V788">
        <v>49</v>
      </c>
      <c r="W788">
        <v>27.1</v>
      </c>
      <c r="X788">
        <v>1.8081180809999999</v>
      </c>
      <c r="Y788">
        <v>470.4</v>
      </c>
      <c r="Z788">
        <v>260.16000000000003</v>
      </c>
    </row>
    <row r="789" spans="1:26" x14ac:dyDescent="0.2">
      <c r="A789">
        <v>787</v>
      </c>
      <c r="B789" t="s">
        <v>2679</v>
      </c>
      <c r="C789" t="s">
        <v>38</v>
      </c>
      <c r="D789">
        <v>2507</v>
      </c>
      <c r="E789" t="s">
        <v>2680</v>
      </c>
      <c r="F789" s="1">
        <v>43288</v>
      </c>
      <c r="G789">
        <v>2273</v>
      </c>
      <c r="H789">
        <v>2291</v>
      </c>
      <c r="I789">
        <v>29.6</v>
      </c>
      <c r="J789">
        <v>29.6</v>
      </c>
      <c r="K789">
        <v>40.9</v>
      </c>
      <c r="L789" t="s">
        <v>2681</v>
      </c>
      <c r="M789" t="s">
        <v>2682</v>
      </c>
      <c r="N789" t="s">
        <v>34</v>
      </c>
      <c r="O789" t="s">
        <v>31</v>
      </c>
      <c r="P789" t="s">
        <v>46</v>
      </c>
      <c r="Q789" t="s">
        <v>79</v>
      </c>
      <c r="R789" t="s">
        <v>116</v>
      </c>
      <c r="S789" t="s">
        <v>882</v>
      </c>
      <c r="T789" t="s">
        <v>30</v>
      </c>
      <c r="U789" t="s">
        <v>35</v>
      </c>
      <c r="V789">
        <v>40.9</v>
      </c>
      <c r="W789">
        <v>29.6</v>
      </c>
      <c r="X789">
        <v>1.381756757</v>
      </c>
      <c r="Y789">
        <v>1025.3630000000001</v>
      </c>
      <c r="Z789">
        <v>742.072</v>
      </c>
    </row>
    <row r="790" spans="1:26" x14ac:dyDescent="0.2">
      <c r="A790">
        <v>788</v>
      </c>
      <c r="B790" t="s">
        <v>2683</v>
      </c>
      <c r="C790" t="s">
        <v>38</v>
      </c>
      <c r="D790">
        <v>1904</v>
      </c>
      <c r="E790" t="s">
        <v>2680</v>
      </c>
      <c r="F790" s="1">
        <v>43282</v>
      </c>
      <c r="G790">
        <v>2188</v>
      </c>
      <c r="H790">
        <v>2194</v>
      </c>
      <c r="I790">
        <v>39</v>
      </c>
      <c r="J790">
        <v>23</v>
      </c>
      <c r="K790">
        <v>38</v>
      </c>
      <c r="L790" t="s">
        <v>2684</v>
      </c>
      <c r="M790" t="s">
        <v>2685</v>
      </c>
      <c r="N790" t="s">
        <v>34</v>
      </c>
      <c r="O790" t="s">
        <v>31</v>
      </c>
      <c r="P790" t="s">
        <v>46</v>
      </c>
      <c r="Q790" t="s">
        <v>79</v>
      </c>
      <c r="R790" t="s">
        <v>116</v>
      </c>
      <c r="S790" t="s">
        <v>882</v>
      </c>
      <c r="T790" t="s">
        <v>30</v>
      </c>
      <c r="U790" t="s">
        <v>35</v>
      </c>
      <c r="V790">
        <v>38</v>
      </c>
      <c r="W790">
        <v>39</v>
      </c>
      <c r="X790">
        <v>0.97435897400000004</v>
      </c>
      <c r="Y790">
        <v>723.52</v>
      </c>
      <c r="Z790">
        <v>742.56</v>
      </c>
    </row>
    <row r="791" spans="1:26" x14ac:dyDescent="0.2">
      <c r="A791">
        <v>789</v>
      </c>
      <c r="B791" t="s">
        <v>2686</v>
      </c>
      <c r="C791" t="s">
        <v>26</v>
      </c>
      <c r="D791">
        <v>1112</v>
      </c>
      <c r="E791" t="s">
        <v>2396</v>
      </c>
      <c r="F791" s="1">
        <v>43289</v>
      </c>
      <c r="G791">
        <v>2292</v>
      </c>
      <c r="H791">
        <v>2261</v>
      </c>
      <c r="I791">
        <v>44.2</v>
      </c>
      <c r="J791">
        <v>27.1</v>
      </c>
      <c r="K791">
        <v>28.7</v>
      </c>
      <c r="L791" t="s">
        <v>2687</v>
      </c>
      <c r="M791" t="s">
        <v>2688</v>
      </c>
      <c r="N791" t="s">
        <v>34</v>
      </c>
      <c r="O791" t="s">
        <v>31</v>
      </c>
      <c r="P791" t="s">
        <v>46</v>
      </c>
      <c r="Q791" t="s">
        <v>79</v>
      </c>
      <c r="R791" t="s">
        <v>116</v>
      </c>
      <c r="S791" t="s">
        <v>882</v>
      </c>
      <c r="T791" t="s">
        <v>30</v>
      </c>
      <c r="U791" t="s">
        <v>35</v>
      </c>
      <c r="V791">
        <v>44.2</v>
      </c>
      <c r="W791">
        <v>28.7</v>
      </c>
      <c r="X791">
        <v>1.540069686</v>
      </c>
      <c r="Y791">
        <v>491.50400000000002</v>
      </c>
      <c r="Z791">
        <v>319.14400000000001</v>
      </c>
    </row>
    <row r="792" spans="1:26" x14ac:dyDescent="0.2">
      <c r="A792">
        <v>790</v>
      </c>
      <c r="B792" t="s">
        <v>2689</v>
      </c>
      <c r="C792" t="s">
        <v>38</v>
      </c>
      <c r="D792">
        <v>3288</v>
      </c>
      <c r="E792" t="s">
        <v>2521</v>
      </c>
      <c r="F792" s="1">
        <v>43288</v>
      </c>
      <c r="G792">
        <v>2235</v>
      </c>
      <c r="H792">
        <v>2256</v>
      </c>
      <c r="I792">
        <v>30.8</v>
      </c>
      <c r="J792">
        <v>26.2</v>
      </c>
      <c r="K792">
        <v>43</v>
      </c>
      <c r="L792" t="s">
        <v>2690</v>
      </c>
      <c r="M792" t="s">
        <v>2691</v>
      </c>
      <c r="N792" t="s">
        <v>34</v>
      </c>
      <c r="O792" t="s">
        <v>31</v>
      </c>
      <c r="P792" t="s">
        <v>46</v>
      </c>
      <c r="Q792" t="s">
        <v>79</v>
      </c>
      <c r="R792" t="s">
        <v>116</v>
      </c>
      <c r="S792" t="s">
        <v>882</v>
      </c>
      <c r="T792" t="s">
        <v>30</v>
      </c>
      <c r="U792" t="s">
        <v>35</v>
      </c>
      <c r="V792">
        <v>43</v>
      </c>
      <c r="W792">
        <v>30.8</v>
      </c>
      <c r="X792">
        <v>1.3961038960000001</v>
      </c>
      <c r="Y792">
        <v>1413.84</v>
      </c>
      <c r="Z792">
        <v>1012.704</v>
      </c>
    </row>
    <row r="793" spans="1:26" x14ac:dyDescent="0.2">
      <c r="A793">
        <v>791</v>
      </c>
      <c r="B793" t="s">
        <v>2692</v>
      </c>
      <c r="C793" t="s">
        <v>26</v>
      </c>
      <c r="D793">
        <v>1653</v>
      </c>
      <c r="E793" t="s">
        <v>1971</v>
      </c>
      <c r="F793" s="1">
        <v>43289</v>
      </c>
      <c r="G793">
        <v>2236</v>
      </c>
      <c r="H793">
        <v>2203</v>
      </c>
      <c r="I793">
        <v>43.7</v>
      </c>
      <c r="J793">
        <v>27.7</v>
      </c>
      <c r="K793">
        <v>28.6</v>
      </c>
      <c r="L793" t="s">
        <v>2693</v>
      </c>
      <c r="M793" t="s">
        <v>2694</v>
      </c>
      <c r="N793" t="s">
        <v>34</v>
      </c>
      <c r="O793" t="s">
        <v>31</v>
      </c>
      <c r="P793" t="s">
        <v>46</v>
      </c>
      <c r="Q793" t="s">
        <v>79</v>
      </c>
      <c r="R793" t="s">
        <v>116</v>
      </c>
      <c r="S793" t="s">
        <v>882</v>
      </c>
      <c r="T793" t="s">
        <v>75</v>
      </c>
      <c r="U793" t="s">
        <v>35</v>
      </c>
      <c r="V793">
        <v>43.7</v>
      </c>
      <c r="W793">
        <v>28.6</v>
      </c>
      <c r="X793">
        <v>1.527972028</v>
      </c>
      <c r="Y793">
        <v>722.36099999999999</v>
      </c>
      <c r="Z793">
        <v>472.75799999999998</v>
      </c>
    </row>
    <row r="794" spans="1:26" x14ac:dyDescent="0.2">
      <c r="A794">
        <v>792</v>
      </c>
      <c r="B794" t="s">
        <v>2695</v>
      </c>
      <c r="C794" t="s">
        <v>26</v>
      </c>
      <c r="D794">
        <v>3660</v>
      </c>
      <c r="E794" t="s">
        <v>2510</v>
      </c>
      <c r="F794" s="1">
        <v>43289</v>
      </c>
      <c r="G794">
        <v>2328</v>
      </c>
      <c r="H794">
        <v>2291</v>
      </c>
      <c r="I794">
        <v>46.3</v>
      </c>
      <c r="J794">
        <v>26.4</v>
      </c>
      <c r="K794">
        <v>27.3</v>
      </c>
      <c r="L794" t="s">
        <v>2696</v>
      </c>
      <c r="M794" t="s">
        <v>2697</v>
      </c>
      <c r="N794" t="s">
        <v>34</v>
      </c>
      <c r="O794" t="s">
        <v>31</v>
      </c>
      <c r="P794" t="s">
        <v>46</v>
      </c>
      <c r="Q794" t="s">
        <v>79</v>
      </c>
      <c r="R794" t="s">
        <v>116</v>
      </c>
      <c r="S794" t="s">
        <v>882</v>
      </c>
      <c r="T794" t="s">
        <v>30</v>
      </c>
      <c r="U794" t="s">
        <v>35</v>
      </c>
      <c r="V794">
        <v>46.3</v>
      </c>
      <c r="W794">
        <v>27.3</v>
      </c>
      <c r="X794">
        <v>1.6959706960000001</v>
      </c>
      <c r="Y794">
        <v>1694.58</v>
      </c>
      <c r="Z794">
        <v>999.18</v>
      </c>
    </row>
    <row r="795" spans="1:26" x14ac:dyDescent="0.2">
      <c r="A795">
        <v>793</v>
      </c>
      <c r="B795" t="s">
        <v>2698</v>
      </c>
      <c r="C795" t="s">
        <v>26</v>
      </c>
      <c r="D795">
        <v>574</v>
      </c>
      <c r="E795" t="s">
        <v>2542</v>
      </c>
      <c r="F795" s="1">
        <v>43273</v>
      </c>
      <c r="G795">
        <v>2062</v>
      </c>
      <c r="H795">
        <v>2089</v>
      </c>
      <c r="I795">
        <v>34.5</v>
      </c>
      <c r="J795">
        <v>22.5</v>
      </c>
      <c r="K795">
        <v>43</v>
      </c>
      <c r="L795" t="s">
        <v>2699</v>
      </c>
      <c r="M795" t="s">
        <v>2700</v>
      </c>
      <c r="N795" t="s">
        <v>34</v>
      </c>
      <c r="O795" t="s">
        <v>31</v>
      </c>
      <c r="P795" t="s">
        <v>46</v>
      </c>
      <c r="Q795" t="s">
        <v>79</v>
      </c>
      <c r="R795" t="s">
        <v>116</v>
      </c>
      <c r="S795" t="s">
        <v>882</v>
      </c>
      <c r="T795" t="s">
        <v>30</v>
      </c>
      <c r="U795" t="s">
        <v>35</v>
      </c>
      <c r="V795">
        <v>34.5</v>
      </c>
      <c r="W795">
        <v>43</v>
      </c>
      <c r="X795">
        <v>0.80232558099999995</v>
      </c>
      <c r="Y795">
        <v>198.03</v>
      </c>
      <c r="Z795">
        <v>246.82</v>
      </c>
    </row>
    <row r="796" spans="1:26" x14ac:dyDescent="0.2">
      <c r="A796">
        <v>794</v>
      </c>
      <c r="B796" t="s">
        <v>2701</v>
      </c>
      <c r="C796" t="s">
        <v>26</v>
      </c>
      <c r="D796">
        <v>218</v>
      </c>
      <c r="E796" t="s">
        <v>2234</v>
      </c>
      <c r="F796" s="1">
        <v>43251</v>
      </c>
      <c r="G796">
        <v>2101</v>
      </c>
      <c r="H796">
        <v>2165</v>
      </c>
      <c r="I796">
        <v>34.9</v>
      </c>
      <c r="J796">
        <v>22</v>
      </c>
      <c r="K796">
        <v>43.1</v>
      </c>
      <c r="L796" t="s">
        <v>2702</v>
      </c>
      <c r="M796" t="s">
        <v>2703</v>
      </c>
      <c r="N796" t="s">
        <v>30</v>
      </c>
      <c r="O796" t="s">
        <v>32</v>
      </c>
      <c r="P796" t="s">
        <v>75</v>
      </c>
      <c r="Q796" t="s">
        <v>97</v>
      </c>
      <c r="R796" t="s">
        <v>707</v>
      </c>
      <c r="V796">
        <v>34.9</v>
      </c>
      <c r="W796">
        <v>43.1</v>
      </c>
      <c r="X796">
        <v>0.80974478000000005</v>
      </c>
      <c r="Y796">
        <v>76.081999999999994</v>
      </c>
      <c r="Z796">
        <v>93.957999999999998</v>
      </c>
    </row>
    <row r="797" spans="1:26" x14ac:dyDescent="0.2">
      <c r="A797">
        <v>795</v>
      </c>
      <c r="B797" t="s">
        <v>2704</v>
      </c>
      <c r="C797" t="s">
        <v>38</v>
      </c>
      <c r="D797">
        <v>492</v>
      </c>
      <c r="E797" t="s">
        <v>2234</v>
      </c>
      <c r="F797" s="1">
        <v>43281</v>
      </c>
      <c r="G797">
        <v>2097</v>
      </c>
      <c r="H797">
        <v>2062</v>
      </c>
      <c r="I797">
        <v>45.7</v>
      </c>
      <c r="J797">
        <v>21.9</v>
      </c>
      <c r="K797">
        <v>32.299999999999997</v>
      </c>
      <c r="L797" t="s">
        <v>2705</v>
      </c>
      <c r="M797" t="s">
        <v>2706</v>
      </c>
      <c r="N797" t="s">
        <v>30</v>
      </c>
      <c r="O797" t="s">
        <v>32</v>
      </c>
      <c r="P797" t="s">
        <v>75</v>
      </c>
      <c r="Q797" t="s">
        <v>97</v>
      </c>
      <c r="V797">
        <v>32.299999999999997</v>
      </c>
      <c r="W797">
        <v>45.7</v>
      </c>
      <c r="X797">
        <v>0.70678337000000002</v>
      </c>
      <c r="Y797">
        <v>158.916</v>
      </c>
      <c r="Z797">
        <v>224.84399999999999</v>
      </c>
    </row>
    <row r="798" spans="1:26" x14ac:dyDescent="0.2">
      <c r="A798">
        <v>796</v>
      </c>
      <c r="B798" t="s">
        <v>2707</v>
      </c>
      <c r="C798" t="s">
        <v>26</v>
      </c>
      <c r="D798">
        <v>7040</v>
      </c>
      <c r="E798" t="s">
        <v>604</v>
      </c>
      <c r="F798" s="1">
        <v>43288</v>
      </c>
      <c r="G798">
        <v>2120</v>
      </c>
      <c r="H798">
        <v>2087</v>
      </c>
      <c r="I798">
        <v>39</v>
      </c>
      <c r="J798">
        <v>23.5</v>
      </c>
      <c r="K798">
        <v>37.5</v>
      </c>
      <c r="L798" s="2">
        <v>10000</v>
      </c>
      <c r="M798" t="s">
        <v>2708</v>
      </c>
      <c r="N798" s="2">
        <v>0</v>
      </c>
      <c r="V798">
        <v>39</v>
      </c>
      <c r="W798">
        <v>37.5</v>
      </c>
      <c r="X798">
        <v>1.04</v>
      </c>
      <c r="Y798">
        <v>2745.6</v>
      </c>
      <c r="Z798">
        <v>2640</v>
      </c>
    </row>
    <row r="799" spans="1:26" x14ac:dyDescent="0.2">
      <c r="A799">
        <v>797</v>
      </c>
      <c r="B799" t="s">
        <v>2709</v>
      </c>
      <c r="C799" t="s">
        <v>26</v>
      </c>
      <c r="D799">
        <v>136</v>
      </c>
      <c r="E799" t="s">
        <v>937</v>
      </c>
      <c r="F799" s="1">
        <v>43180</v>
      </c>
      <c r="G799">
        <v>2122</v>
      </c>
      <c r="H799">
        <v>2047</v>
      </c>
      <c r="I799">
        <v>49.3</v>
      </c>
      <c r="J799">
        <v>21.3</v>
      </c>
      <c r="K799">
        <v>29.4</v>
      </c>
      <c r="L799" t="s">
        <v>2710</v>
      </c>
      <c r="M799" t="s">
        <v>2711</v>
      </c>
      <c r="N799" t="s">
        <v>30</v>
      </c>
      <c r="O799" t="s">
        <v>32</v>
      </c>
      <c r="P799" t="s">
        <v>75</v>
      </c>
      <c r="Q799" t="s">
        <v>315</v>
      </c>
      <c r="R799" t="s">
        <v>2712</v>
      </c>
      <c r="V799">
        <v>49.3</v>
      </c>
      <c r="W799">
        <v>29.4</v>
      </c>
      <c r="X799">
        <v>1.676870748</v>
      </c>
      <c r="Y799">
        <v>67.048000000000002</v>
      </c>
      <c r="Z799">
        <v>39.984000000000002</v>
      </c>
    </row>
    <row r="800" spans="1:26" x14ac:dyDescent="0.2">
      <c r="A800">
        <v>798</v>
      </c>
      <c r="B800" t="s">
        <v>2713</v>
      </c>
      <c r="C800" t="s">
        <v>26</v>
      </c>
      <c r="D800">
        <v>266</v>
      </c>
      <c r="E800" t="s">
        <v>937</v>
      </c>
      <c r="F800" s="1">
        <v>43250</v>
      </c>
      <c r="G800">
        <v>2223</v>
      </c>
      <c r="H800">
        <v>2155</v>
      </c>
      <c r="I800">
        <v>56.4</v>
      </c>
      <c r="J800">
        <v>17.7</v>
      </c>
      <c r="K800">
        <v>25.9</v>
      </c>
      <c r="L800" t="s">
        <v>2714</v>
      </c>
      <c r="M800" t="s">
        <v>2715</v>
      </c>
      <c r="N800" t="s">
        <v>30</v>
      </c>
      <c r="O800" t="s">
        <v>32</v>
      </c>
      <c r="P800" t="s">
        <v>75</v>
      </c>
      <c r="Q800" t="s">
        <v>315</v>
      </c>
      <c r="R800" t="s">
        <v>481</v>
      </c>
      <c r="S800" t="s">
        <v>2716</v>
      </c>
      <c r="T800" t="s">
        <v>34</v>
      </c>
      <c r="U800" t="s">
        <v>35</v>
      </c>
      <c r="V800">
        <v>56.4</v>
      </c>
      <c r="W800">
        <v>25.9</v>
      </c>
      <c r="X800">
        <v>2.177606178</v>
      </c>
      <c r="Y800">
        <v>150.024</v>
      </c>
      <c r="Z800">
        <v>68.894000000000005</v>
      </c>
    </row>
    <row r="801" spans="1:26" x14ac:dyDescent="0.2">
      <c r="A801">
        <v>799</v>
      </c>
      <c r="B801" t="s">
        <v>2717</v>
      </c>
      <c r="C801" t="s">
        <v>26</v>
      </c>
      <c r="D801">
        <v>165</v>
      </c>
      <c r="E801" t="s">
        <v>937</v>
      </c>
      <c r="F801" s="1">
        <v>43166</v>
      </c>
      <c r="G801">
        <v>2295</v>
      </c>
      <c r="H801">
        <v>2130</v>
      </c>
      <c r="I801">
        <v>62.4</v>
      </c>
      <c r="J801">
        <v>16.399999999999999</v>
      </c>
      <c r="K801">
        <v>21.2</v>
      </c>
      <c r="L801" t="s">
        <v>2718</v>
      </c>
      <c r="M801" t="s">
        <v>2719</v>
      </c>
      <c r="N801" t="s">
        <v>30</v>
      </c>
      <c r="O801" t="s">
        <v>32</v>
      </c>
      <c r="P801" t="s">
        <v>75</v>
      </c>
      <c r="Q801" t="s">
        <v>315</v>
      </c>
      <c r="R801" t="s">
        <v>481</v>
      </c>
      <c r="S801" t="s">
        <v>2716</v>
      </c>
      <c r="T801" t="s">
        <v>2720</v>
      </c>
      <c r="U801" t="s">
        <v>642</v>
      </c>
      <c r="V801">
        <v>62.4</v>
      </c>
      <c r="W801">
        <v>21.2</v>
      </c>
      <c r="X801">
        <v>2.9433962259999999</v>
      </c>
      <c r="Y801">
        <v>102.96</v>
      </c>
      <c r="Z801">
        <v>34.979999999999997</v>
      </c>
    </row>
    <row r="802" spans="1:26" x14ac:dyDescent="0.2">
      <c r="A802">
        <v>800</v>
      </c>
      <c r="B802" t="s">
        <v>2721</v>
      </c>
      <c r="C802" t="s">
        <v>38</v>
      </c>
      <c r="D802">
        <v>159</v>
      </c>
      <c r="E802" t="s">
        <v>937</v>
      </c>
      <c r="F802" s="1">
        <v>43037</v>
      </c>
      <c r="G802">
        <v>2027</v>
      </c>
      <c r="H802">
        <v>2122</v>
      </c>
      <c r="I802">
        <v>22</v>
      </c>
      <c r="J802">
        <v>17.600000000000001</v>
      </c>
      <c r="K802">
        <v>60.4</v>
      </c>
      <c r="L802" t="s">
        <v>2722</v>
      </c>
      <c r="M802" t="s">
        <v>2723</v>
      </c>
      <c r="N802" t="s">
        <v>30</v>
      </c>
      <c r="O802" t="s">
        <v>32</v>
      </c>
      <c r="P802" t="s">
        <v>75</v>
      </c>
      <c r="Q802" t="s">
        <v>315</v>
      </c>
      <c r="R802" t="s">
        <v>481</v>
      </c>
      <c r="S802" t="s">
        <v>97</v>
      </c>
      <c r="V802">
        <v>60.4</v>
      </c>
      <c r="W802">
        <v>22</v>
      </c>
      <c r="X802">
        <v>2.7454545449999999</v>
      </c>
      <c r="Y802">
        <v>96.036000000000001</v>
      </c>
      <c r="Z802">
        <v>34.979999999999997</v>
      </c>
    </row>
    <row r="803" spans="1:26" x14ac:dyDescent="0.2">
      <c r="A803">
        <v>801</v>
      </c>
      <c r="B803" t="s">
        <v>2724</v>
      </c>
      <c r="C803" t="s">
        <v>38</v>
      </c>
      <c r="D803">
        <v>148</v>
      </c>
      <c r="E803" t="s">
        <v>937</v>
      </c>
      <c r="F803" s="1">
        <v>43253</v>
      </c>
      <c r="G803">
        <v>1957</v>
      </c>
      <c r="H803">
        <v>1967</v>
      </c>
      <c r="I803">
        <v>46</v>
      </c>
      <c r="J803">
        <v>12.8</v>
      </c>
      <c r="K803">
        <v>41.2</v>
      </c>
      <c r="L803" t="s">
        <v>2725</v>
      </c>
      <c r="M803" t="s">
        <v>2726</v>
      </c>
      <c r="N803" t="s">
        <v>30</v>
      </c>
      <c r="O803" t="s">
        <v>32</v>
      </c>
      <c r="P803" t="s">
        <v>75</v>
      </c>
      <c r="Q803" t="s">
        <v>315</v>
      </c>
      <c r="V803">
        <v>41.2</v>
      </c>
      <c r="W803">
        <v>46</v>
      </c>
      <c r="X803">
        <v>0.89565217399999997</v>
      </c>
      <c r="Y803">
        <v>60.975999999999999</v>
      </c>
      <c r="Z803">
        <v>68.08</v>
      </c>
    </row>
    <row r="804" spans="1:26" x14ac:dyDescent="0.2">
      <c r="A804">
        <v>802</v>
      </c>
      <c r="B804" t="s">
        <v>2727</v>
      </c>
      <c r="C804" t="s">
        <v>26</v>
      </c>
      <c r="D804">
        <v>130</v>
      </c>
      <c r="E804" t="s">
        <v>937</v>
      </c>
      <c r="F804" s="1">
        <v>43238</v>
      </c>
      <c r="G804">
        <v>2161</v>
      </c>
      <c r="H804">
        <v>2174</v>
      </c>
      <c r="I804">
        <v>47.7</v>
      </c>
      <c r="J804">
        <v>16.899999999999999</v>
      </c>
      <c r="K804">
        <v>35.4</v>
      </c>
      <c r="L804" t="s">
        <v>2728</v>
      </c>
      <c r="M804" t="s">
        <v>2729</v>
      </c>
      <c r="N804" t="s">
        <v>30</v>
      </c>
      <c r="O804" t="s">
        <v>32</v>
      </c>
      <c r="P804" t="s">
        <v>75</v>
      </c>
      <c r="Q804" t="s">
        <v>315</v>
      </c>
      <c r="R804" t="s">
        <v>34</v>
      </c>
      <c r="V804">
        <v>47.7</v>
      </c>
      <c r="W804">
        <v>35.4</v>
      </c>
      <c r="X804">
        <v>1.347457627</v>
      </c>
      <c r="Y804">
        <v>62.01</v>
      </c>
      <c r="Z804">
        <v>46.02</v>
      </c>
    </row>
    <row r="805" spans="1:26" x14ac:dyDescent="0.2">
      <c r="A805">
        <v>803</v>
      </c>
      <c r="B805" t="s">
        <v>2730</v>
      </c>
      <c r="C805" t="s">
        <v>26</v>
      </c>
      <c r="D805">
        <v>113</v>
      </c>
      <c r="E805" t="s">
        <v>779</v>
      </c>
      <c r="F805" s="1">
        <v>43219</v>
      </c>
      <c r="G805">
        <v>2177</v>
      </c>
      <c r="H805">
        <v>2097</v>
      </c>
      <c r="I805">
        <v>46</v>
      </c>
      <c r="J805">
        <v>17.7</v>
      </c>
      <c r="K805">
        <v>36.299999999999997</v>
      </c>
      <c r="L805" t="s">
        <v>2731</v>
      </c>
      <c r="M805" t="s">
        <v>2732</v>
      </c>
      <c r="N805" t="s">
        <v>30</v>
      </c>
      <c r="O805" t="s">
        <v>35</v>
      </c>
      <c r="P805" t="s">
        <v>34</v>
      </c>
      <c r="Q805" t="s">
        <v>31</v>
      </c>
      <c r="R805" t="s">
        <v>116</v>
      </c>
      <c r="S805" t="s">
        <v>2733</v>
      </c>
      <c r="T805" t="s">
        <v>347</v>
      </c>
      <c r="V805">
        <v>46</v>
      </c>
      <c r="W805">
        <v>36.299999999999997</v>
      </c>
      <c r="X805">
        <v>1.2672176310000001</v>
      </c>
      <c r="Y805">
        <v>51.98</v>
      </c>
      <c r="Z805">
        <v>41.018999999999998</v>
      </c>
    </row>
    <row r="806" spans="1:26" x14ac:dyDescent="0.2">
      <c r="A806">
        <v>804</v>
      </c>
      <c r="B806" t="s">
        <v>2734</v>
      </c>
      <c r="C806" t="s">
        <v>38</v>
      </c>
      <c r="D806">
        <v>833</v>
      </c>
      <c r="E806" t="s">
        <v>779</v>
      </c>
      <c r="F806" s="1">
        <v>43279</v>
      </c>
      <c r="G806">
        <v>2131</v>
      </c>
      <c r="H806">
        <v>2184</v>
      </c>
      <c r="I806">
        <v>32.4</v>
      </c>
      <c r="J806">
        <v>23.6</v>
      </c>
      <c r="K806">
        <v>43.9</v>
      </c>
      <c r="L806" t="s">
        <v>2735</v>
      </c>
      <c r="M806" t="s">
        <v>2736</v>
      </c>
      <c r="N806" t="s">
        <v>30</v>
      </c>
      <c r="O806" t="s">
        <v>35</v>
      </c>
      <c r="P806" t="s">
        <v>34</v>
      </c>
      <c r="Q806" t="s">
        <v>31</v>
      </c>
      <c r="R806" t="s">
        <v>116</v>
      </c>
      <c r="S806" t="s">
        <v>2733</v>
      </c>
      <c r="T806" t="s">
        <v>347</v>
      </c>
      <c r="U806" t="s">
        <v>32</v>
      </c>
      <c r="V806">
        <v>43.9</v>
      </c>
      <c r="W806">
        <v>32.4</v>
      </c>
      <c r="X806">
        <v>1.3549382720000001</v>
      </c>
      <c r="Y806">
        <v>365.68700000000001</v>
      </c>
      <c r="Z806">
        <v>269.892</v>
      </c>
    </row>
    <row r="807" spans="1:26" x14ac:dyDescent="0.2">
      <c r="A807">
        <v>805</v>
      </c>
      <c r="B807" t="s">
        <v>2737</v>
      </c>
      <c r="C807" t="s">
        <v>26</v>
      </c>
      <c r="D807">
        <v>259</v>
      </c>
      <c r="E807" t="s">
        <v>779</v>
      </c>
      <c r="F807" s="1">
        <v>43226</v>
      </c>
      <c r="G807">
        <v>2382</v>
      </c>
      <c r="H807">
        <v>2312</v>
      </c>
      <c r="I807">
        <v>59.1</v>
      </c>
      <c r="J807">
        <v>20.100000000000001</v>
      </c>
      <c r="K807">
        <v>20.9</v>
      </c>
      <c r="L807" t="s">
        <v>2738</v>
      </c>
      <c r="M807" t="s">
        <v>2739</v>
      </c>
      <c r="N807" t="s">
        <v>30</v>
      </c>
      <c r="O807" t="s">
        <v>35</v>
      </c>
      <c r="P807" t="s">
        <v>34</v>
      </c>
      <c r="Q807" t="s">
        <v>31</v>
      </c>
      <c r="R807" t="s">
        <v>116</v>
      </c>
      <c r="S807" t="s">
        <v>2733</v>
      </c>
      <c r="T807" t="s">
        <v>514</v>
      </c>
      <c r="V807">
        <v>59.1</v>
      </c>
      <c r="W807">
        <v>20.9</v>
      </c>
      <c r="X807">
        <v>2.8277511959999999</v>
      </c>
      <c r="Y807">
        <v>153.06899999999999</v>
      </c>
      <c r="Z807">
        <v>54.131</v>
      </c>
    </row>
    <row r="808" spans="1:26" x14ac:dyDescent="0.2">
      <c r="A808">
        <v>806</v>
      </c>
      <c r="B808" t="s">
        <v>2740</v>
      </c>
      <c r="C808" t="s">
        <v>26</v>
      </c>
      <c r="D808">
        <v>2225</v>
      </c>
      <c r="E808" t="s">
        <v>779</v>
      </c>
      <c r="F808" s="1">
        <v>43289</v>
      </c>
      <c r="G808">
        <v>2362</v>
      </c>
      <c r="H808">
        <v>2313</v>
      </c>
      <c r="I808">
        <v>43.5</v>
      </c>
      <c r="J808">
        <v>29.8</v>
      </c>
      <c r="K808">
        <v>26.7</v>
      </c>
      <c r="L808" t="s">
        <v>2741</v>
      </c>
      <c r="M808" t="s">
        <v>2742</v>
      </c>
      <c r="N808" t="s">
        <v>30</v>
      </c>
      <c r="O808" t="s">
        <v>35</v>
      </c>
      <c r="P808" t="s">
        <v>34</v>
      </c>
      <c r="Q808" t="s">
        <v>31</v>
      </c>
      <c r="R808" t="s">
        <v>180</v>
      </c>
      <c r="V808">
        <v>43.5</v>
      </c>
      <c r="W808">
        <v>26.7</v>
      </c>
      <c r="X808">
        <v>1.629213483</v>
      </c>
      <c r="Y808">
        <v>967.875</v>
      </c>
      <c r="Z808">
        <v>594.07500000000005</v>
      </c>
    </row>
    <row r="809" spans="1:26" x14ac:dyDescent="0.2">
      <c r="A809">
        <v>807</v>
      </c>
      <c r="B809" t="s">
        <v>2743</v>
      </c>
      <c r="C809" t="s">
        <v>26</v>
      </c>
      <c r="D809">
        <v>166</v>
      </c>
      <c r="E809" t="s">
        <v>2744</v>
      </c>
      <c r="F809" s="1">
        <v>43228</v>
      </c>
      <c r="G809">
        <v>2213</v>
      </c>
      <c r="H809">
        <v>2189</v>
      </c>
      <c r="I809">
        <v>31.9</v>
      </c>
      <c r="J809">
        <v>32.5</v>
      </c>
      <c r="K809">
        <v>35.5</v>
      </c>
      <c r="L809" t="s">
        <v>2745</v>
      </c>
      <c r="M809" t="s">
        <v>2746</v>
      </c>
      <c r="N809" t="s">
        <v>34</v>
      </c>
      <c r="O809" t="s">
        <v>120</v>
      </c>
      <c r="P809" t="s">
        <v>75</v>
      </c>
      <c r="Q809" t="s">
        <v>31</v>
      </c>
      <c r="R809" t="s">
        <v>492</v>
      </c>
      <c r="S809" t="s">
        <v>66</v>
      </c>
      <c r="T809" t="s">
        <v>365</v>
      </c>
      <c r="U809" t="s">
        <v>538</v>
      </c>
      <c r="V809">
        <v>31.9</v>
      </c>
      <c r="W809">
        <v>35.5</v>
      </c>
      <c r="X809">
        <v>0.89859154900000004</v>
      </c>
      <c r="Y809">
        <v>52.954000000000001</v>
      </c>
      <c r="Z809">
        <v>58.93</v>
      </c>
    </row>
    <row r="810" spans="1:26" x14ac:dyDescent="0.2">
      <c r="A810">
        <v>808</v>
      </c>
      <c r="B810" t="s">
        <v>2747</v>
      </c>
      <c r="C810" t="s">
        <v>38</v>
      </c>
      <c r="D810">
        <v>2356</v>
      </c>
      <c r="E810" t="s">
        <v>1983</v>
      </c>
      <c r="F810" s="1">
        <v>43285</v>
      </c>
      <c r="G810">
        <v>2250</v>
      </c>
      <c r="H810">
        <v>2260</v>
      </c>
      <c r="I810">
        <v>36.6</v>
      </c>
      <c r="J810">
        <v>27.6</v>
      </c>
      <c r="K810">
        <v>35.799999999999997</v>
      </c>
      <c r="L810" t="s">
        <v>2748</v>
      </c>
      <c r="M810" t="s">
        <v>2749</v>
      </c>
      <c r="N810" t="s">
        <v>34</v>
      </c>
      <c r="O810" t="s">
        <v>31</v>
      </c>
      <c r="P810" t="s">
        <v>46</v>
      </c>
      <c r="Q810" t="s">
        <v>97</v>
      </c>
      <c r="V810">
        <v>35.799999999999997</v>
      </c>
      <c r="W810">
        <v>36.6</v>
      </c>
      <c r="X810">
        <v>0.978142077</v>
      </c>
      <c r="Y810">
        <v>843.44799999999998</v>
      </c>
      <c r="Z810">
        <v>862.29600000000005</v>
      </c>
    </row>
    <row r="811" spans="1:26" x14ac:dyDescent="0.2">
      <c r="A811">
        <v>809</v>
      </c>
      <c r="B811" t="s">
        <v>2750</v>
      </c>
      <c r="C811" t="s">
        <v>26</v>
      </c>
      <c r="D811">
        <v>1011</v>
      </c>
      <c r="E811" t="s">
        <v>133</v>
      </c>
      <c r="F811" s="1">
        <v>43281</v>
      </c>
      <c r="G811">
        <v>2145</v>
      </c>
      <c r="H811">
        <v>2139</v>
      </c>
      <c r="I811">
        <v>35.200000000000003</v>
      </c>
      <c r="J811">
        <v>25.1</v>
      </c>
      <c r="K811">
        <v>39.700000000000003</v>
      </c>
      <c r="L811" t="s">
        <v>2751</v>
      </c>
      <c r="M811" t="s">
        <v>2752</v>
      </c>
      <c r="N811" t="s">
        <v>70</v>
      </c>
      <c r="V811">
        <v>35.200000000000003</v>
      </c>
      <c r="W811">
        <v>39.700000000000003</v>
      </c>
      <c r="X811">
        <v>0.88664987399999995</v>
      </c>
      <c r="Y811">
        <v>355.87200000000001</v>
      </c>
      <c r="Z811">
        <v>401.36700000000002</v>
      </c>
    </row>
    <row r="812" spans="1:26" x14ac:dyDescent="0.2">
      <c r="A812">
        <v>810</v>
      </c>
      <c r="B812" t="s">
        <v>2753</v>
      </c>
      <c r="C812" t="s">
        <v>38</v>
      </c>
      <c r="D812">
        <v>236</v>
      </c>
      <c r="E812" t="s">
        <v>133</v>
      </c>
      <c r="F812" s="1">
        <v>43267</v>
      </c>
      <c r="G812">
        <v>2145</v>
      </c>
      <c r="H812">
        <v>2131</v>
      </c>
      <c r="I812">
        <v>42.8</v>
      </c>
      <c r="J812">
        <v>20.3</v>
      </c>
      <c r="K812">
        <v>36.9</v>
      </c>
      <c r="L812" t="s">
        <v>2754</v>
      </c>
      <c r="M812" t="s">
        <v>2755</v>
      </c>
      <c r="N812" t="s">
        <v>70</v>
      </c>
      <c r="O812" t="s">
        <v>32</v>
      </c>
      <c r="V812">
        <v>36.9</v>
      </c>
      <c r="W812">
        <v>42.8</v>
      </c>
      <c r="X812">
        <v>0.86214953299999997</v>
      </c>
      <c r="Y812">
        <v>87.084000000000003</v>
      </c>
      <c r="Z812">
        <v>101.008</v>
      </c>
    </row>
    <row r="813" spans="1:26" x14ac:dyDescent="0.2">
      <c r="A813">
        <v>811</v>
      </c>
      <c r="B813" t="s">
        <v>2756</v>
      </c>
      <c r="C813" t="s">
        <v>38</v>
      </c>
      <c r="D813">
        <v>1357</v>
      </c>
      <c r="E813" t="s">
        <v>567</v>
      </c>
      <c r="F813" s="1">
        <v>43282</v>
      </c>
      <c r="G813">
        <v>2169</v>
      </c>
      <c r="H813">
        <v>2217</v>
      </c>
      <c r="I813">
        <v>31.2</v>
      </c>
      <c r="J813">
        <v>25.1</v>
      </c>
      <c r="K813">
        <v>43.7</v>
      </c>
      <c r="L813" t="s">
        <v>2757</v>
      </c>
      <c r="M813" t="s">
        <v>2758</v>
      </c>
      <c r="N813" t="s">
        <v>34</v>
      </c>
      <c r="O813" t="s">
        <v>97</v>
      </c>
      <c r="V813">
        <v>43.7</v>
      </c>
      <c r="W813">
        <v>31.2</v>
      </c>
      <c r="X813">
        <v>1.400641026</v>
      </c>
      <c r="Y813">
        <v>593.00900000000001</v>
      </c>
      <c r="Z813">
        <v>423.38400000000001</v>
      </c>
    </row>
    <row r="814" spans="1:26" x14ac:dyDescent="0.2">
      <c r="A814">
        <v>812</v>
      </c>
      <c r="B814" t="s">
        <v>2759</v>
      </c>
      <c r="C814" t="s">
        <v>38</v>
      </c>
      <c r="D814">
        <v>339</v>
      </c>
      <c r="E814" t="s">
        <v>567</v>
      </c>
      <c r="F814" s="1">
        <v>43267</v>
      </c>
      <c r="G814">
        <v>2259</v>
      </c>
      <c r="H814">
        <v>2244</v>
      </c>
      <c r="I814">
        <v>43.7</v>
      </c>
      <c r="J814">
        <v>22.7</v>
      </c>
      <c r="K814">
        <v>33.6</v>
      </c>
      <c r="L814" t="s">
        <v>2760</v>
      </c>
      <c r="M814" t="s">
        <v>2761</v>
      </c>
      <c r="N814" t="s">
        <v>34</v>
      </c>
      <c r="O814" t="s">
        <v>97</v>
      </c>
      <c r="P814" t="s">
        <v>46</v>
      </c>
      <c r="Q814" t="s">
        <v>32</v>
      </c>
      <c r="R814" t="s">
        <v>120</v>
      </c>
      <c r="S814" t="s">
        <v>2762</v>
      </c>
      <c r="V814">
        <v>33.6</v>
      </c>
      <c r="W814">
        <v>43.7</v>
      </c>
      <c r="X814">
        <v>0.76887871900000004</v>
      </c>
      <c r="Y814">
        <v>113.904</v>
      </c>
      <c r="Z814">
        <v>148.143</v>
      </c>
    </row>
    <row r="815" spans="1:26" x14ac:dyDescent="0.2">
      <c r="A815">
        <v>813</v>
      </c>
      <c r="B815" t="s">
        <v>2763</v>
      </c>
      <c r="C815" t="s">
        <v>38</v>
      </c>
      <c r="D815">
        <v>2935</v>
      </c>
      <c r="E815" t="s">
        <v>2764</v>
      </c>
      <c r="F815" s="1">
        <v>43285</v>
      </c>
      <c r="G815">
        <v>2198</v>
      </c>
      <c r="H815">
        <v>2253</v>
      </c>
      <c r="I815">
        <v>30.4</v>
      </c>
      <c r="J815">
        <v>25.9</v>
      </c>
      <c r="K815">
        <v>43.8</v>
      </c>
      <c r="L815" t="s">
        <v>2765</v>
      </c>
      <c r="M815" t="s">
        <v>2766</v>
      </c>
      <c r="N815" t="s">
        <v>34</v>
      </c>
      <c r="O815" t="s">
        <v>79</v>
      </c>
      <c r="P815" t="s">
        <v>46</v>
      </c>
      <c r="Q815" t="s">
        <v>882</v>
      </c>
      <c r="R815" t="s">
        <v>116</v>
      </c>
      <c r="S815" t="s">
        <v>35</v>
      </c>
      <c r="T815" t="s">
        <v>30</v>
      </c>
      <c r="U815" t="s">
        <v>97</v>
      </c>
      <c r="V815">
        <v>43.8</v>
      </c>
      <c r="W815">
        <v>30.4</v>
      </c>
      <c r="X815">
        <v>1.440789474</v>
      </c>
      <c r="Y815">
        <v>1285.53</v>
      </c>
      <c r="Z815">
        <v>892.24</v>
      </c>
    </row>
    <row r="816" spans="1:26" x14ac:dyDescent="0.2">
      <c r="A816">
        <v>814</v>
      </c>
      <c r="B816" t="s">
        <v>2767</v>
      </c>
      <c r="C816" t="s">
        <v>38</v>
      </c>
      <c r="D816">
        <v>113</v>
      </c>
      <c r="E816" t="s">
        <v>2764</v>
      </c>
      <c r="F816" s="1">
        <v>43161</v>
      </c>
      <c r="G816">
        <v>2127</v>
      </c>
      <c r="H816">
        <v>2200</v>
      </c>
      <c r="I816">
        <v>23</v>
      </c>
      <c r="J816">
        <v>23</v>
      </c>
      <c r="K816">
        <v>54</v>
      </c>
      <c r="L816" t="s">
        <v>2768</v>
      </c>
      <c r="M816" t="s">
        <v>2769</v>
      </c>
      <c r="N816" t="s">
        <v>34</v>
      </c>
      <c r="O816" t="s">
        <v>79</v>
      </c>
      <c r="P816" t="s">
        <v>46</v>
      </c>
      <c r="Q816" t="s">
        <v>882</v>
      </c>
      <c r="R816" t="s">
        <v>116</v>
      </c>
      <c r="S816" t="s">
        <v>35</v>
      </c>
      <c r="T816" t="s">
        <v>30</v>
      </c>
      <c r="U816" t="s">
        <v>315</v>
      </c>
      <c r="V816">
        <v>54</v>
      </c>
      <c r="W816">
        <v>23</v>
      </c>
      <c r="X816">
        <v>2.3478260870000001</v>
      </c>
      <c r="Y816">
        <v>61.02</v>
      </c>
      <c r="Z816">
        <v>25.99</v>
      </c>
    </row>
    <row r="817" spans="1:26" x14ac:dyDescent="0.2">
      <c r="A817">
        <v>815</v>
      </c>
      <c r="B817" t="s">
        <v>2770</v>
      </c>
      <c r="C817" t="s">
        <v>26</v>
      </c>
      <c r="D817">
        <v>4688</v>
      </c>
      <c r="E817" t="s">
        <v>2764</v>
      </c>
      <c r="F817" s="1">
        <v>43289</v>
      </c>
      <c r="G817">
        <v>2316</v>
      </c>
      <c r="H817">
        <v>2272</v>
      </c>
      <c r="I817">
        <v>39.299999999999997</v>
      </c>
      <c r="J817">
        <v>28.8</v>
      </c>
      <c r="K817">
        <v>32</v>
      </c>
      <c r="L817" t="s">
        <v>2771</v>
      </c>
      <c r="M817" t="s">
        <v>2772</v>
      </c>
      <c r="N817" t="s">
        <v>34</v>
      </c>
      <c r="O817" t="s">
        <v>79</v>
      </c>
      <c r="P817" t="s">
        <v>46</v>
      </c>
      <c r="Q817" t="s">
        <v>882</v>
      </c>
      <c r="R817" t="s">
        <v>116</v>
      </c>
      <c r="S817" t="s">
        <v>35</v>
      </c>
      <c r="T817" t="s">
        <v>30</v>
      </c>
      <c r="V817">
        <v>39.299999999999997</v>
      </c>
      <c r="W817">
        <v>32</v>
      </c>
      <c r="X817">
        <v>1.2281249999999999</v>
      </c>
      <c r="Y817">
        <v>1842.384</v>
      </c>
      <c r="Z817">
        <v>1500.16</v>
      </c>
    </row>
    <row r="818" spans="1:26" x14ac:dyDescent="0.2">
      <c r="A818">
        <v>816</v>
      </c>
      <c r="B818" t="s">
        <v>2773</v>
      </c>
      <c r="C818" t="s">
        <v>26</v>
      </c>
      <c r="D818">
        <v>196</v>
      </c>
      <c r="E818" t="s">
        <v>2764</v>
      </c>
      <c r="F818" s="1">
        <v>43288</v>
      </c>
      <c r="G818">
        <v>2280</v>
      </c>
      <c r="H818">
        <v>2225</v>
      </c>
      <c r="I818">
        <v>48.5</v>
      </c>
      <c r="J818">
        <v>25</v>
      </c>
      <c r="K818">
        <v>26.5</v>
      </c>
      <c r="L818" t="s">
        <v>2774</v>
      </c>
      <c r="M818" t="s">
        <v>2775</v>
      </c>
      <c r="N818" t="s">
        <v>34</v>
      </c>
      <c r="O818" t="s">
        <v>79</v>
      </c>
      <c r="P818" t="s">
        <v>46</v>
      </c>
      <c r="Q818" t="s">
        <v>882</v>
      </c>
      <c r="R818" t="s">
        <v>30</v>
      </c>
      <c r="S818" t="s">
        <v>35</v>
      </c>
      <c r="T818" t="s">
        <v>1419</v>
      </c>
      <c r="U818" t="s">
        <v>31</v>
      </c>
      <c r="V818">
        <v>48.5</v>
      </c>
      <c r="W818">
        <v>26.5</v>
      </c>
      <c r="X818">
        <v>1.8301886789999999</v>
      </c>
      <c r="Y818">
        <v>95.06</v>
      </c>
      <c r="Z818">
        <v>51.94</v>
      </c>
    </row>
    <row r="819" spans="1:26" x14ac:dyDescent="0.2">
      <c r="A819">
        <v>817</v>
      </c>
      <c r="B819" t="s">
        <v>2776</v>
      </c>
      <c r="C819" t="s">
        <v>38</v>
      </c>
      <c r="D819">
        <v>788</v>
      </c>
      <c r="E819" t="s">
        <v>567</v>
      </c>
      <c r="F819" s="1">
        <v>43288</v>
      </c>
      <c r="G819">
        <v>2268</v>
      </c>
      <c r="H819">
        <v>2267</v>
      </c>
      <c r="I819">
        <v>46.5</v>
      </c>
      <c r="J819">
        <v>22.2</v>
      </c>
      <c r="K819">
        <v>31.4</v>
      </c>
      <c r="L819" t="s">
        <v>2777</v>
      </c>
      <c r="M819" t="s">
        <v>2778</v>
      </c>
      <c r="N819" t="s">
        <v>34</v>
      </c>
      <c r="O819" t="s">
        <v>79</v>
      </c>
      <c r="P819" t="s">
        <v>46</v>
      </c>
      <c r="Q819" t="s">
        <v>882</v>
      </c>
      <c r="R819" t="s">
        <v>116</v>
      </c>
      <c r="S819" t="s">
        <v>66</v>
      </c>
      <c r="T819" t="s">
        <v>120</v>
      </c>
      <c r="U819" t="s">
        <v>2779</v>
      </c>
      <c r="V819">
        <v>31.4</v>
      </c>
      <c r="W819">
        <v>46.5</v>
      </c>
      <c r="X819">
        <v>0.67526881699999997</v>
      </c>
      <c r="Y819">
        <v>247.43199999999999</v>
      </c>
      <c r="Z819">
        <v>366.42</v>
      </c>
    </row>
    <row r="820" spans="1:26" x14ac:dyDescent="0.2">
      <c r="A820">
        <v>818</v>
      </c>
      <c r="B820" t="s">
        <v>2780</v>
      </c>
      <c r="C820" t="s">
        <v>26</v>
      </c>
      <c r="D820">
        <v>491</v>
      </c>
      <c r="E820" t="s">
        <v>2781</v>
      </c>
      <c r="F820" s="1">
        <v>43268</v>
      </c>
      <c r="G820">
        <v>2145</v>
      </c>
      <c r="H820">
        <v>2074</v>
      </c>
      <c r="I820">
        <v>36.9</v>
      </c>
      <c r="J820">
        <v>22</v>
      </c>
      <c r="K820">
        <v>41.1</v>
      </c>
      <c r="L820" t="s">
        <v>2782</v>
      </c>
      <c r="M820" t="s">
        <v>2783</v>
      </c>
      <c r="N820" t="s">
        <v>30</v>
      </c>
      <c r="O820" t="s">
        <v>79</v>
      </c>
      <c r="P820" t="s">
        <v>34</v>
      </c>
      <c r="Q820" t="s">
        <v>882</v>
      </c>
      <c r="R820" t="s">
        <v>36</v>
      </c>
      <c r="V820">
        <v>36.9</v>
      </c>
      <c r="W820">
        <v>41.1</v>
      </c>
      <c r="X820">
        <v>0.89781021900000002</v>
      </c>
      <c r="Y820">
        <v>181.179</v>
      </c>
      <c r="Z820">
        <v>201.80099999999999</v>
      </c>
    </row>
    <row r="821" spans="1:26" x14ac:dyDescent="0.2">
      <c r="A821">
        <v>819</v>
      </c>
      <c r="B821" t="s">
        <v>2784</v>
      </c>
      <c r="C821" t="s">
        <v>26</v>
      </c>
      <c r="D821">
        <v>2681</v>
      </c>
      <c r="E821" t="s">
        <v>2781</v>
      </c>
      <c r="F821" s="1">
        <v>43280</v>
      </c>
      <c r="G821">
        <v>2346</v>
      </c>
      <c r="H821">
        <v>2314</v>
      </c>
      <c r="I821">
        <v>35.6</v>
      </c>
      <c r="J821">
        <v>33.200000000000003</v>
      </c>
      <c r="K821">
        <v>31.2</v>
      </c>
      <c r="L821" t="s">
        <v>2785</v>
      </c>
      <c r="M821" t="s">
        <v>2786</v>
      </c>
      <c r="N821" t="s">
        <v>30</v>
      </c>
      <c r="O821" t="s">
        <v>79</v>
      </c>
      <c r="P821" t="s">
        <v>34</v>
      </c>
      <c r="Q821" t="s">
        <v>882</v>
      </c>
      <c r="R821" t="s">
        <v>75</v>
      </c>
      <c r="S821" t="s">
        <v>35</v>
      </c>
      <c r="T821" t="s">
        <v>785</v>
      </c>
      <c r="V821">
        <v>35.6</v>
      </c>
      <c r="W821">
        <v>31.2</v>
      </c>
      <c r="X821">
        <v>1.1410256409999999</v>
      </c>
      <c r="Y821">
        <v>954.43600000000004</v>
      </c>
      <c r="Z821">
        <v>836.47199999999998</v>
      </c>
    </row>
    <row r="822" spans="1:26" x14ac:dyDescent="0.2">
      <c r="A822">
        <v>820</v>
      </c>
      <c r="B822" t="s">
        <v>2787</v>
      </c>
      <c r="C822" t="s">
        <v>38</v>
      </c>
      <c r="D822">
        <v>1289</v>
      </c>
      <c r="E822" t="s">
        <v>2788</v>
      </c>
      <c r="F822" s="1">
        <v>43290</v>
      </c>
      <c r="G822">
        <v>2200</v>
      </c>
      <c r="H822">
        <v>2257</v>
      </c>
      <c r="I822">
        <v>32.5</v>
      </c>
      <c r="J822">
        <v>28.3</v>
      </c>
      <c r="K822">
        <v>39.200000000000003</v>
      </c>
      <c r="L822" t="s">
        <v>2789</v>
      </c>
      <c r="M822" t="s">
        <v>2790</v>
      </c>
      <c r="N822" t="s">
        <v>34</v>
      </c>
      <c r="O822" t="s">
        <v>79</v>
      </c>
      <c r="P822" t="s">
        <v>46</v>
      </c>
      <c r="Q822" t="s">
        <v>882</v>
      </c>
      <c r="R822" t="s">
        <v>116</v>
      </c>
      <c r="S822" t="s">
        <v>35</v>
      </c>
      <c r="V822">
        <v>39.200000000000003</v>
      </c>
      <c r="W822">
        <v>32.5</v>
      </c>
      <c r="X822">
        <v>1.2061538460000001</v>
      </c>
      <c r="Y822">
        <v>505.28800000000001</v>
      </c>
      <c r="Z822">
        <v>418.92500000000001</v>
      </c>
    </row>
    <row r="823" spans="1:26" x14ac:dyDescent="0.2">
      <c r="A823">
        <v>821</v>
      </c>
      <c r="B823" t="s">
        <v>2791</v>
      </c>
      <c r="C823" t="s">
        <v>38</v>
      </c>
      <c r="D823">
        <v>1035</v>
      </c>
      <c r="E823" t="s">
        <v>2781</v>
      </c>
      <c r="F823" s="1">
        <v>43289</v>
      </c>
      <c r="G823">
        <v>2220</v>
      </c>
      <c r="H823">
        <v>2276</v>
      </c>
      <c r="I823">
        <v>30.5</v>
      </c>
      <c r="J823">
        <v>27.1</v>
      </c>
      <c r="K823">
        <v>42.4</v>
      </c>
      <c r="L823" t="s">
        <v>2792</v>
      </c>
      <c r="M823" t="s">
        <v>2793</v>
      </c>
      <c r="N823" t="s">
        <v>30</v>
      </c>
      <c r="O823" t="s">
        <v>79</v>
      </c>
      <c r="P823" t="s">
        <v>34</v>
      </c>
      <c r="Q823" t="s">
        <v>882</v>
      </c>
      <c r="R823" t="s">
        <v>116</v>
      </c>
      <c r="S823" t="s">
        <v>497</v>
      </c>
      <c r="T823" t="s">
        <v>347</v>
      </c>
      <c r="U823" t="s">
        <v>120</v>
      </c>
      <c r="V823">
        <v>42.4</v>
      </c>
      <c r="W823">
        <v>30.5</v>
      </c>
      <c r="X823">
        <v>1.390163934</v>
      </c>
      <c r="Y823">
        <v>438.84</v>
      </c>
      <c r="Z823">
        <v>315.67500000000001</v>
      </c>
    </row>
    <row r="824" spans="1:26" x14ac:dyDescent="0.2">
      <c r="A824">
        <v>822</v>
      </c>
      <c r="B824" t="s">
        <v>2794</v>
      </c>
      <c r="C824" t="s">
        <v>38</v>
      </c>
      <c r="D824">
        <v>259</v>
      </c>
      <c r="E824" t="s">
        <v>2781</v>
      </c>
      <c r="F824" s="1">
        <v>43140</v>
      </c>
      <c r="G824">
        <v>2403</v>
      </c>
      <c r="H824">
        <v>2434</v>
      </c>
      <c r="I824">
        <v>29.3</v>
      </c>
      <c r="J824">
        <v>45.6</v>
      </c>
      <c r="K824">
        <v>25.1</v>
      </c>
      <c r="L824" t="s">
        <v>2795</v>
      </c>
      <c r="M824" t="s">
        <v>2796</v>
      </c>
      <c r="N824" t="s">
        <v>30</v>
      </c>
      <c r="O824" t="s">
        <v>79</v>
      </c>
      <c r="P824" t="s">
        <v>34</v>
      </c>
      <c r="Q824" t="s">
        <v>882</v>
      </c>
      <c r="R824" t="s">
        <v>75</v>
      </c>
      <c r="S824" t="s">
        <v>66</v>
      </c>
      <c r="T824" t="s">
        <v>46</v>
      </c>
      <c r="U824" t="s">
        <v>538</v>
      </c>
      <c r="V824">
        <v>25.1</v>
      </c>
      <c r="W824">
        <v>29.3</v>
      </c>
      <c r="X824">
        <v>0.85665528999999996</v>
      </c>
      <c r="Y824">
        <v>65.009</v>
      </c>
      <c r="Z824">
        <v>75.887</v>
      </c>
    </row>
    <row r="825" spans="1:26" x14ac:dyDescent="0.2">
      <c r="A825">
        <v>823</v>
      </c>
      <c r="B825" t="s">
        <v>2797</v>
      </c>
      <c r="C825" t="s">
        <v>38</v>
      </c>
      <c r="D825">
        <v>12980</v>
      </c>
      <c r="E825" t="s">
        <v>2781</v>
      </c>
      <c r="F825" s="1">
        <v>43290</v>
      </c>
      <c r="G825">
        <v>2165</v>
      </c>
      <c r="H825">
        <v>2206</v>
      </c>
      <c r="I825">
        <v>39.9</v>
      </c>
      <c r="J825">
        <v>25.3</v>
      </c>
      <c r="K825">
        <v>34.9</v>
      </c>
      <c r="L825" t="s">
        <v>2798</v>
      </c>
      <c r="M825" t="s">
        <v>2799</v>
      </c>
      <c r="N825" t="s">
        <v>30</v>
      </c>
      <c r="O825" t="s">
        <v>79</v>
      </c>
      <c r="V825">
        <v>34.9</v>
      </c>
      <c r="W825">
        <v>39.9</v>
      </c>
      <c r="X825">
        <v>0.874686717</v>
      </c>
      <c r="Y825">
        <v>4530.0200000000004</v>
      </c>
      <c r="Z825">
        <v>5179.0200000000004</v>
      </c>
    </row>
    <row r="826" spans="1:26" x14ac:dyDescent="0.2">
      <c r="A826">
        <v>824</v>
      </c>
      <c r="B826" t="s">
        <v>2800</v>
      </c>
      <c r="C826" t="s">
        <v>38</v>
      </c>
      <c r="D826">
        <v>486</v>
      </c>
      <c r="E826" t="s">
        <v>2781</v>
      </c>
      <c r="F826" s="1">
        <v>43281</v>
      </c>
      <c r="G826">
        <v>2226</v>
      </c>
      <c r="H826">
        <v>2257</v>
      </c>
      <c r="I826">
        <v>26.9</v>
      </c>
      <c r="J826">
        <v>33.700000000000003</v>
      </c>
      <c r="K826">
        <v>39.299999999999997</v>
      </c>
      <c r="L826" t="s">
        <v>2801</v>
      </c>
      <c r="M826" t="s">
        <v>2802</v>
      </c>
      <c r="N826" t="s">
        <v>30</v>
      </c>
      <c r="O826" t="s">
        <v>79</v>
      </c>
      <c r="P826" t="s">
        <v>34</v>
      </c>
      <c r="Q826" t="s">
        <v>882</v>
      </c>
      <c r="R826" t="s">
        <v>116</v>
      </c>
      <c r="S826" t="s">
        <v>120</v>
      </c>
      <c r="V826">
        <v>39.299999999999997</v>
      </c>
      <c r="W826">
        <v>26.9</v>
      </c>
      <c r="X826">
        <v>1.4609665430000001</v>
      </c>
      <c r="Y826">
        <v>190.99799999999999</v>
      </c>
      <c r="Z826">
        <v>130.73400000000001</v>
      </c>
    </row>
    <row r="827" spans="1:26" x14ac:dyDescent="0.2">
      <c r="A827">
        <v>825</v>
      </c>
      <c r="B827" t="s">
        <v>2803</v>
      </c>
      <c r="C827" t="s">
        <v>38</v>
      </c>
      <c r="D827">
        <v>250</v>
      </c>
      <c r="E827" t="s">
        <v>2781</v>
      </c>
      <c r="F827" s="1">
        <v>43279</v>
      </c>
      <c r="G827">
        <v>2114</v>
      </c>
      <c r="H827">
        <v>2137</v>
      </c>
      <c r="I827">
        <v>38.799999999999997</v>
      </c>
      <c r="J827">
        <v>24</v>
      </c>
      <c r="K827">
        <v>37.200000000000003</v>
      </c>
      <c r="L827" t="s">
        <v>2804</v>
      </c>
      <c r="M827" t="s">
        <v>2805</v>
      </c>
      <c r="N827" t="s">
        <v>30</v>
      </c>
      <c r="O827" t="s">
        <v>79</v>
      </c>
      <c r="P827" t="s">
        <v>34</v>
      </c>
      <c r="Q827" t="s">
        <v>882</v>
      </c>
      <c r="R827" t="s">
        <v>116</v>
      </c>
      <c r="S827" t="s">
        <v>66</v>
      </c>
      <c r="V827">
        <v>37.200000000000003</v>
      </c>
      <c r="W827">
        <v>38.799999999999997</v>
      </c>
      <c r="X827">
        <v>0.95876288700000001</v>
      </c>
      <c r="Y827">
        <v>93</v>
      </c>
      <c r="Z827">
        <v>97</v>
      </c>
    </row>
    <row r="828" spans="1:26" x14ac:dyDescent="0.2">
      <c r="A828">
        <v>826</v>
      </c>
      <c r="B828" t="s">
        <v>2806</v>
      </c>
      <c r="C828" t="s">
        <v>38</v>
      </c>
      <c r="D828">
        <v>246</v>
      </c>
      <c r="E828" t="s">
        <v>2781</v>
      </c>
      <c r="F828" s="1">
        <v>43262</v>
      </c>
      <c r="G828">
        <v>2158</v>
      </c>
      <c r="H828">
        <v>2252</v>
      </c>
      <c r="I828">
        <v>29.3</v>
      </c>
      <c r="J828">
        <v>21.5</v>
      </c>
      <c r="K828">
        <v>49.2</v>
      </c>
      <c r="L828" t="s">
        <v>2807</v>
      </c>
      <c r="M828" t="s">
        <v>2808</v>
      </c>
      <c r="N828" t="s">
        <v>30</v>
      </c>
      <c r="O828" t="s">
        <v>79</v>
      </c>
      <c r="P828" t="s">
        <v>34</v>
      </c>
      <c r="Q828" t="s">
        <v>31</v>
      </c>
      <c r="V828">
        <v>49.2</v>
      </c>
      <c r="W828">
        <v>29.3</v>
      </c>
      <c r="X828">
        <v>1.679180887</v>
      </c>
      <c r="Y828">
        <v>121.032</v>
      </c>
      <c r="Z828">
        <v>72.078000000000003</v>
      </c>
    </row>
    <row r="829" spans="1:26" x14ac:dyDescent="0.2">
      <c r="A829">
        <v>827</v>
      </c>
      <c r="B829" t="s">
        <v>2809</v>
      </c>
      <c r="C829" t="s">
        <v>26</v>
      </c>
      <c r="D829">
        <v>4649</v>
      </c>
      <c r="E829" t="s">
        <v>2781</v>
      </c>
      <c r="F829" s="1">
        <v>43287</v>
      </c>
      <c r="G829">
        <v>2309</v>
      </c>
      <c r="H829">
        <v>2245</v>
      </c>
      <c r="I829">
        <v>44.6</v>
      </c>
      <c r="J829">
        <v>23.1</v>
      </c>
      <c r="K829">
        <v>32.299999999999997</v>
      </c>
      <c r="L829" t="s">
        <v>2810</v>
      </c>
      <c r="M829" t="s">
        <v>2811</v>
      </c>
      <c r="N829" t="s">
        <v>30</v>
      </c>
      <c r="O829" t="s">
        <v>79</v>
      </c>
      <c r="P829" t="s">
        <v>34</v>
      </c>
      <c r="Q829" t="s">
        <v>882</v>
      </c>
      <c r="R829" t="s">
        <v>116</v>
      </c>
      <c r="S829" t="s">
        <v>35</v>
      </c>
      <c r="T829" t="s">
        <v>347</v>
      </c>
      <c r="V829">
        <v>44.6</v>
      </c>
      <c r="W829">
        <v>32.299999999999997</v>
      </c>
      <c r="X829">
        <v>1.380804954</v>
      </c>
      <c r="Y829">
        <v>2073.4540000000002</v>
      </c>
      <c r="Z829">
        <v>1501.627</v>
      </c>
    </row>
    <row r="830" spans="1:26" x14ac:dyDescent="0.2">
      <c r="A830">
        <v>828</v>
      </c>
      <c r="B830" t="s">
        <v>2812</v>
      </c>
      <c r="C830" t="s">
        <v>38</v>
      </c>
      <c r="D830">
        <v>13147</v>
      </c>
      <c r="E830" t="s">
        <v>567</v>
      </c>
      <c r="F830" s="1">
        <v>43290</v>
      </c>
      <c r="G830">
        <v>2225</v>
      </c>
      <c r="H830">
        <v>2255</v>
      </c>
      <c r="I830">
        <v>36.200000000000003</v>
      </c>
      <c r="J830">
        <v>28.4</v>
      </c>
      <c r="K830">
        <v>35.5</v>
      </c>
      <c r="L830" t="s">
        <v>2813</v>
      </c>
      <c r="M830" t="s">
        <v>2814</v>
      </c>
      <c r="N830" t="s">
        <v>34</v>
      </c>
      <c r="O830" t="s">
        <v>79</v>
      </c>
      <c r="V830">
        <v>35.5</v>
      </c>
      <c r="W830">
        <v>36.200000000000003</v>
      </c>
      <c r="X830">
        <v>0.98066298299999999</v>
      </c>
      <c r="Y830">
        <v>4667.1850000000004</v>
      </c>
      <c r="Z830">
        <v>4759.2139999999999</v>
      </c>
    </row>
    <row r="831" spans="1:26" x14ac:dyDescent="0.2">
      <c r="A831">
        <v>829</v>
      </c>
      <c r="B831" t="s">
        <v>2815</v>
      </c>
      <c r="C831" t="s">
        <v>38</v>
      </c>
      <c r="D831">
        <v>590</v>
      </c>
      <c r="E831" t="s">
        <v>2788</v>
      </c>
      <c r="F831" s="1">
        <v>43264</v>
      </c>
      <c r="G831">
        <v>2356</v>
      </c>
      <c r="H831">
        <v>2373</v>
      </c>
      <c r="I831">
        <v>37.299999999999997</v>
      </c>
      <c r="J831">
        <v>31.7</v>
      </c>
      <c r="K831">
        <v>31</v>
      </c>
      <c r="L831" t="s">
        <v>2816</v>
      </c>
      <c r="M831" t="s">
        <v>2817</v>
      </c>
      <c r="N831" t="s">
        <v>30</v>
      </c>
      <c r="O831" t="s">
        <v>79</v>
      </c>
      <c r="P831" t="s">
        <v>34</v>
      </c>
      <c r="Q831" t="s">
        <v>882</v>
      </c>
      <c r="R831" t="s">
        <v>75</v>
      </c>
      <c r="S831" t="s">
        <v>35</v>
      </c>
      <c r="T831" t="s">
        <v>46</v>
      </c>
      <c r="U831" t="s">
        <v>83</v>
      </c>
      <c r="V831">
        <v>31</v>
      </c>
      <c r="W831">
        <v>37.299999999999997</v>
      </c>
      <c r="X831">
        <v>0.83109919600000004</v>
      </c>
      <c r="Y831">
        <v>182.9</v>
      </c>
      <c r="Z831">
        <v>220.07</v>
      </c>
    </row>
    <row r="832" spans="1:26" x14ac:dyDescent="0.2">
      <c r="A832">
        <v>830</v>
      </c>
      <c r="B832" t="s">
        <v>2818</v>
      </c>
      <c r="C832" t="s">
        <v>38</v>
      </c>
      <c r="D832">
        <v>288</v>
      </c>
      <c r="E832" t="s">
        <v>2781</v>
      </c>
      <c r="F832" s="1">
        <v>43084</v>
      </c>
      <c r="G832">
        <v>2380</v>
      </c>
      <c r="H832">
        <v>2407</v>
      </c>
      <c r="I832">
        <v>22.9</v>
      </c>
      <c r="J832">
        <v>44.4</v>
      </c>
      <c r="K832">
        <v>32.6</v>
      </c>
      <c r="L832" t="s">
        <v>2819</v>
      </c>
      <c r="M832" t="s">
        <v>2820</v>
      </c>
      <c r="N832" t="s">
        <v>30</v>
      </c>
      <c r="O832" t="s">
        <v>79</v>
      </c>
      <c r="P832" t="s">
        <v>34</v>
      </c>
      <c r="Q832" t="s">
        <v>882</v>
      </c>
      <c r="R832" t="s">
        <v>46</v>
      </c>
      <c r="S832" t="s">
        <v>66</v>
      </c>
      <c r="T832" t="s">
        <v>75</v>
      </c>
      <c r="U832" t="s">
        <v>2821</v>
      </c>
      <c r="V832">
        <v>32.6</v>
      </c>
      <c r="W832">
        <v>22.9</v>
      </c>
      <c r="X832">
        <v>1.423580786</v>
      </c>
      <c r="Y832">
        <v>93.888000000000005</v>
      </c>
      <c r="Z832">
        <v>65.951999999999998</v>
      </c>
    </row>
    <row r="833" spans="1:26" x14ac:dyDescent="0.2">
      <c r="A833">
        <v>831</v>
      </c>
      <c r="B833" t="s">
        <v>2822</v>
      </c>
      <c r="C833" t="s">
        <v>38</v>
      </c>
      <c r="D833">
        <v>15191</v>
      </c>
      <c r="E833" t="s">
        <v>2781</v>
      </c>
      <c r="F833" s="1">
        <v>43290</v>
      </c>
      <c r="G833">
        <v>2213</v>
      </c>
      <c r="H833">
        <v>2271</v>
      </c>
      <c r="I833">
        <v>32.200000000000003</v>
      </c>
      <c r="J833">
        <v>25.1</v>
      </c>
      <c r="K833">
        <v>42.6</v>
      </c>
      <c r="L833" t="s">
        <v>2823</v>
      </c>
      <c r="M833" t="s">
        <v>2824</v>
      </c>
      <c r="N833" t="s">
        <v>30</v>
      </c>
      <c r="O833" t="s">
        <v>79</v>
      </c>
      <c r="P833" t="s">
        <v>34</v>
      </c>
      <c r="Q833" t="s">
        <v>882</v>
      </c>
      <c r="R833" t="s">
        <v>116</v>
      </c>
      <c r="S833" t="s">
        <v>35</v>
      </c>
      <c r="V833">
        <v>42.6</v>
      </c>
      <c r="W833">
        <v>32.200000000000003</v>
      </c>
      <c r="X833">
        <v>1.322981366</v>
      </c>
      <c r="Y833">
        <v>6471.366</v>
      </c>
      <c r="Z833">
        <v>4891.5020000000004</v>
      </c>
    </row>
    <row r="834" spans="1:26" x14ac:dyDescent="0.2">
      <c r="A834">
        <v>832</v>
      </c>
      <c r="B834" t="s">
        <v>2825</v>
      </c>
      <c r="C834" t="s">
        <v>26</v>
      </c>
      <c r="D834">
        <v>7456</v>
      </c>
      <c r="E834" t="s">
        <v>2781</v>
      </c>
      <c r="F834" s="1">
        <v>43288</v>
      </c>
      <c r="G834">
        <v>2323</v>
      </c>
      <c r="H834">
        <v>2267</v>
      </c>
      <c r="I834">
        <v>38.1</v>
      </c>
      <c r="J834">
        <v>27.7</v>
      </c>
      <c r="K834">
        <v>34.299999999999997</v>
      </c>
      <c r="L834" t="s">
        <v>2826</v>
      </c>
      <c r="M834" t="s">
        <v>2827</v>
      </c>
      <c r="N834" t="s">
        <v>30</v>
      </c>
      <c r="O834" t="s">
        <v>79</v>
      </c>
      <c r="P834" t="s">
        <v>34</v>
      </c>
      <c r="Q834" t="s">
        <v>882</v>
      </c>
      <c r="R834" t="s">
        <v>116</v>
      </c>
      <c r="V834">
        <v>38.1</v>
      </c>
      <c r="W834">
        <v>34.299999999999997</v>
      </c>
      <c r="X834">
        <v>1.110787172</v>
      </c>
      <c r="Y834">
        <v>2840.7359999999999</v>
      </c>
      <c r="Z834">
        <v>2557.4079999999999</v>
      </c>
    </row>
    <row r="835" spans="1:26" x14ac:dyDescent="0.2">
      <c r="A835">
        <v>833</v>
      </c>
      <c r="B835" t="s">
        <v>2828</v>
      </c>
      <c r="C835" t="s">
        <v>26</v>
      </c>
      <c r="D835">
        <v>1299</v>
      </c>
      <c r="E835" t="s">
        <v>2781</v>
      </c>
      <c r="F835" s="1">
        <v>43272</v>
      </c>
      <c r="G835">
        <v>2127</v>
      </c>
      <c r="H835">
        <v>2092</v>
      </c>
      <c r="I835">
        <v>33</v>
      </c>
      <c r="J835">
        <v>24</v>
      </c>
      <c r="K835">
        <v>43</v>
      </c>
      <c r="L835" t="s">
        <v>2829</v>
      </c>
      <c r="M835" t="s">
        <v>2830</v>
      </c>
      <c r="N835" t="s">
        <v>30</v>
      </c>
      <c r="O835" t="s">
        <v>79</v>
      </c>
      <c r="P835" t="s">
        <v>34</v>
      </c>
      <c r="Q835" t="s">
        <v>882</v>
      </c>
      <c r="R835" t="s">
        <v>347</v>
      </c>
      <c r="V835">
        <v>33</v>
      </c>
      <c r="W835">
        <v>43</v>
      </c>
      <c r="X835">
        <v>0.76744186000000003</v>
      </c>
      <c r="Y835">
        <v>428.67</v>
      </c>
      <c r="Z835">
        <v>558.57000000000005</v>
      </c>
    </row>
    <row r="836" spans="1:26" x14ac:dyDescent="0.2">
      <c r="A836">
        <v>834</v>
      </c>
      <c r="B836" t="s">
        <v>2831</v>
      </c>
      <c r="C836" t="s">
        <v>26</v>
      </c>
      <c r="D836">
        <v>2853</v>
      </c>
      <c r="E836" t="s">
        <v>2781</v>
      </c>
      <c r="F836" s="1">
        <v>43290</v>
      </c>
      <c r="G836">
        <v>2249</v>
      </c>
      <c r="H836">
        <v>2195</v>
      </c>
      <c r="I836">
        <v>36.1</v>
      </c>
      <c r="J836">
        <v>25.4</v>
      </c>
      <c r="K836">
        <v>38.5</v>
      </c>
      <c r="L836" t="s">
        <v>2832</v>
      </c>
      <c r="M836" t="s">
        <v>2833</v>
      </c>
      <c r="N836" t="s">
        <v>30</v>
      </c>
      <c r="O836" t="s">
        <v>79</v>
      </c>
      <c r="P836" t="s">
        <v>34</v>
      </c>
      <c r="Q836" t="s">
        <v>882</v>
      </c>
      <c r="R836" t="s">
        <v>116</v>
      </c>
      <c r="S836" t="s">
        <v>35</v>
      </c>
      <c r="T836" t="s">
        <v>75</v>
      </c>
      <c r="V836">
        <v>36.1</v>
      </c>
      <c r="W836">
        <v>38.5</v>
      </c>
      <c r="X836">
        <v>0.93766233799999998</v>
      </c>
      <c r="Y836">
        <v>1029.933</v>
      </c>
      <c r="Z836">
        <v>1098.405</v>
      </c>
    </row>
    <row r="837" spans="1:26" x14ac:dyDescent="0.2">
      <c r="A837">
        <v>835</v>
      </c>
      <c r="B837" t="s">
        <v>2834</v>
      </c>
      <c r="C837" t="s">
        <v>38</v>
      </c>
      <c r="D837">
        <v>2601</v>
      </c>
      <c r="E837" t="s">
        <v>2781</v>
      </c>
      <c r="F837" s="1">
        <v>43287</v>
      </c>
      <c r="G837">
        <v>2269</v>
      </c>
      <c r="H837">
        <v>2319</v>
      </c>
      <c r="I837">
        <v>35</v>
      </c>
      <c r="J837">
        <v>30.8</v>
      </c>
      <c r="K837">
        <v>34.200000000000003</v>
      </c>
      <c r="L837" t="s">
        <v>2835</v>
      </c>
      <c r="M837" t="s">
        <v>2836</v>
      </c>
      <c r="N837" t="s">
        <v>30</v>
      </c>
      <c r="O837" t="s">
        <v>79</v>
      </c>
      <c r="P837" t="s">
        <v>34</v>
      </c>
      <c r="Q837" t="s">
        <v>882</v>
      </c>
      <c r="R837" t="s">
        <v>116</v>
      </c>
      <c r="S837" t="s">
        <v>35</v>
      </c>
      <c r="T837" t="s">
        <v>75</v>
      </c>
      <c r="U837" t="s">
        <v>497</v>
      </c>
      <c r="V837">
        <v>34.200000000000003</v>
      </c>
      <c r="W837">
        <v>35</v>
      </c>
      <c r="X837">
        <v>0.97714285700000003</v>
      </c>
      <c r="Y837">
        <v>889.54200000000003</v>
      </c>
      <c r="Z837">
        <v>910.35</v>
      </c>
    </row>
    <row r="838" spans="1:26" x14ac:dyDescent="0.2">
      <c r="A838">
        <v>836</v>
      </c>
      <c r="B838" t="s">
        <v>2837</v>
      </c>
      <c r="C838" t="s">
        <v>26</v>
      </c>
      <c r="D838">
        <v>227</v>
      </c>
      <c r="E838" t="s">
        <v>2838</v>
      </c>
      <c r="F838" s="1">
        <v>43246</v>
      </c>
      <c r="G838">
        <v>2211</v>
      </c>
      <c r="H838">
        <v>2188</v>
      </c>
      <c r="I838">
        <v>48.5</v>
      </c>
      <c r="J838">
        <v>30</v>
      </c>
      <c r="K838">
        <v>21.6</v>
      </c>
      <c r="L838" t="s">
        <v>2839</v>
      </c>
      <c r="M838" t="s">
        <v>2840</v>
      </c>
      <c r="N838" t="s">
        <v>34</v>
      </c>
      <c r="O838" t="s">
        <v>31</v>
      </c>
      <c r="P838" t="s">
        <v>46</v>
      </c>
      <c r="Q838" t="s">
        <v>79</v>
      </c>
      <c r="R838" t="s">
        <v>707</v>
      </c>
      <c r="S838" t="s">
        <v>120</v>
      </c>
      <c r="T838" t="s">
        <v>708</v>
      </c>
      <c r="U838" t="s">
        <v>882</v>
      </c>
      <c r="V838">
        <v>48.5</v>
      </c>
      <c r="W838">
        <v>21.6</v>
      </c>
      <c r="X838">
        <v>2.2453703699999998</v>
      </c>
      <c r="Y838">
        <v>110.095</v>
      </c>
      <c r="Z838">
        <v>49.031999999999996</v>
      </c>
    </row>
    <row r="839" spans="1:26" x14ac:dyDescent="0.2">
      <c r="A839">
        <v>837</v>
      </c>
      <c r="B839" t="s">
        <v>2841</v>
      </c>
      <c r="C839" t="s">
        <v>38</v>
      </c>
      <c r="D839">
        <v>2512</v>
      </c>
      <c r="E839" t="s">
        <v>2842</v>
      </c>
      <c r="F839" s="1">
        <v>43284</v>
      </c>
      <c r="G839">
        <v>2314</v>
      </c>
      <c r="H839">
        <v>2349</v>
      </c>
      <c r="I839">
        <v>28.6</v>
      </c>
      <c r="J839">
        <v>38.799999999999997</v>
      </c>
      <c r="K839">
        <v>32.6</v>
      </c>
      <c r="L839" t="s">
        <v>2843</v>
      </c>
      <c r="M839" t="s">
        <v>2844</v>
      </c>
      <c r="N839" t="s">
        <v>34</v>
      </c>
      <c r="O839" t="s">
        <v>31</v>
      </c>
      <c r="P839" t="s">
        <v>46</v>
      </c>
      <c r="Q839" t="s">
        <v>79</v>
      </c>
      <c r="R839" t="s">
        <v>707</v>
      </c>
      <c r="S839" t="s">
        <v>120</v>
      </c>
      <c r="T839" t="s">
        <v>708</v>
      </c>
      <c r="U839" t="s">
        <v>882</v>
      </c>
      <c r="V839">
        <v>32.6</v>
      </c>
      <c r="W839">
        <v>28.6</v>
      </c>
      <c r="X839">
        <v>1.1398601399999999</v>
      </c>
      <c r="Y839">
        <v>818.91200000000003</v>
      </c>
      <c r="Z839">
        <v>718.43200000000002</v>
      </c>
    </row>
    <row r="840" spans="1:26" x14ac:dyDescent="0.2">
      <c r="A840">
        <v>838</v>
      </c>
      <c r="B840" t="s">
        <v>2845</v>
      </c>
      <c r="C840" t="s">
        <v>38</v>
      </c>
      <c r="D840">
        <v>3415</v>
      </c>
      <c r="E840" t="s">
        <v>2842</v>
      </c>
      <c r="F840" s="1">
        <v>43283</v>
      </c>
      <c r="G840">
        <v>2219</v>
      </c>
      <c r="H840">
        <v>2248</v>
      </c>
      <c r="I840">
        <v>19.899999999999999</v>
      </c>
      <c r="J840">
        <v>37.4</v>
      </c>
      <c r="K840">
        <v>42.7</v>
      </c>
      <c r="L840" t="s">
        <v>2846</v>
      </c>
      <c r="M840" t="s">
        <v>2847</v>
      </c>
      <c r="N840" t="s">
        <v>34</v>
      </c>
      <c r="O840" t="s">
        <v>31</v>
      </c>
      <c r="P840" t="s">
        <v>46</v>
      </c>
      <c r="Q840" t="s">
        <v>79</v>
      </c>
      <c r="R840" t="s">
        <v>707</v>
      </c>
      <c r="S840" t="s">
        <v>120</v>
      </c>
      <c r="T840" t="s">
        <v>708</v>
      </c>
      <c r="U840" t="s">
        <v>882</v>
      </c>
      <c r="V840">
        <v>42.7</v>
      </c>
      <c r="W840">
        <v>19.899999999999999</v>
      </c>
      <c r="X840">
        <v>2.145728643</v>
      </c>
      <c r="Y840">
        <v>1458.2049999999999</v>
      </c>
      <c r="Z840">
        <v>679.58500000000004</v>
      </c>
    </row>
    <row r="841" spans="1:26" x14ac:dyDescent="0.2">
      <c r="A841">
        <v>839</v>
      </c>
      <c r="B841" t="s">
        <v>2848</v>
      </c>
      <c r="C841" t="s">
        <v>38</v>
      </c>
      <c r="D841">
        <v>420</v>
      </c>
      <c r="E841" t="s">
        <v>2842</v>
      </c>
      <c r="F841" s="1">
        <v>43272</v>
      </c>
      <c r="G841">
        <v>2264</v>
      </c>
      <c r="H841">
        <v>2287</v>
      </c>
      <c r="I841">
        <v>26.2</v>
      </c>
      <c r="J841">
        <v>38.799999999999997</v>
      </c>
      <c r="K841">
        <v>35</v>
      </c>
      <c r="L841" t="s">
        <v>2849</v>
      </c>
      <c r="M841" t="s">
        <v>2850</v>
      </c>
      <c r="N841" t="s">
        <v>34</v>
      </c>
      <c r="O841" t="s">
        <v>31</v>
      </c>
      <c r="P841" t="s">
        <v>46</v>
      </c>
      <c r="Q841" t="s">
        <v>79</v>
      </c>
      <c r="R841" t="s">
        <v>707</v>
      </c>
      <c r="S841" t="s">
        <v>120</v>
      </c>
      <c r="T841" t="s">
        <v>708</v>
      </c>
      <c r="U841" t="s">
        <v>882</v>
      </c>
      <c r="V841">
        <v>35</v>
      </c>
      <c r="W841">
        <v>26.2</v>
      </c>
      <c r="X841">
        <v>1.3358778630000001</v>
      </c>
      <c r="Y841">
        <v>147</v>
      </c>
      <c r="Z841">
        <v>110.04</v>
      </c>
    </row>
    <row r="842" spans="1:26" x14ac:dyDescent="0.2">
      <c r="A842">
        <v>840</v>
      </c>
      <c r="B842" t="s">
        <v>2851</v>
      </c>
      <c r="C842" t="s">
        <v>38</v>
      </c>
      <c r="D842">
        <v>1745</v>
      </c>
      <c r="E842" t="s">
        <v>2852</v>
      </c>
      <c r="F842" s="1">
        <v>43289</v>
      </c>
      <c r="G842">
        <v>2335</v>
      </c>
      <c r="H842">
        <v>2370</v>
      </c>
      <c r="I842">
        <v>22</v>
      </c>
      <c r="J842">
        <v>41.9</v>
      </c>
      <c r="K842">
        <v>36.1</v>
      </c>
      <c r="L842" t="s">
        <v>2853</v>
      </c>
      <c r="M842" t="s">
        <v>2854</v>
      </c>
      <c r="N842" t="s">
        <v>34</v>
      </c>
      <c r="O842" t="s">
        <v>31</v>
      </c>
      <c r="P842" t="s">
        <v>46</v>
      </c>
      <c r="Q842" t="s">
        <v>79</v>
      </c>
      <c r="R842" t="s">
        <v>707</v>
      </c>
      <c r="S842" t="s">
        <v>120</v>
      </c>
      <c r="T842" t="s">
        <v>708</v>
      </c>
      <c r="U842" t="s">
        <v>882</v>
      </c>
      <c r="V842">
        <v>36.1</v>
      </c>
      <c r="W842">
        <v>22</v>
      </c>
      <c r="X842">
        <v>1.6409090909999999</v>
      </c>
      <c r="Y842">
        <v>629.94500000000005</v>
      </c>
      <c r="Z842">
        <v>383.9</v>
      </c>
    </row>
    <row r="843" spans="1:26" x14ac:dyDescent="0.2">
      <c r="A843">
        <v>841</v>
      </c>
      <c r="B843" t="s">
        <v>2851</v>
      </c>
      <c r="C843" t="s">
        <v>26</v>
      </c>
      <c r="D843">
        <v>1219</v>
      </c>
      <c r="E843" t="s">
        <v>2855</v>
      </c>
      <c r="F843" s="1">
        <v>43281</v>
      </c>
      <c r="G843">
        <v>2367</v>
      </c>
      <c r="H843">
        <v>2320</v>
      </c>
      <c r="I843">
        <v>48.8</v>
      </c>
      <c r="J843">
        <v>30.5</v>
      </c>
      <c r="K843">
        <v>20.7</v>
      </c>
      <c r="L843" t="s">
        <v>2856</v>
      </c>
      <c r="M843" t="s">
        <v>2857</v>
      </c>
      <c r="N843" t="s">
        <v>34</v>
      </c>
      <c r="O843" t="s">
        <v>31</v>
      </c>
      <c r="P843" t="s">
        <v>46</v>
      </c>
      <c r="Q843" t="s">
        <v>79</v>
      </c>
      <c r="R843" t="s">
        <v>707</v>
      </c>
      <c r="S843" t="s">
        <v>120</v>
      </c>
      <c r="T843" t="s">
        <v>708</v>
      </c>
      <c r="U843" t="s">
        <v>882</v>
      </c>
      <c r="V843">
        <v>48.8</v>
      </c>
      <c r="W843">
        <v>20.7</v>
      </c>
      <c r="X843">
        <v>2.3574879229999999</v>
      </c>
      <c r="Y843">
        <v>594.87199999999996</v>
      </c>
      <c r="Z843">
        <v>252.333</v>
      </c>
    </row>
    <row r="844" spans="1:26" x14ac:dyDescent="0.2">
      <c r="A844">
        <v>842</v>
      </c>
      <c r="B844" t="s">
        <v>2851</v>
      </c>
      <c r="C844" t="s">
        <v>26</v>
      </c>
      <c r="D844">
        <v>217</v>
      </c>
      <c r="E844" t="s">
        <v>2858</v>
      </c>
      <c r="F844" s="1">
        <v>43162</v>
      </c>
      <c r="G844">
        <v>2470</v>
      </c>
      <c r="H844">
        <v>2421</v>
      </c>
      <c r="I844">
        <v>35.5</v>
      </c>
      <c r="J844">
        <v>48.4</v>
      </c>
      <c r="K844">
        <v>16.100000000000001</v>
      </c>
      <c r="L844" t="s">
        <v>2859</v>
      </c>
      <c r="M844" t="s">
        <v>2860</v>
      </c>
      <c r="N844" t="s">
        <v>34</v>
      </c>
      <c r="O844" t="s">
        <v>31</v>
      </c>
      <c r="P844" t="s">
        <v>46</v>
      </c>
      <c r="Q844" t="s">
        <v>79</v>
      </c>
      <c r="R844" t="s">
        <v>707</v>
      </c>
      <c r="S844" t="s">
        <v>120</v>
      </c>
      <c r="T844" t="s">
        <v>708</v>
      </c>
      <c r="U844" t="s">
        <v>882</v>
      </c>
      <c r="V844">
        <v>35.5</v>
      </c>
      <c r="W844">
        <v>16.100000000000001</v>
      </c>
      <c r="X844">
        <v>2.204968944</v>
      </c>
      <c r="Y844">
        <v>77.034999999999997</v>
      </c>
      <c r="Z844">
        <v>34.936999999999998</v>
      </c>
    </row>
    <row r="845" spans="1:26" x14ac:dyDescent="0.2">
      <c r="A845">
        <v>843</v>
      </c>
      <c r="B845" t="s">
        <v>2851</v>
      </c>
      <c r="C845" t="s">
        <v>26</v>
      </c>
      <c r="D845">
        <v>413</v>
      </c>
      <c r="E845" t="s">
        <v>2858</v>
      </c>
      <c r="F845" s="1">
        <v>43254</v>
      </c>
      <c r="G845">
        <v>2359</v>
      </c>
      <c r="H845">
        <v>2342</v>
      </c>
      <c r="I845">
        <v>32</v>
      </c>
      <c r="J845">
        <v>43.6</v>
      </c>
      <c r="K845">
        <v>24.5</v>
      </c>
      <c r="L845" t="s">
        <v>2861</v>
      </c>
      <c r="M845" t="s">
        <v>2862</v>
      </c>
      <c r="N845" t="s">
        <v>34</v>
      </c>
      <c r="O845" t="s">
        <v>31</v>
      </c>
      <c r="P845" t="s">
        <v>46</v>
      </c>
      <c r="Q845" t="s">
        <v>79</v>
      </c>
      <c r="R845" t="s">
        <v>707</v>
      </c>
      <c r="S845" t="s">
        <v>120</v>
      </c>
      <c r="T845" t="s">
        <v>708</v>
      </c>
      <c r="U845" t="s">
        <v>882</v>
      </c>
      <c r="V845">
        <v>32</v>
      </c>
      <c r="W845">
        <v>24.5</v>
      </c>
      <c r="X845">
        <v>1.3061224490000001</v>
      </c>
      <c r="Y845">
        <v>132.16</v>
      </c>
      <c r="Z845">
        <v>101.185</v>
      </c>
    </row>
    <row r="846" spans="1:26" x14ac:dyDescent="0.2">
      <c r="A846">
        <v>844</v>
      </c>
      <c r="B846" t="s">
        <v>2863</v>
      </c>
      <c r="C846" t="s">
        <v>26</v>
      </c>
      <c r="D846">
        <v>929</v>
      </c>
      <c r="E846" t="s">
        <v>2864</v>
      </c>
      <c r="F846" s="1">
        <v>43255</v>
      </c>
      <c r="G846">
        <v>2465</v>
      </c>
      <c r="H846">
        <v>2412</v>
      </c>
      <c r="I846">
        <v>45.6</v>
      </c>
      <c r="J846">
        <v>35.1</v>
      </c>
      <c r="K846">
        <v>19.3</v>
      </c>
      <c r="L846" t="s">
        <v>2865</v>
      </c>
      <c r="M846" t="s">
        <v>2866</v>
      </c>
      <c r="N846" t="s">
        <v>34</v>
      </c>
      <c r="O846" t="s">
        <v>31</v>
      </c>
      <c r="P846" t="s">
        <v>46</v>
      </c>
      <c r="Q846" t="s">
        <v>79</v>
      </c>
      <c r="R846" t="s">
        <v>707</v>
      </c>
      <c r="S846" t="s">
        <v>120</v>
      </c>
      <c r="T846" t="s">
        <v>708</v>
      </c>
      <c r="U846" t="s">
        <v>882</v>
      </c>
      <c r="V846">
        <v>45.6</v>
      </c>
      <c r="W846">
        <v>19.3</v>
      </c>
      <c r="X846">
        <v>2.3626943009999999</v>
      </c>
      <c r="Y846">
        <v>423.62400000000002</v>
      </c>
      <c r="Z846">
        <v>179.297</v>
      </c>
    </row>
    <row r="847" spans="1:26" x14ac:dyDescent="0.2">
      <c r="A847">
        <v>845</v>
      </c>
      <c r="B847" t="s">
        <v>2867</v>
      </c>
      <c r="C847" t="s">
        <v>38</v>
      </c>
      <c r="D847">
        <v>851</v>
      </c>
      <c r="E847" t="s">
        <v>2868</v>
      </c>
      <c r="F847" s="1">
        <v>43289</v>
      </c>
      <c r="G847">
        <v>2389</v>
      </c>
      <c r="H847">
        <v>2404</v>
      </c>
      <c r="I847">
        <v>26.7</v>
      </c>
      <c r="J847">
        <v>41.7</v>
      </c>
      <c r="K847">
        <v>31.6</v>
      </c>
      <c r="L847" t="s">
        <v>2869</v>
      </c>
      <c r="M847" t="s">
        <v>2870</v>
      </c>
      <c r="N847" t="s">
        <v>34</v>
      </c>
      <c r="O847" t="s">
        <v>31</v>
      </c>
      <c r="P847" t="s">
        <v>46</v>
      </c>
      <c r="Q847" t="s">
        <v>79</v>
      </c>
      <c r="R847" t="s">
        <v>707</v>
      </c>
      <c r="S847" t="s">
        <v>120</v>
      </c>
      <c r="T847" t="s">
        <v>708</v>
      </c>
      <c r="U847" t="s">
        <v>882</v>
      </c>
      <c r="V847">
        <v>31.6</v>
      </c>
      <c r="W847">
        <v>26.7</v>
      </c>
      <c r="X847">
        <v>1.183520599</v>
      </c>
      <c r="Y847">
        <v>268.916</v>
      </c>
      <c r="Z847">
        <v>227.21700000000001</v>
      </c>
    </row>
    <row r="848" spans="1:26" x14ac:dyDescent="0.2">
      <c r="A848">
        <v>846</v>
      </c>
      <c r="B848" t="s">
        <v>2871</v>
      </c>
      <c r="C848" t="s">
        <v>26</v>
      </c>
      <c r="D848">
        <v>1134</v>
      </c>
      <c r="E848" t="s">
        <v>2872</v>
      </c>
      <c r="F848" s="1">
        <v>43286</v>
      </c>
      <c r="G848">
        <v>2374</v>
      </c>
      <c r="H848">
        <v>2364</v>
      </c>
      <c r="I848">
        <v>30.5</v>
      </c>
      <c r="J848">
        <v>44.4</v>
      </c>
      <c r="K848">
        <v>25.1</v>
      </c>
      <c r="L848" t="s">
        <v>2873</v>
      </c>
      <c r="M848" t="s">
        <v>2874</v>
      </c>
      <c r="N848" t="s">
        <v>34</v>
      </c>
      <c r="O848" t="s">
        <v>31</v>
      </c>
      <c r="P848" t="s">
        <v>46</v>
      </c>
      <c r="Q848" t="s">
        <v>79</v>
      </c>
      <c r="R848" t="s">
        <v>707</v>
      </c>
      <c r="S848" t="s">
        <v>120</v>
      </c>
      <c r="T848" t="s">
        <v>708</v>
      </c>
      <c r="U848" t="s">
        <v>882</v>
      </c>
      <c r="V848">
        <v>30.5</v>
      </c>
      <c r="W848">
        <v>25.1</v>
      </c>
      <c r="X848">
        <v>1.2151394419999999</v>
      </c>
      <c r="Y848">
        <v>345.87</v>
      </c>
      <c r="Z848">
        <v>284.63400000000001</v>
      </c>
    </row>
    <row r="849" spans="1:26" x14ac:dyDescent="0.2">
      <c r="A849">
        <v>847</v>
      </c>
      <c r="B849" t="s">
        <v>2875</v>
      </c>
      <c r="C849" t="s">
        <v>38</v>
      </c>
      <c r="D849">
        <v>2539</v>
      </c>
      <c r="E849" t="s">
        <v>2876</v>
      </c>
      <c r="F849" s="1">
        <v>43289</v>
      </c>
      <c r="G849">
        <v>2296</v>
      </c>
      <c r="H849">
        <v>2314</v>
      </c>
      <c r="I849">
        <v>18.600000000000001</v>
      </c>
      <c r="J849">
        <v>53.5</v>
      </c>
      <c r="K849">
        <v>28</v>
      </c>
      <c r="L849" t="s">
        <v>2877</v>
      </c>
      <c r="M849" t="s">
        <v>2878</v>
      </c>
      <c r="N849" t="s">
        <v>34</v>
      </c>
      <c r="O849" t="s">
        <v>31</v>
      </c>
      <c r="P849" t="s">
        <v>46</v>
      </c>
      <c r="Q849" t="s">
        <v>79</v>
      </c>
      <c r="R849" t="s">
        <v>707</v>
      </c>
      <c r="S849" t="s">
        <v>120</v>
      </c>
      <c r="T849" t="s">
        <v>708</v>
      </c>
      <c r="U849" t="s">
        <v>882</v>
      </c>
      <c r="V849">
        <v>28</v>
      </c>
      <c r="W849">
        <v>18.600000000000001</v>
      </c>
      <c r="X849">
        <v>1.5053763440000001</v>
      </c>
      <c r="Y849">
        <v>710.92</v>
      </c>
      <c r="Z849">
        <v>472.25400000000002</v>
      </c>
    </row>
    <row r="850" spans="1:26" x14ac:dyDescent="0.2">
      <c r="A850">
        <v>848</v>
      </c>
      <c r="B850" t="s">
        <v>2879</v>
      </c>
      <c r="C850" t="s">
        <v>38</v>
      </c>
      <c r="D850">
        <v>1226</v>
      </c>
      <c r="E850" t="s">
        <v>1834</v>
      </c>
      <c r="F850" s="1">
        <v>43288</v>
      </c>
      <c r="G850">
        <v>2279</v>
      </c>
      <c r="H850">
        <v>2323</v>
      </c>
      <c r="I850">
        <v>27.2</v>
      </c>
      <c r="J850">
        <v>27.5</v>
      </c>
      <c r="K850">
        <v>45.3</v>
      </c>
      <c r="L850" t="s">
        <v>2880</v>
      </c>
      <c r="M850" t="s">
        <v>2881</v>
      </c>
      <c r="N850" t="s">
        <v>34</v>
      </c>
      <c r="O850" t="s">
        <v>31</v>
      </c>
      <c r="P850" t="s">
        <v>46</v>
      </c>
      <c r="Q850" t="s">
        <v>79</v>
      </c>
      <c r="R850" t="s">
        <v>180</v>
      </c>
      <c r="S850" t="s">
        <v>120</v>
      </c>
      <c r="V850">
        <v>45.3</v>
      </c>
      <c r="W850">
        <v>27.2</v>
      </c>
      <c r="X850">
        <v>1.6654411760000001</v>
      </c>
      <c r="Y850">
        <v>555.37800000000004</v>
      </c>
      <c r="Z850">
        <v>333.47199999999998</v>
      </c>
    </row>
    <row r="851" spans="1:26" x14ac:dyDescent="0.2">
      <c r="A851">
        <v>849</v>
      </c>
      <c r="B851" t="s">
        <v>2882</v>
      </c>
      <c r="C851" t="s">
        <v>38</v>
      </c>
      <c r="D851">
        <v>356</v>
      </c>
      <c r="E851" t="s">
        <v>1834</v>
      </c>
      <c r="F851" s="1">
        <v>43285</v>
      </c>
      <c r="G851">
        <v>1956</v>
      </c>
      <c r="H851">
        <v>2036</v>
      </c>
      <c r="I851">
        <v>16.899999999999999</v>
      </c>
      <c r="J851">
        <v>18</v>
      </c>
      <c r="K851">
        <v>65.2</v>
      </c>
      <c r="L851" t="s">
        <v>2883</v>
      </c>
      <c r="M851" t="s">
        <v>2884</v>
      </c>
      <c r="N851" t="s">
        <v>34</v>
      </c>
      <c r="O851" t="s">
        <v>31</v>
      </c>
      <c r="P851" t="s">
        <v>46</v>
      </c>
      <c r="Q851" t="s">
        <v>79</v>
      </c>
      <c r="R851" t="s">
        <v>75</v>
      </c>
      <c r="S851" t="s">
        <v>120</v>
      </c>
      <c r="V851">
        <v>65.2</v>
      </c>
      <c r="W851">
        <v>16.899999999999999</v>
      </c>
      <c r="X851">
        <v>3.8579881660000002</v>
      </c>
      <c r="Y851">
        <v>232.11199999999999</v>
      </c>
      <c r="Z851">
        <v>60.164000000000001</v>
      </c>
    </row>
    <row r="852" spans="1:26" x14ac:dyDescent="0.2">
      <c r="A852">
        <v>850</v>
      </c>
      <c r="B852" t="s">
        <v>2885</v>
      </c>
      <c r="C852" t="s">
        <v>26</v>
      </c>
      <c r="D852">
        <v>9585</v>
      </c>
      <c r="E852" t="s">
        <v>2886</v>
      </c>
      <c r="F852" s="1">
        <v>43289</v>
      </c>
      <c r="G852">
        <v>2352</v>
      </c>
      <c r="H852">
        <v>2311</v>
      </c>
      <c r="I852">
        <v>33.299999999999997</v>
      </c>
      <c r="J852">
        <v>36.5</v>
      </c>
      <c r="K852">
        <v>30.3</v>
      </c>
      <c r="L852" t="s">
        <v>2887</v>
      </c>
      <c r="M852" t="s">
        <v>2888</v>
      </c>
      <c r="N852" t="s">
        <v>34</v>
      </c>
      <c r="O852" t="s">
        <v>31</v>
      </c>
      <c r="P852" t="s">
        <v>46</v>
      </c>
      <c r="Q852" t="s">
        <v>125</v>
      </c>
      <c r="R852" t="s">
        <v>116</v>
      </c>
      <c r="S852" t="s">
        <v>404</v>
      </c>
      <c r="T852" t="s">
        <v>2889</v>
      </c>
      <c r="V852">
        <v>33.299999999999997</v>
      </c>
      <c r="W852">
        <v>30.3</v>
      </c>
      <c r="X852">
        <v>1.0990099010000001</v>
      </c>
      <c r="Y852">
        <v>3191.8049999999998</v>
      </c>
      <c r="Z852">
        <v>2904.2550000000001</v>
      </c>
    </row>
    <row r="853" spans="1:26" x14ac:dyDescent="0.2">
      <c r="A853">
        <v>851</v>
      </c>
      <c r="B853" t="s">
        <v>2890</v>
      </c>
      <c r="C853" t="s">
        <v>38</v>
      </c>
      <c r="D853">
        <v>4205</v>
      </c>
      <c r="E853" t="s">
        <v>2891</v>
      </c>
      <c r="F853" s="1">
        <v>43290</v>
      </c>
      <c r="G853">
        <v>2246</v>
      </c>
      <c r="H853">
        <v>2286</v>
      </c>
      <c r="I853">
        <v>31.2</v>
      </c>
      <c r="J853">
        <v>31</v>
      </c>
      <c r="K853">
        <v>37.799999999999997</v>
      </c>
      <c r="L853" t="s">
        <v>2892</v>
      </c>
      <c r="M853" t="s">
        <v>2893</v>
      </c>
      <c r="N853" t="s">
        <v>34</v>
      </c>
      <c r="O853" t="s">
        <v>31</v>
      </c>
      <c r="P853" t="s">
        <v>46</v>
      </c>
      <c r="Q853" t="s">
        <v>125</v>
      </c>
      <c r="R853" t="s">
        <v>116</v>
      </c>
      <c r="S853" t="s">
        <v>404</v>
      </c>
      <c r="T853" t="s">
        <v>2889</v>
      </c>
      <c r="U853" t="s">
        <v>66</v>
      </c>
      <c r="V853">
        <v>37.799999999999997</v>
      </c>
      <c r="W853">
        <v>31.2</v>
      </c>
      <c r="X853">
        <v>1.211538462</v>
      </c>
      <c r="Y853">
        <v>1589.49</v>
      </c>
      <c r="Z853">
        <v>1311.96</v>
      </c>
    </row>
    <row r="854" spans="1:26" x14ac:dyDescent="0.2">
      <c r="A854">
        <v>852</v>
      </c>
      <c r="B854" t="s">
        <v>2894</v>
      </c>
      <c r="C854" t="s">
        <v>26</v>
      </c>
      <c r="D854">
        <v>380</v>
      </c>
      <c r="E854" t="s">
        <v>2895</v>
      </c>
      <c r="F854" s="1">
        <v>43277</v>
      </c>
      <c r="G854">
        <v>2521</v>
      </c>
      <c r="H854">
        <v>2475</v>
      </c>
      <c r="I854">
        <v>34.5</v>
      </c>
      <c r="J854">
        <v>45.5</v>
      </c>
      <c r="K854">
        <v>20</v>
      </c>
      <c r="L854" t="s">
        <v>2896</v>
      </c>
      <c r="M854" t="s">
        <v>2897</v>
      </c>
      <c r="N854" t="s">
        <v>34</v>
      </c>
      <c r="O854" t="s">
        <v>31</v>
      </c>
      <c r="P854" t="s">
        <v>46</v>
      </c>
      <c r="Q854" t="s">
        <v>125</v>
      </c>
      <c r="R854" t="s">
        <v>116</v>
      </c>
      <c r="S854" t="s">
        <v>404</v>
      </c>
      <c r="T854" t="s">
        <v>2889</v>
      </c>
      <c r="U854" t="s">
        <v>66</v>
      </c>
      <c r="V854">
        <v>34.5</v>
      </c>
      <c r="W854">
        <v>20</v>
      </c>
      <c r="X854">
        <v>1.7250000000000001</v>
      </c>
      <c r="Y854">
        <v>131.1</v>
      </c>
      <c r="Z854">
        <v>76</v>
      </c>
    </row>
    <row r="855" spans="1:26" x14ac:dyDescent="0.2">
      <c r="A855">
        <v>853</v>
      </c>
      <c r="B855" t="s">
        <v>2898</v>
      </c>
      <c r="C855" t="s">
        <v>38</v>
      </c>
      <c r="D855">
        <v>4742</v>
      </c>
      <c r="E855" t="s">
        <v>2886</v>
      </c>
      <c r="F855" s="1">
        <v>43289</v>
      </c>
      <c r="G855">
        <v>2380</v>
      </c>
      <c r="H855">
        <v>2411</v>
      </c>
      <c r="I855">
        <v>25.4</v>
      </c>
      <c r="J855">
        <v>43.8</v>
      </c>
      <c r="K855">
        <v>30.8</v>
      </c>
      <c r="L855" t="s">
        <v>2899</v>
      </c>
      <c r="M855" t="s">
        <v>2900</v>
      </c>
      <c r="N855" t="s">
        <v>34</v>
      </c>
      <c r="O855" t="s">
        <v>31</v>
      </c>
      <c r="P855" t="s">
        <v>46</v>
      </c>
      <c r="Q855" t="s">
        <v>125</v>
      </c>
      <c r="R855" t="s">
        <v>116</v>
      </c>
      <c r="S855" t="s">
        <v>404</v>
      </c>
      <c r="T855" t="s">
        <v>2889</v>
      </c>
      <c r="U855" t="s">
        <v>2086</v>
      </c>
      <c r="V855">
        <v>30.8</v>
      </c>
      <c r="W855">
        <v>25.4</v>
      </c>
      <c r="X855">
        <v>1.2125984249999999</v>
      </c>
      <c r="Y855">
        <v>1460.5360000000001</v>
      </c>
      <c r="Z855">
        <v>1204.4680000000001</v>
      </c>
    </row>
    <row r="856" spans="1:26" x14ac:dyDescent="0.2">
      <c r="A856">
        <v>854</v>
      </c>
      <c r="B856" t="s">
        <v>2901</v>
      </c>
      <c r="C856" t="s">
        <v>38</v>
      </c>
      <c r="D856">
        <v>1913</v>
      </c>
      <c r="E856" t="s">
        <v>2895</v>
      </c>
      <c r="F856" s="1">
        <v>43271</v>
      </c>
      <c r="G856">
        <v>2358</v>
      </c>
      <c r="H856">
        <v>2381</v>
      </c>
      <c r="I856">
        <v>29.7</v>
      </c>
      <c r="J856">
        <v>39.5</v>
      </c>
      <c r="K856">
        <v>30.8</v>
      </c>
      <c r="L856" t="s">
        <v>2902</v>
      </c>
      <c r="M856" t="s">
        <v>2903</v>
      </c>
      <c r="N856" t="s">
        <v>34</v>
      </c>
      <c r="O856" t="s">
        <v>31</v>
      </c>
      <c r="P856" t="s">
        <v>46</v>
      </c>
      <c r="Q856" t="s">
        <v>125</v>
      </c>
      <c r="R856" t="s">
        <v>116</v>
      </c>
      <c r="S856" t="s">
        <v>404</v>
      </c>
      <c r="T856" t="s">
        <v>2889</v>
      </c>
      <c r="U856" t="s">
        <v>66</v>
      </c>
      <c r="V856">
        <v>30.8</v>
      </c>
      <c r="W856">
        <v>29.7</v>
      </c>
      <c r="X856">
        <v>1.0370370369999999</v>
      </c>
      <c r="Y856">
        <v>589.20399999999995</v>
      </c>
      <c r="Z856">
        <v>568.16099999999994</v>
      </c>
    </row>
    <row r="857" spans="1:26" x14ac:dyDescent="0.2">
      <c r="A857">
        <v>855</v>
      </c>
      <c r="B857" t="s">
        <v>2904</v>
      </c>
      <c r="C857" t="s">
        <v>38</v>
      </c>
      <c r="D857">
        <v>1483</v>
      </c>
      <c r="E857" t="s">
        <v>2905</v>
      </c>
      <c r="F857" s="1">
        <v>43290</v>
      </c>
      <c r="G857">
        <v>2293</v>
      </c>
      <c r="H857">
        <v>2327</v>
      </c>
      <c r="I857">
        <v>30.3</v>
      </c>
      <c r="J857">
        <v>33.200000000000003</v>
      </c>
      <c r="K857">
        <v>36.5</v>
      </c>
      <c r="L857" t="s">
        <v>2906</v>
      </c>
      <c r="M857" t="s">
        <v>2907</v>
      </c>
      <c r="N857" t="s">
        <v>34</v>
      </c>
      <c r="O857" t="s">
        <v>31</v>
      </c>
      <c r="P857" t="s">
        <v>46</v>
      </c>
      <c r="Q857" t="s">
        <v>125</v>
      </c>
      <c r="R857" t="s">
        <v>116</v>
      </c>
      <c r="S857" t="s">
        <v>404</v>
      </c>
      <c r="T857" t="s">
        <v>2889</v>
      </c>
      <c r="U857" t="s">
        <v>97</v>
      </c>
      <c r="V857">
        <v>36.5</v>
      </c>
      <c r="W857">
        <v>30.3</v>
      </c>
      <c r="X857">
        <v>1.2046204620000001</v>
      </c>
      <c r="Y857">
        <v>541.29499999999996</v>
      </c>
      <c r="Z857">
        <v>449.34899999999999</v>
      </c>
    </row>
    <row r="858" spans="1:26" x14ac:dyDescent="0.2">
      <c r="A858">
        <v>856</v>
      </c>
      <c r="B858" t="s">
        <v>2908</v>
      </c>
      <c r="C858" t="s">
        <v>38</v>
      </c>
      <c r="D858">
        <v>2253</v>
      </c>
      <c r="E858" t="s">
        <v>2909</v>
      </c>
      <c r="F858" s="1">
        <v>43289</v>
      </c>
      <c r="G858">
        <v>2291</v>
      </c>
      <c r="H858">
        <v>2328</v>
      </c>
      <c r="I858">
        <v>28.6</v>
      </c>
      <c r="J858">
        <v>38.299999999999997</v>
      </c>
      <c r="K858">
        <v>33.1</v>
      </c>
      <c r="L858" t="s">
        <v>2910</v>
      </c>
      <c r="M858" t="s">
        <v>2911</v>
      </c>
      <c r="N858" t="s">
        <v>34</v>
      </c>
      <c r="O858" t="s">
        <v>31</v>
      </c>
      <c r="P858" t="s">
        <v>46</v>
      </c>
      <c r="Q858" t="s">
        <v>125</v>
      </c>
      <c r="R858" t="s">
        <v>116</v>
      </c>
      <c r="S858" t="s">
        <v>404</v>
      </c>
      <c r="T858" t="s">
        <v>2889</v>
      </c>
      <c r="U858" t="s">
        <v>120</v>
      </c>
      <c r="V858">
        <v>33.1</v>
      </c>
      <c r="W858">
        <v>28.6</v>
      </c>
      <c r="X858">
        <v>1.1573426570000001</v>
      </c>
      <c r="Y858">
        <v>745.74300000000005</v>
      </c>
      <c r="Z858">
        <v>644.35799999999995</v>
      </c>
    </row>
    <row r="859" spans="1:26" x14ac:dyDescent="0.2">
      <c r="A859">
        <v>857</v>
      </c>
      <c r="B859" t="s">
        <v>2908</v>
      </c>
      <c r="C859" t="s">
        <v>26</v>
      </c>
      <c r="D859">
        <v>696</v>
      </c>
      <c r="E859" t="s">
        <v>2912</v>
      </c>
      <c r="F859" s="1">
        <v>43286</v>
      </c>
      <c r="G859">
        <v>2475</v>
      </c>
      <c r="H859">
        <v>2407</v>
      </c>
      <c r="I859">
        <v>37.1</v>
      </c>
      <c r="J859">
        <v>43.7</v>
      </c>
      <c r="K859">
        <v>19.3</v>
      </c>
      <c r="L859" t="s">
        <v>2913</v>
      </c>
      <c r="M859" t="s">
        <v>2914</v>
      </c>
      <c r="N859" t="s">
        <v>34</v>
      </c>
      <c r="O859" t="s">
        <v>31</v>
      </c>
      <c r="P859" t="s">
        <v>46</v>
      </c>
      <c r="Q859" t="s">
        <v>125</v>
      </c>
      <c r="R859" t="s">
        <v>116</v>
      </c>
      <c r="S859" t="s">
        <v>404</v>
      </c>
      <c r="T859" t="s">
        <v>2889</v>
      </c>
      <c r="U859" t="s">
        <v>120</v>
      </c>
      <c r="V859">
        <v>37.1</v>
      </c>
      <c r="W859">
        <v>19.3</v>
      </c>
      <c r="X859">
        <v>1.922279793</v>
      </c>
      <c r="Y859">
        <v>258.21600000000001</v>
      </c>
      <c r="Z859">
        <v>134.328</v>
      </c>
    </row>
    <row r="860" spans="1:26" x14ac:dyDescent="0.2">
      <c r="A860">
        <v>858</v>
      </c>
      <c r="B860" t="s">
        <v>2908</v>
      </c>
      <c r="C860" t="s">
        <v>26</v>
      </c>
      <c r="D860">
        <v>760</v>
      </c>
      <c r="E860" t="s">
        <v>2915</v>
      </c>
      <c r="F860" s="1">
        <v>43286</v>
      </c>
      <c r="G860">
        <v>2389</v>
      </c>
      <c r="H860">
        <v>2350</v>
      </c>
      <c r="I860">
        <v>34.1</v>
      </c>
      <c r="J860">
        <v>37.5</v>
      </c>
      <c r="K860">
        <v>28.4</v>
      </c>
      <c r="L860" t="s">
        <v>2916</v>
      </c>
      <c r="M860" t="s">
        <v>2917</v>
      </c>
      <c r="N860" t="s">
        <v>34</v>
      </c>
      <c r="O860" t="s">
        <v>31</v>
      </c>
      <c r="P860" t="s">
        <v>46</v>
      </c>
      <c r="Q860" t="s">
        <v>125</v>
      </c>
      <c r="R860" t="s">
        <v>116</v>
      </c>
      <c r="S860" t="s">
        <v>404</v>
      </c>
      <c r="T860" t="s">
        <v>2889</v>
      </c>
      <c r="U860" t="s">
        <v>120</v>
      </c>
      <c r="V860">
        <v>34.1</v>
      </c>
      <c r="W860">
        <v>28.4</v>
      </c>
      <c r="X860">
        <v>1.200704225</v>
      </c>
      <c r="Y860">
        <v>259.16000000000003</v>
      </c>
      <c r="Z860">
        <v>215.84</v>
      </c>
    </row>
    <row r="861" spans="1:26" x14ac:dyDescent="0.2">
      <c r="A861">
        <v>859</v>
      </c>
      <c r="B861" t="s">
        <v>2918</v>
      </c>
      <c r="C861" t="s">
        <v>38</v>
      </c>
      <c r="D861">
        <v>924</v>
      </c>
      <c r="E861" t="s">
        <v>2919</v>
      </c>
      <c r="F861" s="1">
        <v>43289</v>
      </c>
      <c r="G861">
        <v>2415</v>
      </c>
      <c r="H861">
        <v>2466</v>
      </c>
      <c r="I861">
        <v>17.2</v>
      </c>
      <c r="J861">
        <v>53</v>
      </c>
      <c r="K861">
        <v>29.8</v>
      </c>
      <c r="L861" t="s">
        <v>2920</v>
      </c>
      <c r="M861" t="s">
        <v>2921</v>
      </c>
      <c r="N861" t="s">
        <v>34</v>
      </c>
      <c r="O861" t="s">
        <v>31</v>
      </c>
      <c r="P861" t="s">
        <v>46</v>
      </c>
      <c r="Q861" t="s">
        <v>125</v>
      </c>
      <c r="R861" t="s">
        <v>116</v>
      </c>
      <c r="S861" t="s">
        <v>404</v>
      </c>
      <c r="T861" t="s">
        <v>2889</v>
      </c>
      <c r="U861" t="s">
        <v>120</v>
      </c>
      <c r="V861">
        <v>29.8</v>
      </c>
      <c r="W861">
        <v>17.2</v>
      </c>
      <c r="X861">
        <v>1.7325581400000001</v>
      </c>
      <c r="Y861">
        <v>275.35199999999998</v>
      </c>
      <c r="Z861">
        <v>158.928</v>
      </c>
    </row>
    <row r="862" spans="1:26" x14ac:dyDescent="0.2">
      <c r="A862">
        <v>860</v>
      </c>
      <c r="B862" t="s">
        <v>2922</v>
      </c>
      <c r="C862" t="s">
        <v>38</v>
      </c>
      <c r="D862">
        <v>537</v>
      </c>
      <c r="E862" t="s">
        <v>2886</v>
      </c>
      <c r="F862" s="1">
        <v>43289</v>
      </c>
      <c r="G862">
        <v>2351</v>
      </c>
      <c r="H862">
        <v>2372</v>
      </c>
      <c r="I862">
        <v>29.4</v>
      </c>
      <c r="J862">
        <v>39.5</v>
      </c>
      <c r="K862">
        <v>31.1</v>
      </c>
      <c r="L862" t="s">
        <v>2923</v>
      </c>
      <c r="M862" t="s">
        <v>2924</v>
      </c>
      <c r="N862" t="s">
        <v>34</v>
      </c>
      <c r="O862" t="s">
        <v>31</v>
      </c>
      <c r="P862" t="s">
        <v>46</v>
      </c>
      <c r="Q862" t="s">
        <v>125</v>
      </c>
      <c r="R862" t="s">
        <v>116</v>
      </c>
      <c r="S862" t="s">
        <v>404</v>
      </c>
      <c r="T862" t="s">
        <v>2889</v>
      </c>
      <c r="U862" t="s">
        <v>2086</v>
      </c>
      <c r="V862">
        <v>31.1</v>
      </c>
      <c r="W862">
        <v>29.4</v>
      </c>
      <c r="X862">
        <v>1.057823129</v>
      </c>
      <c r="Y862">
        <v>167.00700000000001</v>
      </c>
      <c r="Z862">
        <v>157.87799999999999</v>
      </c>
    </row>
    <row r="863" spans="1:26" x14ac:dyDescent="0.2">
      <c r="A863">
        <v>861</v>
      </c>
      <c r="B863" t="s">
        <v>2925</v>
      </c>
      <c r="C863" t="s">
        <v>38</v>
      </c>
      <c r="D863">
        <v>580</v>
      </c>
      <c r="E863" t="s">
        <v>2905</v>
      </c>
      <c r="F863" s="1">
        <v>43272</v>
      </c>
      <c r="G863">
        <v>2224</v>
      </c>
      <c r="H863">
        <v>2274</v>
      </c>
      <c r="I863">
        <v>27.2</v>
      </c>
      <c r="J863">
        <v>30.5</v>
      </c>
      <c r="K863">
        <v>42.2</v>
      </c>
      <c r="L863" t="s">
        <v>2926</v>
      </c>
      <c r="M863" t="s">
        <v>2927</v>
      </c>
      <c r="N863" t="s">
        <v>34</v>
      </c>
      <c r="O863" t="s">
        <v>31</v>
      </c>
      <c r="P863" t="s">
        <v>46</v>
      </c>
      <c r="Q863" t="s">
        <v>125</v>
      </c>
      <c r="R863" t="s">
        <v>116</v>
      </c>
      <c r="S863" t="s">
        <v>404</v>
      </c>
      <c r="T863" t="s">
        <v>2889</v>
      </c>
      <c r="U863" t="s">
        <v>97</v>
      </c>
      <c r="V863">
        <v>42.2</v>
      </c>
      <c r="W863">
        <v>27.2</v>
      </c>
      <c r="X863">
        <v>1.5514705879999999</v>
      </c>
      <c r="Y863">
        <v>244.76</v>
      </c>
      <c r="Z863">
        <v>157.76</v>
      </c>
    </row>
    <row r="864" spans="1:26" x14ac:dyDescent="0.2">
      <c r="A864">
        <v>862</v>
      </c>
      <c r="B864" t="s">
        <v>2928</v>
      </c>
      <c r="C864" t="s">
        <v>26</v>
      </c>
      <c r="D864">
        <v>2269</v>
      </c>
      <c r="E864" t="s">
        <v>2929</v>
      </c>
      <c r="F864" s="1">
        <v>43290</v>
      </c>
      <c r="G864">
        <v>2368</v>
      </c>
      <c r="H864">
        <v>2328</v>
      </c>
      <c r="I864">
        <v>40</v>
      </c>
      <c r="J864">
        <v>31.6</v>
      </c>
      <c r="K864">
        <v>28.5</v>
      </c>
      <c r="L864" t="s">
        <v>2930</v>
      </c>
      <c r="M864" t="s">
        <v>2931</v>
      </c>
      <c r="N864" t="s">
        <v>34</v>
      </c>
      <c r="O864" t="s">
        <v>31</v>
      </c>
      <c r="P864" t="s">
        <v>46</v>
      </c>
      <c r="Q864" t="s">
        <v>125</v>
      </c>
      <c r="R864" t="s">
        <v>116</v>
      </c>
      <c r="S864" t="s">
        <v>404</v>
      </c>
      <c r="T864" t="s">
        <v>365</v>
      </c>
      <c r="U864" t="s">
        <v>950</v>
      </c>
      <c r="V864">
        <v>40</v>
      </c>
      <c r="W864">
        <v>28.5</v>
      </c>
      <c r="X864">
        <v>1.4035087719999999</v>
      </c>
      <c r="Y864">
        <v>907.6</v>
      </c>
      <c r="Z864">
        <v>646.66499999999996</v>
      </c>
    </row>
    <row r="865" spans="1:26" x14ac:dyDescent="0.2">
      <c r="A865">
        <v>863</v>
      </c>
      <c r="B865" t="s">
        <v>2932</v>
      </c>
      <c r="C865" t="s">
        <v>38</v>
      </c>
      <c r="D865">
        <v>1575</v>
      </c>
      <c r="E865" t="s">
        <v>2933</v>
      </c>
      <c r="F865" s="1">
        <v>43281</v>
      </c>
      <c r="G865">
        <v>2087</v>
      </c>
      <c r="H865">
        <v>2110</v>
      </c>
      <c r="I865">
        <v>48.1</v>
      </c>
      <c r="J865">
        <v>26.7</v>
      </c>
      <c r="K865">
        <v>25.3</v>
      </c>
      <c r="L865" t="s">
        <v>2934</v>
      </c>
      <c r="M865" t="s">
        <v>2935</v>
      </c>
      <c r="N865" t="s">
        <v>34</v>
      </c>
      <c r="O865" t="s">
        <v>31</v>
      </c>
      <c r="P865" t="s">
        <v>46</v>
      </c>
      <c r="Q865" t="s">
        <v>125</v>
      </c>
      <c r="R865" t="s">
        <v>116</v>
      </c>
      <c r="S865" t="s">
        <v>404</v>
      </c>
      <c r="V865">
        <v>25.3</v>
      </c>
      <c r="W865">
        <v>48.1</v>
      </c>
      <c r="X865">
        <v>0.52598752599999998</v>
      </c>
      <c r="Y865">
        <v>398.47500000000002</v>
      </c>
      <c r="Z865">
        <v>757.57500000000005</v>
      </c>
    </row>
    <row r="866" spans="1:26" x14ac:dyDescent="0.2">
      <c r="A866">
        <v>864</v>
      </c>
      <c r="B866" t="s">
        <v>2936</v>
      </c>
      <c r="C866" t="s">
        <v>38</v>
      </c>
      <c r="D866">
        <v>2443</v>
      </c>
      <c r="E866" t="s">
        <v>2937</v>
      </c>
      <c r="F866" s="1">
        <v>43281</v>
      </c>
      <c r="G866">
        <v>2341</v>
      </c>
      <c r="H866">
        <v>2363</v>
      </c>
      <c r="I866">
        <v>29.1</v>
      </c>
      <c r="J866">
        <v>36.9</v>
      </c>
      <c r="K866">
        <v>34</v>
      </c>
      <c r="L866" t="s">
        <v>2938</v>
      </c>
      <c r="M866" t="s">
        <v>2939</v>
      </c>
      <c r="N866" t="s">
        <v>34</v>
      </c>
      <c r="O866" t="s">
        <v>31</v>
      </c>
      <c r="P866" t="s">
        <v>46</v>
      </c>
      <c r="Q866" t="s">
        <v>125</v>
      </c>
      <c r="R866" t="s">
        <v>116</v>
      </c>
      <c r="S866" t="s">
        <v>404</v>
      </c>
      <c r="T866" t="s">
        <v>365</v>
      </c>
      <c r="U866" t="s">
        <v>66</v>
      </c>
      <c r="V866">
        <v>34</v>
      </c>
      <c r="W866">
        <v>29.1</v>
      </c>
      <c r="X866">
        <v>1.1683848800000001</v>
      </c>
      <c r="Y866">
        <v>830.62</v>
      </c>
      <c r="Z866">
        <v>710.91300000000001</v>
      </c>
    </row>
    <row r="867" spans="1:26" x14ac:dyDescent="0.2">
      <c r="A867">
        <v>865</v>
      </c>
      <c r="B867" t="s">
        <v>2940</v>
      </c>
      <c r="C867" t="s">
        <v>38</v>
      </c>
      <c r="D867">
        <v>1139</v>
      </c>
      <c r="E867" t="s">
        <v>2937</v>
      </c>
      <c r="F867" s="1">
        <v>43271</v>
      </c>
      <c r="G867">
        <v>2385</v>
      </c>
      <c r="H867">
        <v>2379</v>
      </c>
      <c r="I867">
        <v>34.1</v>
      </c>
      <c r="J867">
        <v>35.9</v>
      </c>
      <c r="K867">
        <v>29.9</v>
      </c>
      <c r="L867" t="s">
        <v>2941</v>
      </c>
      <c r="M867" t="s">
        <v>2942</v>
      </c>
      <c r="N867" t="s">
        <v>34</v>
      </c>
      <c r="O867" t="s">
        <v>31</v>
      </c>
      <c r="P867" t="s">
        <v>46</v>
      </c>
      <c r="Q867" t="s">
        <v>125</v>
      </c>
      <c r="R867" t="s">
        <v>116</v>
      </c>
      <c r="S867" t="s">
        <v>404</v>
      </c>
      <c r="T867" t="s">
        <v>365</v>
      </c>
      <c r="U867" t="s">
        <v>66</v>
      </c>
      <c r="V867">
        <v>29.9</v>
      </c>
      <c r="W867">
        <v>34.1</v>
      </c>
      <c r="X867">
        <v>0.87683284500000003</v>
      </c>
      <c r="Y867">
        <v>340.56099999999998</v>
      </c>
      <c r="Z867">
        <v>388.399</v>
      </c>
    </row>
    <row r="868" spans="1:26" x14ac:dyDescent="0.2">
      <c r="A868">
        <v>866</v>
      </c>
      <c r="B868" t="s">
        <v>2943</v>
      </c>
      <c r="C868" t="s">
        <v>26</v>
      </c>
      <c r="D868">
        <v>2184</v>
      </c>
      <c r="E868" t="s">
        <v>2944</v>
      </c>
      <c r="F868" s="1">
        <v>43282</v>
      </c>
      <c r="G868">
        <v>2409</v>
      </c>
      <c r="H868">
        <v>2367</v>
      </c>
      <c r="I868">
        <v>39.299999999999997</v>
      </c>
      <c r="J868">
        <v>35</v>
      </c>
      <c r="K868">
        <v>25.7</v>
      </c>
      <c r="L868" t="s">
        <v>2945</v>
      </c>
      <c r="M868" t="s">
        <v>2946</v>
      </c>
      <c r="N868" t="s">
        <v>34</v>
      </c>
      <c r="O868" t="s">
        <v>31</v>
      </c>
      <c r="P868" t="s">
        <v>46</v>
      </c>
      <c r="Q868" t="s">
        <v>125</v>
      </c>
      <c r="R868" t="s">
        <v>116</v>
      </c>
      <c r="S868" t="s">
        <v>404</v>
      </c>
      <c r="T868" t="s">
        <v>365</v>
      </c>
      <c r="U868" t="s">
        <v>66</v>
      </c>
      <c r="V868">
        <v>39.299999999999997</v>
      </c>
      <c r="W868">
        <v>25.7</v>
      </c>
      <c r="X868">
        <v>1.5291828789999999</v>
      </c>
      <c r="Y868">
        <v>858.31200000000001</v>
      </c>
      <c r="Z868">
        <v>561.28800000000001</v>
      </c>
    </row>
    <row r="869" spans="1:26" x14ac:dyDescent="0.2">
      <c r="A869">
        <v>867</v>
      </c>
      <c r="B869" t="s">
        <v>2947</v>
      </c>
      <c r="C869" t="s">
        <v>26</v>
      </c>
      <c r="D869">
        <v>758</v>
      </c>
      <c r="E869" t="s">
        <v>2944</v>
      </c>
      <c r="F869" s="1">
        <v>43252</v>
      </c>
      <c r="G869">
        <v>2430</v>
      </c>
      <c r="H869">
        <v>2388</v>
      </c>
      <c r="I869">
        <v>36</v>
      </c>
      <c r="J869">
        <v>36.700000000000003</v>
      </c>
      <c r="K869">
        <v>27.3</v>
      </c>
      <c r="L869" t="s">
        <v>2948</v>
      </c>
      <c r="M869" t="s">
        <v>2949</v>
      </c>
      <c r="N869" t="s">
        <v>34</v>
      </c>
      <c r="O869" t="s">
        <v>31</v>
      </c>
      <c r="P869" t="s">
        <v>46</v>
      </c>
      <c r="Q869" t="s">
        <v>125</v>
      </c>
      <c r="R869" t="s">
        <v>116</v>
      </c>
      <c r="S869" t="s">
        <v>404</v>
      </c>
      <c r="T869" t="s">
        <v>365</v>
      </c>
      <c r="U869" t="s">
        <v>66</v>
      </c>
      <c r="V869">
        <v>36</v>
      </c>
      <c r="W869">
        <v>27.3</v>
      </c>
      <c r="X869">
        <v>1.318681319</v>
      </c>
      <c r="Y869">
        <v>272.88</v>
      </c>
      <c r="Z869">
        <v>206.934</v>
      </c>
    </row>
    <row r="870" spans="1:26" x14ac:dyDescent="0.2">
      <c r="A870">
        <v>868</v>
      </c>
      <c r="B870" t="s">
        <v>2950</v>
      </c>
      <c r="C870" t="s">
        <v>26</v>
      </c>
      <c r="D870">
        <v>4104</v>
      </c>
      <c r="E870" t="s">
        <v>2933</v>
      </c>
      <c r="F870" s="1">
        <v>43290</v>
      </c>
      <c r="G870">
        <v>2338</v>
      </c>
      <c r="H870">
        <v>2300</v>
      </c>
      <c r="I870">
        <v>39.6</v>
      </c>
      <c r="J870">
        <v>26.6</v>
      </c>
      <c r="K870">
        <v>33.799999999999997</v>
      </c>
      <c r="L870" t="s">
        <v>2951</v>
      </c>
      <c r="M870" t="s">
        <v>2952</v>
      </c>
      <c r="N870" t="s">
        <v>34</v>
      </c>
      <c r="O870" t="s">
        <v>31</v>
      </c>
      <c r="P870" t="s">
        <v>46</v>
      </c>
      <c r="Q870" t="s">
        <v>125</v>
      </c>
      <c r="R870" t="s">
        <v>116</v>
      </c>
      <c r="S870" t="s">
        <v>404</v>
      </c>
      <c r="T870" t="s">
        <v>180</v>
      </c>
      <c r="V870">
        <v>39.6</v>
      </c>
      <c r="W870">
        <v>33.799999999999997</v>
      </c>
      <c r="X870">
        <v>1.171597633</v>
      </c>
      <c r="Y870">
        <v>1625.184</v>
      </c>
      <c r="Z870">
        <v>1387.152</v>
      </c>
    </row>
    <row r="871" spans="1:26" x14ac:dyDescent="0.2">
      <c r="A871">
        <v>869</v>
      </c>
      <c r="B871" t="s">
        <v>2953</v>
      </c>
      <c r="C871" t="s">
        <v>26</v>
      </c>
      <c r="D871">
        <v>2549</v>
      </c>
      <c r="E871" t="s">
        <v>2954</v>
      </c>
      <c r="F871" s="1">
        <v>43288</v>
      </c>
      <c r="G871">
        <v>2212</v>
      </c>
      <c r="H871">
        <v>2196</v>
      </c>
      <c r="I871">
        <v>32.6</v>
      </c>
      <c r="J871">
        <v>27.2</v>
      </c>
      <c r="K871">
        <v>40.200000000000003</v>
      </c>
      <c r="L871" t="s">
        <v>2955</v>
      </c>
      <c r="M871" t="s">
        <v>2956</v>
      </c>
      <c r="N871" t="s">
        <v>34</v>
      </c>
      <c r="O871" t="s">
        <v>31</v>
      </c>
      <c r="P871" t="s">
        <v>46</v>
      </c>
      <c r="Q871" t="s">
        <v>125</v>
      </c>
      <c r="R871" t="s">
        <v>116</v>
      </c>
      <c r="S871" t="s">
        <v>404</v>
      </c>
      <c r="T871" t="s">
        <v>173</v>
      </c>
      <c r="V871">
        <v>32.6</v>
      </c>
      <c r="W871">
        <v>40.200000000000003</v>
      </c>
      <c r="X871">
        <v>0.81094527400000005</v>
      </c>
      <c r="Y871">
        <v>830.97400000000005</v>
      </c>
      <c r="Z871">
        <v>1024.6980000000001</v>
      </c>
    </row>
    <row r="872" spans="1:26" x14ac:dyDescent="0.2">
      <c r="A872">
        <v>870</v>
      </c>
      <c r="B872" t="s">
        <v>2957</v>
      </c>
      <c r="C872" t="s">
        <v>38</v>
      </c>
      <c r="D872">
        <v>194</v>
      </c>
      <c r="E872" t="s">
        <v>2954</v>
      </c>
      <c r="F872" s="1">
        <v>43192</v>
      </c>
      <c r="G872">
        <v>2355</v>
      </c>
      <c r="H872">
        <v>2358</v>
      </c>
      <c r="I872">
        <v>35</v>
      </c>
      <c r="J872">
        <v>31.4</v>
      </c>
      <c r="K872">
        <v>33.5</v>
      </c>
      <c r="L872" t="s">
        <v>2958</v>
      </c>
      <c r="M872" t="s">
        <v>2959</v>
      </c>
      <c r="N872" t="s">
        <v>34</v>
      </c>
      <c r="O872" t="s">
        <v>31</v>
      </c>
      <c r="P872" t="s">
        <v>46</v>
      </c>
      <c r="Q872" t="s">
        <v>125</v>
      </c>
      <c r="R872" t="s">
        <v>116</v>
      </c>
      <c r="S872" t="s">
        <v>404</v>
      </c>
      <c r="T872" t="s">
        <v>173</v>
      </c>
      <c r="U872" t="s">
        <v>585</v>
      </c>
      <c r="V872">
        <v>33.5</v>
      </c>
      <c r="W872">
        <v>35</v>
      </c>
      <c r="X872">
        <v>0.95714285700000001</v>
      </c>
      <c r="Y872">
        <v>64.989999999999995</v>
      </c>
      <c r="Z872">
        <v>67.900000000000006</v>
      </c>
    </row>
    <row r="873" spans="1:26" x14ac:dyDescent="0.2">
      <c r="A873">
        <v>871</v>
      </c>
      <c r="B873" t="s">
        <v>2960</v>
      </c>
      <c r="C873" t="s">
        <v>38</v>
      </c>
      <c r="D873">
        <v>501</v>
      </c>
      <c r="E873" t="s">
        <v>2961</v>
      </c>
      <c r="F873" s="1">
        <v>43226</v>
      </c>
      <c r="G873">
        <v>2354</v>
      </c>
      <c r="H873">
        <v>2387</v>
      </c>
      <c r="I873">
        <v>33.5</v>
      </c>
      <c r="J873">
        <v>33.5</v>
      </c>
      <c r="K873">
        <v>32.9</v>
      </c>
      <c r="L873" t="s">
        <v>2962</v>
      </c>
      <c r="M873" t="s">
        <v>2963</v>
      </c>
      <c r="N873" t="s">
        <v>34</v>
      </c>
      <c r="O873" t="s">
        <v>31</v>
      </c>
      <c r="P873" t="s">
        <v>46</v>
      </c>
      <c r="Q873" t="s">
        <v>125</v>
      </c>
      <c r="R873" t="s">
        <v>116</v>
      </c>
      <c r="S873" t="s">
        <v>404</v>
      </c>
      <c r="T873" t="s">
        <v>173</v>
      </c>
      <c r="U873" t="s">
        <v>585</v>
      </c>
      <c r="V873">
        <v>32.9</v>
      </c>
      <c r="W873">
        <v>33.5</v>
      </c>
      <c r="X873">
        <v>0.98208955200000003</v>
      </c>
      <c r="Y873">
        <v>164.82900000000001</v>
      </c>
      <c r="Z873">
        <v>167.83500000000001</v>
      </c>
    </row>
    <row r="874" spans="1:26" x14ac:dyDescent="0.2">
      <c r="A874">
        <v>872</v>
      </c>
      <c r="B874" t="s">
        <v>2964</v>
      </c>
      <c r="C874" t="s">
        <v>26</v>
      </c>
      <c r="D874">
        <v>1374</v>
      </c>
      <c r="E874" t="s">
        <v>2965</v>
      </c>
      <c r="F874" s="1">
        <v>43273</v>
      </c>
      <c r="G874">
        <v>2315</v>
      </c>
      <c r="H874">
        <v>2272</v>
      </c>
      <c r="I874">
        <v>46</v>
      </c>
      <c r="J874">
        <v>27.4</v>
      </c>
      <c r="K874">
        <v>26.6</v>
      </c>
      <c r="L874" t="s">
        <v>2966</v>
      </c>
      <c r="M874" t="s">
        <v>2967</v>
      </c>
      <c r="N874" t="s">
        <v>34</v>
      </c>
      <c r="O874" t="s">
        <v>31</v>
      </c>
      <c r="P874" t="s">
        <v>46</v>
      </c>
      <c r="Q874" t="s">
        <v>125</v>
      </c>
      <c r="R874" t="s">
        <v>116</v>
      </c>
      <c r="S874" t="s">
        <v>404</v>
      </c>
      <c r="T874" t="s">
        <v>365</v>
      </c>
      <c r="V874">
        <v>46</v>
      </c>
      <c r="W874">
        <v>26.6</v>
      </c>
      <c r="X874">
        <v>1.7293233079999999</v>
      </c>
      <c r="Y874">
        <v>632.04</v>
      </c>
      <c r="Z874">
        <v>365.48399999999998</v>
      </c>
    </row>
    <row r="875" spans="1:26" x14ac:dyDescent="0.2">
      <c r="A875">
        <v>873</v>
      </c>
      <c r="B875" t="s">
        <v>2968</v>
      </c>
      <c r="C875" t="s">
        <v>38</v>
      </c>
      <c r="D875">
        <v>248</v>
      </c>
      <c r="E875" t="s">
        <v>2969</v>
      </c>
      <c r="F875" s="1">
        <v>43282</v>
      </c>
      <c r="G875">
        <v>2288</v>
      </c>
      <c r="H875">
        <v>2311</v>
      </c>
      <c r="I875">
        <v>32.299999999999997</v>
      </c>
      <c r="J875">
        <v>33.5</v>
      </c>
      <c r="K875">
        <v>34.299999999999997</v>
      </c>
      <c r="L875" t="s">
        <v>2970</v>
      </c>
      <c r="M875" t="s">
        <v>2971</v>
      </c>
      <c r="N875" t="s">
        <v>34</v>
      </c>
      <c r="O875" t="s">
        <v>31</v>
      </c>
      <c r="P875" t="s">
        <v>46</v>
      </c>
      <c r="Q875" t="s">
        <v>125</v>
      </c>
      <c r="R875" t="s">
        <v>116</v>
      </c>
      <c r="S875" t="s">
        <v>404</v>
      </c>
      <c r="T875" t="s">
        <v>365</v>
      </c>
      <c r="U875" t="s">
        <v>2086</v>
      </c>
      <c r="V875">
        <v>34.299999999999997</v>
      </c>
      <c r="W875">
        <v>32.299999999999997</v>
      </c>
      <c r="X875">
        <v>1.0619195050000001</v>
      </c>
      <c r="Y875">
        <v>85.063999999999993</v>
      </c>
      <c r="Z875">
        <v>80.103999999999999</v>
      </c>
    </row>
    <row r="876" spans="1:26" x14ac:dyDescent="0.2">
      <c r="A876">
        <v>874</v>
      </c>
      <c r="B876" t="s">
        <v>2972</v>
      </c>
      <c r="C876" t="s">
        <v>26</v>
      </c>
      <c r="D876">
        <v>1425</v>
      </c>
      <c r="E876" t="s">
        <v>2973</v>
      </c>
      <c r="F876" s="1">
        <v>43288</v>
      </c>
      <c r="G876">
        <v>2423</v>
      </c>
      <c r="H876">
        <v>2395</v>
      </c>
      <c r="I876">
        <v>32.799999999999997</v>
      </c>
      <c r="J876">
        <v>39.799999999999997</v>
      </c>
      <c r="K876">
        <v>27.4</v>
      </c>
      <c r="L876" t="s">
        <v>2974</v>
      </c>
      <c r="M876" t="s">
        <v>2975</v>
      </c>
      <c r="N876" t="s">
        <v>34</v>
      </c>
      <c r="O876" t="s">
        <v>31</v>
      </c>
      <c r="P876" t="s">
        <v>46</v>
      </c>
      <c r="Q876" t="s">
        <v>125</v>
      </c>
      <c r="R876" t="s">
        <v>116</v>
      </c>
      <c r="S876" t="s">
        <v>404</v>
      </c>
      <c r="T876" t="s">
        <v>365</v>
      </c>
      <c r="U876" t="s">
        <v>2086</v>
      </c>
      <c r="V876">
        <v>32.799999999999997</v>
      </c>
      <c r="W876">
        <v>27.4</v>
      </c>
      <c r="X876">
        <v>1.1970802920000001</v>
      </c>
      <c r="Y876">
        <v>467.4</v>
      </c>
      <c r="Z876">
        <v>390.45</v>
      </c>
    </row>
    <row r="877" spans="1:26" x14ac:dyDescent="0.2">
      <c r="A877">
        <v>875</v>
      </c>
      <c r="B877" t="s">
        <v>2976</v>
      </c>
      <c r="C877" t="s">
        <v>38</v>
      </c>
      <c r="D877">
        <v>1538</v>
      </c>
      <c r="E877" t="s">
        <v>2977</v>
      </c>
      <c r="F877" s="1">
        <v>43288</v>
      </c>
      <c r="G877">
        <v>2382</v>
      </c>
      <c r="H877">
        <v>2410</v>
      </c>
      <c r="I877">
        <v>27.7</v>
      </c>
      <c r="J877">
        <v>42.5</v>
      </c>
      <c r="K877">
        <v>29.8</v>
      </c>
      <c r="L877" t="s">
        <v>2978</v>
      </c>
      <c r="M877" t="s">
        <v>2979</v>
      </c>
      <c r="N877" t="s">
        <v>34</v>
      </c>
      <c r="O877" t="s">
        <v>31</v>
      </c>
      <c r="P877" t="s">
        <v>46</v>
      </c>
      <c r="Q877" t="s">
        <v>125</v>
      </c>
      <c r="R877" t="s">
        <v>116</v>
      </c>
      <c r="S877" t="s">
        <v>404</v>
      </c>
      <c r="T877" t="s">
        <v>365</v>
      </c>
      <c r="U877" t="s">
        <v>2086</v>
      </c>
      <c r="V877">
        <v>29.8</v>
      </c>
      <c r="W877">
        <v>27.7</v>
      </c>
      <c r="X877">
        <v>1.075812274</v>
      </c>
      <c r="Y877">
        <v>458.32400000000001</v>
      </c>
      <c r="Z877">
        <v>426.02600000000001</v>
      </c>
    </row>
    <row r="878" spans="1:26" x14ac:dyDescent="0.2">
      <c r="A878">
        <v>876</v>
      </c>
      <c r="B878" t="s">
        <v>2980</v>
      </c>
      <c r="C878" t="s">
        <v>26</v>
      </c>
      <c r="D878">
        <v>1097</v>
      </c>
      <c r="E878" t="s">
        <v>2981</v>
      </c>
      <c r="F878" s="1">
        <v>43271</v>
      </c>
      <c r="G878">
        <v>2430</v>
      </c>
      <c r="H878">
        <v>2393</v>
      </c>
      <c r="I878">
        <v>31.6</v>
      </c>
      <c r="J878">
        <v>38.200000000000003</v>
      </c>
      <c r="K878">
        <v>30.2</v>
      </c>
      <c r="L878" t="s">
        <v>2982</v>
      </c>
      <c r="M878" t="s">
        <v>2983</v>
      </c>
      <c r="N878" t="s">
        <v>34</v>
      </c>
      <c r="O878" t="s">
        <v>31</v>
      </c>
      <c r="P878" t="s">
        <v>46</v>
      </c>
      <c r="Q878" t="s">
        <v>125</v>
      </c>
      <c r="R878" t="s">
        <v>116</v>
      </c>
      <c r="S878" t="s">
        <v>404</v>
      </c>
      <c r="T878" t="s">
        <v>365</v>
      </c>
      <c r="U878" t="s">
        <v>2086</v>
      </c>
      <c r="V878">
        <v>31.6</v>
      </c>
      <c r="W878">
        <v>30.2</v>
      </c>
      <c r="X878">
        <v>1.0463576160000001</v>
      </c>
      <c r="Y878">
        <v>346.65199999999999</v>
      </c>
      <c r="Z878">
        <v>331.29399999999998</v>
      </c>
    </row>
    <row r="879" spans="1:26" x14ac:dyDescent="0.2">
      <c r="A879">
        <v>877</v>
      </c>
      <c r="B879" t="s">
        <v>2984</v>
      </c>
      <c r="C879" t="s">
        <v>26</v>
      </c>
      <c r="D879">
        <v>1974</v>
      </c>
      <c r="E879" t="s">
        <v>2985</v>
      </c>
      <c r="F879" s="1">
        <v>43285</v>
      </c>
      <c r="G879">
        <v>2380</v>
      </c>
      <c r="H879">
        <v>2340</v>
      </c>
      <c r="I879">
        <v>37.1</v>
      </c>
      <c r="J879">
        <v>32.799999999999997</v>
      </c>
      <c r="K879">
        <v>30</v>
      </c>
      <c r="L879" t="s">
        <v>2986</v>
      </c>
      <c r="M879" t="s">
        <v>2987</v>
      </c>
      <c r="N879" t="s">
        <v>34</v>
      </c>
      <c r="O879" t="s">
        <v>31</v>
      </c>
      <c r="P879" t="s">
        <v>46</v>
      </c>
      <c r="Q879" t="s">
        <v>125</v>
      </c>
      <c r="R879" t="s">
        <v>116</v>
      </c>
      <c r="S879" t="s">
        <v>404</v>
      </c>
      <c r="T879" t="s">
        <v>365</v>
      </c>
      <c r="U879" t="s">
        <v>2086</v>
      </c>
      <c r="V879">
        <v>37.1</v>
      </c>
      <c r="W879">
        <v>30</v>
      </c>
      <c r="X879">
        <v>1.2366666669999999</v>
      </c>
      <c r="Y879">
        <v>732.35400000000004</v>
      </c>
      <c r="Z879">
        <v>592.20000000000005</v>
      </c>
    </row>
    <row r="880" spans="1:26" x14ac:dyDescent="0.2">
      <c r="A880">
        <v>878</v>
      </c>
      <c r="B880" t="s">
        <v>2988</v>
      </c>
      <c r="C880" t="s">
        <v>38</v>
      </c>
      <c r="D880">
        <v>2009</v>
      </c>
      <c r="E880" t="s">
        <v>2989</v>
      </c>
      <c r="F880" s="1">
        <v>43282</v>
      </c>
      <c r="G880">
        <v>2353</v>
      </c>
      <c r="H880">
        <v>2382</v>
      </c>
      <c r="I880">
        <v>31.1</v>
      </c>
      <c r="J880">
        <v>35.299999999999997</v>
      </c>
      <c r="K880">
        <v>33.6</v>
      </c>
      <c r="L880" t="s">
        <v>2990</v>
      </c>
      <c r="M880" t="s">
        <v>2991</v>
      </c>
      <c r="N880" t="s">
        <v>34</v>
      </c>
      <c r="O880" t="s">
        <v>31</v>
      </c>
      <c r="P880" t="s">
        <v>46</v>
      </c>
      <c r="Q880" t="s">
        <v>125</v>
      </c>
      <c r="R880" t="s">
        <v>116</v>
      </c>
      <c r="S880" t="s">
        <v>404</v>
      </c>
      <c r="T880" t="s">
        <v>365</v>
      </c>
      <c r="U880" t="s">
        <v>2086</v>
      </c>
      <c r="V880">
        <v>33.6</v>
      </c>
      <c r="W880">
        <v>31.1</v>
      </c>
      <c r="X880">
        <v>1.080385852</v>
      </c>
      <c r="Y880">
        <v>675.024</v>
      </c>
      <c r="Z880">
        <v>624.79899999999998</v>
      </c>
    </row>
    <row r="881" spans="1:26" x14ac:dyDescent="0.2">
      <c r="A881">
        <v>879</v>
      </c>
      <c r="B881" t="s">
        <v>2992</v>
      </c>
      <c r="C881" t="s">
        <v>26</v>
      </c>
      <c r="D881">
        <v>640</v>
      </c>
      <c r="E881" t="s">
        <v>2993</v>
      </c>
      <c r="F881" s="1">
        <v>43287</v>
      </c>
      <c r="G881">
        <v>2419</v>
      </c>
      <c r="H881">
        <v>2392</v>
      </c>
      <c r="I881">
        <v>38.799999999999997</v>
      </c>
      <c r="J881">
        <v>28.9</v>
      </c>
      <c r="K881">
        <v>32.299999999999997</v>
      </c>
      <c r="L881" t="s">
        <v>2994</v>
      </c>
      <c r="M881" t="s">
        <v>2995</v>
      </c>
      <c r="N881" t="s">
        <v>34</v>
      </c>
      <c r="O881" t="s">
        <v>31</v>
      </c>
      <c r="P881" t="s">
        <v>46</v>
      </c>
      <c r="Q881" t="s">
        <v>125</v>
      </c>
      <c r="R881" t="s">
        <v>116</v>
      </c>
      <c r="S881" t="s">
        <v>404</v>
      </c>
      <c r="T881" t="s">
        <v>365</v>
      </c>
      <c r="U881" t="s">
        <v>2086</v>
      </c>
      <c r="V881">
        <v>38.799999999999997</v>
      </c>
      <c r="W881">
        <v>32.299999999999997</v>
      </c>
      <c r="X881">
        <v>1.2012383900000001</v>
      </c>
      <c r="Y881">
        <v>248.32</v>
      </c>
      <c r="Z881">
        <v>206.72</v>
      </c>
    </row>
    <row r="882" spans="1:26" x14ac:dyDescent="0.2">
      <c r="A882">
        <v>880</v>
      </c>
      <c r="B882" t="s">
        <v>2996</v>
      </c>
      <c r="C882" t="s">
        <v>38</v>
      </c>
      <c r="D882">
        <v>1248</v>
      </c>
      <c r="E882" t="s">
        <v>2997</v>
      </c>
      <c r="F882" s="1">
        <v>43270</v>
      </c>
      <c r="G882">
        <v>2337</v>
      </c>
      <c r="H882">
        <v>2375</v>
      </c>
      <c r="I882">
        <v>29.3</v>
      </c>
      <c r="J882">
        <v>33.299999999999997</v>
      </c>
      <c r="K882">
        <v>37.5</v>
      </c>
      <c r="L882" t="s">
        <v>2998</v>
      </c>
      <c r="M882" t="s">
        <v>2999</v>
      </c>
      <c r="N882" t="s">
        <v>34</v>
      </c>
      <c r="O882" t="s">
        <v>31</v>
      </c>
      <c r="P882" t="s">
        <v>46</v>
      </c>
      <c r="Q882" t="s">
        <v>125</v>
      </c>
      <c r="R882" t="s">
        <v>116</v>
      </c>
      <c r="S882" t="s">
        <v>404</v>
      </c>
      <c r="T882" t="s">
        <v>365</v>
      </c>
      <c r="U882" t="s">
        <v>950</v>
      </c>
      <c r="V882">
        <v>37.5</v>
      </c>
      <c r="W882">
        <v>29.3</v>
      </c>
      <c r="X882">
        <v>1.279863481</v>
      </c>
      <c r="Y882">
        <v>468</v>
      </c>
      <c r="Z882">
        <v>365.66399999999999</v>
      </c>
    </row>
    <row r="883" spans="1:26" x14ac:dyDescent="0.2">
      <c r="A883">
        <v>881</v>
      </c>
      <c r="B883" t="s">
        <v>3000</v>
      </c>
      <c r="C883" t="s">
        <v>38</v>
      </c>
      <c r="D883">
        <v>221</v>
      </c>
      <c r="E883" t="s">
        <v>2977</v>
      </c>
      <c r="F883" s="1">
        <v>43023</v>
      </c>
      <c r="G883">
        <v>2402</v>
      </c>
      <c r="H883">
        <v>2454</v>
      </c>
      <c r="I883">
        <v>25.3</v>
      </c>
      <c r="J883">
        <v>36.6</v>
      </c>
      <c r="K883">
        <v>38</v>
      </c>
      <c r="L883" t="s">
        <v>3001</v>
      </c>
      <c r="M883" t="s">
        <v>3002</v>
      </c>
      <c r="N883" t="s">
        <v>34</v>
      </c>
      <c r="O883" t="s">
        <v>31</v>
      </c>
      <c r="P883" t="s">
        <v>46</v>
      </c>
      <c r="Q883" t="s">
        <v>125</v>
      </c>
      <c r="R883" t="s">
        <v>116</v>
      </c>
      <c r="S883" t="s">
        <v>404</v>
      </c>
      <c r="T883" t="s">
        <v>365</v>
      </c>
      <c r="U883" t="s">
        <v>2086</v>
      </c>
      <c r="V883">
        <v>38</v>
      </c>
      <c r="W883">
        <v>25.3</v>
      </c>
      <c r="X883">
        <v>1.501976285</v>
      </c>
      <c r="Y883">
        <v>83.98</v>
      </c>
      <c r="Z883">
        <v>55.912999999999997</v>
      </c>
    </row>
    <row r="884" spans="1:26" x14ac:dyDescent="0.2">
      <c r="A884">
        <v>882</v>
      </c>
      <c r="B884" t="s">
        <v>3003</v>
      </c>
      <c r="C884" t="s">
        <v>38</v>
      </c>
      <c r="D884">
        <v>781</v>
      </c>
      <c r="E884" t="s">
        <v>3004</v>
      </c>
      <c r="F884" s="1">
        <v>43276</v>
      </c>
      <c r="G884">
        <v>2370</v>
      </c>
      <c r="H884">
        <v>2402</v>
      </c>
      <c r="I884">
        <v>25.6</v>
      </c>
      <c r="J884">
        <v>41.1</v>
      </c>
      <c r="K884">
        <v>33.299999999999997</v>
      </c>
      <c r="L884" t="s">
        <v>3005</v>
      </c>
      <c r="M884" t="s">
        <v>3006</v>
      </c>
      <c r="N884" t="s">
        <v>34</v>
      </c>
      <c r="O884" t="s">
        <v>31</v>
      </c>
      <c r="P884" t="s">
        <v>46</v>
      </c>
      <c r="Q884" t="s">
        <v>125</v>
      </c>
      <c r="R884" t="s">
        <v>116</v>
      </c>
      <c r="S884" t="s">
        <v>404</v>
      </c>
      <c r="T884" t="s">
        <v>365</v>
      </c>
      <c r="U884" t="s">
        <v>2086</v>
      </c>
      <c r="V884">
        <v>33.299999999999997</v>
      </c>
      <c r="W884">
        <v>25.6</v>
      </c>
      <c r="X884">
        <v>1.30078125</v>
      </c>
      <c r="Y884">
        <v>260.07299999999998</v>
      </c>
      <c r="Z884">
        <v>199.93600000000001</v>
      </c>
    </row>
    <row r="885" spans="1:26" x14ac:dyDescent="0.2">
      <c r="A885">
        <v>883</v>
      </c>
      <c r="B885" t="s">
        <v>3007</v>
      </c>
      <c r="C885" t="s">
        <v>38</v>
      </c>
      <c r="D885">
        <v>1078</v>
      </c>
      <c r="E885" t="s">
        <v>3008</v>
      </c>
      <c r="F885" s="1">
        <v>43261</v>
      </c>
      <c r="G885">
        <v>2450</v>
      </c>
      <c r="H885">
        <v>2474</v>
      </c>
      <c r="I885">
        <v>26.1</v>
      </c>
      <c r="J885">
        <v>47.9</v>
      </c>
      <c r="K885">
        <v>26.1</v>
      </c>
      <c r="L885" t="s">
        <v>3009</v>
      </c>
      <c r="M885" t="s">
        <v>3010</v>
      </c>
      <c r="N885" t="s">
        <v>34</v>
      </c>
      <c r="O885" t="s">
        <v>31</v>
      </c>
      <c r="P885" t="s">
        <v>46</v>
      </c>
      <c r="Q885" t="s">
        <v>125</v>
      </c>
      <c r="R885" t="s">
        <v>116</v>
      </c>
      <c r="S885" t="s">
        <v>404</v>
      </c>
      <c r="T885" t="s">
        <v>365</v>
      </c>
      <c r="U885" t="s">
        <v>2086</v>
      </c>
      <c r="V885">
        <v>26.1</v>
      </c>
      <c r="W885">
        <v>26.1</v>
      </c>
      <c r="X885">
        <v>1</v>
      </c>
      <c r="Y885">
        <v>281.358</v>
      </c>
      <c r="Z885">
        <v>281.358</v>
      </c>
    </row>
    <row r="886" spans="1:26" x14ac:dyDescent="0.2">
      <c r="A886">
        <v>884</v>
      </c>
      <c r="B886" t="s">
        <v>3011</v>
      </c>
      <c r="C886" t="s">
        <v>26</v>
      </c>
      <c r="D886">
        <v>1111</v>
      </c>
      <c r="E886" t="s">
        <v>3012</v>
      </c>
      <c r="F886" s="1">
        <v>43282</v>
      </c>
      <c r="G886">
        <v>2481</v>
      </c>
      <c r="H886">
        <v>2445</v>
      </c>
      <c r="I886">
        <v>32.5</v>
      </c>
      <c r="J886">
        <v>45.9</v>
      </c>
      <c r="K886">
        <v>21.6</v>
      </c>
      <c r="L886" t="s">
        <v>3013</v>
      </c>
      <c r="M886" t="s">
        <v>3014</v>
      </c>
      <c r="N886" t="s">
        <v>34</v>
      </c>
      <c r="O886" t="s">
        <v>31</v>
      </c>
      <c r="P886" t="s">
        <v>46</v>
      </c>
      <c r="Q886" t="s">
        <v>125</v>
      </c>
      <c r="R886" t="s">
        <v>116</v>
      </c>
      <c r="S886" t="s">
        <v>404</v>
      </c>
      <c r="T886" t="s">
        <v>365</v>
      </c>
      <c r="U886" t="s">
        <v>2086</v>
      </c>
      <c r="V886">
        <v>32.5</v>
      </c>
      <c r="W886">
        <v>21.6</v>
      </c>
      <c r="X886">
        <v>1.5046296299999999</v>
      </c>
      <c r="Y886">
        <v>361.07499999999999</v>
      </c>
      <c r="Z886">
        <v>239.976</v>
      </c>
    </row>
    <row r="887" spans="1:26" x14ac:dyDescent="0.2">
      <c r="A887">
        <v>885</v>
      </c>
      <c r="B887" t="s">
        <v>3015</v>
      </c>
      <c r="C887" t="s">
        <v>38</v>
      </c>
      <c r="D887">
        <v>189</v>
      </c>
      <c r="E887" t="s">
        <v>2977</v>
      </c>
      <c r="F887" s="1">
        <v>43267</v>
      </c>
      <c r="G887">
        <v>2370</v>
      </c>
      <c r="H887">
        <v>2452</v>
      </c>
      <c r="I887">
        <v>23.8</v>
      </c>
      <c r="J887">
        <v>40.200000000000003</v>
      </c>
      <c r="K887">
        <v>36</v>
      </c>
      <c r="L887" t="s">
        <v>3016</v>
      </c>
      <c r="M887" t="s">
        <v>3017</v>
      </c>
      <c r="N887" t="s">
        <v>34</v>
      </c>
      <c r="O887" t="s">
        <v>31</v>
      </c>
      <c r="P887" t="s">
        <v>46</v>
      </c>
      <c r="Q887" t="s">
        <v>125</v>
      </c>
      <c r="R887" t="s">
        <v>116</v>
      </c>
      <c r="S887" t="s">
        <v>404</v>
      </c>
      <c r="T887" t="s">
        <v>365</v>
      </c>
      <c r="U887" t="s">
        <v>2086</v>
      </c>
      <c r="V887">
        <v>36</v>
      </c>
      <c r="W887">
        <v>23.8</v>
      </c>
      <c r="X887">
        <v>1.5126050419999999</v>
      </c>
      <c r="Y887">
        <v>68.040000000000006</v>
      </c>
      <c r="Z887">
        <v>44.981999999999999</v>
      </c>
    </row>
    <row r="888" spans="1:26" x14ac:dyDescent="0.2">
      <c r="A888">
        <v>886</v>
      </c>
      <c r="B888" t="s">
        <v>3018</v>
      </c>
      <c r="C888" t="s">
        <v>38</v>
      </c>
      <c r="D888">
        <v>129</v>
      </c>
      <c r="E888" t="s">
        <v>3012</v>
      </c>
      <c r="F888" s="1">
        <v>42936</v>
      </c>
      <c r="G888">
        <v>2434</v>
      </c>
      <c r="H888">
        <v>2481</v>
      </c>
      <c r="I888">
        <v>26.4</v>
      </c>
      <c r="J888">
        <v>42.6</v>
      </c>
      <c r="K888">
        <v>31</v>
      </c>
      <c r="L888" t="s">
        <v>3019</v>
      </c>
      <c r="M888" t="s">
        <v>3020</v>
      </c>
      <c r="N888" t="s">
        <v>34</v>
      </c>
      <c r="O888" t="s">
        <v>31</v>
      </c>
      <c r="P888" t="s">
        <v>46</v>
      </c>
      <c r="Q888" t="s">
        <v>125</v>
      </c>
      <c r="R888" t="s">
        <v>116</v>
      </c>
      <c r="S888" t="s">
        <v>404</v>
      </c>
      <c r="T888" t="s">
        <v>365</v>
      </c>
      <c r="U888" t="s">
        <v>2086</v>
      </c>
      <c r="V888">
        <v>31</v>
      </c>
      <c r="W888">
        <v>26.4</v>
      </c>
      <c r="X888">
        <v>1.174242424</v>
      </c>
      <c r="Y888">
        <v>39.99</v>
      </c>
      <c r="Z888">
        <v>34.055999999999997</v>
      </c>
    </row>
    <row r="889" spans="1:26" x14ac:dyDescent="0.2">
      <c r="A889">
        <v>887</v>
      </c>
      <c r="B889" t="s">
        <v>3021</v>
      </c>
      <c r="C889" t="s">
        <v>38</v>
      </c>
      <c r="D889">
        <v>377</v>
      </c>
      <c r="E889" t="s">
        <v>3022</v>
      </c>
      <c r="F889" s="1">
        <v>43271</v>
      </c>
      <c r="G889">
        <v>2299</v>
      </c>
      <c r="H889">
        <v>2318</v>
      </c>
      <c r="I889">
        <v>34.799999999999997</v>
      </c>
      <c r="J889">
        <v>32.9</v>
      </c>
      <c r="K889">
        <v>32.4</v>
      </c>
      <c r="L889" t="s">
        <v>3023</v>
      </c>
      <c r="M889" t="s">
        <v>3024</v>
      </c>
      <c r="N889" t="s">
        <v>34</v>
      </c>
      <c r="O889" t="s">
        <v>31</v>
      </c>
      <c r="P889" t="s">
        <v>46</v>
      </c>
      <c r="Q889" t="s">
        <v>125</v>
      </c>
      <c r="R889" t="s">
        <v>116</v>
      </c>
      <c r="S889" t="s">
        <v>404</v>
      </c>
      <c r="T889" t="s">
        <v>365</v>
      </c>
      <c r="U889" t="s">
        <v>2086</v>
      </c>
      <c r="V889">
        <v>32.4</v>
      </c>
      <c r="W889">
        <v>34.799999999999997</v>
      </c>
      <c r="X889">
        <v>0.93103448300000002</v>
      </c>
      <c r="Y889">
        <v>122.148</v>
      </c>
      <c r="Z889">
        <v>131.196</v>
      </c>
    </row>
    <row r="890" spans="1:26" x14ac:dyDescent="0.2">
      <c r="A890">
        <v>888</v>
      </c>
      <c r="B890" t="s">
        <v>3025</v>
      </c>
      <c r="C890" t="s">
        <v>38</v>
      </c>
      <c r="D890">
        <v>424</v>
      </c>
      <c r="E890" t="s">
        <v>3026</v>
      </c>
      <c r="F890" s="1">
        <v>43284</v>
      </c>
      <c r="G890">
        <v>2270</v>
      </c>
      <c r="H890">
        <v>2315</v>
      </c>
      <c r="I890">
        <v>29</v>
      </c>
      <c r="J890">
        <v>39.6</v>
      </c>
      <c r="K890">
        <v>31.4</v>
      </c>
      <c r="L890" t="s">
        <v>3027</v>
      </c>
      <c r="M890" t="s">
        <v>3028</v>
      </c>
      <c r="N890" t="s">
        <v>34</v>
      </c>
      <c r="O890" t="s">
        <v>31</v>
      </c>
      <c r="P890" t="s">
        <v>46</v>
      </c>
      <c r="Q890" t="s">
        <v>125</v>
      </c>
      <c r="R890" t="s">
        <v>116</v>
      </c>
      <c r="S890" t="s">
        <v>404</v>
      </c>
      <c r="T890" t="s">
        <v>365</v>
      </c>
      <c r="U890" t="s">
        <v>2086</v>
      </c>
      <c r="V890">
        <v>31.4</v>
      </c>
      <c r="W890">
        <v>29</v>
      </c>
      <c r="X890">
        <v>1.082758621</v>
      </c>
      <c r="Y890">
        <v>133.136</v>
      </c>
      <c r="Z890">
        <v>122.96</v>
      </c>
    </row>
    <row r="891" spans="1:26" x14ac:dyDescent="0.2">
      <c r="A891">
        <v>889</v>
      </c>
      <c r="B891" t="s">
        <v>3029</v>
      </c>
      <c r="C891" t="s">
        <v>26</v>
      </c>
      <c r="D891">
        <v>212</v>
      </c>
      <c r="E891" t="s">
        <v>3026</v>
      </c>
      <c r="F891" s="1">
        <v>43290</v>
      </c>
      <c r="G891">
        <v>2352</v>
      </c>
      <c r="H891">
        <v>2336</v>
      </c>
      <c r="I891">
        <v>33</v>
      </c>
      <c r="J891">
        <v>32.1</v>
      </c>
      <c r="K891">
        <v>34.9</v>
      </c>
      <c r="L891" t="s">
        <v>3030</v>
      </c>
      <c r="M891" t="s">
        <v>3031</v>
      </c>
      <c r="N891" t="s">
        <v>34</v>
      </c>
      <c r="O891" t="s">
        <v>31</v>
      </c>
      <c r="P891" t="s">
        <v>46</v>
      </c>
      <c r="Q891" t="s">
        <v>125</v>
      </c>
      <c r="R891" t="s">
        <v>116</v>
      </c>
      <c r="S891" t="s">
        <v>404</v>
      </c>
      <c r="T891" t="s">
        <v>365</v>
      </c>
      <c r="U891" t="s">
        <v>2086</v>
      </c>
      <c r="V891">
        <v>33</v>
      </c>
      <c r="W891">
        <v>34.9</v>
      </c>
      <c r="X891">
        <v>0.94555873899999998</v>
      </c>
      <c r="Y891">
        <v>69.959999999999994</v>
      </c>
      <c r="Z891">
        <v>73.988</v>
      </c>
    </row>
    <row r="892" spans="1:26" x14ac:dyDescent="0.2">
      <c r="A892">
        <v>890</v>
      </c>
      <c r="B892" t="s">
        <v>3032</v>
      </c>
      <c r="C892" t="s">
        <v>38</v>
      </c>
      <c r="D892">
        <v>1017</v>
      </c>
      <c r="E892" t="s">
        <v>3033</v>
      </c>
      <c r="F892" s="1">
        <v>43285</v>
      </c>
      <c r="G892">
        <v>2411</v>
      </c>
      <c r="H892">
        <v>2456</v>
      </c>
      <c r="I892">
        <v>27.8</v>
      </c>
      <c r="J892">
        <v>41.7</v>
      </c>
      <c r="K892">
        <v>30.5</v>
      </c>
      <c r="L892" t="s">
        <v>3034</v>
      </c>
      <c r="M892" t="s">
        <v>3035</v>
      </c>
      <c r="N892" t="s">
        <v>34</v>
      </c>
      <c r="O892" t="s">
        <v>31</v>
      </c>
      <c r="P892" t="s">
        <v>46</v>
      </c>
      <c r="Q892" t="s">
        <v>125</v>
      </c>
      <c r="R892" t="s">
        <v>116</v>
      </c>
      <c r="S892" t="s">
        <v>404</v>
      </c>
      <c r="T892" t="s">
        <v>365</v>
      </c>
      <c r="U892" t="s">
        <v>2086</v>
      </c>
      <c r="V892">
        <v>30.5</v>
      </c>
      <c r="W892">
        <v>27.8</v>
      </c>
      <c r="X892">
        <v>1.097122302</v>
      </c>
      <c r="Y892">
        <v>310.185</v>
      </c>
      <c r="Z892">
        <v>282.726</v>
      </c>
    </row>
    <row r="893" spans="1:26" x14ac:dyDescent="0.2">
      <c r="A893">
        <v>891</v>
      </c>
      <c r="B893" t="s">
        <v>3036</v>
      </c>
      <c r="C893" t="s">
        <v>38</v>
      </c>
      <c r="D893">
        <v>403</v>
      </c>
      <c r="E893" t="s">
        <v>2965</v>
      </c>
      <c r="F893" s="1">
        <v>43210</v>
      </c>
      <c r="G893">
        <v>2338</v>
      </c>
      <c r="H893">
        <v>2370</v>
      </c>
      <c r="I893">
        <v>28.5</v>
      </c>
      <c r="J893">
        <v>34</v>
      </c>
      <c r="K893">
        <v>37.5</v>
      </c>
      <c r="L893" t="s">
        <v>3037</v>
      </c>
      <c r="M893" t="s">
        <v>3038</v>
      </c>
      <c r="N893" t="s">
        <v>34</v>
      </c>
      <c r="O893" t="s">
        <v>31</v>
      </c>
      <c r="P893" t="s">
        <v>46</v>
      </c>
      <c r="Q893" t="s">
        <v>125</v>
      </c>
      <c r="R893" t="s">
        <v>116</v>
      </c>
      <c r="S893" t="s">
        <v>404</v>
      </c>
      <c r="T893" t="s">
        <v>365</v>
      </c>
      <c r="U893" t="s">
        <v>97</v>
      </c>
      <c r="V893">
        <v>37.5</v>
      </c>
      <c r="W893">
        <v>28.5</v>
      </c>
      <c r="X893">
        <v>1.315789474</v>
      </c>
      <c r="Y893">
        <v>151.125</v>
      </c>
      <c r="Z893">
        <v>114.855</v>
      </c>
    </row>
    <row r="894" spans="1:26" x14ac:dyDescent="0.2">
      <c r="A894">
        <v>892</v>
      </c>
      <c r="B894" t="s">
        <v>3039</v>
      </c>
      <c r="C894" t="s">
        <v>38</v>
      </c>
      <c r="D894">
        <v>3915</v>
      </c>
      <c r="E894" t="s">
        <v>3012</v>
      </c>
      <c r="F894" s="1">
        <v>43283</v>
      </c>
      <c r="G894">
        <v>2329</v>
      </c>
      <c r="H894">
        <v>2357</v>
      </c>
      <c r="I894">
        <v>28.9</v>
      </c>
      <c r="J894">
        <v>39.799999999999997</v>
      </c>
      <c r="K894">
        <v>31.3</v>
      </c>
      <c r="L894" t="s">
        <v>3040</v>
      </c>
      <c r="M894" t="s">
        <v>3041</v>
      </c>
      <c r="N894" t="s">
        <v>34</v>
      </c>
      <c r="O894" t="s">
        <v>31</v>
      </c>
      <c r="P894" t="s">
        <v>46</v>
      </c>
      <c r="Q894" t="s">
        <v>125</v>
      </c>
      <c r="R894" t="s">
        <v>116</v>
      </c>
      <c r="S894" t="s">
        <v>404</v>
      </c>
      <c r="T894" t="s">
        <v>365</v>
      </c>
      <c r="U894" t="s">
        <v>66</v>
      </c>
      <c r="V894">
        <v>31.3</v>
      </c>
      <c r="W894">
        <v>28.9</v>
      </c>
      <c r="X894">
        <v>1.083044983</v>
      </c>
      <c r="Y894">
        <v>1225.395</v>
      </c>
      <c r="Z894">
        <v>1131.4349999999999</v>
      </c>
    </row>
    <row r="895" spans="1:26" x14ac:dyDescent="0.2">
      <c r="A895">
        <v>893</v>
      </c>
      <c r="B895" t="s">
        <v>3042</v>
      </c>
      <c r="C895" t="s">
        <v>26</v>
      </c>
      <c r="D895">
        <v>316</v>
      </c>
      <c r="E895" t="s">
        <v>2969</v>
      </c>
      <c r="F895" s="1">
        <v>43243</v>
      </c>
      <c r="G895">
        <v>2424</v>
      </c>
      <c r="H895">
        <v>2365</v>
      </c>
      <c r="I895">
        <v>40.5</v>
      </c>
      <c r="J895">
        <v>34.5</v>
      </c>
      <c r="K895">
        <v>25</v>
      </c>
      <c r="L895" t="s">
        <v>3043</v>
      </c>
      <c r="M895" t="s">
        <v>3044</v>
      </c>
      <c r="N895" t="s">
        <v>34</v>
      </c>
      <c r="O895" t="s">
        <v>31</v>
      </c>
      <c r="P895" t="s">
        <v>46</v>
      </c>
      <c r="Q895" t="s">
        <v>125</v>
      </c>
      <c r="R895" t="s">
        <v>116</v>
      </c>
      <c r="S895" t="s">
        <v>404</v>
      </c>
      <c r="T895" t="s">
        <v>365</v>
      </c>
      <c r="U895" t="s">
        <v>97</v>
      </c>
      <c r="V895">
        <v>40.5</v>
      </c>
      <c r="W895">
        <v>25</v>
      </c>
      <c r="X895">
        <v>1.62</v>
      </c>
      <c r="Y895">
        <v>127.98</v>
      </c>
      <c r="Z895">
        <v>79</v>
      </c>
    </row>
    <row r="896" spans="1:26" x14ac:dyDescent="0.2">
      <c r="A896">
        <v>894</v>
      </c>
      <c r="B896" t="s">
        <v>3045</v>
      </c>
      <c r="C896" t="s">
        <v>38</v>
      </c>
      <c r="D896">
        <v>2930</v>
      </c>
      <c r="E896" t="s">
        <v>2933</v>
      </c>
      <c r="F896" s="1">
        <v>40328</v>
      </c>
      <c r="G896">
        <v>2385</v>
      </c>
      <c r="H896">
        <v>2426</v>
      </c>
      <c r="I896">
        <v>22.9</v>
      </c>
      <c r="J896">
        <v>43.1</v>
      </c>
      <c r="K896">
        <v>34</v>
      </c>
      <c r="L896" t="s">
        <v>3046</v>
      </c>
      <c r="M896" t="s">
        <v>3047</v>
      </c>
      <c r="N896" t="s">
        <v>34</v>
      </c>
      <c r="O896" t="s">
        <v>31</v>
      </c>
      <c r="P896" t="s">
        <v>46</v>
      </c>
      <c r="Q896" t="s">
        <v>125</v>
      </c>
      <c r="R896" t="s">
        <v>116</v>
      </c>
      <c r="S896" t="s">
        <v>404</v>
      </c>
      <c r="T896" t="s">
        <v>75</v>
      </c>
      <c r="U896" t="s">
        <v>120</v>
      </c>
      <c r="V896">
        <v>34</v>
      </c>
      <c r="W896">
        <v>22.9</v>
      </c>
      <c r="X896">
        <v>1.484716157</v>
      </c>
      <c r="Y896">
        <v>996.2</v>
      </c>
      <c r="Z896">
        <v>670.97</v>
      </c>
    </row>
    <row r="897" spans="1:26" x14ac:dyDescent="0.2">
      <c r="A897">
        <v>895</v>
      </c>
      <c r="B897" t="s">
        <v>3048</v>
      </c>
      <c r="C897" t="s">
        <v>26</v>
      </c>
      <c r="D897">
        <v>4342</v>
      </c>
      <c r="E897" t="s">
        <v>2969</v>
      </c>
      <c r="F897" s="1">
        <v>43289</v>
      </c>
      <c r="G897">
        <v>2349</v>
      </c>
      <c r="H897">
        <v>2337</v>
      </c>
      <c r="I897">
        <v>31.4</v>
      </c>
      <c r="J897">
        <v>34.799999999999997</v>
      </c>
      <c r="K897">
        <v>33.9</v>
      </c>
      <c r="L897" t="s">
        <v>3049</v>
      </c>
      <c r="M897" t="s">
        <v>3050</v>
      </c>
      <c r="N897" t="s">
        <v>34</v>
      </c>
      <c r="O897" t="s">
        <v>31</v>
      </c>
      <c r="P897" t="s">
        <v>46</v>
      </c>
      <c r="Q897" t="s">
        <v>125</v>
      </c>
      <c r="R897" t="s">
        <v>116</v>
      </c>
      <c r="S897" t="s">
        <v>404</v>
      </c>
      <c r="T897" t="s">
        <v>365</v>
      </c>
      <c r="U897" t="s">
        <v>2086</v>
      </c>
      <c r="V897">
        <v>31.4</v>
      </c>
      <c r="W897">
        <v>33.9</v>
      </c>
      <c r="X897">
        <v>0.92625368699999999</v>
      </c>
      <c r="Y897">
        <v>1363.3879999999999</v>
      </c>
      <c r="Z897">
        <v>1471.9380000000001</v>
      </c>
    </row>
    <row r="898" spans="1:26" x14ac:dyDescent="0.2">
      <c r="A898">
        <v>896</v>
      </c>
      <c r="B898" t="s">
        <v>3051</v>
      </c>
      <c r="C898" t="s">
        <v>26</v>
      </c>
      <c r="D898">
        <v>310</v>
      </c>
      <c r="E898" t="s">
        <v>2933</v>
      </c>
      <c r="F898" s="1">
        <v>43286</v>
      </c>
      <c r="G898">
        <v>2421</v>
      </c>
      <c r="H898">
        <v>2371</v>
      </c>
      <c r="I898">
        <v>41.9</v>
      </c>
      <c r="J898">
        <v>38.1</v>
      </c>
      <c r="K898">
        <v>20</v>
      </c>
      <c r="L898" t="s">
        <v>3052</v>
      </c>
      <c r="M898" t="s">
        <v>3053</v>
      </c>
      <c r="N898" t="s">
        <v>34</v>
      </c>
      <c r="O898" t="s">
        <v>31</v>
      </c>
      <c r="P898" t="s">
        <v>46</v>
      </c>
      <c r="Q898" t="s">
        <v>125</v>
      </c>
      <c r="R898" t="s">
        <v>116</v>
      </c>
      <c r="S898" t="s">
        <v>404</v>
      </c>
      <c r="T898" t="s">
        <v>75</v>
      </c>
      <c r="U898" t="s">
        <v>66</v>
      </c>
      <c r="V898">
        <v>41.9</v>
      </c>
      <c r="W898">
        <v>20</v>
      </c>
      <c r="X898">
        <v>2.0950000000000002</v>
      </c>
      <c r="Y898">
        <v>129.88999999999999</v>
      </c>
      <c r="Z898">
        <v>62</v>
      </c>
    </row>
    <row r="899" spans="1:26" x14ac:dyDescent="0.2">
      <c r="A899">
        <v>897</v>
      </c>
      <c r="B899" t="s">
        <v>3051</v>
      </c>
      <c r="C899" t="s">
        <v>26</v>
      </c>
      <c r="D899">
        <v>1491</v>
      </c>
      <c r="E899" t="s">
        <v>2933</v>
      </c>
      <c r="F899" s="1">
        <v>43286</v>
      </c>
      <c r="G899">
        <v>2398</v>
      </c>
      <c r="H899">
        <v>2373</v>
      </c>
      <c r="I899">
        <v>34.4</v>
      </c>
      <c r="J899">
        <v>36.700000000000003</v>
      </c>
      <c r="K899">
        <v>28.9</v>
      </c>
      <c r="L899" t="s">
        <v>3054</v>
      </c>
      <c r="M899" t="s">
        <v>3055</v>
      </c>
      <c r="N899" t="s">
        <v>34</v>
      </c>
      <c r="O899" t="s">
        <v>31</v>
      </c>
      <c r="P899" t="s">
        <v>46</v>
      </c>
      <c r="Q899" t="s">
        <v>125</v>
      </c>
      <c r="R899" t="s">
        <v>116</v>
      </c>
      <c r="S899" t="s">
        <v>404</v>
      </c>
      <c r="T899" t="s">
        <v>707</v>
      </c>
      <c r="V899">
        <v>34.4</v>
      </c>
      <c r="W899">
        <v>28.9</v>
      </c>
      <c r="X899">
        <v>1.1903114189999999</v>
      </c>
      <c r="Y899">
        <v>512.904</v>
      </c>
      <c r="Z899">
        <v>430.899</v>
      </c>
    </row>
    <row r="900" spans="1:26" x14ac:dyDescent="0.2">
      <c r="A900">
        <v>898</v>
      </c>
      <c r="B900" t="s">
        <v>3056</v>
      </c>
      <c r="C900" t="s">
        <v>38</v>
      </c>
      <c r="D900">
        <v>616</v>
      </c>
      <c r="E900" t="s">
        <v>2933</v>
      </c>
      <c r="F900" s="1">
        <v>43253</v>
      </c>
      <c r="G900">
        <v>2419</v>
      </c>
      <c r="H900">
        <v>2459</v>
      </c>
      <c r="I900">
        <v>18.7</v>
      </c>
      <c r="J900">
        <v>49.8</v>
      </c>
      <c r="K900">
        <v>31.5</v>
      </c>
      <c r="L900" t="s">
        <v>3057</v>
      </c>
      <c r="M900" t="s">
        <v>3058</v>
      </c>
      <c r="N900" t="s">
        <v>34</v>
      </c>
      <c r="O900" t="s">
        <v>31</v>
      </c>
      <c r="P900" t="s">
        <v>46</v>
      </c>
      <c r="Q900" t="s">
        <v>125</v>
      </c>
      <c r="R900" t="s">
        <v>116</v>
      </c>
      <c r="S900" t="s">
        <v>404</v>
      </c>
      <c r="T900" t="s">
        <v>75</v>
      </c>
      <c r="U900" t="s">
        <v>66</v>
      </c>
      <c r="V900">
        <v>31.5</v>
      </c>
      <c r="W900">
        <v>18.7</v>
      </c>
      <c r="X900">
        <v>1.6844919789999999</v>
      </c>
      <c r="Y900">
        <v>194.04</v>
      </c>
      <c r="Z900">
        <v>115.19199999999999</v>
      </c>
    </row>
    <row r="901" spans="1:26" x14ac:dyDescent="0.2">
      <c r="A901">
        <v>899</v>
      </c>
      <c r="B901" t="s">
        <v>3059</v>
      </c>
      <c r="C901" t="s">
        <v>26</v>
      </c>
      <c r="D901">
        <v>373</v>
      </c>
      <c r="E901" t="s">
        <v>3060</v>
      </c>
      <c r="F901" s="1">
        <v>43258</v>
      </c>
      <c r="G901">
        <v>2355</v>
      </c>
      <c r="H901">
        <v>2317</v>
      </c>
      <c r="I901">
        <v>39.1</v>
      </c>
      <c r="J901">
        <v>26.3</v>
      </c>
      <c r="K901">
        <v>34.6</v>
      </c>
      <c r="L901" t="s">
        <v>3061</v>
      </c>
      <c r="M901" t="s">
        <v>3062</v>
      </c>
      <c r="N901" t="s">
        <v>34</v>
      </c>
      <c r="O901" t="s">
        <v>31</v>
      </c>
      <c r="P901" t="s">
        <v>46</v>
      </c>
      <c r="Q901" t="s">
        <v>125</v>
      </c>
      <c r="R901" t="s">
        <v>116</v>
      </c>
      <c r="S901" t="s">
        <v>404</v>
      </c>
      <c r="T901" t="s">
        <v>136</v>
      </c>
      <c r="U901" t="s">
        <v>2779</v>
      </c>
      <c r="V901">
        <v>39.1</v>
      </c>
      <c r="W901">
        <v>34.6</v>
      </c>
      <c r="X901">
        <v>1.1300578029999999</v>
      </c>
      <c r="Y901">
        <v>145.84299999999999</v>
      </c>
      <c r="Z901">
        <v>129.05799999999999</v>
      </c>
    </row>
    <row r="902" spans="1:26" x14ac:dyDescent="0.2">
      <c r="A902">
        <v>900</v>
      </c>
      <c r="B902" t="s">
        <v>3059</v>
      </c>
      <c r="C902" t="s">
        <v>38</v>
      </c>
      <c r="D902">
        <v>334</v>
      </c>
      <c r="E902" t="s">
        <v>3063</v>
      </c>
      <c r="F902" s="1">
        <v>43288</v>
      </c>
      <c r="G902">
        <v>2165</v>
      </c>
      <c r="H902">
        <v>2205</v>
      </c>
      <c r="I902">
        <v>38.9</v>
      </c>
      <c r="J902">
        <v>25.4</v>
      </c>
      <c r="K902">
        <v>35.6</v>
      </c>
      <c r="L902" t="s">
        <v>3064</v>
      </c>
      <c r="M902" t="s">
        <v>3065</v>
      </c>
      <c r="N902" t="s">
        <v>34</v>
      </c>
      <c r="O902" t="s">
        <v>31</v>
      </c>
      <c r="P902" t="s">
        <v>46</v>
      </c>
      <c r="Q902" t="s">
        <v>125</v>
      </c>
      <c r="R902" t="s">
        <v>116</v>
      </c>
      <c r="S902" t="s">
        <v>404</v>
      </c>
      <c r="T902" t="s">
        <v>136</v>
      </c>
      <c r="U902" t="s">
        <v>2779</v>
      </c>
      <c r="V902">
        <v>35.6</v>
      </c>
      <c r="W902">
        <v>38.9</v>
      </c>
      <c r="X902">
        <v>0.91516709500000004</v>
      </c>
      <c r="Y902">
        <v>118.904</v>
      </c>
      <c r="Z902">
        <v>129.92599999999999</v>
      </c>
    </row>
    <row r="903" spans="1:26" x14ac:dyDescent="0.2">
      <c r="A903">
        <v>901</v>
      </c>
      <c r="B903" t="s">
        <v>3059</v>
      </c>
      <c r="C903" t="s">
        <v>26</v>
      </c>
      <c r="D903">
        <v>687</v>
      </c>
      <c r="E903" t="s">
        <v>3066</v>
      </c>
      <c r="F903" s="1">
        <v>43280</v>
      </c>
      <c r="G903">
        <v>2370</v>
      </c>
      <c r="H903">
        <v>2331</v>
      </c>
      <c r="I903">
        <v>37.4</v>
      </c>
      <c r="J903">
        <v>29</v>
      </c>
      <c r="K903">
        <v>33.6</v>
      </c>
      <c r="L903" t="s">
        <v>3067</v>
      </c>
      <c r="M903" t="s">
        <v>3068</v>
      </c>
      <c r="N903" t="s">
        <v>34</v>
      </c>
      <c r="O903" t="s">
        <v>31</v>
      </c>
      <c r="P903" t="s">
        <v>46</v>
      </c>
      <c r="Q903" t="s">
        <v>125</v>
      </c>
      <c r="R903" t="s">
        <v>116</v>
      </c>
      <c r="S903" t="s">
        <v>404</v>
      </c>
      <c r="T903" t="s">
        <v>136</v>
      </c>
      <c r="U903" t="s">
        <v>2779</v>
      </c>
      <c r="V903">
        <v>37.4</v>
      </c>
      <c r="W903">
        <v>33.6</v>
      </c>
      <c r="X903">
        <v>1.1130952380000001</v>
      </c>
      <c r="Y903">
        <v>256.93799999999999</v>
      </c>
      <c r="Z903">
        <v>230.83199999999999</v>
      </c>
    </row>
    <row r="904" spans="1:26" x14ac:dyDescent="0.2">
      <c r="A904">
        <v>902</v>
      </c>
      <c r="B904" t="s">
        <v>3059</v>
      </c>
      <c r="C904" t="s">
        <v>26</v>
      </c>
      <c r="D904">
        <v>588</v>
      </c>
      <c r="E904" t="s">
        <v>3069</v>
      </c>
      <c r="F904" s="1">
        <v>43271</v>
      </c>
      <c r="G904">
        <v>2341</v>
      </c>
      <c r="H904">
        <v>2303</v>
      </c>
      <c r="I904">
        <v>41</v>
      </c>
      <c r="J904">
        <v>22.8</v>
      </c>
      <c r="K904">
        <v>36.200000000000003</v>
      </c>
      <c r="L904" t="s">
        <v>3070</v>
      </c>
      <c r="M904" t="s">
        <v>3071</v>
      </c>
      <c r="N904" t="s">
        <v>34</v>
      </c>
      <c r="O904" t="s">
        <v>31</v>
      </c>
      <c r="P904" t="s">
        <v>46</v>
      </c>
      <c r="Q904" t="s">
        <v>125</v>
      </c>
      <c r="R904" t="s">
        <v>116</v>
      </c>
      <c r="S904" t="s">
        <v>404</v>
      </c>
      <c r="T904" t="s">
        <v>136</v>
      </c>
      <c r="U904" t="s">
        <v>2779</v>
      </c>
      <c r="V904">
        <v>41</v>
      </c>
      <c r="W904">
        <v>36.200000000000003</v>
      </c>
      <c r="X904">
        <v>1.132596685</v>
      </c>
      <c r="Y904">
        <v>241.08</v>
      </c>
      <c r="Z904">
        <v>212.85599999999999</v>
      </c>
    </row>
    <row r="905" spans="1:26" x14ac:dyDescent="0.2">
      <c r="A905">
        <v>903</v>
      </c>
      <c r="B905" t="s">
        <v>3059</v>
      </c>
      <c r="C905" t="s">
        <v>38</v>
      </c>
      <c r="D905">
        <v>380</v>
      </c>
      <c r="E905" t="s">
        <v>3072</v>
      </c>
      <c r="F905" s="1">
        <v>43259</v>
      </c>
      <c r="G905">
        <v>2323</v>
      </c>
      <c r="H905">
        <v>2361</v>
      </c>
      <c r="I905">
        <v>37.6</v>
      </c>
      <c r="J905">
        <v>27.6</v>
      </c>
      <c r="K905">
        <v>34.700000000000003</v>
      </c>
      <c r="L905" t="s">
        <v>3073</v>
      </c>
      <c r="M905" t="s">
        <v>3074</v>
      </c>
      <c r="N905" t="s">
        <v>34</v>
      </c>
      <c r="O905" t="s">
        <v>31</v>
      </c>
      <c r="P905" t="s">
        <v>46</v>
      </c>
      <c r="Q905" t="s">
        <v>125</v>
      </c>
      <c r="R905" t="s">
        <v>116</v>
      </c>
      <c r="S905" t="s">
        <v>404</v>
      </c>
      <c r="T905" t="s">
        <v>136</v>
      </c>
      <c r="U905" t="s">
        <v>2779</v>
      </c>
      <c r="V905">
        <v>34.700000000000003</v>
      </c>
      <c r="W905">
        <v>37.6</v>
      </c>
      <c r="X905">
        <v>0.92287233999999996</v>
      </c>
      <c r="Y905">
        <v>131.86000000000001</v>
      </c>
      <c r="Z905">
        <v>142.88</v>
      </c>
    </row>
    <row r="906" spans="1:26" x14ac:dyDescent="0.2">
      <c r="A906">
        <v>904</v>
      </c>
      <c r="B906" t="s">
        <v>3075</v>
      </c>
      <c r="C906" t="s">
        <v>26</v>
      </c>
      <c r="D906">
        <v>1503</v>
      </c>
      <c r="E906" t="s">
        <v>3076</v>
      </c>
      <c r="F906" s="1">
        <v>43281</v>
      </c>
      <c r="G906">
        <v>2181</v>
      </c>
      <c r="H906">
        <v>2159</v>
      </c>
      <c r="I906">
        <v>33.1</v>
      </c>
      <c r="J906">
        <v>23.2</v>
      </c>
      <c r="K906">
        <v>43.6</v>
      </c>
      <c r="L906" t="s">
        <v>3077</v>
      </c>
      <c r="M906" t="s">
        <v>3078</v>
      </c>
      <c r="N906" t="s">
        <v>34</v>
      </c>
      <c r="O906" t="s">
        <v>31</v>
      </c>
      <c r="P906" t="s">
        <v>46</v>
      </c>
      <c r="Q906" t="s">
        <v>125</v>
      </c>
      <c r="R906" t="s">
        <v>116</v>
      </c>
      <c r="S906" t="s">
        <v>404</v>
      </c>
      <c r="T906" t="s">
        <v>136</v>
      </c>
      <c r="U906" t="s">
        <v>2779</v>
      </c>
      <c r="V906">
        <v>33.1</v>
      </c>
      <c r="W906">
        <v>43.6</v>
      </c>
      <c r="X906">
        <v>0.75917431199999996</v>
      </c>
      <c r="Y906">
        <v>497.49299999999999</v>
      </c>
      <c r="Z906">
        <v>655.30799999999999</v>
      </c>
    </row>
    <row r="907" spans="1:26" x14ac:dyDescent="0.2">
      <c r="A907">
        <v>905</v>
      </c>
      <c r="B907" t="s">
        <v>3079</v>
      </c>
      <c r="C907" t="s">
        <v>38</v>
      </c>
      <c r="D907">
        <v>289</v>
      </c>
      <c r="E907" t="s">
        <v>3072</v>
      </c>
      <c r="F907" s="1">
        <v>43277</v>
      </c>
      <c r="G907">
        <v>2423</v>
      </c>
      <c r="H907">
        <v>2419</v>
      </c>
      <c r="I907">
        <v>36.299999999999997</v>
      </c>
      <c r="J907">
        <v>35.6</v>
      </c>
      <c r="K907">
        <v>28</v>
      </c>
      <c r="L907" t="s">
        <v>3080</v>
      </c>
      <c r="M907" t="s">
        <v>3081</v>
      </c>
      <c r="N907" t="s">
        <v>34</v>
      </c>
      <c r="O907" t="s">
        <v>31</v>
      </c>
      <c r="P907" t="s">
        <v>46</v>
      </c>
      <c r="Q907" t="s">
        <v>125</v>
      </c>
      <c r="R907" t="s">
        <v>116</v>
      </c>
      <c r="S907" t="s">
        <v>404</v>
      </c>
      <c r="T907" t="s">
        <v>136</v>
      </c>
      <c r="U907" t="s">
        <v>2779</v>
      </c>
      <c r="V907">
        <v>28</v>
      </c>
      <c r="W907">
        <v>36.299999999999997</v>
      </c>
      <c r="X907">
        <v>0.771349862</v>
      </c>
      <c r="Y907">
        <v>80.92</v>
      </c>
      <c r="Z907">
        <v>104.907</v>
      </c>
    </row>
    <row r="908" spans="1:26" x14ac:dyDescent="0.2">
      <c r="A908">
        <v>906</v>
      </c>
      <c r="B908" t="s">
        <v>3082</v>
      </c>
      <c r="C908" t="s">
        <v>26</v>
      </c>
      <c r="D908">
        <v>977</v>
      </c>
      <c r="E908" t="s">
        <v>3066</v>
      </c>
      <c r="F908" s="1">
        <v>43285</v>
      </c>
      <c r="G908">
        <v>2442</v>
      </c>
      <c r="H908">
        <v>2408</v>
      </c>
      <c r="I908">
        <v>32.799999999999997</v>
      </c>
      <c r="J908">
        <v>43.9</v>
      </c>
      <c r="K908">
        <v>23.3</v>
      </c>
      <c r="L908" t="s">
        <v>3083</v>
      </c>
      <c r="M908" t="s">
        <v>3084</v>
      </c>
      <c r="N908" t="s">
        <v>34</v>
      </c>
      <c r="O908" t="s">
        <v>31</v>
      </c>
      <c r="P908" t="s">
        <v>46</v>
      </c>
      <c r="Q908" t="s">
        <v>125</v>
      </c>
      <c r="R908" t="s">
        <v>116</v>
      </c>
      <c r="S908" t="s">
        <v>404</v>
      </c>
      <c r="T908" t="s">
        <v>136</v>
      </c>
      <c r="U908" t="s">
        <v>2779</v>
      </c>
      <c r="V908">
        <v>32.799999999999997</v>
      </c>
      <c r="W908">
        <v>23.3</v>
      </c>
      <c r="X908">
        <v>1.4077253219999999</v>
      </c>
      <c r="Y908">
        <v>320.45600000000002</v>
      </c>
      <c r="Z908">
        <v>227.64099999999999</v>
      </c>
    </row>
    <row r="909" spans="1:26" x14ac:dyDescent="0.2">
      <c r="A909">
        <v>907</v>
      </c>
      <c r="B909" t="s">
        <v>3085</v>
      </c>
      <c r="C909" t="s">
        <v>38</v>
      </c>
      <c r="D909">
        <v>237</v>
      </c>
      <c r="E909" t="s">
        <v>3069</v>
      </c>
      <c r="F909" s="1">
        <v>43210</v>
      </c>
      <c r="G909">
        <v>2366</v>
      </c>
      <c r="H909">
        <v>2338</v>
      </c>
      <c r="I909">
        <v>45.6</v>
      </c>
      <c r="J909">
        <v>27.4</v>
      </c>
      <c r="K909">
        <v>27</v>
      </c>
      <c r="L909" t="s">
        <v>3086</v>
      </c>
      <c r="M909" t="s">
        <v>3087</v>
      </c>
      <c r="N909" t="s">
        <v>34</v>
      </c>
      <c r="O909" t="s">
        <v>31</v>
      </c>
      <c r="P909" t="s">
        <v>46</v>
      </c>
      <c r="Q909" t="s">
        <v>125</v>
      </c>
      <c r="R909" t="s">
        <v>116</v>
      </c>
      <c r="S909" t="s">
        <v>404</v>
      </c>
      <c r="T909" t="s">
        <v>136</v>
      </c>
      <c r="U909" t="s">
        <v>2779</v>
      </c>
      <c r="V909">
        <v>27</v>
      </c>
      <c r="W909">
        <v>45.6</v>
      </c>
      <c r="X909">
        <v>0.59210526299999999</v>
      </c>
      <c r="Y909">
        <v>63.99</v>
      </c>
      <c r="Z909">
        <v>108.072</v>
      </c>
    </row>
    <row r="910" spans="1:26" x14ac:dyDescent="0.2">
      <c r="A910">
        <v>908</v>
      </c>
      <c r="B910" t="s">
        <v>3088</v>
      </c>
      <c r="C910" t="s">
        <v>38</v>
      </c>
      <c r="D910">
        <v>772</v>
      </c>
      <c r="E910" t="s">
        <v>2969</v>
      </c>
      <c r="F910" s="1">
        <v>43272</v>
      </c>
      <c r="G910">
        <v>2371</v>
      </c>
      <c r="H910">
        <v>2381</v>
      </c>
      <c r="I910">
        <v>32.1</v>
      </c>
      <c r="J910">
        <v>40.5</v>
      </c>
      <c r="K910">
        <v>27.3</v>
      </c>
      <c r="L910" t="s">
        <v>3089</v>
      </c>
      <c r="M910" t="s">
        <v>3090</v>
      </c>
      <c r="N910" t="s">
        <v>34</v>
      </c>
      <c r="O910" t="s">
        <v>31</v>
      </c>
      <c r="P910" t="s">
        <v>46</v>
      </c>
      <c r="Q910" t="s">
        <v>125</v>
      </c>
      <c r="R910" t="s">
        <v>116</v>
      </c>
      <c r="S910" t="s">
        <v>404</v>
      </c>
      <c r="T910" t="s">
        <v>365</v>
      </c>
      <c r="U910" t="s">
        <v>2086</v>
      </c>
      <c r="V910">
        <v>27.3</v>
      </c>
      <c r="W910">
        <v>32.1</v>
      </c>
      <c r="X910">
        <v>0.85046728999999999</v>
      </c>
      <c r="Y910">
        <v>210.756</v>
      </c>
      <c r="Z910">
        <v>247.81200000000001</v>
      </c>
    </row>
    <row r="911" spans="1:26" x14ac:dyDescent="0.2">
      <c r="A911">
        <v>909</v>
      </c>
      <c r="B911" t="s">
        <v>3091</v>
      </c>
      <c r="C911" t="s">
        <v>26</v>
      </c>
      <c r="D911">
        <v>541</v>
      </c>
      <c r="E911" t="s">
        <v>3092</v>
      </c>
      <c r="F911" s="1">
        <v>43258</v>
      </c>
      <c r="G911">
        <v>2302</v>
      </c>
      <c r="H911">
        <v>2273</v>
      </c>
      <c r="I911">
        <v>36.200000000000003</v>
      </c>
      <c r="J911">
        <v>29.6</v>
      </c>
      <c r="K911">
        <v>34.200000000000003</v>
      </c>
      <c r="L911" t="s">
        <v>3093</v>
      </c>
      <c r="M911" t="s">
        <v>3094</v>
      </c>
      <c r="N911" t="s">
        <v>34</v>
      </c>
      <c r="O911" t="s">
        <v>31</v>
      </c>
      <c r="P911" t="s">
        <v>46</v>
      </c>
      <c r="Q911" t="s">
        <v>125</v>
      </c>
      <c r="R911" t="s">
        <v>116</v>
      </c>
      <c r="S911" t="s">
        <v>404</v>
      </c>
      <c r="T911" t="s">
        <v>1851</v>
      </c>
      <c r="V911">
        <v>36.200000000000003</v>
      </c>
      <c r="W911">
        <v>34.200000000000003</v>
      </c>
      <c r="X911">
        <v>1.058479532</v>
      </c>
      <c r="Y911">
        <v>195.84200000000001</v>
      </c>
      <c r="Z911">
        <v>185.02199999999999</v>
      </c>
    </row>
    <row r="912" spans="1:26" x14ac:dyDescent="0.2">
      <c r="A912">
        <v>910</v>
      </c>
      <c r="B912" t="s">
        <v>3095</v>
      </c>
      <c r="C912" t="s">
        <v>38</v>
      </c>
      <c r="D912">
        <v>115</v>
      </c>
      <c r="E912" t="s">
        <v>3096</v>
      </c>
      <c r="F912" s="1">
        <v>43265</v>
      </c>
      <c r="G912">
        <v>2387</v>
      </c>
      <c r="H912">
        <v>2405</v>
      </c>
      <c r="I912">
        <v>33.9</v>
      </c>
      <c r="J912">
        <v>36.5</v>
      </c>
      <c r="K912">
        <v>29.6</v>
      </c>
      <c r="L912" t="s">
        <v>3097</v>
      </c>
      <c r="M912" t="s">
        <v>3098</v>
      </c>
      <c r="N912" t="s">
        <v>34</v>
      </c>
      <c r="O912" t="s">
        <v>31</v>
      </c>
      <c r="P912" t="s">
        <v>46</v>
      </c>
      <c r="Q912" t="s">
        <v>125</v>
      </c>
      <c r="R912" t="s">
        <v>116</v>
      </c>
      <c r="S912" t="s">
        <v>404</v>
      </c>
      <c r="T912" t="s">
        <v>1851</v>
      </c>
      <c r="U912" t="s">
        <v>66</v>
      </c>
      <c r="V912">
        <v>29.6</v>
      </c>
      <c r="W912">
        <v>33.9</v>
      </c>
      <c r="X912">
        <v>0.87315634200000003</v>
      </c>
      <c r="Y912">
        <v>34.04</v>
      </c>
      <c r="Z912">
        <v>38.984999999999999</v>
      </c>
    </row>
    <row r="913" spans="1:26" x14ac:dyDescent="0.2">
      <c r="A913">
        <v>911</v>
      </c>
      <c r="B913" t="s">
        <v>3099</v>
      </c>
      <c r="C913" t="s">
        <v>38</v>
      </c>
      <c r="D913">
        <v>138</v>
      </c>
      <c r="E913" t="s">
        <v>3096</v>
      </c>
      <c r="F913" s="1">
        <v>43259</v>
      </c>
      <c r="G913">
        <v>2357</v>
      </c>
      <c r="H913">
        <v>2378</v>
      </c>
      <c r="I913">
        <v>29</v>
      </c>
      <c r="J913">
        <v>41.3</v>
      </c>
      <c r="K913">
        <v>29.7</v>
      </c>
      <c r="L913" t="s">
        <v>3100</v>
      </c>
      <c r="M913" t="s">
        <v>3101</v>
      </c>
      <c r="N913" t="s">
        <v>34</v>
      </c>
      <c r="O913" t="s">
        <v>31</v>
      </c>
      <c r="P913" t="s">
        <v>46</v>
      </c>
      <c r="Q913" t="s">
        <v>125</v>
      </c>
      <c r="R913" t="s">
        <v>116</v>
      </c>
      <c r="S913" t="s">
        <v>404</v>
      </c>
      <c r="T913" t="s">
        <v>1851</v>
      </c>
      <c r="U913" t="s">
        <v>66</v>
      </c>
      <c r="V913">
        <v>29.7</v>
      </c>
      <c r="W913">
        <v>29</v>
      </c>
      <c r="X913">
        <v>1.0241379310000001</v>
      </c>
      <c r="Y913">
        <v>40.985999999999997</v>
      </c>
      <c r="Z913">
        <v>40.020000000000003</v>
      </c>
    </row>
    <row r="914" spans="1:26" x14ac:dyDescent="0.2">
      <c r="A914">
        <v>912</v>
      </c>
      <c r="B914" t="s">
        <v>3102</v>
      </c>
      <c r="C914" t="s">
        <v>38</v>
      </c>
      <c r="D914">
        <v>2440</v>
      </c>
      <c r="E914" t="s">
        <v>3103</v>
      </c>
      <c r="F914" s="1">
        <v>43283</v>
      </c>
      <c r="G914">
        <v>2298</v>
      </c>
      <c r="H914">
        <v>2314</v>
      </c>
      <c r="I914">
        <v>34.4</v>
      </c>
      <c r="J914">
        <v>31.1</v>
      </c>
      <c r="K914">
        <v>34.5</v>
      </c>
      <c r="L914" t="s">
        <v>3104</v>
      </c>
      <c r="M914" t="s">
        <v>3105</v>
      </c>
      <c r="N914" t="s">
        <v>34</v>
      </c>
      <c r="O914" t="s">
        <v>31</v>
      </c>
      <c r="P914" t="s">
        <v>46</v>
      </c>
      <c r="Q914" t="s">
        <v>125</v>
      </c>
      <c r="R914" t="s">
        <v>116</v>
      </c>
      <c r="S914" t="s">
        <v>404</v>
      </c>
      <c r="T914" t="s">
        <v>365</v>
      </c>
      <c r="U914" t="s">
        <v>950</v>
      </c>
      <c r="V914">
        <v>34.5</v>
      </c>
      <c r="W914">
        <v>34.4</v>
      </c>
      <c r="X914">
        <v>1.0029069770000001</v>
      </c>
      <c r="Y914">
        <v>841.8</v>
      </c>
      <c r="Z914">
        <v>839.36</v>
      </c>
    </row>
    <row r="915" spans="1:26" x14ac:dyDescent="0.2">
      <c r="A915">
        <v>913</v>
      </c>
      <c r="B915" t="s">
        <v>3106</v>
      </c>
      <c r="C915" t="s">
        <v>26</v>
      </c>
      <c r="D915">
        <v>3299</v>
      </c>
      <c r="E915" t="s">
        <v>3107</v>
      </c>
      <c r="F915" s="1">
        <v>43290</v>
      </c>
      <c r="G915">
        <v>2355</v>
      </c>
      <c r="H915">
        <v>2330</v>
      </c>
      <c r="I915">
        <v>37.5</v>
      </c>
      <c r="J915">
        <v>35.200000000000003</v>
      </c>
      <c r="K915">
        <v>27.3</v>
      </c>
      <c r="L915" t="s">
        <v>3108</v>
      </c>
      <c r="M915" t="s">
        <v>3109</v>
      </c>
      <c r="N915" t="s">
        <v>34</v>
      </c>
      <c r="O915" t="s">
        <v>31</v>
      </c>
      <c r="P915" t="s">
        <v>46</v>
      </c>
      <c r="Q915" t="s">
        <v>125</v>
      </c>
      <c r="R915" t="s">
        <v>116</v>
      </c>
      <c r="S915" t="s">
        <v>404</v>
      </c>
      <c r="T915" t="s">
        <v>75</v>
      </c>
      <c r="V915">
        <v>37.5</v>
      </c>
      <c r="W915">
        <v>27.3</v>
      </c>
      <c r="X915">
        <v>1.3736263740000001</v>
      </c>
      <c r="Y915">
        <v>1237.125</v>
      </c>
      <c r="Z915">
        <v>900.62699999999995</v>
      </c>
    </row>
    <row r="916" spans="1:26" x14ac:dyDescent="0.2">
      <c r="A916">
        <v>914</v>
      </c>
      <c r="B916" t="s">
        <v>3110</v>
      </c>
      <c r="C916" t="s">
        <v>38</v>
      </c>
      <c r="D916">
        <v>5246</v>
      </c>
      <c r="E916" t="s">
        <v>3107</v>
      </c>
      <c r="F916" s="1">
        <v>43287</v>
      </c>
      <c r="G916">
        <v>2329</v>
      </c>
      <c r="H916">
        <v>2349</v>
      </c>
      <c r="I916">
        <v>32</v>
      </c>
      <c r="J916">
        <v>34.1</v>
      </c>
      <c r="K916">
        <v>33.9</v>
      </c>
      <c r="L916" t="s">
        <v>3111</v>
      </c>
      <c r="M916" t="s">
        <v>3112</v>
      </c>
      <c r="N916" t="s">
        <v>34</v>
      </c>
      <c r="O916" t="s">
        <v>31</v>
      </c>
      <c r="P916" t="s">
        <v>46</v>
      </c>
      <c r="Q916" t="s">
        <v>125</v>
      </c>
      <c r="R916" t="s">
        <v>116</v>
      </c>
      <c r="S916" t="s">
        <v>404</v>
      </c>
      <c r="T916" t="s">
        <v>75</v>
      </c>
      <c r="U916" t="s">
        <v>950</v>
      </c>
      <c r="V916">
        <v>33.9</v>
      </c>
      <c r="W916">
        <v>32</v>
      </c>
      <c r="X916">
        <v>1.059375</v>
      </c>
      <c r="Y916">
        <v>1778.394</v>
      </c>
      <c r="Z916">
        <v>1678.72</v>
      </c>
    </row>
    <row r="917" spans="1:26" x14ac:dyDescent="0.2">
      <c r="A917">
        <v>915</v>
      </c>
      <c r="B917" t="s">
        <v>3113</v>
      </c>
      <c r="C917" t="s">
        <v>26</v>
      </c>
      <c r="D917">
        <v>632</v>
      </c>
      <c r="E917" t="s">
        <v>3107</v>
      </c>
      <c r="F917" s="1">
        <v>43283</v>
      </c>
      <c r="G917">
        <v>2479</v>
      </c>
      <c r="H917">
        <v>2459</v>
      </c>
      <c r="I917">
        <v>39.700000000000003</v>
      </c>
      <c r="J917">
        <v>36.9</v>
      </c>
      <c r="K917">
        <v>23.4</v>
      </c>
      <c r="L917" t="s">
        <v>3114</v>
      </c>
      <c r="M917" t="s">
        <v>3115</v>
      </c>
      <c r="N917" t="s">
        <v>34</v>
      </c>
      <c r="O917" t="s">
        <v>31</v>
      </c>
      <c r="P917" t="s">
        <v>46</v>
      </c>
      <c r="Q917" t="s">
        <v>125</v>
      </c>
      <c r="R917" t="s">
        <v>116</v>
      </c>
      <c r="S917" t="s">
        <v>404</v>
      </c>
      <c r="T917" t="s">
        <v>75</v>
      </c>
      <c r="U917" t="s">
        <v>950</v>
      </c>
      <c r="V917">
        <v>39.700000000000003</v>
      </c>
      <c r="W917">
        <v>23.4</v>
      </c>
      <c r="X917">
        <v>1.696581197</v>
      </c>
      <c r="Y917">
        <v>250.904</v>
      </c>
      <c r="Z917">
        <v>147.88800000000001</v>
      </c>
    </row>
    <row r="918" spans="1:26" x14ac:dyDescent="0.2">
      <c r="A918">
        <v>916</v>
      </c>
      <c r="B918" t="s">
        <v>3116</v>
      </c>
      <c r="C918" t="s">
        <v>38</v>
      </c>
      <c r="D918">
        <v>4094</v>
      </c>
      <c r="E918" t="s">
        <v>3117</v>
      </c>
      <c r="F918" s="1">
        <v>43288</v>
      </c>
      <c r="G918">
        <v>2186</v>
      </c>
      <c r="H918">
        <v>2193</v>
      </c>
      <c r="I918">
        <v>34</v>
      </c>
      <c r="J918">
        <v>29.1</v>
      </c>
      <c r="K918">
        <v>36.9</v>
      </c>
      <c r="L918" t="s">
        <v>3118</v>
      </c>
      <c r="M918" t="s">
        <v>3119</v>
      </c>
      <c r="N918" t="s">
        <v>573</v>
      </c>
      <c r="O918" t="s">
        <v>120</v>
      </c>
      <c r="V918">
        <v>36.9</v>
      </c>
      <c r="W918">
        <v>34</v>
      </c>
      <c r="X918">
        <v>1.085294118</v>
      </c>
      <c r="Y918">
        <v>1510.6859999999999</v>
      </c>
      <c r="Z918">
        <v>1391.96</v>
      </c>
    </row>
    <row r="919" spans="1:26" x14ac:dyDescent="0.2">
      <c r="A919">
        <v>917</v>
      </c>
      <c r="B919" t="s">
        <v>3120</v>
      </c>
      <c r="C919" t="s">
        <v>38</v>
      </c>
      <c r="D919">
        <v>185</v>
      </c>
      <c r="E919" t="s">
        <v>3117</v>
      </c>
      <c r="F919" s="1">
        <v>43227</v>
      </c>
      <c r="G919">
        <v>2120</v>
      </c>
      <c r="H919">
        <v>2133</v>
      </c>
      <c r="I919">
        <v>34.6</v>
      </c>
      <c r="J919">
        <v>27.6</v>
      </c>
      <c r="K919">
        <v>37.799999999999997</v>
      </c>
      <c r="L919" t="s">
        <v>3121</v>
      </c>
      <c r="M919" t="s">
        <v>3122</v>
      </c>
      <c r="N919" t="s">
        <v>573</v>
      </c>
      <c r="O919" t="s">
        <v>315</v>
      </c>
      <c r="V919">
        <v>37.799999999999997</v>
      </c>
      <c r="W919">
        <v>34.6</v>
      </c>
      <c r="X919">
        <v>1.0924855490000001</v>
      </c>
      <c r="Y919">
        <v>69.930000000000007</v>
      </c>
      <c r="Z919">
        <v>64.010000000000005</v>
      </c>
    </row>
    <row r="920" spans="1:26" x14ac:dyDescent="0.2">
      <c r="A920">
        <v>918</v>
      </c>
      <c r="B920" t="s">
        <v>3123</v>
      </c>
      <c r="C920" t="s">
        <v>38</v>
      </c>
      <c r="D920">
        <v>907</v>
      </c>
      <c r="E920" t="s">
        <v>3117</v>
      </c>
      <c r="F920" s="1">
        <v>43274</v>
      </c>
      <c r="G920">
        <v>2205</v>
      </c>
      <c r="H920">
        <v>2215</v>
      </c>
      <c r="I920">
        <v>37.200000000000003</v>
      </c>
      <c r="J920">
        <v>25.5</v>
      </c>
      <c r="K920">
        <v>37.4</v>
      </c>
      <c r="L920" t="s">
        <v>3124</v>
      </c>
      <c r="M920" t="s">
        <v>3125</v>
      </c>
      <c r="N920" t="s">
        <v>573</v>
      </c>
      <c r="O920" t="s">
        <v>66</v>
      </c>
      <c r="V920">
        <v>37.4</v>
      </c>
      <c r="W920">
        <v>37.200000000000003</v>
      </c>
      <c r="X920">
        <v>1.0053763440000001</v>
      </c>
      <c r="Y920">
        <v>339.21800000000002</v>
      </c>
      <c r="Z920">
        <v>337.404</v>
      </c>
    </row>
    <row r="921" spans="1:26" x14ac:dyDescent="0.2">
      <c r="A921">
        <v>919</v>
      </c>
      <c r="B921" t="s">
        <v>3126</v>
      </c>
      <c r="C921" t="s">
        <v>26</v>
      </c>
      <c r="D921">
        <v>995</v>
      </c>
      <c r="E921" t="s">
        <v>3117</v>
      </c>
      <c r="F921" s="1">
        <v>43288</v>
      </c>
      <c r="G921">
        <v>2178</v>
      </c>
      <c r="H921">
        <v>2177</v>
      </c>
      <c r="I921">
        <v>40.299999999999997</v>
      </c>
      <c r="J921">
        <v>26</v>
      </c>
      <c r="K921">
        <v>33.700000000000003</v>
      </c>
      <c r="L921" t="s">
        <v>3127</v>
      </c>
      <c r="M921" t="s">
        <v>3128</v>
      </c>
      <c r="N921" t="s">
        <v>573</v>
      </c>
      <c r="V921">
        <v>40.299999999999997</v>
      </c>
      <c r="W921">
        <v>33.700000000000003</v>
      </c>
      <c r="X921">
        <v>1.195845697</v>
      </c>
      <c r="Y921">
        <v>400.98500000000001</v>
      </c>
      <c r="Z921">
        <v>335.315</v>
      </c>
    </row>
    <row r="922" spans="1:26" x14ac:dyDescent="0.2">
      <c r="A922">
        <v>920</v>
      </c>
      <c r="B922" t="s">
        <v>3129</v>
      </c>
      <c r="C922" t="s">
        <v>38</v>
      </c>
      <c r="D922">
        <v>2725</v>
      </c>
      <c r="E922" t="s">
        <v>3117</v>
      </c>
      <c r="F922" s="1">
        <v>43290</v>
      </c>
      <c r="G922">
        <v>2160</v>
      </c>
      <c r="H922">
        <v>2166</v>
      </c>
      <c r="I922">
        <v>31.4</v>
      </c>
      <c r="J922">
        <v>29</v>
      </c>
      <c r="K922">
        <v>39.6</v>
      </c>
      <c r="L922" t="s">
        <v>3130</v>
      </c>
      <c r="M922" t="s">
        <v>3131</v>
      </c>
      <c r="N922" t="s">
        <v>573</v>
      </c>
      <c r="O922" t="s">
        <v>31</v>
      </c>
      <c r="V922">
        <v>39.6</v>
      </c>
      <c r="W922">
        <v>31.4</v>
      </c>
      <c r="X922">
        <v>1.2611464969999999</v>
      </c>
      <c r="Y922">
        <v>1079.0999999999999</v>
      </c>
      <c r="Z922">
        <v>855.65</v>
      </c>
    </row>
    <row r="923" spans="1:26" x14ac:dyDescent="0.2">
      <c r="A923">
        <v>921</v>
      </c>
      <c r="B923" t="s">
        <v>3132</v>
      </c>
      <c r="C923" t="s">
        <v>38</v>
      </c>
      <c r="D923">
        <v>6845</v>
      </c>
      <c r="E923" t="s">
        <v>3117</v>
      </c>
      <c r="F923" s="1">
        <v>43289</v>
      </c>
      <c r="G923">
        <v>2199</v>
      </c>
      <c r="H923">
        <v>2207</v>
      </c>
      <c r="I923">
        <v>35.6</v>
      </c>
      <c r="J923">
        <v>27.8</v>
      </c>
      <c r="K923">
        <v>36.6</v>
      </c>
      <c r="L923" t="s">
        <v>3133</v>
      </c>
      <c r="M923" t="s">
        <v>3134</v>
      </c>
      <c r="N923" t="s">
        <v>573</v>
      </c>
      <c r="O923" t="s">
        <v>32</v>
      </c>
      <c r="V923">
        <v>36.6</v>
      </c>
      <c r="W923">
        <v>35.6</v>
      </c>
      <c r="X923">
        <v>1.028089888</v>
      </c>
      <c r="Y923">
        <v>2505.27</v>
      </c>
      <c r="Z923">
        <v>2436.8200000000002</v>
      </c>
    </row>
    <row r="924" spans="1:26" x14ac:dyDescent="0.2">
      <c r="A924">
        <v>922</v>
      </c>
      <c r="B924" t="s">
        <v>3135</v>
      </c>
      <c r="C924" t="s">
        <v>38</v>
      </c>
      <c r="D924">
        <v>383</v>
      </c>
      <c r="E924" t="s">
        <v>3117</v>
      </c>
      <c r="F924" s="1">
        <v>43285</v>
      </c>
      <c r="G924">
        <v>2201</v>
      </c>
      <c r="H924">
        <v>2208</v>
      </c>
      <c r="I924">
        <v>27.7</v>
      </c>
      <c r="J924">
        <v>34.200000000000003</v>
      </c>
      <c r="K924">
        <v>38.1</v>
      </c>
      <c r="L924" t="s">
        <v>3136</v>
      </c>
      <c r="M924" t="s">
        <v>3137</v>
      </c>
      <c r="N924" t="s">
        <v>573</v>
      </c>
      <c r="O924" t="s">
        <v>950</v>
      </c>
      <c r="V924">
        <v>38.1</v>
      </c>
      <c r="W924">
        <v>27.7</v>
      </c>
      <c r="X924">
        <v>1.3754512640000001</v>
      </c>
      <c r="Y924">
        <v>145.923</v>
      </c>
      <c r="Z924">
        <v>106.09099999999999</v>
      </c>
    </row>
    <row r="925" spans="1:26" x14ac:dyDescent="0.2">
      <c r="A925">
        <v>923</v>
      </c>
      <c r="B925" t="s">
        <v>3138</v>
      </c>
      <c r="C925" t="s">
        <v>26</v>
      </c>
      <c r="D925">
        <v>996</v>
      </c>
      <c r="E925" t="s">
        <v>604</v>
      </c>
      <c r="F925" s="1">
        <v>43282</v>
      </c>
      <c r="G925">
        <v>2181</v>
      </c>
      <c r="H925">
        <v>2148</v>
      </c>
      <c r="I925">
        <v>44.7</v>
      </c>
      <c r="J925">
        <v>21.5</v>
      </c>
      <c r="K925">
        <v>33.799999999999997</v>
      </c>
      <c r="L925" t="s">
        <v>3139</v>
      </c>
      <c r="M925" t="s">
        <v>3140</v>
      </c>
      <c r="N925" t="s">
        <v>30</v>
      </c>
      <c r="O925" t="s">
        <v>97</v>
      </c>
      <c r="P925" t="s">
        <v>75</v>
      </c>
      <c r="V925">
        <v>44.7</v>
      </c>
      <c r="W925">
        <v>33.799999999999997</v>
      </c>
      <c r="X925">
        <v>1.3224852069999999</v>
      </c>
      <c r="Y925">
        <v>445.21199999999999</v>
      </c>
      <c r="Z925">
        <v>336.64800000000002</v>
      </c>
    </row>
    <row r="926" spans="1:26" x14ac:dyDescent="0.2">
      <c r="A926">
        <v>924</v>
      </c>
      <c r="B926" t="s">
        <v>3141</v>
      </c>
      <c r="C926" t="s">
        <v>38</v>
      </c>
      <c r="D926">
        <v>330</v>
      </c>
      <c r="E926" t="s">
        <v>604</v>
      </c>
      <c r="F926" s="1">
        <v>43268</v>
      </c>
      <c r="G926">
        <v>2038</v>
      </c>
      <c r="H926">
        <v>2088</v>
      </c>
      <c r="I926">
        <v>27.6</v>
      </c>
      <c r="J926">
        <v>18.5</v>
      </c>
      <c r="K926">
        <v>53.9</v>
      </c>
      <c r="L926" t="s">
        <v>3142</v>
      </c>
      <c r="M926" t="s">
        <v>3143</v>
      </c>
      <c r="N926" t="s">
        <v>30</v>
      </c>
      <c r="O926" t="s">
        <v>97</v>
      </c>
      <c r="P926" t="s">
        <v>75</v>
      </c>
      <c r="Q926" t="s">
        <v>125</v>
      </c>
      <c r="V926">
        <v>53.9</v>
      </c>
      <c r="W926">
        <v>27.6</v>
      </c>
      <c r="X926">
        <v>1.9528985510000001</v>
      </c>
      <c r="Y926">
        <v>177.87</v>
      </c>
      <c r="Z926">
        <v>91.08</v>
      </c>
    </row>
    <row r="927" spans="1:26" x14ac:dyDescent="0.2">
      <c r="A927">
        <v>925</v>
      </c>
      <c r="B927" t="s">
        <v>3144</v>
      </c>
      <c r="C927" t="s">
        <v>38</v>
      </c>
      <c r="D927">
        <v>342</v>
      </c>
      <c r="E927" t="s">
        <v>604</v>
      </c>
      <c r="F927" s="1">
        <v>43197</v>
      </c>
      <c r="G927">
        <v>2142</v>
      </c>
      <c r="H927">
        <v>2182</v>
      </c>
      <c r="I927">
        <v>31.9</v>
      </c>
      <c r="J927">
        <v>27.2</v>
      </c>
      <c r="K927">
        <v>40.9</v>
      </c>
      <c r="L927" t="s">
        <v>3145</v>
      </c>
      <c r="M927" t="s">
        <v>3146</v>
      </c>
      <c r="N927" t="s">
        <v>30</v>
      </c>
      <c r="O927" t="s">
        <v>97</v>
      </c>
      <c r="P927" t="s">
        <v>116</v>
      </c>
      <c r="Q927" t="s">
        <v>125</v>
      </c>
      <c r="V927">
        <v>40.9</v>
      </c>
      <c r="W927">
        <v>31.9</v>
      </c>
      <c r="X927">
        <v>1.282131661</v>
      </c>
      <c r="Y927">
        <v>139.87799999999999</v>
      </c>
      <c r="Z927">
        <v>109.098</v>
      </c>
    </row>
    <row r="928" spans="1:26" x14ac:dyDescent="0.2">
      <c r="A928">
        <v>926</v>
      </c>
      <c r="B928" t="s">
        <v>3147</v>
      </c>
      <c r="C928" t="s">
        <v>38</v>
      </c>
      <c r="D928">
        <v>792</v>
      </c>
      <c r="E928" t="s">
        <v>604</v>
      </c>
      <c r="F928" s="1">
        <v>43281</v>
      </c>
      <c r="G928">
        <v>2048</v>
      </c>
      <c r="H928">
        <v>2093</v>
      </c>
      <c r="I928">
        <v>36.1</v>
      </c>
      <c r="J928">
        <v>21.6</v>
      </c>
      <c r="K928">
        <v>42.3</v>
      </c>
      <c r="L928" t="s">
        <v>3148</v>
      </c>
      <c r="M928" t="s">
        <v>3149</v>
      </c>
      <c r="N928" t="s">
        <v>30</v>
      </c>
      <c r="O928" t="s">
        <v>97</v>
      </c>
      <c r="V928">
        <v>42.3</v>
      </c>
      <c r="W928">
        <v>36.1</v>
      </c>
      <c r="X928">
        <v>1.171745152</v>
      </c>
      <c r="Y928">
        <v>335.01600000000002</v>
      </c>
      <c r="Z928">
        <v>285.91199999999998</v>
      </c>
    </row>
    <row r="929" spans="1:26" x14ac:dyDescent="0.2">
      <c r="A929">
        <v>927</v>
      </c>
      <c r="B929" t="s">
        <v>3150</v>
      </c>
      <c r="C929" t="s">
        <v>26</v>
      </c>
      <c r="D929">
        <v>641</v>
      </c>
      <c r="E929" t="s">
        <v>604</v>
      </c>
      <c r="F929" s="1">
        <v>43226</v>
      </c>
      <c r="G929">
        <v>2097</v>
      </c>
      <c r="H929">
        <v>2084</v>
      </c>
      <c r="I929">
        <v>39.200000000000003</v>
      </c>
      <c r="J929">
        <v>18.3</v>
      </c>
      <c r="K929">
        <v>42.6</v>
      </c>
      <c r="L929" t="s">
        <v>3151</v>
      </c>
      <c r="M929" t="s">
        <v>3152</v>
      </c>
      <c r="N929" t="s">
        <v>30</v>
      </c>
      <c r="O929" t="s">
        <v>97</v>
      </c>
      <c r="P929" t="s">
        <v>34</v>
      </c>
      <c r="Q929" t="s">
        <v>32</v>
      </c>
      <c r="R929" t="s">
        <v>120</v>
      </c>
      <c r="V929">
        <v>39.200000000000003</v>
      </c>
      <c r="W929">
        <v>42.6</v>
      </c>
      <c r="X929">
        <v>0.92018779299999998</v>
      </c>
      <c r="Y929">
        <v>251.27199999999999</v>
      </c>
      <c r="Z929">
        <v>273.06599999999997</v>
      </c>
    </row>
    <row r="930" spans="1:26" x14ac:dyDescent="0.2">
      <c r="A930">
        <v>928</v>
      </c>
      <c r="B930" t="s">
        <v>3153</v>
      </c>
      <c r="C930" t="s">
        <v>38</v>
      </c>
      <c r="D930">
        <v>100</v>
      </c>
      <c r="E930" t="s">
        <v>604</v>
      </c>
      <c r="F930" s="1">
        <v>43077</v>
      </c>
      <c r="G930">
        <v>2154</v>
      </c>
      <c r="H930">
        <v>2198</v>
      </c>
      <c r="I930">
        <v>32</v>
      </c>
      <c r="J930">
        <v>26</v>
      </c>
      <c r="K930">
        <v>42</v>
      </c>
      <c r="L930" t="s">
        <v>3154</v>
      </c>
      <c r="M930" t="s">
        <v>3155</v>
      </c>
      <c r="N930" t="s">
        <v>30</v>
      </c>
      <c r="O930" t="s">
        <v>97</v>
      </c>
      <c r="P930" t="s">
        <v>34</v>
      </c>
      <c r="Q930" t="s">
        <v>32</v>
      </c>
      <c r="R930" t="s">
        <v>90</v>
      </c>
      <c r="S930" t="s">
        <v>481</v>
      </c>
      <c r="T930" t="s">
        <v>347</v>
      </c>
      <c r="U930" t="s">
        <v>3156</v>
      </c>
      <c r="V930">
        <v>42</v>
      </c>
      <c r="W930">
        <v>32</v>
      </c>
      <c r="X930">
        <v>1.3125</v>
      </c>
      <c r="Y930">
        <v>42</v>
      </c>
      <c r="Z930">
        <v>32</v>
      </c>
    </row>
    <row r="931" spans="1:26" x14ac:dyDescent="0.2">
      <c r="A931">
        <v>929</v>
      </c>
      <c r="B931" t="s">
        <v>3157</v>
      </c>
      <c r="C931" t="s">
        <v>26</v>
      </c>
      <c r="D931">
        <v>257</v>
      </c>
      <c r="E931" t="s">
        <v>604</v>
      </c>
      <c r="F931" s="1">
        <v>43155</v>
      </c>
      <c r="G931">
        <v>2305</v>
      </c>
      <c r="H931">
        <v>2262</v>
      </c>
      <c r="I931">
        <v>38.5</v>
      </c>
      <c r="J931">
        <v>30</v>
      </c>
      <c r="K931">
        <v>31.5</v>
      </c>
      <c r="L931" t="s">
        <v>3158</v>
      </c>
      <c r="M931" t="s">
        <v>3159</v>
      </c>
      <c r="N931" t="s">
        <v>30</v>
      </c>
      <c r="O931" t="s">
        <v>97</v>
      </c>
      <c r="P931" t="s">
        <v>34</v>
      </c>
      <c r="Q931" t="s">
        <v>32</v>
      </c>
      <c r="R931" t="s">
        <v>90</v>
      </c>
      <c r="S931" t="s">
        <v>481</v>
      </c>
      <c r="T931" t="s">
        <v>75</v>
      </c>
      <c r="V931">
        <v>38.5</v>
      </c>
      <c r="W931">
        <v>31.5</v>
      </c>
      <c r="X931">
        <v>1.2222222220000001</v>
      </c>
      <c r="Y931">
        <v>98.944999999999993</v>
      </c>
      <c r="Z931">
        <v>80.954999999999998</v>
      </c>
    </row>
    <row r="932" spans="1:26" x14ac:dyDescent="0.2">
      <c r="A932">
        <v>930</v>
      </c>
      <c r="B932" t="s">
        <v>3160</v>
      </c>
      <c r="C932" t="s">
        <v>26</v>
      </c>
      <c r="D932">
        <v>293</v>
      </c>
      <c r="E932" t="s">
        <v>604</v>
      </c>
      <c r="F932" s="1">
        <v>43226</v>
      </c>
      <c r="G932">
        <v>2238</v>
      </c>
      <c r="H932">
        <v>2210</v>
      </c>
      <c r="I932">
        <v>50.2</v>
      </c>
      <c r="J932">
        <v>20.100000000000001</v>
      </c>
      <c r="K932">
        <v>29.7</v>
      </c>
      <c r="L932" t="s">
        <v>3161</v>
      </c>
      <c r="M932" t="s">
        <v>3162</v>
      </c>
      <c r="N932" t="s">
        <v>30</v>
      </c>
      <c r="O932" t="s">
        <v>97</v>
      </c>
      <c r="P932" t="s">
        <v>75</v>
      </c>
      <c r="Q932" t="s">
        <v>315</v>
      </c>
      <c r="R932" t="s">
        <v>2712</v>
      </c>
      <c r="V932">
        <v>50.2</v>
      </c>
      <c r="W932">
        <v>29.7</v>
      </c>
      <c r="X932">
        <v>1.69023569</v>
      </c>
      <c r="Y932">
        <v>147.08600000000001</v>
      </c>
      <c r="Z932">
        <v>87.021000000000001</v>
      </c>
    </row>
    <row r="933" spans="1:26" x14ac:dyDescent="0.2">
      <c r="A933">
        <v>931</v>
      </c>
      <c r="B933" t="s">
        <v>3163</v>
      </c>
      <c r="C933" t="s">
        <v>38</v>
      </c>
      <c r="D933">
        <v>400</v>
      </c>
      <c r="E933" t="s">
        <v>604</v>
      </c>
      <c r="F933" s="1">
        <v>43271</v>
      </c>
      <c r="G933">
        <v>2166</v>
      </c>
      <c r="H933">
        <v>2224</v>
      </c>
      <c r="I933">
        <v>36.299999999999997</v>
      </c>
      <c r="J933">
        <v>19.5</v>
      </c>
      <c r="K933">
        <v>44.3</v>
      </c>
      <c r="L933" t="s">
        <v>3164</v>
      </c>
      <c r="M933" t="s">
        <v>3165</v>
      </c>
      <c r="N933" t="s">
        <v>30</v>
      </c>
      <c r="O933" t="s">
        <v>97</v>
      </c>
      <c r="P933" t="s">
        <v>34</v>
      </c>
      <c r="Q933" t="s">
        <v>35</v>
      </c>
      <c r="V933">
        <v>44.3</v>
      </c>
      <c r="W933">
        <v>36.299999999999997</v>
      </c>
      <c r="X933">
        <v>1.2203856749999999</v>
      </c>
      <c r="Y933">
        <v>177.2</v>
      </c>
      <c r="Z933">
        <v>145.19999999999999</v>
      </c>
    </row>
    <row r="934" spans="1:26" x14ac:dyDescent="0.2">
      <c r="A934">
        <v>932</v>
      </c>
      <c r="B934" t="s">
        <v>3166</v>
      </c>
      <c r="C934" t="s">
        <v>26</v>
      </c>
      <c r="D934">
        <v>1163</v>
      </c>
      <c r="E934" t="s">
        <v>604</v>
      </c>
      <c r="F934" s="1">
        <v>43274</v>
      </c>
      <c r="G934">
        <v>2100</v>
      </c>
      <c r="H934">
        <v>2062</v>
      </c>
      <c r="I934">
        <v>39.6</v>
      </c>
      <c r="J934">
        <v>20.6</v>
      </c>
      <c r="K934">
        <v>39.799999999999997</v>
      </c>
      <c r="L934" t="s">
        <v>3167</v>
      </c>
      <c r="M934" t="s">
        <v>3168</v>
      </c>
      <c r="N934" t="s">
        <v>30</v>
      </c>
      <c r="O934" t="s">
        <v>97</v>
      </c>
      <c r="P934" t="s">
        <v>34</v>
      </c>
      <c r="Q934" t="s">
        <v>120</v>
      </c>
      <c r="R934" t="s">
        <v>32</v>
      </c>
      <c r="V934">
        <v>39.6</v>
      </c>
      <c r="W934">
        <v>39.799999999999997</v>
      </c>
      <c r="X934">
        <v>0.99497487399999995</v>
      </c>
      <c r="Y934">
        <v>460.548</v>
      </c>
      <c r="Z934">
        <v>462.87400000000002</v>
      </c>
    </row>
    <row r="935" spans="1:26" x14ac:dyDescent="0.2">
      <c r="A935">
        <v>933</v>
      </c>
      <c r="B935" t="s">
        <v>3169</v>
      </c>
      <c r="C935" t="s">
        <v>26</v>
      </c>
      <c r="D935">
        <v>151</v>
      </c>
      <c r="E935" t="s">
        <v>604</v>
      </c>
      <c r="F935" s="1">
        <v>43274</v>
      </c>
      <c r="G935">
        <v>2270</v>
      </c>
      <c r="H935">
        <v>2211</v>
      </c>
      <c r="I935">
        <v>46.4</v>
      </c>
      <c r="J935">
        <v>24.5</v>
      </c>
      <c r="K935">
        <v>29.1</v>
      </c>
      <c r="L935" t="s">
        <v>3170</v>
      </c>
      <c r="M935" t="s">
        <v>3171</v>
      </c>
      <c r="N935" t="s">
        <v>30</v>
      </c>
      <c r="O935" t="s">
        <v>97</v>
      </c>
      <c r="P935" t="s">
        <v>34</v>
      </c>
      <c r="Q935" t="s">
        <v>120</v>
      </c>
      <c r="R935" t="s">
        <v>116</v>
      </c>
      <c r="V935">
        <v>46.4</v>
      </c>
      <c r="W935">
        <v>29.1</v>
      </c>
      <c r="X935">
        <v>1.5945017180000001</v>
      </c>
      <c r="Y935">
        <v>70.063999999999993</v>
      </c>
      <c r="Z935">
        <v>43.941000000000003</v>
      </c>
    </row>
    <row r="936" spans="1:26" x14ac:dyDescent="0.2">
      <c r="A936">
        <v>934</v>
      </c>
      <c r="B936" t="s">
        <v>3172</v>
      </c>
      <c r="C936" t="s">
        <v>38</v>
      </c>
      <c r="D936">
        <v>109</v>
      </c>
      <c r="E936" t="s">
        <v>604</v>
      </c>
      <c r="F936" s="1">
        <v>43190</v>
      </c>
      <c r="G936">
        <v>2177</v>
      </c>
      <c r="H936">
        <v>2238</v>
      </c>
      <c r="I936">
        <v>30.3</v>
      </c>
      <c r="J936">
        <v>22.9</v>
      </c>
      <c r="K936">
        <v>46.8</v>
      </c>
      <c r="L936" t="s">
        <v>3173</v>
      </c>
      <c r="M936" t="s">
        <v>3174</v>
      </c>
      <c r="N936" t="s">
        <v>30</v>
      </c>
      <c r="O936" t="s">
        <v>97</v>
      </c>
      <c r="P936" t="s">
        <v>34</v>
      </c>
      <c r="Q936" t="s">
        <v>120</v>
      </c>
      <c r="R936" t="s">
        <v>116</v>
      </c>
      <c r="S936" t="s">
        <v>32</v>
      </c>
      <c r="V936">
        <v>46.8</v>
      </c>
      <c r="W936">
        <v>30.3</v>
      </c>
      <c r="X936">
        <v>1.5445544550000001</v>
      </c>
      <c r="Y936">
        <v>51.012</v>
      </c>
      <c r="Z936">
        <v>33.027000000000001</v>
      </c>
    </row>
    <row r="937" spans="1:26" x14ac:dyDescent="0.2">
      <c r="A937">
        <v>935</v>
      </c>
      <c r="B937" t="s">
        <v>3175</v>
      </c>
      <c r="C937" t="s">
        <v>38</v>
      </c>
      <c r="D937">
        <v>273</v>
      </c>
      <c r="E937" t="s">
        <v>604</v>
      </c>
      <c r="F937" s="1">
        <v>43259</v>
      </c>
      <c r="G937">
        <v>2170</v>
      </c>
      <c r="H937">
        <v>2187</v>
      </c>
      <c r="I937">
        <v>34.1</v>
      </c>
      <c r="J937">
        <v>19.8</v>
      </c>
      <c r="K937">
        <v>46.1</v>
      </c>
      <c r="L937" t="s">
        <v>3176</v>
      </c>
      <c r="M937" t="s">
        <v>3177</v>
      </c>
      <c r="N937" t="s">
        <v>30</v>
      </c>
      <c r="O937" t="s">
        <v>97</v>
      </c>
      <c r="P937" t="s">
        <v>34</v>
      </c>
      <c r="Q937" t="s">
        <v>120</v>
      </c>
      <c r="R937" t="s">
        <v>116</v>
      </c>
      <c r="S937" t="s">
        <v>413</v>
      </c>
      <c r="T937" t="s">
        <v>120</v>
      </c>
      <c r="U937" t="s">
        <v>3178</v>
      </c>
      <c r="V937">
        <v>46.1</v>
      </c>
      <c r="W937">
        <v>34.1</v>
      </c>
      <c r="X937">
        <v>1.351906158</v>
      </c>
      <c r="Y937">
        <v>125.85299999999999</v>
      </c>
      <c r="Z937">
        <v>93.093000000000004</v>
      </c>
    </row>
    <row r="938" spans="1:26" x14ac:dyDescent="0.2">
      <c r="A938">
        <v>936</v>
      </c>
      <c r="B938" t="s">
        <v>3179</v>
      </c>
      <c r="C938" t="s">
        <v>38</v>
      </c>
      <c r="D938">
        <v>312</v>
      </c>
      <c r="E938" t="s">
        <v>604</v>
      </c>
      <c r="F938" s="1">
        <v>43262</v>
      </c>
      <c r="G938">
        <v>2196</v>
      </c>
      <c r="H938">
        <v>2242</v>
      </c>
      <c r="I938">
        <v>32.4</v>
      </c>
      <c r="J938">
        <v>25.6</v>
      </c>
      <c r="K938">
        <v>42</v>
      </c>
      <c r="L938" t="s">
        <v>3180</v>
      </c>
      <c r="M938" t="s">
        <v>3181</v>
      </c>
      <c r="N938" t="s">
        <v>30</v>
      </c>
      <c r="O938" t="s">
        <v>97</v>
      </c>
      <c r="P938" t="s">
        <v>34</v>
      </c>
      <c r="Q938" t="s">
        <v>120</v>
      </c>
      <c r="R938" t="s">
        <v>116</v>
      </c>
      <c r="S938" t="s">
        <v>31</v>
      </c>
      <c r="V938">
        <v>42</v>
      </c>
      <c r="W938">
        <v>32.4</v>
      </c>
      <c r="X938">
        <v>1.296296296</v>
      </c>
      <c r="Y938">
        <v>131.04</v>
      </c>
      <c r="Z938">
        <v>101.08799999999999</v>
      </c>
    </row>
    <row r="939" spans="1:26" x14ac:dyDescent="0.2">
      <c r="A939">
        <v>937</v>
      </c>
      <c r="B939" t="s">
        <v>3182</v>
      </c>
      <c r="C939" t="s">
        <v>38</v>
      </c>
      <c r="D939">
        <v>638</v>
      </c>
      <c r="E939" t="s">
        <v>604</v>
      </c>
      <c r="F939" s="1">
        <v>43275</v>
      </c>
      <c r="G939">
        <v>2122</v>
      </c>
      <c r="H939">
        <v>2150</v>
      </c>
      <c r="I939">
        <v>40</v>
      </c>
      <c r="J939">
        <v>24.1</v>
      </c>
      <c r="K939">
        <v>35.9</v>
      </c>
      <c r="L939" t="s">
        <v>3183</v>
      </c>
      <c r="M939" t="s">
        <v>3184</v>
      </c>
      <c r="N939" t="s">
        <v>30</v>
      </c>
      <c r="O939" t="s">
        <v>97</v>
      </c>
      <c r="P939" t="s">
        <v>34</v>
      </c>
      <c r="Q939" t="s">
        <v>120</v>
      </c>
      <c r="R939" t="s">
        <v>217</v>
      </c>
      <c r="S939" t="s">
        <v>1599</v>
      </c>
      <c r="V939">
        <v>35.9</v>
      </c>
      <c r="W939">
        <v>40</v>
      </c>
      <c r="X939">
        <v>0.89749999999999996</v>
      </c>
      <c r="Y939">
        <v>229.042</v>
      </c>
      <c r="Z939">
        <v>255.2</v>
      </c>
    </row>
    <row r="940" spans="1:26" x14ac:dyDescent="0.2">
      <c r="A940">
        <v>938</v>
      </c>
      <c r="B940" t="s">
        <v>3185</v>
      </c>
      <c r="C940" t="s">
        <v>38</v>
      </c>
      <c r="D940">
        <v>2521</v>
      </c>
      <c r="E940" t="s">
        <v>604</v>
      </c>
      <c r="F940" s="1">
        <v>43288</v>
      </c>
      <c r="G940">
        <v>2209</v>
      </c>
      <c r="H940">
        <v>2253</v>
      </c>
      <c r="I940">
        <v>32.200000000000003</v>
      </c>
      <c r="J940">
        <v>27</v>
      </c>
      <c r="K940">
        <v>40.799999999999997</v>
      </c>
      <c r="L940" t="s">
        <v>3186</v>
      </c>
      <c r="M940" t="s">
        <v>3187</v>
      </c>
      <c r="N940" t="s">
        <v>30</v>
      </c>
      <c r="O940" t="s">
        <v>97</v>
      </c>
      <c r="P940" t="s">
        <v>75</v>
      </c>
      <c r="Q940" t="s">
        <v>35</v>
      </c>
      <c r="V940">
        <v>40.799999999999997</v>
      </c>
      <c r="W940">
        <v>32.200000000000003</v>
      </c>
      <c r="X940">
        <v>1.2670807449999999</v>
      </c>
      <c r="Y940">
        <v>1028.568</v>
      </c>
      <c r="Z940">
        <v>811.76199999999994</v>
      </c>
    </row>
    <row r="941" spans="1:26" x14ac:dyDescent="0.2">
      <c r="A941">
        <v>939</v>
      </c>
      <c r="B941" t="s">
        <v>3188</v>
      </c>
      <c r="C941" t="s">
        <v>26</v>
      </c>
      <c r="D941">
        <v>4058</v>
      </c>
      <c r="E941" t="s">
        <v>3189</v>
      </c>
      <c r="F941" s="1">
        <v>43289</v>
      </c>
      <c r="G941">
        <v>2237</v>
      </c>
      <c r="H941">
        <v>2220</v>
      </c>
      <c r="I941">
        <v>36.4</v>
      </c>
      <c r="J941">
        <v>32.4</v>
      </c>
      <c r="K941">
        <v>31.2</v>
      </c>
      <c r="L941" t="s">
        <v>3190</v>
      </c>
      <c r="M941" t="s">
        <v>3191</v>
      </c>
      <c r="N941" t="s">
        <v>75</v>
      </c>
      <c r="O941" t="s">
        <v>120</v>
      </c>
      <c r="P941" t="s">
        <v>573</v>
      </c>
      <c r="V941">
        <v>36.4</v>
      </c>
      <c r="W941">
        <v>31.2</v>
      </c>
      <c r="X941">
        <v>1.1666666670000001</v>
      </c>
      <c r="Y941">
        <v>1477.1120000000001</v>
      </c>
      <c r="Z941">
        <v>1266.096</v>
      </c>
    </row>
    <row r="942" spans="1:26" x14ac:dyDescent="0.2">
      <c r="A942">
        <v>940</v>
      </c>
      <c r="B942" t="s">
        <v>3192</v>
      </c>
      <c r="C942" t="s">
        <v>38</v>
      </c>
      <c r="D942">
        <v>4519</v>
      </c>
      <c r="E942" t="s">
        <v>3193</v>
      </c>
      <c r="F942" s="1">
        <v>43287</v>
      </c>
      <c r="G942">
        <v>2232</v>
      </c>
      <c r="H942">
        <v>2268</v>
      </c>
      <c r="I942">
        <v>32.299999999999997</v>
      </c>
      <c r="J942">
        <v>28.9</v>
      </c>
      <c r="K942">
        <v>38.799999999999997</v>
      </c>
      <c r="L942" t="s">
        <v>3194</v>
      </c>
      <c r="M942" t="s">
        <v>3195</v>
      </c>
      <c r="N942" t="s">
        <v>34</v>
      </c>
      <c r="O942" t="s">
        <v>31</v>
      </c>
      <c r="P942" t="s">
        <v>46</v>
      </c>
      <c r="Q942" t="s">
        <v>35</v>
      </c>
      <c r="V942">
        <v>38.799999999999997</v>
      </c>
      <c r="W942">
        <v>32.299999999999997</v>
      </c>
      <c r="X942">
        <v>1.2012383900000001</v>
      </c>
      <c r="Y942">
        <v>1753.3720000000001</v>
      </c>
      <c r="Z942">
        <v>1459.6369999999999</v>
      </c>
    </row>
    <row r="943" spans="1:26" x14ac:dyDescent="0.2">
      <c r="A943">
        <v>941</v>
      </c>
      <c r="B943" t="s">
        <v>3196</v>
      </c>
      <c r="C943" t="s">
        <v>26</v>
      </c>
      <c r="D943">
        <v>188</v>
      </c>
      <c r="E943" t="s">
        <v>3193</v>
      </c>
      <c r="F943" s="1">
        <v>43276</v>
      </c>
      <c r="G943">
        <v>2465</v>
      </c>
      <c r="H943">
        <v>2369</v>
      </c>
      <c r="I943">
        <v>48.4</v>
      </c>
      <c r="J943">
        <v>33</v>
      </c>
      <c r="K943">
        <v>18.600000000000001</v>
      </c>
      <c r="L943" t="s">
        <v>3197</v>
      </c>
      <c r="M943" t="s">
        <v>3198</v>
      </c>
      <c r="N943" t="s">
        <v>34</v>
      </c>
      <c r="O943" t="s">
        <v>31</v>
      </c>
      <c r="P943" t="s">
        <v>46</v>
      </c>
      <c r="Q943" t="s">
        <v>35</v>
      </c>
      <c r="R943" t="s">
        <v>116</v>
      </c>
      <c r="S943" t="s">
        <v>427</v>
      </c>
      <c r="T943" t="s">
        <v>707</v>
      </c>
      <c r="V943">
        <v>48.4</v>
      </c>
      <c r="W943">
        <v>18.600000000000001</v>
      </c>
      <c r="X943">
        <v>2.6021505380000001</v>
      </c>
      <c r="Y943">
        <v>90.992000000000004</v>
      </c>
      <c r="Z943">
        <v>34.968000000000004</v>
      </c>
    </row>
    <row r="944" spans="1:26" x14ac:dyDescent="0.2">
      <c r="A944">
        <v>942</v>
      </c>
      <c r="B944" t="s">
        <v>3196</v>
      </c>
      <c r="C944" t="s">
        <v>26</v>
      </c>
      <c r="D944">
        <v>434</v>
      </c>
      <c r="E944" t="s">
        <v>3193</v>
      </c>
      <c r="F944" s="1">
        <v>43272</v>
      </c>
      <c r="G944">
        <v>2355</v>
      </c>
      <c r="H944">
        <v>2295</v>
      </c>
      <c r="I944">
        <v>41.5</v>
      </c>
      <c r="J944">
        <v>30.6</v>
      </c>
      <c r="K944">
        <v>27.9</v>
      </c>
      <c r="L944" t="s">
        <v>3199</v>
      </c>
      <c r="M944" t="s">
        <v>3200</v>
      </c>
      <c r="N944" t="s">
        <v>34</v>
      </c>
      <c r="O944" t="s">
        <v>31</v>
      </c>
      <c r="P944" t="s">
        <v>46</v>
      </c>
      <c r="Q944" t="s">
        <v>35</v>
      </c>
      <c r="R944" t="s">
        <v>116</v>
      </c>
      <c r="S944" t="s">
        <v>427</v>
      </c>
      <c r="T944" t="s">
        <v>75</v>
      </c>
      <c r="V944">
        <v>41.5</v>
      </c>
      <c r="W944">
        <v>27.9</v>
      </c>
      <c r="X944">
        <v>1.4874551970000001</v>
      </c>
      <c r="Y944">
        <v>180.11</v>
      </c>
      <c r="Z944">
        <v>121.086</v>
      </c>
    </row>
    <row r="945" spans="1:26" x14ac:dyDescent="0.2">
      <c r="A945">
        <v>943</v>
      </c>
      <c r="B945" t="s">
        <v>3201</v>
      </c>
      <c r="C945" t="s">
        <v>26</v>
      </c>
      <c r="D945">
        <v>299</v>
      </c>
      <c r="E945" t="s">
        <v>3193</v>
      </c>
      <c r="F945" s="1">
        <v>43289</v>
      </c>
      <c r="G945">
        <v>2312</v>
      </c>
      <c r="H945">
        <v>2291</v>
      </c>
      <c r="I945">
        <v>34.1</v>
      </c>
      <c r="J945">
        <v>29.8</v>
      </c>
      <c r="K945">
        <v>36.1</v>
      </c>
      <c r="L945" t="s">
        <v>3202</v>
      </c>
      <c r="M945" t="s">
        <v>3203</v>
      </c>
      <c r="N945" t="s">
        <v>34</v>
      </c>
      <c r="O945" t="s">
        <v>31</v>
      </c>
      <c r="P945" t="s">
        <v>46</v>
      </c>
      <c r="Q945" t="s">
        <v>35</v>
      </c>
      <c r="R945" t="s">
        <v>116</v>
      </c>
      <c r="S945" t="s">
        <v>427</v>
      </c>
      <c r="T945" t="s">
        <v>180</v>
      </c>
      <c r="V945">
        <v>34.1</v>
      </c>
      <c r="W945">
        <v>36.1</v>
      </c>
      <c r="X945">
        <v>0.94459833800000004</v>
      </c>
      <c r="Y945">
        <v>101.959</v>
      </c>
      <c r="Z945">
        <v>107.93899999999999</v>
      </c>
    </row>
    <row r="946" spans="1:26" x14ac:dyDescent="0.2">
      <c r="A946">
        <v>944</v>
      </c>
      <c r="B946" t="s">
        <v>3204</v>
      </c>
      <c r="C946" t="s">
        <v>26</v>
      </c>
      <c r="D946">
        <v>3547</v>
      </c>
      <c r="E946" t="s">
        <v>3205</v>
      </c>
      <c r="F946" s="1">
        <v>43279</v>
      </c>
      <c r="G946">
        <v>2360</v>
      </c>
      <c r="H946">
        <v>2311</v>
      </c>
      <c r="I946">
        <v>44.6</v>
      </c>
      <c r="J946">
        <v>30.3</v>
      </c>
      <c r="K946">
        <v>25.1</v>
      </c>
      <c r="L946" t="s">
        <v>3206</v>
      </c>
      <c r="M946" t="s">
        <v>3207</v>
      </c>
      <c r="N946" t="s">
        <v>34</v>
      </c>
      <c r="O946" t="s">
        <v>31</v>
      </c>
      <c r="P946" t="s">
        <v>46</v>
      </c>
      <c r="Q946" t="s">
        <v>35</v>
      </c>
      <c r="R946" t="s">
        <v>116</v>
      </c>
      <c r="S946" t="s">
        <v>32</v>
      </c>
      <c r="T946" t="s">
        <v>75</v>
      </c>
      <c r="U946" t="s">
        <v>2733</v>
      </c>
      <c r="V946">
        <v>44.6</v>
      </c>
      <c r="W946">
        <v>25.1</v>
      </c>
      <c r="X946">
        <v>1.77689243</v>
      </c>
      <c r="Y946">
        <v>1581.962</v>
      </c>
      <c r="Z946">
        <v>890.29700000000003</v>
      </c>
    </row>
    <row r="947" spans="1:26" x14ac:dyDescent="0.2">
      <c r="A947">
        <v>945</v>
      </c>
      <c r="B947" t="s">
        <v>3208</v>
      </c>
      <c r="C947" t="s">
        <v>38</v>
      </c>
      <c r="D947">
        <v>967</v>
      </c>
      <c r="E947" t="s">
        <v>3209</v>
      </c>
      <c r="F947" s="1">
        <v>43289</v>
      </c>
      <c r="G947">
        <v>2251</v>
      </c>
      <c r="H947">
        <v>2317</v>
      </c>
      <c r="I947">
        <v>23.2</v>
      </c>
      <c r="J947">
        <v>33.1</v>
      </c>
      <c r="K947">
        <v>43.7</v>
      </c>
      <c r="L947" t="s">
        <v>3210</v>
      </c>
      <c r="M947" t="s">
        <v>3211</v>
      </c>
      <c r="N947" t="s">
        <v>34</v>
      </c>
      <c r="O947" t="s">
        <v>31</v>
      </c>
      <c r="P947" t="s">
        <v>46</v>
      </c>
      <c r="Q947" t="s">
        <v>35</v>
      </c>
      <c r="R947" t="s">
        <v>75</v>
      </c>
      <c r="S947" t="s">
        <v>83</v>
      </c>
      <c r="V947">
        <v>43.7</v>
      </c>
      <c r="W947">
        <v>23.2</v>
      </c>
      <c r="X947">
        <v>1.8836206900000001</v>
      </c>
      <c r="Y947">
        <v>422.57900000000001</v>
      </c>
      <c r="Z947">
        <v>224.34399999999999</v>
      </c>
    </row>
    <row r="948" spans="1:26" x14ac:dyDescent="0.2">
      <c r="A948">
        <v>946</v>
      </c>
      <c r="B948" t="s">
        <v>3212</v>
      </c>
      <c r="C948" t="s">
        <v>26</v>
      </c>
      <c r="D948">
        <v>1260</v>
      </c>
      <c r="E948" t="s">
        <v>3209</v>
      </c>
      <c r="F948" s="1">
        <v>43254</v>
      </c>
      <c r="G948">
        <v>2410</v>
      </c>
      <c r="H948">
        <v>2352</v>
      </c>
      <c r="I948">
        <v>45.9</v>
      </c>
      <c r="J948">
        <v>29.1</v>
      </c>
      <c r="K948">
        <v>25.1</v>
      </c>
      <c r="L948" t="s">
        <v>3213</v>
      </c>
      <c r="M948" t="s">
        <v>3214</v>
      </c>
      <c r="N948" t="s">
        <v>34</v>
      </c>
      <c r="O948" t="s">
        <v>31</v>
      </c>
      <c r="P948" t="s">
        <v>46</v>
      </c>
      <c r="Q948" t="s">
        <v>35</v>
      </c>
      <c r="R948" t="s">
        <v>116</v>
      </c>
      <c r="S948" t="s">
        <v>32</v>
      </c>
      <c r="T948" t="s">
        <v>75</v>
      </c>
      <c r="V948">
        <v>45.9</v>
      </c>
      <c r="W948">
        <v>25.1</v>
      </c>
      <c r="X948">
        <v>1.828685259</v>
      </c>
      <c r="Y948">
        <v>578.34</v>
      </c>
      <c r="Z948">
        <v>316.26</v>
      </c>
    </row>
    <row r="949" spans="1:26" x14ac:dyDescent="0.2">
      <c r="A949">
        <v>947</v>
      </c>
      <c r="B949" t="s">
        <v>3215</v>
      </c>
      <c r="C949" t="s">
        <v>38</v>
      </c>
      <c r="D949">
        <v>1116</v>
      </c>
      <c r="E949" t="s">
        <v>3209</v>
      </c>
      <c r="F949" s="1">
        <v>43288</v>
      </c>
      <c r="G949">
        <v>2278</v>
      </c>
      <c r="H949">
        <v>2277</v>
      </c>
      <c r="I949">
        <v>37.9</v>
      </c>
      <c r="J949">
        <v>34.299999999999997</v>
      </c>
      <c r="K949">
        <v>27.8</v>
      </c>
      <c r="L949" t="s">
        <v>3216</v>
      </c>
      <c r="M949" t="s">
        <v>3217</v>
      </c>
      <c r="N949" t="s">
        <v>34</v>
      </c>
      <c r="O949" t="s">
        <v>31</v>
      </c>
      <c r="P949" t="s">
        <v>46</v>
      </c>
      <c r="Q949" t="s">
        <v>35</v>
      </c>
      <c r="R949" t="s">
        <v>116</v>
      </c>
      <c r="S949" t="s">
        <v>32</v>
      </c>
      <c r="V949">
        <v>27.8</v>
      </c>
      <c r="W949">
        <v>37.9</v>
      </c>
      <c r="X949">
        <v>0.73350923499999998</v>
      </c>
      <c r="Y949">
        <v>310.24799999999999</v>
      </c>
      <c r="Z949">
        <v>422.964</v>
      </c>
    </row>
    <row r="950" spans="1:26" x14ac:dyDescent="0.2">
      <c r="A950">
        <v>948</v>
      </c>
      <c r="B950" t="s">
        <v>3218</v>
      </c>
      <c r="C950" t="s">
        <v>38</v>
      </c>
      <c r="D950">
        <v>578</v>
      </c>
      <c r="E950" t="s">
        <v>3193</v>
      </c>
      <c r="F950" s="1">
        <v>43251</v>
      </c>
      <c r="G950">
        <v>2167</v>
      </c>
      <c r="H950">
        <v>2227</v>
      </c>
      <c r="I950">
        <v>28.4</v>
      </c>
      <c r="J950">
        <v>27</v>
      </c>
      <c r="K950">
        <v>44.6</v>
      </c>
      <c r="L950" t="s">
        <v>3219</v>
      </c>
      <c r="M950" t="s">
        <v>3220</v>
      </c>
      <c r="N950" t="s">
        <v>34</v>
      </c>
      <c r="O950" t="s">
        <v>31</v>
      </c>
      <c r="P950" t="s">
        <v>46</v>
      </c>
      <c r="Q950" t="s">
        <v>35</v>
      </c>
      <c r="R950" t="s">
        <v>116</v>
      </c>
      <c r="S950" t="s">
        <v>497</v>
      </c>
      <c r="V950">
        <v>44.6</v>
      </c>
      <c r="W950">
        <v>28.4</v>
      </c>
      <c r="X950">
        <v>1.5704225350000001</v>
      </c>
      <c r="Y950">
        <v>257.78800000000001</v>
      </c>
      <c r="Z950">
        <v>164.15199999999999</v>
      </c>
    </row>
    <row r="951" spans="1:26" x14ac:dyDescent="0.2">
      <c r="A951">
        <v>949</v>
      </c>
      <c r="B951" t="s">
        <v>3221</v>
      </c>
      <c r="C951" t="s">
        <v>38</v>
      </c>
      <c r="D951">
        <v>102</v>
      </c>
      <c r="E951" t="s">
        <v>3193</v>
      </c>
      <c r="F951" s="1">
        <v>43271</v>
      </c>
      <c r="G951">
        <v>2141</v>
      </c>
      <c r="H951">
        <v>2241</v>
      </c>
      <c r="I951">
        <v>23.5</v>
      </c>
      <c r="J951">
        <v>30.4</v>
      </c>
      <c r="K951">
        <v>46.1</v>
      </c>
      <c r="L951" t="s">
        <v>3222</v>
      </c>
      <c r="M951" t="s">
        <v>3223</v>
      </c>
      <c r="N951" t="s">
        <v>34</v>
      </c>
      <c r="O951" t="s">
        <v>31</v>
      </c>
      <c r="P951" t="s">
        <v>46</v>
      </c>
      <c r="Q951" t="s">
        <v>35</v>
      </c>
      <c r="R951" t="s">
        <v>75</v>
      </c>
      <c r="S951" t="s">
        <v>497</v>
      </c>
      <c r="V951">
        <v>46.1</v>
      </c>
      <c r="W951">
        <v>23.5</v>
      </c>
      <c r="X951">
        <v>1.961702128</v>
      </c>
      <c r="Y951">
        <v>47.021999999999998</v>
      </c>
      <c r="Z951">
        <v>23.97</v>
      </c>
    </row>
    <row r="952" spans="1:26" x14ac:dyDescent="0.2">
      <c r="A952">
        <v>950</v>
      </c>
      <c r="B952" t="s">
        <v>3224</v>
      </c>
      <c r="C952" t="s">
        <v>26</v>
      </c>
      <c r="D952">
        <v>1001</v>
      </c>
      <c r="E952" t="s">
        <v>3193</v>
      </c>
      <c r="F952" s="1">
        <v>43289</v>
      </c>
      <c r="G952">
        <v>2339</v>
      </c>
      <c r="H952">
        <v>2287</v>
      </c>
      <c r="I952">
        <v>42.8</v>
      </c>
      <c r="J952">
        <v>31.3</v>
      </c>
      <c r="K952">
        <v>26</v>
      </c>
      <c r="L952" t="s">
        <v>3225</v>
      </c>
      <c r="M952" t="s">
        <v>3226</v>
      </c>
      <c r="N952" t="s">
        <v>34</v>
      </c>
      <c r="O952" t="s">
        <v>31</v>
      </c>
      <c r="P952" t="s">
        <v>46</v>
      </c>
      <c r="Q952" t="s">
        <v>35</v>
      </c>
      <c r="R952" t="s">
        <v>116</v>
      </c>
      <c r="S952" t="s">
        <v>497</v>
      </c>
      <c r="T952" t="s">
        <v>75</v>
      </c>
      <c r="V952">
        <v>42.8</v>
      </c>
      <c r="W952">
        <v>26</v>
      </c>
      <c r="X952">
        <v>1.646153846</v>
      </c>
      <c r="Y952">
        <v>428.428</v>
      </c>
      <c r="Z952">
        <v>260.26</v>
      </c>
    </row>
    <row r="953" spans="1:26" x14ac:dyDescent="0.2">
      <c r="A953">
        <v>951</v>
      </c>
      <c r="B953" t="s">
        <v>3227</v>
      </c>
      <c r="C953" t="s">
        <v>38</v>
      </c>
      <c r="D953">
        <v>4594</v>
      </c>
      <c r="E953" t="s">
        <v>604</v>
      </c>
      <c r="F953" s="1">
        <v>43289</v>
      </c>
      <c r="G953">
        <v>2033</v>
      </c>
      <c r="H953">
        <v>2102</v>
      </c>
      <c r="I953">
        <v>31.6</v>
      </c>
      <c r="J953">
        <v>21.9</v>
      </c>
      <c r="K953">
        <v>46.6</v>
      </c>
      <c r="L953" t="s">
        <v>3228</v>
      </c>
      <c r="M953" t="s">
        <v>3229</v>
      </c>
      <c r="N953" t="s">
        <v>30</v>
      </c>
      <c r="O953" t="s">
        <v>950</v>
      </c>
      <c r="V953">
        <v>46.6</v>
      </c>
      <c r="W953">
        <v>31.6</v>
      </c>
      <c r="X953">
        <v>1.4746835439999999</v>
      </c>
      <c r="Y953">
        <v>2140.8040000000001</v>
      </c>
      <c r="Z953">
        <v>1451.704</v>
      </c>
    </row>
    <row r="954" spans="1:26" x14ac:dyDescent="0.2">
      <c r="A954">
        <v>952</v>
      </c>
      <c r="B954" t="s">
        <v>3230</v>
      </c>
      <c r="C954" t="s">
        <v>38</v>
      </c>
      <c r="D954">
        <v>3908</v>
      </c>
      <c r="E954" t="s">
        <v>3231</v>
      </c>
      <c r="F954" s="1">
        <v>43288</v>
      </c>
      <c r="G954">
        <v>2153</v>
      </c>
      <c r="H954">
        <v>2207</v>
      </c>
      <c r="I954">
        <v>28.1</v>
      </c>
      <c r="J954">
        <v>28.8</v>
      </c>
      <c r="K954">
        <v>43</v>
      </c>
      <c r="L954" t="s">
        <v>3232</v>
      </c>
      <c r="M954" t="s">
        <v>3233</v>
      </c>
      <c r="N954" t="s">
        <v>30</v>
      </c>
      <c r="O954" t="s">
        <v>32</v>
      </c>
      <c r="P954" t="s">
        <v>75</v>
      </c>
      <c r="Q954" t="s">
        <v>35</v>
      </c>
      <c r="R954" t="s">
        <v>34</v>
      </c>
      <c r="S954" t="s">
        <v>393</v>
      </c>
      <c r="T954" t="s">
        <v>1223</v>
      </c>
      <c r="U954" t="s">
        <v>31</v>
      </c>
      <c r="V954">
        <v>43</v>
      </c>
      <c r="W954">
        <v>28.1</v>
      </c>
      <c r="X954">
        <v>1.53024911</v>
      </c>
      <c r="Y954">
        <v>1680.44</v>
      </c>
      <c r="Z954">
        <v>1098.1479999999999</v>
      </c>
    </row>
    <row r="955" spans="1:26" x14ac:dyDescent="0.2">
      <c r="A955">
        <v>953</v>
      </c>
      <c r="B955" t="s">
        <v>3230</v>
      </c>
      <c r="C955" t="s">
        <v>26</v>
      </c>
      <c r="D955">
        <v>416</v>
      </c>
      <c r="E955" t="s">
        <v>3231</v>
      </c>
      <c r="F955" s="1">
        <v>43282</v>
      </c>
      <c r="G955">
        <v>2017</v>
      </c>
      <c r="H955">
        <v>1974</v>
      </c>
      <c r="I955">
        <v>62.3</v>
      </c>
      <c r="J955">
        <v>18.3</v>
      </c>
      <c r="K955">
        <v>19.5</v>
      </c>
      <c r="L955" t="s">
        <v>3234</v>
      </c>
      <c r="M955" t="s">
        <v>3235</v>
      </c>
      <c r="N955" t="s">
        <v>30</v>
      </c>
      <c r="O955" t="s">
        <v>32</v>
      </c>
      <c r="P955" t="s">
        <v>75</v>
      </c>
      <c r="Q955" t="s">
        <v>35</v>
      </c>
      <c r="R955" t="s">
        <v>34</v>
      </c>
      <c r="S955" t="s">
        <v>393</v>
      </c>
      <c r="T955" t="s">
        <v>1223</v>
      </c>
      <c r="V955">
        <v>62.3</v>
      </c>
      <c r="W955">
        <v>19.5</v>
      </c>
      <c r="X955">
        <v>3.1948717950000001</v>
      </c>
      <c r="Y955">
        <v>259.16800000000001</v>
      </c>
      <c r="Z955">
        <v>81.12</v>
      </c>
    </row>
    <row r="956" spans="1:26" x14ac:dyDescent="0.2">
      <c r="A956">
        <v>954</v>
      </c>
      <c r="B956" t="s">
        <v>3230</v>
      </c>
      <c r="C956" t="s">
        <v>38</v>
      </c>
      <c r="D956">
        <v>819</v>
      </c>
      <c r="E956" t="s">
        <v>3231</v>
      </c>
      <c r="F956" s="1">
        <v>43278</v>
      </c>
      <c r="G956">
        <v>2201</v>
      </c>
      <c r="H956">
        <v>2234</v>
      </c>
      <c r="I956">
        <v>26.4</v>
      </c>
      <c r="J956">
        <v>32.4</v>
      </c>
      <c r="K956">
        <v>41.3</v>
      </c>
      <c r="L956" t="s">
        <v>3236</v>
      </c>
      <c r="M956" t="s">
        <v>3237</v>
      </c>
      <c r="N956" t="s">
        <v>30</v>
      </c>
      <c r="O956" t="s">
        <v>32</v>
      </c>
      <c r="P956" t="s">
        <v>75</v>
      </c>
      <c r="Q956" t="s">
        <v>35</v>
      </c>
      <c r="R956" t="s">
        <v>34</v>
      </c>
      <c r="S956" t="s">
        <v>393</v>
      </c>
      <c r="V956">
        <v>41.3</v>
      </c>
      <c r="W956">
        <v>26.4</v>
      </c>
      <c r="X956">
        <v>1.5643939389999999</v>
      </c>
      <c r="Y956">
        <v>338.24700000000001</v>
      </c>
      <c r="Z956">
        <v>216.21600000000001</v>
      </c>
    </row>
    <row r="957" spans="1:26" x14ac:dyDescent="0.2">
      <c r="A957">
        <v>955</v>
      </c>
      <c r="B957" t="s">
        <v>3238</v>
      </c>
      <c r="C957" t="s">
        <v>26</v>
      </c>
      <c r="D957">
        <v>702</v>
      </c>
      <c r="E957" t="s">
        <v>3231</v>
      </c>
      <c r="F957" s="1">
        <v>43266</v>
      </c>
      <c r="G957">
        <v>2154</v>
      </c>
      <c r="H957">
        <v>2046</v>
      </c>
      <c r="I957">
        <v>67.5</v>
      </c>
      <c r="J957">
        <v>16.899999999999999</v>
      </c>
      <c r="K957">
        <v>15.5</v>
      </c>
      <c r="L957" t="s">
        <v>3239</v>
      </c>
      <c r="M957" t="s">
        <v>3240</v>
      </c>
      <c r="N957" t="s">
        <v>30</v>
      </c>
      <c r="O957" t="s">
        <v>32</v>
      </c>
      <c r="P957" t="s">
        <v>75</v>
      </c>
      <c r="Q957" t="s">
        <v>35</v>
      </c>
      <c r="R957" t="s">
        <v>34</v>
      </c>
      <c r="V957">
        <v>67.5</v>
      </c>
      <c r="W957">
        <v>15.5</v>
      </c>
      <c r="X957">
        <v>4.3548387100000001</v>
      </c>
      <c r="Y957">
        <v>473.85</v>
      </c>
      <c r="Z957">
        <v>108.81</v>
      </c>
    </row>
    <row r="958" spans="1:26" x14ac:dyDescent="0.2">
      <c r="A958">
        <v>956</v>
      </c>
      <c r="B958" t="s">
        <v>3238</v>
      </c>
      <c r="C958" t="s">
        <v>38</v>
      </c>
      <c r="D958">
        <v>2901</v>
      </c>
      <c r="E958" t="s">
        <v>3231</v>
      </c>
      <c r="F958" s="1">
        <v>43280</v>
      </c>
      <c r="G958">
        <v>1917</v>
      </c>
      <c r="H958">
        <v>1965</v>
      </c>
      <c r="I958">
        <v>31.4</v>
      </c>
      <c r="J958">
        <v>23.4</v>
      </c>
      <c r="K958">
        <v>45.2</v>
      </c>
      <c r="L958" t="s">
        <v>3241</v>
      </c>
      <c r="M958" t="s">
        <v>3242</v>
      </c>
      <c r="N958" t="s">
        <v>30</v>
      </c>
      <c r="O958" t="s">
        <v>32</v>
      </c>
      <c r="P958" t="s">
        <v>75</v>
      </c>
      <c r="Q958" t="s">
        <v>35</v>
      </c>
      <c r="V958">
        <v>45.2</v>
      </c>
      <c r="W958">
        <v>31.4</v>
      </c>
      <c r="X958">
        <v>1.439490446</v>
      </c>
      <c r="Y958">
        <v>1311.252</v>
      </c>
      <c r="Z958">
        <v>910.91399999999999</v>
      </c>
    </row>
    <row r="959" spans="1:26" x14ac:dyDescent="0.2">
      <c r="A959">
        <v>957</v>
      </c>
      <c r="B959" t="s">
        <v>3243</v>
      </c>
      <c r="C959" t="s">
        <v>38</v>
      </c>
      <c r="D959">
        <v>1142</v>
      </c>
      <c r="E959" t="s">
        <v>3231</v>
      </c>
      <c r="F959" s="1">
        <v>43287</v>
      </c>
      <c r="G959">
        <v>2046</v>
      </c>
      <c r="H959">
        <v>2129</v>
      </c>
      <c r="I959">
        <v>26</v>
      </c>
      <c r="J959">
        <v>22.7</v>
      </c>
      <c r="K959">
        <v>51.3</v>
      </c>
      <c r="L959" t="s">
        <v>3244</v>
      </c>
      <c r="M959" t="s">
        <v>3245</v>
      </c>
      <c r="N959" t="s">
        <v>30</v>
      </c>
      <c r="O959" t="s">
        <v>32</v>
      </c>
      <c r="P959" t="s">
        <v>75</v>
      </c>
      <c r="Q959" t="s">
        <v>35</v>
      </c>
      <c r="R959" t="s">
        <v>34</v>
      </c>
      <c r="S959" t="s">
        <v>611</v>
      </c>
      <c r="V959">
        <v>51.3</v>
      </c>
      <c r="W959">
        <v>26</v>
      </c>
      <c r="X959">
        <v>1.973076923</v>
      </c>
      <c r="Y959">
        <v>585.846</v>
      </c>
      <c r="Z959">
        <v>296.92</v>
      </c>
    </row>
    <row r="960" spans="1:26" x14ac:dyDescent="0.2">
      <c r="A960">
        <v>958</v>
      </c>
      <c r="B960" t="s">
        <v>3246</v>
      </c>
      <c r="C960" t="s">
        <v>26</v>
      </c>
      <c r="D960">
        <v>315</v>
      </c>
      <c r="E960" t="s">
        <v>3231</v>
      </c>
      <c r="F960" s="1">
        <v>43281</v>
      </c>
      <c r="G960">
        <v>2259</v>
      </c>
      <c r="H960">
        <v>2192</v>
      </c>
      <c r="I960">
        <v>48.6</v>
      </c>
      <c r="J960">
        <v>21.9</v>
      </c>
      <c r="K960">
        <v>29.5</v>
      </c>
      <c r="L960" t="s">
        <v>3247</v>
      </c>
      <c r="M960" t="s">
        <v>3248</v>
      </c>
      <c r="N960" t="s">
        <v>30</v>
      </c>
      <c r="O960" t="s">
        <v>32</v>
      </c>
      <c r="P960" t="s">
        <v>75</v>
      </c>
      <c r="Q960" t="s">
        <v>35</v>
      </c>
      <c r="R960" t="s">
        <v>34</v>
      </c>
      <c r="S960" t="s">
        <v>611</v>
      </c>
      <c r="T960" t="s">
        <v>36</v>
      </c>
      <c r="U960" t="s">
        <v>497</v>
      </c>
      <c r="V960">
        <v>48.6</v>
      </c>
      <c r="W960">
        <v>29.5</v>
      </c>
      <c r="X960">
        <v>1.6474576270000001</v>
      </c>
      <c r="Y960">
        <v>153.09</v>
      </c>
      <c r="Z960">
        <v>92.924999999999997</v>
      </c>
    </row>
    <row r="961" spans="1:26" x14ac:dyDescent="0.2">
      <c r="A961">
        <v>959</v>
      </c>
      <c r="B961" t="s">
        <v>3249</v>
      </c>
      <c r="C961" t="s">
        <v>26</v>
      </c>
      <c r="D961">
        <v>261</v>
      </c>
      <c r="E961" t="s">
        <v>3231</v>
      </c>
      <c r="F961" s="1">
        <v>43229</v>
      </c>
      <c r="G961">
        <v>2267</v>
      </c>
      <c r="H961">
        <v>2185</v>
      </c>
      <c r="I961">
        <v>46.4</v>
      </c>
      <c r="J961">
        <v>25.7</v>
      </c>
      <c r="K961">
        <v>28</v>
      </c>
      <c r="L961" t="s">
        <v>3250</v>
      </c>
      <c r="M961" t="s">
        <v>3251</v>
      </c>
      <c r="N961" t="s">
        <v>30</v>
      </c>
      <c r="O961" t="s">
        <v>32</v>
      </c>
      <c r="P961" t="s">
        <v>75</v>
      </c>
      <c r="Q961" t="s">
        <v>35</v>
      </c>
      <c r="R961" t="s">
        <v>34</v>
      </c>
      <c r="S961" t="s">
        <v>611</v>
      </c>
      <c r="T961" t="s">
        <v>36</v>
      </c>
      <c r="U961" t="s">
        <v>497</v>
      </c>
      <c r="V961">
        <v>46.4</v>
      </c>
      <c r="W961">
        <v>28</v>
      </c>
      <c r="X961">
        <v>1.657142857</v>
      </c>
      <c r="Y961">
        <v>121.104</v>
      </c>
      <c r="Z961">
        <v>73.08</v>
      </c>
    </row>
    <row r="962" spans="1:26" x14ac:dyDescent="0.2">
      <c r="A962">
        <v>960</v>
      </c>
      <c r="B962" t="s">
        <v>3252</v>
      </c>
      <c r="C962" t="s">
        <v>26</v>
      </c>
      <c r="D962">
        <v>232</v>
      </c>
      <c r="E962" t="s">
        <v>3231</v>
      </c>
      <c r="F962" s="1">
        <v>43272</v>
      </c>
      <c r="G962">
        <v>2403</v>
      </c>
      <c r="H962">
        <v>2309</v>
      </c>
      <c r="I962">
        <v>57.8</v>
      </c>
      <c r="J962">
        <v>23.7</v>
      </c>
      <c r="K962">
        <v>18.5</v>
      </c>
      <c r="L962" t="s">
        <v>3253</v>
      </c>
      <c r="M962" t="s">
        <v>3254</v>
      </c>
      <c r="N962" t="s">
        <v>30</v>
      </c>
      <c r="O962" t="s">
        <v>32</v>
      </c>
      <c r="P962" t="s">
        <v>75</v>
      </c>
      <c r="Q962" t="s">
        <v>35</v>
      </c>
      <c r="R962" t="s">
        <v>34</v>
      </c>
      <c r="S962" t="s">
        <v>611</v>
      </c>
      <c r="T962" t="s">
        <v>36</v>
      </c>
      <c r="U962" t="s">
        <v>497</v>
      </c>
      <c r="V962">
        <v>57.8</v>
      </c>
      <c r="W962">
        <v>18.5</v>
      </c>
      <c r="X962">
        <v>3.1243243239999998</v>
      </c>
      <c r="Y962">
        <v>134.096</v>
      </c>
      <c r="Z962">
        <v>42.92</v>
      </c>
    </row>
    <row r="963" spans="1:26" x14ac:dyDescent="0.2">
      <c r="A963">
        <v>961</v>
      </c>
      <c r="B963" t="s">
        <v>3255</v>
      </c>
      <c r="C963" t="s">
        <v>38</v>
      </c>
      <c r="D963">
        <v>797</v>
      </c>
      <c r="E963" t="s">
        <v>3231</v>
      </c>
      <c r="F963" s="1">
        <v>43240</v>
      </c>
      <c r="G963">
        <v>2148</v>
      </c>
      <c r="H963">
        <v>2206</v>
      </c>
      <c r="I963">
        <v>27.1</v>
      </c>
      <c r="J963">
        <v>25</v>
      </c>
      <c r="K963">
        <v>47.9</v>
      </c>
      <c r="L963" t="s">
        <v>3256</v>
      </c>
      <c r="M963" t="s">
        <v>3257</v>
      </c>
      <c r="N963" t="s">
        <v>30</v>
      </c>
      <c r="O963" t="s">
        <v>32</v>
      </c>
      <c r="P963" t="s">
        <v>75</v>
      </c>
      <c r="Q963" t="s">
        <v>35</v>
      </c>
      <c r="R963" t="s">
        <v>34</v>
      </c>
      <c r="S963" t="s">
        <v>393</v>
      </c>
      <c r="T963" t="s">
        <v>1223</v>
      </c>
      <c r="U963" t="s">
        <v>79</v>
      </c>
      <c r="V963">
        <v>47.9</v>
      </c>
      <c r="W963">
        <v>27.1</v>
      </c>
      <c r="X963">
        <v>1.767527675</v>
      </c>
      <c r="Y963">
        <v>381.76299999999998</v>
      </c>
      <c r="Z963">
        <v>215.98699999999999</v>
      </c>
    </row>
    <row r="964" spans="1:26" x14ac:dyDescent="0.2">
      <c r="A964">
        <v>962</v>
      </c>
      <c r="B964" t="s">
        <v>3258</v>
      </c>
      <c r="C964" t="s">
        <v>38</v>
      </c>
      <c r="D964">
        <v>11410</v>
      </c>
      <c r="E964" t="s">
        <v>3231</v>
      </c>
      <c r="F964" s="1">
        <v>43290</v>
      </c>
      <c r="G964">
        <v>2258</v>
      </c>
      <c r="H964">
        <v>2296</v>
      </c>
      <c r="I964">
        <v>29.3</v>
      </c>
      <c r="J964">
        <v>32.200000000000003</v>
      </c>
      <c r="K964">
        <v>38.5</v>
      </c>
      <c r="L964" t="s">
        <v>3259</v>
      </c>
      <c r="M964" t="s">
        <v>3260</v>
      </c>
      <c r="N964" t="s">
        <v>30</v>
      </c>
      <c r="O964" t="s">
        <v>32</v>
      </c>
      <c r="P964" t="s">
        <v>75</v>
      </c>
      <c r="Q964" t="s">
        <v>35</v>
      </c>
      <c r="R964" t="s">
        <v>34</v>
      </c>
      <c r="S964" t="s">
        <v>611</v>
      </c>
      <c r="T964" t="s">
        <v>116</v>
      </c>
      <c r="U964" t="s">
        <v>3261</v>
      </c>
      <c r="V964">
        <v>38.5</v>
      </c>
      <c r="W964">
        <v>29.3</v>
      </c>
      <c r="X964">
        <v>1.3139931739999999</v>
      </c>
      <c r="Y964">
        <v>4392.8500000000004</v>
      </c>
      <c r="Z964">
        <v>3343.13</v>
      </c>
    </row>
    <row r="965" spans="1:26" x14ac:dyDescent="0.2">
      <c r="A965">
        <v>963</v>
      </c>
      <c r="B965" t="s">
        <v>3262</v>
      </c>
      <c r="C965" t="s">
        <v>26</v>
      </c>
      <c r="D965">
        <v>144</v>
      </c>
      <c r="E965" t="s">
        <v>3231</v>
      </c>
      <c r="F965" s="1">
        <v>43183</v>
      </c>
      <c r="G965">
        <v>2013</v>
      </c>
      <c r="H965">
        <v>2075</v>
      </c>
      <c r="I965">
        <v>29.9</v>
      </c>
      <c r="J965">
        <v>8.3000000000000007</v>
      </c>
      <c r="K965">
        <v>61.8</v>
      </c>
      <c r="L965" t="s">
        <v>3263</v>
      </c>
      <c r="M965" t="s">
        <v>3264</v>
      </c>
      <c r="N965" t="s">
        <v>30</v>
      </c>
      <c r="O965" t="s">
        <v>32</v>
      </c>
      <c r="P965" t="s">
        <v>75</v>
      </c>
      <c r="Q965" t="s">
        <v>35</v>
      </c>
      <c r="R965" t="s">
        <v>34</v>
      </c>
      <c r="S965" t="s">
        <v>31</v>
      </c>
      <c r="T965" t="s">
        <v>116</v>
      </c>
      <c r="U965" t="s">
        <v>2733</v>
      </c>
      <c r="V965">
        <v>29.9</v>
      </c>
      <c r="W965">
        <v>61.8</v>
      </c>
      <c r="X965">
        <v>0.48381877000000001</v>
      </c>
      <c r="Y965">
        <v>43.055999999999997</v>
      </c>
      <c r="Z965">
        <v>88.992000000000004</v>
      </c>
    </row>
    <row r="966" spans="1:26" x14ac:dyDescent="0.2">
      <c r="A966">
        <v>964</v>
      </c>
      <c r="B966" t="s">
        <v>3265</v>
      </c>
      <c r="C966" t="s">
        <v>26</v>
      </c>
      <c r="D966">
        <v>134</v>
      </c>
      <c r="E966" t="s">
        <v>3231</v>
      </c>
      <c r="F966" s="1">
        <v>43187</v>
      </c>
      <c r="G966">
        <v>2178</v>
      </c>
      <c r="H966">
        <v>2163</v>
      </c>
      <c r="I966">
        <v>38.1</v>
      </c>
      <c r="J966">
        <v>20.100000000000001</v>
      </c>
      <c r="K966">
        <v>41.8</v>
      </c>
      <c r="L966" t="s">
        <v>3266</v>
      </c>
      <c r="M966" t="s">
        <v>3267</v>
      </c>
      <c r="N966" t="s">
        <v>30</v>
      </c>
      <c r="O966" t="s">
        <v>32</v>
      </c>
      <c r="P966" t="s">
        <v>75</v>
      </c>
      <c r="Q966" t="s">
        <v>35</v>
      </c>
      <c r="R966" t="s">
        <v>34</v>
      </c>
      <c r="S966" t="s">
        <v>31</v>
      </c>
      <c r="T966" t="s">
        <v>116</v>
      </c>
      <c r="U966" t="s">
        <v>2733</v>
      </c>
      <c r="V966">
        <v>38.1</v>
      </c>
      <c r="W966">
        <v>41.8</v>
      </c>
      <c r="X966">
        <v>0.91148325399999996</v>
      </c>
      <c r="Y966">
        <v>51.054000000000002</v>
      </c>
      <c r="Z966">
        <v>56.012</v>
      </c>
    </row>
    <row r="967" spans="1:26" x14ac:dyDescent="0.2">
      <c r="A967">
        <v>965</v>
      </c>
      <c r="B967" t="s">
        <v>3268</v>
      </c>
      <c r="C967" t="s">
        <v>38</v>
      </c>
      <c r="D967">
        <v>123</v>
      </c>
      <c r="E967" t="s">
        <v>3231</v>
      </c>
      <c r="F967" s="1">
        <v>43250</v>
      </c>
      <c r="G967">
        <v>2140</v>
      </c>
      <c r="H967">
        <v>2182</v>
      </c>
      <c r="I967">
        <v>35.799999999999997</v>
      </c>
      <c r="J967">
        <v>30.9</v>
      </c>
      <c r="K967">
        <v>33.299999999999997</v>
      </c>
      <c r="L967" t="s">
        <v>3269</v>
      </c>
      <c r="M967" t="s">
        <v>3270</v>
      </c>
      <c r="N967" t="s">
        <v>30</v>
      </c>
      <c r="O967" t="s">
        <v>32</v>
      </c>
      <c r="P967" t="s">
        <v>75</v>
      </c>
      <c r="Q967" t="s">
        <v>35</v>
      </c>
      <c r="R967" t="s">
        <v>34</v>
      </c>
      <c r="S967" t="s">
        <v>611</v>
      </c>
      <c r="T967" t="s">
        <v>116</v>
      </c>
      <c r="U967" t="s">
        <v>3261</v>
      </c>
      <c r="V967">
        <v>33.299999999999997</v>
      </c>
      <c r="W967">
        <v>35.799999999999997</v>
      </c>
      <c r="X967">
        <v>0.93016759800000004</v>
      </c>
      <c r="Y967">
        <v>40.959000000000003</v>
      </c>
      <c r="Z967">
        <v>44.033999999999999</v>
      </c>
    </row>
    <row r="968" spans="1:26" x14ac:dyDescent="0.2">
      <c r="A968">
        <v>966</v>
      </c>
      <c r="B968" t="s">
        <v>3271</v>
      </c>
      <c r="C968" t="s">
        <v>38</v>
      </c>
      <c r="D968">
        <v>207</v>
      </c>
      <c r="E968" t="s">
        <v>3231</v>
      </c>
      <c r="F968" s="1">
        <v>43275</v>
      </c>
      <c r="G968">
        <v>2079</v>
      </c>
      <c r="H968">
        <v>2111</v>
      </c>
      <c r="I968">
        <v>23.7</v>
      </c>
      <c r="J968">
        <v>25.1</v>
      </c>
      <c r="K968">
        <v>51.2</v>
      </c>
      <c r="L968" t="s">
        <v>3272</v>
      </c>
      <c r="M968" t="s">
        <v>3273</v>
      </c>
      <c r="N968" t="s">
        <v>30</v>
      </c>
      <c r="O968" t="s">
        <v>32</v>
      </c>
      <c r="P968" t="s">
        <v>75</v>
      </c>
      <c r="Q968" t="s">
        <v>35</v>
      </c>
      <c r="R968" t="s">
        <v>34</v>
      </c>
      <c r="S968" t="s">
        <v>611</v>
      </c>
      <c r="T968" t="s">
        <v>116</v>
      </c>
      <c r="U968" t="s">
        <v>3261</v>
      </c>
      <c r="V968">
        <v>51.2</v>
      </c>
      <c r="W968">
        <v>23.7</v>
      </c>
      <c r="X968">
        <v>2.1603375530000002</v>
      </c>
      <c r="Y968">
        <v>105.98399999999999</v>
      </c>
      <c r="Z968">
        <v>49.058999999999997</v>
      </c>
    </row>
    <row r="969" spans="1:26" x14ac:dyDescent="0.2">
      <c r="A969">
        <v>967</v>
      </c>
      <c r="B969" t="s">
        <v>3274</v>
      </c>
      <c r="C969" t="s">
        <v>26</v>
      </c>
      <c r="D969">
        <v>690</v>
      </c>
      <c r="E969" t="s">
        <v>3231</v>
      </c>
      <c r="F969" s="1">
        <v>43281</v>
      </c>
      <c r="G969">
        <v>2351</v>
      </c>
      <c r="H969">
        <v>2276</v>
      </c>
      <c r="I969">
        <v>48.1</v>
      </c>
      <c r="J969">
        <v>22.6</v>
      </c>
      <c r="K969">
        <v>29.3</v>
      </c>
      <c r="L969" t="s">
        <v>3275</v>
      </c>
      <c r="M969" t="s">
        <v>3276</v>
      </c>
      <c r="N969" t="s">
        <v>30</v>
      </c>
      <c r="O969" t="s">
        <v>32</v>
      </c>
      <c r="P969" t="s">
        <v>75</v>
      </c>
      <c r="Q969" t="s">
        <v>35</v>
      </c>
      <c r="R969" t="s">
        <v>34</v>
      </c>
      <c r="S969" t="s">
        <v>611</v>
      </c>
      <c r="T969" t="s">
        <v>116</v>
      </c>
      <c r="U969" t="s">
        <v>3261</v>
      </c>
      <c r="V969">
        <v>48.1</v>
      </c>
      <c r="W969">
        <v>29.3</v>
      </c>
      <c r="X969">
        <v>1.6416382249999999</v>
      </c>
      <c r="Y969">
        <v>331.89</v>
      </c>
      <c r="Z969">
        <v>202.17</v>
      </c>
    </row>
    <row r="970" spans="1:26" x14ac:dyDescent="0.2">
      <c r="A970">
        <v>968</v>
      </c>
      <c r="B970" t="s">
        <v>3277</v>
      </c>
      <c r="C970" t="s">
        <v>38</v>
      </c>
      <c r="D970">
        <v>153</v>
      </c>
      <c r="E970" t="s">
        <v>3231</v>
      </c>
      <c r="F970" s="1">
        <v>43197</v>
      </c>
      <c r="G970">
        <v>2327</v>
      </c>
      <c r="H970">
        <v>2384</v>
      </c>
      <c r="I970">
        <v>31.4</v>
      </c>
      <c r="J970">
        <v>29.4</v>
      </c>
      <c r="K970">
        <v>39.200000000000003</v>
      </c>
      <c r="L970" t="s">
        <v>3278</v>
      </c>
      <c r="M970" t="s">
        <v>3279</v>
      </c>
      <c r="N970" t="s">
        <v>30</v>
      </c>
      <c r="O970" t="s">
        <v>32</v>
      </c>
      <c r="P970" t="s">
        <v>75</v>
      </c>
      <c r="Q970" t="s">
        <v>35</v>
      </c>
      <c r="R970" t="s">
        <v>34</v>
      </c>
      <c r="S970" t="s">
        <v>31</v>
      </c>
      <c r="T970" t="s">
        <v>116</v>
      </c>
      <c r="U970" t="s">
        <v>2733</v>
      </c>
      <c r="V970">
        <v>39.200000000000003</v>
      </c>
      <c r="W970">
        <v>31.4</v>
      </c>
      <c r="X970">
        <v>1.248407643</v>
      </c>
      <c r="Y970">
        <v>59.975999999999999</v>
      </c>
      <c r="Z970">
        <v>48.042000000000002</v>
      </c>
    </row>
    <row r="971" spans="1:26" x14ac:dyDescent="0.2">
      <c r="A971">
        <v>969</v>
      </c>
      <c r="B971" t="s">
        <v>3280</v>
      </c>
      <c r="C971" t="s">
        <v>26</v>
      </c>
      <c r="D971">
        <v>105</v>
      </c>
      <c r="E971" t="s">
        <v>3231</v>
      </c>
      <c r="F971" s="1">
        <v>43266</v>
      </c>
      <c r="G971">
        <v>2070</v>
      </c>
      <c r="H971">
        <v>2040</v>
      </c>
      <c r="I971">
        <v>49.5</v>
      </c>
      <c r="J971">
        <v>18.100000000000001</v>
      </c>
      <c r="K971">
        <v>32.4</v>
      </c>
      <c r="L971" t="s">
        <v>3281</v>
      </c>
      <c r="M971" t="s">
        <v>3282</v>
      </c>
      <c r="N971" t="s">
        <v>30</v>
      </c>
      <c r="O971" t="s">
        <v>32</v>
      </c>
      <c r="P971" t="s">
        <v>75</v>
      </c>
      <c r="Q971" t="s">
        <v>35</v>
      </c>
      <c r="R971" t="s">
        <v>34</v>
      </c>
      <c r="S971" t="s">
        <v>393</v>
      </c>
      <c r="T971" t="s">
        <v>36</v>
      </c>
      <c r="V971">
        <v>49.5</v>
      </c>
      <c r="W971">
        <v>32.4</v>
      </c>
      <c r="X971">
        <v>1.5277777779999999</v>
      </c>
      <c r="Y971">
        <v>51.975000000000001</v>
      </c>
      <c r="Z971">
        <v>34.020000000000003</v>
      </c>
    </row>
    <row r="972" spans="1:26" x14ac:dyDescent="0.2">
      <c r="A972">
        <v>970</v>
      </c>
      <c r="B972" t="s">
        <v>3283</v>
      </c>
      <c r="C972" t="s">
        <v>26</v>
      </c>
      <c r="D972">
        <v>158</v>
      </c>
      <c r="E972" t="s">
        <v>3231</v>
      </c>
      <c r="F972" s="1">
        <v>43170</v>
      </c>
      <c r="G972">
        <v>2176</v>
      </c>
      <c r="H972">
        <v>2154</v>
      </c>
      <c r="I972">
        <v>42.4</v>
      </c>
      <c r="J972">
        <v>26.6</v>
      </c>
      <c r="K972">
        <v>31</v>
      </c>
      <c r="L972" t="s">
        <v>3284</v>
      </c>
      <c r="M972" t="s">
        <v>3285</v>
      </c>
      <c r="N972" t="s">
        <v>30</v>
      </c>
      <c r="O972" t="s">
        <v>32</v>
      </c>
      <c r="P972" t="s">
        <v>75</v>
      </c>
      <c r="Q972" t="s">
        <v>35</v>
      </c>
      <c r="R972" t="s">
        <v>34</v>
      </c>
      <c r="S972" t="s">
        <v>31</v>
      </c>
      <c r="T972" t="s">
        <v>90</v>
      </c>
      <c r="V972">
        <v>42.4</v>
      </c>
      <c r="W972">
        <v>31</v>
      </c>
      <c r="X972">
        <v>1.367741935</v>
      </c>
      <c r="Y972">
        <v>66.992000000000004</v>
      </c>
      <c r="Z972">
        <v>48.98</v>
      </c>
    </row>
    <row r="973" spans="1:26" x14ac:dyDescent="0.2">
      <c r="A973">
        <v>971</v>
      </c>
      <c r="B973" t="s">
        <v>3283</v>
      </c>
      <c r="C973" t="s">
        <v>38</v>
      </c>
      <c r="D973">
        <v>148</v>
      </c>
      <c r="E973" t="s">
        <v>3231</v>
      </c>
      <c r="F973" s="1">
        <v>42937</v>
      </c>
      <c r="G973">
        <v>2073</v>
      </c>
      <c r="H973">
        <v>2136</v>
      </c>
      <c r="I973">
        <v>26.4</v>
      </c>
      <c r="J973">
        <v>28.4</v>
      </c>
      <c r="K973">
        <v>45.3</v>
      </c>
      <c r="L973" t="s">
        <v>3286</v>
      </c>
      <c r="M973" t="s">
        <v>3287</v>
      </c>
      <c r="N973" t="s">
        <v>30</v>
      </c>
      <c r="O973" t="s">
        <v>32</v>
      </c>
      <c r="P973" t="s">
        <v>75</v>
      </c>
      <c r="Q973" t="s">
        <v>35</v>
      </c>
      <c r="R973" t="s">
        <v>34</v>
      </c>
      <c r="S973" t="s">
        <v>31</v>
      </c>
      <c r="V973">
        <v>45.3</v>
      </c>
      <c r="W973">
        <v>26.4</v>
      </c>
      <c r="X973">
        <v>1.7159090910000001</v>
      </c>
      <c r="Y973">
        <v>67.043999999999997</v>
      </c>
      <c r="Z973">
        <v>39.072000000000003</v>
      </c>
    </row>
    <row r="974" spans="1:26" x14ac:dyDescent="0.2">
      <c r="A974">
        <v>972</v>
      </c>
      <c r="B974" t="s">
        <v>3288</v>
      </c>
      <c r="C974" t="s">
        <v>26</v>
      </c>
      <c r="D974">
        <v>247</v>
      </c>
      <c r="E974" t="s">
        <v>3231</v>
      </c>
      <c r="F974" s="1">
        <v>43239</v>
      </c>
      <c r="G974">
        <v>2447</v>
      </c>
      <c r="H974">
        <v>2326</v>
      </c>
      <c r="I974">
        <v>53.4</v>
      </c>
      <c r="J974">
        <v>32.4</v>
      </c>
      <c r="K974">
        <v>14.2</v>
      </c>
      <c r="L974" t="s">
        <v>3289</v>
      </c>
      <c r="M974" t="s">
        <v>3290</v>
      </c>
      <c r="N974" t="s">
        <v>30</v>
      </c>
      <c r="O974" t="s">
        <v>32</v>
      </c>
      <c r="P974" t="s">
        <v>75</v>
      </c>
      <c r="Q974" t="s">
        <v>35</v>
      </c>
      <c r="R974" t="s">
        <v>34</v>
      </c>
      <c r="S974" t="s">
        <v>31</v>
      </c>
      <c r="T974" t="s">
        <v>90</v>
      </c>
      <c r="U974" t="s">
        <v>374</v>
      </c>
      <c r="V974">
        <v>53.4</v>
      </c>
      <c r="W974">
        <v>14.2</v>
      </c>
      <c r="X974">
        <v>3.7605633799999998</v>
      </c>
      <c r="Y974">
        <v>131.898</v>
      </c>
      <c r="Z974">
        <v>35.073999999999998</v>
      </c>
    </row>
    <row r="975" spans="1:26" x14ac:dyDescent="0.2">
      <c r="A975">
        <v>973</v>
      </c>
      <c r="B975" t="s">
        <v>3291</v>
      </c>
      <c r="C975" t="s">
        <v>26</v>
      </c>
      <c r="D975">
        <v>1472</v>
      </c>
      <c r="E975" t="s">
        <v>779</v>
      </c>
      <c r="F975" s="1">
        <v>43289</v>
      </c>
      <c r="G975">
        <v>2356</v>
      </c>
      <c r="H975">
        <v>2303</v>
      </c>
      <c r="I975">
        <v>44.6</v>
      </c>
      <c r="J975">
        <v>27</v>
      </c>
      <c r="K975">
        <v>28.5</v>
      </c>
      <c r="L975" t="s">
        <v>3292</v>
      </c>
      <c r="M975" t="s">
        <v>3293</v>
      </c>
      <c r="N975" t="s">
        <v>30</v>
      </c>
      <c r="O975" t="s">
        <v>35</v>
      </c>
      <c r="P975" t="s">
        <v>34</v>
      </c>
      <c r="Q975" t="s">
        <v>31</v>
      </c>
      <c r="R975" t="s">
        <v>116</v>
      </c>
      <c r="S975" t="s">
        <v>79</v>
      </c>
      <c r="T975" t="s">
        <v>1419</v>
      </c>
      <c r="U975" t="s">
        <v>497</v>
      </c>
      <c r="V975">
        <v>44.6</v>
      </c>
      <c r="W975">
        <v>28.5</v>
      </c>
      <c r="X975">
        <v>1.564912281</v>
      </c>
      <c r="Y975">
        <v>656.51199999999994</v>
      </c>
      <c r="Z975">
        <v>419.52</v>
      </c>
    </row>
    <row r="976" spans="1:26" x14ac:dyDescent="0.2">
      <c r="A976">
        <v>974</v>
      </c>
      <c r="B976" t="s">
        <v>3294</v>
      </c>
      <c r="C976" t="s">
        <v>26</v>
      </c>
      <c r="D976">
        <v>698</v>
      </c>
      <c r="E976" t="s">
        <v>779</v>
      </c>
      <c r="F976" s="1">
        <v>43280</v>
      </c>
      <c r="G976">
        <v>2409</v>
      </c>
      <c r="H976">
        <v>2346</v>
      </c>
      <c r="I976">
        <v>48.7</v>
      </c>
      <c r="J976">
        <v>27.5</v>
      </c>
      <c r="K976">
        <v>23.8</v>
      </c>
      <c r="L976" t="s">
        <v>3295</v>
      </c>
      <c r="M976" t="s">
        <v>3296</v>
      </c>
      <c r="N976" t="s">
        <v>30</v>
      </c>
      <c r="O976" t="s">
        <v>35</v>
      </c>
      <c r="P976" t="s">
        <v>34</v>
      </c>
      <c r="Q976" t="s">
        <v>31</v>
      </c>
      <c r="R976" t="s">
        <v>116</v>
      </c>
      <c r="S976" t="s">
        <v>79</v>
      </c>
      <c r="T976" t="s">
        <v>1419</v>
      </c>
      <c r="U976" t="s">
        <v>497</v>
      </c>
      <c r="V976">
        <v>48.7</v>
      </c>
      <c r="W976">
        <v>23.8</v>
      </c>
      <c r="X976">
        <v>2.046218487</v>
      </c>
      <c r="Y976">
        <v>339.92599999999999</v>
      </c>
      <c r="Z976">
        <v>166.124</v>
      </c>
    </row>
    <row r="977" spans="1:26" x14ac:dyDescent="0.2">
      <c r="A977">
        <v>975</v>
      </c>
      <c r="B977" t="s">
        <v>3297</v>
      </c>
      <c r="C977" t="s">
        <v>26</v>
      </c>
      <c r="D977">
        <v>1154</v>
      </c>
      <c r="E977" t="s">
        <v>3298</v>
      </c>
      <c r="F977" s="1">
        <v>43287</v>
      </c>
      <c r="G977">
        <v>2211</v>
      </c>
      <c r="H977">
        <v>2136</v>
      </c>
      <c r="I977">
        <v>52.3</v>
      </c>
      <c r="J977">
        <v>21.6</v>
      </c>
      <c r="K977">
        <v>26.1</v>
      </c>
      <c r="L977" t="s">
        <v>3299</v>
      </c>
      <c r="M977" t="s">
        <v>3300</v>
      </c>
      <c r="N977" t="s">
        <v>30</v>
      </c>
      <c r="O977" t="s">
        <v>35</v>
      </c>
      <c r="P977" t="s">
        <v>34</v>
      </c>
      <c r="Q977" t="s">
        <v>31</v>
      </c>
      <c r="R977" t="s">
        <v>116</v>
      </c>
      <c r="S977" t="s">
        <v>79</v>
      </c>
      <c r="T977" t="s">
        <v>347</v>
      </c>
      <c r="V977">
        <v>52.3</v>
      </c>
      <c r="W977">
        <v>26.1</v>
      </c>
      <c r="X977">
        <v>2.0038314179999999</v>
      </c>
      <c r="Y977">
        <v>603.54200000000003</v>
      </c>
      <c r="Z977">
        <v>301.19400000000002</v>
      </c>
    </row>
    <row r="978" spans="1:26" x14ac:dyDescent="0.2">
      <c r="A978">
        <v>976</v>
      </c>
      <c r="B978" t="s">
        <v>3297</v>
      </c>
      <c r="C978" t="s">
        <v>38</v>
      </c>
      <c r="D978">
        <v>1119</v>
      </c>
      <c r="E978" t="s">
        <v>3298</v>
      </c>
      <c r="F978" s="1">
        <v>43288</v>
      </c>
      <c r="G978">
        <v>2145</v>
      </c>
      <c r="H978">
        <v>2193</v>
      </c>
      <c r="I978">
        <v>37.5</v>
      </c>
      <c r="J978">
        <v>22.9</v>
      </c>
      <c r="K978">
        <v>39.6</v>
      </c>
      <c r="L978" t="s">
        <v>3301</v>
      </c>
      <c r="M978" t="s">
        <v>3302</v>
      </c>
      <c r="N978" t="s">
        <v>30</v>
      </c>
      <c r="O978" t="s">
        <v>35</v>
      </c>
      <c r="P978" t="s">
        <v>34</v>
      </c>
      <c r="Q978" t="s">
        <v>31</v>
      </c>
      <c r="R978" t="s">
        <v>116</v>
      </c>
      <c r="S978" t="s">
        <v>79</v>
      </c>
      <c r="T978" t="s">
        <v>347</v>
      </c>
      <c r="U978" t="s">
        <v>882</v>
      </c>
      <c r="V978">
        <v>39.6</v>
      </c>
      <c r="W978">
        <v>37.5</v>
      </c>
      <c r="X978">
        <v>1.056</v>
      </c>
      <c r="Y978">
        <v>443.12400000000002</v>
      </c>
      <c r="Z978">
        <v>419.625</v>
      </c>
    </row>
    <row r="979" spans="1:26" x14ac:dyDescent="0.2">
      <c r="A979">
        <v>977</v>
      </c>
      <c r="B979" t="s">
        <v>3303</v>
      </c>
      <c r="C979" t="s">
        <v>38</v>
      </c>
      <c r="D979">
        <v>2931</v>
      </c>
      <c r="E979" t="s">
        <v>3298</v>
      </c>
      <c r="F979" s="1">
        <v>43288</v>
      </c>
      <c r="G979">
        <v>2209</v>
      </c>
      <c r="H979">
        <v>2254</v>
      </c>
      <c r="I979">
        <v>27.3</v>
      </c>
      <c r="J979">
        <v>30.4</v>
      </c>
      <c r="K979">
        <v>42.2</v>
      </c>
      <c r="L979" t="s">
        <v>3304</v>
      </c>
      <c r="M979" t="s">
        <v>3305</v>
      </c>
      <c r="N979" t="s">
        <v>30</v>
      </c>
      <c r="O979" t="s">
        <v>35</v>
      </c>
      <c r="P979" t="s">
        <v>34</v>
      </c>
      <c r="Q979" t="s">
        <v>31</v>
      </c>
      <c r="R979" t="s">
        <v>116</v>
      </c>
      <c r="S979" t="s">
        <v>79</v>
      </c>
      <c r="T979" t="s">
        <v>347</v>
      </c>
      <c r="U979" t="s">
        <v>882</v>
      </c>
      <c r="V979">
        <v>42.2</v>
      </c>
      <c r="W979">
        <v>27.3</v>
      </c>
      <c r="X979">
        <v>1.5457875459999999</v>
      </c>
      <c r="Y979">
        <v>1236.8820000000001</v>
      </c>
      <c r="Z979">
        <v>800.16300000000001</v>
      </c>
    </row>
    <row r="980" spans="1:26" x14ac:dyDescent="0.2">
      <c r="A980">
        <v>978</v>
      </c>
      <c r="B980" t="s">
        <v>3306</v>
      </c>
      <c r="C980" t="s">
        <v>26</v>
      </c>
      <c r="D980">
        <v>947</v>
      </c>
      <c r="E980" t="s">
        <v>3298</v>
      </c>
      <c r="F980" s="1">
        <v>43281</v>
      </c>
      <c r="G980">
        <v>2323</v>
      </c>
      <c r="H980">
        <v>2283</v>
      </c>
      <c r="I980">
        <v>42.3</v>
      </c>
      <c r="J980">
        <v>23.6</v>
      </c>
      <c r="K980">
        <v>34.1</v>
      </c>
      <c r="L980" t="s">
        <v>3307</v>
      </c>
      <c r="M980" t="s">
        <v>3308</v>
      </c>
      <c r="N980" t="s">
        <v>30</v>
      </c>
      <c r="O980" t="s">
        <v>35</v>
      </c>
      <c r="P980" t="s">
        <v>34</v>
      </c>
      <c r="Q980" t="s">
        <v>31</v>
      </c>
      <c r="R980" t="s">
        <v>116</v>
      </c>
      <c r="S980" t="s">
        <v>79</v>
      </c>
      <c r="T980" t="s">
        <v>347</v>
      </c>
      <c r="U980" t="s">
        <v>882</v>
      </c>
      <c r="V980">
        <v>42.3</v>
      </c>
      <c r="W980">
        <v>34.1</v>
      </c>
      <c r="X980">
        <v>1.2404692079999999</v>
      </c>
      <c r="Y980">
        <v>400.58100000000002</v>
      </c>
      <c r="Z980">
        <v>322.92700000000002</v>
      </c>
    </row>
    <row r="981" spans="1:26" x14ac:dyDescent="0.2">
      <c r="A981">
        <v>979</v>
      </c>
      <c r="B981" t="s">
        <v>3309</v>
      </c>
      <c r="C981" t="s">
        <v>26</v>
      </c>
      <c r="D981">
        <v>104</v>
      </c>
      <c r="E981" t="s">
        <v>3298</v>
      </c>
      <c r="F981" s="1">
        <v>43189</v>
      </c>
      <c r="G981">
        <v>2197</v>
      </c>
      <c r="H981">
        <v>2101</v>
      </c>
      <c r="I981">
        <v>44.2</v>
      </c>
      <c r="J981">
        <v>29.8</v>
      </c>
      <c r="K981">
        <v>26</v>
      </c>
      <c r="L981" t="s">
        <v>3310</v>
      </c>
      <c r="M981" t="s">
        <v>3311</v>
      </c>
      <c r="N981" t="s">
        <v>30</v>
      </c>
      <c r="O981" t="s">
        <v>35</v>
      </c>
      <c r="P981" t="s">
        <v>34</v>
      </c>
      <c r="Q981" t="s">
        <v>31</v>
      </c>
      <c r="R981" t="s">
        <v>116</v>
      </c>
      <c r="S981" t="s">
        <v>79</v>
      </c>
      <c r="T981" t="s">
        <v>347</v>
      </c>
      <c r="U981" t="s">
        <v>882</v>
      </c>
      <c r="V981">
        <v>44.2</v>
      </c>
      <c r="W981">
        <v>26</v>
      </c>
      <c r="X981">
        <v>1.7</v>
      </c>
      <c r="Y981">
        <v>45.968000000000004</v>
      </c>
      <c r="Z981">
        <v>27.04</v>
      </c>
    </row>
    <row r="982" spans="1:26" x14ac:dyDescent="0.2">
      <c r="A982">
        <v>980</v>
      </c>
      <c r="B982" t="s">
        <v>3312</v>
      </c>
      <c r="C982" t="s">
        <v>26</v>
      </c>
      <c r="D982">
        <v>743</v>
      </c>
      <c r="E982" t="s">
        <v>3298</v>
      </c>
      <c r="F982" s="1">
        <v>43288</v>
      </c>
      <c r="G982">
        <v>2328</v>
      </c>
      <c r="H982">
        <v>2271</v>
      </c>
      <c r="I982">
        <v>42.3</v>
      </c>
      <c r="J982">
        <v>30.8</v>
      </c>
      <c r="K982">
        <v>26.9</v>
      </c>
      <c r="L982" t="s">
        <v>3313</v>
      </c>
      <c r="M982" t="s">
        <v>3314</v>
      </c>
      <c r="N982" t="s">
        <v>30</v>
      </c>
      <c r="O982" t="s">
        <v>35</v>
      </c>
      <c r="P982" t="s">
        <v>34</v>
      </c>
      <c r="Q982" t="s">
        <v>31</v>
      </c>
      <c r="R982" t="s">
        <v>116</v>
      </c>
      <c r="S982" t="s">
        <v>79</v>
      </c>
      <c r="T982" t="s">
        <v>347</v>
      </c>
      <c r="U982" t="s">
        <v>882</v>
      </c>
      <c r="V982">
        <v>42.3</v>
      </c>
      <c r="W982">
        <v>26.9</v>
      </c>
      <c r="X982">
        <v>1.572490706</v>
      </c>
      <c r="Y982">
        <v>314.28899999999999</v>
      </c>
      <c r="Z982">
        <v>199.86699999999999</v>
      </c>
    </row>
    <row r="983" spans="1:26" x14ac:dyDescent="0.2">
      <c r="A983">
        <v>981</v>
      </c>
      <c r="B983" t="s">
        <v>3315</v>
      </c>
      <c r="C983" t="s">
        <v>26</v>
      </c>
      <c r="D983">
        <v>251</v>
      </c>
      <c r="E983" t="s">
        <v>3298</v>
      </c>
      <c r="F983" s="1">
        <v>43278</v>
      </c>
      <c r="G983">
        <v>2334</v>
      </c>
      <c r="H983">
        <v>2261</v>
      </c>
      <c r="I983">
        <v>45.8</v>
      </c>
      <c r="J983">
        <v>23.9</v>
      </c>
      <c r="K983">
        <v>30.3</v>
      </c>
      <c r="L983" t="s">
        <v>3316</v>
      </c>
      <c r="M983" t="s">
        <v>3317</v>
      </c>
      <c r="N983" t="s">
        <v>30</v>
      </c>
      <c r="O983" t="s">
        <v>35</v>
      </c>
      <c r="P983" t="s">
        <v>34</v>
      </c>
      <c r="Q983" t="s">
        <v>31</v>
      </c>
      <c r="R983" t="s">
        <v>116</v>
      </c>
      <c r="S983" t="s">
        <v>79</v>
      </c>
      <c r="T983" t="s">
        <v>347</v>
      </c>
      <c r="U983" t="s">
        <v>882</v>
      </c>
      <c r="V983">
        <v>45.8</v>
      </c>
      <c r="W983">
        <v>30.3</v>
      </c>
      <c r="X983">
        <v>1.511551155</v>
      </c>
      <c r="Y983">
        <v>114.958</v>
      </c>
      <c r="Z983">
        <v>76.052999999999997</v>
      </c>
    </row>
    <row r="984" spans="1:26" x14ac:dyDescent="0.2">
      <c r="A984">
        <v>982</v>
      </c>
      <c r="B984" t="s">
        <v>3318</v>
      </c>
      <c r="C984" t="s">
        <v>26</v>
      </c>
      <c r="D984">
        <v>4572</v>
      </c>
      <c r="E984" t="s">
        <v>3298</v>
      </c>
      <c r="F984" s="1">
        <v>43288</v>
      </c>
      <c r="G984">
        <v>2313</v>
      </c>
      <c r="H984">
        <v>2266</v>
      </c>
      <c r="I984">
        <v>41.3</v>
      </c>
      <c r="J984">
        <v>28.8</v>
      </c>
      <c r="K984">
        <v>29.9</v>
      </c>
      <c r="L984" t="s">
        <v>3319</v>
      </c>
      <c r="M984" t="s">
        <v>3320</v>
      </c>
      <c r="N984" t="s">
        <v>30</v>
      </c>
      <c r="O984" t="s">
        <v>35</v>
      </c>
      <c r="P984" t="s">
        <v>34</v>
      </c>
      <c r="Q984" t="s">
        <v>31</v>
      </c>
      <c r="R984" t="s">
        <v>116</v>
      </c>
      <c r="S984" t="s">
        <v>79</v>
      </c>
      <c r="T984" t="s">
        <v>347</v>
      </c>
      <c r="U984" t="s">
        <v>882</v>
      </c>
      <c r="V984">
        <v>41.3</v>
      </c>
      <c r="W984">
        <v>29.9</v>
      </c>
      <c r="X984">
        <v>1.3812709030000001</v>
      </c>
      <c r="Y984">
        <v>1888.2360000000001</v>
      </c>
      <c r="Z984">
        <v>1367.028</v>
      </c>
    </row>
    <row r="985" spans="1:26" x14ac:dyDescent="0.2">
      <c r="A985">
        <v>983</v>
      </c>
      <c r="B985" t="s">
        <v>3321</v>
      </c>
      <c r="C985" t="s">
        <v>26</v>
      </c>
      <c r="D985">
        <v>713</v>
      </c>
      <c r="E985" t="s">
        <v>779</v>
      </c>
      <c r="F985" s="1">
        <v>43282</v>
      </c>
      <c r="G985">
        <v>2296</v>
      </c>
      <c r="H985">
        <v>2243</v>
      </c>
      <c r="I985">
        <v>43.9</v>
      </c>
      <c r="J985">
        <v>23.4</v>
      </c>
      <c r="K985">
        <v>32.700000000000003</v>
      </c>
      <c r="L985" t="s">
        <v>3322</v>
      </c>
      <c r="M985" t="s">
        <v>3323</v>
      </c>
      <c r="N985" t="s">
        <v>30</v>
      </c>
      <c r="O985" t="s">
        <v>35</v>
      </c>
      <c r="P985" t="s">
        <v>34</v>
      </c>
      <c r="Q985" t="s">
        <v>31</v>
      </c>
      <c r="R985" t="s">
        <v>116</v>
      </c>
      <c r="S985" t="s">
        <v>79</v>
      </c>
      <c r="T985" t="s">
        <v>2237</v>
      </c>
      <c r="U985" t="s">
        <v>882</v>
      </c>
      <c r="V985">
        <v>43.9</v>
      </c>
      <c r="W985">
        <v>32.700000000000003</v>
      </c>
      <c r="X985">
        <v>1.342507645</v>
      </c>
      <c r="Y985">
        <v>313.00700000000001</v>
      </c>
      <c r="Z985">
        <v>233.15100000000001</v>
      </c>
    </row>
    <row r="986" spans="1:26" x14ac:dyDescent="0.2">
      <c r="A986">
        <v>984</v>
      </c>
      <c r="B986" t="s">
        <v>3324</v>
      </c>
      <c r="C986" t="s">
        <v>26</v>
      </c>
      <c r="D986">
        <v>3543</v>
      </c>
      <c r="E986" t="s">
        <v>779</v>
      </c>
      <c r="F986" s="1">
        <v>43288</v>
      </c>
      <c r="G986">
        <v>2303</v>
      </c>
      <c r="H986">
        <v>2241</v>
      </c>
      <c r="I986">
        <v>49.2</v>
      </c>
      <c r="J986">
        <v>24</v>
      </c>
      <c r="K986">
        <v>26.9</v>
      </c>
      <c r="L986" t="s">
        <v>3325</v>
      </c>
      <c r="M986" t="s">
        <v>3326</v>
      </c>
      <c r="N986" t="s">
        <v>30</v>
      </c>
      <c r="O986" t="s">
        <v>35</v>
      </c>
      <c r="P986" t="s">
        <v>34</v>
      </c>
      <c r="Q986" t="s">
        <v>31</v>
      </c>
      <c r="R986" t="s">
        <v>116</v>
      </c>
      <c r="S986" t="s">
        <v>79</v>
      </c>
      <c r="T986" t="s">
        <v>173</v>
      </c>
      <c r="V986">
        <v>49.2</v>
      </c>
      <c r="W986">
        <v>26.9</v>
      </c>
      <c r="X986">
        <v>1.8289962829999999</v>
      </c>
      <c r="Y986">
        <v>1743.1559999999999</v>
      </c>
      <c r="Z986">
        <v>953.06700000000001</v>
      </c>
    </row>
    <row r="987" spans="1:26" x14ac:dyDescent="0.2">
      <c r="A987">
        <v>985</v>
      </c>
      <c r="B987" t="s">
        <v>3327</v>
      </c>
      <c r="C987" t="s">
        <v>26</v>
      </c>
      <c r="D987">
        <v>210</v>
      </c>
      <c r="E987" t="s">
        <v>779</v>
      </c>
      <c r="F987" s="1">
        <v>43224</v>
      </c>
      <c r="G987">
        <v>2237</v>
      </c>
      <c r="H987">
        <v>2183</v>
      </c>
      <c r="I987">
        <v>50</v>
      </c>
      <c r="J987">
        <v>15.2</v>
      </c>
      <c r="K987">
        <v>34.799999999999997</v>
      </c>
      <c r="L987" t="s">
        <v>3328</v>
      </c>
      <c r="M987" t="s">
        <v>3329</v>
      </c>
      <c r="N987" t="s">
        <v>30</v>
      </c>
      <c r="O987" t="s">
        <v>35</v>
      </c>
      <c r="P987" t="s">
        <v>34</v>
      </c>
      <c r="Q987" t="s">
        <v>31</v>
      </c>
      <c r="R987" t="s">
        <v>116</v>
      </c>
      <c r="S987" t="s">
        <v>79</v>
      </c>
      <c r="T987" t="s">
        <v>2237</v>
      </c>
      <c r="U987" t="s">
        <v>882</v>
      </c>
      <c r="V987">
        <v>50</v>
      </c>
      <c r="W987">
        <v>34.799999999999997</v>
      </c>
      <c r="X987">
        <v>1.4367816090000001</v>
      </c>
      <c r="Y987">
        <v>105</v>
      </c>
      <c r="Z987">
        <v>73.08</v>
      </c>
    </row>
    <row r="988" spans="1:26" x14ac:dyDescent="0.2">
      <c r="A988">
        <v>986</v>
      </c>
      <c r="B988" t="s">
        <v>3330</v>
      </c>
      <c r="C988" t="s">
        <v>26</v>
      </c>
      <c r="D988">
        <v>636</v>
      </c>
      <c r="E988" t="s">
        <v>779</v>
      </c>
      <c r="F988" s="1">
        <v>43289</v>
      </c>
      <c r="G988">
        <v>2128</v>
      </c>
      <c r="H988">
        <v>2105</v>
      </c>
      <c r="I988">
        <v>38</v>
      </c>
      <c r="J988">
        <v>23.3</v>
      </c>
      <c r="K988">
        <v>38.700000000000003</v>
      </c>
      <c r="L988" t="s">
        <v>3331</v>
      </c>
      <c r="M988" t="s">
        <v>3332</v>
      </c>
      <c r="N988" t="s">
        <v>30</v>
      </c>
      <c r="O988" t="s">
        <v>35</v>
      </c>
      <c r="P988" t="s">
        <v>34</v>
      </c>
      <c r="Q988" t="s">
        <v>31</v>
      </c>
      <c r="R988" t="s">
        <v>116</v>
      </c>
      <c r="S988" t="s">
        <v>79</v>
      </c>
      <c r="T988" t="s">
        <v>2237</v>
      </c>
      <c r="V988">
        <v>38</v>
      </c>
      <c r="W988">
        <v>38.700000000000003</v>
      </c>
      <c r="X988">
        <v>0.98191214500000001</v>
      </c>
      <c r="Y988">
        <v>241.68</v>
      </c>
      <c r="Z988">
        <v>246.13200000000001</v>
      </c>
    </row>
    <row r="989" spans="1:26" x14ac:dyDescent="0.2">
      <c r="A989">
        <v>987</v>
      </c>
      <c r="B989" t="s">
        <v>3330</v>
      </c>
      <c r="C989" t="s">
        <v>26</v>
      </c>
      <c r="D989">
        <v>268</v>
      </c>
      <c r="E989" t="s">
        <v>779</v>
      </c>
      <c r="F989" s="1">
        <v>43287</v>
      </c>
      <c r="G989">
        <v>2182</v>
      </c>
      <c r="H989">
        <v>2100</v>
      </c>
      <c r="I989">
        <v>45.1</v>
      </c>
      <c r="J989">
        <v>28</v>
      </c>
      <c r="K989">
        <v>26.9</v>
      </c>
      <c r="L989" t="s">
        <v>3333</v>
      </c>
      <c r="M989" t="s">
        <v>3334</v>
      </c>
      <c r="N989" t="s">
        <v>30</v>
      </c>
      <c r="O989" t="s">
        <v>35</v>
      </c>
      <c r="P989" t="s">
        <v>34</v>
      </c>
      <c r="Q989" t="s">
        <v>31</v>
      </c>
      <c r="R989" t="s">
        <v>116</v>
      </c>
      <c r="S989" t="s">
        <v>79</v>
      </c>
      <c r="T989" t="s">
        <v>75</v>
      </c>
      <c r="V989">
        <v>45.1</v>
      </c>
      <c r="W989">
        <v>26.9</v>
      </c>
      <c r="X989">
        <v>1.6765799260000001</v>
      </c>
      <c r="Y989">
        <v>120.86799999999999</v>
      </c>
      <c r="Z989">
        <v>72.091999999999999</v>
      </c>
    </row>
    <row r="990" spans="1:26" x14ac:dyDescent="0.2">
      <c r="A990">
        <v>988</v>
      </c>
      <c r="B990" t="s">
        <v>3335</v>
      </c>
      <c r="C990" t="s">
        <v>26</v>
      </c>
      <c r="D990">
        <v>2844</v>
      </c>
      <c r="E990" t="s">
        <v>3336</v>
      </c>
      <c r="F990" s="1">
        <v>43282</v>
      </c>
      <c r="G990">
        <v>2295</v>
      </c>
      <c r="H990">
        <v>2248</v>
      </c>
      <c r="I990">
        <v>36.700000000000003</v>
      </c>
      <c r="J990">
        <v>33.200000000000003</v>
      </c>
      <c r="K990">
        <v>30.1</v>
      </c>
      <c r="L990" t="s">
        <v>3337</v>
      </c>
      <c r="M990" t="s">
        <v>3338</v>
      </c>
      <c r="N990" t="s">
        <v>30</v>
      </c>
      <c r="O990" t="s">
        <v>35</v>
      </c>
      <c r="P990" t="s">
        <v>34</v>
      </c>
      <c r="Q990" t="s">
        <v>31</v>
      </c>
      <c r="R990" t="s">
        <v>116</v>
      </c>
      <c r="S990" t="s">
        <v>79</v>
      </c>
      <c r="T990" t="s">
        <v>75</v>
      </c>
      <c r="U990" t="s">
        <v>882</v>
      </c>
      <c r="V990">
        <v>36.700000000000003</v>
      </c>
      <c r="W990">
        <v>30.1</v>
      </c>
      <c r="X990">
        <v>1.219269103</v>
      </c>
      <c r="Y990">
        <v>1043.748</v>
      </c>
      <c r="Z990">
        <v>856.04399999999998</v>
      </c>
    </row>
    <row r="991" spans="1:26" x14ac:dyDescent="0.2">
      <c r="A991">
        <v>989</v>
      </c>
      <c r="B991" t="s">
        <v>3339</v>
      </c>
      <c r="C991" t="s">
        <v>38</v>
      </c>
      <c r="D991">
        <v>921</v>
      </c>
      <c r="E991" t="s">
        <v>3336</v>
      </c>
      <c r="F991" s="1">
        <v>43290</v>
      </c>
      <c r="G991">
        <v>2319</v>
      </c>
      <c r="H991">
        <v>2340</v>
      </c>
      <c r="I991">
        <v>29.6</v>
      </c>
      <c r="J991">
        <v>41.3</v>
      </c>
      <c r="K991">
        <v>29.1</v>
      </c>
      <c r="L991" t="s">
        <v>3340</v>
      </c>
      <c r="M991" t="s">
        <v>3341</v>
      </c>
      <c r="N991" t="s">
        <v>30</v>
      </c>
      <c r="O991" t="s">
        <v>35</v>
      </c>
      <c r="P991" t="s">
        <v>34</v>
      </c>
      <c r="Q991" t="s">
        <v>31</v>
      </c>
      <c r="R991" t="s">
        <v>116</v>
      </c>
      <c r="S991" t="s">
        <v>79</v>
      </c>
      <c r="T991" t="s">
        <v>75</v>
      </c>
      <c r="U991" t="s">
        <v>882</v>
      </c>
      <c r="V991">
        <v>29.1</v>
      </c>
      <c r="W991">
        <v>29.6</v>
      </c>
      <c r="X991">
        <v>0.98310810800000004</v>
      </c>
      <c r="Y991">
        <v>268.01100000000002</v>
      </c>
      <c r="Z991">
        <v>272.61599999999999</v>
      </c>
    </row>
    <row r="992" spans="1:26" x14ac:dyDescent="0.2">
      <c r="A992">
        <v>990</v>
      </c>
      <c r="B992" t="s">
        <v>3342</v>
      </c>
      <c r="C992" t="s">
        <v>38</v>
      </c>
      <c r="D992">
        <v>3443</v>
      </c>
      <c r="E992" t="s">
        <v>3336</v>
      </c>
      <c r="F992" s="1">
        <v>43289</v>
      </c>
      <c r="G992">
        <v>2300</v>
      </c>
      <c r="H992">
        <v>2340</v>
      </c>
      <c r="I992">
        <v>29.2</v>
      </c>
      <c r="J992">
        <v>37.4</v>
      </c>
      <c r="K992">
        <v>33.5</v>
      </c>
      <c r="L992" t="s">
        <v>3343</v>
      </c>
      <c r="M992" t="s">
        <v>3344</v>
      </c>
      <c r="N992" t="s">
        <v>30</v>
      </c>
      <c r="O992" t="s">
        <v>35</v>
      </c>
      <c r="P992" t="s">
        <v>34</v>
      </c>
      <c r="Q992" t="s">
        <v>31</v>
      </c>
      <c r="R992" t="s">
        <v>116</v>
      </c>
      <c r="S992" t="s">
        <v>79</v>
      </c>
      <c r="T992" t="s">
        <v>75</v>
      </c>
      <c r="U992" t="s">
        <v>882</v>
      </c>
      <c r="V992">
        <v>33.5</v>
      </c>
      <c r="W992">
        <v>29.2</v>
      </c>
      <c r="X992">
        <v>1.147260274</v>
      </c>
      <c r="Y992">
        <v>1153.405</v>
      </c>
      <c r="Z992">
        <v>1005.356</v>
      </c>
    </row>
    <row r="993" spans="1:26" x14ac:dyDescent="0.2">
      <c r="A993">
        <v>991</v>
      </c>
      <c r="B993" t="s">
        <v>3345</v>
      </c>
      <c r="C993" t="s">
        <v>38</v>
      </c>
      <c r="D993">
        <v>1942</v>
      </c>
      <c r="E993" t="s">
        <v>3336</v>
      </c>
      <c r="F993" s="1">
        <v>43286</v>
      </c>
      <c r="G993">
        <v>2297</v>
      </c>
      <c r="H993">
        <v>2341</v>
      </c>
      <c r="I993">
        <v>23.1</v>
      </c>
      <c r="J993">
        <v>41.9</v>
      </c>
      <c r="K993">
        <v>35.1</v>
      </c>
      <c r="L993" t="s">
        <v>3346</v>
      </c>
      <c r="M993" t="s">
        <v>3347</v>
      </c>
      <c r="N993" t="s">
        <v>30</v>
      </c>
      <c r="O993" t="s">
        <v>35</v>
      </c>
      <c r="P993" t="s">
        <v>34</v>
      </c>
      <c r="Q993" t="s">
        <v>31</v>
      </c>
      <c r="R993" t="s">
        <v>116</v>
      </c>
      <c r="S993" t="s">
        <v>79</v>
      </c>
      <c r="T993" t="s">
        <v>75</v>
      </c>
      <c r="U993" t="s">
        <v>882</v>
      </c>
      <c r="V993">
        <v>35.1</v>
      </c>
      <c r="W993">
        <v>23.1</v>
      </c>
      <c r="X993">
        <v>1.519480519</v>
      </c>
      <c r="Y993">
        <v>681.64200000000005</v>
      </c>
      <c r="Z993">
        <v>448.60199999999998</v>
      </c>
    </row>
    <row r="994" spans="1:26" x14ac:dyDescent="0.2">
      <c r="A994">
        <v>992</v>
      </c>
      <c r="B994" t="s">
        <v>3348</v>
      </c>
      <c r="C994" t="s">
        <v>26</v>
      </c>
      <c r="D994">
        <v>3495</v>
      </c>
      <c r="E994" t="s">
        <v>3336</v>
      </c>
      <c r="F994" s="1">
        <v>43290</v>
      </c>
      <c r="G994">
        <v>2259</v>
      </c>
      <c r="H994">
        <v>2218</v>
      </c>
      <c r="I994">
        <v>38.200000000000003</v>
      </c>
      <c r="J994">
        <v>31.4</v>
      </c>
      <c r="K994">
        <v>30.4</v>
      </c>
      <c r="L994" t="s">
        <v>3349</v>
      </c>
      <c r="M994" t="s">
        <v>3350</v>
      </c>
      <c r="N994" t="s">
        <v>30</v>
      </c>
      <c r="O994" t="s">
        <v>35</v>
      </c>
      <c r="P994" t="s">
        <v>34</v>
      </c>
      <c r="Q994" t="s">
        <v>31</v>
      </c>
      <c r="R994" t="s">
        <v>116</v>
      </c>
      <c r="S994" t="s">
        <v>79</v>
      </c>
      <c r="T994" t="s">
        <v>75</v>
      </c>
      <c r="U994" t="s">
        <v>882</v>
      </c>
      <c r="V994">
        <v>38.200000000000003</v>
      </c>
      <c r="W994">
        <v>30.4</v>
      </c>
      <c r="X994">
        <v>1.2565789469999999</v>
      </c>
      <c r="Y994">
        <v>1335.09</v>
      </c>
      <c r="Z994">
        <v>1062.48</v>
      </c>
    </row>
    <row r="995" spans="1:26" x14ac:dyDescent="0.2">
      <c r="A995">
        <v>993</v>
      </c>
      <c r="B995" t="s">
        <v>3351</v>
      </c>
      <c r="C995" t="s">
        <v>38</v>
      </c>
      <c r="D995">
        <v>3831</v>
      </c>
      <c r="E995" t="s">
        <v>3336</v>
      </c>
      <c r="F995" s="1">
        <v>43289</v>
      </c>
      <c r="G995">
        <v>2098</v>
      </c>
      <c r="H995">
        <v>2134</v>
      </c>
      <c r="I995">
        <v>36.9</v>
      </c>
      <c r="J995">
        <v>25.1</v>
      </c>
      <c r="K995">
        <v>38</v>
      </c>
      <c r="L995" t="s">
        <v>3352</v>
      </c>
      <c r="M995" t="s">
        <v>3353</v>
      </c>
      <c r="N995" t="s">
        <v>30</v>
      </c>
      <c r="O995" t="s">
        <v>35</v>
      </c>
      <c r="P995" t="s">
        <v>34</v>
      </c>
      <c r="Q995" t="s">
        <v>31</v>
      </c>
      <c r="R995" t="s">
        <v>116</v>
      </c>
      <c r="S995" t="s">
        <v>79</v>
      </c>
      <c r="T995" t="s">
        <v>75</v>
      </c>
      <c r="U995" t="s">
        <v>882</v>
      </c>
      <c r="V995">
        <v>38</v>
      </c>
      <c r="W995">
        <v>36.9</v>
      </c>
      <c r="X995">
        <v>1.0298102979999999</v>
      </c>
      <c r="Y995">
        <v>1455.78</v>
      </c>
      <c r="Z995">
        <v>1413.6389999999999</v>
      </c>
    </row>
    <row r="996" spans="1:26" x14ac:dyDescent="0.2">
      <c r="A996">
        <v>994</v>
      </c>
      <c r="B996" t="s">
        <v>3354</v>
      </c>
      <c r="C996" t="s">
        <v>38</v>
      </c>
      <c r="D996">
        <v>18659</v>
      </c>
      <c r="E996" t="s">
        <v>779</v>
      </c>
      <c r="F996" s="1">
        <v>43290</v>
      </c>
      <c r="G996">
        <v>2171</v>
      </c>
      <c r="H996">
        <v>2216</v>
      </c>
      <c r="I996">
        <v>31.3</v>
      </c>
      <c r="J996">
        <v>28.8</v>
      </c>
      <c r="K996">
        <v>39.9</v>
      </c>
      <c r="L996" t="s">
        <v>3355</v>
      </c>
      <c r="M996" t="s">
        <v>3356</v>
      </c>
      <c r="N996" t="s">
        <v>30</v>
      </c>
      <c r="O996" t="s">
        <v>35</v>
      </c>
      <c r="P996" t="s">
        <v>34</v>
      </c>
      <c r="Q996" t="s">
        <v>31</v>
      </c>
      <c r="V996">
        <v>39.9</v>
      </c>
      <c r="W996">
        <v>31.3</v>
      </c>
      <c r="X996">
        <v>1.2747603830000001</v>
      </c>
      <c r="Y996">
        <v>7444.9409999999998</v>
      </c>
      <c r="Z996">
        <v>5840.2669999999998</v>
      </c>
    </row>
    <row r="997" spans="1:26" x14ac:dyDescent="0.2">
      <c r="A997">
        <v>995</v>
      </c>
      <c r="B997" t="s">
        <v>3357</v>
      </c>
      <c r="C997" t="s">
        <v>26</v>
      </c>
      <c r="D997">
        <v>1106</v>
      </c>
      <c r="E997" t="s">
        <v>779</v>
      </c>
      <c r="F997" s="1">
        <v>43272</v>
      </c>
      <c r="G997">
        <v>2107</v>
      </c>
      <c r="H997">
        <v>2049</v>
      </c>
      <c r="I997">
        <v>43.1</v>
      </c>
      <c r="J997">
        <v>21.2</v>
      </c>
      <c r="K997">
        <v>35.700000000000003</v>
      </c>
      <c r="L997" t="s">
        <v>3358</v>
      </c>
      <c r="M997" t="s">
        <v>3359</v>
      </c>
      <c r="N997" t="s">
        <v>30</v>
      </c>
      <c r="O997" t="s">
        <v>35</v>
      </c>
      <c r="P997" t="s">
        <v>34</v>
      </c>
      <c r="Q997" t="s">
        <v>31</v>
      </c>
      <c r="R997" t="s">
        <v>116</v>
      </c>
      <c r="S997" t="s">
        <v>79</v>
      </c>
      <c r="T997" t="s">
        <v>36</v>
      </c>
      <c r="V997">
        <v>43.1</v>
      </c>
      <c r="W997">
        <v>35.700000000000003</v>
      </c>
      <c r="X997">
        <v>1.207282913</v>
      </c>
      <c r="Y997">
        <v>476.68599999999998</v>
      </c>
      <c r="Z997">
        <v>394.84199999999998</v>
      </c>
    </row>
    <row r="998" spans="1:26" x14ac:dyDescent="0.2">
      <c r="A998">
        <v>996</v>
      </c>
      <c r="B998" t="s">
        <v>3360</v>
      </c>
      <c r="C998" t="s">
        <v>38</v>
      </c>
      <c r="D998">
        <v>1067</v>
      </c>
      <c r="E998" t="s">
        <v>567</v>
      </c>
      <c r="F998" s="1">
        <v>43281</v>
      </c>
      <c r="G998">
        <v>2093</v>
      </c>
      <c r="H998">
        <v>2168</v>
      </c>
      <c r="I998">
        <v>31</v>
      </c>
      <c r="J998">
        <v>22.2</v>
      </c>
      <c r="K998">
        <v>46.8</v>
      </c>
      <c r="L998" t="s">
        <v>3361</v>
      </c>
      <c r="M998" t="s">
        <v>3362</v>
      </c>
      <c r="N998" t="s">
        <v>34</v>
      </c>
      <c r="O998" t="s">
        <v>141</v>
      </c>
      <c r="V998">
        <v>46.8</v>
      </c>
      <c r="W998">
        <v>31</v>
      </c>
      <c r="X998">
        <v>1.509677419</v>
      </c>
      <c r="Y998">
        <v>499.35599999999999</v>
      </c>
      <c r="Z998">
        <v>330.77</v>
      </c>
    </row>
    <row r="999" spans="1:26" x14ac:dyDescent="0.2">
      <c r="A999">
        <v>997</v>
      </c>
      <c r="B999" t="s">
        <v>3363</v>
      </c>
      <c r="C999" t="s">
        <v>38</v>
      </c>
      <c r="D999">
        <v>676</v>
      </c>
      <c r="E999" t="s">
        <v>133</v>
      </c>
      <c r="F999" s="1">
        <v>43246</v>
      </c>
      <c r="G999">
        <v>1981</v>
      </c>
      <c r="H999">
        <v>2007</v>
      </c>
      <c r="I999">
        <v>36</v>
      </c>
      <c r="J999">
        <v>21.1</v>
      </c>
      <c r="K999">
        <v>42.9</v>
      </c>
      <c r="L999" t="s">
        <v>3364</v>
      </c>
      <c r="M999" t="s">
        <v>3365</v>
      </c>
      <c r="N999" t="s">
        <v>1743</v>
      </c>
      <c r="O999" t="s">
        <v>32</v>
      </c>
      <c r="P999" t="s">
        <v>994</v>
      </c>
      <c r="Q999" t="s">
        <v>35</v>
      </c>
      <c r="V999">
        <v>42.9</v>
      </c>
      <c r="W999">
        <v>36</v>
      </c>
      <c r="X999">
        <v>1.191666667</v>
      </c>
      <c r="Y999">
        <v>290.00400000000002</v>
      </c>
      <c r="Z999">
        <v>243.36</v>
      </c>
    </row>
    <row r="1000" spans="1:26" x14ac:dyDescent="0.2">
      <c r="A1000">
        <v>998</v>
      </c>
      <c r="B1000" t="s">
        <v>3366</v>
      </c>
      <c r="C1000" t="s">
        <v>38</v>
      </c>
      <c r="D1000">
        <v>206</v>
      </c>
      <c r="E1000" t="s">
        <v>133</v>
      </c>
      <c r="F1000" s="1">
        <v>43177</v>
      </c>
      <c r="G1000">
        <v>2006</v>
      </c>
      <c r="H1000">
        <v>2000</v>
      </c>
      <c r="I1000">
        <v>37.4</v>
      </c>
      <c r="J1000">
        <v>26.2</v>
      </c>
      <c r="K1000">
        <v>36.4</v>
      </c>
      <c r="L1000" t="s">
        <v>3367</v>
      </c>
      <c r="M1000" t="s">
        <v>3368</v>
      </c>
      <c r="N1000" t="s">
        <v>1743</v>
      </c>
      <c r="O1000" t="s">
        <v>120</v>
      </c>
      <c r="P1000" t="s">
        <v>994</v>
      </c>
      <c r="Q1000" t="s">
        <v>427</v>
      </c>
      <c r="V1000">
        <v>36.4</v>
      </c>
      <c r="W1000">
        <v>37.4</v>
      </c>
      <c r="X1000">
        <v>0.97326203200000005</v>
      </c>
      <c r="Y1000">
        <v>74.983999999999995</v>
      </c>
      <c r="Z1000">
        <v>77.043999999999997</v>
      </c>
    </row>
    <row r="1001" spans="1:26" x14ac:dyDescent="0.2">
      <c r="A1001">
        <v>999</v>
      </c>
      <c r="B1001" t="s">
        <v>3369</v>
      </c>
      <c r="C1001" t="s">
        <v>26</v>
      </c>
      <c r="D1001">
        <v>330</v>
      </c>
      <c r="E1001" t="s">
        <v>133</v>
      </c>
      <c r="F1001" s="1">
        <v>43290</v>
      </c>
      <c r="G1001">
        <v>2076</v>
      </c>
      <c r="H1001">
        <v>2086</v>
      </c>
      <c r="I1001">
        <v>36.1</v>
      </c>
      <c r="J1001">
        <v>21.5</v>
      </c>
      <c r="K1001">
        <v>42.4</v>
      </c>
      <c r="L1001" t="s">
        <v>3370</v>
      </c>
      <c r="M1001" t="s">
        <v>3371</v>
      </c>
      <c r="N1001" t="s">
        <v>1743</v>
      </c>
      <c r="O1001" t="s">
        <v>32</v>
      </c>
      <c r="P1001" t="s">
        <v>136</v>
      </c>
      <c r="V1001">
        <v>36.1</v>
      </c>
      <c r="W1001">
        <v>42.4</v>
      </c>
      <c r="X1001">
        <v>0.85141509400000004</v>
      </c>
      <c r="Y1001">
        <v>119.13</v>
      </c>
      <c r="Z1001">
        <v>139.91999999999999</v>
      </c>
    </row>
    <row r="1002" spans="1:26" x14ac:dyDescent="0.2">
      <c r="A1002">
        <v>1000</v>
      </c>
      <c r="B1002" t="s">
        <v>3372</v>
      </c>
      <c r="C1002" t="s">
        <v>26</v>
      </c>
      <c r="D1002">
        <v>3071</v>
      </c>
      <c r="E1002" t="s">
        <v>133</v>
      </c>
      <c r="F1002" s="1">
        <v>43280</v>
      </c>
      <c r="G1002">
        <v>2021</v>
      </c>
      <c r="H1002">
        <v>2015</v>
      </c>
      <c r="I1002">
        <v>36.1</v>
      </c>
      <c r="J1002">
        <v>20.8</v>
      </c>
      <c r="K1002">
        <v>43.1</v>
      </c>
      <c r="L1002" t="s">
        <v>3373</v>
      </c>
      <c r="M1002" t="s">
        <v>3374</v>
      </c>
      <c r="N1002" t="s">
        <v>1743</v>
      </c>
      <c r="V1002">
        <v>36.1</v>
      </c>
      <c r="W1002">
        <v>43.1</v>
      </c>
      <c r="X1002">
        <v>0.83758700699999999</v>
      </c>
      <c r="Y1002">
        <v>1108.6310000000001</v>
      </c>
      <c r="Z1002">
        <v>1323.6010000000001</v>
      </c>
    </row>
    <row r="1003" spans="1:26" x14ac:dyDescent="0.2">
      <c r="A1003">
        <v>1001</v>
      </c>
      <c r="B1003" t="s">
        <v>3375</v>
      </c>
      <c r="C1003" t="s">
        <v>38</v>
      </c>
      <c r="D1003">
        <v>176</v>
      </c>
      <c r="E1003" t="s">
        <v>133</v>
      </c>
      <c r="F1003" s="1">
        <v>43252</v>
      </c>
      <c r="G1003">
        <v>2101</v>
      </c>
      <c r="H1003">
        <v>2122</v>
      </c>
      <c r="I1003">
        <v>46.6</v>
      </c>
      <c r="J1003">
        <v>22.2</v>
      </c>
      <c r="K1003">
        <v>31.3</v>
      </c>
      <c r="L1003" t="s">
        <v>3376</v>
      </c>
      <c r="M1003" t="s">
        <v>3377</v>
      </c>
      <c r="N1003" t="s">
        <v>1743</v>
      </c>
      <c r="O1003" t="s">
        <v>120</v>
      </c>
      <c r="P1003" t="s">
        <v>994</v>
      </c>
      <c r="Q1003" t="s">
        <v>3378</v>
      </c>
      <c r="V1003">
        <v>31.3</v>
      </c>
      <c r="W1003">
        <v>46.6</v>
      </c>
      <c r="X1003">
        <v>0.67167381999999998</v>
      </c>
      <c r="Y1003">
        <v>55.088000000000001</v>
      </c>
      <c r="Z1003">
        <v>82.016000000000005</v>
      </c>
    </row>
    <row r="1004" spans="1:26" x14ac:dyDescent="0.2">
      <c r="A1004">
        <v>1002</v>
      </c>
      <c r="B1004" t="s">
        <v>3379</v>
      </c>
      <c r="C1004" t="s">
        <v>38</v>
      </c>
      <c r="D1004">
        <v>202</v>
      </c>
      <c r="E1004" t="s">
        <v>133</v>
      </c>
      <c r="F1004" s="1">
        <v>43137</v>
      </c>
      <c r="G1004">
        <v>2067</v>
      </c>
      <c r="H1004">
        <v>2108</v>
      </c>
      <c r="I1004">
        <v>36.1</v>
      </c>
      <c r="J1004">
        <v>24.8</v>
      </c>
      <c r="K1004">
        <v>39.1</v>
      </c>
      <c r="L1004" t="s">
        <v>3380</v>
      </c>
      <c r="M1004" t="s">
        <v>3381</v>
      </c>
      <c r="N1004" t="s">
        <v>1743</v>
      </c>
      <c r="O1004" t="s">
        <v>31</v>
      </c>
      <c r="P1004" t="s">
        <v>994</v>
      </c>
      <c r="Q1004" t="s">
        <v>79</v>
      </c>
      <c r="V1004">
        <v>39.1</v>
      </c>
      <c r="W1004">
        <v>36.1</v>
      </c>
      <c r="X1004">
        <v>1.0831024929999999</v>
      </c>
      <c r="Y1004">
        <v>78.981999999999999</v>
      </c>
      <c r="Z1004">
        <v>72.921999999999997</v>
      </c>
    </row>
    <row r="1005" spans="1:26" x14ac:dyDescent="0.2">
      <c r="A1005">
        <v>1003</v>
      </c>
      <c r="B1005" t="s">
        <v>3382</v>
      </c>
      <c r="C1005" t="s">
        <v>26</v>
      </c>
      <c r="D1005">
        <v>354</v>
      </c>
      <c r="E1005" t="s">
        <v>133</v>
      </c>
      <c r="F1005" s="1">
        <v>43267</v>
      </c>
      <c r="G1005">
        <v>2315</v>
      </c>
      <c r="H1005">
        <v>2286</v>
      </c>
      <c r="I1005">
        <v>38.700000000000003</v>
      </c>
      <c r="J1005">
        <v>29.7</v>
      </c>
      <c r="K1005">
        <v>31.6</v>
      </c>
      <c r="L1005" t="s">
        <v>3383</v>
      </c>
      <c r="M1005" t="s">
        <v>3384</v>
      </c>
      <c r="N1005" t="s">
        <v>1743</v>
      </c>
      <c r="O1005" t="s">
        <v>31</v>
      </c>
      <c r="P1005" t="s">
        <v>994</v>
      </c>
      <c r="Q1005" t="s">
        <v>79</v>
      </c>
      <c r="R1005" t="s">
        <v>46</v>
      </c>
      <c r="S1005" t="s">
        <v>882</v>
      </c>
      <c r="T1005" t="s">
        <v>365</v>
      </c>
      <c r="U1005" t="s">
        <v>35</v>
      </c>
      <c r="V1005">
        <v>38.700000000000003</v>
      </c>
      <c r="W1005">
        <v>31.6</v>
      </c>
      <c r="X1005">
        <v>1.2246835439999999</v>
      </c>
      <c r="Y1005">
        <v>136.99799999999999</v>
      </c>
      <c r="Z1005">
        <v>111.864</v>
      </c>
    </row>
    <row r="1006" spans="1:26" x14ac:dyDescent="0.2">
      <c r="A1006">
        <v>1004</v>
      </c>
      <c r="B1006" t="s">
        <v>3385</v>
      </c>
      <c r="C1006" t="s">
        <v>38</v>
      </c>
      <c r="D1006">
        <v>436</v>
      </c>
      <c r="E1006" t="s">
        <v>133</v>
      </c>
      <c r="F1006" s="1">
        <v>43259</v>
      </c>
      <c r="G1006">
        <v>2112</v>
      </c>
      <c r="H1006">
        <v>2117</v>
      </c>
      <c r="I1006">
        <v>43.8</v>
      </c>
      <c r="J1006">
        <v>24.5</v>
      </c>
      <c r="K1006">
        <v>31.6</v>
      </c>
      <c r="L1006" t="s">
        <v>3386</v>
      </c>
      <c r="M1006" t="s">
        <v>3387</v>
      </c>
      <c r="N1006" t="s">
        <v>1743</v>
      </c>
      <c r="O1006" t="s">
        <v>497</v>
      </c>
      <c r="V1006">
        <v>31.6</v>
      </c>
      <c r="W1006">
        <v>43.8</v>
      </c>
      <c r="X1006">
        <v>0.72146118699999995</v>
      </c>
      <c r="Y1006">
        <v>137.77600000000001</v>
      </c>
      <c r="Z1006">
        <v>190.96799999999999</v>
      </c>
    </row>
    <row r="1007" spans="1:26" x14ac:dyDescent="0.2">
      <c r="A1007">
        <v>1005</v>
      </c>
      <c r="B1007" t="s">
        <v>3388</v>
      </c>
      <c r="C1007" t="s">
        <v>26</v>
      </c>
      <c r="D1007">
        <v>307</v>
      </c>
      <c r="E1007" t="s">
        <v>133</v>
      </c>
      <c r="F1007" s="1">
        <v>43253</v>
      </c>
      <c r="G1007">
        <v>2111</v>
      </c>
      <c r="H1007">
        <v>2080</v>
      </c>
      <c r="I1007">
        <v>39.4</v>
      </c>
      <c r="J1007">
        <v>25.1</v>
      </c>
      <c r="K1007">
        <v>35.5</v>
      </c>
      <c r="L1007" t="s">
        <v>3389</v>
      </c>
      <c r="M1007" t="s">
        <v>3390</v>
      </c>
      <c r="N1007" t="s">
        <v>1743</v>
      </c>
      <c r="O1007" t="s">
        <v>31</v>
      </c>
      <c r="P1007" t="s">
        <v>994</v>
      </c>
      <c r="Q1007" t="s">
        <v>120</v>
      </c>
      <c r="R1007" t="s">
        <v>365</v>
      </c>
      <c r="S1007" t="s">
        <v>125</v>
      </c>
      <c r="T1007" t="s">
        <v>141</v>
      </c>
      <c r="V1007">
        <v>39.4</v>
      </c>
      <c r="W1007">
        <v>35.5</v>
      </c>
      <c r="X1007">
        <v>1.1098591550000001</v>
      </c>
      <c r="Y1007">
        <v>120.958</v>
      </c>
      <c r="Z1007">
        <v>108.985</v>
      </c>
    </row>
    <row r="1008" spans="1:26" x14ac:dyDescent="0.2">
      <c r="A1008">
        <v>1006</v>
      </c>
      <c r="B1008" t="s">
        <v>3391</v>
      </c>
      <c r="C1008" t="s">
        <v>26</v>
      </c>
      <c r="D1008">
        <v>128</v>
      </c>
      <c r="E1008" t="s">
        <v>133</v>
      </c>
      <c r="F1008" s="1">
        <v>42657</v>
      </c>
      <c r="G1008">
        <v>2156</v>
      </c>
      <c r="H1008">
        <v>2107</v>
      </c>
      <c r="I1008">
        <v>48.4</v>
      </c>
      <c r="J1008">
        <v>13.3</v>
      </c>
      <c r="K1008">
        <v>38.299999999999997</v>
      </c>
      <c r="L1008" t="s">
        <v>3392</v>
      </c>
      <c r="M1008" t="s">
        <v>3393</v>
      </c>
      <c r="N1008" t="s">
        <v>1743</v>
      </c>
      <c r="O1008" t="s">
        <v>32</v>
      </c>
      <c r="P1008" t="s">
        <v>994</v>
      </c>
      <c r="Q1008" t="s">
        <v>3394</v>
      </c>
      <c r="R1008" t="s">
        <v>30</v>
      </c>
      <c r="V1008">
        <v>48.4</v>
      </c>
      <c r="W1008">
        <v>38.299999999999997</v>
      </c>
      <c r="X1008">
        <v>1.2637075719999999</v>
      </c>
      <c r="Y1008">
        <v>61.951999999999998</v>
      </c>
      <c r="Z1008">
        <v>49.024000000000001</v>
      </c>
    </row>
    <row r="1009" spans="1:26" x14ac:dyDescent="0.2">
      <c r="A1009">
        <v>1007</v>
      </c>
      <c r="B1009" t="s">
        <v>3395</v>
      </c>
      <c r="C1009" t="s">
        <v>26</v>
      </c>
      <c r="D1009">
        <v>329</v>
      </c>
      <c r="E1009" t="s">
        <v>3396</v>
      </c>
      <c r="F1009" s="1">
        <v>43261</v>
      </c>
      <c r="G1009">
        <v>2195</v>
      </c>
      <c r="H1009">
        <v>2208</v>
      </c>
      <c r="I1009">
        <v>37.700000000000003</v>
      </c>
      <c r="J1009">
        <v>30.7</v>
      </c>
      <c r="K1009">
        <v>31.6</v>
      </c>
      <c r="L1009" t="s">
        <v>3397</v>
      </c>
      <c r="M1009" t="s">
        <v>3398</v>
      </c>
      <c r="N1009" t="s">
        <v>1743</v>
      </c>
      <c r="O1009" t="s">
        <v>31</v>
      </c>
      <c r="P1009" t="s">
        <v>75</v>
      </c>
      <c r="V1009">
        <v>37.700000000000003</v>
      </c>
      <c r="W1009">
        <v>31.6</v>
      </c>
      <c r="X1009">
        <v>1.193037975</v>
      </c>
      <c r="Y1009">
        <v>124.033</v>
      </c>
      <c r="Z1009">
        <v>103.964</v>
      </c>
    </row>
    <row r="1010" spans="1:26" x14ac:dyDescent="0.2">
      <c r="A1010">
        <v>1008</v>
      </c>
      <c r="B1010" t="s">
        <v>3399</v>
      </c>
      <c r="C1010" t="s">
        <v>38</v>
      </c>
      <c r="D1010">
        <v>149</v>
      </c>
      <c r="E1010" t="s">
        <v>2234</v>
      </c>
      <c r="F1010" s="1">
        <v>43141</v>
      </c>
      <c r="G1010">
        <v>2234</v>
      </c>
      <c r="H1010">
        <v>2214</v>
      </c>
      <c r="I1010">
        <v>46.3</v>
      </c>
      <c r="J1010">
        <v>18.8</v>
      </c>
      <c r="K1010">
        <v>34.9</v>
      </c>
      <c r="L1010" t="s">
        <v>3400</v>
      </c>
      <c r="M1010" t="s">
        <v>3401</v>
      </c>
      <c r="N1010" t="s">
        <v>30</v>
      </c>
      <c r="O1010" t="s">
        <v>32</v>
      </c>
      <c r="P1010" t="s">
        <v>75</v>
      </c>
      <c r="Q1010" t="s">
        <v>97</v>
      </c>
      <c r="R1010" t="s">
        <v>785</v>
      </c>
      <c r="S1010" t="s">
        <v>120</v>
      </c>
      <c r="T1010" t="s">
        <v>3402</v>
      </c>
      <c r="U1010" t="s">
        <v>1386</v>
      </c>
      <c r="V1010">
        <v>34.9</v>
      </c>
      <c r="W1010">
        <v>46.3</v>
      </c>
      <c r="X1010">
        <v>0.753779698</v>
      </c>
      <c r="Y1010">
        <v>52.000999999999998</v>
      </c>
      <c r="Z1010">
        <v>68.986999999999995</v>
      </c>
    </row>
    <row r="1011" spans="1:26" x14ac:dyDescent="0.2">
      <c r="A1011">
        <v>1009</v>
      </c>
      <c r="B1011" t="s">
        <v>3403</v>
      </c>
      <c r="C1011" t="s">
        <v>26</v>
      </c>
      <c r="D1011">
        <v>579</v>
      </c>
      <c r="E1011" t="s">
        <v>2234</v>
      </c>
      <c r="F1011" s="1">
        <v>43281</v>
      </c>
      <c r="G1011">
        <v>2170</v>
      </c>
      <c r="H1011">
        <v>2139</v>
      </c>
      <c r="I1011">
        <v>43.4</v>
      </c>
      <c r="J1011">
        <v>24.2</v>
      </c>
      <c r="K1011">
        <v>32.5</v>
      </c>
      <c r="L1011" t="s">
        <v>3404</v>
      </c>
      <c r="M1011" t="s">
        <v>3405</v>
      </c>
      <c r="N1011" t="s">
        <v>30</v>
      </c>
      <c r="O1011" t="s">
        <v>32</v>
      </c>
      <c r="P1011" t="s">
        <v>75</v>
      </c>
      <c r="Q1011" t="s">
        <v>97</v>
      </c>
      <c r="R1011" t="s">
        <v>785</v>
      </c>
      <c r="V1011">
        <v>43.4</v>
      </c>
      <c r="W1011">
        <v>32.5</v>
      </c>
      <c r="X1011">
        <v>1.3353846149999999</v>
      </c>
      <c r="Y1011">
        <v>251.286</v>
      </c>
      <c r="Z1011">
        <v>188.17500000000001</v>
      </c>
    </row>
    <row r="1012" spans="1:26" x14ac:dyDescent="0.2">
      <c r="A1012">
        <v>1010</v>
      </c>
      <c r="B1012" t="s">
        <v>3406</v>
      </c>
      <c r="C1012" t="s">
        <v>38</v>
      </c>
      <c r="D1012">
        <v>1664</v>
      </c>
      <c r="E1012" t="s">
        <v>2234</v>
      </c>
      <c r="F1012" s="1">
        <v>43274</v>
      </c>
      <c r="G1012">
        <v>2164</v>
      </c>
      <c r="H1012">
        <v>2189</v>
      </c>
      <c r="I1012">
        <v>31.4</v>
      </c>
      <c r="J1012">
        <v>28.5</v>
      </c>
      <c r="K1012">
        <v>40.1</v>
      </c>
      <c r="L1012" t="s">
        <v>3407</v>
      </c>
      <c r="M1012" t="s">
        <v>3408</v>
      </c>
      <c r="N1012" t="s">
        <v>30</v>
      </c>
      <c r="O1012" t="s">
        <v>32</v>
      </c>
      <c r="P1012" t="s">
        <v>75</v>
      </c>
      <c r="Q1012" t="s">
        <v>97</v>
      </c>
      <c r="R1012" t="s">
        <v>785</v>
      </c>
      <c r="S1012" t="s">
        <v>31</v>
      </c>
      <c r="V1012">
        <v>40.1</v>
      </c>
      <c r="W1012">
        <v>31.4</v>
      </c>
      <c r="X1012">
        <v>1.2770700639999999</v>
      </c>
      <c r="Y1012">
        <v>667.26400000000001</v>
      </c>
      <c r="Z1012">
        <v>522.49599999999998</v>
      </c>
    </row>
    <row r="1013" spans="1:26" x14ac:dyDescent="0.2">
      <c r="A1013">
        <v>1011</v>
      </c>
      <c r="B1013" t="s">
        <v>3409</v>
      </c>
      <c r="C1013" t="s">
        <v>38</v>
      </c>
      <c r="D1013">
        <v>103</v>
      </c>
      <c r="E1013" t="s">
        <v>2234</v>
      </c>
      <c r="F1013" s="1">
        <v>43172</v>
      </c>
      <c r="G1013">
        <v>2254</v>
      </c>
      <c r="H1013">
        <v>2284</v>
      </c>
      <c r="I1013">
        <v>39.799999999999997</v>
      </c>
      <c r="J1013">
        <v>15.5</v>
      </c>
      <c r="K1013">
        <v>44.7</v>
      </c>
      <c r="L1013" t="s">
        <v>3410</v>
      </c>
      <c r="M1013" t="s">
        <v>3411</v>
      </c>
      <c r="N1013" t="s">
        <v>30</v>
      </c>
      <c r="O1013" t="s">
        <v>32</v>
      </c>
      <c r="P1013" t="s">
        <v>75</v>
      </c>
      <c r="Q1013" t="s">
        <v>97</v>
      </c>
      <c r="R1013" t="s">
        <v>785</v>
      </c>
      <c r="S1013" t="s">
        <v>315</v>
      </c>
      <c r="V1013">
        <v>44.7</v>
      </c>
      <c r="W1013">
        <v>39.799999999999997</v>
      </c>
      <c r="X1013">
        <v>1.1231155779999999</v>
      </c>
      <c r="Y1013">
        <v>46.040999999999997</v>
      </c>
      <c r="Z1013">
        <v>40.994</v>
      </c>
    </row>
    <row r="1014" spans="1:26" x14ac:dyDescent="0.2">
      <c r="A1014">
        <v>1012</v>
      </c>
      <c r="B1014" t="s">
        <v>3412</v>
      </c>
      <c r="C1014" t="s">
        <v>38</v>
      </c>
      <c r="D1014">
        <v>220</v>
      </c>
      <c r="E1014" t="s">
        <v>2234</v>
      </c>
      <c r="F1014" s="1">
        <v>43272</v>
      </c>
      <c r="G1014">
        <v>2245</v>
      </c>
      <c r="H1014">
        <v>2239</v>
      </c>
      <c r="I1014">
        <v>38.6</v>
      </c>
      <c r="J1014">
        <v>30</v>
      </c>
      <c r="K1014">
        <v>31.4</v>
      </c>
      <c r="L1014" t="s">
        <v>3413</v>
      </c>
      <c r="M1014" t="s">
        <v>3414</v>
      </c>
      <c r="N1014" t="s">
        <v>30</v>
      </c>
      <c r="O1014" t="s">
        <v>32</v>
      </c>
      <c r="P1014" t="s">
        <v>75</v>
      </c>
      <c r="Q1014" t="s">
        <v>97</v>
      </c>
      <c r="R1014" t="s">
        <v>785</v>
      </c>
      <c r="S1014" t="s">
        <v>120</v>
      </c>
      <c r="T1014" t="s">
        <v>3402</v>
      </c>
      <c r="U1014" t="s">
        <v>3394</v>
      </c>
      <c r="V1014">
        <v>31.4</v>
      </c>
      <c r="W1014">
        <v>38.6</v>
      </c>
      <c r="X1014">
        <v>0.81347150300000004</v>
      </c>
      <c r="Y1014">
        <v>69.08</v>
      </c>
      <c r="Z1014">
        <v>84.92</v>
      </c>
    </row>
    <row r="1015" spans="1:26" x14ac:dyDescent="0.2">
      <c r="A1015">
        <v>1013</v>
      </c>
      <c r="B1015" t="s">
        <v>3415</v>
      </c>
      <c r="C1015" t="s">
        <v>26</v>
      </c>
      <c r="D1015">
        <v>102</v>
      </c>
      <c r="E1015" t="s">
        <v>380</v>
      </c>
      <c r="F1015" s="1">
        <v>43261</v>
      </c>
      <c r="G1015">
        <v>2169</v>
      </c>
      <c r="H1015">
        <v>2163</v>
      </c>
      <c r="I1015">
        <v>40.200000000000003</v>
      </c>
      <c r="J1015">
        <v>24.5</v>
      </c>
      <c r="K1015">
        <v>35.299999999999997</v>
      </c>
      <c r="L1015" t="s">
        <v>3416</v>
      </c>
      <c r="M1015" t="s">
        <v>3417</v>
      </c>
      <c r="N1015" t="s">
        <v>30</v>
      </c>
      <c r="O1015" t="s">
        <v>32</v>
      </c>
      <c r="P1015" t="s">
        <v>1302</v>
      </c>
      <c r="V1015">
        <v>40.200000000000003</v>
      </c>
      <c r="W1015">
        <v>35.299999999999997</v>
      </c>
      <c r="X1015">
        <v>1.1388101980000001</v>
      </c>
      <c r="Y1015">
        <v>41.003999999999998</v>
      </c>
      <c r="Z1015">
        <v>36.006</v>
      </c>
    </row>
    <row r="1016" spans="1:26" x14ac:dyDescent="0.2">
      <c r="A1016">
        <v>1014</v>
      </c>
      <c r="B1016" t="s">
        <v>3418</v>
      </c>
      <c r="C1016" t="s">
        <v>26</v>
      </c>
      <c r="D1016">
        <v>168</v>
      </c>
      <c r="E1016" t="s">
        <v>2781</v>
      </c>
      <c r="F1016" s="1">
        <v>43251</v>
      </c>
      <c r="G1016">
        <v>2137</v>
      </c>
      <c r="H1016">
        <v>2113</v>
      </c>
      <c r="I1016">
        <v>31.6</v>
      </c>
      <c r="J1016">
        <v>26.2</v>
      </c>
      <c r="K1016">
        <v>42.3</v>
      </c>
      <c r="L1016" t="s">
        <v>3419</v>
      </c>
      <c r="M1016" t="s">
        <v>3420</v>
      </c>
      <c r="N1016" t="s">
        <v>30</v>
      </c>
      <c r="O1016" t="s">
        <v>79</v>
      </c>
      <c r="P1016" t="s">
        <v>34</v>
      </c>
      <c r="Q1016" t="s">
        <v>882</v>
      </c>
      <c r="R1016" t="s">
        <v>116</v>
      </c>
      <c r="S1016" t="s">
        <v>66</v>
      </c>
      <c r="T1016" t="s">
        <v>1419</v>
      </c>
      <c r="V1016">
        <v>31.6</v>
      </c>
      <c r="W1016">
        <v>42.3</v>
      </c>
      <c r="X1016">
        <v>0.74704491699999998</v>
      </c>
      <c r="Y1016">
        <v>53.088000000000001</v>
      </c>
      <c r="Z1016">
        <v>71.063999999999993</v>
      </c>
    </row>
    <row r="1017" spans="1:26" x14ac:dyDescent="0.2">
      <c r="A1017">
        <v>1015</v>
      </c>
      <c r="B1017" t="s">
        <v>3421</v>
      </c>
      <c r="C1017" t="s">
        <v>26</v>
      </c>
      <c r="D1017">
        <v>520</v>
      </c>
      <c r="E1017" t="s">
        <v>2781</v>
      </c>
      <c r="F1017" s="1">
        <v>43266</v>
      </c>
      <c r="G1017">
        <v>2325</v>
      </c>
      <c r="H1017">
        <v>2273</v>
      </c>
      <c r="I1017">
        <v>47.9</v>
      </c>
      <c r="J1017">
        <v>26.5</v>
      </c>
      <c r="K1017">
        <v>25.6</v>
      </c>
      <c r="L1017" t="s">
        <v>3422</v>
      </c>
      <c r="M1017" t="s">
        <v>3423</v>
      </c>
      <c r="N1017" t="s">
        <v>30</v>
      </c>
      <c r="O1017" t="s">
        <v>79</v>
      </c>
      <c r="P1017" t="s">
        <v>34</v>
      </c>
      <c r="Q1017" t="s">
        <v>882</v>
      </c>
      <c r="R1017" t="s">
        <v>116</v>
      </c>
      <c r="S1017" t="s">
        <v>66</v>
      </c>
      <c r="T1017" t="s">
        <v>120</v>
      </c>
      <c r="V1017">
        <v>47.9</v>
      </c>
      <c r="W1017">
        <v>25.6</v>
      </c>
      <c r="X1017">
        <v>1.87109375</v>
      </c>
      <c r="Y1017">
        <v>249.08</v>
      </c>
      <c r="Z1017">
        <v>133.12</v>
      </c>
    </row>
    <row r="1018" spans="1:26" x14ac:dyDescent="0.2">
      <c r="A1018">
        <v>1016</v>
      </c>
      <c r="B1018" t="s">
        <v>3424</v>
      </c>
      <c r="C1018" t="s">
        <v>38</v>
      </c>
      <c r="D1018">
        <v>278</v>
      </c>
      <c r="E1018" t="s">
        <v>2781</v>
      </c>
      <c r="F1018" s="1">
        <v>43224</v>
      </c>
      <c r="G1018">
        <v>2130</v>
      </c>
      <c r="H1018">
        <v>2211</v>
      </c>
      <c r="I1018">
        <v>23.7</v>
      </c>
      <c r="J1018">
        <v>20.5</v>
      </c>
      <c r="K1018">
        <v>55.8</v>
      </c>
      <c r="L1018" t="s">
        <v>3425</v>
      </c>
      <c r="M1018" t="s">
        <v>3426</v>
      </c>
      <c r="N1018" t="s">
        <v>30</v>
      </c>
      <c r="O1018" t="s">
        <v>79</v>
      </c>
      <c r="P1018" t="s">
        <v>34</v>
      </c>
      <c r="Q1018" t="s">
        <v>882</v>
      </c>
      <c r="R1018" t="s">
        <v>116</v>
      </c>
      <c r="S1018" t="s">
        <v>66</v>
      </c>
      <c r="T1018" t="s">
        <v>202</v>
      </c>
      <c r="U1018" t="s">
        <v>3427</v>
      </c>
      <c r="V1018">
        <v>55.8</v>
      </c>
      <c r="W1018">
        <v>23.7</v>
      </c>
      <c r="X1018">
        <v>2.3544303800000002</v>
      </c>
      <c r="Y1018">
        <v>155.124</v>
      </c>
      <c r="Z1018">
        <v>65.885999999999996</v>
      </c>
    </row>
    <row r="1019" spans="1:26" x14ac:dyDescent="0.2">
      <c r="A1019">
        <v>1017</v>
      </c>
      <c r="B1019" t="s">
        <v>3428</v>
      </c>
      <c r="C1019" t="s">
        <v>38</v>
      </c>
      <c r="D1019">
        <v>141</v>
      </c>
      <c r="E1019" t="s">
        <v>2781</v>
      </c>
      <c r="F1019" s="1">
        <v>43278</v>
      </c>
      <c r="G1019">
        <v>2174</v>
      </c>
      <c r="H1019">
        <v>2182</v>
      </c>
      <c r="I1019">
        <v>23.4</v>
      </c>
      <c r="J1019">
        <v>31.2</v>
      </c>
      <c r="K1019">
        <v>45.4</v>
      </c>
      <c r="L1019" t="s">
        <v>3429</v>
      </c>
      <c r="M1019" t="s">
        <v>3430</v>
      </c>
      <c r="N1019" t="s">
        <v>30</v>
      </c>
      <c r="O1019" t="s">
        <v>79</v>
      </c>
      <c r="P1019" t="s">
        <v>34</v>
      </c>
      <c r="Q1019" t="s">
        <v>882</v>
      </c>
      <c r="R1019" t="s">
        <v>116</v>
      </c>
      <c r="S1019" t="s">
        <v>66</v>
      </c>
      <c r="T1019" t="s">
        <v>202</v>
      </c>
      <c r="U1019" t="s">
        <v>2779</v>
      </c>
      <c r="V1019">
        <v>45.4</v>
      </c>
      <c r="W1019">
        <v>23.4</v>
      </c>
      <c r="X1019">
        <v>1.94017094</v>
      </c>
      <c r="Y1019">
        <v>64.013999999999996</v>
      </c>
      <c r="Z1019">
        <v>32.994</v>
      </c>
    </row>
    <row r="1020" spans="1:26" x14ac:dyDescent="0.2">
      <c r="A1020">
        <v>1018</v>
      </c>
      <c r="B1020" t="s">
        <v>3431</v>
      </c>
      <c r="C1020" t="s">
        <v>26</v>
      </c>
      <c r="D1020">
        <v>242</v>
      </c>
      <c r="E1020" t="s">
        <v>567</v>
      </c>
      <c r="F1020" s="1">
        <v>43261</v>
      </c>
      <c r="G1020">
        <v>2177</v>
      </c>
      <c r="H1020">
        <v>2151</v>
      </c>
      <c r="I1020">
        <v>30.2</v>
      </c>
      <c r="J1020">
        <v>26.9</v>
      </c>
      <c r="K1020">
        <v>43</v>
      </c>
      <c r="L1020" t="s">
        <v>3432</v>
      </c>
      <c r="M1020" t="s">
        <v>3433</v>
      </c>
      <c r="N1020" t="s">
        <v>34</v>
      </c>
      <c r="O1020" t="s">
        <v>79</v>
      </c>
      <c r="P1020" t="s">
        <v>46</v>
      </c>
      <c r="Q1020" t="s">
        <v>882</v>
      </c>
      <c r="R1020" t="s">
        <v>116</v>
      </c>
      <c r="S1020" t="s">
        <v>66</v>
      </c>
      <c r="T1020" t="s">
        <v>365</v>
      </c>
      <c r="V1020">
        <v>30.2</v>
      </c>
      <c r="W1020">
        <v>43</v>
      </c>
      <c r="X1020">
        <v>0.70232558099999998</v>
      </c>
      <c r="Y1020">
        <v>73.084000000000003</v>
      </c>
      <c r="Z1020">
        <v>104.06</v>
      </c>
    </row>
    <row r="1021" spans="1:26" x14ac:dyDescent="0.2">
      <c r="A1021">
        <v>1019</v>
      </c>
      <c r="B1021" t="s">
        <v>3434</v>
      </c>
      <c r="C1021" t="s">
        <v>26</v>
      </c>
      <c r="D1021">
        <v>147</v>
      </c>
      <c r="E1021" t="s">
        <v>2781</v>
      </c>
      <c r="F1021" s="1">
        <v>43290</v>
      </c>
      <c r="G1021">
        <v>2254</v>
      </c>
      <c r="H1021">
        <v>2214</v>
      </c>
      <c r="I1021">
        <v>35.4</v>
      </c>
      <c r="J1021">
        <v>27.9</v>
      </c>
      <c r="K1021">
        <v>36.700000000000003</v>
      </c>
      <c r="L1021" t="s">
        <v>3435</v>
      </c>
      <c r="M1021" t="s">
        <v>3436</v>
      </c>
      <c r="N1021" t="s">
        <v>30</v>
      </c>
      <c r="O1021" t="s">
        <v>79</v>
      </c>
      <c r="P1021" t="s">
        <v>34</v>
      </c>
      <c r="Q1021" t="s">
        <v>882</v>
      </c>
      <c r="R1021" t="s">
        <v>116</v>
      </c>
      <c r="S1021" t="s">
        <v>66</v>
      </c>
      <c r="T1021" t="s">
        <v>75</v>
      </c>
      <c r="U1021" t="s">
        <v>3427</v>
      </c>
      <c r="V1021">
        <v>35.4</v>
      </c>
      <c r="W1021">
        <v>36.700000000000003</v>
      </c>
      <c r="X1021">
        <v>0.96457765699999998</v>
      </c>
      <c r="Y1021">
        <v>52.037999999999997</v>
      </c>
      <c r="Z1021">
        <v>53.948999999999998</v>
      </c>
    </row>
    <row r="1022" spans="1:26" x14ac:dyDescent="0.2">
      <c r="A1022">
        <v>1020</v>
      </c>
      <c r="B1022" t="s">
        <v>3437</v>
      </c>
      <c r="C1022" t="s">
        <v>26</v>
      </c>
      <c r="D1022">
        <v>111</v>
      </c>
      <c r="E1022" t="s">
        <v>2781</v>
      </c>
      <c r="F1022" s="1">
        <v>43282</v>
      </c>
      <c r="G1022">
        <v>2381</v>
      </c>
      <c r="H1022">
        <v>2288</v>
      </c>
      <c r="I1022">
        <v>49.5</v>
      </c>
      <c r="J1022">
        <v>23.4</v>
      </c>
      <c r="K1022">
        <v>27</v>
      </c>
      <c r="L1022" t="s">
        <v>3438</v>
      </c>
      <c r="M1022" t="s">
        <v>3439</v>
      </c>
      <c r="N1022" t="s">
        <v>30</v>
      </c>
      <c r="O1022" t="s">
        <v>79</v>
      </c>
      <c r="P1022" t="s">
        <v>34</v>
      </c>
      <c r="Q1022" t="s">
        <v>882</v>
      </c>
      <c r="R1022" t="s">
        <v>116</v>
      </c>
      <c r="S1022" t="s">
        <v>66</v>
      </c>
      <c r="T1022" t="s">
        <v>75</v>
      </c>
      <c r="U1022" t="s">
        <v>3427</v>
      </c>
      <c r="V1022">
        <v>49.5</v>
      </c>
      <c r="W1022">
        <v>27</v>
      </c>
      <c r="X1022">
        <v>1.8333333329999999</v>
      </c>
      <c r="Y1022">
        <v>54.945</v>
      </c>
      <c r="Z1022">
        <v>29.97</v>
      </c>
    </row>
    <row r="1023" spans="1:26" x14ac:dyDescent="0.2">
      <c r="A1023">
        <v>1021</v>
      </c>
      <c r="B1023" t="s">
        <v>3440</v>
      </c>
      <c r="C1023" t="s">
        <v>38</v>
      </c>
      <c r="D1023">
        <v>694</v>
      </c>
      <c r="E1023" t="s">
        <v>2781</v>
      </c>
      <c r="F1023" s="1">
        <v>43265</v>
      </c>
      <c r="G1023">
        <v>2235</v>
      </c>
      <c r="H1023">
        <v>2273</v>
      </c>
      <c r="I1023">
        <v>29.8</v>
      </c>
      <c r="J1023">
        <v>28.8</v>
      </c>
      <c r="K1023">
        <v>41.4</v>
      </c>
      <c r="L1023" t="s">
        <v>3441</v>
      </c>
      <c r="M1023" t="s">
        <v>3442</v>
      </c>
      <c r="N1023" t="s">
        <v>30</v>
      </c>
      <c r="O1023" t="s">
        <v>79</v>
      </c>
      <c r="P1023" t="s">
        <v>34</v>
      </c>
      <c r="Q1023" t="s">
        <v>882</v>
      </c>
      <c r="R1023" t="s">
        <v>75</v>
      </c>
      <c r="S1023" t="s">
        <v>66</v>
      </c>
      <c r="T1023" t="s">
        <v>202</v>
      </c>
      <c r="U1023" t="s">
        <v>2821</v>
      </c>
      <c r="V1023">
        <v>41.4</v>
      </c>
      <c r="W1023">
        <v>29.8</v>
      </c>
      <c r="X1023">
        <v>1.389261745</v>
      </c>
      <c r="Y1023">
        <v>287.31599999999997</v>
      </c>
      <c r="Z1023">
        <v>206.81200000000001</v>
      </c>
    </row>
    <row r="1024" spans="1:26" x14ac:dyDescent="0.2">
      <c r="A1024">
        <v>1022</v>
      </c>
      <c r="B1024" t="s">
        <v>3443</v>
      </c>
      <c r="C1024" t="s">
        <v>38</v>
      </c>
      <c r="D1024">
        <v>257</v>
      </c>
      <c r="E1024" t="s">
        <v>2788</v>
      </c>
      <c r="F1024" s="1">
        <v>43290</v>
      </c>
      <c r="G1024">
        <v>2012</v>
      </c>
      <c r="H1024">
        <v>2055</v>
      </c>
      <c r="I1024">
        <v>28.8</v>
      </c>
      <c r="J1024">
        <v>21.4</v>
      </c>
      <c r="K1024">
        <v>49.8</v>
      </c>
      <c r="L1024" t="s">
        <v>3444</v>
      </c>
      <c r="M1024" t="s">
        <v>3445</v>
      </c>
      <c r="N1024" t="s">
        <v>34</v>
      </c>
      <c r="O1024" t="s">
        <v>497</v>
      </c>
      <c r="P1024" t="s">
        <v>46</v>
      </c>
      <c r="Q1024" t="s">
        <v>35</v>
      </c>
      <c r="V1024">
        <v>49.8</v>
      </c>
      <c r="W1024">
        <v>28.8</v>
      </c>
      <c r="X1024">
        <v>1.7291666670000001</v>
      </c>
      <c r="Y1024">
        <v>127.986</v>
      </c>
      <c r="Z1024">
        <v>74.016000000000005</v>
      </c>
    </row>
    <row r="1025" spans="1:26" x14ac:dyDescent="0.2">
      <c r="A1025">
        <v>1023</v>
      </c>
      <c r="B1025" t="s">
        <v>3446</v>
      </c>
      <c r="C1025" t="s">
        <v>38</v>
      </c>
      <c r="D1025">
        <v>601</v>
      </c>
      <c r="E1025" t="s">
        <v>2744</v>
      </c>
      <c r="F1025" s="1">
        <v>43274</v>
      </c>
      <c r="G1025">
        <v>1998</v>
      </c>
      <c r="H1025">
        <v>2030</v>
      </c>
      <c r="I1025">
        <v>30.8</v>
      </c>
      <c r="J1025">
        <v>23.1</v>
      </c>
      <c r="K1025">
        <v>46.1</v>
      </c>
      <c r="L1025" t="s">
        <v>3447</v>
      </c>
      <c r="M1025" t="s">
        <v>3448</v>
      </c>
      <c r="N1025" t="s">
        <v>34</v>
      </c>
      <c r="O1025" t="s">
        <v>120</v>
      </c>
      <c r="P1025" t="s">
        <v>75</v>
      </c>
      <c r="Q1025" t="s">
        <v>83</v>
      </c>
      <c r="V1025">
        <v>46.1</v>
      </c>
      <c r="W1025">
        <v>30.8</v>
      </c>
      <c r="X1025">
        <v>1.496753247</v>
      </c>
      <c r="Y1025">
        <v>277.06099999999998</v>
      </c>
      <c r="Z1025">
        <v>185.108</v>
      </c>
    </row>
    <row r="1026" spans="1:26" x14ac:dyDescent="0.2">
      <c r="A1026">
        <v>1024</v>
      </c>
      <c r="B1026" t="s">
        <v>3449</v>
      </c>
      <c r="C1026" t="s">
        <v>26</v>
      </c>
      <c r="D1026">
        <v>1385</v>
      </c>
      <c r="E1026" t="s">
        <v>2744</v>
      </c>
      <c r="F1026" s="1">
        <v>43283</v>
      </c>
      <c r="G1026">
        <v>2305</v>
      </c>
      <c r="H1026">
        <v>2285</v>
      </c>
      <c r="I1026">
        <v>34.799999999999997</v>
      </c>
      <c r="J1026">
        <v>32.5</v>
      </c>
      <c r="K1026">
        <v>32.700000000000003</v>
      </c>
      <c r="L1026" t="s">
        <v>3450</v>
      </c>
      <c r="M1026" t="s">
        <v>3451</v>
      </c>
      <c r="N1026" t="s">
        <v>34</v>
      </c>
      <c r="O1026" t="s">
        <v>31</v>
      </c>
      <c r="P1026" t="s">
        <v>75</v>
      </c>
      <c r="Q1026" t="s">
        <v>79</v>
      </c>
      <c r="R1026" t="s">
        <v>116</v>
      </c>
      <c r="S1026" t="s">
        <v>120</v>
      </c>
      <c r="T1026" t="s">
        <v>492</v>
      </c>
      <c r="U1026" t="s">
        <v>882</v>
      </c>
      <c r="V1026">
        <v>34.799999999999997</v>
      </c>
      <c r="W1026">
        <v>32.700000000000003</v>
      </c>
      <c r="X1026">
        <v>1.064220183</v>
      </c>
      <c r="Y1026">
        <v>481.98</v>
      </c>
      <c r="Z1026">
        <v>452.89499999999998</v>
      </c>
    </row>
    <row r="1027" spans="1:26" x14ac:dyDescent="0.2">
      <c r="A1027">
        <v>1025</v>
      </c>
      <c r="B1027" t="s">
        <v>3452</v>
      </c>
      <c r="C1027" t="s">
        <v>38</v>
      </c>
      <c r="D1027">
        <v>4859</v>
      </c>
      <c r="E1027" t="s">
        <v>2744</v>
      </c>
      <c r="F1027" s="1">
        <v>43290</v>
      </c>
      <c r="G1027">
        <v>2026</v>
      </c>
      <c r="H1027">
        <v>2075</v>
      </c>
      <c r="I1027">
        <v>24.9</v>
      </c>
      <c r="J1027">
        <v>25.4</v>
      </c>
      <c r="K1027">
        <v>49.7</v>
      </c>
      <c r="L1027" t="s">
        <v>3453</v>
      </c>
      <c r="M1027" t="s">
        <v>3454</v>
      </c>
      <c r="N1027" t="s">
        <v>34</v>
      </c>
      <c r="O1027" t="s">
        <v>120</v>
      </c>
      <c r="P1027" t="s">
        <v>75</v>
      </c>
      <c r="Q1027" t="s">
        <v>97</v>
      </c>
      <c r="V1027">
        <v>49.7</v>
      </c>
      <c r="W1027">
        <v>24.9</v>
      </c>
      <c r="X1027">
        <v>1.995983936</v>
      </c>
      <c r="Y1027">
        <v>2414.9229999999998</v>
      </c>
      <c r="Z1027">
        <v>1209.8910000000001</v>
      </c>
    </row>
    <row r="1028" spans="1:26" x14ac:dyDescent="0.2">
      <c r="A1028">
        <v>1026</v>
      </c>
      <c r="B1028" t="s">
        <v>3455</v>
      </c>
      <c r="C1028" t="s">
        <v>26</v>
      </c>
      <c r="D1028">
        <v>4136</v>
      </c>
      <c r="E1028" t="s">
        <v>3456</v>
      </c>
      <c r="F1028" s="1">
        <v>43290</v>
      </c>
      <c r="G1028">
        <v>2104</v>
      </c>
      <c r="H1028">
        <v>2091</v>
      </c>
      <c r="I1028">
        <v>31.5</v>
      </c>
      <c r="J1028">
        <v>30.1</v>
      </c>
      <c r="K1028">
        <v>38.4</v>
      </c>
      <c r="L1028" t="s">
        <v>3457</v>
      </c>
      <c r="M1028" t="s">
        <v>3458</v>
      </c>
      <c r="N1028" t="s">
        <v>34</v>
      </c>
      <c r="O1028" t="s">
        <v>120</v>
      </c>
      <c r="P1028" t="s">
        <v>75</v>
      </c>
      <c r="Q1028" t="s">
        <v>31</v>
      </c>
      <c r="R1028" t="s">
        <v>365</v>
      </c>
      <c r="V1028">
        <v>31.5</v>
      </c>
      <c r="W1028">
        <v>38.4</v>
      </c>
      <c r="X1028">
        <v>0.8203125</v>
      </c>
      <c r="Y1028">
        <v>1302.8399999999999</v>
      </c>
      <c r="Z1028">
        <v>1588.2239999999999</v>
      </c>
    </row>
    <row r="1029" spans="1:26" x14ac:dyDescent="0.2">
      <c r="A1029">
        <v>1027</v>
      </c>
      <c r="B1029" t="s">
        <v>3459</v>
      </c>
      <c r="C1029" t="s">
        <v>38</v>
      </c>
      <c r="D1029">
        <v>1260</v>
      </c>
      <c r="E1029" t="s">
        <v>3456</v>
      </c>
      <c r="F1029" s="1">
        <v>43278</v>
      </c>
      <c r="G1029">
        <v>2037</v>
      </c>
      <c r="H1029">
        <v>2028</v>
      </c>
      <c r="I1029">
        <v>36.9</v>
      </c>
      <c r="J1029">
        <v>31.7</v>
      </c>
      <c r="K1029">
        <v>31.4</v>
      </c>
      <c r="L1029" t="s">
        <v>3460</v>
      </c>
      <c r="M1029" t="s">
        <v>3461</v>
      </c>
      <c r="N1029" t="s">
        <v>34</v>
      </c>
      <c r="O1029" t="s">
        <v>120</v>
      </c>
      <c r="P1029" t="s">
        <v>75</v>
      </c>
      <c r="Q1029" t="s">
        <v>31</v>
      </c>
      <c r="R1029" t="s">
        <v>365</v>
      </c>
      <c r="S1029" t="s">
        <v>427</v>
      </c>
      <c r="V1029">
        <v>31.4</v>
      </c>
      <c r="W1029">
        <v>36.9</v>
      </c>
      <c r="X1029">
        <v>0.85094850899999996</v>
      </c>
      <c r="Y1029">
        <v>395.64</v>
      </c>
      <c r="Z1029">
        <v>464.94</v>
      </c>
    </row>
    <row r="1030" spans="1:26" x14ac:dyDescent="0.2">
      <c r="A1030">
        <v>1028</v>
      </c>
      <c r="B1030" t="s">
        <v>3462</v>
      </c>
      <c r="C1030" t="s">
        <v>38</v>
      </c>
      <c r="D1030">
        <v>524</v>
      </c>
      <c r="E1030" t="s">
        <v>1956</v>
      </c>
      <c r="F1030" s="1">
        <v>43275</v>
      </c>
      <c r="G1030">
        <v>2108</v>
      </c>
      <c r="H1030">
        <v>2097</v>
      </c>
      <c r="I1030">
        <v>47</v>
      </c>
      <c r="J1030">
        <v>27.1</v>
      </c>
      <c r="K1030">
        <v>25.9</v>
      </c>
      <c r="L1030" t="s">
        <v>3463</v>
      </c>
      <c r="M1030" t="s">
        <v>3464</v>
      </c>
      <c r="N1030" t="s">
        <v>34</v>
      </c>
      <c r="O1030" t="s">
        <v>31</v>
      </c>
      <c r="P1030" t="s">
        <v>75</v>
      </c>
      <c r="Q1030" t="s">
        <v>79</v>
      </c>
      <c r="R1030" t="s">
        <v>365</v>
      </c>
      <c r="S1030" t="s">
        <v>882</v>
      </c>
      <c r="T1030" t="s">
        <v>578</v>
      </c>
      <c r="U1030" t="s">
        <v>120</v>
      </c>
      <c r="V1030">
        <v>25.9</v>
      </c>
      <c r="W1030">
        <v>47</v>
      </c>
      <c r="X1030">
        <v>0.55106383000000003</v>
      </c>
      <c r="Y1030">
        <v>135.71600000000001</v>
      </c>
      <c r="Z1030">
        <v>246.28</v>
      </c>
    </row>
    <row r="1031" spans="1:26" x14ac:dyDescent="0.2">
      <c r="A1031">
        <v>1029</v>
      </c>
      <c r="B1031" t="s">
        <v>3465</v>
      </c>
      <c r="C1031" t="s">
        <v>38</v>
      </c>
      <c r="D1031">
        <v>497</v>
      </c>
      <c r="E1031" t="s">
        <v>1416</v>
      </c>
      <c r="F1031" s="1">
        <v>43282</v>
      </c>
      <c r="G1031">
        <v>2025</v>
      </c>
      <c r="H1031">
        <v>2087</v>
      </c>
      <c r="I1031">
        <v>36.6</v>
      </c>
      <c r="J1031">
        <v>21.3</v>
      </c>
      <c r="K1031">
        <v>42</v>
      </c>
      <c r="L1031" t="s">
        <v>3466</v>
      </c>
      <c r="M1031" t="s">
        <v>3467</v>
      </c>
      <c r="N1031" t="s">
        <v>34</v>
      </c>
      <c r="O1031" t="s">
        <v>125</v>
      </c>
      <c r="P1031" t="s">
        <v>30</v>
      </c>
      <c r="Q1031" t="s">
        <v>66</v>
      </c>
      <c r="V1031">
        <v>42</v>
      </c>
      <c r="W1031">
        <v>36.6</v>
      </c>
      <c r="X1031">
        <v>1.1475409839999999</v>
      </c>
      <c r="Y1031">
        <v>208.74</v>
      </c>
      <c r="Z1031">
        <v>181.90199999999999</v>
      </c>
    </row>
    <row r="1032" spans="1:26" x14ac:dyDescent="0.2">
      <c r="A1032">
        <v>1030</v>
      </c>
      <c r="B1032" t="s">
        <v>3468</v>
      </c>
      <c r="C1032" t="s">
        <v>38</v>
      </c>
      <c r="D1032">
        <v>3202</v>
      </c>
      <c r="E1032" t="s">
        <v>410</v>
      </c>
      <c r="F1032" s="1">
        <v>43289</v>
      </c>
      <c r="G1032">
        <v>2020</v>
      </c>
      <c r="H1032">
        <v>2023</v>
      </c>
      <c r="I1032">
        <v>37.5</v>
      </c>
      <c r="J1032">
        <v>26.2</v>
      </c>
      <c r="K1032">
        <v>36.299999999999997</v>
      </c>
      <c r="L1032" t="s">
        <v>3469</v>
      </c>
      <c r="M1032" t="s">
        <v>3470</v>
      </c>
      <c r="N1032" t="s">
        <v>34</v>
      </c>
      <c r="O1032" t="s">
        <v>120</v>
      </c>
      <c r="V1032">
        <v>36.299999999999997</v>
      </c>
      <c r="W1032">
        <v>37.5</v>
      </c>
      <c r="X1032">
        <v>0.96799999999999997</v>
      </c>
      <c r="Y1032">
        <v>1162.326</v>
      </c>
      <c r="Z1032">
        <v>1200.75</v>
      </c>
    </row>
    <row r="1033" spans="1:26" x14ac:dyDescent="0.2">
      <c r="A1033">
        <v>1031</v>
      </c>
      <c r="B1033" t="s">
        <v>3471</v>
      </c>
      <c r="C1033" t="s">
        <v>38</v>
      </c>
      <c r="D1033">
        <v>196</v>
      </c>
      <c r="E1033" t="s">
        <v>410</v>
      </c>
      <c r="F1033" s="1">
        <v>43084</v>
      </c>
      <c r="G1033">
        <v>2212</v>
      </c>
      <c r="H1033">
        <v>2168</v>
      </c>
      <c r="I1033">
        <v>59.7</v>
      </c>
      <c r="J1033">
        <v>15.8</v>
      </c>
      <c r="K1033">
        <v>24.5</v>
      </c>
      <c r="L1033" t="s">
        <v>3472</v>
      </c>
      <c r="M1033" t="s">
        <v>3473</v>
      </c>
      <c r="N1033" t="s">
        <v>34</v>
      </c>
      <c r="O1033" t="s">
        <v>31</v>
      </c>
      <c r="P1033" t="s">
        <v>116</v>
      </c>
      <c r="Q1033" t="s">
        <v>120</v>
      </c>
      <c r="R1033" t="s">
        <v>30</v>
      </c>
      <c r="S1033" t="s">
        <v>374</v>
      </c>
      <c r="V1033">
        <v>24.5</v>
      </c>
      <c r="W1033">
        <v>59.7</v>
      </c>
      <c r="X1033">
        <v>0.41038525999999997</v>
      </c>
      <c r="Y1033">
        <v>48.02</v>
      </c>
      <c r="Z1033">
        <v>117.012</v>
      </c>
    </row>
    <row r="1034" spans="1:26" x14ac:dyDescent="0.2">
      <c r="A1034">
        <v>1032</v>
      </c>
      <c r="B1034" t="s">
        <v>3474</v>
      </c>
      <c r="C1034" t="s">
        <v>26</v>
      </c>
      <c r="D1034">
        <v>4286</v>
      </c>
      <c r="E1034" t="s">
        <v>410</v>
      </c>
      <c r="F1034" s="1">
        <v>43282</v>
      </c>
      <c r="G1034">
        <v>2237</v>
      </c>
      <c r="H1034">
        <v>2220</v>
      </c>
      <c r="I1034">
        <v>42.8</v>
      </c>
      <c r="J1034">
        <v>29.8</v>
      </c>
      <c r="K1034">
        <v>27.4</v>
      </c>
      <c r="L1034" t="s">
        <v>3475</v>
      </c>
      <c r="M1034" t="s">
        <v>3476</v>
      </c>
      <c r="N1034" t="s">
        <v>34</v>
      </c>
      <c r="O1034" t="s">
        <v>120</v>
      </c>
      <c r="P1034" t="s">
        <v>173</v>
      </c>
      <c r="V1034">
        <v>42.8</v>
      </c>
      <c r="W1034">
        <v>27.4</v>
      </c>
      <c r="X1034">
        <v>1.562043796</v>
      </c>
      <c r="Y1034">
        <v>1834.4079999999999</v>
      </c>
      <c r="Z1034">
        <v>1174.364</v>
      </c>
    </row>
    <row r="1035" spans="1:26" x14ac:dyDescent="0.2">
      <c r="A1035">
        <v>1033</v>
      </c>
      <c r="B1035" t="s">
        <v>3477</v>
      </c>
      <c r="C1035" t="s">
        <v>38</v>
      </c>
      <c r="D1035">
        <v>331</v>
      </c>
      <c r="E1035" t="s">
        <v>410</v>
      </c>
      <c r="F1035" s="1">
        <v>43224</v>
      </c>
      <c r="G1035">
        <v>2321</v>
      </c>
      <c r="H1035">
        <v>2343</v>
      </c>
      <c r="I1035">
        <v>24.8</v>
      </c>
      <c r="J1035">
        <v>41.7</v>
      </c>
      <c r="K1035">
        <v>33.5</v>
      </c>
      <c r="L1035" t="s">
        <v>3478</v>
      </c>
      <c r="M1035" t="s">
        <v>3479</v>
      </c>
      <c r="N1035" t="s">
        <v>34</v>
      </c>
      <c r="O1035" t="s">
        <v>120</v>
      </c>
      <c r="P1035" t="s">
        <v>173</v>
      </c>
      <c r="Q1035" t="s">
        <v>585</v>
      </c>
      <c r="R1035" t="s">
        <v>3480</v>
      </c>
      <c r="S1035" t="s">
        <v>497</v>
      </c>
      <c r="T1035" t="s">
        <v>75</v>
      </c>
      <c r="U1035" t="s">
        <v>538</v>
      </c>
      <c r="V1035">
        <v>33.5</v>
      </c>
      <c r="W1035">
        <v>24.8</v>
      </c>
      <c r="X1035">
        <v>1.350806452</v>
      </c>
      <c r="Y1035">
        <v>110.88500000000001</v>
      </c>
      <c r="Z1035">
        <v>82.087999999999994</v>
      </c>
    </row>
    <row r="1036" spans="1:26" x14ac:dyDescent="0.2">
      <c r="A1036">
        <v>1034</v>
      </c>
      <c r="B1036" t="s">
        <v>3481</v>
      </c>
      <c r="C1036" t="s">
        <v>26</v>
      </c>
      <c r="D1036">
        <v>11614</v>
      </c>
      <c r="E1036" t="s">
        <v>2744</v>
      </c>
      <c r="F1036" s="1">
        <v>43290</v>
      </c>
      <c r="G1036">
        <v>2098</v>
      </c>
      <c r="H1036">
        <v>2074</v>
      </c>
      <c r="I1036">
        <v>35.6</v>
      </c>
      <c r="J1036">
        <v>31.1</v>
      </c>
      <c r="K1036">
        <v>33.299999999999997</v>
      </c>
      <c r="L1036" t="s">
        <v>3482</v>
      </c>
      <c r="M1036" t="s">
        <v>3483</v>
      </c>
      <c r="N1036" t="s">
        <v>34</v>
      </c>
      <c r="O1036" t="s">
        <v>120</v>
      </c>
      <c r="P1036" t="s">
        <v>75</v>
      </c>
      <c r="Q1036" t="s">
        <v>31</v>
      </c>
      <c r="R1036" t="s">
        <v>492</v>
      </c>
      <c r="V1036">
        <v>35.6</v>
      </c>
      <c r="W1036">
        <v>33.299999999999997</v>
      </c>
      <c r="X1036">
        <v>1.069069069</v>
      </c>
      <c r="Y1036">
        <v>4134.5839999999998</v>
      </c>
      <c r="Z1036">
        <v>3867.462</v>
      </c>
    </row>
    <row r="1037" spans="1:26" x14ac:dyDescent="0.2">
      <c r="A1037">
        <v>1035</v>
      </c>
      <c r="B1037" t="s">
        <v>3484</v>
      </c>
      <c r="C1037" t="s">
        <v>26</v>
      </c>
      <c r="D1037">
        <v>433</v>
      </c>
      <c r="E1037" t="s">
        <v>410</v>
      </c>
      <c r="F1037" s="1">
        <v>43253</v>
      </c>
      <c r="G1037">
        <v>1906</v>
      </c>
      <c r="H1037">
        <v>1902</v>
      </c>
      <c r="I1037">
        <v>31.2</v>
      </c>
      <c r="J1037">
        <v>21</v>
      </c>
      <c r="K1037">
        <v>47.8</v>
      </c>
      <c r="L1037" t="s">
        <v>3485</v>
      </c>
      <c r="M1037" t="s">
        <v>3486</v>
      </c>
      <c r="N1037" t="s">
        <v>34</v>
      </c>
      <c r="O1037" t="s">
        <v>120</v>
      </c>
      <c r="P1037" t="s">
        <v>347</v>
      </c>
      <c r="V1037">
        <v>31.2</v>
      </c>
      <c r="W1037">
        <v>47.8</v>
      </c>
      <c r="X1037">
        <v>0.652719665</v>
      </c>
      <c r="Y1037">
        <v>135.096</v>
      </c>
      <c r="Z1037">
        <v>206.97399999999999</v>
      </c>
    </row>
    <row r="1038" spans="1:26" x14ac:dyDescent="0.2">
      <c r="A1038">
        <v>1036</v>
      </c>
      <c r="B1038" t="s">
        <v>3487</v>
      </c>
      <c r="C1038" t="s">
        <v>38</v>
      </c>
      <c r="D1038">
        <v>1597</v>
      </c>
      <c r="E1038" t="s">
        <v>567</v>
      </c>
      <c r="F1038" s="1">
        <v>43284</v>
      </c>
      <c r="G1038">
        <v>2069</v>
      </c>
      <c r="H1038">
        <v>2115</v>
      </c>
      <c r="I1038">
        <v>30.4</v>
      </c>
      <c r="J1038">
        <v>22.9</v>
      </c>
      <c r="K1038">
        <v>46.6</v>
      </c>
      <c r="L1038" t="s">
        <v>3488</v>
      </c>
      <c r="M1038" t="s">
        <v>3489</v>
      </c>
      <c r="N1038" t="s">
        <v>34</v>
      </c>
      <c r="O1038" t="s">
        <v>950</v>
      </c>
      <c r="V1038">
        <v>46.6</v>
      </c>
      <c r="W1038">
        <v>30.4</v>
      </c>
      <c r="X1038">
        <v>1.5328947369999999</v>
      </c>
      <c r="Y1038">
        <v>744.202</v>
      </c>
      <c r="Z1038">
        <v>485.488</v>
      </c>
    </row>
    <row r="1039" spans="1:26" x14ac:dyDescent="0.2">
      <c r="A1039">
        <v>1037</v>
      </c>
      <c r="B1039" t="s">
        <v>3490</v>
      </c>
      <c r="C1039" t="s">
        <v>26</v>
      </c>
      <c r="D1039">
        <v>7142</v>
      </c>
      <c r="E1039" t="s">
        <v>410</v>
      </c>
      <c r="F1039" s="1">
        <v>43290</v>
      </c>
      <c r="G1039">
        <v>2127</v>
      </c>
      <c r="H1039">
        <v>2107</v>
      </c>
      <c r="I1039">
        <v>42.9</v>
      </c>
      <c r="J1039">
        <v>28.4</v>
      </c>
      <c r="K1039">
        <v>28.7</v>
      </c>
      <c r="L1039" t="s">
        <v>3491</v>
      </c>
      <c r="M1039" t="s">
        <v>3492</v>
      </c>
      <c r="N1039" t="s">
        <v>34</v>
      </c>
      <c r="O1039" t="s">
        <v>120</v>
      </c>
      <c r="P1039" t="s">
        <v>492</v>
      </c>
      <c r="V1039">
        <v>42.9</v>
      </c>
      <c r="W1039">
        <v>28.7</v>
      </c>
      <c r="X1039">
        <v>1.494773519</v>
      </c>
      <c r="Y1039">
        <v>3063.9180000000001</v>
      </c>
      <c r="Z1039">
        <v>2049.7539999999999</v>
      </c>
    </row>
    <row r="1040" spans="1:26" x14ac:dyDescent="0.2">
      <c r="A1040">
        <v>1038</v>
      </c>
      <c r="B1040" t="s">
        <v>3493</v>
      </c>
      <c r="C1040" t="s">
        <v>38</v>
      </c>
      <c r="D1040">
        <v>1035</v>
      </c>
      <c r="E1040" t="s">
        <v>410</v>
      </c>
      <c r="F1040" s="1">
        <v>43289</v>
      </c>
      <c r="G1040">
        <v>2247</v>
      </c>
      <c r="H1040">
        <v>2263</v>
      </c>
      <c r="I1040">
        <v>37.700000000000003</v>
      </c>
      <c r="J1040">
        <v>30.8</v>
      </c>
      <c r="K1040">
        <v>31.5</v>
      </c>
      <c r="L1040" t="s">
        <v>3494</v>
      </c>
      <c r="M1040" t="s">
        <v>3495</v>
      </c>
      <c r="N1040" t="s">
        <v>34</v>
      </c>
      <c r="O1040" t="s">
        <v>120</v>
      </c>
      <c r="P1040" t="s">
        <v>492</v>
      </c>
      <c r="Q1040" t="s">
        <v>66</v>
      </c>
      <c r="V1040">
        <v>31.5</v>
      </c>
      <c r="W1040">
        <v>37.700000000000003</v>
      </c>
      <c r="X1040">
        <v>0.83554376699999999</v>
      </c>
      <c r="Y1040">
        <v>326.02499999999998</v>
      </c>
      <c r="Z1040">
        <v>390.19499999999999</v>
      </c>
    </row>
    <row r="1041" spans="1:26" x14ac:dyDescent="0.2">
      <c r="A1041">
        <v>1039</v>
      </c>
      <c r="B1041" t="s">
        <v>3496</v>
      </c>
      <c r="C1041" t="s">
        <v>26</v>
      </c>
      <c r="D1041">
        <v>1586</v>
      </c>
      <c r="E1041" t="s">
        <v>410</v>
      </c>
      <c r="F1041" s="1">
        <v>43280</v>
      </c>
      <c r="G1041">
        <v>2013</v>
      </c>
      <c r="H1041">
        <v>1997</v>
      </c>
      <c r="I1041">
        <v>38.1</v>
      </c>
      <c r="J1041">
        <v>22.3</v>
      </c>
      <c r="K1041">
        <v>39.6</v>
      </c>
      <c r="L1041" t="s">
        <v>3497</v>
      </c>
      <c r="M1041" t="s">
        <v>3498</v>
      </c>
      <c r="N1041" t="s">
        <v>34</v>
      </c>
      <c r="O1041" t="s">
        <v>120</v>
      </c>
      <c r="P1041" t="s">
        <v>365</v>
      </c>
      <c r="Q1041" t="s">
        <v>31</v>
      </c>
      <c r="R1041" t="s">
        <v>578</v>
      </c>
      <c r="V1041">
        <v>38.1</v>
      </c>
      <c r="W1041">
        <v>39.6</v>
      </c>
      <c r="X1041">
        <v>0.962121212</v>
      </c>
      <c r="Y1041">
        <v>604.26599999999996</v>
      </c>
      <c r="Z1041">
        <v>628.05600000000004</v>
      </c>
    </row>
    <row r="1042" spans="1:26" x14ac:dyDescent="0.2">
      <c r="A1042">
        <v>1040</v>
      </c>
      <c r="B1042" t="s">
        <v>3499</v>
      </c>
      <c r="C1042" t="s">
        <v>38</v>
      </c>
      <c r="D1042">
        <v>9285</v>
      </c>
      <c r="E1042" t="s">
        <v>2744</v>
      </c>
      <c r="F1042" s="1">
        <v>43289</v>
      </c>
      <c r="G1042">
        <v>2193</v>
      </c>
      <c r="H1042">
        <v>2213</v>
      </c>
      <c r="I1042">
        <v>26.9</v>
      </c>
      <c r="J1042">
        <v>34.6</v>
      </c>
      <c r="K1042">
        <v>38.4</v>
      </c>
      <c r="L1042" t="s">
        <v>3500</v>
      </c>
      <c r="M1042" t="s">
        <v>3501</v>
      </c>
      <c r="N1042" t="s">
        <v>34</v>
      </c>
      <c r="O1042" t="s">
        <v>120</v>
      </c>
      <c r="P1042" t="s">
        <v>75</v>
      </c>
      <c r="Q1042" t="s">
        <v>31</v>
      </c>
      <c r="V1042">
        <v>38.4</v>
      </c>
      <c r="W1042">
        <v>26.9</v>
      </c>
      <c r="X1042">
        <v>1.427509294</v>
      </c>
      <c r="Y1042">
        <v>3565.44</v>
      </c>
      <c r="Z1042">
        <v>2497.665</v>
      </c>
    </row>
    <row r="1043" spans="1:26" x14ac:dyDescent="0.2">
      <c r="A1043">
        <v>1041</v>
      </c>
      <c r="B1043" t="s">
        <v>3502</v>
      </c>
      <c r="C1043" t="s">
        <v>26</v>
      </c>
      <c r="D1043">
        <v>5976</v>
      </c>
      <c r="E1043" t="s">
        <v>2744</v>
      </c>
      <c r="F1043" s="1">
        <v>43288</v>
      </c>
      <c r="G1043">
        <v>2121</v>
      </c>
      <c r="H1043">
        <v>2116</v>
      </c>
      <c r="I1043">
        <v>32.1</v>
      </c>
      <c r="J1043">
        <v>33.6</v>
      </c>
      <c r="K1043">
        <v>34.299999999999997</v>
      </c>
      <c r="L1043" t="s">
        <v>3503</v>
      </c>
      <c r="M1043" t="s">
        <v>3504</v>
      </c>
      <c r="N1043" t="s">
        <v>34</v>
      </c>
      <c r="O1043" t="s">
        <v>120</v>
      </c>
      <c r="P1043" t="s">
        <v>75</v>
      </c>
      <c r="Q1043" t="s">
        <v>31</v>
      </c>
      <c r="R1043" t="s">
        <v>707</v>
      </c>
      <c r="V1043">
        <v>32.1</v>
      </c>
      <c r="W1043">
        <v>34.299999999999997</v>
      </c>
      <c r="X1043">
        <v>0.93586005800000005</v>
      </c>
      <c r="Y1043">
        <v>1918.296</v>
      </c>
      <c r="Z1043">
        <v>2049.768</v>
      </c>
    </row>
    <row r="1044" spans="1:26" x14ac:dyDescent="0.2">
      <c r="A1044">
        <v>1042</v>
      </c>
      <c r="B1044" t="s">
        <v>3505</v>
      </c>
      <c r="C1044" t="s">
        <v>26</v>
      </c>
      <c r="D1044">
        <v>2839</v>
      </c>
      <c r="E1044" t="s">
        <v>3506</v>
      </c>
      <c r="F1044" s="1">
        <v>43281</v>
      </c>
      <c r="G1044">
        <v>2113</v>
      </c>
      <c r="H1044">
        <v>2079</v>
      </c>
      <c r="I1044">
        <v>41.5</v>
      </c>
      <c r="J1044">
        <v>30.9</v>
      </c>
      <c r="K1044">
        <v>27.6</v>
      </c>
      <c r="L1044" t="s">
        <v>3507</v>
      </c>
      <c r="M1044" t="s">
        <v>3508</v>
      </c>
      <c r="N1044" t="s">
        <v>34</v>
      </c>
      <c r="O1044" t="s">
        <v>120</v>
      </c>
      <c r="P1044" t="s">
        <v>75</v>
      </c>
      <c r="Q1044" t="s">
        <v>31</v>
      </c>
      <c r="R1044" t="s">
        <v>173</v>
      </c>
      <c r="V1044">
        <v>41.5</v>
      </c>
      <c r="W1044">
        <v>27.6</v>
      </c>
      <c r="X1044">
        <v>1.5036231879999999</v>
      </c>
      <c r="Y1044">
        <v>1178.1849999999999</v>
      </c>
      <c r="Z1044">
        <v>783.56399999999996</v>
      </c>
    </row>
    <row r="1045" spans="1:26" x14ac:dyDescent="0.2">
      <c r="A1045">
        <v>1043</v>
      </c>
      <c r="B1045" t="s">
        <v>3509</v>
      </c>
      <c r="C1045" t="s">
        <v>38</v>
      </c>
      <c r="D1045">
        <v>1637</v>
      </c>
      <c r="E1045" t="s">
        <v>3506</v>
      </c>
      <c r="F1045" s="1">
        <v>43267</v>
      </c>
      <c r="G1045">
        <v>2207</v>
      </c>
      <c r="H1045">
        <v>2211</v>
      </c>
      <c r="I1045">
        <v>39.799999999999997</v>
      </c>
      <c r="J1045">
        <v>31.9</v>
      </c>
      <c r="K1045">
        <v>28.3</v>
      </c>
      <c r="L1045" t="s">
        <v>3510</v>
      </c>
      <c r="M1045" t="s">
        <v>3511</v>
      </c>
      <c r="N1045" t="s">
        <v>34</v>
      </c>
      <c r="O1045" t="s">
        <v>120</v>
      </c>
      <c r="P1045" t="s">
        <v>75</v>
      </c>
      <c r="Q1045" t="s">
        <v>31</v>
      </c>
      <c r="R1045" t="s">
        <v>173</v>
      </c>
      <c r="S1045" t="s">
        <v>339</v>
      </c>
      <c r="V1045">
        <v>28.3</v>
      </c>
      <c r="W1045">
        <v>39.799999999999997</v>
      </c>
      <c r="X1045">
        <v>0.71105527599999996</v>
      </c>
      <c r="Y1045">
        <v>463.27100000000002</v>
      </c>
      <c r="Z1045">
        <v>651.52599999999995</v>
      </c>
    </row>
    <row r="1046" spans="1:26" x14ac:dyDescent="0.2">
      <c r="A1046">
        <v>1044</v>
      </c>
      <c r="B1046" t="s">
        <v>3512</v>
      </c>
      <c r="C1046" t="s">
        <v>38</v>
      </c>
      <c r="D1046">
        <v>138</v>
      </c>
      <c r="E1046" t="s">
        <v>3506</v>
      </c>
      <c r="F1046" s="1">
        <v>43086</v>
      </c>
      <c r="G1046">
        <v>2161</v>
      </c>
      <c r="H1046">
        <v>2140</v>
      </c>
      <c r="I1046">
        <v>33.299999999999997</v>
      </c>
      <c r="J1046">
        <v>28.3</v>
      </c>
      <c r="K1046">
        <v>38.4</v>
      </c>
      <c r="L1046" t="s">
        <v>3513</v>
      </c>
      <c r="M1046" t="s">
        <v>3514</v>
      </c>
      <c r="N1046" t="s">
        <v>34</v>
      </c>
      <c r="O1046" t="s">
        <v>120</v>
      </c>
      <c r="P1046" t="s">
        <v>75</v>
      </c>
      <c r="Q1046" t="s">
        <v>31</v>
      </c>
      <c r="R1046" t="s">
        <v>173</v>
      </c>
      <c r="S1046" t="s">
        <v>79</v>
      </c>
      <c r="V1046">
        <v>38.4</v>
      </c>
      <c r="W1046">
        <v>33.299999999999997</v>
      </c>
      <c r="X1046">
        <v>1.1531531530000001</v>
      </c>
      <c r="Y1046">
        <v>52.991999999999997</v>
      </c>
      <c r="Z1046">
        <v>45.954000000000001</v>
      </c>
    </row>
    <row r="1047" spans="1:26" x14ac:dyDescent="0.2">
      <c r="A1047">
        <v>1045</v>
      </c>
      <c r="B1047" t="s">
        <v>3515</v>
      </c>
      <c r="C1047" t="s">
        <v>38</v>
      </c>
      <c r="D1047">
        <v>1997</v>
      </c>
      <c r="E1047" t="s">
        <v>3506</v>
      </c>
      <c r="F1047" s="1">
        <v>43280</v>
      </c>
      <c r="G1047">
        <v>2271</v>
      </c>
      <c r="H1047">
        <v>2294</v>
      </c>
      <c r="I1047">
        <v>26.9</v>
      </c>
      <c r="J1047">
        <v>38.4</v>
      </c>
      <c r="K1047">
        <v>34.700000000000003</v>
      </c>
      <c r="L1047" t="s">
        <v>3516</v>
      </c>
      <c r="M1047" t="s">
        <v>3517</v>
      </c>
      <c r="N1047" t="s">
        <v>34</v>
      </c>
      <c r="O1047" t="s">
        <v>120</v>
      </c>
      <c r="P1047" t="s">
        <v>75</v>
      </c>
      <c r="Q1047" t="s">
        <v>31</v>
      </c>
      <c r="R1047" t="s">
        <v>173</v>
      </c>
      <c r="S1047" t="s">
        <v>79</v>
      </c>
      <c r="T1047" t="s">
        <v>365</v>
      </c>
      <c r="U1047" t="s">
        <v>882</v>
      </c>
      <c r="V1047">
        <v>34.700000000000003</v>
      </c>
      <c r="W1047">
        <v>26.9</v>
      </c>
      <c r="X1047">
        <v>1.2899628249999999</v>
      </c>
      <c r="Y1047">
        <v>692.95899999999995</v>
      </c>
      <c r="Z1047">
        <v>537.19299999999998</v>
      </c>
    </row>
    <row r="1048" spans="1:26" x14ac:dyDescent="0.2">
      <c r="A1048">
        <v>1046</v>
      </c>
      <c r="B1048" t="s">
        <v>3518</v>
      </c>
      <c r="C1048" t="s">
        <v>38</v>
      </c>
      <c r="D1048">
        <v>462</v>
      </c>
      <c r="E1048" t="s">
        <v>410</v>
      </c>
      <c r="F1048" s="1">
        <v>43226</v>
      </c>
      <c r="G1048">
        <v>2151</v>
      </c>
      <c r="H1048">
        <v>2146</v>
      </c>
      <c r="I1048">
        <v>35.5</v>
      </c>
      <c r="J1048">
        <v>29.9</v>
      </c>
      <c r="K1048">
        <v>34.6</v>
      </c>
      <c r="L1048" t="s">
        <v>3519</v>
      </c>
      <c r="M1048" t="s">
        <v>3520</v>
      </c>
      <c r="N1048" t="s">
        <v>34</v>
      </c>
      <c r="O1048" t="s">
        <v>120</v>
      </c>
      <c r="P1048" t="s">
        <v>116</v>
      </c>
      <c r="Q1048" t="s">
        <v>427</v>
      </c>
      <c r="V1048">
        <v>34.6</v>
      </c>
      <c r="W1048">
        <v>35.5</v>
      </c>
      <c r="X1048">
        <v>0.97464788700000005</v>
      </c>
      <c r="Y1048">
        <v>159.852</v>
      </c>
      <c r="Z1048">
        <v>164.01</v>
      </c>
    </row>
    <row r="1049" spans="1:26" x14ac:dyDescent="0.2">
      <c r="A1049">
        <v>1047</v>
      </c>
      <c r="B1049" t="s">
        <v>3521</v>
      </c>
      <c r="C1049" t="s">
        <v>38</v>
      </c>
      <c r="D1049">
        <v>124</v>
      </c>
      <c r="E1049" t="s">
        <v>3522</v>
      </c>
      <c r="F1049" s="1">
        <v>43249</v>
      </c>
      <c r="G1049">
        <v>2039</v>
      </c>
      <c r="H1049">
        <v>2092</v>
      </c>
      <c r="I1049">
        <v>25</v>
      </c>
      <c r="J1049">
        <v>18.600000000000001</v>
      </c>
      <c r="K1049">
        <v>56.5</v>
      </c>
      <c r="L1049" t="s">
        <v>3523</v>
      </c>
      <c r="M1049" t="s">
        <v>3524</v>
      </c>
      <c r="N1049" t="s">
        <v>34</v>
      </c>
      <c r="O1049" t="s">
        <v>120</v>
      </c>
      <c r="P1049" t="s">
        <v>116</v>
      </c>
      <c r="Q1049" t="s">
        <v>31</v>
      </c>
      <c r="R1049" t="s">
        <v>173</v>
      </c>
      <c r="S1049" t="s">
        <v>339</v>
      </c>
      <c r="V1049">
        <v>56.5</v>
      </c>
      <c r="W1049">
        <v>25</v>
      </c>
      <c r="X1049">
        <v>2.2599999999999998</v>
      </c>
      <c r="Y1049">
        <v>70.06</v>
      </c>
      <c r="Z1049">
        <v>31</v>
      </c>
    </row>
    <row r="1050" spans="1:26" x14ac:dyDescent="0.2">
      <c r="A1050">
        <v>1048</v>
      </c>
      <c r="B1050" t="s">
        <v>3525</v>
      </c>
      <c r="C1050" t="s">
        <v>26</v>
      </c>
      <c r="D1050">
        <v>361</v>
      </c>
      <c r="E1050" t="s">
        <v>3522</v>
      </c>
      <c r="F1050" s="1">
        <v>43281</v>
      </c>
      <c r="G1050">
        <v>2049</v>
      </c>
      <c r="H1050">
        <v>2070</v>
      </c>
      <c r="I1050">
        <v>34.9</v>
      </c>
      <c r="J1050">
        <v>25.5</v>
      </c>
      <c r="K1050">
        <v>39.6</v>
      </c>
      <c r="L1050" t="s">
        <v>3526</v>
      </c>
      <c r="M1050" t="s">
        <v>3527</v>
      </c>
      <c r="N1050" t="s">
        <v>34</v>
      </c>
      <c r="O1050" t="s">
        <v>120</v>
      </c>
      <c r="P1050" t="s">
        <v>116</v>
      </c>
      <c r="Q1050" t="s">
        <v>31</v>
      </c>
      <c r="R1050" t="s">
        <v>173</v>
      </c>
      <c r="S1050" t="s">
        <v>125</v>
      </c>
      <c r="T1050" t="s">
        <v>75</v>
      </c>
      <c r="V1050">
        <v>34.9</v>
      </c>
      <c r="W1050">
        <v>39.6</v>
      </c>
      <c r="X1050">
        <v>0.88131313099999997</v>
      </c>
      <c r="Y1050">
        <v>125.989</v>
      </c>
      <c r="Z1050">
        <v>142.95599999999999</v>
      </c>
    </row>
    <row r="1051" spans="1:26" x14ac:dyDescent="0.2">
      <c r="A1051">
        <v>1049</v>
      </c>
      <c r="B1051" t="s">
        <v>3528</v>
      </c>
      <c r="C1051" t="s">
        <v>38</v>
      </c>
      <c r="D1051">
        <v>1623</v>
      </c>
      <c r="E1051" t="s">
        <v>799</v>
      </c>
      <c r="F1051" s="1">
        <v>43257</v>
      </c>
      <c r="G1051">
        <v>2259</v>
      </c>
      <c r="H1051">
        <v>2301</v>
      </c>
      <c r="I1051">
        <v>27.8</v>
      </c>
      <c r="J1051">
        <v>30.7</v>
      </c>
      <c r="K1051">
        <v>41.5</v>
      </c>
      <c r="L1051" t="s">
        <v>3529</v>
      </c>
      <c r="M1051" t="s">
        <v>3530</v>
      </c>
      <c r="N1051" t="s">
        <v>34</v>
      </c>
      <c r="O1051" t="s">
        <v>120</v>
      </c>
      <c r="P1051" t="s">
        <v>116</v>
      </c>
      <c r="Q1051" t="s">
        <v>315</v>
      </c>
      <c r="V1051">
        <v>41.5</v>
      </c>
      <c r="W1051">
        <v>27.8</v>
      </c>
      <c r="X1051">
        <v>1.492805755</v>
      </c>
      <c r="Y1051">
        <v>673.54499999999996</v>
      </c>
      <c r="Z1051">
        <v>451.19400000000002</v>
      </c>
    </row>
    <row r="1052" spans="1:26" x14ac:dyDescent="0.2">
      <c r="A1052">
        <v>1050</v>
      </c>
      <c r="B1052" t="s">
        <v>3531</v>
      </c>
      <c r="C1052" t="s">
        <v>26</v>
      </c>
      <c r="D1052">
        <v>699</v>
      </c>
      <c r="E1052" t="s">
        <v>3522</v>
      </c>
      <c r="F1052" s="1">
        <v>43238</v>
      </c>
      <c r="G1052">
        <v>2177</v>
      </c>
      <c r="H1052">
        <v>2177</v>
      </c>
      <c r="I1052">
        <v>41.1</v>
      </c>
      <c r="J1052">
        <v>23.9</v>
      </c>
      <c r="K1052">
        <v>35</v>
      </c>
      <c r="L1052" t="s">
        <v>3532</v>
      </c>
      <c r="M1052" t="s">
        <v>3533</v>
      </c>
      <c r="N1052" t="s">
        <v>34</v>
      </c>
      <c r="O1052" t="s">
        <v>120</v>
      </c>
      <c r="P1052" t="s">
        <v>116</v>
      </c>
      <c r="Q1052" t="s">
        <v>31</v>
      </c>
      <c r="R1052" t="s">
        <v>173</v>
      </c>
      <c r="S1052" t="s">
        <v>427</v>
      </c>
      <c r="T1052" t="s">
        <v>180</v>
      </c>
      <c r="V1052">
        <v>41.1</v>
      </c>
      <c r="W1052">
        <v>35</v>
      </c>
      <c r="X1052">
        <v>1.174285714</v>
      </c>
      <c r="Y1052">
        <v>287.28899999999999</v>
      </c>
      <c r="Z1052">
        <v>244.65</v>
      </c>
    </row>
    <row r="1053" spans="1:26" x14ac:dyDescent="0.2">
      <c r="A1053">
        <v>1051</v>
      </c>
      <c r="B1053" t="s">
        <v>3534</v>
      </c>
      <c r="C1053" t="s">
        <v>26</v>
      </c>
      <c r="D1053">
        <v>427</v>
      </c>
      <c r="E1053" t="s">
        <v>3522</v>
      </c>
      <c r="F1053" s="1">
        <v>43278</v>
      </c>
      <c r="G1053">
        <v>2260</v>
      </c>
      <c r="H1053">
        <v>2235</v>
      </c>
      <c r="I1053">
        <v>40.5</v>
      </c>
      <c r="J1053">
        <v>31.6</v>
      </c>
      <c r="K1053">
        <v>27.9</v>
      </c>
      <c r="L1053" t="s">
        <v>3535</v>
      </c>
      <c r="M1053" t="s">
        <v>3536</v>
      </c>
      <c r="N1053" t="s">
        <v>34</v>
      </c>
      <c r="O1053" t="s">
        <v>120</v>
      </c>
      <c r="P1053" t="s">
        <v>116</v>
      </c>
      <c r="Q1053" t="s">
        <v>31</v>
      </c>
      <c r="R1053" t="s">
        <v>173</v>
      </c>
      <c r="S1053" t="s">
        <v>427</v>
      </c>
      <c r="T1053" t="s">
        <v>3537</v>
      </c>
      <c r="V1053">
        <v>40.5</v>
      </c>
      <c r="W1053">
        <v>27.9</v>
      </c>
      <c r="X1053">
        <v>1.451612903</v>
      </c>
      <c r="Y1053">
        <v>172.935</v>
      </c>
      <c r="Z1053">
        <v>119.133</v>
      </c>
    </row>
    <row r="1054" spans="1:26" x14ac:dyDescent="0.2">
      <c r="A1054">
        <v>1052</v>
      </c>
      <c r="B1054" t="s">
        <v>3538</v>
      </c>
      <c r="C1054" t="s">
        <v>26</v>
      </c>
      <c r="D1054">
        <v>2199</v>
      </c>
      <c r="E1054" t="s">
        <v>410</v>
      </c>
      <c r="F1054" s="1">
        <v>43288</v>
      </c>
      <c r="G1054">
        <v>2122</v>
      </c>
      <c r="H1054">
        <v>2121</v>
      </c>
      <c r="I1054">
        <v>37.299999999999997</v>
      </c>
      <c r="J1054">
        <v>25.1</v>
      </c>
      <c r="K1054">
        <v>37.6</v>
      </c>
      <c r="L1054" t="s">
        <v>3539</v>
      </c>
      <c r="M1054" t="s">
        <v>3540</v>
      </c>
      <c r="N1054" t="s">
        <v>34</v>
      </c>
      <c r="O1054" t="s">
        <v>120</v>
      </c>
      <c r="P1054" t="s">
        <v>116</v>
      </c>
      <c r="V1054">
        <v>37.299999999999997</v>
      </c>
      <c r="W1054">
        <v>37.6</v>
      </c>
      <c r="X1054">
        <v>0.99202127699999998</v>
      </c>
      <c r="Y1054">
        <v>820.22699999999998</v>
      </c>
      <c r="Z1054">
        <v>826.82399999999996</v>
      </c>
    </row>
    <row r="1055" spans="1:26" x14ac:dyDescent="0.2">
      <c r="A1055">
        <v>1053</v>
      </c>
      <c r="B1055" t="s">
        <v>3541</v>
      </c>
      <c r="C1055" t="s">
        <v>26</v>
      </c>
      <c r="D1055">
        <v>883</v>
      </c>
      <c r="E1055" t="s">
        <v>3522</v>
      </c>
      <c r="F1055" s="1">
        <v>43231</v>
      </c>
      <c r="G1055">
        <v>2253</v>
      </c>
      <c r="H1055">
        <v>2226</v>
      </c>
      <c r="I1055">
        <v>32.6</v>
      </c>
      <c r="J1055">
        <v>31.7</v>
      </c>
      <c r="K1055">
        <v>35.700000000000003</v>
      </c>
      <c r="L1055" t="s">
        <v>3542</v>
      </c>
      <c r="M1055" t="s">
        <v>3543</v>
      </c>
      <c r="N1055" t="s">
        <v>34</v>
      </c>
      <c r="O1055" t="s">
        <v>120</v>
      </c>
      <c r="P1055" t="s">
        <v>116</v>
      </c>
      <c r="Q1055" t="s">
        <v>31</v>
      </c>
      <c r="R1055" t="s">
        <v>173</v>
      </c>
      <c r="S1055" t="s">
        <v>2733</v>
      </c>
      <c r="T1055" t="s">
        <v>75</v>
      </c>
      <c r="V1055">
        <v>32.6</v>
      </c>
      <c r="W1055">
        <v>35.700000000000003</v>
      </c>
      <c r="X1055">
        <v>0.91316526600000003</v>
      </c>
      <c r="Y1055">
        <v>287.858</v>
      </c>
      <c r="Z1055">
        <v>315.23099999999999</v>
      </c>
    </row>
    <row r="1056" spans="1:26" x14ac:dyDescent="0.2">
      <c r="A1056">
        <v>1054</v>
      </c>
      <c r="B1056" t="s">
        <v>3544</v>
      </c>
      <c r="C1056" t="s">
        <v>38</v>
      </c>
      <c r="D1056">
        <v>392</v>
      </c>
      <c r="E1056" t="s">
        <v>3522</v>
      </c>
      <c r="F1056" s="1">
        <v>43246</v>
      </c>
      <c r="G1056">
        <v>2295</v>
      </c>
      <c r="H1056">
        <v>2274</v>
      </c>
      <c r="I1056">
        <v>39</v>
      </c>
      <c r="J1056">
        <v>33.700000000000003</v>
      </c>
      <c r="K1056">
        <v>27.3</v>
      </c>
      <c r="L1056" t="s">
        <v>3545</v>
      </c>
      <c r="M1056" t="s">
        <v>3546</v>
      </c>
      <c r="N1056" t="s">
        <v>34</v>
      </c>
      <c r="O1056" t="s">
        <v>120</v>
      </c>
      <c r="P1056" t="s">
        <v>116</v>
      </c>
      <c r="Q1056" t="s">
        <v>31</v>
      </c>
      <c r="R1056" t="s">
        <v>173</v>
      </c>
      <c r="S1056" t="s">
        <v>2733</v>
      </c>
      <c r="T1056" t="s">
        <v>75</v>
      </c>
      <c r="U1056" t="s">
        <v>79</v>
      </c>
      <c r="V1056">
        <v>27.3</v>
      </c>
      <c r="W1056">
        <v>39</v>
      </c>
      <c r="X1056">
        <v>0.7</v>
      </c>
      <c r="Y1056">
        <v>107.01600000000001</v>
      </c>
      <c r="Z1056">
        <v>152.88</v>
      </c>
    </row>
    <row r="1057" spans="1:26" x14ac:dyDescent="0.2">
      <c r="A1057">
        <v>1055</v>
      </c>
      <c r="B1057" t="s">
        <v>3547</v>
      </c>
      <c r="C1057" t="s">
        <v>26</v>
      </c>
      <c r="D1057">
        <v>12277</v>
      </c>
      <c r="E1057" t="s">
        <v>2744</v>
      </c>
      <c r="F1057" s="1">
        <v>43288</v>
      </c>
      <c r="G1057">
        <v>2157</v>
      </c>
      <c r="H1057">
        <v>2138</v>
      </c>
      <c r="I1057">
        <v>37.5</v>
      </c>
      <c r="J1057">
        <v>30.9</v>
      </c>
      <c r="K1057">
        <v>31.6</v>
      </c>
      <c r="L1057" t="s">
        <v>3548</v>
      </c>
      <c r="M1057" t="s">
        <v>3549</v>
      </c>
      <c r="N1057" t="s">
        <v>34</v>
      </c>
      <c r="O1057" t="s">
        <v>120</v>
      </c>
      <c r="P1057" t="s">
        <v>75</v>
      </c>
      <c r="V1057">
        <v>37.5</v>
      </c>
      <c r="W1057">
        <v>31.6</v>
      </c>
      <c r="X1057">
        <v>1.1867088610000001</v>
      </c>
      <c r="Y1057">
        <v>4603.875</v>
      </c>
      <c r="Z1057">
        <v>3879.5320000000002</v>
      </c>
    </row>
    <row r="1058" spans="1:26" x14ac:dyDescent="0.2">
      <c r="A1058">
        <v>1056</v>
      </c>
      <c r="B1058" t="s">
        <v>3550</v>
      </c>
      <c r="C1058" t="s">
        <v>26</v>
      </c>
      <c r="D1058">
        <v>1232</v>
      </c>
      <c r="E1058" t="s">
        <v>567</v>
      </c>
      <c r="F1058" s="1">
        <v>43277</v>
      </c>
      <c r="G1058">
        <v>2140</v>
      </c>
      <c r="H1058">
        <v>2107</v>
      </c>
      <c r="I1058">
        <v>46.9</v>
      </c>
      <c r="J1058">
        <v>24.2</v>
      </c>
      <c r="K1058">
        <v>28.9</v>
      </c>
      <c r="L1058" t="s">
        <v>3551</v>
      </c>
      <c r="M1058" t="s">
        <v>3552</v>
      </c>
      <c r="N1058" t="s">
        <v>34</v>
      </c>
      <c r="V1058">
        <v>46.9</v>
      </c>
      <c r="W1058">
        <v>28.9</v>
      </c>
      <c r="X1058">
        <v>1.6228373700000001</v>
      </c>
      <c r="Y1058">
        <v>577.80799999999999</v>
      </c>
      <c r="Z1058">
        <v>356.048</v>
      </c>
    </row>
    <row r="1059" spans="1:26" x14ac:dyDescent="0.2">
      <c r="A1059">
        <v>1057</v>
      </c>
      <c r="B1059" t="s">
        <v>3553</v>
      </c>
      <c r="C1059" t="s">
        <v>26</v>
      </c>
      <c r="D1059">
        <v>151</v>
      </c>
      <c r="E1059" t="s">
        <v>3554</v>
      </c>
      <c r="F1059" s="1">
        <v>43280</v>
      </c>
      <c r="G1059">
        <v>2063</v>
      </c>
      <c r="H1059">
        <v>2071</v>
      </c>
      <c r="I1059">
        <v>28.5</v>
      </c>
      <c r="J1059">
        <v>26.5</v>
      </c>
      <c r="K1059">
        <v>45</v>
      </c>
      <c r="L1059" t="s">
        <v>3555</v>
      </c>
      <c r="M1059" t="s">
        <v>3556</v>
      </c>
      <c r="N1059" t="s">
        <v>34</v>
      </c>
      <c r="O1059" t="s">
        <v>120</v>
      </c>
      <c r="P1059" t="s">
        <v>46</v>
      </c>
      <c r="Q1059" t="s">
        <v>736</v>
      </c>
      <c r="R1059" t="s">
        <v>3557</v>
      </c>
      <c r="V1059">
        <v>28.5</v>
      </c>
      <c r="W1059">
        <v>45</v>
      </c>
      <c r="X1059">
        <v>0.63333333300000005</v>
      </c>
      <c r="Y1059">
        <v>43.034999999999997</v>
      </c>
      <c r="Z1059">
        <v>67.95</v>
      </c>
    </row>
    <row r="1060" spans="1:26" x14ac:dyDescent="0.2">
      <c r="A1060">
        <v>1058</v>
      </c>
      <c r="B1060" t="s">
        <v>3558</v>
      </c>
      <c r="C1060" t="s">
        <v>38</v>
      </c>
      <c r="D1060">
        <v>1067</v>
      </c>
      <c r="E1060" t="s">
        <v>3559</v>
      </c>
      <c r="F1060" s="1">
        <v>43288</v>
      </c>
      <c r="G1060">
        <v>2342</v>
      </c>
      <c r="H1060">
        <v>2364</v>
      </c>
      <c r="I1060">
        <v>30.6</v>
      </c>
      <c r="J1060">
        <v>37.700000000000003</v>
      </c>
      <c r="K1060">
        <v>31.8</v>
      </c>
      <c r="L1060" t="s">
        <v>3560</v>
      </c>
      <c r="M1060" t="s">
        <v>3561</v>
      </c>
      <c r="N1060" t="s">
        <v>34</v>
      </c>
      <c r="O1060" t="s">
        <v>120</v>
      </c>
      <c r="P1060" t="s">
        <v>46</v>
      </c>
      <c r="Q1060" t="s">
        <v>736</v>
      </c>
      <c r="R1060" t="s">
        <v>75</v>
      </c>
      <c r="S1060" t="s">
        <v>143</v>
      </c>
      <c r="V1060">
        <v>31.8</v>
      </c>
      <c r="W1060">
        <v>30.6</v>
      </c>
      <c r="X1060">
        <v>1.0392156859999999</v>
      </c>
      <c r="Y1060">
        <v>339.30599999999998</v>
      </c>
      <c r="Z1060">
        <v>326.50200000000001</v>
      </c>
    </row>
    <row r="1061" spans="1:26" x14ac:dyDescent="0.2">
      <c r="A1061">
        <v>1059</v>
      </c>
      <c r="B1061" t="s">
        <v>3562</v>
      </c>
      <c r="C1061" t="s">
        <v>26</v>
      </c>
      <c r="D1061">
        <v>122</v>
      </c>
      <c r="E1061" t="s">
        <v>3563</v>
      </c>
      <c r="F1061" s="1">
        <v>43085</v>
      </c>
      <c r="G1061">
        <v>2409</v>
      </c>
      <c r="H1061">
        <v>2364</v>
      </c>
      <c r="I1061">
        <v>36.1</v>
      </c>
      <c r="J1061">
        <v>33.6</v>
      </c>
      <c r="K1061">
        <v>30.3</v>
      </c>
      <c r="L1061" t="s">
        <v>3564</v>
      </c>
      <c r="M1061" t="s">
        <v>3565</v>
      </c>
      <c r="N1061" t="s">
        <v>34</v>
      </c>
      <c r="O1061" t="s">
        <v>120</v>
      </c>
      <c r="P1061" t="s">
        <v>46</v>
      </c>
      <c r="Q1061" t="s">
        <v>736</v>
      </c>
      <c r="R1061" t="s">
        <v>75</v>
      </c>
      <c r="S1061" t="s">
        <v>143</v>
      </c>
      <c r="T1061" t="s">
        <v>30</v>
      </c>
      <c r="V1061">
        <v>36.1</v>
      </c>
      <c r="W1061">
        <v>30.3</v>
      </c>
      <c r="X1061">
        <v>1.191419142</v>
      </c>
      <c r="Y1061">
        <v>44.042000000000002</v>
      </c>
      <c r="Z1061">
        <v>36.966000000000001</v>
      </c>
    </row>
    <row r="1062" spans="1:26" x14ac:dyDescent="0.2">
      <c r="A1062">
        <v>1060</v>
      </c>
      <c r="B1062" t="s">
        <v>3566</v>
      </c>
      <c r="C1062" t="s">
        <v>38</v>
      </c>
      <c r="D1062">
        <v>322</v>
      </c>
      <c r="E1062" t="s">
        <v>3559</v>
      </c>
      <c r="F1062" s="1">
        <v>43242</v>
      </c>
      <c r="G1062">
        <v>2372</v>
      </c>
      <c r="H1062">
        <v>2397</v>
      </c>
      <c r="I1062">
        <v>7.5</v>
      </c>
      <c r="J1062">
        <v>64.900000000000006</v>
      </c>
      <c r="K1062">
        <v>27.6</v>
      </c>
      <c r="L1062" t="s">
        <v>3567</v>
      </c>
      <c r="M1062" t="s">
        <v>3568</v>
      </c>
      <c r="N1062" t="s">
        <v>34</v>
      </c>
      <c r="O1062" t="s">
        <v>120</v>
      </c>
      <c r="P1062" t="s">
        <v>46</v>
      </c>
      <c r="Q1062" t="s">
        <v>736</v>
      </c>
      <c r="R1062" t="s">
        <v>75</v>
      </c>
      <c r="S1062" t="s">
        <v>143</v>
      </c>
      <c r="T1062" t="s">
        <v>365</v>
      </c>
      <c r="U1062" t="s">
        <v>141</v>
      </c>
      <c r="V1062">
        <v>27.6</v>
      </c>
      <c r="W1062">
        <v>7.5</v>
      </c>
      <c r="X1062">
        <v>3.68</v>
      </c>
      <c r="Y1062">
        <v>88.872</v>
      </c>
      <c r="Z1062">
        <v>24.15</v>
      </c>
    </row>
    <row r="1063" spans="1:26" x14ac:dyDescent="0.2">
      <c r="A1063">
        <v>1061</v>
      </c>
      <c r="B1063" t="s">
        <v>3569</v>
      </c>
      <c r="C1063" t="s">
        <v>26</v>
      </c>
      <c r="D1063">
        <v>682</v>
      </c>
      <c r="E1063" t="s">
        <v>3570</v>
      </c>
      <c r="F1063" s="1">
        <v>43245</v>
      </c>
      <c r="G1063">
        <v>2431</v>
      </c>
      <c r="H1063">
        <v>2409</v>
      </c>
      <c r="I1063">
        <v>43.1</v>
      </c>
      <c r="J1063">
        <v>28.9</v>
      </c>
      <c r="K1063">
        <v>28</v>
      </c>
      <c r="L1063" t="s">
        <v>3571</v>
      </c>
      <c r="M1063" t="s">
        <v>3572</v>
      </c>
      <c r="N1063" t="s">
        <v>34</v>
      </c>
      <c r="O1063" t="s">
        <v>120</v>
      </c>
      <c r="P1063" t="s">
        <v>46</v>
      </c>
      <c r="Q1063" t="s">
        <v>736</v>
      </c>
      <c r="R1063" t="s">
        <v>75</v>
      </c>
      <c r="S1063" t="s">
        <v>31</v>
      </c>
      <c r="T1063" t="s">
        <v>116</v>
      </c>
      <c r="U1063" t="s">
        <v>143</v>
      </c>
      <c r="V1063">
        <v>43.1</v>
      </c>
      <c r="W1063">
        <v>28</v>
      </c>
      <c r="X1063">
        <v>1.539285714</v>
      </c>
      <c r="Y1063">
        <v>293.94200000000001</v>
      </c>
      <c r="Z1063">
        <v>190.96</v>
      </c>
    </row>
    <row r="1064" spans="1:26" x14ac:dyDescent="0.2">
      <c r="A1064">
        <v>1062</v>
      </c>
      <c r="B1064" t="s">
        <v>3573</v>
      </c>
      <c r="C1064" t="s">
        <v>38</v>
      </c>
      <c r="D1064">
        <v>1482</v>
      </c>
      <c r="E1064" t="s">
        <v>3554</v>
      </c>
      <c r="F1064" s="1">
        <v>43289</v>
      </c>
      <c r="G1064">
        <v>2333</v>
      </c>
      <c r="H1064">
        <v>2372</v>
      </c>
      <c r="I1064">
        <v>25.5</v>
      </c>
      <c r="J1064">
        <v>33.299999999999997</v>
      </c>
      <c r="K1064">
        <v>41.2</v>
      </c>
      <c r="L1064" t="s">
        <v>3574</v>
      </c>
      <c r="M1064" t="s">
        <v>3575</v>
      </c>
      <c r="N1064" t="s">
        <v>34</v>
      </c>
      <c r="O1064" t="s">
        <v>120</v>
      </c>
      <c r="P1064" t="s">
        <v>46</v>
      </c>
      <c r="Q1064" t="s">
        <v>736</v>
      </c>
      <c r="R1064" t="s">
        <v>30</v>
      </c>
      <c r="S1064" t="s">
        <v>31</v>
      </c>
      <c r="V1064">
        <v>41.2</v>
      </c>
      <c r="W1064">
        <v>25.5</v>
      </c>
      <c r="X1064">
        <v>1.6156862750000001</v>
      </c>
      <c r="Y1064">
        <v>610.58399999999995</v>
      </c>
      <c r="Z1064">
        <v>377.91</v>
      </c>
    </row>
    <row r="1065" spans="1:26" x14ac:dyDescent="0.2">
      <c r="A1065">
        <v>1063</v>
      </c>
      <c r="B1065" t="s">
        <v>3576</v>
      </c>
      <c r="C1065" t="s">
        <v>38</v>
      </c>
      <c r="D1065">
        <v>204</v>
      </c>
      <c r="E1065" t="s">
        <v>3554</v>
      </c>
      <c r="F1065" s="1">
        <v>43283</v>
      </c>
      <c r="G1065">
        <v>2297</v>
      </c>
      <c r="H1065">
        <v>2286</v>
      </c>
      <c r="I1065">
        <v>33.799999999999997</v>
      </c>
      <c r="J1065">
        <v>26</v>
      </c>
      <c r="K1065">
        <v>40.200000000000003</v>
      </c>
      <c r="L1065" t="s">
        <v>3577</v>
      </c>
      <c r="M1065" t="s">
        <v>3578</v>
      </c>
      <c r="N1065" t="s">
        <v>34</v>
      </c>
      <c r="O1065" t="s">
        <v>120</v>
      </c>
      <c r="P1065" t="s">
        <v>46</v>
      </c>
      <c r="Q1065" t="s">
        <v>736</v>
      </c>
      <c r="R1065" t="s">
        <v>30</v>
      </c>
      <c r="S1065" t="s">
        <v>141</v>
      </c>
      <c r="V1065">
        <v>40.200000000000003</v>
      </c>
      <c r="W1065">
        <v>33.799999999999997</v>
      </c>
      <c r="X1065">
        <v>1.1893491119999999</v>
      </c>
      <c r="Y1065">
        <v>82.007999999999996</v>
      </c>
      <c r="Z1065">
        <v>68.951999999999998</v>
      </c>
    </row>
    <row r="1066" spans="1:26" x14ac:dyDescent="0.2">
      <c r="A1066">
        <v>1064</v>
      </c>
      <c r="B1066" t="s">
        <v>3579</v>
      </c>
      <c r="C1066" t="s">
        <v>38</v>
      </c>
      <c r="D1066">
        <v>1911</v>
      </c>
      <c r="E1066" t="s">
        <v>3554</v>
      </c>
      <c r="F1066" s="1">
        <v>43287</v>
      </c>
      <c r="G1066">
        <v>2289</v>
      </c>
      <c r="H1066">
        <v>2314</v>
      </c>
      <c r="I1066">
        <v>24.5</v>
      </c>
      <c r="J1066">
        <v>34</v>
      </c>
      <c r="K1066">
        <v>41.5</v>
      </c>
      <c r="L1066" t="s">
        <v>3580</v>
      </c>
      <c r="M1066" t="s">
        <v>3581</v>
      </c>
      <c r="N1066" t="s">
        <v>34</v>
      </c>
      <c r="O1066" t="s">
        <v>120</v>
      </c>
      <c r="P1066" t="s">
        <v>46</v>
      </c>
      <c r="Q1066" t="s">
        <v>736</v>
      </c>
      <c r="R1066" t="s">
        <v>30</v>
      </c>
      <c r="S1066" t="s">
        <v>32</v>
      </c>
      <c r="V1066">
        <v>41.5</v>
      </c>
      <c r="W1066">
        <v>24.5</v>
      </c>
      <c r="X1066">
        <v>1.6938775509999999</v>
      </c>
      <c r="Y1066">
        <v>793.06500000000005</v>
      </c>
      <c r="Z1066">
        <v>468.19499999999999</v>
      </c>
    </row>
    <row r="1067" spans="1:26" x14ac:dyDescent="0.2">
      <c r="A1067">
        <v>1065</v>
      </c>
      <c r="B1067" t="s">
        <v>3582</v>
      </c>
      <c r="C1067" t="s">
        <v>38</v>
      </c>
      <c r="D1067">
        <v>907</v>
      </c>
      <c r="E1067" t="s">
        <v>3554</v>
      </c>
      <c r="F1067" s="1">
        <v>43268</v>
      </c>
      <c r="G1067">
        <v>2336</v>
      </c>
      <c r="H1067">
        <v>2358</v>
      </c>
      <c r="I1067">
        <v>30.2</v>
      </c>
      <c r="J1067">
        <v>27.8</v>
      </c>
      <c r="K1067">
        <v>42</v>
      </c>
      <c r="L1067" t="s">
        <v>3583</v>
      </c>
      <c r="M1067" t="s">
        <v>3584</v>
      </c>
      <c r="N1067" t="s">
        <v>34</v>
      </c>
      <c r="O1067" t="s">
        <v>120</v>
      </c>
      <c r="P1067" t="s">
        <v>46</v>
      </c>
      <c r="Q1067" t="s">
        <v>736</v>
      </c>
      <c r="R1067" t="s">
        <v>30</v>
      </c>
      <c r="S1067" t="s">
        <v>97</v>
      </c>
      <c r="V1067">
        <v>42</v>
      </c>
      <c r="W1067">
        <v>30.2</v>
      </c>
      <c r="X1067">
        <v>1.3907284769999999</v>
      </c>
      <c r="Y1067">
        <v>380.94</v>
      </c>
      <c r="Z1067">
        <v>273.91399999999999</v>
      </c>
    </row>
    <row r="1068" spans="1:26" x14ac:dyDescent="0.2">
      <c r="A1068">
        <v>1066</v>
      </c>
      <c r="B1068" t="s">
        <v>3585</v>
      </c>
      <c r="C1068" t="s">
        <v>38</v>
      </c>
      <c r="D1068">
        <v>393</v>
      </c>
      <c r="E1068" t="s">
        <v>3554</v>
      </c>
      <c r="F1068" s="1">
        <v>43280</v>
      </c>
      <c r="G1068">
        <v>2256</v>
      </c>
      <c r="H1068">
        <v>2311</v>
      </c>
      <c r="I1068">
        <v>18.600000000000001</v>
      </c>
      <c r="J1068">
        <v>37.4</v>
      </c>
      <c r="K1068">
        <v>44</v>
      </c>
      <c r="L1068" t="s">
        <v>3586</v>
      </c>
      <c r="M1068" t="s">
        <v>3587</v>
      </c>
      <c r="N1068" t="s">
        <v>34</v>
      </c>
      <c r="O1068" t="s">
        <v>120</v>
      </c>
      <c r="P1068" t="s">
        <v>46</v>
      </c>
      <c r="Q1068" t="s">
        <v>736</v>
      </c>
      <c r="R1068" t="s">
        <v>30</v>
      </c>
      <c r="S1068" t="s">
        <v>66</v>
      </c>
      <c r="V1068">
        <v>44</v>
      </c>
      <c r="W1068">
        <v>18.600000000000001</v>
      </c>
      <c r="X1068">
        <v>2.3655913979999998</v>
      </c>
      <c r="Y1068">
        <v>172.92</v>
      </c>
      <c r="Z1068">
        <v>73.097999999999999</v>
      </c>
    </row>
    <row r="1069" spans="1:26" x14ac:dyDescent="0.2">
      <c r="A1069">
        <v>1067</v>
      </c>
      <c r="B1069" t="s">
        <v>3588</v>
      </c>
      <c r="C1069" t="s">
        <v>38</v>
      </c>
      <c r="D1069">
        <v>897</v>
      </c>
      <c r="E1069" t="s">
        <v>3589</v>
      </c>
      <c r="F1069" s="1">
        <v>43281</v>
      </c>
      <c r="G1069">
        <v>2324</v>
      </c>
      <c r="H1069">
        <v>2368</v>
      </c>
      <c r="I1069">
        <v>18.3</v>
      </c>
      <c r="J1069">
        <v>45</v>
      </c>
      <c r="K1069">
        <v>36.700000000000003</v>
      </c>
      <c r="L1069" t="s">
        <v>3590</v>
      </c>
      <c r="M1069" t="s">
        <v>3591</v>
      </c>
      <c r="N1069" t="s">
        <v>34</v>
      </c>
      <c r="O1069" t="s">
        <v>120</v>
      </c>
      <c r="P1069" t="s">
        <v>46</v>
      </c>
      <c r="Q1069" t="s">
        <v>736</v>
      </c>
      <c r="R1069" t="s">
        <v>75</v>
      </c>
      <c r="S1069" t="s">
        <v>31</v>
      </c>
      <c r="T1069" t="s">
        <v>365</v>
      </c>
      <c r="U1069" t="s">
        <v>125</v>
      </c>
      <c r="V1069">
        <v>36.700000000000003</v>
      </c>
      <c r="W1069">
        <v>18.3</v>
      </c>
      <c r="X1069">
        <v>2.0054644810000002</v>
      </c>
      <c r="Y1069">
        <v>329.19900000000001</v>
      </c>
      <c r="Z1069">
        <v>164.15100000000001</v>
      </c>
    </row>
    <row r="1070" spans="1:26" x14ac:dyDescent="0.2">
      <c r="A1070">
        <v>1068</v>
      </c>
      <c r="B1070" t="s">
        <v>3592</v>
      </c>
      <c r="C1070" t="s">
        <v>26</v>
      </c>
      <c r="D1070">
        <v>362</v>
      </c>
      <c r="E1070" t="s">
        <v>3593</v>
      </c>
      <c r="F1070" s="1">
        <v>43228</v>
      </c>
      <c r="G1070">
        <v>2420</v>
      </c>
      <c r="H1070">
        <v>2383</v>
      </c>
      <c r="I1070">
        <v>41.4</v>
      </c>
      <c r="J1070">
        <v>37.6</v>
      </c>
      <c r="K1070">
        <v>21</v>
      </c>
      <c r="L1070" t="s">
        <v>3594</v>
      </c>
      <c r="M1070" t="s">
        <v>3595</v>
      </c>
      <c r="N1070" t="s">
        <v>34</v>
      </c>
      <c r="O1070" t="s">
        <v>120</v>
      </c>
      <c r="P1070" t="s">
        <v>46</v>
      </c>
      <c r="Q1070" t="s">
        <v>736</v>
      </c>
      <c r="R1070" t="s">
        <v>75</v>
      </c>
      <c r="S1070" t="s">
        <v>31</v>
      </c>
      <c r="T1070" t="s">
        <v>365</v>
      </c>
      <c r="U1070" t="s">
        <v>125</v>
      </c>
      <c r="V1070">
        <v>41.4</v>
      </c>
      <c r="W1070">
        <v>21</v>
      </c>
      <c r="X1070">
        <v>1.9714285709999999</v>
      </c>
      <c r="Y1070">
        <v>149.86799999999999</v>
      </c>
      <c r="Z1070">
        <v>76.02</v>
      </c>
    </row>
    <row r="1071" spans="1:26" x14ac:dyDescent="0.2">
      <c r="A1071">
        <v>1069</v>
      </c>
      <c r="B1071" t="s">
        <v>3596</v>
      </c>
      <c r="C1071" t="s">
        <v>38</v>
      </c>
      <c r="D1071">
        <v>434</v>
      </c>
      <c r="E1071" t="s">
        <v>3593</v>
      </c>
      <c r="F1071" s="1">
        <v>43275</v>
      </c>
      <c r="G1071">
        <v>2324</v>
      </c>
      <c r="H1071">
        <v>2348</v>
      </c>
      <c r="I1071">
        <v>25.8</v>
      </c>
      <c r="J1071">
        <v>36.4</v>
      </c>
      <c r="K1071">
        <v>37.799999999999997</v>
      </c>
      <c r="L1071" t="s">
        <v>3597</v>
      </c>
      <c r="M1071" t="s">
        <v>3598</v>
      </c>
      <c r="N1071" t="s">
        <v>34</v>
      </c>
      <c r="O1071" t="s">
        <v>120</v>
      </c>
      <c r="P1071" t="s">
        <v>46</v>
      </c>
      <c r="Q1071" t="s">
        <v>736</v>
      </c>
      <c r="R1071" t="s">
        <v>75</v>
      </c>
      <c r="S1071" t="s">
        <v>31</v>
      </c>
      <c r="T1071" t="s">
        <v>365</v>
      </c>
      <c r="U1071" t="s">
        <v>125</v>
      </c>
      <c r="V1071">
        <v>37.799999999999997</v>
      </c>
      <c r="W1071">
        <v>25.8</v>
      </c>
      <c r="X1071">
        <v>1.4651162790000001</v>
      </c>
      <c r="Y1071">
        <v>164.05199999999999</v>
      </c>
      <c r="Z1071">
        <v>111.97199999999999</v>
      </c>
    </row>
    <row r="1072" spans="1:26" x14ac:dyDescent="0.2">
      <c r="A1072">
        <v>1070</v>
      </c>
      <c r="B1072" t="s">
        <v>3599</v>
      </c>
      <c r="C1072" t="s">
        <v>38</v>
      </c>
      <c r="D1072">
        <v>781</v>
      </c>
      <c r="E1072" t="s">
        <v>3600</v>
      </c>
      <c r="F1072" s="1">
        <v>43283</v>
      </c>
      <c r="G1072">
        <v>2381</v>
      </c>
      <c r="H1072">
        <v>2380</v>
      </c>
      <c r="I1072">
        <v>31.6</v>
      </c>
      <c r="J1072">
        <v>36.9</v>
      </c>
      <c r="K1072">
        <v>31.5</v>
      </c>
      <c r="L1072" t="s">
        <v>3601</v>
      </c>
      <c r="M1072" t="s">
        <v>3602</v>
      </c>
      <c r="N1072" t="s">
        <v>34</v>
      </c>
      <c r="O1072" t="s">
        <v>120</v>
      </c>
      <c r="P1072" t="s">
        <v>46</v>
      </c>
      <c r="Q1072" t="s">
        <v>736</v>
      </c>
      <c r="R1072" t="s">
        <v>75</v>
      </c>
      <c r="S1072" t="s">
        <v>31</v>
      </c>
      <c r="T1072" t="s">
        <v>365</v>
      </c>
      <c r="U1072" t="s">
        <v>125</v>
      </c>
      <c r="V1072">
        <v>31.5</v>
      </c>
      <c r="W1072">
        <v>31.6</v>
      </c>
      <c r="X1072">
        <v>0.99683544300000004</v>
      </c>
      <c r="Y1072">
        <v>246.01499999999999</v>
      </c>
      <c r="Z1072">
        <v>246.79599999999999</v>
      </c>
    </row>
    <row r="1073" spans="1:26" x14ac:dyDescent="0.2">
      <c r="A1073">
        <v>1071</v>
      </c>
      <c r="B1073" t="s">
        <v>3603</v>
      </c>
      <c r="C1073" t="s">
        <v>38</v>
      </c>
      <c r="D1073">
        <v>4210</v>
      </c>
      <c r="E1073" t="s">
        <v>3604</v>
      </c>
      <c r="F1073" s="1">
        <v>43290</v>
      </c>
      <c r="G1073">
        <v>2346</v>
      </c>
      <c r="H1073">
        <v>2386</v>
      </c>
      <c r="I1073">
        <v>16.7</v>
      </c>
      <c r="J1073">
        <v>47.5</v>
      </c>
      <c r="K1073">
        <v>35.799999999999997</v>
      </c>
      <c r="L1073" t="s">
        <v>3605</v>
      </c>
      <c r="M1073" t="s">
        <v>3606</v>
      </c>
      <c r="N1073" t="s">
        <v>34</v>
      </c>
      <c r="O1073" t="s">
        <v>120</v>
      </c>
      <c r="P1073" t="s">
        <v>46</v>
      </c>
      <c r="Q1073" t="s">
        <v>736</v>
      </c>
      <c r="R1073" t="s">
        <v>75</v>
      </c>
      <c r="S1073" t="s">
        <v>31</v>
      </c>
      <c r="T1073" t="s">
        <v>365</v>
      </c>
      <c r="U1073" t="s">
        <v>125</v>
      </c>
      <c r="V1073">
        <v>35.799999999999997</v>
      </c>
      <c r="W1073">
        <v>16.7</v>
      </c>
      <c r="X1073">
        <v>2.1437125749999999</v>
      </c>
      <c r="Y1073">
        <v>1507.18</v>
      </c>
      <c r="Z1073">
        <v>703.07</v>
      </c>
    </row>
    <row r="1074" spans="1:26" x14ac:dyDescent="0.2">
      <c r="A1074">
        <v>1072</v>
      </c>
      <c r="B1074" t="s">
        <v>3607</v>
      </c>
      <c r="C1074" t="s">
        <v>26</v>
      </c>
      <c r="D1074">
        <v>126</v>
      </c>
      <c r="E1074" t="s">
        <v>3589</v>
      </c>
      <c r="F1074" s="1">
        <v>43226</v>
      </c>
      <c r="G1074">
        <v>2356</v>
      </c>
      <c r="H1074">
        <v>2261</v>
      </c>
      <c r="I1074">
        <v>61.9</v>
      </c>
      <c r="J1074">
        <v>30.9</v>
      </c>
      <c r="K1074">
        <v>7.1</v>
      </c>
      <c r="L1074" t="s">
        <v>3608</v>
      </c>
      <c r="M1074" t="s">
        <v>3609</v>
      </c>
      <c r="N1074" t="s">
        <v>34</v>
      </c>
      <c r="O1074" t="s">
        <v>120</v>
      </c>
      <c r="P1074" t="s">
        <v>46</v>
      </c>
      <c r="Q1074" t="s">
        <v>736</v>
      </c>
      <c r="R1074" t="s">
        <v>75</v>
      </c>
      <c r="S1074" t="s">
        <v>31</v>
      </c>
      <c r="T1074" t="s">
        <v>365</v>
      </c>
      <c r="U1074" t="s">
        <v>125</v>
      </c>
      <c r="V1074">
        <v>61.9</v>
      </c>
      <c r="W1074">
        <v>7.1</v>
      </c>
      <c r="X1074">
        <v>8.7183098589999997</v>
      </c>
      <c r="Y1074">
        <v>77.994</v>
      </c>
      <c r="Z1074">
        <v>8.9459999999999997</v>
      </c>
    </row>
    <row r="1075" spans="1:26" x14ac:dyDescent="0.2">
      <c r="A1075">
        <v>1073</v>
      </c>
      <c r="B1075" t="s">
        <v>3610</v>
      </c>
      <c r="C1075" t="s">
        <v>26</v>
      </c>
      <c r="D1075">
        <v>2349</v>
      </c>
      <c r="E1075" t="s">
        <v>3604</v>
      </c>
      <c r="F1075" s="1">
        <v>43280</v>
      </c>
      <c r="G1075">
        <v>2366</v>
      </c>
      <c r="H1075">
        <v>2336</v>
      </c>
      <c r="I1075">
        <v>33.4</v>
      </c>
      <c r="J1075">
        <v>43.1</v>
      </c>
      <c r="K1075">
        <v>23.5</v>
      </c>
      <c r="L1075" t="s">
        <v>3611</v>
      </c>
      <c r="M1075" t="s">
        <v>3612</v>
      </c>
      <c r="N1075" t="s">
        <v>34</v>
      </c>
      <c r="O1075" t="s">
        <v>120</v>
      </c>
      <c r="P1075" t="s">
        <v>46</v>
      </c>
      <c r="Q1075" t="s">
        <v>736</v>
      </c>
      <c r="R1075" t="s">
        <v>75</v>
      </c>
      <c r="S1075" t="s">
        <v>31</v>
      </c>
      <c r="T1075" t="s">
        <v>365</v>
      </c>
      <c r="U1075" t="s">
        <v>125</v>
      </c>
      <c r="V1075">
        <v>33.4</v>
      </c>
      <c r="W1075">
        <v>23.5</v>
      </c>
      <c r="X1075">
        <v>1.421276596</v>
      </c>
      <c r="Y1075">
        <v>784.56600000000003</v>
      </c>
      <c r="Z1075">
        <v>552.01499999999999</v>
      </c>
    </row>
    <row r="1076" spans="1:26" x14ac:dyDescent="0.2">
      <c r="A1076">
        <v>1074</v>
      </c>
      <c r="B1076" t="s">
        <v>3613</v>
      </c>
      <c r="C1076" t="s">
        <v>26</v>
      </c>
      <c r="D1076">
        <v>162</v>
      </c>
      <c r="E1076" t="s">
        <v>3604</v>
      </c>
      <c r="F1076" s="1">
        <v>43272</v>
      </c>
      <c r="G1076">
        <v>2475</v>
      </c>
      <c r="H1076">
        <v>2423</v>
      </c>
      <c r="I1076">
        <v>42</v>
      </c>
      <c r="J1076">
        <v>38.299999999999997</v>
      </c>
      <c r="K1076">
        <v>19.8</v>
      </c>
      <c r="L1076" t="s">
        <v>3614</v>
      </c>
      <c r="M1076" t="s">
        <v>3615</v>
      </c>
      <c r="N1076" t="s">
        <v>34</v>
      </c>
      <c r="O1076" t="s">
        <v>120</v>
      </c>
      <c r="P1076" t="s">
        <v>46</v>
      </c>
      <c r="Q1076" t="s">
        <v>736</v>
      </c>
      <c r="R1076" t="s">
        <v>75</v>
      </c>
      <c r="S1076" t="s">
        <v>31</v>
      </c>
      <c r="T1076" t="s">
        <v>365</v>
      </c>
      <c r="U1076" t="s">
        <v>125</v>
      </c>
      <c r="V1076">
        <v>42</v>
      </c>
      <c r="W1076">
        <v>19.8</v>
      </c>
      <c r="X1076">
        <v>2.1212121210000001</v>
      </c>
      <c r="Y1076">
        <v>68.040000000000006</v>
      </c>
      <c r="Z1076">
        <v>32.076000000000001</v>
      </c>
    </row>
    <row r="1077" spans="1:26" x14ac:dyDescent="0.2">
      <c r="A1077">
        <v>1075</v>
      </c>
      <c r="B1077" t="s">
        <v>3616</v>
      </c>
      <c r="C1077" t="s">
        <v>38</v>
      </c>
      <c r="D1077">
        <v>842</v>
      </c>
      <c r="E1077" t="s">
        <v>3589</v>
      </c>
      <c r="F1077" s="1">
        <v>43285</v>
      </c>
      <c r="G1077">
        <v>2257</v>
      </c>
      <c r="H1077">
        <v>2311</v>
      </c>
      <c r="I1077">
        <v>17.100000000000001</v>
      </c>
      <c r="J1077">
        <v>42.2</v>
      </c>
      <c r="K1077">
        <v>40.700000000000003</v>
      </c>
      <c r="L1077" t="s">
        <v>3617</v>
      </c>
      <c r="M1077" t="s">
        <v>3618</v>
      </c>
      <c r="N1077" t="s">
        <v>34</v>
      </c>
      <c r="O1077" t="s">
        <v>120</v>
      </c>
      <c r="P1077" t="s">
        <v>46</v>
      </c>
      <c r="Q1077" t="s">
        <v>736</v>
      </c>
      <c r="R1077" t="s">
        <v>75</v>
      </c>
      <c r="S1077" t="s">
        <v>31</v>
      </c>
      <c r="T1077" t="s">
        <v>365</v>
      </c>
      <c r="U1077" t="s">
        <v>125</v>
      </c>
      <c r="V1077">
        <v>40.700000000000003</v>
      </c>
      <c r="W1077">
        <v>17.100000000000001</v>
      </c>
      <c r="X1077">
        <v>2.380116959</v>
      </c>
      <c r="Y1077">
        <v>342.69400000000002</v>
      </c>
      <c r="Z1077">
        <v>143.982</v>
      </c>
    </row>
    <row r="1078" spans="1:26" x14ac:dyDescent="0.2">
      <c r="A1078">
        <v>1076</v>
      </c>
      <c r="B1078" t="s">
        <v>3619</v>
      </c>
      <c r="C1078" t="s">
        <v>38</v>
      </c>
      <c r="D1078">
        <v>185</v>
      </c>
      <c r="E1078" t="s">
        <v>3589</v>
      </c>
      <c r="F1078" s="1">
        <v>43271</v>
      </c>
      <c r="G1078">
        <v>2192</v>
      </c>
      <c r="H1078">
        <v>2258</v>
      </c>
      <c r="I1078">
        <v>12.4</v>
      </c>
      <c r="J1078">
        <v>40</v>
      </c>
      <c r="K1078">
        <v>47.6</v>
      </c>
      <c r="L1078" t="s">
        <v>3620</v>
      </c>
      <c r="M1078" t="s">
        <v>3621</v>
      </c>
      <c r="N1078" t="s">
        <v>34</v>
      </c>
      <c r="O1078" t="s">
        <v>120</v>
      </c>
      <c r="P1078" t="s">
        <v>46</v>
      </c>
      <c r="Q1078" t="s">
        <v>736</v>
      </c>
      <c r="R1078" t="s">
        <v>75</v>
      </c>
      <c r="S1078" t="s">
        <v>31</v>
      </c>
      <c r="T1078" t="s">
        <v>365</v>
      </c>
      <c r="U1078" t="s">
        <v>125</v>
      </c>
      <c r="V1078">
        <v>47.6</v>
      </c>
      <c r="W1078">
        <v>12.4</v>
      </c>
      <c r="X1078">
        <v>3.8387096770000002</v>
      </c>
      <c r="Y1078">
        <v>88.06</v>
      </c>
      <c r="Z1078">
        <v>22.94</v>
      </c>
    </row>
    <row r="1079" spans="1:26" x14ac:dyDescent="0.2">
      <c r="A1079">
        <v>1077</v>
      </c>
      <c r="B1079" t="s">
        <v>3622</v>
      </c>
      <c r="C1079" t="s">
        <v>38</v>
      </c>
      <c r="D1079">
        <v>264</v>
      </c>
      <c r="E1079" t="s">
        <v>3623</v>
      </c>
      <c r="F1079" s="1">
        <v>43270</v>
      </c>
      <c r="G1079">
        <v>2160</v>
      </c>
      <c r="H1079">
        <v>2203</v>
      </c>
      <c r="I1079">
        <v>34.1</v>
      </c>
      <c r="J1079">
        <v>29.9</v>
      </c>
      <c r="K1079">
        <v>36</v>
      </c>
      <c r="L1079" t="s">
        <v>3624</v>
      </c>
      <c r="M1079" t="s">
        <v>3625</v>
      </c>
      <c r="N1079" t="s">
        <v>34</v>
      </c>
      <c r="O1079" t="s">
        <v>120</v>
      </c>
      <c r="P1079" t="s">
        <v>75</v>
      </c>
      <c r="Q1079" t="s">
        <v>31</v>
      </c>
      <c r="R1079" t="s">
        <v>46</v>
      </c>
      <c r="S1079" t="s">
        <v>736</v>
      </c>
      <c r="V1079">
        <v>36</v>
      </c>
      <c r="W1079">
        <v>34.1</v>
      </c>
      <c r="X1079">
        <v>1.0557184749999999</v>
      </c>
      <c r="Y1079">
        <v>95.04</v>
      </c>
      <c r="Z1079">
        <v>90.024000000000001</v>
      </c>
    </row>
    <row r="1080" spans="1:26" x14ac:dyDescent="0.2">
      <c r="A1080">
        <v>1078</v>
      </c>
      <c r="B1080" t="s">
        <v>3626</v>
      </c>
      <c r="C1080" t="s">
        <v>38</v>
      </c>
      <c r="D1080">
        <v>776</v>
      </c>
      <c r="E1080" t="s">
        <v>3604</v>
      </c>
      <c r="F1080" s="1">
        <v>43271</v>
      </c>
      <c r="G1080">
        <v>2399</v>
      </c>
      <c r="H1080">
        <v>2434</v>
      </c>
      <c r="I1080">
        <v>14.4</v>
      </c>
      <c r="J1080">
        <v>66.2</v>
      </c>
      <c r="K1080">
        <v>19.3</v>
      </c>
      <c r="L1080" t="s">
        <v>3627</v>
      </c>
      <c r="M1080" t="s">
        <v>3628</v>
      </c>
      <c r="N1080" t="s">
        <v>34</v>
      </c>
      <c r="O1080" t="s">
        <v>120</v>
      </c>
      <c r="P1080" t="s">
        <v>46</v>
      </c>
      <c r="Q1080" t="s">
        <v>736</v>
      </c>
      <c r="R1080" t="s">
        <v>75</v>
      </c>
      <c r="S1080" t="s">
        <v>31</v>
      </c>
      <c r="T1080" t="s">
        <v>365</v>
      </c>
      <c r="U1080" t="s">
        <v>125</v>
      </c>
      <c r="V1080">
        <v>19.3</v>
      </c>
      <c r="W1080">
        <v>14.4</v>
      </c>
      <c r="X1080">
        <v>1.3402777779999999</v>
      </c>
      <c r="Y1080">
        <v>149.768</v>
      </c>
      <c r="Z1080">
        <v>111.744</v>
      </c>
    </row>
    <row r="1081" spans="1:26" x14ac:dyDescent="0.2">
      <c r="A1081">
        <v>1079</v>
      </c>
      <c r="B1081" t="s">
        <v>3629</v>
      </c>
      <c r="C1081" t="s">
        <v>38</v>
      </c>
      <c r="D1081">
        <v>1386</v>
      </c>
      <c r="E1081" t="s">
        <v>3554</v>
      </c>
      <c r="F1081" s="1">
        <v>43258</v>
      </c>
      <c r="G1081">
        <v>2028</v>
      </c>
      <c r="H1081">
        <v>2065</v>
      </c>
      <c r="I1081">
        <v>40.9</v>
      </c>
      <c r="J1081">
        <v>23.7</v>
      </c>
      <c r="K1081">
        <v>35.4</v>
      </c>
      <c r="L1081" t="s">
        <v>3630</v>
      </c>
      <c r="M1081" t="s">
        <v>3631</v>
      </c>
      <c r="N1081" t="s">
        <v>34</v>
      </c>
      <c r="O1081" t="s">
        <v>120</v>
      </c>
      <c r="P1081" t="s">
        <v>46</v>
      </c>
      <c r="Q1081" t="s">
        <v>736</v>
      </c>
      <c r="V1081">
        <v>35.4</v>
      </c>
      <c r="W1081">
        <v>40.9</v>
      </c>
      <c r="X1081">
        <v>0.86552567199999997</v>
      </c>
      <c r="Y1081">
        <v>490.64400000000001</v>
      </c>
      <c r="Z1081">
        <v>566.87400000000002</v>
      </c>
    </row>
    <row r="1082" spans="1:26" x14ac:dyDescent="0.2">
      <c r="A1082">
        <v>1080</v>
      </c>
      <c r="B1082" t="s">
        <v>3632</v>
      </c>
      <c r="C1082" t="s">
        <v>38</v>
      </c>
      <c r="D1082">
        <v>981</v>
      </c>
      <c r="E1082" t="s">
        <v>3563</v>
      </c>
      <c r="F1082" s="1">
        <v>43275</v>
      </c>
      <c r="G1082">
        <v>2335</v>
      </c>
      <c r="H1082">
        <v>2365</v>
      </c>
      <c r="I1082">
        <v>24.8</v>
      </c>
      <c r="J1082">
        <v>42.5</v>
      </c>
      <c r="K1082">
        <v>32.700000000000003</v>
      </c>
      <c r="L1082" t="s">
        <v>3633</v>
      </c>
      <c r="M1082" t="s">
        <v>3634</v>
      </c>
      <c r="N1082" t="s">
        <v>34</v>
      </c>
      <c r="O1082" t="s">
        <v>120</v>
      </c>
      <c r="P1082" t="s">
        <v>46</v>
      </c>
      <c r="Q1082" t="s">
        <v>736</v>
      </c>
      <c r="R1082" t="s">
        <v>75</v>
      </c>
      <c r="S1082" t="s">
        <v>66</v>
      </c>
      <c r="V1082">
        <v>32.700000000000003</v>
      </c>
      <c r="W1082">
        <v>24.8</v>
      </c>
      <c r="X1082">
        <v>1.3185483870000001</v>
      </c>
      <c r="Y1082">
        <v>320.78699999999998</v>
      </c>
      <c r="Z1082">
        <v>243.28800000000001</v>
      </c>
    </row>
    <row r="1083" spans="1:26" x14ac:dyDescent="0.2">
      <c r="A1083">
        <v>1081</v>
      </c>
      <c r="B1083" t="s">
        <v>3635</v>
      </c>
      <c r="C1083" t="s">
        <v>26</v>
      </c>
      <c r="D1083">
        <v>315</v>
      </c>
      <c r="E1083" t="s">
        <v>3570</v>
      </c>
      <c r="F1083" s="1">
        <v>43274</v>
      </c>
      <c r="G1083">
        <v>2478</v>
      </c>
      <c r="H1083">
        <v>2421</v>
      </c>
      <c r="I1083">
        <v>41.6</v>
      </c>
      <c r="J1083">
        <v>41.6</v>
      </c>
      <c r="K1083">
        <v>16.8</v>
      </c>
      <c r="L1083" t="s">
        <v>3636</v>
      </c>
      <c r="M1083" t="s">
        <v>3637</v>
      </c>
      <c r="N1083" t="s">
        <v>34</v>
      </c>
      <c r="O1083" t="s">
        <v>120</v>
      </c>
      <c r="P1083" t="s">
        <v>46</v>
      </c>
      <c r="Q1083" t="s">
        <v>736</v>
      </c>
      <c r="R1083" t="s">
        <v>116</v>
      </c>
      <c r="S1083" t="s">
        <v>66</v>
      </c>
      <c r="T1083" t="s">
        <v>120</v>
      </c>
      <c r="U1083" t="s">
        <v>31</v>
      </c>
      <c r="V1083">
        <v>41.6</v>
      </c>
      <c r="W1083">
        <v>16.8</v>
      </c>
      <c r="X1083">
        <v>2.4761904760000002</v>
      </c>
      <c r="Y1083">
        <v>131.04</v>
      </c>
      <c r="Z1083">
        <v>52.92</v>
      </c>
    </row>
    <row r="1084" spans="1:26" x14ac:dyDescent="0.2">
      <c r="A1084">
        <v>1082</v>
      </c>
      <c r="B1084" t="s">
        <v>3638</v>
      </c>
      <c r="C1084" t="s">
        <v>38</v>
      </c>
      <c r="D1084">
        <v>2149</v>
      </c>
      <c r="E1084" t="s">
        <v>3623</v>
      </c>
      <c r="F1084" s="1">
        <v>43281</v>
      </c>
      <c r="G1084">
        <v>2288</v>
      </c>
      <c r="H1084">
        <v>2328</v>
      </c>
      <c r="I1084">
        <v>23.6</v>
      </c>
      <c r="J1084">
        <v>39.5</v>
      </c>
      <c r="K1084">
        <v>37</v>
      </c>
      <c r="L1084" t="s">
        <v>3639</v>
      </c>
      <c r="M1084" t="s">
        <v>3640</v>
      </c>
      <c r="N1084" t="s">
        <v>34</v>
      </c>
      <c r="O1084" t="s">
        <v>120</v>
      </c>
      <c r="P1084" t="s">
        <v>46</v>
      </c>
      <c r="Q1084" t="s">
        <v>736</v>
      </c>
      <c r="R1084" t="s">
        <v>75</v>
      </c>
      <c r="S1084" t="s">
        <v>31</v>
      </c>
      <c r="T1084" t="s">
        <v>365</v>
      </c>
      <c r="U1084" t="s">
        <v>83</v>
      </c>
      <c r="V1084">
        <v>37</v>
      </c>
      <c r="W1084">
        <v>23.6</v>
      </c>
      <c r="X1084">
        <v>1.56779661</v>
      </c>
      <c r="Y1084">
        <v>795.13</v>
      </c>
      <c r="Z1084">
        <v>507.16399999999999</v>
      </c>
    </row>
    <row r="1085" spans="1:26" x14ac:dyDescent="0.2">
      <c r="A1085">
        <v>1083</v>
      </c>
      <c r="B1085" t="s">
        <v>3641</v>
      </c>
      <c r="C1085" t="s">
        <v>38</v>
      </c>
      <c r="D1085">
        <v>169</v>
      </c>
      <c r="E1085" t="s">
        <v>3554</v>
      </c>
      <c r="F1085" s="1">
        <v>43028</v>
      </c>
      <c r="G1085">
        <v>2343</v>
      </c>
      <c r="H1085">
        <v>2366</v>
      </c>
      <c r="I1085">
        <v>33.700000000000003</v>
      </c>
      <c r="J1085">
        <v>21.3</v>
      </c>
      <c r="K1085">
        <v>45</v>
      </c>
      <c r="L1085" t="s">
        <v>3642</v>
      </c>
      <c r="M1085" t="s">
        <v>3643</v>
      </c>
      <c r="N1085" t="s">
        <v>34</v>
      </c>
      <c r="O1085" t="s">
        <v>120</v>
      </c>
      <c r="P1085" t="s">
        <v>46</v>
      </c>
      <c r="Q1085" t="s">
        <v>736</v>
      </c>
      <c r="R1085" t="s">
        <v>30</v>
      </c>
      <c r="S1085" t="s">
        <v>66</v>
      </c>
      <c r="T1085" t="s">
        <v>120</v>
      </c>
      <c r="U1085" t="s">
        <v>31</v>
      </c>
      <c r="V1085">
        <v>45</v>
      </c>
      <c r="W1085">
        <v>33.700000000000003</v>
      </c>
      <c r="X1085">
        <v>1.335311573</v>
      </c>
      <c r="Y1085">
        <v>76.05</v>
      </c>
      <c r="Z1085">
        <v>56.953000000000003</v>
      </c>
    </row>
    <row r="1086" spans="1:26" x14ac:dyDescent="0.2">
      <c r="A1086">
        <v>1084</v>
      </c>
      <c r="B1086" t="s">
        <v>3644</v>
      </c>
      <c r="C1086" t="s">
        <v>26</v>
      </c>
      <c r="D1086">
        <v>951</v>
      </c>
      <c r="E1086" t="s">
        <v>3645</v>
      </c>
      <c r="F1086" s="1">
        <v>43278</v>
      </c>
      <c r="G1086">
        <v>2368</v>
      </c>
      <c r="H1086">
        <v>2345</v>
      </c>
      <c r="I1086">
        <v>38.6</v>
      </c>
      <c r="J1086">
        <v>36.9</v>
      </c>
      <c r="K1086">
        <v>24.5</v>
      </c>
      <c r="L1086" t="s">
        <v>3646</v>
      </c>
      <c r="M1086" t="s">
        <v>3647</v>
      </c>
      <c r="N1086" t="s">
        <v>34</v>
      </c>
      <c r="O1086" t="s">
        <v>120</v>
      </c>
      <c r="P1086" t="s">
        <v>46</v>
      </c>
      <c r="Q1086" t="s">
        <v>736</v>
      </c>
      <c r="R1086" t="s">
        <v>75</v>
      </c>
      <c r="S1086" t="s">
        <v>31</v>
      </c>
      <c r="T1086" t="s">
        <v>3648</v>
      </c>
      <c r="V1086">
        <v>38.6</v>
      </c>
      <c r="W1086">
        <v>24.5</v>
      </c>
      <c r="X1086">
        <v>1.575510204</v>
      </c>
      <c r="Y1086">
        <v>367.08600000000001</v>
      </c>
      <c r="Z1086">
        <v>232.995</v>
      </c>
    </row>
    <row r="1087" spans="1:26" x14ac:dyDescent="0.2">
      <c r="A1087">
        <v>1085</v>
      </c>
      <c r="B1087" t="s">
        <v>3649</v>
      </c>
      <c r="C1087" t="s">
        <v>26</v>
      </c>
      <c r="D1087">
        <v>369</v>
      </c>
      <c r="E1087" t="s">
        <v>3563</v>
      </c>
      <c r="F1087" s="1">
        <v>43285</v>
      </c>
      <c r="G1087">
        <v>2341</v>
      </c>
      <c r="H1087">
        <v>2286</v>
      </c>
      <c r="I1087">
        <v>37.9</v>
      </c>
      <c r="J1087">
        <v>29</v>
      </c>
      <c r="K1087">
        <v>33.1</v>
      </c>
      <c r="L1087" t="s">
        <v>3650</v>
      </c>
      <c r="M1087" t="s">
        <v>3651</v>
      </c>
      <c r="N1087" t="s">
        <v>34</v>
      </c>
      <c r="O1087" t="s">
        <v>120</v>
      </c>
      <c r="P1087" t="s">
        <v>46</v>
      </c>
      <c r="Q1087" t="s">
        <v>736</v>
      </c>
      <c r="R1087" t="s">
        <v>75</v>
      </c>
      <c r="V1087">
        <v>37.9</v>
      </c>
      <c r="W1087">
        <v>33.1</v>
      </c>
      <c r="X1087">
        <v>1.145015106</v>
      </c>
      <c r="Y1087">
        <v>139.851</v>
      </c>
      <c r="Z1087">
        <v>122.139</v>
      </c>
    </row>
    <row r="1088" spans="1:26" x14ac:dyDescent="0.2">
      <c r="A1088">
        <v>1086</v>
      </c>
      <c r="B1088" t="s">
        <v>3649</v>
      </c>
      <c r="C1088" t="s">
        <v>26</v>
      </c>
      <c r="D1088">
        <v>816</v>
      </c>
      <c r="E1088" t="s">
        <v>3623</v>
      </c>
      <c r="F1088" s="1">
        <v>43272</v>
      </c>
      <c r="G1088">
        <v>2344</v>
      </c>
      <c r="H1088">
        <v>2295</v>
      </c>
      <c r="I1088">
        <v>37.1</v>
      </c>
      <c r="J1088">
        <v>34.799999999999997</v>
      </c>
      <c r="K1088">
        <v>28.1</v>
      </c>
      <c r="L1088" t="s">
        <v>3652</v>
      </c>
      <c r="M1088" t="s">
        <v>3653</v>
      </c>
      <c r="N1088" t="s">
        <v>34</v>
      </c>
      <c r="O1088" t="s">
        <v>120</v>
      </c>
      <c r="P1088" t="s">
        <v>46</v>
      </c>
      <c r="Q1088" t="s">
        <v>736</v>
      </c>
      <c r="R1088" t="s">
        <v>75</v>
      </c>
      <c r="S1088" t="s">
        <v>31</v>
      </c>
      <c r="T1088" t="s">
        <v>365</v>
      </c>
      <c r="V1088">
        <v>37.1</v>
      </c>
      <c r="W1088">
        <v>28.1</v>
      </c>
      <c r="X1088">
        <v>1.320284698</v>
      </c>
      <c r="Y1088">
        <v>302.73599999999999</v>
      </c>
      <c r="Z1088">
        <v>229.29599999999999</v>
      </c>
    </row>
    <row r="1089" spans="1:26" x14ac:dyDescent="0.2">
      <c r="A1089">
        <v>1087</v>
      </c>
      <c r="B1089" t="s">
        <v>3654</v>
      </c>
      <c r="C1089" t="s">
        <v>38</v>
      </c>
      <c r="D1089">
        <v>930</v>
      </c>
      <c r="E1089" t="s">
        <v>3589</v>
      </c>
      <c r="F1089" s="1">
        <v>43278</v>
      </c>
      <c r="G1089">
        <v>2220</v>
      </c>
      <c r="H1089">
        <v>2276</v>
      </c>
      <c r="I1089">
        <v>24.9</v>
      </c>
      <c r="J1089">
        <v>33.4</v>
      </c>
      <c r="K1089">
        <v>41.6</v>
      </c>
      <c r="L1089" t="s">
        <v>3655</v>
      </c>
      <c r="M1089" t="s">
        <v>3656</v>
      </c>
      <c r="N1089" t="s">
        <v>34</v>
      </c>
      <c r="O1089" t="s">
        <v>120</v>
      </c>
      <c r="P1089" t="s">
        <v>46</v>
      </c>
      <c r="Q1089" t="s">
        <v>736</v>
      </c>
      <c r="R1089" t="s">
        <v>75</v>
      </c>
      <c r="S1089" t="s">
        <v>31</v>
      </c>
      <c r="T1089" t="s">
        <v>365</v>
      </c>
      <c r="U1089" t="s">
        <v>125</v>
      </c>
      <c r="V1089">
        <v>41.6</v>
      </c>
      <c r="W1089">
        <v>24.9</v>
      </c>
      <c r="X1089">
        <v>1.6706827310000001</v>
      </c>
      <c r="Y1089">
        <v>386.88</v>
      </c>
      <c r="Z1089">
        <v>231.57</v>
      </c>
    </row>
    <row r="1090" spans="1:26" x14ac:dyDescent="0.2">
      <c r="A1090">
        <v>1088</v>
      </c>
      <c r="B1090" t="s">
        <v>3657</v>
      </c>
      <c r="C1090" t="s">
        <v>26</v>
      </c>
      <c r="D1090">
        <v>2835</v>
      </c>
      <c r="E1090" t="s">
        <v>3554</v>
      </c>
      <c r="F1090" s="1">
        <v>43287</v>
      </c>
      <c r="G1090">
        <v>2315</v>
      </c>
      <c r="H1090">
        <v>2265</v>
      </c>
      <c r="I1090">
        <v>40.9</v>
      </c>
      <c r="J1090">
        <v>34.6</v>
      </c>
      <c r="K1090">
        <v>24.5</v>
      </c>
      <c r="L1090" t="s">
        <v>3658</v>
      </c>
      <c r="M1090" t="s">
        <v>3659</v>
      </c>
      <c r="N1090" t="s">
        <v>34</v>
      </c>
      <c r="O1090" t="s">
        <v>120</v>
      </c>
      <c r="P1090" t="s">
        <v>46</v>
      </c>
      <c r="Q1090" t="s">
        <v>736</v>
      </c>
      <c r="R1090" t="s">
        <v>365</v>
      </c>
      <c r="V1090">
        <v>40.9</v>
      </c>
      <c r="W1090">
        <v>24.5</v>
      </c>
      <c r="X1090">
        <v>1.669387755</v>
      </c>
      <c r="Y1090">
        <v>1159.5150000000001</v>
      </c>
      <c r="Z1090">
        <v>694.57500000000005</v>
      </c>
    </row>
    <row r="1091" spans="1:26" x14ac:dyDescent="0.2">
      <c r="A1091">
        <v>1089</v>
      </c>
      <c r="B1091" t="s">
        <v>3660</v>
      </c>
      <c r="C1091" t="s">
        <v>38</v>
      </c>
      <c r="D1091">
        <v>551</v>
      </c>
      <c r="E1091" t="s">
        <v>3563</v>
      </c>
      <c r="F1091" s="1">
        <v>43266</v>
      </c>
      <c r="G1091">
        <v>2304</v>
      </c>
      <c r="H1091">
        <v>2338</v>
      </c>
      <c r="I1091">
        <v>27.8</v>
      </c>
      <c r="J1091">
        <v>34.299999999999997</v>
      </c>
      <c r="K1091">
        <v>37.9</v>
      </c>
      <c r="L1091" t="s">
        <v>3661</v>
      </c>
      <c r="M1091" t="s">
        <v>3662</v>
      </c>
      <c r="N1091" t="s">
        <v>34</v>
      </c>
      <c r="O1091" t="s">
        <v>120</v>
      </c>
      <c r="P1091" t="s">
        <v>46</v>
      </c>
      <c r="Q1091" t="s">
        <v>736</v>
      </c>
      <c r="R1091" t="s">
        <v>75</v>
      </c>
      <c r="S1091" t="s">
        <v>125</v>
      </c>
      <c r="V1091">
        <v>37.9</v>
      </c>
      <c r="W1091">
        <v>27.8</v>
      </c>
      <c r="X1091">
        <v>1.363309353</v>
      </c>
      <c r="Y1091">
        <v>208.82900000000001</v>
      </c>
      <c r="Z1091">
        <v>153.178</v>
      </c>
    </row>
    <row r="1092" spans="1:26" x14ac:dyDescent="0.2">
      <c r="A1092">
        <v>1090</v>
      </c>
      <c r="B1092" t="s">
        <v>3663</v>
      </c>
      <c r="C1092" t="s">
        <v>26</v>
      </c>
      <c r="D1092">
        <v>124</v>
      </c>
      <c r="E1092" t="s">
        <v>3554</v>
      </c>
      <c r="F1092" s="1">
        <v>43271</v>
      </c>
      <c r="G1092">
        <v>2044</v>
      </c>
      <c r="H1092">
        <v>1942</v>
      </c>
      <c r="I1092">
        <v>69.3</v>
      </c>
      <c r="J1092">
        <v>14.5</v>
      </c>
      <c r="K1092">
        <v>16.100000000000001</v>
      </c>
      <c r="L1092" t="s">
        <v>3664</v>
      </c>
      <c r="M1092" t="s">
        <v>3665</v>
      </c>
      <c r="N1092" t="s">
        <v>34</v>
      </c>
      <c r="O1092" t="s">
        <v>120</v>
      </c>
      <c r="P1092" t="s">
        <v>46</v>
      </c>
      <c r="Q1092" t="s">
        <v>736</v>
      </c>
      <c r="R1092" t="s">
        <v>30</v>
      </c>
      <c r="V1092">
        <v>69.3</v>
      </c>
      <c r="W1092">
        <v>16.100000000000001</v>
      </c>
      <c r="X1092">
        <v>4.3043478259999999</v>
      </c>
      <c r="Y1092">
        <v>85.932000000000002</v>
      </c>
      <c r="Z1092">
        <v>19.963999999999999</v>
      </c>
    </row>
    <row r="1093" spans="1:26" x14ac:dyDescent="0.2">
      <c r="A1093">
        <v>1091</v>
      </c>
      <c r="B1093" t="s">
        <v>3666</v>
      </c>
      <c r="C1093" t="s">
        <v>26</v>
      </c>
      <c r="D1093">
        <v>1094</v>
      </c>
      <c r="E1093" t="s">
        <v>3570</v>
      </c>
      <c r="F1093" s="1">
        <v>43273</v>
      </c>
      <c r="G1093">
        <v>2241</v>
      </c>
      <c r="H1093">
        <v>2221</v>
      </c>
      <c r="I1093">
        <v>36.200000000000003</v>
      </c>
      <c r="J1093">
        <v>28</v>
      </c>
      <c r="K1093">
        <v>35.799999999999997</v>
      </c>
      <c r="L1093" t="s">
        <v>3667</v>
      </c>
      <c r="M1093" t="s">
        <v>3668</v>
      </c>
      <c r="N1093" t="s">
        <v>34</v>
      </c>
      <c r="O1093" t="s">
        <v>120</v>
      </c>
      <c r="P1093" t="s">
        <v>46</v>
      </c>
      <c r="Q1093" t="s">
        <v>736</v>
      </c>
      <c r="R1093" t="s">
        <v>75</v>
      </c>
      <c r="S1093" t="s">
        <v>31</v>
      </c>
      <c r="T1093" t="s">
        <v>116</v>
      </c>
      <c r="V1093">
        <v>36.200000000000003</v>
      </c>
      <c r="W1093">
        <v>35.799999999999997</v>
      </c>
      <c r="X1093">
        <v>1.011173184</v>
      </c>
      <c r="Y1093">
        <v>396.02800000000002</v>
      </c>
      <c r="Z1093">
        <v>391.65199999999999</v>
      </c>
    </row>
    <row r="1094" spans="1:26" x14ac:dyDescent="0.2">
      <c r="A1094">
        <v>1092</v>
      </c>
      <c r="B1094" t="s">
        <v>3669</v>
      </c>
      <c r="C1094" t="s">
        <v>38</v>
      </c>
      <c r="D1094">
        <v>402</v>
      </c>
      <c r="E1094" t="s">
        <v>3623</v>
      </c>
      <c r="F1094" s="1">
        <v>43242</v>
      </c>
      <c r="G1094">
        <v>2312</v>
      </c>
      <c r="H1094">
        <v>2390</v>
      </c>
      <c r="I1094">
        <v>23.6</v>
      </c>
      <c r="J1094">
        <v>37.299999999999997</v>
      </c>
      <c r="K1094">
        <v>39</v>
      </c>
      <c r="L1094" t="s">
        <v>3670</v>
      </c>
      <c r="M1094" t="s">
        <v>3671</v>
      </c>
      <c r="N1094" t="s">
        <v>34</v>
      </c>
      <c r="O1094" t="s">
        <v>120</v>
      </c>
      <c r="P1094" t="s">
        <v>46</v>
      </c>
      <c r="Q1094" t="s">
        <v>736</v>
      </c>
      <c r="R1094" t="s">
        <v>75</v>
      </c>
      <c r="S1094" t="s">
        <v>31</v>
      </c>
      <c r="T1094" t="s">
        <v>365</v>
      </c>
      <c r="U1094" t="s">
        <v>79</v>
      </c>
      <c r="V1094">
        <v>39</v>
      </c>
      <c r="W1094">
        <v>23.6</v>
      </c>
      <c r="X1094">
        <v>1.652542373</v>
      </c>
      <c r="Y1094">
        <v>156.78</v>
      </c>
      <c r="Z1094">
        <v>94.872</v>
      </c>
    </row>
    <row r="1095" spans="1:26" x14ac:dyDescent="0.2">
      <c r="A1095">
        <v>1093</v>
      </c>
      <c r="B1095" t="s">
        <v>3672</v>
      </c>
      <c r="C1095" t="s">
        <v>38</v>
      </c>
      <c r="D1095">
        <v>195</v>
      </c>
      <c r="E1095" t="s">
        <v>3623</v>
      </c>
      <c r="F1095" s="1">
        <v>43190</v>
      </c>
      <c r="G1095">
        <v>2268</v>
      </c>
      <c r="H1095">
        <v>2339</v>
      </c>
      <c r="I1095">
        <v>22.1</v>
      </c>
      <c r="J1095">
        <v>38.5</v>
      </c>
      <c r="K1095">
        <v>39.5</v>
      </c>
      <c r="L1095" t="s">
        <v>3673</v>
      </c>
      <c r="M1095" t="s">
        <v>3674</v>
      </c>
      <c r="N1095" t="s">
        <v>34</v>
      </c>
      <c r="O1095" t="s">
        <v>120</v>
      </c>
      <c r="P1095" t="s">
        <v>46</v>
      </c>
      <c r="Q1095" t="s">
        <v>736</v>
      </c>
      <c r="R1095" t="s">
        <v>75</v>
      </c>
      <c r="S1095" t="s">
        <v>31</v>
      </c>
      <c r="T1095" t="s">
        <v>365</v>
      </c>
      <c r="U1095" t="s">
        <v>1193</v>
      </c>
      <c r="V1095">
        <v>39.5</v>
      </c>
      <c r="W1095">
        <v>22.1</v>
      </c>
      <c r="X1095">
        <v>1.7873303169999999</v>
      </c>
      <c r="Y1095">
        <v>77.025000000000006</v>
      </c>
      <c r="Z1095">
        <v>43.094999999999999</v>
      </c>
    </row>
    <row r="1096" spans="1:26" x14ac:dyDescent="0.2">
      <c r="A1096">
        <v>1094</v>
      </c>
      <c r="B1096" t="s">
        <v>3675</v>
      </c>
      <c r="C1096" t="s">
        <v>26</v>
      </c>
      <c r="D1096">
        <v>866</v>
      </c>
      <c r="E1096" t="s">
        <v>3676</v>
      </c>
      <c r="F1096" s="1">
        <v>43254</v>
      </c>
      <c r="G1096">
        <v>2396</v>
      </c>
      <c r="H1096">
        <v>2381</v>
      </c>
      <c r="I1096">
        <v>39.799999999999997</v>
      </c>
      <c r="J1096">
        <v>39.299999999999997</v>
      </c>
      <c r="K1096">
        <v>20.9</v>
      </c>
      <c r="L1096" t="s">
        <v>3677</v>
      </c>
      <c r="M1096" t="s">
        <v>3678</v>
      </c>
      <c r="N1096" t="s">
        <v>34</v>
      </c>
      <c r="O1096" t="s">
        <v>120</v>
      </c>
      <c r="P1096" t="s">
        <v>46</v>
      </c>
      <c r="Q1096" t="s">
        <v>125</v>
      </c>
      <c r="R1096" t="s">
        <v>116</v>
      </c>
      <c r="S1096" t="s">
        <v>31</v>
      </c>
      <c r="T1096" t="s">
        <v>173</v>
      </c>
      <c r="U1096" t="s">
        <v>462</v>
      </c>
      <c r="V1096">
        <v>39.799999999999997</v>
      </c>
      <c r="W1096">
        <v>20.9</v>
      </c>
      <c r="X1096">
        <v>1.90430622</v>
      </c>
      <c r="Y1096">
        <v>344.66800000000001</v>
      </c>
      <c r="Z1096">
        <v>180.994</v>
      </c>
    </row>
    <row r="1097" spans="1:26" x14ac:dyDescent="0.2">
      <c r="A1097">
        <v>1095</v>
      </c>
      <c r="B1097" t="s">
        <v>3679</v>
      </c>
      <c r="C1097" t="s">
        <v>26</v>
      </c>
      <c r="D1097">
        <v>606</v>
      </c>
      <c r="E1097" t="s">
        <v>3676</v>
      </c>
      <c r="F1097" s="1">
        <v>43274</v>
      </c>
      <c r="G1097">
        <v>2503</v>
      </c>
      <c r="H1097">
        <v>2447</v>
      </c>
      <c r="I1097">
        <v>24.3</v>
      </c>
      <c r="J1097">
        <v>68.2</v>
      </c>
      <c r="K1097">
        <v>7.6</v>
      </c>
      <c r="L1097" t="s">
        <v>3680</v>
      </c>
      <c r="M1097" t="s">
        <v>3681</v>
      </c>
      <c r="N1097" t="s">
        <v>34</v>
      </c>
      <c r="O1097" t="s">
        <v>120</v>
      </c>
      <c r="P1097" t="s">
        <v>46</v>
      </c>
      <c r="Q1097" t="s">
        <v>125</v>
      </c>
      <c r="R1097" t="s">
        <v>116</v>
      </c>
      <c r="S1097" t="s">
        <v>31</v>
      </c>
      <c r="T1097" t="s">
        <v>173</v>
      </c>
      <c r="U1097" t="s">
        <v>462</v>
      </c>
      <c r="V1097">
        <v>24.3</v>
      </c>
      <c r="W1097">
        <v>7.6</v>
      </c>
      <c r="X1097">
        <v>3.1973684210000002</v>
      </c>
      <c r="Y1097">
        <v>147.25800000000001</v>
      </c>
      <c r="Z1097">
        <v>46.055999999999997</v>
      </c>
    </row>
    <row r="1098" spans="1:26" x14ac:dyDescent="0.2">
      <c r="A1098">
        <v>1096</v>
      </c>
      <c r="B1098" t="s">
        <v>3682</v>
      </c>
      <c r="C1098" t="s">
        <v>38</v>
      </c>
      <c r="D1098">
        <v>3934</v>
      </c>
      <c r="E1098" t="s">
        <v>3683</v>
      </c>
      <c r="F1098" s="1">
        <v>43286</v>
      </c>
      <c r="G1098">
        <v>2257</v>
      </c>
      <c r="H1098">
        <v>2304</v>
      </c>
      <c r="I1098">
        <v>22.1</v>
      </c>
      <c r="J1098">
        <v>36.9</v>
      </c>
      <c r="K1098">
        <v>41</v>
      </c>
      <c r="L1098" t="s">
        <v>3684</v>
      </c>
      <c r="M1098" t="s">
        <v>3685</v>
      </c>
      <c r="N1098" t="s">
        <v>34</v>
      </c>
      <c r="O1098" t="s">
        <v>120</v>
      </c>
      <c r="P1098" t="s">
        <v>46</v>
      </c>
      <c r="Q1098" t="s">
        <v>125</v>
      </c>
      <c r="R1098" t="s">
        <v>116</v>
      </c>
      <c r="S1098" t="s">
        <v>31</v>
      </c>
      <c r="T1098" t="s">
        <v>75</v>
      </c>
      <c r="U1098" t="s">
        <v>2733</v>
      </c>
      <c r="V1098">
        <v>41</v>
      </c>
      <c r="W1098">
        <v>22.1</v>
      </c>
      <c r="X1098">
        <v>1.8552036199999999</v>
      </c>
      <c r="Y1098">
        <v>1612.94</v>
      </c>
      <c r="Z1098">
        <v>869.41399999999999</v>
      </c>
    </row>
    <row r="1099" spans="1:26" x14ac:dyDescent="0.2">
      <c r="A1099">
        <v>1097</v>
      </c>
      <c r="B1099" t="s">
        <v>3686</v>
      </c>
      <c r="C1099" t="s">
        <v>38</v>
      </c>
      <c r="D1099">
        <v>4383</v>
      </c>
      <c r="E1099" t="s">
        <v>3687</v>
      </c>
      <c r="F1099" s="1">
        <v>43288</v>
      </c>
      <c r="G1099">
        <v>2191</v>
      </c>
      <c r="H1099">
        <v>2227</v>
      </c>
      <c r="I1099">
        <v>27.4</v>
      </c>
      <c r="J1099">
        <v>33.299999999999997</v>
      </c>
      <c r="K1099">
        <v>39.4</v>
      </c>
      <c r="L1099" t="s">
        <v>3688</v>
      </c>
      <c r="M1099" t="s">
        <v>3689</v>
      </c>
      <c r="N1099" t="s">
        <v>34</v>
      </c>
      <c r="O1099" t="s">
        <v>120</v>
      </c>
      <c r="P1099" t="s">
        <v>46</v>
      </c>
      <c r="Q1099" t="s">
        <v>125</v>
      </c>
      <c r="R1099" t="s">
        <v>116</v>
      </c>
      <c r="S1099" t="s">
        <v>31</v>
      </c>
      <c r="T1099" t="s">
        <v>173</v>
      </c>
      <c r="U1099" t="s">
        <v>2733</v>
      </c>
      <c r="V1099">
        <v>39.4</v>
      </c>
      <c r="W1099">
        <v>27.4</v>
      </c>
      <c r="X1099">
        <v>1.437956204</v>
      </c>
      <c r="Y1099">
        <v>1726.902</v>
      </c>
      <c r="Z1099">
        <v>1200.942</v>
      </c>
    </row>
    <row r="1100" spans="1:26" x14ac:dyDescent="0.2">
      <c r="A1100">
        <v>1098</v>
      </c>
      <c r="B1100" t="s">
        <v>3690</v>
      </c>
      <c r="C1100" t="s">
        <v>38</v>
      </c>
      <c r="D1100">
        <v>706</v>
      </c>
      <c r="E1100" t="s">
        <v>3691</v>
      </c>
      <c r="F1100" s="1">
        <v>43260</v>
      </c>
      <c r="G1100">
        <v>2389</v>
      </c>
      <c r="H1100">
        <v>2413</v>
      </c>
      <c r="I1100">
        <v>31.2</v>
      </c>
      <c r="J1100">
        <v>37.799999999999997</v>
      </c>
      <c r="K1100">
        <v>31</v>
      </c>
      <c r="L1100" t="s">
        <v>3692</v>
      </c>
      <c r="M1100" t="s">
        <v>3693</v>
      </c>
      <c r="N1100" t="s">
        <v>34</v>
      </c>
      <c r="O1100" t="s">
        <v>120</v>
      </c>
      <c r="P1100" t="s">
        <v>46</v>
      </c>
      <c r="Q1100" t="s">
        <v>125</v>
      </c>
      <c r="R1100" t="s">
        <v>75</v>
      </c>
      <c r="S1100" t="s">
        <v>31</v>
      </c>
      <c r="T1100" t="s">
        <v>173</v>
      </c>
      <c r="U1100" t="s">
        <v>585</v>
      </c>
      <c r="V1100">
        <v>31</v>
      </c>
      <c r="W1100">
        <v>31.2</v>
      </c>
      <c r="X1100">
        <v>0.993589744</v>
      </c>
      <c r="Y1100">
        <v>218.86</v>
      </c>
      <c r="Z1100">
        <v>220.27199999999999</v>
      </c>
    </row>
    <row r="1101" spans="1:26" x14ac:dyDescent="0.2">
      <c r="A1101">
        <v>1099</v>
      </c>
      <c r="B1101" t="s">
        <v>3694</v>
      </c>
      <c r="C1101" t="s">
        <v>26</v>
      </c>
      <c r="D1101">
        <v>163</v>
      </c>
      <c r="E1101" t="s">
        <v>3691</v>
      </c>
      <c r="F1101" s="1">
        <v>43271</v>
      </c>
      <c r="G1101">
        <v>2441</v>
      </c>
      <c r="H1101">
        <v>2386</v>
      </c>
      <c r="I1101">
        <v>47.2</v>
      </c>
      <c r="J1101">
        <v>33.700000000000003</v>
      </c>
      <c r="K1101">
        <v>19</v>
      </c>
      <c r="L1101" t="s">
        <v>3695</v>
      </c>
      <c r="M1101" t="s">
        <v>3696</v>
      </c>
      <c r="N1101" t="s">
        <v>34</v>
      </c>
      <c r="O1101" t="s">
        <v>120</v>
      </c>
      <c r="P1101" t="s">
        <v>46</v>
      </c>
      <c r="Q1101" t="s">
        <v>125</v>
      </c>
      <c r="R1101" t="s">
        <v>75</v>
      </c>
      <c r="S1101" t="s">
        <v>31</v>
      </c>
      <c r="T1101" t="s">
        <v>173</v>
      </c>
      <c r="U1101" t="s">
        <v>2733</v>
      </c>
      <c r="V1101">
        <v>47.2</v>
      </c>
      <c r="W1101">
        <v>19</v>
      </c>
      <c r="X1101">
        <v>2.484210526</v>
      </c>
      <c r="Y1101">
        <v>76.936000000000007</v>
      </c>
      <c r="Z1101">
        <v>30.97</v>
      </c>
    </row>
    <row r="1102" spans="1:26" x14ac:dyDescent="0.2">
      <c r="A1102">
        <v>1100</v>
      </c>
      <c r="B1102" t="s">
        <v>3697</v>
      </c>
      <c r="C1102" t="s">
        <v>38</v>
      </c>
      <c r="D1102">
        <v>5019</v>
      </c>
      <c r="E1102" t="s">
        <v>3698</v>
      </c>
      <c r="F1102" s="1">
        <v>43290</v>
      </c>
      <c r="G1102">
        <v>2282</v>
      </c>
      <c r="H1102">
        <v>2319</v>
      </c>
      <c r="I1102">
        <v>21.2</v>
      </c>
      <c r="J1102">
        <v>39</v>
      </c>
      <c r="K1102">
        <v>39.799999999999997</v>
      </c>
      <c r="L1102" t="s">
        <v>3699</v>
      </c>
      <c r="M1102" t="s">
        <v>3700</v>
      </c>
      <c r="N1102" t="s">
        <v>34</v>
      </c>
      <c r="O1102" t="s">
        <v>120</v>
      </c>
      <c r="P1102" t="s">
        <v>46</v>
      </c>
      <c r="Q1102" t="s">
        <v>125</v>
      </c>
      <c r="R1102" t="s">
        <v>116</v>
      </c>
      <c r="S1102" t="s">
        <v>462</v>
      </c>
      <c r="V1102">
        <v>39.799999999999997</v>
      </c>
      <c r="W1102">
        <v>21.2</v>
      </c>
      <c r="X1102">
        <v>1.8773584910000001</v>
      </c>
      <c r="Y1102">
        <v>1997.5619999999999</v>
      </c>
      <c r="Z1102">
        <v>1064.028</v>
      </c>
    </row>
    <row r="1103" spans="1:26" x14ac:dyDescent="0.2">
      <c r="A1103">
        <v>1101</v>
      </c>
      <c r="B1103" t="s">
        <v>3701</v>
      </c>
      <c r="C1103" t="s">
        <v>26</v>
      </c>
      <c r="D1103">
        <v>1459</v>
      </c>
      <c r="E1103" t="s">
        <v>3702</v>
      </c>
      <c r="F1103" s="1">
        <v>43287</v>
      </c>
      <c r="G1103">
        <v>2233</v>
      </c>
      <c r="H1103">
        <v>2199</v>
      </c>
      <c r="I1103">
        <v>43</v>
      </c>
      <c r="J1103">
        <v>34.6</v>
      </c>
      <c r="K1103">
        <v>22.3</v>
      </c>
      <c r="L1103" t="s">
        <v>3703</v>
      </c>
      <c r="M1103" t="s">
        <v>3704</v>
      </c>
      <c r="N1103" t="s">
        <v>34</v>
      </c>
      <c r="O1103" t="s">
        <v>120</v>
      </c>
      <c r="P1103" t="s">
        <v>46</v>
      </c>
      <c r="Q1103" t="s">
        <v>125</v>
      </c>
      <c r="R1103" t="s">
        <v>116</v>
      </c>
      <c r="S1103" t="s">
        <v>31</v>
      </c>
      <c r="T1103" t="s">
        <v>503</v>
      </c>
      <c r="V1103">
        <v>43</v>
      </c>
      <c r="W1103">
        <v>22.3</v>
      </c>
      <c r="X1103">
        <v>1.928251121</v>
      </c>
      <c r="Y1103">
        <v>627.37</v>
      </c>
      <c r="Z1103">
        <v>325.35700000000003</v>
      </c>
    </row>
    <row r="1104" spans="1:26" x14ac:dyDescent="0.2">
      <c r="A1104">
        <v>1102</v>
      </c>
      <c r="B1104" t="s">
        <v>3705</v>
      </c>
      <c r="C1104" t="s">
        <v>38</v>
      </c>
      <c r="D1104">
        <v>3341</v>
      </c>
      <c r="E1104" t="s">
        <v>3702</v>
      </c>
      <c r="F1104" s="1">
        <v>43290</v>
      </c>
      <c r="G1104">
        <v>2229</v>
      </c>
      <c r="H1104">
        <v>2272</v>
      </c>
      <c r="I1104">
        <v>19.600000000000001</v>
      </c>
      <c r="J1104">
        <v>39.4</v>
      </c>
      <c r="K1104">
        <v>41</v>
      </c>
      <c r="L1104" t="s">
        <v>3706</v>
      </c>
      <c r="M1104" t="s">
        <v>3707</v>
      </c>
      <c r="N1104" t="s">
        <v>34</v>
      </c>
      <c r="O1104" t="s">
        <v>120</v>
      </c>
      <c r="P1104" t="s">
        <v>46</v>
      </c>
      <c r="Q1104" t="s">
        <v>125</v>
      </c>
      <c r="R1104" t="s">
        <v>116</v>
      </c>
      <c r="S1104" t="s">
        <v>31</v>
      </c>
      <c r="T1104" t="s">
        <v>503</v>
      </c>
      <c r="U1104" t="s">
        <v>217</v>
      </c>
      <c r="V1104">
        <v>41</v>
      </c>
      <c r="W1104">
        <v>19.600000000000001</v>
      </c>
      <c r="X1104">
        <v>2.0918367349999998</v>
      </c>
      <c r="Y1104">
        <v>1369.81</v>
      </c>
      <c r="Z1104">
        <v>654.83600000000001</v>
      </c>
    </row>
    <row r="1105" spans="1:26" x14ac:dyDescent="0.2">
      <c r="A1105">
        <v>1103</v>
      </c>
      <c r="B1105" t="s">
        <v>3705</v>
      </c>
      <c r="C1105" t="s">
        <v>26</v>
      </c>
      <c r="D1105">
        <v>10954</v>
      </c>
      <c r="E1105" t="s">
        <v>3702</v>
      </c>
      <c r="F1105" s="1">
        <v>43287</v>
      </c>
      <c r="G1105">
        <v>2256</v>
      </c>
      <c r="H1105">
        <v>2217</v>
      </c>
      <c r="I1105">
        <v>52.1</v>
      </c>
      <c r="J1105">
        <v>28.9</v>
      </c>
      <c r="K1105">
        <v>19</v>
      </c>
      <c r="L1105" t="s">
        <v>3708</v>
      </c>
      <c r="M1105" t="s">
        <v>3709</v>
      </c>
      <c r="N1105" t="s">
        <v>34</v>
      </c>
      <c r="O1105" t="s">
        <v>120</v>
      </c>
      <c r="P1105" t="s">
        <v>46</v>
      </c>
      <c r="Q1105" t="s">
        <v>125</v>
      </c>
      <c r="R1105" t="s">
        <v>116</v>
      </c>
      <c r="S1105" t="s">
        <v>31</v>
      </c>
      <c r="T1105" t="s">
        <v>503</v>
      </c>
      <c r="U1105" t="s">
        <v>217</v>
      </c>
      <c r="V1105">
        <v>52.1</v>
      </c>
      <c r="W1105">
        <v>19</v>
      </c>
      <c r="X1105">
        <v>2.742105263</v>
      </c>
      <c r="Y1105">
        <v>5707.0339999999997</v>
      </c>
      <c r="Z1105">
        <v>2081.2600000000002</v>
      </c>
    </row>
    <row r="1106" spans="1:26" x14ac:dyDescent="0.2">
      <c r="A1106">
        <v>1104</v>
      </c>
      <c r="B1106" t="s">
        <v>3710</v>
      </c>
      <c r="C1106" t="s">
        <v>26</v>
      </c>
      <c r="D1106">
        <v>1911</v>
      </c>
      <c r="E1106" t="s">
        <v>3711</v>
      </c>
      <c r="F1106" s="1">
        <v>43285</v>
      </c>
      <c r="G1106">
        <v>2305</v>
      </c>
      <c r="H1106">
        <v>2257</v>
      </c>
      <c r="I1106">
        <v>45.6</v>
      </c>
      <c r="J1106">
        <v>31.4</v>
      </c>
      <c r="K1106">
        <v>22.9</v>
      </c>
      <c r="L1106" t="s">
        <v>3712</v>
      </c>
      <c r="M1106" t="s">
        <v>3713</v>
      </c>
      <c r="N1106" t="s">
        <v>34</v>
      </c>
      <c r="O1106" t="s">
        <v>120</v>
      </c>
      <c r="P1106" t="s">
        <v>46</v>
      </c>
      <c r="Q1106" t="s">
        <v>125</v>
      </c>
      <c r="R1106" t="s">
        <v>116</v>
      </c>
      <c r="S1106" t="s">
        <v>31</v>
      </c>
      <c r="T1106" t="s">
        <v>503</v>
      </c>
      <c r="U1106" t="s">
        <v>217</v>
      </c>
      <c r="V1106">
        <v>45.6</v>
      </c>
      <c r="W1106">
        <v>22.9</v>
      </c>
      <c r="X1106">
        <v>1.991266376</v>
      </c>
      <c r="Y1106">
        <v>871.41600000000005</v>
      </c>
      <c r="Z1106">
        <v>437.61900000000003</v>
      </c>
    </row>
    <row r="1107" spans="1:26" x14ac:dyDescent="0.2">
      <c r="A1107">
        <v>1105</v>
      </c>
      <c r="B1107" t="s">
        <v>3714</v>
      </c>
      <c r="C1107" t="s">
        <v>26</v>
      </c>
      <c r="D1107">
        <v>618</v>
      </c>
      <c r="E1107" t="s">
        <v>3702</v>
      </c>
      <c r="F1107" s="1">
        <v>43282</v>
      </c>
      <c r="G1107">
        <v>2482</v>
      </c>
      <c r="H1107">
        <v>2432</v>
      </c>
      <c r="I1107">
        <v>44.2</v>
      </c>
      <c r="J1107">
        <v>36.6</v>
      </c>
      <c r="K1107">
        <v>19.3</v>
      </c>
      <c r="L1107" t="s">
        <v>3715</v>
      </c>
      <c r="M1107" t="s">
        <v>3716</v>
      </c>
      <c r="N1107" t="s">
        <v>34</v>
      </c>
      <c r="O1107" t="s">
        <v>120</v>
      </c>
      <c r="P1107" t="s">
        <v>46</v>
      </c>
      <c r="Q1107" t="s">
        <v>125</v>
      </c>
      <c r="R1107" t="s">
        <v>116</v>
      </c>
      <c r="S1107" t="s">
        <v>31</v>
      </c>
      <c r="T1107" t="s">
        <v>503</v>
      </c>
      <c r="U1107" t="s">
        <v>217</v>
      </c>
      <c r="V1107">
        <v>44.2</v>
      </c>
      <c r="W1107">
        <v>19.3</v>
      </c>
      <c r="X1107">
        <v>2.2901554399999999</v>
      </c>
      <c r="Y1107">
        <v>273.15600000000001</v>
      </c>
      <c r="Z1107">
        <v>119.274</v>
      </c>
    </row>
    <row r="1108" spans="1:26" x14ac:dyDescent="0.2">
      <c r="A1108">
        <v>1106</v>
      </c>
      <c r="B1108" t="s">
        <v>3717</v>
      </c>
      <c r="C1108" t="s">
        <v>38</v>
      </c>
      <c r="D1108">
        <v>10544</v>
      </c>
      <c r="E1108" t="s">
        <v>3691</v>
      </c>
      <c r="F1108" s="1">
        <v>43290</v>
      </c>
      <c r="G1108">
        <v>2176</v>
      </c>
      <c r="H1108">
        <v>2205</v>
      </c>
      <c r="I1108">
        <v>25.5</v>
      </c>
      <c r="J1108">
        <v>33.200000000000003</v>
      </c>
      <c r="K1108">
        <v>41.3</v>
      </c>
      <c r="L1108" t="s">
        <v>3718</v>
      </c>
      <c r="M1108" t="s">
        <v>3719</v>
      </c>
      <c r="N1108" t="s">
        <v>34</v>
      </c>
      <c r="O1108" t="s">
        <v>120</v>
      </c>
      <c r="P1108" t="s">
        <v>46</v>
      </c>
      <c r="Q1108" t="s">
        <v>125</v>
      </c>
      <c r="V1108">
        <v>41.3</v>
      </c>
      <c r="W1108">
        <v>25.5</v>
      </c>
      <c r="X1108">
        <v>1.619607843</v>
      </c>
      <c r="Y1108">
        <v>4354.6719999999996</v>
      </c>
      <c r="Z1108">
        <v>2688.72</v>
      </c>
    </row>
    <row r="1109" spans="1:26" x14ac:dyDescent="0.2">
      <c r="A1109">
        <v>1107</v>
      </c>
      <c r="B1109" t="s">
        <v>3720</v>
      </c>
      <c r="C1109" t="s">
        <v>26</v>
      </c>
      <c r="D1109">
        <v>2510</v>
      </c>
      <c r="E1109" t="s">
        <v>3683</v>
      </c>
      <c r="F1109" s="1">
        <v>43282</v>
      </c>
      <c r="G1109">
        <v>2324</v>
      </c>
      <c r="H1109">
        <v>2304</v>
      </c>
      <c r="I1109">
        <v>48.6</v>
      </c>
      <c r="J1109">
        <v>32.5</v>
      </c>
      <c r="K1109">
        <v>18.8</v>
      </c>
      <c r="L1109" t="s">
        <v>3721</v>
      </c>
      <c r="M1109" t="s">
        <v>3722</v>
      </c>
      <c r="N1109" t="s">
        <v>34</v>
      </c>
      <c r="O1109" t="s">
        <v>120</v>
      </c>
      <c r="P1109" t="s">
        <v>46</v>
      </c>
      <c r="Q1109" t="s">
        <v>125</v>
      </c>
      <c r="R1109" t="s">
        <v>116</v>
      </c>
      <c r="S1109" t="s">
        <v>31</v>
      </c>
      <c r="T1109" t="s">
        <v>75</v>
      </c>
      <c r="U1109" t="s">
        <v>462</v>
      </c>
      <c r="V1109">
        <v>48.6</v>
      </c>
      <c r="W1109">
        <v>18.8</v>
      </c>
      <c r="X1109">
        <v>2.5851063829999998</v>
      </c>
      <c r="Y1109">
        <v>1219.8599999999999</v>
      </c>
      <c r="Z1109">
        <v>471.88</v>
      </c>
    </row>
    <row r="1110" spans="1:26" x14ac:dyDescent="0.2">
      <c r="A1110">
        <v>1108</v>
      </c>
      <c r="B1110" t="s">
        <v>3720</v>
      </c>
      <c r="C1110" t="s">
        <v>26</v>
      </c>
      <c r="D1110">
        <v>521</v>
      </c>
      <c r="E1110" t="s">
        <v>3702</v>
      </c>
      <c r="F1110" s="1">
        <v>43278</v>
      </c>
      <c r="G1110">
        <v>2065</v>
      </c>
      <c r="H1110">
        <v>2023</v>
      </c>
      <c r="I1110">
        <v>47.8</v>
      </c>
      <c r="J1110">
        <v>27.3</v>
      </c>
      <c r="K1110">
        <v>24.9</v>
      </c>
      <c r="L1110" t="s">
        <v>3723</v>
      </c>
      <c r="M1110" t="s">
        <v>3724</v>
      </c>
      <c r="N1110" t="s">
        <v>34</v>
      </c>
      <c r="O1110" t="s">
        <v>120</v>
      </c>
      <c r="P1110" t="s">
        <v>46</v>
      </c>
      <c r="Q1110" t="s">
        <v>125</v>
      </c>
      <c r="R1110" t="s">
        <v>116</v>
      </c>
      <c r="S1110" t="s">
        <v>31</v>
      </c>
      <c r="T1110" t="s">
        <v>492</v>
      </c>
      <c r="V1110">
        <v>47.8</v>
      </c>
      <c r="W1110">
        <v>24.9</v>
      </c>
      <c r="X1110">
        <v>1.9196787150000001</v>
      </c>
      <c r="Y1110">
        <v>249.03800000000001</v>
      </c>
      <c r="Z1110">
        <v>129.72900000000001</v>
      </c>
    </row>
    <row r="1111" spans="1:26" x14ac:dyDescent="0.2">
      <c r="A1111">
        <v>1109</v>
      </c>
      <c r="B1111" t="s">
        <v>3725</v>
      </c>
      <c r="C1111" t="s">
        <v>38</v>
      </c>
      <c r="D1111">
        <v>1226</v>
      </c>
      <c r="E1111" t="s">
        <v>3683</v>
      </c>
      <c r="F1111" s="1">
        <v>43288</v>
      </c>
      <c r="G1111">
        <v>2220</v>
      </c>
      <c r="H1111">
        <v>2269</v>
      </c>
      <c r="I1111">
        <v>15.3</v>
      </c>
      <c r="J1111">
        <v>39.1</v>
      </c>
      <c r="K1111">
        <v>45.5</v>
      </c>
      <c r="L1111" t="s">
        <v>3726</v>
      </c>
      <c r="M1111" t="s">
        <v>3727</v>
      </c>
      <c r="N1111" t="s">
        <v>34</v>
      </c>
      <c r="O1111" t="s">
        <v>120</v>
      </c>
      <c r="P1111" t="s">
        <v>46</v>
      </c>
      <c r="Q1111" t="s">
        <v>125</v>
      </c>
      <c r="R1111" t="s">
        <v>116</v>
      </c>
      <c r="S1111" t="s">
        <v>31</v>
      </c>
      <c r="T1111" t="s">
        <v>75</v>
      </c>
      <c r="U1111" t="s">
        <v>462</v>
      </c>
      <c r="V1111">
        <v>45.5</v>
      </c>
      <c r="W1111">
        <v>15.3</v>
      </c>
      <c r="X1111">
        <v>2.973856209</v>
      </c>
      <c r="Y1111">
        <v>557.83000000000004</v>
      </c>
      <c r="Z1111">
        <v>187.578</v>
      </c>
    </row>
    <row r="1112" spans="1:26" x14ac:dyDescent="0.2">
      <c r="A1112">
        <v>1110</v>
      </c>
      <c r="B1112" t="s">
        <v>3728</v>
      </c>
      <c r="C1112" t="s">
        <v>38</v>
      </c>
      <c r="D1112">
        <v>1818</v>
      </c>
      <c r="E1112" t="s">
        <v>3683</v>
      </c>
      <c r="F1112" s="1">
        <v>43289</v>
      </c>
      <c r="G1112">
        <v>2356</v>
      </c>
      <c r="H1112">
        <v>2402</v>
      </c>
      <c r="I1112">
        <v>13</v>
      </c>
      <c r="J1112">
        <v>47.3</v>
      </c>
      <c r="K1112">
        <v>39.700000000000003</v>
      </c>
      <c r="L1112" t="s">
        <v>3729</v>
      </c>
      <c r="M1112" t="s">
        <v>3730</v>
      </c>
      <c r="N1112" t="s">
        <v>34</v>
      </c>
      <c r="O1112" t="s">
        <v>120</v>
      </c>
      <c r="P1112" t="s">
        <v>46</v>
      </c>
      <c r="Q1112" t="s">
        <v>125</v>
      </c>
      <c r="R1112" t="s">
        <v>116</v>
      </c>
      <c r="S1112" t="s">
        <v>31</v>
      </c>
      <c r="T1112" t="s">
        <v>75</v>
      </c>
      <c r="U1112" t="s">
        <v>462</v>
      </c>
      <c r="V1112">
        <v>39.700000000000003</v>
      </c>
      <c r="W1112">
        <v>13</v>
      </c>
      <c r="X1112">
        <v>3.0538461539999999</v>
      </c>
      <c r="Y1112">
        <v>721.74599999999998</v>
      </c>
      <c r="Z1112">
        <v>236.34</v>
      </c>
    </row>
    <row r="1113" spans="1:26" x14ac:dyDescent="0.2">
      <c r="A1113">
        <v>1111</v>
      </c>
      <c r="B1113" t="s">
        <v>3731</v>
      </c>
      <c r="C1113" t="s">
        <v>26</v>
      </c>
      <c r="D1113">
        <v>325</v>
      </c>
      <c r="E1113" t="s">
        <v>3683</v>
      </c>
      <c r="F1113" s="1">
        <v>43271</v>
      </c>
      <c r="G1113">
        <v>2495</v>
      </c>
      <c r="H1113">
        <v>2459</v>
      </c>
      <c r="I1113">
        <v>43.1</v>
      </c>
      <c r="J1113">
        <v>33.9</v>
      </c>
      <c r="K1113">
        <v>23.1</v>
      </c>
      <c r="L1113" t="s">
        <v>3732</v>
      </c>
      <c r="M1113" t="s">
        <v>3733</v>
      </c>
      <c r="N1113" t="s">
        <v>34</v>
      </c>
      <c r="O1113" t="s">
        <v>120</v>
      </c>
      <c r="P1113" t="s">
        <v>46</v>
      </c>
      <c r="Q1113" t="s">
        <v>125</v>
      </c>
      <c r="R1113" t="s">
        <v>116</v>
      </c>
      <c r="S1113" t="s">
        <v>31</v>
      </c>
      <c r="T1113" t="s">
        <v>75</v>
      </c>
      <c r="U1113" t="s">
        <v>462</v>
      </c>
      <c r="V1113">
        <v>43.1</v>
      </c>
      <c r="W1113">
        <v>23.1</v>
      </c>
      <c r="X1113">
        <v>1.8658008660000001</v>
      </c>
      <c r="Y1113">
        <v>140.07499999999999</v>
      </c>
      <c r="Z1113">
        <v>75.075000000000003</v>
      </c>
    </row>
    <row r="1114" spans="1:26" x14ac:dyDescent="0.2">
      <c r="A1114">
        <v>1112</v>
      </c>
      <c r="B1114" t="s">
        <v>3734</v>
      </c>
      <c r="C1114" t="s">
        <v>26</v>
      </c>
      <c r="D1114">
        <v>406</v>
      </c>
      <c r="E1114" t="s">
        <v>3683</v>
      </c>
      <c r="F1114" s="1">
        <v>43271</v>
      </c>
      <c r="G1114">
        <v>2505</v>
      </c>
      <c r="H1114">
        <v>2458</v>
      </c>
      <c r="I1114">
        <v>39.700000000000003</v>
      </c>
      <c r="J1114">
        <v>42.4</v>
      </c>
      <c r="K1114">
        <v>18</v>
      </c>
      <c r="L1114" t="s">
        <v>3735</v>
      </c>
      <c r="M1114" t="s">
        <v>3736</v>
      </c>
      <c r="N1114" t="s">
        <v>34</v>
      </c>
      <c r="O1114" t="s">
        <v>120</v>
      </c>
      <c r="P1114" t="s">
        <v>46</v>
      </c>
      <c r="Q1114" t="s">
        <v>125</v>
      </c>
      <c r="R1114" t="s">
        <v>116</v>
      </c>
      <c r="S1114" t="s">
        <v>31</v>
      </c>
      <c r="T1114" t="s">
        <v>75</v>
      </c>
      <c r="U1114" t="s">
        <v>462</v>
      </c>
      <c r="V1114">
        <v>39.700000000000003</v>
      </c>
      <c r="W1114">
        <v>18</v>
      </c>
      <c r="X1114">
        <v>2.2055555560000002</v>
      </c>
      <c r="Y1114">
        <v>161.18199999999999</v>
      </c>
      <c r="Z1114">
        <v>73.08</v>
      </c>
    </row>
    <row r="1115" spans="1:26" x14ac:dyDescent="0.2">
      <c r="A1115">
        <v>1113</v>
      </c>
      <c r="B1115" t="s">
        <v>3737</v>
      </c>
      <c r="C1115" t="s">
        <v>38</v>
      </c>
      <c r="D1115">
        <v>1047</v>
      </c>
      <c r="E1115" t="s">
        <v>3683</v>
      </c>
      <c r="F1115" s="1">
        <v>43283</v>
      </c>
      <c r="G1115">
        <v>2091</v>
      </c>
      <c r="H1115">
        <v>2117</v>
      </c>
      <c r="I1115">
        <v>17.100000000000001</v>
      </c>
      <c r="J1115">
        <v>25.4</v>
      </c>
      <c r="K1115">
        <v>57.5</v>
      </c>
      <c r="L1115" t="s">
        <v>3738</v>
      </c>
      <c r="M1115" t="s">
        <v>3739</v>
      </c>
      <c r="N1115" t="s">
        <v>34</v>
      </c>
      <c r="O1115" t="s">
        <v>120</v>
      </c>
      <c r="P1115" t="s">
        <v>46</v>
      </c>
      <c r="Q1115" t="s">
        <v>125</v>
      </c>
      <c r="R1115" t="s">
        <v>116</v>
      </c>
      <c r="S1115" t="s">
        <v>31</v>
      </c>
      <c r="T1115" t="s">
        <v>75</v>
      </c>
      <c r="U1115" t="s">
        <v>462</v>
      </c>
      <c r="V1115">
        <v>57.5</v>
      </c>
      <c r="W1115">
        <v>17.100000000000001</v>
      </c>
      <c r="X1115">
        <v>3.362573099</v>
      </c>
      <c r="Y1115">
        <v>602.02499999999998</v>
      </c>
      <c r="Z1115">
        <v>179.03700000000001</v>
      </c>
    </row>
    <row r="1116" spans="1:26" x14ac:dyDescent="0.2">
      <c r="A1116">
        <v>1114</v>
      </c>
      <c r="B1116" t="s">
        <v>3740</v>
      </c>
      <c r="C1116" t="s">
        <v>38</v>
      </c>
      <c r="D1116">
        <v>1272</v>
      </c>
      <c r="E1116" t="s">
        <v>3683</v>
      </c>
      <c r="F1116" s="1">
        <v>43287</v>
      </c>
      <c r="G1116">
        <v>2380</v>
      </c>
      <c r="H1116">
        <v>2402</v>
      </c>
      <c r="I1116">
        <v>18.3</v>
      </c>
      <c r="J1116">
        <v>47.5</v>
      </c>
      <c r="K1116">
        <v>34.200000000000003</v>
      </c>
      <c r="L1116" t="s">
        <v>3741</v>
      </c>
      <c r="M1116" t="s">
        <v>3742</v>
      </c>
      <c r="N1116" t="s">
        <v>34</v>
      </c>
      <c r="O1116" t="s">
        <v>120</v>
      </c>
      <c r="P1116" t="s">
        <v>46</v>
      </c>
      <c r="Q1116" t="s">
        <v>125</v>
      </c>
      <c r="R1116" t="s">
        <v>116</v>
      </c>
      <c r="S1116" t="s">
        <v>31</v>
      </c>
      <c r="T1116" t="s">
        <v>75</v>
      </c>
      <c r="U1116" t="s">
        <v>462</v>
      </c>
      <c r="V1116">
        <v>34.200000000000003</v>
      </c>
      <c r="W1116">
        <v>18.3</v>
      </c>
      <c r="X1116">
        <v>1.868852459</v>
      </c>
      <c r="Y1116">
        <v>435.024</v>
      </c>
      <c r="Z1116">
        <v>232.77600000000001</v>
      </c>
    </row>
    <row r="1117" spans="1:26" x14ac:dyDescent="0.2">
      <c r="A1117">
        <v>1115</v>
      </c>
      <c r="B1117" t="s">
        <v>3743</v>
      </c>
      <c r="C1117" t="s">
        <v>26</v>
      </c>
      <c r="D1117">
        <v>684</v>
      </c>
      <c r="E1117" t="s">
        <v>3683</v>
      </c>
      <c r="F1117" s="1">
        <v>43288</v>
      </c>
      <c r="G1117">
        <v>2534</v>
      </c>
      <c r="H1117">
        <v>2492</v>
      </c>
      <c r="I1117">
        <v>37</v>
      </c>
      <c r="J1117">
        <v>48.1</v>
      </c>
      <c r="K1117">
        <v>14.9</v>
      </c>
      <c r="L1117" t="s">
        <v>3744</v>
      </c>
      <c r="M1117" t="s">
        <v>3745</v>
      </c>
      <c r="N1117" t="s">
        <v>34</v>
      </c>
      <c r="O1117" t="s">
        <v>120</v>
      </c>
      <c r="P1117" t="s">
        <v>46</v>
      </c>
      <c r="Q1117" t="s">
        <v>125</v>
      </c>
      <c r="R1117" t="s">
        <v>116</v>
      </c>
      <c r="S1117" t="s">
        <v>31</v>
      </c>
      <c r="T1117" t="s">
        <v>75</v>
      </c>
      <c r="U1117" t="s">
        <v>462</v>
      </c>
      <c r="V1117">
        <v>37</v>
      </c>
      <c r="W1117">
        <v>14.9</v>
      </c>
      <c r="X1117">
        <v>2.4832214769999998</v>
      </c>
      <c r="Y1117">
        <v>253.08</v>
      </c>
      <c r="Z1117">
        <v>101.916</v>
      </c>
    </row>
    <row r="1118" spans="1:26" x14ac:dyDescent="0.2">
      <c r="A1118">
        <v>1116</v>
      </c>
      <c r="B1118" t="s">
        <v>3746</v>
      </c>
      <c r="C1118" t="s">
        <v>26</v>
      </c>
      <c r="D1118">
        <v>475</v>
      </c>
      <c r="E1118" t="s">
        <v>3691</v>
      </c>
      <c r="F1118" s="1">
        <v>43285</v>
      </c>
      <c r="G1118">
        <v>2506</v>
      </c>
      <c r="H1118">
        <v>2455</v>
      </c>
      <c r="I1118">
        <v>37.700000000000003</v>
      </c>
      <c r="J1118">
        <v>41.5</v>
      </c>
      <c r="K1118">
        <v>20.8</v>
      </c>
      <c r="L1118" t="s">
        <v>3747</v>
      </c>
      <c r="M1118" t="s">
        <v>3748</v>
      </c>
      <c r="N1118" t="s">
        <v>34</v>
      </c>
      <c r="O1118" t="s">
        <v>120</v>
      </c>
      <c r="P1118" t="s">
        <v>46</v>
      </c>
      <c r="Q1118" t="s">
        <v>125</v>
      </c>
      <c r="R1118" t="s">
        <v>75</v>
      </c>
      <c r="S1118" t="s">
        <v>31</v>
      </c>
      <c r="T1118" t="s">
        <v>173</v>
      </c>
      <c r="U1118" t="s">
        <v>585</v>
      </c>
      <c r="V1118">
        <v>37.700000000000003</v>
      </c>
      <c r="W1118">
        <v>20.8</v>
      </c>
      <c r="X1118">
        <v>1.8125</v>
      </c>
      <c r="Y1118">
        <v>179.07499999999999</v>
      </c>
      <c r="Z1118">
        <v>98.8</v>
      </c>
    </row>
    <row r="1119" spans="1:26" x14ac:dyDescent="0.2">
      <c r="A1119">
        <v>1117</v>
      </c>
      <c r="B1119" t="s">
        <v>3749</v>
      </c>
      <c r="C1119" t="s">
        <v>38</v>
      </c>
      <c r="D1119">
        <v>553</v>
      </c>
      <c r="E1119" t="s">
        <v>3698</v>
      </c>
      <c r="F1119" s="1">
        <v>43286</v>
      </c>
      <c r="G1119">
        <v>2357</v>
      </c>
      <c r="H1119">
        <v>2400</v>
      </c>
      <c r="I1119">
        <v>28.6</v>
      </c>
      <c r="J1119">
        <v>39.799999999999997</v>
      </c>
      <c r="K1119">
        <v>31.6</v>
      </c>
      <c r="L1119" t="s">
        <v>3750</v>
      </c>
      <c r="M1119" t="s">
        <v>3751</v>
      </c>
      <c r="N1119" t="s">
        <v>34</v>
      </c>
      <c r="O1119" t="s">
        <v>120</v>
      </c>
      <c r="P1119" t="s">
        <v>46</v>
      </c>
      <c r="Q1119" t="s">
        <v>125</v>
      </c>
      <c r="R1119" t="s">
        <v>116</v>
      </c>
      <c r="S1119" t="s">
        <v>143</v>
      </c>
      <c r="V1119">
        <v>31.6</v>
      </c>
      <c r="W1119">
        <v>28.6</v>
      </c>
      <c r="X1119">
        <v>1.104895105</v>
      </c>
      <c r="Y1119">
        <v>174.74799999999999</v>
      </c>
      <c r="Z1119">
        <v>158.15799999999999</v>
      </c>
    </row>
    <row r="1120" spans="1:26" x14ac:dyDescent="0.2">
      <c r="A1120">
        <v>1118</v>
      </c>
      <c r="B1120" t="s">
        <v>3752</v>
      </c>
      <c r="C1120" t="s">
        <v>38</v>
      </c>
      <c r="D1120">
        <v>1343</v>
      </c>
      <c r="E1120" t="s">
        <v>3753</v>
      </c>
      <c r="F1120" s="1">
        <v>43287</v>
      </c>
      <c r="G1120">
        <v>2334</v>
      </c>
      <c r="H1120">
        <v>2351</v>
      </c>
      <c r="I1120">
        <v>15.6</v>
      </c>
      <c r="J1120">
        <v>55.3</v>
      </c>
      <c r="K1120">
        <v>29.1</v>
      </c>
      <c r="L1120" t="s">
        <v>3754</v>
      </c>
      <c r="M1120" t="s">
        <v>3755</v>
      </c>
      <c r="N1120" t="s">
        <v>34</v>
      </c>
      <c r="O1120" t="s">
        <v>120</v>
      </c>
      <c r="P1120" t="s">
        <v>46</v>
      </c>
      <c r="Q1120" t="s">
        <v>125</v>
      </c>
      <c r="R1120" t="s">
        <v>116</v>
      </c>
      <c r="S1120" t="s">
        <v>31</v>
      </c>
      <c r="T1120" t="s">
        <v>173</v>
      </c>
      <c r="U1120" t="s">
        <v>462</v>
      </c>
      <c r="V1120">
        <v>29.1</v>
      </c>
      <c r="W1120">
        <v>15.6</v>
      </c>
      <c r="X1120">
        <v>1.865384615</v>
      </c>
      <c r="Y1120">
        <v>390.81299999999999</v>
      </c>
      <c r="Z1120">
        <v>209.50800000000001</v>
      </c>
    </row>
    <row r="1121" spans="1:26" x14ac:dyDescent="0.2">
      <c r="A1121">
        <v>1119</v>
      </c>
      <c r="B1121" t="s">
        <v>3756</v>
      </c>
      <c r="C1121" t="s">
        <v>26</v>
      </c>
      <c r="D1121">
        <v>327</v>
      </c>
      <c r="E1121" t="s">
        <v>3757</v>
      </c>
      <c r="F1121" s="1">
        <v>43290</v>
      </c>
      <c r="G1121">
        <v>2354</v>
      </c>
      <c r="H1121">
        <v>2319</v>
      </c>
      <c r="I1121">
        <v>34.299999999999997</v>
      </c>
      <c r="J1121">
        <v>48.6</v>
      </c>
      <c r="K1121">
        <v>17.100000000000001</v>
      </c>
      <c r="L1121" t="s">
        <v>3758</v>
      </c>
      <c r="M1121" t="s">
        <v>3759</v>
      </c>
      <c r="N1121" t="s">
        <v>34</v>
      </c>
      <c r="O1121" t="s">
        <v>120</v>
      </c>
      <c r="P1121" t="s">
        <v>46</v>
      </c>
      <c r="Q1121" t="s">
        <v>125</v>
      </c>
      <c r="R1121" t="s">
        <v>116</v>
      </c>
      <c r="S1121" t="s">
        <v>31</v>
      </c>
      <c r="T1121" t="s">
        <v>173</v>
      </c>
      <c r="U1121" t="s">
        <v>462</v>
      </c>
      <c r="V1121">
        <v>34.299999999999997</v>
      </c>
      <c r="W1121">
        <v>17.100000000000001</v>
      </c>
      <c r="X1121">
        <v>2.005847953</v>
      </c>
      <c r="Y1121">
        <v>112.161</v>
      </c>
      <c r="Z1121">
        <v>55.917000000000002</v>
      </c>
    </row>
    <row r="1122" spans="1:26" x14ac:dyDescent="0.2">
      <c r="A1122">
        <v>1120</v>
      </c>
      <c r="B1122" t="s">
        <v>3760</v>
      </c>
      <c r="C1122" t="s">
        <v>26</v>
      </c>
      <c r="D1122">
        <v>529</v>
      </c>
      <c r="E1122" t="s">
        <v>3753</v>
      </c>
      <c r="F1122" s="1">
        <v>43265</v>
      </c>
      <c r="G1122">
        <v>2398</v>
      </c>
      <c r="H1122">
        <v>2377</v>
      </c>
      <c r="I1122">
        <v>25.1</v>
      </c>
      <c r="J1122">
        <v>61.3</v>
      </c>
      <c r="K1122">
        <v>13.6</v>
      </c>
      <c r="L1122" t="s">
        <v>3761</v>
      </c>
      <c r="M1122" t="s">
        <v>3762</v>
      </c>
      <c r="N1122" t="s">
        <v>34</v>
      </c>
      <c r="O1122" t="s">
        <v>120</v>
      </c>
      <c r="P1122" t="s">
        <v>46</v>
      </c>
      <c r="Q1122" t="s">
        <v>125</v>
      </c>
      <c r="R1122" t="s">
        <v>116</v>
      </c>
      <c r="S1122" t="s">
        <v>31</v>
      </c>
      <c r="T1122" t="s">
        <v>173</v>
      </c>
      <c r="U1122" t="s">
        <v>462</v>
      </c>
      <c r="V1122">
        <v>25.1</v>
      </c>
      <c r="W1122">
        <v>13.6</v>
      </c>
      <c r="X1122">
        <v>1.8455882349999999</v>
      </c>
      <c r="Y1122">
        <v>132.779</v>
      </c>
      <c r="Z1122">
        <v>71.944000000000003</v>
      </c>
    </row>
    <row r="1123" spans="1:26" x14ac:dyDescent="0.2">
      <c r="A1123">
        <v>1121</v>
      </c>
      <c r="B1123" t="s">
        <v>3763</v>
      </c>
      <c r="C1123" t="s">
        <v>38</v>
      </c>
      <c r="D1123">
        <v>148</v>
      </c>
      <c r="E1123" t="s">
        <v>3764</v>
      </c>
      <c r="F1123" s="1">
        <v>43194</v>
      </c>
      <c r="G1123">
        <v>2176</v>
      </c>
      <c r="H1123">
        <v>2246</v>
      </c>
      <c r="I1123">
        <v>25.7</v>
      </c>
      <c r="J1123">
        <v>27</v>
      </c>
      <c r="K1123">
        <v>47.3</v>
      </c>
      <c r="L1123" t="s">
        <v>3765</v>
      </c>
      <c r="M1123" t="s">
        <v>3766</v>
      </c>
      <c r="N1123" t="s">
        <v>34</v>
      </c>
      <c r="O1123" t="s">
        <v>120</v>
      </c>
      <c r="P1123" t="s">
        <v>46</v>
      </c>
      <c r="Q1123" t="s">
        <v>125</v>
      </c>
      <c r="R1123" t="s">
        <v>116</v>
      </c>
      <c r="S1123" t="s">
        <v>31</v>
      </c>
      <c r="T1123" t="s">
        <v>173</v>
      </c>
      <c r="U1123" t="s">
        <v>2733</v>
      </c>
      <c r="V1123">
        <v>47.3</v>
      </c>
      <c r="W1123">
        <v>25.7</v>
      </c>
      <c r="X1123">
        <v>1.8404669259999999</v>
      </c>
      <c r="Y1123">
        <v>70.004000000000005</v>
      </c>
      <c r="Z1123">
        <v>38.036000000000001</v>
      </c>
    </row>
    <row r="1124" spans="1:26" x14ac:dyDescent="0.2">
      <c r="A1124">
        <v>1122</v>
      </c>
      <c r="B1124" t="s">
        <v>3767</v>
      </c>
      <c r="C1124" t="s">
        <v>26</v>
      </c>
      <c r="D1124">
        <v>534</v>
      </c>
      <c r="E1124" t="s">
        <v>3768</v>
      </c>
      <c r="F1124" s="1">
        <v>43280</v>
      </c>
      <c r="G1124">
        <v>2436</v>
      </c>
      <c r="H1124">
        <v>2400</v>
      </c>
      <c r="I1124">
        <v>50.4</v>
      </c>
      <c r="J1124">
        <v>29.8</v>
      </c>
      <c r="K1124">
        <v>19.899999999999999</v>
      </c>
      <c r="L1124" t="s">
        <v>3769</v>
      </c>
      <c r="M1124" t="s">
        <v>3770</v>
      </c>
      <c r="N1124" t="s">
        <v>34</v>
      </c>
      <c r="O1124" t="s">
        <v>120</v>
      </c>
      <c r="P1124" t="s">
        <v>46</v>
      </c>
      <c r="Q1124" t="s">
        <v>125</v>
      </c>
      <c r="R1124" t="s">
        <v>116</v>
      </c>
      <c r="S1124" t="s">
        <v>31</v>
      </c>
      <c r="T1124" t="s">
        <v>173</v>
      </c>
      <c r="U1124" t="s">
        <v>462</v>
      </c>
      <c r="V1124">
        <v>50.4</v>
      </c>
      <c r="W1124">
        <v>19.899999999999999</v>
      </c>
      <c r="X1124">
        <v>2.5326633169999999</v>
      </c>
      <c r="Y1124">
        <v>269.13600000000002</v>
      </c>
      <c r="Z1124">
        <v>106.26600000000001</v>
      </c>
    </row>
    <row r="1125" spans="1:26" x14ac:dyDescent="0.2">
      <c r="A1125">
        <v>1123</v>
      </c>
      <c r="B1125" t="s">
        <v>3771</v>
      </c>
      <c r="C1125" t="s">
        <v>26</v>
      </c>
      <c r="D1125">
        <v>5326</v>
      </c>
      <c r="E1125" t="s">
        <v>3772</v>
      </c>
      <c r="F1125" s="1">
        <v>43288</v>
      </c>
      <c r="G1125">
        <v>2206</v>
      </c>
      <c r="H1125">
        <v>2165</v>
      </c>
      <c r="I1125">
        <v>46.8</v>
      </c>
      <c r="J1125">
        <v>30.4</v>
      </c>
      <c r="K1125">
        <v>22.8</v>
      </c>
      <c r="L1125" t="s">
        <v>3773</v>
      </c>
      <c r="M1125" t="s">
        <v>3774</v>
      </c>
      <c r="N1125" t="s">
        <v>34</v>
      </c>
      <c r="O1125" t="s">
        <v>120</v>
      </c>
      <c r="P1125" t="s">
        <v>46</v>
      </c>
      <c r="Q1125" t="s">
        <v>125</v>
      </c>
      <c r="R1125" t="s">
        <v>116</v>
      </c>
      <c r="S1125" t="s">
        <v>31</v>
      </c>
      <c r="T1125" t="s">
        <v>173</v>
      </c>
      <c r="V1125">
        <v>46.8</v>
      </c>
      <c r="W1125">
        <v>22.8</v>
      </c>
      <c r="X1125">
        <v>2.0526315789999998</v>
      </c>
      <c r="Y1125">
        <v>2492.5680000000002</v>
      </c>
      <c r="Z1125">
        <v>1214.328</v>
      </c>
    </row>
    <row r="1126" spans="1:26" x14ac:dyDescent="0.2">
      <c r="A1126">
        <v>1124</v>
      </c>
      <c r="B1126" t="s">
        <v>3775</v>
      </c>
      <c r="C1126" t="s">
        <v>26</v>
      </c>
      <c r="D1126">
        <v>2790</v>
      </c>
      <c r="E1126" t="s">
        <v>3676</v>
      </c>
      <c r="F1126" s="1">
        <v>43281</v>
      </c>
      <c r="G1126">
        <v>2214</v>
      </c>
      <c r="H1126">
        <v>2178</v>
      </c>
      <c r="I1126">
        <v>43.6</v>
      </c>
      <c r="J1126">
        <v>34.200000000000003</v>
      </c>
      <c r="K1126">
        <v>22.2</v>
      </c>
      <c r="L1126" t="s">
        <v>3776</v>
      </c>
      <c r="M1126" t="s">
        <v>3777</v>
      </c>
      <c r="N1126" t="s">
        <v>34</v>
      </c>
      <c r="O1126" t="s">
        <v>120</v>
      </c>
      <c r="P1126" t="s">
        <v>46</v>
      </c>
      <c r="Q1126" t="s">
        <v>125</v>
      </c>
      <c r="R1126" t="s">
        <v>116</v>
      </c>
      <c r="S1126" t="s">
        <v>31</v>
      </c>
      <c r="T1126" t="s">
        <v>173</v>
      </c>
      <c r="U1126" t="s">
        <v>462</v>
      </c>
      <c r="V1126">
        <v>43.6</v>
      </c>
      <c r="W1126">
        <v>22.2</v>
      </c>
      <c r="X1126">
        <v>1.963963964</v>
      </c>
      <c r="Y1126">
        <v>1216.44</v>
      </c>
      <c r="Z1126">
        <v>619.38</v>
      </c>
    </row>
    <row r="1127" spans="1:26" x14ac:dyDescent="0.2">
      <c r="A1127">
        <v>1125</v>
      </c>
      <c r="B1127" t="s">
        <v>3778</v>
      </c>
      <c r="C1127" t="s">
        <v>38</v>
      </c>
      <c r="D1127">
        <v>1650</v>
      </c>
      <c r="E1127" t="s">
        <v>3764</v>
      </c>
      <c r="F1127" s="1">
        <v>43272</v>
      </c>
      <c r="G1127">
        <v>2170</v>
      </c>
      <c r="H1127">
        <v>2201</v>
      </c>
      <c r="I1127">
        <v>25.4</v>
      </c>
      <c r="J1127">
        <v>32.200000000000003</v>
      </c>
      <c r="K1127">
        <v>42.4</v>
      </c>
      <c r="L1127" t="s">
        <v>3779</v>
      </c>
      <c r="M1127" t="s">
        <v>3780</v>
      </c>
      <c r="N1127" t="s">
        <v>34</v>
      </c>
      <c r="O1127" t="s">
        <v>120</v>
      </c>
      <c r="P1127" t="s">
        <v>46</v>
      </c>
      <c r="Q1127" t="s">
        <v>125</v>
      </c>
      <c r="R1127" t="s">
        <v>116</v>
      </c>
      <c r="S1127" t="s">
        <v>31</v>
      </c>
      <c r="T1127" t="s">
        <v>173</v>
      </c>
      <c r="U1127" t="s">
        <v>2733</v>
      </c>
      <c r="V1127">
        <v>42.4</v>
      </c>
      <c r="W1127">
        <v>25.4</v>
      </c>
      <c r="X1127">
        <v>1.6692913389999999</v>
      </c>
      <c r="Y1127">
        <v>699.6</v>
      </c>
      <c r="Z1127">
        <v>419.1</v>
      </c>
    </row>
    <row r="1128" spans="1:26" x14ac:dyDescent="0.2">
      <c r="A1128">
        <v>1126</v>
      </c>
      <c r="B1128" t="s">
        <v>3778</v>
      </c>
      <c r="C1128" t="s">
        <v>38</v>
      </c>
      <c r="D1128">
        <v>1277</v>
      </c>
      <c r="E1128" t="s">
        <v>3764</v>
      </c>
      <c r="F1128" s="1">
        <v>43283</v>
      </c>
      <c r="G1128">
        <v>2079</v>
      </c>
      <c r="H1128">
        <v>2108</v>
      </c>
      <c r="I1128">
        <v>28</v>
      </c>
      <c r="J1128">
        <v>27.5</v>
      </c>
      <c r="K1128">
        <v>44.5</v>
      </c>
      <c r="L1128" t="s">
        <v>3781</v>
      </c>
      <c r="M1128" t="s">
        <v>3782</v>
      </c>
      <c r="N1128" t="s">
        <v>34</v>
      </c>
      <c r="O1128" t="s">
        <v>120</v>
      </c>
      <c r="P1128" t="s">
        <v>46</v>
      </c>
      <c r="Q1128" t="s">
        <v>125</v>
      </c>
      <c r="R1128" t="s">
        <v>116</v>
      </c>
      <c r="S1128" t="s">
        <v>31</v>
      </c>
      <c r="T1128" t="s">
        <v>173</v>
      </c>
      <c r="U1128" t="s">
        <v>2733</v>
      </c>
      <c r="V1128">
        <v>44.5</v>
      </c>
      <c r="W1128">
        <v>28</v>
      </c>
      <c r="X1128">
        <v>1.5892857140000001</v>
      </c>
      <c r="Y1128">
        <v>568.26499999999999</v>
      </c>
      <c r="Z1128">
        <v>357.56</v>
      </c>
    </row>
    <row r="1129" spans="1:26" x14ac:dyDescent="0.2">
      <c r="A1129">
        <v>1127</v>
      </c>
      <c r="B1129" t="s">
        <v>3778</v>
      </c>
      <c r="C1129" t="s">
        <v>26</v>
      </c>
      <c r="D1129">
        <v>394</v>
      </c>
      <c r="E1129" t="s">
        <v>3764</v>
      </c>
      <c r="F1129" s="1">
        <v>43283</v>
      </c>
      <c r="G1129">
        <v>2275</v>
      </c>
      <c r="H1129">
        <v>2213</v>
      </c>
      <c r="I1129">
        <v>49.5</v>
      </c>
      <c r="J1129">
        <v>32.200000000000003</v>
      </c>
      <c r="K1129">
        <v>18.3</v>
      </c>
      <c r="L1129" t="s">
        <v>3783</v>
      </c>
      <c r="M1129" t="s">
        <v>3784</v>
      </c>
      <c r="N1129" t="s">
        <v>34</v>
      </c>
      <c r="O1129" t="s">
        <v>120</v>
      </c>
      <c r="P1129" t="s">
        <v>46</v>
      </c>
      <c r="Q1129" t="s">
        <v>125</v>
      </c>
      <c r="R1129" t="s">
        <v>116</v>
      </c>
      <c r="S1129" t="s">
        <v>31</v>
      </c>
      <c r="T1129" t="s">
        <v>173</v>
      </c>
      <c r="U1129" t="s">
        <v>2733</v>
      </c>
      <c r="V1129">
        <v>49.5</v>
      </c>
      <c r="W1129">
        <v>18.3</v>
      </c>
      <c r="X1129">
        <v>2.7049180330000002</v>
      </c>
      <c r="Y1129">
        <v>195.03</v>
      </c>
      <c r="Z1129">
        <v>72.102000000000004</v>
      </c>
    </row>
    <row r="1130" spans="1:26" x14ac:dyDescent="0.2">
      <c r="A1130">
        <v>1128</v>
      </c>
      <c r="B1130" t="s">
        <v>3785</v>
      </c>
      <c r="C1130" t="s">
        <v>26</v>
      </c>
      <c r="D1130">
        <v>232</v>
      </c>
      <c r="E1130" t="s">
        <v>3786</v>
      </c>
      <c r="F1130" s="1">
        <v>43278</v>
      </c>
      <c r="G1130">
        <v>2496</v>
      </c>
      <c r="H1130">
        <v>2424</v>
      </c>
      <c r="I1130">
        <v>44</v>
      </c>
      <c r="J1130">
        <v>42.2</v>
      </c>
      <c r="K1130">
        <v>13.8</v>
      </c>
      <c r="L1130" t="s">
        <v>3787</v>
      </c>
      <c r="M1130" t="s">
        <v>3788</v>
      </c>
      <c r="N1130" t="s">
        <v>34</v>
      </c>
      <c r="O1130" t="s">
        <v>120</v>
      </c>
      <c r="P1130" t="s">
        <v>46</v>
      </c>
      <c r="Q1130" t="s">
        <v>125</v>
      </c>
      <c r="R1130" t="s">
        <v>116</v>
      </c>
      <c r="S1130" t="s">
        <v>31</v>
      </c>
      <c r="T1130" t="s">
        <v>173</v>
      </c>
      <c r="U1130" t="s">
        <v>462</v>
      </c>
      <c r="V1130">
        <v>44</v>
      </c>
      <c r="W1130">
        <v>13.8</v>
      </c>
      <c r="X1130">
        <v>3.1884057970000002</v>
      </c>
      <c r="Y1130">
        <v>102.08</v>
      </c>
      <c r="Z1130">
        <v>32.015999999999998</v>
      </c>
    </row>
    <row r="1131" spans="1:26" x14ac:dyDescent="0.2">
      <c r="A1131">
        <v>1129</v>
      </c>
      <c r="B1131" t="s">
        <v>3785</v>
      </c>
      <c r="C1131" t="s">
        <v>38</v>
      </c>
      <c r="D1131">
        <v>125</v>
      </c>
      <c r="E1131" t="s">
        <v>3676</v>
      </c>
      <c r="F1131" s="1">
        <v>43263</v>
      </c>
      <c r="G1131">
        <v>2119</v>
      </c>
      <c r="H1131">
        <v>2134</v>
      </c>
      <c r="I1131">
        <v>32</v>
      </c>
      <c r="J1131">
        <v>29.6</v>
      </c>
      <c r="K1131">
        <v>38.4</v>
      </c>
      <c r="L1131" t="s">
        <v>3789</v>
      </c>
      <c r="M1131" t="s">
        <v>3790</v>
      </c>
      <c r="N1131" t="s">
        <v>34</v>
      </c>
      <c r="O1131" t="s">
        <v>120</v>
      </c>
      <c r="P1131" t="s">
        <v>46</v>
      </c>
      <c r="Q1131" t="s">
        <v>125</v>
      </c>
      <c r="R1131" t="s">
        <v>116</v>
      </c>
      <c r="S1131" t="s">
        <v>31</v>
      </c>
      <c r="T1131" t="s">
        <v>173</v>
      </c>
      <c r="U1131" t="s">
        <v>462</v>
      </c>
      <c r="V1131">
        <v>38.4</v>
      </c>
      <c r="W1131">
        <v>32</v>
      </c>
      <c r="X1131">
        <v>1.2</v>
      </c>
      <c r="Y1131">
        <v>48</v>
      </c>
      <c r="Z1131">
        <v>40</v>
      </c>
    </row>
    <row r="1132" spans="1:26" x14ac:dyDescent="0.2">
      <c r="A1132">
        <v>1130</v>
      </c>
      <c r="B1132" t="s">
        <v>3791</v>
      </c>
      <c r="C1132" t="s">
        <v>26</v>
      </c>
      <c r="D1132">
        <v>749</v>
      </c>
      <c r="E1132" t="s">
        <v>3676</v>
      </c>
      <c r="F1132" s="1">
        <v>43280</v>
      </c>
      <c r="G1132">
        <v>2240</v>
      </c>
      <c r="H1132">
        <v>2208</v>
      </c>
      <c r="I1132">
        <v>38.9</v>
      </c>
      <c r="J1132">
        <v>41</v>
      </c>
      <c r="K1132">
        <v>20.2</v>
      </c>
      <c r="L1132" t="s">
        <v>3792</v>
      </c>
      <c r="M1132" t="s">
        <v>3793</v>
      </c>
      <c r="N1132" t="s">
        <v>34</v>
      </c>
      <c r="O1132" t="s">
        <v>120</v>
      </c>
      <c r="P1132" t="s">
        <v>46</v>
      </c>
      <c r="Q1132" t="s">
        <v>125</v>
      </c>
      <c r="R1132" t="s">
        <v>116</v>
      </c>
      <c r="S1132" t="s">
        <v>31</v>
      </c>
      <c r="T1132" t="s">
        <v>173</v>
      </c>
      <c r="U1132" t="s">
        <v>462</v>
      </c>
      <c r="V1132">
        <v>38.9</v>
      </c>
      <c r="W1132">
        <v>20.2</v>
      </c>
      <c r="X1132">
        <v>1.925742574</v>
      </c>
      <c r="Y1132">
        <v>291.36099999999999</v>
      </c>
      <c r="Z1132">
        <v>151.298</v>
      </c>
    </row>
    <row r="1133" spans="1:26" x14ac:dyDescent="0.2">
      <c r="A1133">
        <v>1131</v>
      </c>
      <c r="B1133" t="s">
        <v>3794</v>
      </c>
      <c r="C1133" t="s">
        <v>38</v>
      </c>
      <c r="D1133">
        <v>933</v>
      </c>
      <c r="E1133" t="s">
        <v>3702</v>
      </c>
      <c r="F1133" s="1">
        <v>43283</v>
      </c>
      <c r="G1133">
        <v>1871</v>
      </c>
      <c r="H1133">
        <v>1888</v>
      </c>
      <c r="I1133">
        <v>38.4</v>
      </c>
      <c r="J1133">
        <v>23.4</v>
      </c>
      <c r="K1133">
        <v>38.299999999999997</v>
      </c>
      <c r="L1133" t="s">
        <v>3795</v>
      </c>
      <c r="M1133" t="s">
        <v>3796</v>
      </c>
      <c r="N1133" t="s">
        <v>34</v>
      </c>
      <c r="O1133" t="s">
        <v>120</v>
      </c>
      <c r="P1133" t="s">
        <v>46</v>
      </c>
      <c r="Q1133" t="s">
        <v>125</v>
      </c>
      <c r="R1133" t="s">
        <v>116</v>
      </c>
      <c r="S1133" t="s">
        <v>31</v>
      </c>
      <c r="V1133">
        <v>38.299999999999997</v>
      </c>
      <c r="W1133">
        <v>38.4</v>
      </c>
      <c r="X1133">
        <v>0.99739583300000001</v>
      </c>
      <c r="Y1133">
        <v>357.339</v>
      </c>
      <c r="Z1133">
        <v>358.27199999999999</v>
      </c>
    </row>
    <row r="1134" spans="1:26" x14ac:dyDescent="0.2">
      <c r="A1134">
        <v>1132</v>
      </c>
      <c r="B1134" t="s">
        <v>3797</v>
      </c>
      <c r="C1134" t="s">
        <v>26</v>
      </c>
      <c r="D1134">
        <v>314</v>
      </c>
      <c r="E1134" t="s">
        <v>3798</v>
      </c>
      <c r="F1134" s="1">
        <v>42552</v>
      </c>
      <c r="G1134">
        <v>2513</v>
      </c>
      <c r="H1134">
        <v>2438</v>
      </c>
      <c r="I1134">
        <v>39.799999999999997</v>
      </c>
      <c r="J1134">
        <v>53.5</v>
      </c>
      <c r="K1134">
        <v>6.7</v>
      </c>
      <c r="L1134" t="s">
        <v>3799</v>
      </c>
      <c r="M1134" t="s">
        <v>3800</v>
      </c>
      <c r="N1134" t="s">
        <v>34</v>
      </c>
      <c r="O1134" t="s">
        <v>120</v>
      </c>
      <c r="P1134" t="s">
        <v>46</v>
      </c>
      <c r="Q1134" t="s">
        <v>125</v>
      </c>
      <c r="R1134" t="s">
        <v>116</v>
      </c>
      <c r="S1134" t="s">
        <v>31</v>
      </c>
      <c r="T1134" t="s">
        <v>173</v>
      </c>
      <c r="U1134" t="s">
        <v>462</v>
      </c>
      <c r="V1134">
        <v>39.799999999999997</v>
      </c>
      <c r="W1134">
        <v>6.7</v>
      </c>
      <c r="X1134">
        <v>5.9402985069999996</v>
      </c>
      <c r="Y1134">
        <v>124.97199999999999</v>
      </c>
      <c r="Z1134">
        <v>21.038</v>
      </c>
    </row>
    <row r="1135" spans="1:26" x14ac:dyDescent="0.2">
      <c r="A1135">
        <v>1133</v>
      </c>
      <c r="B1135" t="s">
        <v>3801</v>
      </c>
      <c r="C1135" t="s">
        <v>26</v>
      </c>
      <c r="D1135">
        <v>1263</v>
      </c>
      <c r="E1135" t="s">
        <v>3802</v>
      </c>
      <c r="F1135" s="1">
        <v>43287</v>
      </c>
      <c r="G1135">
        <v>2154</v>
      </c>
      <c r="H1135">
        <v>2111</v>
      </c>
      <c r="I1135">
        <v>40.5</v>
      </c>
      <c r="J1135">
        <v>31.8</v>
      </c>
      <c r="K1135">
        <v>27.6</v>
      </c>
      <c r="L1135" t="s">
        <v>3803</v>
      </c>
      <c r="M1135" t="s">
        <v>3804</v>
      </c>
      <c r="N1135" t="s">
        <v>34</v>
      </c>
      <c r="O1135" t="s">
        <v>120</v>
      </c>
      <c r="P1135" t="s">
        <v>46</v>
      </c>
      <c r="Q1135" t="s">
        <v>125</v>
      </c>
      <c r="R1135" t="s">
        <v>116</v>
      </c>
      <c r="S1135" t="s">
        <v>31</v>
      </c>
      <c r="T1135" t="s">
        <v>173</v>
      </c>
      <c r="U1135" t="s">
        <v>462</v>
      </c>
      <c r="V1135">
        <v>40.5</v>
      </c>
      <c r="W1135">
        <v>27.6</v>
      </c>
      <c r="X1135">
        <v>1.467391304</v>
      </c>
      <c r="Y1135">
        <v>511.51499999999999</v>
      </c>
      <c r="Z1135">
        <v>348.58800000000002</v>
      </c>
    </row>
    <row r="1136" spans="1:26" x14ac:dyDescent="0.2">
      <c r="A1136">
        <v>1134</v>
      </c>
      <c r="B1136" t="s">
        <v>3805</v>
      </c>
      <c r="C1136" t="s">
        <v>38</v>
      </c>
      <c r="D1136">
        <v>271</v>
      </c>
      <c r="E1136" t="s">
        <v>3806</v>
      </c>
      <c r="F1136" s="1">
        <v>43237</v>
      </c>
      <c r="G1136">
        <v>2268</v>
      </c>
      <c r="H1136">
        <v>2299</v>
      </c>
      <c r="I1136">
        <v>11.8</v>
      </c>
      <c r="J1136">
        <v>52.4</v>
      </c>
      <c r="K1136">
        <v>35.799999999999997</v>
      </c>
      <c r="L1136" t="s">
        <v>3807</v>
      </c>
      <c r="M1136" t="s">
        <v>3808</v>
      </c>
      <c r="N1136" t="s">
        <v>34</v>
      </c>
      <c r="O1136" t="s">
        <v>120</v>
      </c>
      <c r="P1136" t="s">
        <v>46</v>
      </c>
      <c r="Q1136" t="s">
        <v>125</v>
      </c>
      <c r="R1136" t="s">
        <v>116</v>
      </c>
      <c r="S1136" t="s">
        <v>31</v>
      </c>
      <c r="T1136" t="s">
        <v>173</v>
      </c>
      <c r="U1136" t="s">
        <v>462</v>
      </c>
      <c r="V1136">
        <v>35.799999999999997</v>
      </c>
      <c r="W1136">
        <v>11.8</v>
      </c>
      <c r="X1136">
        <v>3.0338983050000001</v>
      </c>
      <c r="Y1136">
        <v>97.018000000000001</v>
      </c>
      <c r="Z1136">
        <v>31.978000000000002</v>
      </c>
    </row>
    <row r="1137" spans="1:26" x14ac:dyDescent="0.2">
      <c r="A1137">
        <v>1135</v>
      </c>
      <c r="B1137" t="s">
        <v>3805</v>
      </c>
      <c r="C1137" t="s">
        <v>26</v>
      </c>
      <c r="D1137">
        <v>190</v>
      </c>
      <c r="E1137" t="s">
        <v>3806</v>
      </c>
      <c r="F1137" s="1">
        <v>42856</v>
      </c>
      <c r="G1137">
        <v>2489</v>
      </c>
      <c r="H1137">
        <v>2396</v>
      </c>
      <c r="I1137">
        <v>49.5</v>
      </c>
      <c r="J1137">
        <v>38.4</v>
      </c>
      <c r="K1137">
        <v>12.1</v>
      </c>
      <c r="L1137" t="s">
        <v>3809</v>
      </c>
      <c r="M1137" t="s">
        <v>3810</v>
      </c>
      <c r="N1137" t="s">
        <v>34</v>
      </c>
      <c r="O1137" t="s">
        <v>120</v>
      </c>
      <c r="P1137" t="s">
        <v>46</v>
      </c>
      <c r="Q1137" t="s">
        <v>125</v>
      </c>
      <c r="R1137" t="s">
        <v>116</v>
      </c>
      <c r="S1137" t="s">
        <v>31</v>
      </c>
      <c r="T1137" t="s">
        <v>173</v>
      </c>
      <c r="U1137" t="s">
        <v>462</v>
      </c>
      <c r="V1137">
        <v>49.5</v>
      </c>
      <c r="W1137">
        <v>12.1</v>
      </c>
      <c r="X1137">
        <v>4.0909090910000003</v>
      </c>
      <c r="Y1137">
        <v>94.05</v>
      </c>
      <c r="Z1137">
        <v>22.99</v>
      </c>
    </row>
    <row r="1138" spans="1:26" x14ac:dyDescent="0.2">
      <c r="A1138">
        <v>1136</v>
      </c>
      <c r="B1138" t="s">
        <v>3805</v>
      </c>
      <c r="C1138" t="s">
        <v>26</v>
      </c>
      <c r="D1138">
        <v>215</v>
      </c>
      <c r="E1138" t="s">
        <v>3811</v>
      </c>
      <c r="F1138" s="1">
        <v>43096</v>
      </c>
      <c r="G1138">
        <v>2349</v>
      </c>
      <c r="H1138">
        <v>2311</v>
      </c>
      <c r="I1138">
        <v>23.7</v>
      </c>
      <c r="J1138">
        <v>66.5</v>
      </c>
      <c r="K1138">
        <v>9.8000000000000007</v>
      </c>
      <c r="L1138" t="s">
        <v>3812</v>
      </c>
      <c r="M1138" t="s">
        <v>3813</v>
      </c>
      <c r="N1138" t="s">
        <v>34</v>
      </c>
      <c r="O1138" t="s">
        <v>120</v>
      </c>
      <c r="P1138" t="s">
        <v>46</v>
      </c>
      <c r="Q1138" t="s">
        <v>125</v>
      </c>
      <c r="R1138" t="s">
        <v>116</v>
      </c>
      <c r="S1138" t="s">
        <v>31</v>
      </c>
      <c r="T1138" t="s">
        <v>173</v>
      </c>
      <c r="U1138" t="s">
        <v>462</v>
      </c>
      <c r="V1138">
        <v>23.7</v>
      </c>
      <c r="W1138">
        <v>9.8000000000000007</v>
      </c>
      <c r="X1138">
        <v>2.4183673469999998</v>
      </c>
      <c r="Y1138">
        <v>50.954999999999998</v>
      </c>
      <c r="Z1138">
        <v>21.07</v>
      </c>
    </row>
    <row r="1139" spans="1:26" x14ac:dyDescent="0.2">
      <c r="A1139">
        <v>1137</v>
      </c>
      <c r="B1139" t="s">
        <v>3814</v>
      </c>
      <c r="C1139" t="s">
        <v>38</v>
      </c>
      <c r="D1139">
        <v>225</v>
      </c>
      <c r="E1139" t="s">
        <v>3815</v>
      </c>
      <c r="F1139" s="1">
        <v>43205</v>
      </c>
      <c r="G1139">
        <v>2081</v>
      </c>
      <c r="H1139">
        <v>2125</v>
      </c>
      <c r="I1139">
        <v>18.2</v>
      </c>
      <c r="J1139">
        <v>31.6</v>
      </c>
      <c r="K1139">
        <v>50.2</v>
      </c>
      <c r="L1139" t="s">
        <v>3816</v>
      </c>
      <c r="M1139" t="s">
        <v>3817</v>
      </c>
      <c r="N1139" t="s">
        <v>34</v>
      </c>
      <c r="O1139" t="s">
        <v>120</v>
      </c>
      <c r="P1139" t="s">
        <v>46</v>
      </c>
      <c r="Q1139" t="s">
        <v>125</v>
      </c>
      <c r="R1139" t="s">
        <v>116</v>
      </c>
      <c r="S1139" t="s">
        <v>31</v>
      </c>
      <c r="T1139" t="s">
        <v>173</v>
      </c>
      <c r="U1139" t="s">
        <v>462</v>
      </c>
      <c r="V1139">
        <v>50.2</v>
      </c>
      <c r="W1139">
        <v>18.2</v>
      </c>
      <c r="X1139">
        <v>2.758241758</v>
      </c>
      <c r="Y1139">
        <v>112.95</v>
      </c>
      <c r="Z1139">
        <v>40.950000000000003</v>
      </c>
    </row>
    <row r="1140" spans="1:26" x14ac:dyDescent="0.2">
      <c r="A1140">
        <v>1138</v>
      </c>
      <c r="B1140" t="s">
        <v>3818</v>
      </c>
      <c r="C1140" t="s">
        <v>38</v>
      </c>
      <c r="D1140">
        <v>1122</v>
      </c>
      <c r="E1140" t="s">
        <v>3802</v>
      </c>
      <c r="F1140" s="1">
        <v>43270</v>
      </c>
      <c r="G1140">
        <v>2128</v>
      </c>
      <c r="H1140">
        <v>2157</v>
      </c>
      <c r="I1140">
        <v>21.8</v>
      </c>
      <c r="J1140">
        <v>42.2</v>
      </c>
      <c r="K1140">
        <v>36.1</v>
      </c>
      <c r="L1140" t="s">
        <v>3819</v>
      </c>
      <c r="M1140" t="s">
        <v>3820</v>
      </c>
      <c r="N1140" t="s">
        <v>34</v>
      </c>
      <c r="O1140" t="s">
        <v>120</v>
      </c>
      <c r="P1140" t="s">
        <v>46</v>
      </c>
      <c r="Q1140" t="s">
        <v>125</v>
      </c>
      <c r="R1140" t="s">
        <v>116</v>
      </c>
      <c r="S1140" t="s">
        <v>31</v>
      </c>
      <c r="T1140" t="s">
        <v>173</v>
      </c>
      <c r="U1140" t="s">
        <v>462</v>
      </c>
      <c r="V1140">
        <v>36.1</v>
      </c>
      <c r="W1140">
        <v>21.8</v>
      </c>
      <c r="X1140">
        <v>1.6559633030000001</v>
      </c>
      <c r="Y1140">
        <v>405.04199999999997</v>
      </c>
      <c r="Z1140">
        <v>244.596</v>
      </c>
    </row>
    <row r="1141" spans="1:26" x14ac:dyDescent="0.2">
      <c r="A1141">
        <v>1139</v>
      </c>
      <c r="B1141" t="s">
        <v>3821</v>
      </c>
      <c r="C1141" t="s">
        <v>38</v>
      </c>
      <c r="D1141">
        <v>879</v>
      </c>
      <c r="E1141" t="s">
        <v>3822</v>
      </c>
      <c r="F1141" s="1">
        <v>43239</v>
      </c>
      <c r="G1141">
        <v>2325</v>
      </c>
      <c r="H1141">
        <v>2345</v>
      </c>
      <c r="I1141">
        <v>22.8</v>
      </c>
      <c r="J1141">
        <v>41.4</v>
      </c>
      <c r="K1141">
        <v>35.799999999999997</v>
      </c>
      <c r="L1141" t="s">
        <v>3823</v>
      </c>
      <c r="M1141" t="s">
        <v>3824</v>
      </c>
      <c r="N1141" t="s">
        <v>34</v>
      </c>
      <c r="O1141" t="s">
        <v>120</v>
      </c>
      <c r="P1141" t="s">
        <v>46</v>
      </c>
      <c r="Q1141" t="s">
        <v>125</v>
      </c>
      <c r="R1141" t="s">
        <v>116</v>
      </c>
      <c r="S1141" t="s">
        <v>31</v>
      </c>
      <c r="T1141" t="s">
        <v>173</v>
      </c>
      <c r="U1141" t="s">
        <v>462</v>
      </c>
      <c r="V1141">
        <v>35.799999999999997</v>
      </c>
      <c r="W1141">
        <v>22.8</v>
      </c>
      <c r="X1141">
        <v>1.570175439</v>
      </c>
      <c r="Y1141">
        <v>314.68200000000002</v>
      </c>
      <c r="Z1141">
        <v>200.41200000000001</v>
      </c>
    </row>
    <row r="1142" spans="1:26" x14ac:dyDescent="0.2">
      <c r="A1142">
        <v>1140</v>
      </c>
      <c r="B1142" t="s">
        <v>3825</v>
      </c>
      <c r="C1142" t="s">
        <v>38</v>
      </c>
      <c r="D1142">
        <v>1533</v>
      </c>
      <c r="E1142" t="s">
        <v>3822</v>
      </c>
      <c r="F1142" s="1">
        <v>43290</v>
      </c>
      <c r="G1142">
        <v>2168</v>
      </c>
      <c r="H1142">
        <v>2224</v>
      </c>
      <c r="I1142">
        <v>17</v>
      </c>
      <c r="J1142">
        <v>35.4</v>
      </c>
      <c r="K1142">
        <v>47.6</v>
      </c>
      <c r="L1142" t="s">
        <v>3826</v>
      </c>
      <c r="M1142" t="s">
        <v>3827</v>
      </c>
      <c r="N1142" t="s">
        <v>34</v>
      </c>
      <c r="O1142" t="s">
        <v>120</v>
      </c>
      <c r="P1142" t="s">
        <v>46</v>
      </c>
      <c r="Q1142" t="s">
        <v>125</v>
      </c>
      <c r="R1142" t="s">
        <v>116</v>
      </c>
      <c r="S1142" t="s">
        <v>31</v>
      </c>
      <c r="T1142" t="s">
        <v>173</v>
      </c>
      <c r="U1142" t="s">
        <v>462</v>
      </c>
      <c r="V1142">
        <v>47.6</v>
      </c>
      <c r="W1142">
        <v>17</v>
      </c>
      <c r="X1142">
        <v>2.8</v>
      </c>
      <c r="Y1142">
        <v>729.70799999999997</v>
      </c>
      <c r="Z1142">
        <v>260.61</v>
      </c>
    </row>
    <row r="1143" spans="1:26" x14ac:dyDescent="0.2">
      <c r="A1143">
        <v>1141</v>
      </c>
      <c r="B1143" t="s">
        <v>3825</v>
      </c>
      <c r="C1143" t="s">
        <v>26</v>
      </c>
      <c r="D1143">
        <v>776</v>
      </c>
      <c r="E1143" t="s">
        <v>3822</v>
      </c>
      <c r="F1143" s="1">
        <v>43271</v>
      </c>
      <c r="G1143">
        <v>2396</v>
      </c>
      <c r="H1143">
        <v>2341</v>
      </c>
      <c r="I1143">
        <v>43.2</v>
      </c>
      <c r="J1143">
        <v>39.6</v>
      </c>
      <c r="K1143">
        <v>17.3</v>
      </c>
      <c r="L1143" t="s">
        <v>3828</v>
      </c>
      <c r="M1143" t="s">
        <v>3829</v>
      </c>
      <c r="N1143" t="s">
        <v>34</v>
      </c>
      <c r="O1143" t="s">
        <v>120</v>
      </c>
      <c r="P1143" t="s">
        <v>46</v>
      </c>
      <c r="Q1143" t="s">
        <v>125</v>
      </c>
      <c r="R1143" t="s">
        <v>116</v>
      </c>
      <c r="S1143" t="s">
        <v>31</v>
      </c>
      <c r="T1143" t="s">
        <v>173</v>
      </c>
      <c r="U1143" t="s">
        <v>462</v>
      </c>
      <c r="V1143">
        <v>43.2</v>
      </c>
      <c r="W1143">
        <v>17.3</v>
      </c>
      <c r="X1143">
        <v>2.4971098270000001</v>
      </c>
      <c r="Y1143">
        <v>335.23200000000003</v>
      </c>
      <c r="Z1143">
        <v>134.24799999999999</v>
      </c>
    </row>
    <row r="1144" spans="1:26" x14ac:dyDescent="0.2">
      <c r="A1144">
        <v>1142</v>
      </c>
      <c r="B1144" t="s">
        <v>3825</v>
      </c>
      <c r="C1144" t="s">
        <v>26</v>
      </c>
      <c r="D1144">
        <v>279</v>
      </c>
      <c r="E1144" t="s">
        <v>3798</v>
      </c>
      <c r="F1144" s="1">
        <v>43262</v>
      </c>
      <c r="G1144">
        <v>2330</v>
      </c>
      <c r="H1144">
        <v>2288</v>
      </c>
      <c r="I1144">
        <v>38.700000000000003</v>
      </c>
      <c r="J1144">
        <v>44.8</v>
      </c>
      <c r="K1144">
        <v>16.5</v>
      </c>
      <c r="L1144" t="s">
        <v>3830</v>
      </c>
      <c r="M1144" t="s">
        <v>3831</v>
      </c>
      <c r="N1144" t="s">
        <v>34</v>
      </c>
      <c r="O1144" t="s">
        <v>120</v>
      </c>
      <c r="P1144" t="s">
        <v>46</v>
      </c>
      <c r="Q1144" t="s">
        <v>125</v>
      </c>
      <c r="R1144" t="s">
        <v>116</v>
      </c>
      <c r="S1144" t="s">
        <v>31</v>
      </c>
      <c r="T1144" t="s">
        <v>173</v>
      </c>
      <c r="U1144" t="s">
        <v>462</v>
      </c>
      <c r="V1144">
        <v>38.700000000000003</v>
      </c>
      <c r="W1144">
        <v>16.5</v>
      </c>
      <c r="X1144">
        <v>2.3454545449999999</v>
      </c>
      <c r="Y1144">
        <v>107.973</v>
      </c>
      <c r="Z1144">
        <v>46.034999999999997</v>
      </c>
    </row>
    <row r="1145" spans="1:26" x14ac:dyDescent="0.2">
      <c r="A1145">
        <v>1143</v>
      </c>
      <c r="B1145" t="s">
        <v>3832</v>
      </c>
      <c r="C1145" t="s">
        <v>26</v>
      </c>
      <c r="D1145">
        <v>156</v>
      </c>
      <c r="E1145" t="s">
        <v>3822</v>
      </c>
      <c r="F1145" s="1">
        <v>43276</v>
      </c>
      <c r="G1145">
        <v>2320</v>
      </c>
      <c r="H1145">
        <v>2262</v>
      </c>
      <c r="I1145">
        <v>56.4</v>
      </c>
      <c r="J1145">
        <v>22.4</v>
      </c>
      <c r="K1145">
        <v>21.1</v>
      </c>
      <c r="L1145" t="s">
        <v>3833</v>
      </c>
      <c r="M1145" t="s">
        <v>3834</v>
      </c>
      <c r="N1145" t="s">
        <v>34</v>
      </c>
      <c r="O1145" t="s">
        <v>120</v>
      </c>
      <c r="P1145" t="s">
        <v>46</v>
      </c>
      <c r="Q1145" t="s">
        <v>125</v>
      </c>
      <c r="R1145" t="s">
        <v>116</v>
      </c>
      <c r="S1145" t="s">
        <v>31</v>
      </c>
      <c r="T1145" t="s">
        <v>173</v>
      </c>
      <c r="U1145" t="s">
        <v>462</v>
      </c>
      <c r="V1145">
        <v>56.4</v>
      </c>
      <c r="W1145">
        <v>21.1</v>
      </c>
      <c r="X1145">
        <v>2.672985782</v>
      </c>
      <c r="Y1145">
        <v>87.983999999999995</v>
      </c>
      <c r="Z1145">
        <v>32.915999999999997</v>
      </c>
    </row>
    <row r="1146" spans="1:26" x14ac:dyDescent="0.2">
      <c r="A1146">
        <v>1144</v>
      </c>
      <c r="B1146" t="s">
        <v>3835</v>
      </c>
      <c r="C1146" t="s">
        <v>26</v>
      </c>
      <c r="D1146">
        <v>1683</v>
      </c>
      <c r="E1146" t="s">
        <v>3836</v>
      </c>
      <c r="F1146" s="1">
        <v>43281</v>
      </c>
      <c r="G1146">
        <v>2366</v>
      </c>
      <c r="H1146">
        <v>2317</v>
      </c>
      <c r="I1146">
        <v>49.3</v>
      </c>
      <c r="J1146">
        <v>32.200000000000003</v>
      </c>
      <c r="K1146">
        <v>18.5</v>
      </c>
      <c r="L1146" t="s">
        <v>3837</v>
      </c>
      <c r="M1146" t="s">
        <v>3838</v>
      </c>
      <c r="N1146" t="s">
        <v>34</v>
      </c>
      <c r="O1146" t="s">
        <v>120</v>
      </c>
      <c r="P1146" t="s">
        <v>46</v>
      </c>
      <c r="Q1146" t="s">
        <v>125</v>
      </c>
      <c r="R1146" t="s">
        <v>116</v>
      </c>
      <c r="S1146" t="s">
        <v>31</v>
      </c>
      <c r="T1146" t="s">
        <v>173</v>
      </c>
      <c r="U1146" t="s">
        <v>462</v>
      </c>
      <c r="V1146">
        <v>49.3</v>
      </c>
      <c r="W1146">
        <v>18.5</v>
      </c>
      <c r="X1146">
        <v>2.6648648650000002</v>
      </c>
      <c r="Y1146">
        <v>829.71900000000005</v>
      </c>
      <c r="Z1146">
        <v>311.35500000000002</v>
      </c>
    </row>
    <row r="1147" spans="1:26" x14ac:dyDescent="0.2">
      <c r="A1147">
        <v>1145</v>
      </c>
      <c r="B1147" t="s">
        <v>3839</v>
      </c>
      <c r="C1147" t="s">
        <v>26</v>
      </c>
      <c r="D1147">
        <v>331</v>
      </c>
      <c r="E1147" t="s">
        <v>3840</v>
      </c>
      <c r="F1147" s="1">
        <v>43280</v>
      </c>
      <c r="G1147">
        <v>2473</v>
      </c>
      <c r="H1147">
        <v>2442</v>
      </c>
      <c r="I1147">
        <v>30.5</v>
      </c>
      <c r="J1147">
        <v>55.9</v>
      </c>
      <c r="K1147">
        <v>13.6</v>
      </c>
      <c r="L1147" t="s">
        <v>3841</v>
      </c>
      <c r="M1147" t="s">
        <v>3842</v>
      </c>
      <c r="N1147" t="s">
        <v>34</v>
      </c>
      <c r="O1147" t="s">
        <v>120</v>
      </c>
      <c r="P1147" t="s">
        <v>46</v>
      </c>
      <c r="Q1147" t="s">
        <v>125</v>
      </c>
      <c r="R1147" t="s">
        <v>116</v>
      </c>
      <c r="S1147" t="s">
        <v>31</v>
      </c>
      <c r="T1147" t="s">
        <v>173</v>
      </c>
      <c r="U1147" t="s">
        <v>462</v>
      </c>
      <c r="V1147">
        <v>30.5</v>
      </c>
      <c r="W1147">
        <v>13.6</v>
      </c>
      <c r="X1147">
        <v>2.2426470589999998</v>
      </c>
      <c r="Y1147">
        <v>100.955</v>
      </c>
      <c r="Z1147">
        <v>45.015999999999998</v>
      </c>
    </row>
    <row r="1148" spans="1:26" x14ac:dyDescent="0.2">
      <c r="A1148">
        <v>1146</v>
      </c>
      <c r="B1148" t="s">
        <v>3843</v>
      </c>
      <c r="C1148" t="s">
        <v>26</v>
      </c>
      <c r="D1148">
        <v>220</v>
      </c>
      <c r="E1148" t="s">
        <v>3772</v>
      </c>
      <c r="F1148" s="1">
        <v>42760</v>
      </c>
      <c r="G1148">
        <v>2334</v>
      </c>
      <c r="H1148">
        <v>2346</v>
      </c>
      <c r="I1148">
        <v>38.6</v>
      </c>
      <c r="J1148">
        <v>33.6</v>
      </c>
      <c r="K1148">
        <v>27.7</v>
      </c>
      <c r="L1148" t="s">
        <v>3844</v>
      </c>
      <c r="M1148" t="s">
        <v>3845</v>
      </c>
      <c r="N1148" t="s">
        <v>34</v>
      </c>
      <c r="O1148" t="s">
        <v>120</v>
      </c>
      <c r="P1148" t="s">
        <v>46</v>
      </c>
      <c r="Q1148" t="s">
        <v>125</v>
      </c>
      <c r="R1148" t="s">
        <v>116</v>
      </c>
      <c r="S1148" t="s">
        <v>31</v>
      </c>
      <c r="T1148" t="s">
        <v>173</v>
      </c>
      <c r="U1148" t="s">
        <v>66</v>
      </c>
      <c r="V1148">
        <v>38.6</v>
      </c>
      <c r="W1148">
        <v>27.7</v>
      </c>
      <c r="X1148">
        <v>1.3935018050000001</v>
      </c>
      <c r="Y1148">
        <v>84.92</v>
      </c>
      <c r="Z1148">
        <v>60.94</v>
      </c>
    </row>
    <row r="1149" spans="1:26" x14ac:dyDescent="0.2">
      <c r="A1149">
        <v>1147</v>
      </c>
      <c r="B1149" t="s">
        <v>3846</v>
      </c>
      <c r="C1149" t="s">
        <v>26</v>
      </c>
      <c r="D1149">
        <v>3049</v>
      </c>
      <c r="E1149" t="s">
        <v>3698</v>
      </c>
      <c r="F1149" s="1">
        <v>43289</v>
      </c>
      <c r="G1149">
        <v>2288</v>
      </c>
      <c r="H1149">
        <v>2232</v>
      </c>
      <c r="I1149">
        <v>45.9</v>
      </c>
      <c r="J1149">
        <v>28.3</v>
      </c>
      <c r="K1149">
        <v>25.9</v>
      </c>
      <c r="L1149" t="s">
        <v>3847</v>
      </c>
      <c r="M1149" t="s">
        <v>3848</v>
      </c>
      <c r="N1149" t="s">
        <v>34</v>
      </c>
      <c r="O1149" t="s">
        <v>120</v>
      </c>
      <c r="P1149" t="s">
        <v>46</v>
      </c>
      <c r="Q1149" t="s">
        <v>125</v>
      </c>
      <c r="R1149" t="s">
        <v>116</v>
      </c>
      <c r="V1149">
        <v>45.9</v>
      </c>
      <c r="W1149">
        <v>25.9</v>
      </c>
      <c r="X1149">
        <v>1.7722007719999999</v>
      </c>
      <c r="Y1149">
        <v>1399.491</v>
      </c>
      <c r="Z1149">
        <v>789.69100000000003</v>
      </c>
    </row>
    <row r="1150" spans="1:26" x14ac:dyDescent="0.2">
      <c r="A1150">
        <v>1148</v>
      </c>
      <c r="B1150" t="s">
        <v>3849</v>
      </c>
      <c r="C1150" t="s">
        <v>38</v>
      </c>
      <c r="D1150">
        <v>4039</v>
      </c>
      <c r="E1150" t="s">
        <v>3850</v>
      </c>
      <c r="F1150" s="1">
        <v>43290</v>
      </c>
      <c r="G1150">
        <v>2320</v>
      </c>
      <c r="H1150">
        <v>2355</v>
      </c>
      <c r="I1150">
        <v>24.5</v>
      </c>
      <c r="J1150">
        <v>40.299999999999997</v>
      </c>
      <c r="K1150">
        <v>35.200000000000003</v>
      </c>
      <c r="L1150" t="s">
        <v>3851</v>
      </c>
      <c r="M1150" t="s">
        <v>3852</v>
      </c>
      <c r="N1150" t="s">
        <v>34</v>
      </c>
      <c r="O1150" t="s">
        <v>120</v>
      </c>
      <c r="P1150" t="s">
        <v>46</v>
      </c>
      <c r="Q1150" t="s">
        <v>125</v>
      </c>
      <c r="R1150" t="s">
        <v>116</v>
      </c>
      <c r="S1150" t="s">
        <v>31</v>
      </c>
      <c r="T1150" t="s">
        <v>75</v>
      </c>
      <c r="U1150" t="s">
        <v>404</v>
      </c>
      <c r="V1150">
        <v>35.200000000000003</v>
      </c>
      <c r="W1150">
        <v>24.5</v>
      </c>
      <c r="X1150">
        <v>1.4367346940000001</v>
      </c>
      <c r="Y1150">
        <v>1421.7280000000001</v>
      </c>
      <c r="Z1150">
        <v>989.55499999999995</v>
      </c>
    </row>
    <row r="1151" spans="1:26" x14ac:dyDescent="0.2">
      <c r="A1151">
        <v>1149</v>
      </c>
      <c r="B1151" t="s">
        <v>3853</v>
      </c>
      <c r="C1151" t="s">
        <v>26</v>
      </c>
      <c r="D1151">
        <v>1241</v>
      </c>
      <c r="E1151" t="s">
        <v>3850</v>
      </c>
      <c r="F1151" s="1">
        <v>43286</v>
      </c>
      <c r="G1151">
        <v>2437</v>
      </c>
      <c r="H1151">
        <v>2416</v>
      </c>
      <c r="I1151">
        <v>37.200000000000003</v>
      </c>
      <c r="J1151">
        <v>37</v>
      </c>
      <c r="K1151">
        <v>25.8</v>
      </c>
      <c r="L1151" t="s">
        <v>3854</v>
      </c>
      <c r="M1151" t="s">
        <v>3855</v>
      </c>
      <c r="N1151" t="s">
        <v>34</v>
      </c>
      <c r="O1151" t="s">
        <v>120</v>
      </c>
      <c r="P1151" t="s">
        <v>46</v>
      </c>
      <c r="Q1151" t="s">
        <v>125</v>
      </c>
      <c r="R1151" t="s">
        <v>116</v>
      </c>
      <c r="S1151" t="s">
        <v>31</v>
      </c>
      <c r="T1151" t="s">
        <v>75</v>
      </c>
      <c r="U1151" t="s">
        <v>404</v>
      </c>
      <c r="V1151">
        <v>37.200000000000003</v>
      </c>
      <c r="W1151">
        <v>25.8</v>
      </c>
      <c r="X1151">
        <v>1.441860465</v>
      </c>
      <c r="Y1151">
        <v>461.65199999999999</v>
      </c>
      <c r="Z1151">
        <v>320.178</v>
      </c>
    </row>
    <row r="1152" spans="1:26" x14ac:dyDescent="0.2">
      <c r="A1152">
        <v>1150</v>
      </c>
      <c r="B1152" t="s">
        <v>3856</v>
      </c>
      <c r="C1152" t="s">
        <v>38</v>
      </c>
      <c r="D1152">
        <v>632</v>
      </c>
      <c r="E1152" t="s">
        <v>3857</v>
      </c>
      <c r="F1152" s="1">
        <v>43286</v>
      </c>
      <c r="G1152">
        <v>2416</v>
      </c>
      <c r="H1152">
        <v>2425</v>
      </c>
      <c r="I1152">
        <v>33.9</v>
      </c>
      <c r="J1152">
        <v>36.4</v>
      </c>
      <c r="K1152">
        <v>29.8</v>
      </c>
      <c r="L1152" t="s">
        <v>3858</v>
      </c>
      <c r="M1152" t="s">
        <v>3859</v>
      </c>
      <c r="N1152" t="s">
        <v>34</v>
      </c>
      <c r="O1152" t="s">
        <v>120</v>
      </c>
      <c r="P1152" t="s">
        <v>46</v>
      </c>
      <c r="Q1152" t="s">
        <v>125</v>
      </c>
      <c r="R1152" t="s">
        <v>116</v>
      </c>
      <c r="S1152" t="s">
        <v>31</v>
      </c>
      <c r="T1152" t="s">
        <v>75</v>
      </c>
      <c r="U1152" t="s">
        <v>404</v>
      </c>
      <c r="V1152">
        <v>29.8</v>
      </c>
      <c r="W1152">
        <v>33.9</v>
      </c>
      <c r="X1152">
        <v>0.87905604699999995</v>
      </c>
      <c r="Y1152">
        <v>188.33600000000001</v>
      </c>
      <c r="Z1152">
        <v>214.24799999999999</v>
      </c>
    </row>
    <row r="1153" spans="1:26" x14ac:dyDescent="0.2">
      <c r="A1153">
        <v>1151</v>
      </c>
      <c r="B1153" t="s">
        <v>3860</v>
      </c>
      <c r="C1153" t="s">
        <v>38</v>
      </c>
      <c r="D1153">
        <v>1260</v>
      </c>
      <c r="E1153" t="s">
        <v>3861</v>
      </c>
      <c r="F1153" s="1">
        <v>43280</v>
      </c>
      <c r="G1153">
        <v>2249</v>
      </c>
      <c r="H1153">
        <v>2289</v>
      </c>
      <c r="I1153">
        <v>19.899999999999999</v>
      </c>
      <c r="J1153">
        <v>40.4</v>
      </c>
      <c r="K1153">
        <v>39.700000000000003</v>
      </c>
      <c r="L1153" t="s">
        <v>3862</v>
      </c>
      <c r="M1153" t="s">
        <v>3863</v>
      </c>
      <c r="N1153" t="s">
        <v>34</v>
      </c>
      <c r="O1153" t="s">
        <v>120</v>
      </c>
      <c r="P1153" t="s">
        <v>46</v>
      </c>
      <c r="Q1153" t="s">
        <v>125</v>
      </c>
      <c r="R1153" t="s">
        <v>116</v>
      </c>
      <c r="S1153" t="s">
        <v>31</v>
      </c>
      <c r="T1153" t="s">
        <v>75</v>
      </c>
      <c r="U1153" t="s">
        <v>66</v>
      </c>
      <c r="V1153">
        <v>39.700000000000003</v>
      </c>
      <c r="W1153">
        <v>19.899999999999999</v>
      </c>
      <c r="X1153">
        <v>1.994974874</v>
      </c>
      <c r="Y1153">
        <v>500.22</v>
      </c>
      <c r="Z1153">
        <v>250.74</v>
      </c>
    </row>
    <row r="1154" spans="1:26" x14ac:dyDescent="0.2">
      <c r="A1154">
        <v>1152</v>
      </c>
      <c r="B1154" t="s">
        <v>3864</v>
      </c>
      <c r="C1154" t="s">
        <v>26</v>
      </c>
      <c r="D1154">
        <v>1555</v>
      </c>
      <c r="E1154" t="s">
        <v>3865</v>
      </c>
      <c r="F1154" s="1">
        <v>43288</v>
      </c>
      <c r="G1154">
        <v>2470</v>
      </c>
      <c r="H1154">
        <v>2413</v>
      </c>
      <c r="I1154">
        <v>34.5</v>
      </c>
      <c r="J1154">
        <v>48.9</v>
      </c>
      <c r="K1154">
        <v>16.7</v>
      </c>
      <c r="L1154" t="s">
        <v>3866</v>
      </c>
      <c r="M1154" t="s">
        <v>3867</v>
      </c>
      <c r="N1154" t="s">
        <v>34</v>
      </c>
      <c r="O1154" t="s">
        <v>120</v>
      </c>
      <c r="P1154" t="s">
        <v>46</v>
      </c>
      <c r="Q1154" t="s">
        <v>125</v>
      </c>
      <c r="R1154" t="s">
        <v>116</v>
      </c>
      <c r="S1154" t="s">
        <v>31</v>
      </c>
      <c r="T1154" t="s">
        <v>75</v>
      </c>
      <c r="U1154" t="s">
        <v>66</v>
      </c>
      <c r="V1154">
        <v>34.5</v>
      </c>
      <c r="W1154">
        <v>16.7</v>
      </c>
      <c r="X1154">
        <v>2.065868263</v>
      </c>
      <c r="Y1154">
        <v>536.47500000000002</v>
      </c>
      <c r="Z1154">
        <v>259.685</v>
      </c>
    </row>
    <row r="1155" spans="1:26" x14ac:dyDescent="0.2">
      <c r="A1155">
        <v>1153</v>
      </c>
      <c r="B1155" t="s">
        <v>3868</v>
      </c>
      <c r="C1155" t="s">
        <v>26</v>
      </c>
      <c r="D1155">
        <v>657</v>
      </c>
      <c r="E1155" t="s">
        <v>3869</v>
      </c>
      <c r="F1155" s="1">
        <v>43225</v>
      </c>
      <c r="G1155">
        <v>2518</v>
      </c>
      <c r="H1155">
        <v>2466</v>
      </c>
      <c r="I1155">
        <v>37.9</v>
      </c>
      <c r="J1155">
        <v>46.9</v>
      </c>
      <c r="K1155">
        <v>15.2</v>
      </c>
      <c r="L1155" t="s">
        <v>3870</v>
      </c>
      <c r="M1155" t="s">
        <v>3871</v>
      </c>
      <c r="N1155" t="s">
        <v>34</v>
      </c>
      <c r="O1155" t="s">
        <v>120</v>
      </c>
      <c r="P1155" t="s">
        <v>46</v>
      </c>
      <c r="Q1155" t="s">
        <v>125</v>
      </c>
      <c r="R1155" t="s">
        <v>116</v>
      </c>
      <c r="S1155" t="s">
        <v>31</v>
      </c>
      <c r="T1155" t="s">
        <v>75</v>
      </c>
      <c r="U1155" t="s">
        <v>66</v>
      </c>
      <c r="V1155">
        <v>37.9</v>
      </c>
      <c r="W1155">
        <v>15.2</v>
      </c>
      <c r="X1155">
        <v>2.4934210530000001</v>
      </c>
      <c r="Y1155">
        <v>249.00299999999999</v>
      </c>
      <c r="Z1155">
        <v>99.864000000000004</v>
      </c>
    </row>
    <row r="1156" spans="1:26" x14ac:dyDescent="0.2">
      <c r="A1156">
        <v>1154</v>
      </c>
      <c r="B1156" t="s">
        <v>3872</v>
      </c>
      <c r="C1156" t="s">
        <v>26</v>
      </c>
      <c r="D1156">
        <v>229</v>
      </c>
      <c r="E1156" t="s">
        <v>3861</v>
      </c>
      <c r="F1156" s="1">
        <v>43288</v>
      </c>
      <c r="G1156">
        <v>2035</v>
      </c>
      <c r="H1156">
        <v>2008</v>
      </c>
      <c r="I1156">
        <v>41.5</v>
      </c>
      <c r="J1156">
        <v>25.8</v>
      </c>
      <c r="K1156">
        <v>32.799999999999997</v>
      </c>
      <c r="L1156" t="s">
        <v>3873</v>
      </c>
      <c r="M1156" t="s">
        <v>3874</v>
      </c>
      <c r="N1156" t="s">
        <v>34</v>
      </c>
      <c r="O1156" t="s">
        <v>120</v>
      </c>
      <c r="P1156" t="s">
        <v>46</v>
      </c>
      <c r="Q1156" t="s">
        <v>125</v>
      </c>
      <c r="R1156" t="s">
        <v>116</v>
      </c>
      <c r="S1156" t="s">
        <v>31</v>
      </c>
      <c r="T1156" t="s">
        <v>75</v>
      </c>
      <c r="U1156" t="s">
        <v>66</v>
      </c>
      <c r="V1156">
        <v>41.5</v>
      </c>
      <c r="W1156">
        <v>32.799999999999997</v>
      </c>
      <c r="X1156">
        <v>1.2652439019999999</v>
      </c>
      <c r="Y1156">
        <v>95.034999999999997</v>
      </c>
      <c r="Z1156">
        <v>75.111999999999995</v>
      </c>
    </row>
    <row r="1157" spans="1:26" x14ac:dyDescent="0.2">
      <c r="A1157">
        <v>1155</v>
      </c>
      <c r="B1157" t="s">
        <v>3872</v>
      </c>
      <c r="C1157" t="s">
        <v>26</v>
      </c>
      <c r="D1157">
        <v>568</v>
      </c>
      <c r="E1157" t="s">
        <v>3865</v>
      </c>
      <c r="F1157" s="1">
        <v>43288</v>
      </c>
      <c r="G1157">
        <v>2491</v>
      </c>
      <c r="H1157">
        <v>2440</v>
      </c>
      <c r="I1157">
        <v>38.6</v>
      </c>
      <c r="J1157">
        <v>42.8</v>
      </c>
      <c r="K1157">
        <v>18.7</v>
      </c>
      <c r="L1157" t="s">
        <v>3875</v>
      </c>
      <c r="M1157" t="s">
        <v>3876</v>
      </c>
      <c r="N1157" t="s">
        <v>34</v>
      </c>
      <c r="O1157" t="s">
        <v>120</v>
      </c>
      <c r="P1157" t="s">
        <v>46</v>
      </c>
      <c r="Q1157" t="s">
        <v>125</v>
      </c>
      <c r="R1157" t="s">
        <v>116</v>
      </c>
      <c r="S1157" t="s">
        <v>31</v>
      </c>
      <c r="T1157" t="s">
        <v>75</v>
      </c>
      <c r="U1157" t="s">
        <v>66</v>
      </c>
      <c r="V1157">
        <v>38.6</v>
      </c>
      <c r="W1157">
        <v>18.7</v>
      </c>
      <c r="X1157">
        <v>2.0641711229999999</v>
      </c>
      <c r="Y1157">
        <v>219.24799999999999</v>
      </c>
      <c r="Z1157">
        <v>106.21599999999999</v>
      </c>
    </row>
    <row r="1158" spans="1:26" x14ac:dyDescent="0.2">
      <c r="A1158">
        <v>1156</v>
      </c>
      <c r="B1158" t="s">
        <v>3877</v>
      </c>
      <c r="C1158" t="s">
        <v>38</v>
      </c>
      <c r="D1158">
        <v>102</v>
      </c>
      <c r="E1158" t="s">
        <v>3691</v>
      </c>
      <c r="F1158" s="1">
        <v>43181</v>
      </c>
      <c r="G1158">
        <v>2373</v>
      </c>
      <c r="H1158">
        <v>2365</v>
      </c>
      <c r="I1158">
        <v>26.5</v>
      </c>
      <c r="J1158">
        <v>43.1</v>
      </c>
      <c r="K1158">
        <v>30.4</v>
      </c>
      <c r="L1158" t="s">
        <v>3878</v>
      </c>
      <c r="M1158" t="s">
        <v>3879</v>
      </c>
      <c r="N1158" t="s">
        <v>34</v>
      </c>
      <c r="O1158" t="s">
        <v>120</v>
      </c>
      <c r="P1158" t="s">
        <v>46</v>
      </c>
      <c r="Q1158" t="s">
        <v>125</v>
      </c>
      <c r="R1158" t="s">
        <v>75</v>
      </c>
      <c r="S1158" t="s">
        <v>31</v>
      </c>
      <c r="T1158" t="s">
        <v>365</v>
      </c>
      <c r="U1158" t="s">
        <v>497</v>
      </c>
      <c r="V1158">
        <v>30.4</v>
      </c>
      <c r="W1158">
        <v>26.5</v>
      </c>
      <c r="X1158">
        <v>1.1471698109999999</v>
      </c>
      <c r="Y1158">
        <v>31.007999999999999</v>
      </c>
      <c r="Z1158">
        <v>27.03</v>
      </c>
    </row>
    <row r="1159" spans="1:26" x14ac:dyDescent="0.2">
      <c r="A1159">
        <v>1157</v>
      </c>
      <c r="B1159" t="s">
        <v>3880</v>
      </c>
      <c r="C1159" t="s">
        <v>38</v>
      </c>
      <c r="D1159">
        <v>1528</v>
      </c>
      <c r="E1159" t="s">
        <v>3691</v>
      </c>
      <c r="F1159" s="1">
        <v>43287</v>
      </c>
      <c r="G1159">
        <v>2204</v>
      </c>
      <c r="H1159">
        <v>2226</v>
      </c>
      <c r="I1159">
        <v>22.8</v>
      </c>
      <c r="J1159">
        <v>30</v>
      </c>
      <c r="K1159">
        <v>47.2</v>
      </c>
      <c r="L1159" t="s">
        <v>3881</v>
      </c>
      <c r="M1159" t="s">
        <v>3882</v>
      </c>
      <c r="N1159" t="s">
        <v>34</v>
      </c>
      <c r="O1159" t="s">
        <v>120</v>
      </c>
      <c r="P1159" t="s">
        <v>46</v>
      </c>
      <c r="Q1159" t="s">
        <v>125</v>
      </c>
      <c r="R1159" t="s">
        <v>75</v>
      </c>
      <c r="S1159" t="s">
        <v>66</v>
      </c>
      <c r="V1159">
        <v>47.2</v>
      </c>
      <c r="W1159">
        <v>22.8</v>
      </c>
      <c r="X1159">
        <v>2.0701754389999998</v>
      </c>
      <c r="Y1159">
        <v>721.21600000000001</v>
      </c>
      <c r="Z1159">
        <v>348.38400000000001</v>
      </c>
    </row>
    <row r="1160" spans="1:26" x14ac:dyDescent="0.2">
      <c r="A1160">
        <v>1158</v>
      </c>
      <c r="B1160" t="s">
        <v>3883</v>
      </c>
      <c r="C1160" t="s">
        <v>26</v>
      </c>
      <c r="D1160">
        <v>245</v>
      </c>
      <c r="E1160" t="s">
        <v>3691</v>
      </c>
      <c r="F1160" s="1">
        <v>43008</v>
      </c>
      <c r="G1160">
        <v>2491</v>
      </c>
      <c r="H1160">
        <v>2418</v>
      </c>
      <c r="I1160">
        <v>50.6</v>
      </c>
      <c r="J1160">
        <v>40.799999999999997</v>
      </c>
      <c r="K1160">
        <v>8.6</v>
      </c>
      <c r="L1160" t="s">
        <v>3884</v>
      </c>
      <c r="M1160" t="s">
        <v>3885</v>
      </c>
      <c r="N1160" t="s">
        <v>34</v>
      </c>
      <c r="O1160" t="s">
        <v>120</v>
      </c>
      <c r="P1160" t="s">
        <v>46</v>
      </c>
      <c r="Q1160" t="s">
        <v>125</v>
      </c>
      <c r="R1160" t="s">
        <v>75</v>
      </c>
      <c r="S1160" t="s">
        <v>66</v>
      </c>
      <c r="T1160" t="s">
        <v>503</v>
      </c>
      <c r="U1160" t="s">
        <v>217</v>
      </c>
      <c r="V1160">
        <v>50.6</v>
      </c>
      <c r="W1160">
        <v>8.6</v>
      </c>
      <c r="X1160">
        <v>5.88372093</v>
      </c>
      <c r="Y1160">
        <v>123.97</v>
      </c>
      <c r="Z1160">
        <v>21.07</v>
      </c>
    </row>
    <row r="1161" spans="1:26" x14ac:dyDescent="0.2">
      <c r="A1161">
        <v>1159</v>
      </c>
      <c r="B1161" t="s">
        <v>3886</v>
      </c>
      <c r="C1161" t="s">
        <v>38</v>
      </c>
      <c r="D1161">
        <v>5029</v>
      </c>
      <c r="E1161" t="s">
        <v>3887</v>
      </c>
      <c r="F1161" s="1">
        <v>43289</v>
      </c>
      <c r="G1161">
        <v>2333</v>
      </c>
      <c r="H1161">
        <v>2360</v>
      </c>
      <c r="I1161">
        <v>19</v>
      </c>
      <c r="J1161">
        <v>49</v>
      </c>
      <c r="K1161">
        <v>32</v>
      </c>
      <c r="L1161" t="s">
        <v>3888</v>
      </c>
      <c r="M1161" t="s">
        <v>3889</v>
      </c>
      <c r="N1161" t="s">
        <v>34</v>
      </c>
      <c r="O1161" t="s">
        <v>120</v>
      </c>
      <c r="P1161" t="s">
        <v>46</v>
      </c>
      <c r="Q1161" t="s">
        <v>125</v>
      </c>
      <c r="R1161" t="s">
        <v>116</v>
      </c>
      <c r="S1161" t="s">
        <v>31</v>
      </c>
      <c r="T1161" t="s">
        <v>173</v>
      </c>
      <c r="U1161" t="s">
        <v>462</v>
      </c>
      <c r="V1161">
        <v>32</v>
      </c>
      <c r="W1161">
        <v>19</v>
      </c>
      <c r="X1161">
        <v>1.684210526</v>
      </c>
      <c r="Y1161">
        <v>1609.28</v>
      </c>
      <c r="Z1161">
        <v>955.51</v>
      </c>
    </row>
    <row r="1162" spans="1:26" x14ac:dyDescent="0.2">
      <c r="A1162">
        <v>1160</v>
      </c>
      <c r="B1162" t="s">
        <v>3890</v>
      </c>
      <c r="C1162" t="s">
        <v>38</v>
      </c>
      <c r="D1162">
        <v>1269</v>
      </c>
      <c r="E1162" t="s">
        <v>3891</v>
      </c>
      <c r="F1162" s="1">
        <v>43283</v>
      </c>
      <c r="G1162">
        <v>2280</v>
      </c>
      <c r="H1162">
        <v>2287</v>
      </c>
      <c r="I1162">
        <v>25.9</v>
      </c>
      <c r="J1162">
        <v>51.1</v>
      </c>
      <c r="K1162">
        <v>23</v>
      </c>
      <c r="L1162" t="s">
        <v>3892</v>
      </c>
      <c r="M1162" t="s">
        <v>3893</v>
      </c>
      <c r="N1162" t="s">
        <v>34</v>
      </c>
      <c r="O1162" t="s">
        <v>120</v>
      </c>
      <c r="P1162" t="s">
        <v>46</v>
      </c>
      <c r="Q1162" t="s">
        <v>125</v>
      </c>
      <c r="R1162" t="s">
        <v>116</v>
      </c>
      <c r="S1162" t="s">
        <v>31</v>
      </c>
      <c r="T1162" t="s">
        <v>173</v>
      </c>
      <c r="U1162" t="s">
        <v>462</v>
      </c>
      <c r="V1162">
        <v>23</v>
      </c>
      <c r="W1162">
        <v>25.9</v>
      </c>
      <c r="X1162">
        <v>0.88803088799999996</v>
      </c>
      <c r="Y1162">
        <v>291.87</v>
      </c>
      <c r="Z1162">
        <v>328.67099999999999</v>
      </c>
    </row>
    <row r="1163" spans="1:26" x14ac:dyDescent="0.2">
      <c r="A1163">
        <v>1161</v>
      </c>
      <c r="B1163" t="s">
        <v>3894</v>
      </c>
      <c r="C1163" t="s">
        <v>38</v>
      </c>
      <c r="D1163">
        <v>450</v>
      </c>
      <c r="E1163" t="s">
        <v>3757</v>
      </c>
      <c r="F1163" s="1">
        <v>43289</v>
      </c>
      <c r="G1163">
        <v>2109</v>
      </c>
      <c r="H1163">
        <v>2165</v>
      </c>
      <c r="I1163">
        <v>27.1</v>
      </c>
      <c r="J1163">
        <v>32.4</v>
      </c>
      <c r="K1163">
        <v>40.4</v>
      </c>
      <c r="L1163" t="s">
        <v>3895</v>
      </c>
      <c r="M1163" t="s">
        <v>3896</v>
      </c>
      <c r="N1163" t="s">
        <v>34</v>
      </c>
      <c r="O1163" t="s">
        <v>120</v>
      </c>
      <c r="P1163" t="s">
        <v>46</v>
      </c>
      <c r="Q1163" t="s">
        <v>125</v>
      </c>
      <c r="R1163" t="s">
        <v>116</v>
      </c>
      <c r="S1163" t="s">
        <v>31</v>
      </c>
      <c r="T1163" t="s">
        <v>173</v>
      </c>
      <c r="U1163" t="s">
        <v>462</v>
      </c>
      <c r="V1163">
        <v>40.4</v>
      </c>
      <c r="W1163">
        <v>27.1</v>
      </c>
      <c r="X1163">
        <v>1.4907749079999999</v>
      </c>
      <c r="Y1163">
        <v>181.8</v>
      </c>
      <c r="Z1163">
        <v>121.95</v>
      </c>
    </row>
    <row r="1164" spans="1:26" x14ac:dyDescent="0.2">
      <c r="A1164">
        <v>1162</v>
      </c>
      <c r="B1164" t="s">
        <v>3897</v>
      </c>
      <c r="C1164" t="s">
        <v>26</v>
      </c>
      <c r="D1164">
        <v>7247</v>
      </c>
      <c r="E1164" t="s">
        <v>3683</v>
      </c>
      <c r="F1164" s="1">
        <v>43290</v>
      </c>
      <c r="G1164">
        <v>2286</v>
      </c>
      <c r="H1164">
        <v>2250</v>
      </c>
      <c r="I1164">
        <v>41.8</v>
      </c>
      <c r="J1164">
        <v>36.299999999999997</v>
      </c>
      <c r="K1164">
        <v>21.9</v>
      </c>
      <c r="L1164" t="s">
        <v>3898</v>
      </c>
      <c r="M1164" t="s">
        <v>3899</v>
      </c>
      <c r="N1164" t="s">
        <v>34</v>
      </c>
      <c r="O1164" t="s">
        <v>120</v>
      </c>
      <c r="P1164" t="s">
        <v>46</v>
      </c>
      <c r="Q1164" t="s">
        <v>125</v>
      </c>
      <c r="R1164" t="s">
        <v>116</v>
      </c>
      <c r="S1164" t="s">
        <v>31</v>
      </c>
      <c r="T1164" t="s">
        <v>75</v>
      </c>
      <c r="V1164">
        <v>41.8</v>
      </c>
      <c r="W1164">
        <v>21.9</v>
      </c>
      <c r="X1164">
        <v>1.9086757990000001</v>
      </c>
      <c r="Y1164">
        <v>3029.2460000000001</v>
      </c>
      <c r="Z1164">
        <v>1587.0930000000001</v>
      </c>
    </row>
    <row r="1165" spans="1:26" x14ac:dyDescent="0.2">
      <c r="A1165">
        <v>1163</v>
      </c>
      <c r="B1165" t="s">
        <v>3900</v>
      </c>
      <c r="C1165" t="s">
        <v>26</v>
      </c>
      <c r="D1165">
        <v>2334</v>
      </c>
      <c r="E1165" t="s">
        <v>3691</v>
      </c>
      <c r="F1165" s="1">
        <v>43283</v>
      </c>
      <c r="G1165">
        <v>2247</v>
      </c>
      <c r="H1165">
        <v>2213</v>
      </c>
      <c r="I1165">
        <v>42.7</v>
      </c>
      <c r="J1165">
        <v>32</v>
      </c>
      <c r="K1165">
        <v>25.3</v>
      </c>
      <c r="L1165" t="s">
        <v>3901</v>
      </c>
      <c r="M1165" t="s">
        <v>3902</v>
      </c>
      <c r="N1165" t="s">
        <v>34</v>
      </c>
      <c r="O1165" t="s">
        <v>120</v>
      </c>
      <c r="P1165" t="s">
        <v>46</v>
      </c>
      <c r="Q1165" t="s">
        <v>125</v>
      </c>
      <c r="R1165" t="s">
        <v>75</v>
      </c>
      <c r="S1165" t="s">
        <v>31</v>
      </c>
      <c r="T1165" t="s">
        <v>173</v>
      </c>
      <c r="V1165">
        <v>42.7</v>
      </c>
      <c r="W1165">
        <v>25.3</v>
      </c>
      <c r="X1165">
        <v>1.687747036</v>
      </c>
      <c r="Y1165">
        <v>996.61800000000005</v>
      </c>
      <c r="Z1165">
        <v>590.50199999999995</v>
      </c>
    </row>
    <row r="1166" spans="1:26" x14ac:dyDescent="0.2">
      <c r="A1166">
        <v>1164</v>
      </c>
      <c r="B1166" t="s">
        <v>3903</v>
      </c>
      <c r="C1166" t="s">
        <v>38</v>
      </c>
      <c r="D1166">
        <v>2275</v>
      </c>
      <c r="E1166" t="s">
        <v>3904</v>
      </c>
      <c r="F1166" s="1">
        <v>43290</v>
      </c>
      <c r="G1166">
        <v>2392</v>
      </c>
      <c r="H1166">
        <v>2426</v>
      </c>
      <c r="I1166">
        <v>22.1</v>
      </c>
      <c r="J1166">
        <v>44.2</v>
      </c>
      <c r="K1166">
        <v>33.700000000000003</v>
      </c>
      <c r="L1166" t="s">
        <v>3905</v>
      </c>
      <c r="M1166" t="s">
        <v>3906</v>
      </c>
      <c r="N1166" t="s">
        <v>34</v>
      </c>
      <c r="O1166" t="s">
        <v>120</v>
      </c>
      <c r="P1166" t="s">
        <v>46</v>
      </c>
      <c r="Q1166" t="s">
        <v>125</v>
      </c>
      <c r="R1166" t="s">
        <v>116</v>
      </c>
      <c r="S1166" t="s">
        <v>31</v>
      </c>
      <c r="T1166" t="s">
        <v>75</v>
      </c>
      <c r="U1166" t="s">
        <v>736</v>
      </c>
      <c r="V1166">
        <v>33.700000000000003</v>
      </c>
      <c r="W1166">
        <v>22.1</v>
      </c>
      <c r="X1166">
        <v>1.524886878</v>
      </c>
      <c r="Y1166">
        <v>766.67499999999995</v>
      </c>
      <c r="Z1166">
        <v>502.77499999999998</v>
      </c>
    </row>
    <row r="1167" spans="1:26" x14ac:dyDescent="0.2">
      <c r="A1167">
        <v>1165</v>
      </c>
      <c r="B1167" t="s">
        <v>3903</v>
      </c>
      <c r="C1167" t="s">
        <v>38</v>
      </c>
      <c r="D1167">
        <v>416</v>
      </c>
      <c r="E1167" t="s">
        <v>3691</v>
      </c>
      <c r="F1167" s="1">
        <v>43287</v>
      </c>
      <c r="G1167">
        <v>2327</v>
      </c>
      <c r="H1167">
        <v>2347</v>
      </c>
      <c r="I1167">
        <v>29.3</v>
      </c>
      <c r="J1167">
        <v>35.6</v>
      </c>
      <c r="K1167">
        <v>35.1</v>
      </c>
      <c r="L1167" t="s">
        <v>3907</v>
      </c>
      <c r="M1167" t="s">
        <v>3908</v>
      </c>
      <c r="N1167" t="s">
        <v>34</v>
      </c>
      <c r="O1167" t="s">
        <v>120</v>
      </c>
      <c r="P1167" t="s">
        <v>46</v>
      </c>
      <c r="Q1167" t="s">
        <v>125</v>
      </c>
      <c r="R1167" t="s">
        <v>75</v>
      </c>
      <c r="S1167" t="s">
        <v>31</v>
      </c>
      <c r="T1167" t="s">
        <v>173</v>
      </c>
      <c r="U1167" t="s">
        <v>448</v>
      </c>
      <c r="V1167">
        <v>35.1</v>
      </c>
      <c r="W1167">
        <v>29.3</v>
      </c>
      <c r="X1167">
        <v>1.197952218</v>
      </c>
      <c r="Y1167">
        <v>146.01599999999999</v>
      </c>
      <c r="Z1167">
        <v>121.88800000000001</v>
      </c>
    </row>
    <row r="1168" spans="1:26" x14ac:dyDescent="0.2">
      <c r="A1168">
        <v>1166</v>
      </c>
      <c r="B1168" t="s">
        <v>3909</v>
      </c>
      <c r="C1168" t="s">
        <v>26</v>
      </c>
      <c r="D1168">
        <v>1816</v>
      </c>
      <c r="E1168" t="s">
        <v>3904</v>
      </c>
      <c r="F1168" s="1">
        <v>43289</v>
      </c>
      <c r="G1168">
        <v>2370</v>
      </c>
      <c r="H1168">
        <v>2360</v>
      </c>
      <c r="I1168">
        <v>24.3</v>
      </c>
      <c r="J1168">
        <v>47</v>
      </c>
      <c r="K1168">
        <v>28.6</v>
      </c>
      <c r="L1168" t="s">
        <v>3910</v>
      </c>
      <c r="M1168" t="s">
        <v>3911</v>
      </c>
      <c r="N1168" t="s">
        <v>34</v>
      </c>
      <c r="O1168" t="s">
        <v>120</v>
      </c>
      <c r="P1168" t="s">
        <v>46</v>
      </c>
      <c r="Q1168" t="s">
        <v>125</v>
      </c>
      <c r="R1168" t="s">
        <v>116</v>
      </c>
      <c r="S1168" t="s">
        <v>31</v>
      </c>
      <c r="T1168" t="s">
        <v>75</v>
      </c>
      <c r="U1168" t="s">
        <v>736</v>
      </c>
      <c r="V1168">
        <v>24.3</v>
      </c>
      <c r="W1168">
        <v>28.6</v>
      </c>
      <c r="X1168">
        <v>0.84965035</v>
      </c>
      <c r="Y1168">
        <v>441.28800000000001</v>
      </c>
      <c r="Z1168">
        <v>519.37599999999998</v>
      </c>
    </row>
    <row r="1169" spans="1:26" x14ac:dyDescent="0.2">
      <c r="A1169">
        <v>1167</v>
      </c>
      <c r="B1169" t="s">
        <v>3912</v>
      </c>
      <c r="C1169" t="s">
        <v>38</v>
      </c>
      <c r="D1169">
        <v>590</v>
      </c>
      <c r="E1169" t="s">
        <v>3764</v>
      </c>
      <c r="F1169" s="1">
        <v>43237</v>
      </c>
      <c r="G1169">
        <v>2339</v>
      </c>
      <c r="H1169">
        <v>2358</v>
      </c>
      <c r="I1169">
        <v>37.5</v>
      </c>
      <c r="J1169">
        <v>31.2</v>
      </c>
      <c r="K1169">
        <v>31.4</v>
      </c>
      <c r="L1169" t="s">
        <v>3913</v>
      </c>
      <c r="M1169" t="s">
        <v>3914</v>
      </c>
      <c r="N1169" t="s">
        <v>34</v>
      </c>
      <c r="O1169" t="s">
        <v>120</v>
      </c>
      <c r="P1169" t="s">
        <v>46</v>
      </c>
      <c r="Q1169" t="s">
        <v>125</v>
      </c>
      <c r="R1169" t="s">
        <v>116</v>
      </c>
      <c r="S1169" t="s">
        <v>31</v>
      </c>
      <c r="T1169" t="s">
        <v>173</v>
      </c>
      <c r="U1169" t="s">
        <v>2733</v>
      </c>
      <c r="V1169">
        <v>31.4</v>
      </c>
      <c r="W1169">
        <v>37.5</v>
      </c>
      <c r="X1169">
        <v>0.83733333300000001</v>
      </c>
      <c r="Y1169">
        <v>185.26</v>
      </c>
      <c r="Z1169">
        <v>221.25</v>
      </c>
    </row>
    <row r="1170" spans="1:26" x14ac:dyDescent="0.2">
      <c r="A1170">
        <v>1168</v>
      </c>
      <c r="B1170" t="s">
        <v>3915</v>
      </c>
      <c r="C1170" t="s">
        <v>38</v>
      </c>
      <c r="D1170">
        <v>688</v>
      </c>
      <c r="E1170" t="s">
        <v>3916</v>
      </c>
      <c r="F1170" s="1">
        <v>43276</v>
      </c>
      <c r="G1170">
        <v>2038</v>
      </c>
      <c r="H1170">
        <v>2063</v>
      </c>
      <c r="I1170">
        <v>35.6</v>
      </c>
      <c r="J1170">
        <v>22.1</v>
      </c>
      <c r="K1170">
        <v>42.3</v>
      </c>
      <c r="L1170" t="s">
        <v>3917</v>
      </c>
      <c r="M1170" t="s">
        <v>3918</v>
      </c>
      <c r="N1170" t="s">
        <v>34</v>
      </c>
      <c r="O1170" t="s">
        <v>120</v>
      </c>
      <c r="P1170" t="s">
        <v>46</v>
      </c>
      <c r="Q1170" t="s">
        <v>32</v>
      </c>
      <c r="V1170">
        <v>42.3</v>
      </c>
      <c r="W1170">
        <v>35.6</v>
      </c>
      <c r="X1170">
        <v>1.188202247</v>
      </c>
      <c r="Y1170">
        <v>291.024</v>
      </c>
      <c r="Z1170">
        <v>244.928</v>
      </c>
    </row>
    <row r="1171" spans="1:26" x14ac:dyDescent="0.2">
      <c r="A1171">
        <v>1169</v>
      </c>
      <c r="B1171" t="s">
        <v>3919</v>
      </c>
      <c r="C1171" t="s">
        <v>26</v>
      </c>
      <c r="D1171">
        <v>616</v>
      </c>
      <c r="E1171" t="s">
        <v>3920</v>
      </c>
      <c r="F1171" s="1">
        <v>43260</v>
      </c>
      <c r="G1171">
        <v>2228</v>
      </c>
      <c r="H1171">
        <v>2197</v>
      </c>
      <c r="I1171">
        <v>41.4</v>
      </c>
      <c r="J1171">
        <v>28.1</v>
      </c>
      <c r="K1171">
        <v>30.5</v>
      </c>
      <c r="L1171" t="s">
        <v>3921</v>
      </c>
      <c r="M1171" t="s">
        <v>3922</v>
      </c>
      <c r="N1171" t="s">
        <v>34</v>
      </c>
      <c r="O1171" t="s">
        <v>120</v>
      </c>
      <c r="P1171" t="s">
        <v>46</v>
      </c>
      <c r="Q1171" t="s">
        <v>32</v>
      </c>
      <c r="R1171" t="s">
        <v>90</v>
      </c>
      <c r="S1171" t="s">
        <v>34</v>
      </c>
      <c r="T1171" t="s">
        <v>75</v>
      </c>
      <c r="U1171" t="s">
        <v>97</v>
      </c>
      <c r="V1171">
        <v>41.4</v>
      </c>
      <c r="W1171">
        <v>30.5</v>
      </c>
      <c r="X1171">
        <v>1.3573770489999999</v>
      </c>
      <c r="Y1171">
        <v>255.024</v>
      </c>
      <c r="Z1171">
        <v>187.88</v>
      </c>
    </row>
    <row r="1172" spans="1:26" x14ac:dyDescent="0.2">
      <c r="A1172">
        <v>1170</v>
      </c>
      <c r="B1172" t="s">
        <v>3923</v>
      </c>
      <c r="C1172" t="s">
        <v>38</v>
      </c>
      <c r="D1172">
        <v>334</v>
      </c>
      <c r="E1172" t="s">
        <v>3920</v>
      </c>
      <c r="F1172" s="1">
        <v>43287</v>
      </c>
      <c r="G1172">
        <v>2128</v>
      </c>
      <c r="H1172">
        <v>2177</v>
      </c>
      <c r="I1172">
        <v>28.4</v>
      </c>
      <c r="J1172">
        <v>18.3</v>
      </c>
      <c r="K1172">
        <v>53.3</v>
      </c>
      <c r="L1172" t="s">
        <v>3924</v>
      </c>
      <c r="M1172" t="s">
        <v>3925</v>
      </c>
      <c r="N1172" t="s">
        <v>34</v>
      </c>
      <c r="O1172" t="s">
        <v>120</v>
      </c>
      <c r="P1172" t="s">
        <v>46</v>
      </c>
      <c r="Q1172" t="s">
        <v>32</v>
      </c>
      <c r="R1172" t="s">
        <v>90</v>
      </c>
      <c r="S1172" t="s">
        <v>34</v>
      </c>
      <c r="T1172" t="s">
        <v>75</v>
      </c>
      <c r="U1172" t="s">
        <v>97</v>
      </c>
      <c r="V1172">
        <v>53.3</v>
      </c>
      <c r="W1172">
        <v>28.4</v>
      </c>
      <c r="X1172">
        <v>1.8767605629999999</v>
      </c>
      <c r="Y1172">
        <v>178.02199999999999</v>
      </c>
      <c r="Z1172">
        <v>94.855999999999995</v>
      </c>
    </row>
    <row r="1173" spans="1:26" x14ac:dyDescent="0.2">
      <c r="A1173">
        <v>1171</v>
      </c>
      <c r="B1173" t="s">
        <v>3926</v>
      </c>
      <c r="C1173" t="s">
        <v>38</v>
      </c>
      <c r="D1173">
        <v>323</v>
      </c>
      <c r="E1173" t="s">
        <v>3920</v>
      </c>
      <c r="F1173" s="1">
        <v>43273</v>
      </c>
      <c r="G1173">
        <v>2115</v>
      </c>
      <c r="H1173">
        <v>2137</v>
      </c>
      <c r="I1173">
        <v>32.5</v>
      </c>
      <c r="J1173">
        <v>13.3</v>
      </c>
      <c r="K1173">
        <v>54.2</v>
      </c>
      <c r="L1173" t="s">
        <v>3927</v>
      </c>
      <c r="M1173" t="s">
        <v>3928</v>
      </c>
      <c r="N1173" t="s">
        <v>34</v>
      </c>
      <c r="O1173" t="s">
        <v>120</v>
      </c>
      <c r="P1173" t="s">
        <v>46</v>
      </c>
      <c r="Q1173" t="s">
        <v>32</v>
      </c>
      <c r="R1173" t="s">
        <v>90</v>
      </c>
      <c r="S1173" t="s">
        <v>34</v>
      </c>
      <c r="T1173" t="s">
        <v>75</v>
      </c>
      <c r="U1173" t="s">
        <v>97</v>
      </c>
      <c r="V1173">
        <v>54.2</v>
      </c>
      <c r="W1173">
        <v>32.5</v>
      </c>
      <c r="X1173">
        <v>1.6676923079999999</v>
      </c>
      <c r="Y1173">
        <v>175.066</v>
      </c>
      <c r="Z1173">
        <v>104.97499999999999</v>
      </c>
    </row>
    <row r="1174" spans="1:26" x14ac:dyDescent="0.2">
      <c r="A1174">
        <v>1172</v>
      </c>
      <c r="B1174" t="s">
        <v>3929</v>
      </c>
      <c r="C1174" t="s">
        <v>26</v>
      </c>
      <c r="D1174">
        <v>321</v>
      </c>
      <c r="E1174" t="s">
        <v>3916</v>
      </c>
      <c r="F1174" s="1">
        <v>43253</v>
      </c>
      <c r="G1174">
        <v>2342</v>
      </c>
      <c r="H1174">
        <v>2279</v>
      </c>
      <c r="I1174">
        <v>52.3</v>
      </c>
      <c r="J1174">
        <v>20.3</v>
      </c>
      <c r="K1174">
        <v>27.4</v>
      </c>
      <c r="L1174" t="s">
        <v>3930</v>
      </c>
      <c r="M1174" t="s">
        <v>3931</v>
      </c>
      <c r="N1174" t="s">
        <v>34</v>
      </c>
      <c r="O1174" t="s">
        <v>120</v>
      </c>
      <c r="P1174" t="s">
        <v>46</v>
      </c>
      <c r="Q1174" t="s">
        <v>32</v>
      </c>
      <c r="R1174" t="s">
        <v>90</v>
      </c>
      <c r="S1174" t="s">
        <v>34</v>
      </c>
      <c r="T1174" t="s">
        <v>75</v>
      </c>
      <c r="U1174" t="s">
        <v>97</v>
      </c>
      <c r="V1174">
        <v>52.3</v>
      </c>
      <c r="W1174">
        <v>27.4</v>
      </c>
      <c r="X1174">
        <v>1.9087591239999999</v>
      </c>
      <c r="Y1174">
        <v>167.88300000000001</v>
      </c>
      <c r="Z1174">
        <v>87.953999999999994</v>
      </c>
    </row>
    <row r="1175" spans="1:26" x14ac:dyDescent="0.2">
      <c r="A1175">
        <v>1173</v>
      </c>
      <c r="B1175" t="s">
        <v>3932</v>
      </c>
      <c r="C1175" t="s">
        <v>26</v>
      </c>
      <c r="D1175">
        <v>1047</v>
      </c>
      <c r="E1175" t="s">
        <v>3916</v>
      </c>
      <c r="F1175" s="1">
        <v>43288</v>
      </c>
      <c r="G1175">
        <v>2140</v>
      </c>
      <c r="H1175">
        <v>2126</v>
      </c>
      <c r="I1175">
        <v>44.7</v>
      </c>
      <c r="J1175">
        <v>21.9</v>
      </c>
      <c r="K1175">
        <v>33.4</v>
      </c>
      <c r="L1175" t="s">
        <v>3933</v>
      </c>
      <c r="M1175" t="s">
        <v>3934</v>
      </c>
      <c r="N1175" t="s">
        <v>34</v>
      </c>
      <c r="O1175" t="s">
        <v>120</v>
      </c>
      <c r="P1175" t="s">
        <v>46</v>
      </c>
      <c r="Q1175" t="s">
        <v>32</v>
      </c>
      <c r="R1175" t="s">
        <v>90</v>
      </c>
      <c r="S1175" t="s">
        <v>34</v>
      </c>
      <c r="T1175" t="s">
        <v>75</v>
      </c>
      <c r="V1175">
        <v>44.7</v>
      </c>
      <c r="W1175">
        <v>33.4</v>
      </c>
      <c r="X1175">
        <v>1.338323353</v>
      </c>
      <c r="Y1175">
        <v>468.00900000000001</v>
      </c>
      <c r="Z1175">
        <v>349.69799999999998</v>
      </c>
    </row>
    <row r="1176" spans="1:26" x14ac:dyDescent="0.2">
      <c r="A1176">
        <v>1174</v>
      </c>
      <c r="B1176" t="s">
        <v>3935</v>
      </c>
      <c r="C1176" t="s">
        <v>38</v>
      </c>
      <c r="D1176">
        <v>218</v>
      </c>
      <c r="E1176" t="s">
        <v>3936</v>
      </c>
      <c r="F1176" s="1">
        <v>43274</v>
      </c>
      <c r="G1176">
        <v>2135</v>
      </c>
      <c r="H1176">
        <v>2204</v>
      </c>
      <c r="I1176">
        <v>20.2</v>
      </c>
      <c r="J1176">
        <v>31.6</v>
      </c>
      <c r="K1176">
        <v>48.2</v>
      </c>
      <c r="L1176" t="s">
        <v>3937</v>
      </c>
      <c r="M1176" t="s">
        <v>3938</v>
      </c>
      <c r="N1176" t="s">
        <v>34</v>
      </c>
      <c r="O1176" t="s">
        <v>120</v>
      </c>
      <c r="P1176" t="s">
        <v>46</v>
      </c>
      <c r="Q1176" t="s">
        <v>66</v>
      </c>
      <c r="V1176">
        <v>48.2</v>
      </c>
      <c r="W1176">
        <v>20.2</v>
      </c>
      <c r="X1176">
        <v>2.386138614</v>
      </c>
      <c r="Y1176">
        <v>105.07599999999999</v>
      </c>
      <c r="Z1176">
        <v>44.036000000000001</v>
      </c>
    </row>
    <row r="1177" spans="1:26" x14ac:dyDescent="0.2">
      <c r="A1177">
        <v>1175</v>
      </c>
      <c r="B1177" t="s">
        <v>3939</v>
      </c>
      <c r="C1177" t="s">
        <v>38</v>
      </c>
      <c r="D1177">
        <v>1149</v>
      </c>
      <c r="E1177" t="s">
        <v>2744</v>
      </c>
      <c r="F1177" s="1">
        <v>43280</v>
      </c>
      <c r="G1177">
        <v>2135</v>
      </c>
      <c r="H1177">
        <v>2169</v>
      </c>
      <c r="I1177">
        <v>26.2</v>
      </c>
      <c r="J1177">
        <v>27.1</v>
      </c>
      <c r="K1177">
        <v>46.7</v>
      </c>
      <c r="L1177" t="s">
        <v>3940</v>
      </c>
      <c r="M1177" t="s">
        <v>3941</v>
      </c>
      <c r="N1177" t="s">
        <v>34</v>
      </c>
      <c r="O1177" t="s">
        <v>120</v>
      </c>
      <c r="P1177" t="s">
        <v>46</v>
      </c>
      <c r="Q1177" t="s">
        <v>427</v>
      </c>
      <c r="V1177">
        <v>46.7</v>
      </c>
      <c r="W1177">
        <v>26.2</v>
      </c>
      <c r="X1177">
        <v>1.782442748</v>
      </c>
      <c r="Y1177">
        <v>536.58299999999997</v>
      </c>
      <c r="Z1177">
        <v>301.03800000000001</v>
      </c>
    </row>
    <row r="1178" spans="1:26" x14ac:dyDescent="0.2">
      <c r="A1178">
        <v>1176</v>
      </c>
      <c r="B1178" t="s">
        <v>3942</v>
      </c>
      <c r="C1178" t="s">
        <v>38</v>
      </c>
      <c r="D1178">
        <v>163</v>
      </c>
      <c r="E1178" t="s">
        <v>3698</v>
      </c>
      <c r="F1178" s="1">
        <v>43282</v>
      </c>
      <c r="G1178">
        <v>2139</v>
      </c>
      <c r="H1178">
        <v>2247</v>
      </c>
      <c r="I1178">
        <v>9.1999999999999993</v>
      </c>
      <c r="J1178">
        <v>38</v>
      </c>
      <c r="K1178">
        <v>52.8</v>
      </c>
      <c r="L1178" t="s">
        <v>3943</v>
      </c>
      <c r="M1178" t="s">
        <v>3944</v>
      </c>
      <c r="N1178" t="s">
        <v>34</v>
      </c>
      <c r="O1178" t="s">
        <v>120</v>
      </c>
      <c r="P1178" t="s">
        <v>46</v>
      </c>
      <c r="Q1178" t="s">
        <v>427</v>
      </c>
      <c r="R1178" t="s">
        <v>503</v>
      </c>
      <c r="S1178" t="s">
        <v>3945</v>
      </c>
      <c r="T1178" t="s">
        <v>3648</v>
      </c>
      <c r="U1178" t="s">
        <v>497</v>
      </c>
      <c r="V1178">
        <v>52.8</v>
      </c>
      <c r="W1178">
        <v>9.1999999999999993</v>
      </c>
      <c r="X1178">
        <v>5.7391304349999999</v>
      </c>
      <c r="Y1178">
        <v>86.063999999999993</v>
      </c>
      <c r="Z1178">
        <v>14.996</v>
      </c>
    </row>
    <row r="1179" spans="1:26" x14ac:dyDescent="0.2">
      <c r="A1179">
        <v>1177</v>
      </c>
      <c r="B1179" t="s">
        <v>3946</v>
      </c>
      <c r="C1179" t="s">
        <v>38</v>
      </c>
      <c r="D1179">
        <v>363</v>
      </c>
      <c r="E1179" t="s">
        <v>2744</v>
      </c>
      <c r="F1179" s="1">
        <v>43275</v>
      </c>
      <c r="G1179">
        <v>2226</v>
      </c>
      <c r="H1179">
        <v>2250</v>
      </c>
      <c r="I1179">
        <v>32.200000000000003</v>
      </c>
      <c r="J1179">
        <v>29.5</v>
      </c>
      <c r="K1179">
        <v>38.299999999999997</v>
      </c>
      <c r="L1179" t="s">
        <v>3947</v>
      </c>
      <c r="M1179" t="s">
        <v>3948</v>
      </c>
      <c r="N1179" t="s">
        <v>34</v>
      </c>
      <c r="O1179" t="s">
        <v>120</v>
      </c>
      <c r="P1179" t="s">
        <v>46</v>
      </c>
      <c r="Q1179" t="s">
        <v>427</v>
      </c>
      <c r="R1179" t="s">
        <v>116</v>
      </c>
      <c r="S1179" t="s">
        <v>125</v>
      </c>
      <c r="T1179" t="s">
        <v>75</v>
      </c>
      <c r="U1179" t="s">
        <v>97</v>
      </c>
      <c r="V1179">
        <v>38.299999999999997</v>
      </c>
      <c r="W1179">
        <v>32.200000000000003</v>
      </c>
      <c r="X1179">
        <v>1.1894409939999999</v>
      </c>
      <c r="Y1179">
        <v>139.029</v>
      </c>
      <c r="Z1179">
        <v>116.886</v>
      </c>
    </row>
    <row r="1180" spans="1:26" x14ac:dyDescent="0.2">
      <c r="A1180">
        <v>1178</v>
      </c>
      <c r="B1180" t="s">
        <v>3949</v>
      </c>
      <c r="C1180" t="s">
        <v>38</v>
      </c>
      <c r="D1180">
        <v>1121</v>
      </c>
      <c r="E1180" t="s">
        <v>2744</v>
      </c>
      <c r="F1180" s="1">
        <v>43280</v>
      </c>
      <c r="G1180">
        <v>2152</v>
      </c>
      <c r="H1180">
        <v>2191</v>
      </c>
      <c r="I1180">
        <v>23.2</v>
      </c>
      <c r="J1180">
        <v>31.9</v>
      </c>
      <c r="K1180">
        <v>44.9</v>
      </c>
      <c r="L1180" t="s">
        <v>3950</v>
      </c>
      <c r="M1180" t="s">
        <v>3951</v>
      </c>
      <c r="N1180" t="s">
        <v>34</v>
      </c>
      <c r="O1180" t="s">
        <v>120</v>
      </c>
      <c r="P1180" t="s">
        <v>46</v>
      </c>
      <c r="Q1180" t="s">
        <v>427</v>
      </c>
      <c r="R1180" t="s">
        <v>116</v>
      </c>
      <c r="S1180" t="s">
        <v>125</v>
      </c>
      <c r="T1180" t="s">
        <v>75</v>
      </c>
      <c r="U1180" t="s">
        <v>497</v>
      </c>
      <c r="V1180">
        <v>44.9</v>
      </c>
      <c r="W1180">
        <v>23.2</v>
      </c>
      <c r="X1180">
        <v>1.9353448280000001</v>
      </c>
      <c r="Y1180">
        <v>503.32900000000001</v>
      </c>
      <c r="Z1180">
        <v>260.072</v>
      </c>
    </row>
    <row r="1181" spans="1:26" x14ac:dyDescent="0.2">
      <c r="A1181">
        <v>1179</v>
      </c>
      <c r="B1181" t="s">
        <v>3952</v>
      </c>
      <c r="C1181" t="s">
        <v>26</v>
      </c>
      <c r="D1181">
        <v>106</v>
      </c>
      <c r="E1181" t="s">
        <v>2744</v>
      </c>
      <c r="F1181" s="1">
        <v>42962</v>
      </c>
      <c r="G1181">
        <v>2301</v>
      </c>
      <c r="H1181">
        <v>2237</v>
      </c>
      <c r="I1181">
        <v>50.9</v>
      </c>
      <c r="J1181">
        <v>25.5</v>
      </c>
      <c r="K1181">
        <v>23.6</v>
      </c>
      <c r="L1181" t="s">
        <v>3953</v>
      </c>
      <c r="M1181" t="s">
        <v>3954</v>
      </c>
      <c r="N1181" t="s">
        <v>34</v>
      </c>
      <c r="O1181" t="s">
        <v>120</v>
      </c>
      <c r="P1181" t="s">
        <v>46</v>
      </c>
      <c r="Q1181" t="s">
        <v>427</v>
      </c>
      <c r="R1181" t="s">
        <v>1851</v>
      </c>
      <c r="V1181">
        <v>50.9</v>
      </c>
      <c r="W1181">
        <v>23.6</v>
      </c>
      <c r="X1181">
        <v>2.1567796609999998</v>
      </c>
      <c r="Y1181">
        <v>53.954000000000001</v>
      </c>
      <c r="Z1181">
        <v>25.015999999999998</v>
      </c>
    </row>
    <row r="1182" spans="1:26" x14ac:dyDescent="0.2">
      <c r="A1182">
        <v>1180</v>
      </c>
      <c r="B1182" t="s">
        <v>3955</v>
      </c>
      <c r="C1182" t="s">
        <v>38</v>
      </c>
      <c r="D1182">
        <v>1554</v>
      </c>
      <c r="E1182" t="s">
        <v>3956</v>
      </c>
      <c r="F1182" s="1">
        <v>43281</v>
      </c>
      <c r="G1182">
        <v>2132</v>
      </c>
      <c r="H1182">
        <v>2177</v>
      </c>
      <c r="I1182">
        <v>29</v>
      </c>
      <c r="J1182">
        <v>24.8</v>
      </c>
      <c r="K1182">
        <v>46.2</v>
      </c>
      <c r="L1182" t="s">
        <v>3957</v>
      </c>
      <c r="M1182" t="s">
        <v>3958</v>
      </c>
      <c r="N1182" t="s">
        <v>34</v>
      </c>
      <c r="O1182" t="s">
        <v>120</v>
      </c>
      <c r="P1182" t="s">
        <v>46</v>
      </c>
      <c r="Q1182" t="s">
        <v>97</v>
      </c>
      <c r="V1182">
        <v>46.2</v>
      </c>
      <c r="W1182">
        <v>29</v>
      </c>
      <c r="X1182">
        <v>1.5931034479999999</v>
      </c>
      <c r="Y1182">
        <v>717.94799999999998</v>
      </c>
      <c r="Z1182">
        <v>450.66</v>
      </c>
    </row>
    <row r="1183" spans="1:26" x14ac:dyDescent="0.2">
      <c r="A1183">
        <v>1181</v>
      </c>
      <c r="B1183" t="s">
        <v>3959</v>
      </c>
      <c r="C1183" t="s">
        <v>38</v>
      </c>
      <c r="D1183">
        <v>885</v>
      </c>
      <c r="E1183" t="s">
        <v>3956</v>
      </c>
      <c r="F1183" s="1">
        <v>43279</v>
      </c>
      <c r="G1183">
        <v>2193</v>
      </c>
      <c r="H1183">
        <v>2242</v>
      </c>
      <c r="I1183">
        <v>28</v>
      </c>
      <c r="J1183">
        <v>27.9</v>
      </c>
      <c r="K1183">
        <v>44.1</v>
      </c>
      <c r="L1183" t="s">
        <v>3960</v>
      </c>
      <c r="M1183" t="s">
        <v>3961</v>
      </c>
      <c r="N1183" t="s">
        <v>34</v>
      </c>
      <c r="O1183" t="s">
        <v>120</v>
      </c>
      <c r="P1183" t="s">
        <v>46</v>
      </c>
      <c r="Q1183" t="s">
        <v>97</v>
      </c>
      <c r="R1183" t="s">
        <v>503</v>
      </c>
      <c r="S1183" t="s">
        <v>1599</v>
      </c>
      <c r="V1183">
        <v>44.1</v>
      </c>
      <c r="W1183">
        <v>28</v>
      </c>
      <c r="X1183">
        <v>1.575</v>
      </c>
      <c r="Y1183">
        <v>390.28500000000003</v>
      </c>
      <c r="Z1183">
        <v>247.8</v>
      </c>
    </row>
    <row r="1184" spans="1:26" x14ac:dyDescent="0.2">
      <c r="A1184">
        <v>1182</v>
      </c>
      <c r="B1184" t="s">
        <v>3962</v>
      </c>
      <c r="C1184" t="s">
        <v>26</v>
      </c>
      <c r="D1184">
        <v>311</v>
      </c>
      <c r="E1184" t="s">
        <v>3956</v>
      </c>
      <c r="F1184" s="1">
        <v>43176</v>
      </c>
      <c r="G1184">
        <v>2374</v>
      </c>
      <c r="H1184">
        <v>2328</v>
      </c>
      <c r="I1184">
        <v>37.9</v>
      </c>
      <c r="J1184">
        <v>42.1</v>
      </c>
      <c r="K1184">
        <v>19.899999999999999</v>
      </c>
      <c r="L1184" t="s">
        <v>3963</v>
      </c>
      <c r="M1184" t="s">
        <v>3964</v>
      </c>
      <c r="N1184" t="s">
        <v>34</v>
      </c>
      <c r="O1184" t="s">
        <v>120</v>
      </c>
      <c r="P1184" t="s">
        <v>46</v>
      </c>
      <c r="Q1184" t="s">
        <v>97</v>
      </c>
      <c r="R1184" t="s">
        <v>503</v>
      </c>
      <c r="S1184" t="s">
        <v>1599</v>
      </c>
      <c r="T1184" t="s">
        <v>365</v>
      </c>
      <c r="U1184" t="s">
        <v>32</v>
      </c>
      <c r="V1184">
        <v>37.9</v>
      </c>
      <c r="W1184">
        <v>19.899999999999999</v>
      </c>
      <c r="X1184">
        <v>1.9045226129999999</v>
      </c>
      <c r="Y1184">
        <v>117.869</v>
      </c>
      <c r="Z1184">
        <v>61.889000000000003</v>
      </c>
    </row>
    <row r="1185" spans="1:26" x14ac:dyDescent="0.2">
      <c r="A1185">
        <v>1183</v>
      </c>
      <c r="B1185" t="s">
        <v>3965</v>
      </c>
      <c r="C1185" t="s">
        <v>26</v>
      </c>
      <c r="D1185">
        <v>204</v>
      </c>
      <c r="E1185" t="s">
        <v>3956</v>
      </c>
      <c r="F1185" s="1">
        <v>43275</v>
      </c>
      <c r="G1185">
        <v>2354</v>
      </c>
      <c r="H1185">
        <v>2219</v>
      </c>
      <c r="I1185">
        <v>70.099999999999994</v>
      </c>
      <c r="J1185">
        <v>14.2</v>
      </c>
      <c r="K1185">
        <v>15.7</v>
      </c>
      <c r="L1185" t="s">
        <v>3966</v>
      </c>
      <c r="M1185" t="s">
        <v>3967</v>
      </c>
      <c r="N1185" t="s">
        <v>34</v>
      </c>
      <c r="O1185" t="s">
        <v>120</v>
      </c>
      <c r="P1185" t="s">
        <v>46</v>
      </c>
      <c r="Q1185" t="s">
        <v>97</v>
      </c>
      <c r="R1185" t="s">
        <v>116</v>
      </c>
      <c r="S1185" t="s">
        <v>736</v>
      </c>
      <c r="T1185" t="s">
        <v>75</v>
      </c>
      <c r="V1185">
        <v>70.099999999999994</v>
      </c>
      <c r="W1185">
        <v>15.7</v>
      </c>
      <c r="X1185">
        <v>4.4649681530000001</v>
      </c>
      <c r="Y1185">
        <v>143.00399999999999</v>
      </c>
      <c r="Z1185">
        <v>32.027999999999999</v>
      </c>
    </row>
    <row r="1186" spans="1:26" x14ac:dyDescent="0.2">
      <c r="A1186">
        <v>1184</v>
      </c>
      <c r="B1186" t="s">
        <v>3968</v>
      </c>
      <c r="C1186" t="s">
        <v>38</v>
      </c>
      <c r="D1186">
        <v>303</v>
      </c>
      <c r="E1186" t="s">
        <v>3936</v>
      </c>
      <c r="F1186" s="1">
        <v>43269</v>
      </c>
      <c r="G1186">
        <v>2184</v>
      </c>
      <c r="H1186">
        <v>2212</v>
      </c>
      <c r="I1186">
        <v>28.7</v>
      </c>
      <c r="J1186">
        <v>23.8</v>
      </c>
      <c r="K1186">
        <v>47.5</v>
      </c>
      <c r="L1186" t="s">
        <v>3969</v>
      </c>
      <c r="M1186" t="s">
        <v>3970</v>
      </c>
      <c r="N1186" t="s">
        <v>34</v>
      </c>
      <c r="O1186" t="s">
        <v>120</v>
      </c>
      <c r="P1186" t="s">
        <v>46</v>
      </c>
      <c r="Q1186" t="s">
        <v>97</v>
      </c>
      <c r="R1186" t="s">
        <v>75</v>
      </c>
      <c r="S1186" t="s">
        <v>32</v>
      </c>
      <c r="V1186">
        <v>47.5</v>
      </c>
      <c r="W1186">
        <v>28.7</v>
      </c>
      <c r="X1186">
        <v>1.6550522649999999</v>
      </c>
      <c r="Y1186">
        <v>143.92500000000001</v>
      </c>
      <c r="Z1186">
        <v>86.960999999999999</v>
      </c>
    </row>
    <row r="1187" spans="1:26" x14ac:dyDescent="0.2">
      <c r="A1187">
        <v>1185</v>
      </c>
      <c r="B1187" t="s">
        <v>3971</v>
      </c>
      <c r="C1187" t="s">
        <v>38</v>
      </c>
      <c r="D1187">
        <v>2679</v>
      </c>
      <c r="E1187" t="s">
        <v>3956</v>
      </c>
      <c r="F1187" s="1">
        <v>43281</v>
      </c>
      <c r="G1187">
        <v>2202</v>
      </c>
      <c r="H1187">
        <v>2242</v>
      </c>
      <c r="I1187">
        <v>28.8</v>
      </c>
      <c r="J1187">
        <v>28</v>
      </c>
      <c r="K1187">
        <v>43.3</v>
      </c>
      <c r="L1187" t="s">
        <v>3972</v>
      </c>
      <c r="M1187" t="s">
        <v>3973</v>
      </c>
      <c r="N1187" t="s">
        <v>34</v>
      </c>
      <c r="O1187" t="s">
        <v>120</v>
      </c>
      <c r="P1187" t="s">
        <v>46</v>
      </c>
      <c r="Q1187" t="s">
        <v>97</v>
      </c>
      <c r="R1187" t="s">
        <v>75</v>
      </c>
      <c r="S1187" t="s">
        <v>83</v>
      </c>
      <c r="V1187">
        <v>43.3</v>
      </c>
      <c r="W1187">
        <v>28.8</v>
      </c>
      <c r="X1187">
        <v>1.5034722220000001</v>
      </c>
      <c r="Y1187">
        <v>1160.0070000000001</v>
      </c>
      <c r="Z1187">
        <v>771.55200000000002</v>
      </c>
    </row>
    <row r="1188" spans="1:26" x14ac:dyDescent="0.2">
      <c r="A1188">
        <v>1186</v>
      </c>
      <c r="B1188" t="s">
        <v>3974</v>
      </c>
      <c r="C1188" t="s">
        <v>38</v>
      </c>
      <c r="D1188">
        <v>716</v>
      </c>
      <c r="E1188" t="s">
        <v>3936</v>
      </c>
      <c r="F1188" s="1">
        <v>43260</v>
      </c>
      <c r="G1188">
        <v>2231</v>
      </c>
      <c r="H1188">
        <v>2280</v>
      </c>
      <c r="I1188">
        <v>24</v>
      </c>
      <c r="J1188">
        <v>28.8</v>
      </c>
      <c r="K1188">
        <v>47.2</v>
      </c>
      <c r="L1188" t="s">
        <v>3975</v>
      </c>
      <c r="M1188" t="s">
        <v>3976</v>
      </c>
      <c r="N1188" t="s">
        <v>34</v>
      </c>
      <c r="O1188" t="s">
        <v>120</v>
      </c>
      <c r="P1188" t="s">
        <v>46</v>
      </c>
      <c r="Q1188" t="s">
        <v>97</v>
      </c>
      <c r="R1188" t="s">
        <v>116</v>
      </c>
      <c r="S1188" t="s">
        <v>31</v>
      </c>
      <c r="T1188" t="s">
        <v>75</v>
      </c>
      <c r="U1188" t="s">
        <v>736</v>
      </c>
      <c r="V1188">
        <v>47.2</v>
      </c>
      <c r="W1188">
        <v>24</v>
      </c>
      <c r="X1188">
        <v>1.9666666669999999</v>
      </c>
      <c r="Y1188">
        <v>337.952</v>
      </c>
      <c r="Z1188">
        <v>171.84</v>
      </c>
    </row>
    <row r="1189" spans="1:26" x14ac:dyDescent="0.2">
      <c r="A1189">
        <v>1187</v>
      </c>
      <c r="B1189" t="s">
        <v>3977</v>
      </c>
      <c r="C1189" t="s">
        <v>38</v>
      </c>
      <c r="D1189">
        <v>179</v>
      </c>
      <c r="E1189" t="s">
        <v>3936</v>
      </c>
      <c r="F1189" s="1">
        <v>43235</v>
      </c>
      <c r="G1189">
        <v>2184</v>
      </c>
      <c r="H1189">
        <v>2243</v>
      </c>
      <c r="I1189">
        <v>26.3</v>
      </c>
      <c r="J1189">
        <v>20.7</v>
      </c>
      <c r="K1189">
        <v>53.1</v>
      </c>
      <c r="L1189" t="s">
        <v>3978</v>
      </c>
      <c r="M1189" t="s">
        <v>3979</v>
      </c>
      <c r="N1189" t="s">
        <v>34</v>
      </c>
      <c r="O1189" t="s">
        <v>120</v>
      </c>
      <c r="P1189" t="s">
        <v>46</v>
      </c>
      <c r="Q1189" t="s">
        <v>97</v>
      </c>
      <c r="R1189" t="s">
        <v>116</v>
      </c>
      <c r="S1189" t="s">
        <v>32</v>
      </c>
      <c r="V1189">
        <v>53.1</v>
      </c>
      <c r="W1189">
        <v>26.3</v>
      </c>
      <c r="X1189">
        <v>2.0190114069999998</v>
      </c>
      <c r="Y1189">
        <v>95.049000000000007</v>
      </c>
      <c r="Z1189">
        <v>47.076999999999998</v>
      </c>
    </row>
    <row r="1190" spans="1:26" x14ac:dyDescent="0.2">
      <c r="A1190">
        <v>1188</v>
      </c>
      <c r="B1190" t="s">
        <v>3980</v>
      </c>
      <c r="C1190" t="s">
        <v>38</v>
      </c>
      <c r="D1190">
        <v>2075</v>
      </c>
      <c r="E1190" t="s">
        <v>3936</v>
      </c>
      <c r="F1190" s="1">
        <v>43282</v>
      </c>
      <c r="G1190">
        <v>1754</v>
      </c>
      <c r="H1190">
        <v>1788</v>
      </c>
      <c r="I1190">
        <v>15.3</v>
      </c>
      <c r="J1190">
        <v>14.7</v>
      </c>
      <c r="K1190">
        <v>70</v>
      </c>
      <c r="L1190" t="s">
        <v>3981</v>
      </c>
      <c r="M1190" t="s">
        <v>3982</v>
      </c>
      <c r="N1190" t="s">
        <v>34</v>
      </c>
      <c r="O1190" t="s">
        <v>120</v>
      </c>
      <c r="P1190" t="s">
        <v>46</v>
      </c>
      <c r="Q1190" t="s">
        <v>31</v>
      </c>
      <c r="V1190">
        <v>70</v>
      </c>
      <c r="W1190">
        <v>15.3</v>
      </c>
      <c r="X1190">
        <v>4.575163399</v>
      </c>
      <c r="Y1190">
        <v>1452.5</v>
      </c>
      <c r="Z1190">
        <v>317.47500000000002</v>
      </c>
    </row>
    <row r="1191" spans="1:26" x14ac:dyDescent="0.2">
      <c r="A1191">
        <v>1189</v>
      </c>
      <c r="B1191" t="s">
        <v>3983</v>
      </c>
      <c r="C1191" t="s">
        <v>26</v>
      </c>
      <c r="D1191">
        <v>826</v>
      </c>
      <c r="E1191" t="s">
        <v>3984</v>
      </c>
      <c r="F1191" s="1">
        <v>43277</v>
      </c>
      <c r="G1191">
        <v>2400</v>
      </c>
      <c r="H1191">
        <v>2354</v>
      </c>
      <c r="I1191">
        <v>42.1</v>
      </c>
      <c r="J1191">
        <v>37.200000000000003</v>
      </c>
      <c r="K1191">
        <v>20.7</v>
      </c>
      <c r="L1191" t="s">
        <v>3985</v>
      </c>
      <c r="M1191" t="s">
        <v>3986</v>
      </c>
      <c r="N1191" t="s">
        <v>34</v>
      </c>
      <c r="O1191" t="s">
        <v>31</v>
      </c>
      <c r="P1191" t="s">
        <v>46</v>
      </c>
      <c r="Q1191" t="s">
        <v>125</v>
      </c>
      <c r="R1191" t="s">
        <v>75</v>
      </c>
      <c r="S1191" t="s">
        <v>950</v>
      </c>
      <c r="T1191" t="s">
        <v>707</v>
      </c>
      <c r="U1191" t="s">
        <v>954</v>
      </c>
      <c r="V1191">
        <v>42.1</v>
      </c>
      <c r="W1191">
        <v>20.7</v>
      </c>
      <c r="X1191">
        <v>2.0338164249999999</v>
      </c>
      <c r="Y1191">
        <v>347.74599999999998</v>
      </c>
      <c r="Z1191">
        <v>170.982</v>
      </c>
    </row>
    <row r="1192" spans="1:26" x14ac:dyDescent="0.2">
      <c r="A1192">
        <v>1190</v>
      </c>
      <c r="B1192" t="s">
        <v>3987</v>
      </c>
      <c r="C1192" t="s">
        <v>38</v>
      </c>
      <c r="D1192">
        <v>1883</v>
      </c>
      <c r="E1192" t="s">
        <v>3988</v>
      </c>
      <c r="F1192" s="1">
        <v>43285</v>
      </c>
      <c r="G1192">
        <v>2254</v>
      </c>
      <c r="H1192">
        <v>2279</v>
      </c>
      <c r="I1192">
        <v>22</v>
      </c>
      <c r="J1192">
        <v>37.9</v>
      </c>
      <c r="K1192">
        <v>40.1</v>
      </c>
      <c r="L1192" t="s">
        <v>3989</v>
      </c>
      <c r="M1192" t="s">
        <v>3990</v>
      </c>
      <c r="N1192" t="s">
        <v>34</v>
      </c>
      <c r="O1192" t="s">
        <v>31</v>
      </c>
      <c r="P1192" t="s">
        <v>46</v>
      </c>
      <c r="Q1192" t="s">
        <v>125</v>
      </c>
      <c r="R1192" t="s">
        <v>75</v>
      </c>
      <c r="S1192" t="s">
        <v>950</v>
      </c>
      <c r="T1192" t="s">
        <v>707</v>
      </c>
      <c r="U1192" t="s">
        <v>954</v>
      </c>
      <c r="V1192">
        <v>40.1</v>
      </c>
      <c r="W1192">
        <v>22</v>
      </c>
      <c r="X1192">
        <v>1.8227272729999999</v>
      </c>
      <c r="Y1192">
        <v>755.08299999999997</v>
      </c>
      <c r="Z1192">
        <v>414.26</v>
      </c>
    </row>
    <row r="1193" spans="1:26" x14ac:dyDescent="0.2">
      <c r="A1193">
        <v>1191</v>
      </c>
      <c r="B1193" t="s">
        <v>3991</v>
      </c>
      <c r="C1193" t="s">
        <v>26</v>
      </c>
      <c r="D1193">
        <v>1043</v>
      </c>
      <c r="E1193" t="s">
        <v>3984</v>
      </c>
      <c r="F1193" s="1">
        <v>43282</v>
      </c>
      <c r="G1193">
        <v>2320</v>
      </c>
      <c r="H1193">
        <v>2287</v>
      </c>
      <c r="I1193">
        <v>43.3</v>
      </c>
      <c r="J1193">
        <v>33.9</v>
      </c>
      <c r="K1193">
        <v>22.7</v>
      </c>
      <c r="L1193" t="s">
        <v>3992</v>
      </c>
      <c r="M1193" t="s">
        <v>3993</v>
      </c>
      <c r="N1193" t="s">
        <v>34</v>
      </c>
      <c r="O1193" t="s">
        <v>31</v>
      </c>
      <c r="P1193" t="s">
        <v>46</v>
      </c>
      <c r="Q1193" t="s">
        <v>125</v>
      </c>
      <c r="R1193" t="s">
        <v>75</v>
      </c>
      <c r="S1193" t="s">
        <v>950</v>
      </c>
      <c r="T1193" t="s">
        <v>707</v>
      </c>
      <c r="U1193" t="s">
        <v>954</v>
      </c>
      <c r="V1193">
        <v>43.3</v>
      </c>
      <c r="W1193">
        <v>22.7</v>
      </c>
      <c r="X1193">
        <v>1.907488987</v>
      </c>
      <c r="Y1193">
        <v>451.61900000000003</v>
      </c>
      <c r="Z1193">
        <v>236.761</v>
      </c>
    </row>
    <row r="1194" spans="1:26" x14ac:dyDescent="0.2">
      <c r="A1194">
        <v>1192</v>
      </c>
      <c r="B1194" t="s">
        <v>3994</v>
      </c>
      <c r="C1194" t="s">
        <v>26</v>
      </c>
      <c r="D1194">
        <v>790</v>
      </c>
      <c r="E1194" t="s">
        <v>3984</v>
      </c>
      <c r="F1194" s="1">
        <v>43278</v>
      </c>
      <c r="G1194">
        <v>2408</v>
      </c>
      <c r="H1194">
        <v>2353</v>
      </c>
      <c r="I1194">
        <v>47</v>
      </c>
      <c r="J1194">
        <v>32.700000000000003</v>
      </c>
      <c r="K1194">
        <v>20.399999999999999</v>
      </c>
      <c r="L1194" t="s">
        <v>3995</v>
      </c>
      <c r="M1194" t="s">
        <v>3996</v>
      </c>
      <c r="N1194" t="s">
        <v>34</v>
      </c>
      <c r="O1194" t="s">
        <v>31</v>
      </c>
      <c r="P1194" t="s">
        <v>46</v>
      </c>
      <c r="Q1194" t="s">
        <v>125</v>
      </c>
      <c r="R1194" t="s">
        <v>75</v>
      </c>
      <c r="S1194" t="s">
        <v>950</v>
      </c>
      <c r="T1194" t="s">
        <v>707</v>
      </c>
      <c r="U1194" t="s">
        <v>954</v>
      </c>
      <c r="V1194">
        <v>47</v>
      </c>
      <c r="W1194">
        <v>20.399999999999999</v>
      </c>
      <c r="X1194">
        <v>2.3039215689999999</v>
      </c>
      <c r="Y1194">
        <v>371.3</v>
      </c>
      <c r="Z1194">
        <v>161.16</v>
      </c>
    </row>
    <row r="1195" spans="1:26" x14ac:dyDescent="0.2">
      <c r="A1195">
        <v>1193</v>
      </c>
      <c r="B1195" t="s">
        <v>3997</v>
      </c>
      <c r="C1195" t="s">
        <v>38</v>
      </c>
      <c r="D1195">
        <v>410</v>
      </c>
      <c r="E1195" t="s">
        <v>3984</v>
      </c>
      <c r="F1195" s="1">
        <v>43290</v>
      </c>
      <c r="G1195">
        <v>2367</v>
      </c>
      <c r="H1195">
        <v>2417</v>
      </c>
      <c r="I1195">
        <v>30.2</v>
      </c>
      <c r="J1195">
        <v>42.7</v>
      </c>
      <c r="K1195">
        <v>27.1</v>
      </c>
      <c r="L1195" t="s">
        <v>3998</v>
      </c>
      <c r="M1195" t="s">
        <v>3999</v>
      </c>
      <c r="N1195" t="s">
        <v>34</v>
      </c>
      <c r="O1195" t="s">
        <v>31</v>
      </c>
      <c r="P1195" t="s">
        <v>46</v>
      </c>
      <c r="Q1195" t="s">
        <v>125</v>
      </c>
      <c r="R1195" t="s">
        <v>75</v>
      </c>
      <c r="S1195" t="s">
        <v>950</v>
      </c>
      <c r="T1195" t="s">
        <v>707</v>
      </c>
      <c r="U1195" t="s">
        <v>954</v>
      </c>
      <c r="V1195">
        <v>27.1</v>
      </c>
      <c r="W1195">
        <v>30.2</v>
      </c>
      <c r="X1195">
        <v>0.89735099299999999</v>
      </c>
      <c r="Y1195">
        <v>111.11</v>
      </c>
      <c r="Z1195">
        <v>123.82</v>
      </c>
    </row>
    <row r="1196" spans="1:26" x14ac:dyDescent="0.2">
      <c r="A1196">
        <v>1194</v>
      </c>
      <c r="B1196" t="s">
        <v>4000</v>
      </c>
      <c r="C1196" t="s">
        <v>26</v>
      </c>
      <c r="D1196">
        <v>3948</v>
      </c>
      <c r="E1196" t="s">
        <v>3984</v>
      </c>
      <c r="F1196" s="1">
        <v>43289</v>
      </c>
      <c r="G1196">
        <v>2371</v>
      </c>
      <c r="H1196">
        <v>2343</v>
      </c>
      <c r="I1196">
        <v>30.9</v>
      </c>
      <c r="J1196">
        <v>49</v>
      </c>
      <c r="K1196">
        <v>20.100000000000001</v>
      </c>
      <c r="L1196" t="s">
        <v>4001</v>
      </c>
      <c r="M1196" t="s">
        <v>4002</v>
      </c>
      <c r="N1196" t="s">
        <v>34</v>
      </c>
      <c r="O1196" t="s">
        <v>31</v>
      </c>
      <c r="P1196" t="s">
        <v>46</v>
      </c>
      <c r="Q1196" t="s">
        <v>125</v>
      </c>
      <c r="R1196" t="s">
        <v>75</v>
      </c>
      <c r="S1196" t="s">
        <v>950</v>
      </c>
      <c r="T1196" t="s">
        <v>707</v>
      </c>
      <c r="U1196" t="s">
        <v>954</v>
      </c>
      <c r="V1196">
        <v>30.9</v>
      </c>
      <c r="W1196">
        <v>20.100000000000001</v>
      </c>
      <c r="X1196">
        <v>1.537313433</v>
      </c>
      <c r="Y1196">
        <v>1219.932</v>
      </c>
      <c r="Z1196">
        <v>793.548</v>
      </c>
    </row>
    <row r="1197" spans="1:26" x14ac:dyDescent="0.2">
      <c r="A1197">
        <v>1195</v>
      </c>
      <c r="B1197" t="s">
        <v>4003</v>
      </c>
      <c r="C1197" t="s">
        <v>26</v>
      </c>
      <c r="D1197">
        <v>2239</v>
      </c>
      <c r="E1197" t="s">
        <v>4004</v>
      </c>
      <c r="F1197" s="1">
        <v>43286</v>
      </c>
      <c r="G1197">
        <v>2378</v>
      </c>
      <c r="H1197">
        <v>2350</v>
      </c>
      <c r="I1197">
        <v>27.1</v>
      </c>
      <c r="J1197">
        <v>51.5</v>
      </c>
      <c r="K1197">
        <v>21.4</v>
      </c>
      <c r="L1197" t="s">
        <v>4005</v>
      </c>
      <c r="M1197" t="s">
        <v>4006</v>
      </c>
      <c r="N1197" t="s">
        <v>34</v>
      </c>
      <c r="O1197" t="s">
        <v>31</v>
      </c>
      <c r="P1197" t="s">
        <v>46</v>
      </c>
      <c r="Q1197" t="s">
        <v>125</v>
      </c>
      <c r="R1197" t="s">
        <v>75</v>
      </c>
      <c r="S1197" t="s">
        <v>950</v>
      </c>
      <c r="T1197" t="s">
        <v>707</v>
      </c>
      <c r="U1197" t="s">
        <v>954</v>
      </c>
      <c r="V1197">
        <v>27.1</v>
      </c>
      <c r="W1197">
        <v>21.4</v>
      </c>
      <c r="X1197">
        <v>1.2663551399999999</v>
      </c>
      <c r="Y1197">
        <v>606.76900000000001</v>
      </c>
      <c r="Z1197">
        <v>479.14600000000002</v>
      </c>
    </row>
    <row r="1198" spans="1:26" x14ac:dyDescent="0.2">
      <c r="A1198">
        <v>1196</v>
      </c>
      <c r="B1198" t="s">
        <v>4007</v>
      </c>
      <c r="C1198" t="s">
        <v>38</v>
      </c>
      <c r="D1198">
        <v>1882</v>
      </c>
      <c r="E1198" t="s">
        <v>4008</v>
      </c>
      <c r="F1198" s="1">
        <v>43290</v>
      </c>
      <c r="G1198">
        <v>2119</v>
      </c>
      <c r="H1198">
        <v>2157</v>
      </c>
      <c r="I1198">
        <v>21.7</v>
      </c>
      <c r="J1198">
        <v>31.7</v>
      </c>
      <c r="K1198">
        <v>46.6</v>
      </c>
      <c r="L1198" t="s">
        <v>4009</v>
      </c>
      <c r="M1198" t="s">
        <v>4010</v>
      </c>
      <c r="N1198" t="s">
        <v>34</v>
      </c>
      <c r="O1198" t="s">
        <v>31</v>
      </c>
      <c r="P1198" t="s">
        <v>46</v>
      </c>
      <c r="Q1198" t="s">
        <v>125</v>
      </c>
      <c r="R1198" t="s">
        <v>75</v>
      </c>
      <c r="S1198" t="s">
        <v>950</v>
      </c>
      <c r="T1198" t="s">
        <v>707</v>
      </c>
      <c r="U1198" t="s">
        <v>954</v>
      </c>
      <c r="V1198">
        <v>46.6</v>
      </c>
      <c r="W1198">
        <v>21.7</v>
      </c>
      <c r="X1198">
        <v>2.1474654379999998</v>
      </c>
      <c r="Y1198">
        <v>877.01199999999994</v>
      </c>
      <c r="Z1198">
        <v>408.39400000000001</v>
      </c>
    </row>
    <row r="1199" spans="1:26" x14ac:dyDescent="0.2">
      <c r="A1199">
        <v>1197</v>
      </c>
      <c r="B1199" t="s">
        <v>4011</v>
      </c>
      <c r="C1199" t="s">
        <v>26</v>
      </c>
      <c r="D1199">
        <v>318</v>
      </c>
      <c r="E1199" t="s">
        <v>3984</v>
      </c>
      <c r="F1199" s="1">
        <v>43246</v>
      </c>
      <c r="G1199">
        <v>2398</v>
      </c>
      <c r="H1199">
        <v>2332</v>
      </c>
      <c r="I1199">
        <v>40.299999999999997</v>
      </c>
      <c r="J1199">
        <v>39</v>
      </c>
      <c r="K1199">
        <v>20.8</v>
      </c>
      <c r="L1199" t="s">
        <v>4012</v>
      </c>
      <c r="M1199" t="s">
        <v>4013</v>
      </c>
      <c r="N1199" t="s">
        <v>34</v>
      </c>
      <c r="O1199" t="s">
        <v>31</v>
      </c>
      <c r="P1199" t="s">
        <v>46</v>
      </c>
      <c r="Q1199" t="s">
        <v>125</v>
      </c>
      <c r="R1199" t="s">
        <v>75</v>
      </c>
      <c r="S1199" t="s">
        <v>950</v>
      </c>
      <c r="T1199" t="s">
        <v>707</v>
      </c>
      <c r="U1199" t="s">
        <v>954</v>
      </c>
      <c r="V1199">
        <v>40.299999999999997</v>
      </c>
      <c r="W1199">
        <v>20.8</v>
      </c>
      <c r="X1199">
        <v>1.9375</v>
      </c>
      <c r="Y1199">
        <v>128.154</v>
      </c>
      <c r="Z1199">
        <v>66.144000000000005</v>
      </c>
    </row>
    <row r="1200" spans="1:26" x14ac:dyDescent="0.2">
      <c r="A1200">
        <v>1198</v>
      </c>
      <c r="B1200" t="s">
        <v>4014</v>
      </c>
      <c r="C1200" t="s">
        <v>38</v>
      </c>
      <c r="D1200">
        <v>761</v>
      </c>
      <c r="E1200" t="s">
        <v>4015</v>
      </c>
      <c r="F1200" s="1">
        <v>43288</v>
      </c>
      <c r="G1200">
        <v>2174</v>
      </c>
      <c r="H1200">
        <v>2218</v>
      </c>
      <c r="I1200">
        <v>24.1</v>
      </c>
      <c r="J1200">
        <v>33.299999999999997</v>
      </c>
      <c r="K1200">
        <v>42.7</v>
      </c>
      <c r="L1200" t="s">
        <v>4016</v>
      </c>
      <c r="M1200" t="s">
        <v>4017</v>
      </c>
      <c r="N1200" t="s">
        <v>34</v>
      </c>
      <c r="O1200" t="s">
        <v>31</v>
      </c>
      <c r="P1200" t="s">
        <v>46</v>
      </c>
      <c r="Q1200" t="s">
        <v>125</v>
      </c>
      <c r="R1200" t="s">
        <v>75</v>
      </c>
      <c r="S1200" t="s">
        <v>950</v>
      </c>
      <c r="T1200" t="s">
        <v>707</v>
      </c>
      <c r="U1200" t="s">
        <v>954</v>
      </c>
      <c r="V1200">
        <v>42.7</v>
      </c>
      <c r="W1200">
        <v>24.1</v>
      </c>
      <c r="X1200">
        <v>1.7717842319999999</v>
      </c>
      <c r="Y1200">
        <v>324.947</v>
      </c>
      <c r="Z1200">
        <v>183.40100000000001</v>
      </c>
    </row>
    <row r="1201" spans="1:26" x14ac:dyDescent="0.2">
      <c r="A1201">
        <v>1199</v>
      </c>
      <c r="B1201" t="s">
        <v>4018</v>
      </c>
      <c r="C1201" t="s">
        <v>38</v>
      </c>
      <c r="D1201">
        <v>183</v>
      </c>
      <c r="E1201" t="s">
        <v>4015</v>
      </c>
      <c r="F1201" s="1">
        <v>43281</v>
      </c>
      <c r="G1201">
        <v>2359</v>
      </c>
      <c r="H1201">
        <v>2358</v>
      </c>
      <c r="I1201">
        <v>25.7</v>
      </c>
      <c r="J1201">
        <v>41.5</v>
      </c>
      <c r="K1201">
        <v>32.799999999999997</v>
      </c>
      <c r="L1201" t="s">
        <v>4019</v>
      </c>
      <c r="M1201" t="s">
        <v>4020</v>
      </c>
      <c r="N1201" t="s">
        <v>34</v>
      </c>
      <c r="O1201" t="s">
        <v>31</v>
      </c>
      <c r="P1201" t="s">
        <v>46</v>
      </c>
      <c r="Q1201" t="s">
        <v>125</v>
      </c>
      <c r="R1201" t="s">
        <v>75</v>
      </c>
      <c r="S1201" t="s">
        <v>950</v>
      </c>
      <c r="T1201" t="s">
        <v>707</v>
      </c>
      <c r="U1201" t="s">
        <v>4021</v>
      </c>
      <c r="V1201">
        <v>32.799999999999997</v>
      </c>
      <c r="W1201">
        <v>25.7</v>
      </c>
      <c r="X1201">
        <v>1.2762645909999999</v>
      </c>
      <c r="Y1201">
        <v>60.024000000000001</v>
      </c>
      <c r="Z1201">
        <v>47.030999999999999</v>
      </c>
    </row>
    <row r="1202" spans="1:26" x14ac:dyDescent="0.2">
      <c r="A1202">
        <v>1200</v>
      </c>
      <c r="B1202" t="s">
        <v>4022</v>
      </c>
      <c r="C1202" t="s">
        <v>38</v>
      </c>
      <c r="D1202">
        <v>4378</v>
      </c>
      <c r="E1202" t="s">
        <v>4015</v>
      </c>
      <c r="F1202" s="1">
        <v>43283</v>
      </c>
      <c r="G1202">
        <v>2392</v>
      </c>
      <c r="H1202">
        <v>2421</v>
      </c>
      <c r="I1202">
        <v>23.8</v>
      </c>
      <c r="J1202">
        <v>47.9</v>
      </c>
      <c r="K1202">
        <v>28.4</v>
      </c>
      <c r="L1202" t="s">
        <v>4023</v>
      </c>
      <c r="M1202" t="s">
        <v>4024</v>
      </c>
      <c r="N1202" t="s">
        <v>34</v>
      </c>
      <c r="O1202" t="s">
        <v>31</v>
      </c>
      <c r="P1202" t="s">
        <v>46</v>
      </c>
      <c r="Q1202" t="s">
        <v>125</v>
      </c>
      <c r="R1202" t="s">
        <v>75</v>
      </c>
      <c r="S1202" t="s">
        <v>950</v>
      </c>
      <c r="T1202" t="s">
        <v>707</v>
      </c>
      <c r="U1202" t="s">
        <v>4021</v>
      </c>
      <c r="V1202">
        <v>28.4</v>
      </c>
      <c r="W1202">
        <v>23.8</v>
      </c>
      <c r="X1202">
        <v>1.1932773109999999</v>
      </c>
      <c r="Y1202">
        <v>1243.3520000000001</v>
      </c>
      <c r="Z1202">
        <v>1041.9639999999999</v>
      </c>
    </row>
    <row r="1203" spans="1:26" x14ac:dyDescent="0.2">
      <c r="A1203">
        <v>1201</v>
      </c>
      <c r="B1203" t="s">
        <v>4025</v>
      </c>
      <c r="C1203" t="s">
        <v>26</v>
      </c>
      <c r="D1203">
        <v>1594</v>
      </c>
      <c r="E1203" t="s">
        <v>4015</v>
      </c>
      <c r="F1203" s="1">
        <v>43289</v>
      </c>
      <c r="G1203">
        <v>2455</v>
      </c>
      <c r="H1203">
        <v>2411</v>
      </c>
      <c r="I1203">
        <v>28.8</v>
      </c>
      <c r="J1203">
        <v>49.2</v>
      </c>
      <c r="K1203">
        <v>22</v>
      </c>
      <c r="L1203" t="s">
        <v>4026</v>
      </c>
      <c r="M1203" t="s">
        <v>4027</v>
      </c>
      <c r="N1203" t="s">
        <v>34</v>
      </c>
      <c r="O1203" t="s">
        <v>31</v>
      </c>
      <c r="P1203" t="s">
        <v>46</v>
      </c>
      <c r="Q1203" t="s">
        <v>125</v>
      </c>
      <c r="R1203" t="s">
        <v>75</v>
      </c>
      <c r="S1203" t="s">
        <v>950</v>
      </c>
      <c r="T1203" t="s">
        <v>707</v>
      </c>
      <c r="V1203">
        <v>28.8</v>
      </c>
      <c r="W1203">
        <v>22</v>
      </c>
      <c r="X1203">
        <v>1.309090909</v>
      </c>
      <c r="Y1203">
        <v>459.072</v>
      </c>
      <c r="Z1203">
        <v>350.68</v>
      </c>
    </row>
    <row r="1204" spans="1:26" x14ac:dyDescent="0.2">
      <c r="A1204">
        <v>1202</v>
      </c>
      <c r="B1204" t="s">
        <v>4028</v>
      </c>
      <c r="C1204" t="s">
        <v>26</v>
      </c>
      <c r="D1204">
        <v>1182</v>
      </c>
      <c r="E1204" t="s">
        <v>3984</v>
      </c>
      <c r="F1204" s="1">
        <v>43289</v>
      </c>
      <c r="G1204">
        <v>2514</v>
      </c>
      <c r="H1204">
        <v>2468</v>
      </c>
      <c r="I1204">
        <v>45.9</v>
      </c>
      <c r="J1204">
        <v>39.1</v>
      </c>
      <c r="K1204">
        <v>15</v>
      </c>
      <c r="L1204" t="s">
        <v>4029</v>
      </c>
      <c r="M1204" t="s">
        <v>4030</v>
      </c>
      <c r="N1204" t="s">
        <v>34</v>
      </c>
      <c r="O1204" t="s">
        <v>31</v>
      </c>
      <c r="P1204" t="s">
        <v>46</v>
      </c>
      <c r="Q1204" t="s">
        <v>125</v>
      </c>
      <c r="R1204" t="s">
        <v>75</v>
      </c>
      <c r="S1204" t="s">
        <v>950</v>
      </c>
      <c r="T1204" t="s">
        <v>707</v>
      </c>
      <c r="U1204" t="s">
        <v>954</v>
      </c>
      <c r="V1204">
        <v>45.9</v>
      </c>
      <c r="W1204">
        <v>15</v>
      </c>
      <c r="X1204">
        <v>3.06</v>
      </c>
      <c r="Y1204">
        <v>542.53800000000001</v>
      </c>
      <c r="Z1204">
        <v>177.3</v>
      </c>
    </row>
    <row r="1205" spans="1:26" x14ac:dyDescent="0.2">
      <c r="A1205">
        <v>1203</v>
      </c>
      <c r="B1205" t="s">
        <v>4031</v>
      </c>
      <c r="C1205" t="s">
        <v>38</v>
      </c>
      <c r="D1205">
        <v>4038</v>
      </c>
      <c r="E1205" t="s">
        <v>4015</v>
      </c>
      <c r="F1205" s="1">
        <v>43289</v>
      </c>
      <c r="G1205">
        <v>2339</v>
      </c>
      <c r="H1205">
        <v>2379</v>
      </c>
      <c r="I1205">
        <v>28.7</v>
      </c>
      <c r="J1205">
        <v>36.799999999999997</v>
      </c>
      <c r="K1205">
        <v>34.5</v>
      </c>
      <c r="L1205" t="s">
        <v>4032</v>
      </c>
      <c r="M1205" t="s">
        <v>4033</v>
      </c>
      <c r="N1205" t="s">
        <v>34</v>
      </c>
      <c r="O1205" t="s">
        <v>31</v>
      </c>
      <c r="P1205" t="s">
        <v>46</v>
      </c>
      <c r="Q1205" t="s">
        <v>125</v>
      </c>
      <c r="R1205" t="s">
        <v>75</v>
      </c>
      <c r="S1205" t="s">
        <v>950</v>
      </c>
      <c r="T1205" t="s">
        <v>707</v>
      </c>
      <c r="U1205" t="s">
        <v>4021</v>
      </c>
      <c r="V1205">
        <v>34.5</v>
      </c>
      <c r="W1205">
        <v>28.7</v>
      </c>
      <c r="X1205">
        <v>1.202090592</v>
      </c>
      <c r="Y1205">
        <v>1393.11</v>
      </c>
      <c r="Z1205">
        <v>1158.9059999999999</v>
      </c>
    </row>
    <row r="1206" spans="1:26" x14ac:dyDescent="0.2">
      <c r="A1206">
        <v>1204</v>
      </c>
      <c r="B1206" t="s">
        <v>4034</v>
      </c>
      <c r="C1206" t="s">
        <v>26</v>
      </c>
      <c r="D1206">
        <v>2275</v>
      </c>
      <c r="E1206" t="s">
        <v>4015</v>
      </c>
      <c r="F1206" s="1">
        <v>43282</v>
      </c>
      <c r="G1206">
        <v>2417</v>
      </c>
      <c r="H1206">
        <v>2382</v>
      </c>
      <c r="I1206">
        <v>30.5</v>
      </c>
      <c r="J1206">
        <v>43</v>
      </c>
      <c r="K1206">
        <v>26.6</v>
      </c>
      <c r="L1206" t="s">
        <v>4035</v>
      </c>
      <c r="M1206" t="s">
        <v>4036</v>
      </c>
      <c r="N1206" t="s">
        <v>34</v>
      </c>
      <c r="O1206" t="s">
        <v>31</v>
      </c>
      <c r="P1206" t="s">
        <v>46</v>
      </c>
      <c r="Q1206" t="s">
        <v>125</v>
      </c>
      <c r="R1206" t="s">
        <v>75</v>
      </c>
      <c r="S1206" t="s">
        <v>950</v>
      </c>
      <c r="T1206" t="s">
        <v>707</v>
      </c>
      <c r="U1206" t="s">
        <v>4021</v>
      </c>
      <c r="V1206">
        <v>30.5</v>
      </c>
      <c r="W1206">
        <v>26.6</v>
      </c>
      <c r="X1206">
        <v>1.146616541</v>
      </c>
      <c r="Y1206">
        <v>693.875</v>
      </c>
      <c r="Z1206">
        <v>605.15</v>
      </c>
    </row>
    <row r="1207" spans="1:26" x14ac:dyDescent="0.2">
      <c r="A1207">
        <v>1205</v>
      </c>
      <c r="B1207" t="s">
        <v>4037</v>
      </c>
      <c r="C1207" t="s">
        <v>26</v>
      </c>
      <c r="D1207">
        <v>2848</v>
      </c>
      <c r="E1207" t="s">
        <v>4015</v>
      </c>
      <c r="F1207" s="1">
        <v>43289</v>
      </c>
      <c r="G1207">
        <v>2440</v>
      </c>
      <c r="H1207">
        <v>2400</v>
      </c>
      <c r="I1207">
        <v>29</v>
      </c>
      <c r="J1207">
        <v>42.8</v>
      </c>
      <c r="K1207">
        <v>28.2</v>
      </c>
      <c r="L1207" t="s">
        <v>4038</v>
      </c>
      <c r="M1207" t="s">
        <v>4039</v>
      </c>
      <c r="N1207" t="s">
        <v>34</v>
      </c>
      <c r="O1207" t="s">
        <v>31</v>
      </c>
      <c r="P1207" t="s">
        <v>46</v>
      </c>
      <c r="Q1207" t="s">
        <v>125</v>
      </c>
      <c r="R1207" t="s">
        <v>75</v>
      </c>
      <c r="S1207" t="s">
        <v>950</v>
      </c>
      <c r="T1207" t="s">
        <v>707</v>
      </c>
      <c r="U1207" t="s">
        <v>4021</v>
      </c>
      <c r="V1207">
        <v>29</v>
      </c>
      <c r="W1207">
        <v>28.2</v>
      </c>
      <c r="X1207">
        <v>1.0283687939999999</v>
      </c>
      <c r="Y1207">
        <v>825.92</v>
      </c>
      <c r="Z1207">
        <v>803.13599999999997</v>
      </c>
    </row>
    <row r="1208" spans="1:26" x14ac:dyDescent="0.2">
      <c r="A1208">
        <v>1206</v>
      </c>
      <c r="B1208" t="s">
        <v>4040</v>
      </c>
      <c r="C1208" t="s">
        <v>26</v>
      </c>
      <c r="D1208">
        <v>703</v>
      </c>
      <c r="E1208" t="s">
        <v>4015</v>
      </c>
      <c r="F1208" s="1">
        <v>43283</v>
      </c>
      <c r="G1208">
        <v>2514</v>
      </c>
      <c r="H1208">
        <v>2488</v>
      </c>
      <c r="I1208">
        <v>34.1</v>
      </c>
      <c r="J1208">
        <v>43</v>
      </c>
      <c r="K1208">
        <v>22.9</v>
      </c>
      <c r="L1208" t="s">
        <v>4041</v>
      </c>
      <c r="M1208" t="s">
        <v>4042</v>
      </c>
      <c r="N1208" t="s">
        <v>34</v>
      </c>
      <c r="O1208" t="s">
        <v>31</v>
      </c>
      <c r="P1208" t="s">
        <v>46</v>
      </c>
      <c r="Q1208" t="s">
        <v>125</v>
      </c>
      <c r="R1208" t="s">
        <v>75</v>
      </c>
      <c r="S1208" t="s">
        <v>950</v>
      </c>
      <c r="T1208" t="s">
        <v>707</v>
      </c>
      <c r="U1208" t="s">
        <v>4021</v>
      </c>
      <c r="V1208">
        <v>34.1</v>
      </c>
      <c r="W1208">
        <v>22.9</v>
      </c>
      <c r="X1208">
        <v>1.489082969</v>
      </c>
      <c r="Y1208">
        <v>239.72300000000001</v>
      </c>
      <c r="Z1208">
        <v>160.98699999999999</v>
      </c>
    </row>
    <row r="1209" spans="1:26" x14ac:dyDescent="0.2">
      <c r="A1209">
        <v>1207</v>
      </c>
      <c r="B1209" t="s">
        <v>4043</v>
      </c>
      <c r="C1209" t="s">
        <v>26</v>
      </c>
      <c r="D1209">
        <v>447</v>
      </c>
      <c r="E1209" t="s">
        <v>3988</v>
      </c>
      <c r="F1209" s="1">
        <v>43279</v>
      </c>
      <c r="G1209">
        <v>2359</v>
      </c>
      <c r="H1209">
        <v>2335</v>
      </c>
      <c r="I1209">
        <v>45.9</v>
      </c>
      <c r="J1209">
        <v>28.6</v>
      </c>
      <c r="K1209">
        <v>25.5</v>
      </c>
      <c r="L1209" t="s">
        <v>4044</v>
      </c>
      <c r="M1209" t="s">
        <v>4045</v>
      </c>
      <c r="N1209" t="s">
        <v>34</v>
      </c>
      <c r="O1209" t="s">
        <v>31</v>
      </c>
      <c r="P1209" t="s">
        <v>46</v>
      </c>
      <c r="Q1209" t="s">
        <v>125</v>
      </c>
      <c r="R1209" t="s">
        <v>75</v>
      </c>
      <c r="S1209" t="s">
        <v>950</v>
      </c>
      <c r="T1209" t="s">
        <v>707</v>
      </c>
      <c r="U1209" t="s">
        <v>954</v>
      </c>
      <c r="V1209">
        <v>45.9</v>
      </c>
      <c r="W1209">
        <v>25.5</v>
      </c>
      <c r="X1209">
        <v>1.8</v>
      </c>
      <c r="Y1209">
        <v>205.173</v>
      </c>
      <c r="Z1209">
        <v>113.985</v>
      </c>
    </row>
    <row r="1210" spans="1:26" x14ac:dyDescent="0.2">
      <c r="A1210">
        <v>1208</v>
      </c>
      <c r="B1210" t="s">
        <v>4046</v>
      </c>
      <c r="C1210" t="s">
        <v>38</v>
      </c>
      <c r="D1210">
        <v>625</v>
      </c>
      <c r="E1210" t="s">
        <v>4015</v>
      </c>
      <c r="F1210" s="1">
        <v>43277</v>
      </c>
      <c r="G1210">
        <v>2176</v>
      </c>
      <c r="H1210">
        <v>2213</v>
      </c>
      <c r="I1210">
        <v>27.2</v>
      </c>
      <c r="J1210">
        <v>35.200000000000003</v>
      </c>
      <c r="K1210">
        <v>37.6</v>
      </c>
      <c r="L1210" t="s">
        <v>4047</v>
      </c>
      <c r="M1210" t="s">
        <v>4048</v>
      </c>
      <c r="N1210" t="s">
        <v>34</v>
      </c>
      <c r="O1210" t="s">
        <v>31</v>
      </c>
      <c r="P1210" t="s">
        <v>46</v>
      </c>
      <c r="Q1210" t="s">
        <v>125</v>
      </c>
      <c r="R1210" t="s">
        <v>75</v>
      </c>
      <c r="S1210" t="s">
        <v>950</v>
      </c>
      <c r="T1210" t="s">
        <v>707</v>
      </c>
      <c r="U1210" t="s">
        <v>954</v>
      </c>
      <c r="V1210">
        <v>37.6</v>
      </c>
      <c r="W1210">
        <v>27.2</v>
      </c>
      <c r="X1210">
        <v>1.3823529409999999</v>
      </c>
      <c r="Y1210">
        <v>235</v>
      </c>
      <c r="Z1210">
        <v>170</v>
      </c>
    </row>
    <row r="1211" spans="1:26" x14ac:dyDescent="0.2">
      <c r="A1211">
        <v>1209</v>
      </c>
      <c r="B1211" t="s">
        <v>4049</v>
      </c>
      <c r="C1211" t="s">
        <v>38</v>
      </c>
      <c r="D1211">
        <v>828</v>
      </c>
      <c r="E1211" t="s">
        <v>4050</v>
      </c>
      <c r="F1211" s="1">
        <v>43281</v>
      </c>
      <c r="G1211">
        <v>2145</v>
      </c>
      <c r="H1211">
        <v>2155</v>
      </c>
      <c r="I1211">
        <v>43.6</v>
      </c>
      <c r="J1211">
        <v>27.4</v>
      </c>
      <c r="K1211">
        <v>29</v>
      </c>
      <c r="L1211" t="s">
        <v>4051</v>
      </c>
      <c r="M1211" t="s">
        <v>4052</v>
      </c>
      <c r="N1211" t="s">
        <v>34</v>
      </c>
      <c r="O1211" t="s">
        <v>31</v>
      </c>
      <c r="P1211" t="s">
        <v>46</v>
      </c>
      <c r="Q1211" t="s">
        <v>125</v>
      </c>
      <c r="R1211" t="s">
        <v>75</v>
      </c>
      <c r="S1211" t="s">
        <v>950</v>
      </c>
      <c r="V1211">
        <v>29</v>
      </c>
      <c r="W1211">
        <v>43.6</v>
      </c>
      <c r="X1211">
        <v>0.66513761500000002</v>
      </c>
      <c r="Y1211">
        <v>240.12</v>
      </c>
      <c r="Z1211">
        <v>361.00799999999998</v>
      </c>
    </row>
    <row r="1212" spans="1:26" x14ac:dyDescent="0.2">
      <c r="A1212">
        <v>1210</v>
      </c>
      <c r="B1212" t="s">
        <v>4053</v>
      </c>
      <c r="C1212" t="s">
        <v>26</v>
      </c>
      <c r="D1212">
        <v>2544</v>
      </c>
      <c r="E1212" t="s">
        <v>4050</v>
      </c>
      <c r="F1212" s="1">
        <v>43283</v>
      </c>
      <c r="G1212">
        <v>2277</v>
      </c>
      <c r="H1212">
        <v>2253</v>
      </c>
      <c r="I1212">
        <v>33.299999999999997</v>
      </c>
      <c r="J1212">
        <v>35.299999999999997</v>
      </c>
      <c r="K1212">
        <v>31.4</v>
      </c>
      <c r="L1212" t="s">
        <v>4054</v>
      </c>
      <c r="M1212" t="s">
        <v>4055</v>
      </c>
      <c r="N1212" t="s">
        <v>34</v>
      </c>
      <c r="O1212" t="s">
        <v>31</v>
      </c>
      <c r="P1212" t="s">
        <v>46</v>
      </c>
      <c r="Q1212" t="s">
        <v>125</v>
      </c>
      <c r="R1212" t="s">
        <v>75</v>
      </c>
      <c r="S1212" t="s">
        <v>950</v>
      </c>
      <c r="T1212" t="s">
        <v>116</v>
      </c>
      <c r="V1212">
        <v>33.299999999999997</v>
      </c>
      <c r="W1212">
        <v>31.4</v>
      </c>
      <c r="X1212">
        <v>1.060509554</v>
      </c>
      <c r="Y1212">
        <v>847.15200000000004</v>
      </c>
      <c r="Z1212">
        <v>798.81600000000003</v>
      </c>
    </row>
    <row r="1213" spans="1:26" x14ac:dyDescent="0.2">
      <c r="A1213">
        <v>1211</v>
      </c>
      <c r="B1213" t="s">
        <v>4056</v>
      </c>
      <c r="C1213" t="s">
        <v>38</v>
      </c>
      <c r="D1213">
        <v>124</v>
      </c>
      <c r="E1213" t="s">
        <v>4050</v>
      </c>
      <c r="F1213" s="1">
        <v>42431</v>
      </c>
      <c r="G1213">
        <v>2450</v>
      </c>
      <c r="H1213">
        <v>2479</v>
      </c>
      <c r="I1213">
        <v>37.1</v>
      </c>
      <c r="J1213">
        <v>35.5</v>
      </c>
      <c r="K1213">
        <v>27.4</v>
      </c>
      <c r="L1213" t="s">
        <v>4057</v>
      </c>
      <c r="M1213" t="s">
        <v>4058</v>
      </c>
      <c r="N1213" t="s">
        <v>34</v>
      </c>
      <c r="O1213" t="s">
        <v>31</v>
      </c>
      <c r="P1213" t="s">
        <v>46</v>
      </c>
      <c r="Q1213" t="s">
        <v>125</v>
      </c>
      <c r="R1213" t="s">
        <v>75</v>
      </c>
      <c r="S1213" t="s">
        <v>950</v>
      </c>
      <c r="T1213" t="s">
        <v>116</v>
      </c>
      <c r="U1213" t="s">
        <v>954</v>
      </c>
      <c r="V1213">
        <v>27.4</v>
      </c>
      <c r="W1213">
        <v>37.1</v>
      </c>
      <c r="X1213">
        <v>0.73854447400000001</v>
      </c>
      <c r="Y1213">
        <v>33.975999999999999</v>
      </c>
      <c r="Z1213">
        <v>46.003999999999998</v>
      </c>
    </row>
    <row r="1214" spans="1:26" x14ac:dyDescent="0.2">
      <c r="A1214">
        <v>1212</v>
      </c>
      <c r="B1214" t="s">
        <v>4059</v>
      </c>
      <c r="C1214" t="s">
        <v>38</v>
      </c>
      <c r="D1214">
        <v>691</v>
      </c>
      <c r="E1214" t="s">
        <v>4060</v>
      </c>
      <c r="F1214" s="1">
        <v>43185</v>
      </c>
      <c r="G1214">
        <v>2324</v>
      </c>
      <c r="H1214">
        <v>2350</v>
      </c>
      <c r="I1214">
        <v>31.4</v>
      </c>
      <c r="J1214">
        <v>31.8</v>
      </c>
      <c r="K1214">
        <v>36.799999999999997</v>
      </c>
      <c r="L1214" t="s">
        <v>4061</v>
      </c>
      <c r="M1214" t="s">
        <v>4062</v>
      </c>
      <c r="N1214" t="s">
        <v>34</v>
      </c>
      <c r="O1214" t="s">
        <v>31</v>
      </c>
      <c r="P1214" t="s">
        <v>46</v>
      </c>
      <c r="Q1214" t="s">
        <v>125</v>
      </c>
      <c r="R1214" t="s">
        <v>75</v>
      </c>
      <c r="S1214" t="s">
        <v>950</v>
      </c>
      <c r="T1214" t="s">
        <v>116</v>
      </c>
      <c r="U1214" t="s">
        <v>954</v>
      </c>
      <c r="V1214">
        <v>36.799999999999997</v>
      </c>
      <c r="W1214">
        <v>31.4</v>
      </c>
      <c r="X1214">
        <v>1.171974522</v>
      </c>
      <c r="Y1214">
        <v>254.28800000000001</v>
      </c>
      <c r="Z1214">
        <v>216.97399999999999</v>
      </c>
    </row>
    <row r="1215" spans="1:26" x14ac:dyDescent="0.2">
      <c r="A1215">
        <v>1213</v>
      </c>
      <c r="B1215" t="s">
        <v>4063</v>
      </c>
      <c r="C1215" t="s">
        <v>26</v>
      </c>
      <c r="D1215">
        <v>231</v>
      </c>
      <c r="E1215" t="s">
        <v>3984</v>
      </c>
      <c r="F1215" s="1">
        <v>43210</v>
      </c>
      <c r="G1215">
        <v>2250</v>
      </c>
      <c r="H1215">
        <v>2184</v>
      </c>
      <c r="I1215">
        <v>58.9</v>
      </c>
      <c r="J1215">
        <v>18.2</v>
      </c>
      <c r="K1215">
        <v>22.9</v>
      </c>
      <c r="L1215" t="s">
        <v>4064</v>
      </c>
      <c r="M1215" t="s">
        <v>4065</v>
      </c>
      <c r="N1215" t="s">
        <v>34</v>
      </c>
      <c r="O1215" t="s">
        <v>31</v>
      </c>
      <c r="P1215" t="s">
        <v>46</v>
      </c>
      <c r="Q1215" t="s">
        <v>125</v>
      </c>
      <c r="R1215" t="s">
        <v>75</v>
      </c>
      <c r="S1215" t="s">
        <v>950</v>
      </c>
      <c r="T1215" t="s">
        <v>116</v>
      </c>
      <c r="U1215" t="s">
        <v>954</v>
      </c>
      <c r="V1215">
        <v>58.9</v>
      </c>
      <c r="W1215">
        <v>22.9</v>
      </c>
      <c r="X1215">
        <v>2.5720524020000002</v>
      </c>
      <c r="Y1215">
        <v>136.059</v>
      </c>
      <c r="Z1215">
        <v>52.899000000000001</v>
      </c>
    </row>
    <row r="1216" spans="1:26" x14ac:dyDescent="0.2">
      <c r="A1216">
        <v>1214</v>
      </c>
      <c r="B1216" t="s">
        <v>4066</v>
      </c>
      <c r="C1216" t="s">
        <v>38</v>
      </c>
      <c r="D1216">
        <v>565</v>
      </c>
      <c r="E1216" t="s">
        <v>4050</v>
      </c>
      <c r="F1216" s="1">
        <v>43286</v>
      </c>
      <c r="G1216">
        <v>2321</v>
      </c>
      <c r="H1216">
        <v>2360</v>
      </c>
      <c r="I1216">
        <v>21.9</v>
      </c>
      <c r="J1216">
        <v>42.6</v>
      </c>
      <c r="K1216">
        <v>35.4</v>
      </c>
      <c r="L1216" t="s">
        <v>4067</v>
      </c>
      <c r="M1216" t="s">
        <v>4068</v>
      </c>
      <c r="N1216" t="s">
        <v>34</v>
      </c>
      <c r="O1216" t="s">
        <v>31</v>
      </c>
      <c r="P1216" t="s">
        <v>46</v>
      </c>
      <c r="Q1216" t="s">
        <v>125</v>
      </c>
      <c r="R1216" t="s">
        <v>75</v>
      </c>
      <c r="S1216" t="s">
        <v>950</v>
      </c>
      <c r="T1216" t="s">
        <v>116</v>
      </c>
      <c r="U1216" t="s">
        <v>954</v>
      </c>
      <c r="V1216">
        <v>35.4</v>
      </c>
      <c r="W1216">
        <v>21.9</v>
      </c>
      <c r="X1216">
        <v>1.616438356</v>
      </c>
      <c r="Y1216">
        <v>200.01</v>
      </c>
      <c r="Z1216">
        <v>123.735</v>
      </c>
    </row>
    <row r="1217" spans="1:26" x14ac:dyDescent="0.2">
      <c r="A1217">
        <v>1215</v>
      </c>
      <c r="B1217" t="s">
        <v>4069</v>
      </c>
      <c r="C1217" t="s">
        <v>38</v>
      </c>
      <c r="D1217">
        <v>1346</v>
      </c>
      <c r="E1217" t="s">
        <v>4050</v>
      </c>
      <c r="F1217" s="1">
        <v>43283</v>
      </c>
      <c r="G1217">
        <v>2294</v>
      </c>
      <c r="H1217">
        <v>2364</v>
      </c>
      <c r="I1217">
        <v>18.8</v>
      </c>
      <c r="J1217">
        <v>39.299999999999997</v>
      </c>
      <c r="K1217">
        <v>41.9</v>
      </c>
      <c r="L1217" t="s">
        <v>4070</v>
      </c>
      <c r="M1217" t="s">
        <v>4071</v>
      </c>
      <c r="N1217" t="s">
        <v>34</v>
      </c>
      <c r="O1217" t="s">
        <v>31</v>
      </c>
      <c r="P1217" t="s">
        <v>46</v>
      </c>
      <c r="Q1217" t="s">
        <v>125</v>
      </c>
      <c r="R1217" t="s">
        <v>75</v>
      </c>
      <c r="S1217" t="s">
        <v>950</v>
      </c>
      <c r="T1217" t="s">
        <v>116</v>
      </c>
      <c r="U1217" t="s">
        <v>954</v>
      </c>
      <c r="V1217">
        <v>41.9</v>
      </c>
      <c r="W1217">
        <v>18.8</v>
      </c>
      <c r="X1217">
        <v>2.2287234040000001</v>
      </c>
      <c r="Y1217">
        <v>563.97400000000005</v>
      </c>
      <c r="Z1217">
        <v>253.048</v>
      </c>
    </row>
    <row r="1218" spans="1:26" x14ac:dyDescent="0.2">
      <c r="A1218">
        <v>1216</v>
      </c>
      <c r="B1218" t="s">
        <v>4072</v>
      </c>
      <c r="C1218" t="s">
        <v>38</v>
      </c>
      <c r="D1218">
        <v>707</v>
      </c>
      <c r="E1218" t="s">
        <v>3984</v>
      </c>
      <c r="F1218" s="1">
        <v>43278</v>
      </c>
      <c r="G1218">
        <v>2411</v>
      </c>
      <c r="H1218">
        <v>2454</v>
      </c>
      <c r="I1218">
        <v>31.8</v>
      </c>
      <c r="J1218">
        <v>36.1</v>
      </c>
      <c r="K1218">
        <v>32.1</v>
      </c>
      <c r="L1218" t="s">
        <v>4073</v>
      </c>
      <c r="M1218" t="s">
        <v>4074</v>
      </c>
      <c r="N1218" t="s">
        <v>34</v>
      </c>
      <c r="O1218" t="s">
        <v>31</v>
      </c>
      <c r="P1218" t="s">
        <v>46</v>
      </c>
      <c r="Q1218" t="s">
        <v>125</v>
      </c>
      <c r="R1218" t="s">
        <v>75</v>
      </c>
      <c r="S1218" t="s">
        <v>950</v>
      </c>
      <c r="T1218" t="s">
        <v>116</v>
      </c>
      <c r="U1218" t="s">
        <v>954</v>
      </c>
      <c r="V1218">
        <v>32.1</v>
      </c>
      <c r="W1218">
        <v>31.8</v>
      </c>
      <c r="X1218">
        <v>1.0094339619999999</v>
      </c>
      <c r="Y1218">
        <v>226.947</v>
      </c>
      <c r="Z1218">
        <v>224.82599999999999</v>
      </c>
    </row>
    <row r="1219" spans="1:26" x14ac:dyDescent="0.2">
      <c r="A1219">
        <v>1217</v>
      </c>
      <c r="B1219" t="s">
        <v>4075</v>
      </c>
      <c r="C1219" t="s">
        <v>26</v>
      </c>
      <c r="D1219">
        <v>1589</v>
      </c>
      <c r="E1219" t="s">
        <v>4050</v>
      </c>
      <c r="F1219" s="1">
        <v>43285</v>
      </c>
      <c r="G1219">
        <v>2450</v>
      </c>
      <c r="H1219">
        <v>2405</v>
      </c>
      <c r="I1219">
        <v>36.6</v>
      </c>
      <c r="J1219">
        <v>40.1</v>
      </c>
      <c r="K1219">
        <v>23.3</v>
      </c>
      <c r="L1219" t="s">
        <v>4076</v>
      </c>
      <c r="M1219" t="s">
        <v>4077</v>
      </c>
      <c r="N1219" t="s">
        <v>34</v>
      </c>
      <c r="O1219" t="s">
        <v>31</v>
      </c>
      <c r="P1219" t="s">
        <v>46</v>
      </c>
      <c r="Q1219" t="s">
        <v>125</v>
      </c>
      <c r="R1219" t="s">
        <v>75</v>
      </c>
      <c r="S1219" t="s">
        <v>950</v>
      </c>
      <c r="T1219" t="s">
        <v>116</v>
      </c>
      <c r="U1219" t="s">
        <v>954</v>
      </c>
      <c r="V1219">
        <v>36.6</v>
      </c>
      <c r="W1219">
        <v>23.3</v>
      </c>
      <c r="X1219">
        <v>1.5708154510000001</v>
      </c>
      <c r="Y1219">
        <v>581.57399999999996</v>
      </c>
      <c r="Z1219">
        <v>370.23700000000002</v>
      </c>
    </row>
    <row r="1220" spans="1:26" x14ac:dyDescent="0.2">
      <c r="A1220">
        <v>1218</v>
      </c>
      <c r="B1220" t="s">
        <v>4078</v>
      </c>
      <c r="C1220" t="s">
        <v>38</v>
      </c>
      <c r="D1220">
        <v>2094</v>
      </c>
      <c r="E1220" t="s">
        <v>4050</v>
      </c>
      <c r="F1220" s="1">
        <v>43286</v>
      </c>
      <c r="G1220">
        <v>2362</v>
      </c>
      <c r="H1220">
        <v>2390</v>
      </c>
      <c r="I1220">
        <v>23.2</v>
      </c>
      <c r="J1220">
        <v>44</v>
      </c>
      <c r="K1220">
        <v>32.9</v>
      </c>
      <c r="L1220" t="s">
        <v>4079</v>
      </c>
      <c r="M1220" t="s">
        <v>4080</v>
      </c>
      <c r="N1220" t="s">
        <v>34</v>
      </c>
      <c r="O1220" t="s">
        <v>31</v>
      </c>
      <c r="P1220" t="s">
        <v>46</v>
      </c>
      <c r="Q1220" t="s">
        <v>125</v>
      </c>
      <c r="R1220" t="s">
        <v>75</v>
      </c>
      <c r="S1220" t="s">
        <v>950</v>
      </c>
      <c r="T1220" t="s">
        <v>116</v>
      </c>
      <c r="U1220" t="s">
        <v>954</v>
      </c>
      <c r="V1220">
        <v>32.9</v>
      </c>
      <c r="W1220">
        <v>23.2</v>
      </c>
      <c r="X1220">
        <v>1.4181034480000001</v>
      </c>
      <c r="Y1220">
        <v>688.92600000000004</v>
      </c>
      <c r="Z1220">
        <v>485.80799999999999</v>
      </c>
    </row>
    <row r="1221" spans="1:26" x14ac:dyDescent="0.2">
      <c r="A1221">
        <v>1219</v>
      </c>
      <c r="B1221" t="s">
        <v>4081</v>
      </c>
      <c r="C1221" t="s">
        <v>38</v>
      </c>
      <c r="D1221">
        <v>1157</v>
      </c>
      <c r="E1221" t="s">
        <v>4050</v>
      </c>
      <c r="F1221" s="1">
        <v>43282</v>
      </c>
      <c r="G1221">
        <v>2083</v>
      </c>
      <c r="H1221">
        <v>2128</v>
      </c>
      <c r="I1221">
        <v>21.8</v>
      </c>
      <c r="J1221">
        <v>24.6</v>
      </c>
      <c r="K1221">
        <v>53.7</v>
      </c>
      <c r="L1221" t="s">
        <v>4082</v>
      </c>
      <c r="M1221" t="s">
        <v>4083</v>
      </c>
      <c r="N1221" t="s">
        <v>34</v>
      </c>
      <c r="O1221" t="s">
        <v>31</v>
      </c>
      <c r="P1221" t="s">
        <v>46</v>
      </c>
      <c r="Q1221" t="s">
        <v>125</v>
      </c>
      <c r="R1221" t="s">
        <v>75</v>
      </c>
      <c r="S1221" t="s">
        <v>950</v>
      </c>
      <c r="T1221" t="s">
        <v>116</v>
      </c>
      <c r="U1221" t="s">
        <v>954</v>
      </c>
      <c r="V1221">
        <v>53.7</v>
      </c>
      <c r="W1221">
        <v>21.8</v>
      </c>
      <c r="X1221">
        <v>2.4633027520000002</v>
      </c>
      <c r="Y1221">
        <v>621.30899999999997</v>
      </c>
      <c r="Z1221">
        <v>252.226</v>
      </c>
    </row>
    <row r="1222" spans="1:26" x14ac:dyDescent="0.2">
      <c r="A1222">
        <v>1220</v>
      </c>
      <c r="B1222" t="s">
        <v>4084</v>
      </c>
      <c r="C1222" t="s">
        <v>26</v>
      </c>
      <c r="D1222">
        <v>1061</v>
      </c>
      <c r="E1222" t="s">
        <v>4050</v>
      </c>
      <c r="F1222" s="1">
        <v>43282</v>
      </c>
      <c r="G1222">
        <v>2469</v>
      </c>
      <c r="H1222">
        <v>2437</v>
      </c>
      <c r="I1222">
        <v>36.799999999999997</v>
      </c>
      <c r="J1222">
        <v>40.1</v>
      </c>
      <c r="K1222">
        <v>23.1</v>
      </c>
      <c r="L1222" t="s">
        <v>4085</v>
      </c>
      <c r="M1222" t="s">
        <v>4086</v>
      </c>
      <c r="N1222" t="s">
        <v>34</v>
      </c>
      <c r="O1222" t="s">
        <v>31</v>
      </c>
      <c r="P1222" t="s">
        <v>46</v>
      </c>
      <c r="Q1222" t="s">
        <v>125</v>
      </c>
      <c r="R1222" t="s">
        <v>75</v>
      </c>
      <c r="S1222" t="s">
        <v>950</v>
      </c>
      <c r="T1222" t="s">
        <v>116</v>
      </c>
      <c r="U1222" t="s">
        <v>954</v>
      </c>
      <c r="V1222">
        <v>36.799999999999997</v>
      </c>
      <c r="W1222">
        <v>23.1</v>
      </c>
      <c r="X1222">
        <v>1.593073593</v>
      </c>
      <c r="Y1222">
        <v>390.44799999999998</v>
      </c>
      <c r="Z1222">
        <v>245.09100000000001</v>
      </c>
    </row>
    <row r="1223" spans="1:26" x14ac:dyDescent="0.2">
      <c r="A1223">
        <v>1221</v>
      </c>
      <c r="B1223" t="s">
        <v>4087</v>
      </c>
      <c r="C1223" t="s">
        <v>26</v>
      </c>
      <c r="D1223">
        <v>102</v>
      </c>
      <c r="E1223" t="s">
        <v>4050</v>
      </c>
      <c r="F1223" s="1">
        <v>43123</v>
      </c>
      <c r="G1223">
        <v>2445</v>
      </c>
      <c r="H1223">
        <v>2429</v>
      </c>
      <c r="I1223">
        <v>29.4</v>
      </c>
      <c r="J1223">
        <v>41.2</v>
      </c>
      <c r="K1223">
        <v>29.4</v>
      </c>
      <c r="L1223" t="s">
        <v>4088</v>
      </c>
      <c r="M1223" t="s">
        <v>4089</v>
      </c>
      <c r="N1223" t="s">
        <v>34</v>
      </c>
      <c r="O1223" t="s">
        <v>31</v>
      </c>
      <c r="P1223" t="s">
        <v>46</v>
      </c>
      <c r="Q1223" t="s">
        <v>125</v>
      </c>
      <c r="R1223" t="s">
        <v>75</v>
      </c>
      <c r="S1223" t="s">
        <v>950</v>
      </c>
      <c r="T1223" t="s">
        <v>116</v>
      </c>
      <c r="U1223" t="s">
        <v>954</v>
      </c>
      <c r="V1223">
        <v>29.4</v>
      </c>
      <c r="W1223">
        <v>29.4</v>
      </c>
      <c r="X1223">
        <v>1</v>
      </c>
      <c r="Y1223">
        <v>29.988</v>
      </c>
      <c r="Z1223">
        <v>29.988</v>
      </c>
    </row>
    <row r="1224" spans="1:26" x14ac:dyDescent="0.2">
      <c r="A1224">
        <v>1222</v>
      </c>
      <c r="B1224" t="s">
        <v>4090</v>
      </c>
      <c r="C1224" t="s">
        <v>26</v>
      </c>
      <c r="D1224">
        <v>359</v>
      </c>
      <c r="E1224" t="s">
        <v>4050</v>
      </c>
      <c r="F1224" s="1">
        <v>43251</v>
      </c>
      <c r="G1224">
        <v>2498</v>
      </c>
      <c r="H1224">
        <v>2467</v>
      </c>
      <c r="I1224">
        <v>35.6</v>
      </c>
      <c r="J1224">
        <v>41.8</v>
      </c>
      <c r="K1224">
        <v>22.6</v>
      </c>
      <c r="L1224" t="s">
        <v>4091</v>
      </c>
      <c r="M1224" t="s">
        <v>4092</v>
      </c>
      <c r="N1224" t="s">
        <v>34</v>
      </c>
      <c r="O1224" t="s">
        <v>31</v>
      </c>
      <c r="P1224" t="s">
        <v>46</v>
      </c>
      <c r="Q1224" t="s">
        <v>125</v>
      </c>
      <c r="R1224" t="s">
        <v>75</v>
      </c>
      <c r="S1224" t="s">
        <v>950</v>
      </c>
      <c r="T1224" t="s">
        <v>116</v>
      </c>
      <c r="U1224" t="s">
        <v>954</v>
      </c>
      <c r="V1224">
        <v>35.6</v>
      </c>
      <c r="W1224">
        <v>22.6</v>
      </c>
      <c r="X1224">
        <v>1.575221239</v>
      </c>
      <c r="Y1224">
        <v>127.804</v>
      </c>
      <c r="Z1224">
        <v>81.134</v>
      </c>
    </row>
    <row r="1225" spans="1:26" x14ac:dyDescent="0.2">
      <c r="A1225">
        <v>1223</v>
      </c>
      <c r="B1225" t="s">
        <v>4093</v>
      </c>
      <c r="C1225" t="s">
        <v>26</v>
      </c>
      <c r="D1225">
        <v>828</v>
      </c>
      <c r="E1225" t="s">
        <v>4050</v>
      </c>
      <c r="F1225" s="1">
        <v>43249</v>
      </c>
      <c r="G1225">
        <v>2401</v>
      </c>
      <c r="H1225">
        <v>2346</v>
      </c>
      <c r="I1225">
        <v>40</v>
      </c>
      <c r="J1225">
        <v>34.299999999999997</v>
      </c>
      <c r="K1225">
        <v>25.7</v>
      </c>
      <c r="L1225" t="s">
        <v>4094</v>
      </c>
      <c r="M1225" t="s">
        <v>4095</v>
      </c>
      <c r="N1225" t="s">
        <v>34</v>
      </c>
      <c r="O1225" t="s">
        <v>31</v>
      </c>
      <c r="P1225" t="s">
        <v>46</v>
      </c>
      <c r="Q1225" t="s">
        <v>125</v>
      </c>
      <c r="R1225" t="s">
        <v>75</v>
      </c>
      <c r="S1225" t="s">
        <v>950</v>
      </c>
      <c r="T1225" t="s">
        <v>492</v>
      </c>
      <c r="V1225">
        <v>40</v>
      </c>
      <c r="W1225">
        <v>25.7</v>
      </c>
      <c r="X1225">
        <v>1.5564202330000001</v>
      </c>
      <c r="Y1225">
        <v>331.2</v>
      </c>
      <c r="Z1225">
        <v>212.79599999999999</v>
      </c>
    </row>
    <row r="1226" spans="1:26" x14ac:dyDescent="0.2">
      <c r="A1226">
        <v>1224</v>
      </c>
      <c r="B1226" t="s">
        <v>4096</v>
      </c>
      <c r="C1226" t="s">
        <v>26</v>
      </c>
      <c r="D1226">
        <v>1007</v>
      </c>
      <c r="E1226" t="s">
        <v>3984</v>
      </c>
      <c r="F1226" s="1">
        <v>43239</v>
      </c>
      <c r="G1226">
        <v>2527</v>
      </c>
      <c r="H1226">
        <v>2477</v>
      </c>
      <c r="I1226">
        <v>41.8</v>
      </c>
      <c r="J1226">
        <v>42.4</v>
      </c>
      <c r="K1226">
        <v>15.8</v>
      </c>
      <c r="L1226" t="s">
        <v>4097</v>
      </c>
      <c r="M1226" t="s">
        <v>4098</v>
      </c>
      <c r="N1226" t="s">
        <v>34</v>
      </c>
      <c r="O1226" t="s">
        <v>31</v>
      </c>
      <c r="P1226" t="s">
        <v>46</v>
      </c>
      <c r="Q1226" t="s">
        <v>125</v>
      </c>
      <c r="R1226" t="s">
        <v>75</v>
      </c>
      <c r="S1226" t="s">
        <v>950</v>
      </c>
      <c r="T1226" t="s">
        <v>707</v>
      </c>
      <c r="U1226" t="s">
        <v>954</v>
      </c>
      <c r="V1226">
        <v>41.8</v>
      </c>
      <c r="W1226">
        <v>15.8</v>
      </c>
      <c r="X1226">
        <v>2.6455696199999998</v>
      </c>
      <c r="Y1226">
        <v>420.92599999999999</v>
      </c>
      <c r="Z1226">
        <v>159.10599999999999</v>
      </c>
    </row>
    <row r="1227" spans="1:26" x14ac:dyDescent="0.2">
      <c r="A1227">
        <v>1225</v>
      </c>
      <c r="B1227" t="s">
        <v>4099</v>
      </c>
      <c r="C1227" t="s">
        <v>26</v>
      </c>
      <c r="D1227">
        <v>2580</v>
      </c>
      <c r="E1227" t="s">
        <v>4050</v>
      </c>
      <c r="F1227" s="1">
        <v>43283</v>
      </c>
      <c r="G1227">
        <v>2393</v>
      </c>
      <c r="H1227">
        <v>2353</v>
      </c>
      <c r="I1227">
        <v>36.9</v>
      </c>
      <c r="J1227">
        <v>34.200000000000003</v>
      </c>
      <c r="K1227">
        <v>28.9</v>
      </c>
      <c r="L1227" t="s">
        <v>4100</v>
      </c>
      <c r="M1227" t="s">
        <v>4101</v>
      </c>
      <c r="N1227" t="s">
        <v>34</v>
      </c>
      <c r="O1227" t="s">
        <v>31</v>
      </c>
      <c r="P1227" t="s">
        <v>46</v>
      </c>
      <c r="Q1227" t="s">
        <v>125</v>
      </c>
      <c r="R1227" t="s">
        <v>75</v>
      </c>
      <c r="S1227" t="s">
        <v>950</v>
      </c>
      <c r="T1227" t="s">
        <v>136</v>
      </c>
      <c r="V1227">
        <v>36.9</v>
      </c>
      <c r="W1227">
        <v>28.9</v>
      </c>
      <c r="X1227">
        <v>1.2768166089999999</v>
      </c>
      <c r="Y1227">
        <v>952.02</v>
      </c>
      <c r="Z1227">
        <v>745.62</v>
      </c>
    </row>
    <row r="1228" spans="1:26" x14ac:dyDescent="0.2">
      <c r="A1228">
        <v>1226</v>
      </c>
      <c r="B1228" t="s">
        <v>4102</v>
      </c>
      <c r="C1228" t="s">
        <v>38</v>
      </c>
      <c r="D1228">
        <v>1529</v>
      </c>
      <c r="E1228" t="s">
        <v>445</v>
      </c>
      <c r="F1228" s="1">
        <v>43269</v>
      </c>
      <c r="G1228">
        <v>2391</v>
      </c>
      <c r="H1228">
        <v>2427</v>
      </c>
      <c r="I1228">
        <v>29.4</v>
      </c>
      <c r="J1228">
        <v>38.1</v>
      </c>
      <c r="K1228">
        <v>32.5</v>
      </c>
      <c r="L1228" t="s">
        <v>4103</v>
      </c>
      <c r="M1228" t="s">
        <v>4104</v>
      </c>
      <c r="N1228" t="s">
        <v>34</v>
      </c>
      <c r="O1228" t="s">
        <v>31</v>
      </c>
      <c r="P1228" t="s">
        <v>46</v>
      </c>
      <c r="Q1228" t="s">
        <v>125</v>
      </c>
      <c r="R1228" t="s">
        <v>75</v>
      </c>
      <c r="S1228" t="s">
        <v>950</v>
      </c>
      <c r="T1228" t="s">
        <v>136</v>
      </c>
      <c r="U1228" t="s">
        <v>4021</v>
      </c>
      <c r="V1228">
        <v>32.5</v>
      </c>
      <c r="W1228">
        <v>29.4</v>
      </c>
      <c r="X1228">
        <v>1.105442177</v>
      </c>
      <c r="Y1228">
        <v>496.92500000000001</v>
      </c>
      <c r="Z1228">
        <v>449.52600000000001</v>
      </c>
    </row>
    <row r="1229" spans="1:26" x14ac:dyDescent="0.2">
      <c r="A1229">
        <v>1227</v>
      </c>
      <c r="B1229" t="s">
        <v>4105</v>
      </c>
      <c r="C1229" t="s">
        <v>38</v>
      </c>
      <c r="D1229">
        <v>822</v>
      </c>
      <c r="E1229" t="s">
        <v>3988</v>
      </c>
      <c r="F1229" s="1">
        <v>43290</v>
      </c>
      <c r="G1229">
        <v>2268</v>
      </c>
      <c r="H1229">
        <v>2318</v>
      </c>
      <c r="I1229">
        <v>24.1</v>
      </c>
      <c r="J1229">
        <v>36.5</v>
      </c>
      <c r="K1229">
        <v>39.4</v>
      </c>
      <c r="L1229" t="s">
        <v>4106</v>
      </c>
      <c r="M1229" t="s">
        <v>4107</v>
      </c>
      <c r="N1229" t="s">
        <v>34</v>
      </c>
      <c r="O1229" t="s">
        <v>31</v>
      </c>
      <c r="P1229" t="s">
        <v>46</v>
      </c>
      <c r="Q1229" t="s">
        <v>125</v>
      </c>
      <c r="R1229" t="s">
        <v>75</v>
      </c>
      <c r="S1229" t="s">
        <v>950</v>
      </c>
      <c r="T1229" t="s">
        <v>707</v>
      </c>
      <c r="U1229" t="s">
        <v>954</v>
      </c>
      <c r="V1229">
        <v>39.4</v>
      </c>
      <c r="W1229">
        <v>24.1</v>
      </c>
      <c r="X1229">
        <v>1.634854772</v>
      </c>
      <c r="Y1229">
        <v>323.86799999999999</v>
      </c>
      <c r="Z1229">
        <v>198.102</v>
      </c>
    </row>
    <row r="1230" spans="1:26" x14ac:dyDescent="0.2">
      <c r="A1230">
        <v>1228</v>
      </c>
      <c r="B1230" t="s">
        <v>4108</v>
      </c>
      <c r="C1230" t="s">
        <v>26</v>
      </c>
      <c r="D1230">
        <v>3930</v>
      </c>
      <c r="E1230" t="s">
        <v>4109</v>
      </c>
      <c r="F1230" s="1">
        <v>43284</v>
      </c>
      <c r="G1230">
        <v>2356</v>
      </c>
      <c r="H1230">
        <v>2331</v>
      </c>
      <c r="I1230">
        <v>32.6</v>
      </c>
      <c r="J1230">
        <v>37.700000000000003</v>
      </c>
      <c r="K1230">
        <v>29.7</v>
      </c>
      <c r="L1230" t="s">
        <v>4110</v>
      </c>
      <c r="M1230" t="s">
        <v>4111</v>
      </c>
      <c r="N1230" t="s">
        <v>34</v>
      </c>
      <c r="O1230" t="s">
        <v>31</v>
      </c>
      <c r="P1230" t="s">
        <v>46</v>
      </c>
      <c r="Q1230" t="s">
        <v>125</v>
      </c>
      <c r="R1230" t="s">
        <v>75</v>
      </c>
      <c r="S1230" t="s">
        <v>950</v>
      </c>
      <c r="T1230" t="s">
        <v>365</v>
      </c>
      <c r="V1230">
        <v>32.6</v>
      </c>
      <c r="W1230">
        <v>29.7</v>
      </c>
      <c r="X1230">
        <v>1.097643098</v>
      </c>
      <c r="Y1230">
        <v>1281.18</v>
      </c>
      <c r="Z1230">
        <v>1167.21</v>
      </c>
    </row>
    <row r="1231" spans="1:26" x14ac:dyDescent="0.2">
      <c r="A1231">
        <v>1229</v>
      </c>
      <c r="B1231" t="s">
        <v>4112</v>
      </c>
      <c r="C1231" t="s">
        <v>38</v>
      </c>
      <c r="D1231">
        <v>950</v>
      </c>
      <c r="E1231" t="s">
        <v>3988</v>
      </c>
      <c r="F1231" s="1">
        <v>43282</v>
      </c>
      <c r="G1231">
        <v>2340</v>
      </c>
      <c r="H1231">
        <v>2403</v>
      </c>
      <c r="I1231">
        <v>23.4</v>
      </c>
      <c r="J1231">
        <v>44.1</v>
      </c>
      <c r="K1231">
        <v>32.5</v>
      </c>
      <c r="L1231" t="s">
        <v>4113</v>
      </c>
      <c r="M1231" t="s">
        <v>4114</v>
      </c>
      <c r="N1231" t="s">
        <v>34</v>
      </c>
      <c r="O1231" t="s">
        <v>31</v>
      </c>
      <c r="P1231" t="s">
        <v>46</v>
      </c>
      <c r="Q1231" t="s">
        <v>125</v>
      </c>
      <c r="R1231" t="s">
        <v>75</v>
      </c>
      <c r="S1231" t="s">
        <v>950</v>
      </c>
      <c r="T1231" t="s">
        <v>707</v>
      </c>
      <c r="U1231" t="s">
        <v>954</v>
      </c>
      <c r="V1231">
        <v>32.5</v>
      </c>
      <c r="W1231">
        <v>23.4</v>
      </c>
      <c r="X1231">
        <v>1.388888889</v>
      </c>
      <c r="Y1231">
        <v>308.75</v>
      </c>
      <c r="Z1231">
        <v>222.3</v>
      </c>
    </row>
    <row r="1232" spans="1:26" x14ac:dyDescent="0.2">
      <c r="A1232">
        <v>1230</v>
      </c>
      <c r="B1232" t="s">
        <v>4115</v>
      </c>
      <c r="C1232" t="s">
        <v>38</v>
      </c>
      <c r="D1232">
        <v>1104</v>
      </c>
      <c r="E1232" t="s">
        <v>779</v>
      </c>
      <c r="F1232" s="1">
        <v>43278</v>
      </c>
      <c r="G1232">
        <v>2271</v>
      </c>
      <c r="H1232">
        <v>2315</v>
      </c>
      <c r="I1232">
        <v>34.299999999999997</v>
      </c>
      <c r="J1232">
        <v>31.1</v>
      </c>
      <c r="K1232">
        <v>34.6</v>
      </c>
      <c r="L1232" t="s">
        <v>4116</v>
      </c>
      <c r="M1232" t="s">
        <v>4117</v>
      </c>
      <c r="N1232" t="s">
        <v>30</v>
      </c>
      <c r="O1232" t="s">
        <v>79</v>
      </c>
      <c r="P1232" t="s">
        <v>34</v>
      </c>
      <c r="Q1232" t="s">
        <v>35</v>
      </c>
      <c r="R1232" t="s">
        <v>116</v>
      </c>
      <c r="S1232" t="s">
        <v>497</v>
      </c>
      <c r="V1232">
        <v>34.6</v>
      </c>
      <c r="W1232">
        <v>34.299999999999997</v>
      </c>
      <c r="X1232">
        <v>1.0087463560000001</v>
      </c>
      <c r="Y1232">
        <v>381.98399999999998</v>
      </c>
      <c r="Z1232">
        <v>378.67200000000003</v>
      </c>
    </row>
    <row r="1233" spans="1:26" x14ac:dyDescent="0.2">
      <c r="A1233">
        <v>1231</v>
      </c>
      <c r="B1233" t="s">
        <v>4118</v>
      </c>
      <c r="C1233" t="s">
        <v>38</v>
      </c>
      <c r="D1233">
        <v>617</v>
      </c>
      <c r="E1233" t="s">
        <v>779</v>
      </c>
      <c r="F1233" s="1">
        <v>43243</v>
      </c>
      <c r="G1233">
        <v>2033</v>
      </c>
      <c r="H1233">
        <v>2077</v>
      </c>
      <c r="I1233">
        <v>29.2</v>
      </c>
      <c r="J1233">
        <v>20.8</v>
      </c>
      <c r="K1233">
        <v>50.1</v>
      </c>
      <c r="L1233" t="s">
        <v>4119</v>
      </c>
      <c r="M1233" t="s">
        <v>4120</v>
      </c>
      <c r="N1233" t="s">
        <v>30</v>
      </c>
      <c r="O1233" t="s">
        <v>35</v>
      </c>
      <c r="P1233" t="s">
        <v>34</v>
      </c>
      <c r="Q1233" t="s">
        <v>611</v>
      </c>
      <c r="V1233">
        <v>50.1</v>
      </c>
      <c r="W1233">
        <v>29.2</v>
      </c>
      <c r="X1233">
        <v>1.7157534249999999</v>
      </c>
      <c r="Y1233">
        <v>309.11700000000002</v>
      </c>
      <c r="Z1233">
        <v>180.16399999999999</v>
      </c>
    </row>
    <row r="1234" spans="1:26" x14ac:dyDescent="0.2">
      <c r="A1234">
        <v>1232</v>
      </c>
      <c r="B1234" t="s">
        <v>4121</v>
      </c>
      <c r="C1234" t="s">
        <v>38</v>
      </c>
      <c r="D1234">
        <v>5242</v>
      </c>
      <c r="E1234" t="s">
        <v>2788</v>
      </c>
      <c r="F1234" s="1">
        <v>43281</v>
      </c>
      <c r="G1234">
        <v>2296</v>
      </c>
      <c r="H1234">
        <v>2311</v>
      </c>
      <c r="I1234">
        <v>41</v>
      </c>
      <c r="J1234">
        <v>32.1</v>
      </c>
      <c r="K1234">
        <v>26.8</v>
      </c>
      <c r="L1234" t="s">
        <v>4122</v>
      </c>
      <c r="M1234" t="s">
        <v>4123</v>
      </c>
      <c r="N1234" t="s">
        <v>34</v>
      </c>
      <c r="O1234" t="s">
        <v>35</v>
      </c>
      <c r="P1234" t="s">
        <v>46</v>
      </c>
      <c r="Q1234" t="s">
        <v>32</v>
      </c>
      <c r="V1234">
        <v>26.8</v>
      </c>
      <c r="W1234">
        <v>41</v>
      </c>
      <c r="X1234">
        <v>0.65365853699999998</v>
      </c>
      <c r="Y1234">
        <v>1404.856</v>
      </c>
      <c r="Z1234">
        <v>2149.2199999999998</v>
      </c>
    </row>
    <row r="1235" spans="1:26" x14ac:dyDescent="0.2">
      <c r="A1235">
        <v>1233</v>
      </c>
      <c r="B1235" t="s">
        <v>4124</v>
      </c>
      <c r="C1235" t="s">
        <v>26</v>
      </c>
      <c r="D1235">
        <v>795</v>
      </c>
      <c r="E1235" t="s">
        <v>779</v>
      </c>
      <c r="F1235" s="1">
        <v>43284</v>
      </c>
      <c r="G1235">
        <v>2171</v>
      </c>
      <c r="H1235">
        <v>2140</v>
      </c>
      <c r="I1235">
        <v>42</v>
      </c>
      <c r="J1235">
        <v>24.1</v>
      </c>
      <c r="K1235">
        <v>33.799999999999997</v>
      </c>
      <c r="L1235" t="s">
        <v>4125</v>
      </c>
      <c r="M1235" t="s">
        <v>4126</v>
      </c>
      <c r="N1235" t="s">
        <v>30</v>
      </c>
      <c r="O1235" t="s">
        <v>35</v>
      </c>
      <c r="P1235" t="s">
        <v>347</v>
      </c>
      <c r="V1235">
        <v>42</v>
      </c>
      <c r="W1235">
        <v>33.799999999999997</v>
      </c>
      <c r="X1235">
        <v>1.2426035499999999</v>
      </c>
      <c r="Y1235">
        <v>333.9</v>
      </c>
      <c r="Z1235">
        <v>268.70999999999998</v>
      </c>
    </row>
    <row r="1236" spans="1:26" x14ac:dyDescent="0.2">
      <c r="A1236">
        <v>1234</v>
      </c>
      <c r="B1236" t="s">
        <v>4127</v>
      </c>
      <c r="C1236" t="s">
        <v>38</v>
      </c>
      <c r="D1236">
        <v>7998</v>
      </c>
      <c r="E1236" t="s">
        <v>2788</v>
      </c>
      <c r="F1236" s="1">
        <v>43289</v>
      </c>
      <c r="G1236">
        <v>2242</v>
      </c>
      <c r="H1236">
        <v>2277</v>
      </c>
      <c r="I1236">
        <v>33</v>
      </c>
      <c r="J1236">
        <v>30.3</v>
      </c>
      <c r="K1236">
        <v>36.799999999999997</v>
      </c>
      <c r="L1236" t="s">
        <v>4128</v>
      </c>
      <c r="M1236" t="s">
        <v>4129</v>
      </c>
      <c r="N1236" t="s">
        <v>34</v>
      </c>
      <c r="O1236" t="s">
        <v>35</v>
      </c>
      <c r="V1236">
        <v>36.799999999999997</v>
      </c>
      <c r="W1236">
        <v>33</v>
      </c>
      <c r="X1236">
        <v>1.115151515</v>
      </c>
      <c r="Y1236">
        <v>2943.2640000000001</v>
      </c>
      <c r="Z1236">
        <v>2639.34</v>
      </c>
    </row>
    <row r="1237" spans="1:26" x14ac:dyDescent="0.2">
      <c r="A1237">
        <v>1235</v>
      </c>
      <c r="B1237" t="s">
        <v>4130</v>
      </c>
      <c r="C1237" t="s">
        <v>38</v>
      </c>
      <c r="D1237">
        <v>390</v>
      </c>
      <c r="E1237" t="s">
        <v>1416</v>
      </c>
      <c r="F1237" s="1">
        <v>43275</v>
      </c>
      <c r="G1237">
        <v>1726</v>
      </c>
      <c r="H1237">
        <v>1811</v>
      </c>
      <c r="I1237">
        <v>18.2</v>
      </c>
      <c r="J1237">
        <v>11.8</v>
      </c>
      <c r="K1237">
        <v>70</v>
      </c>
      <c r="L1237" t="s">
        <v>4131</v>
      </c>
      <c r="M1237" t="s">
        <v>4132</v>
      </c>
      <c r="N1237" t="s">
        <v>30</v>
      </c>
      <c r="O1237" t="s">
        <v>35</v>
      </c>
      <c r="P1237" t="s">
        <v>34</v>
      </c>
      <c r="Q1237" t="s">
        <v>125</v>
      </c>
      <c r="V1237">
        <v>70</v>
      </c>
      <c r="W1237">
        <v>18.2</v>
      </c>
      <c r="X1237">
        <v>3.846153846</v>
      </c>
      <c r="Y1237">
        <v>273</v>
      </c>
      <c r="Z1237">
        <v>70.98</v>
      </c>
    </row>
    <row r="1238" spans="1:26" x14ac:dyDescent="0.2">
      <c r="A1238">
        <v>1236</v>
      </c>
      <c r="B1238" t="s">
        <v>4133</v>
      </c>
      <c r="C1238" t="s">
        <v>38</v>
      </c>
      <c r="D1238">
        <v>3001</v>
      </c>
      <c r="E1238" t="s">
        <v>4134</v>
      </c>
      <c r="F1238" s="1">
        <v>43290</v>
      </c>
      <c r="G1238">
        <v>2327</v>
      </c>
      <c r="H1238">
        <v>2340</v>
      </c>
      <c r="I1238">
        <v>35.4</v>
      </c>
      <c r="J1238">
        <v>31</v>
      </c>
      <c r="K1238">
        <v>33.700000000000003</v>
      </c>
      <c r="L1238" t="s">
        <v>4135</v>
      </c>
      <c r="M1238" t="s">
        <v>4136</v>
      </c>
      <c r="N1238" t="s">
        <v>75</v>
      </c>
      <c r="O1238" t="s">
        <v>120</v>
      </c>
      <c r="P1238" t="s">
        <v>46</v>
      </c>
      <c r="Q1238" t="s">
        <v>34</v>
      </c>
      <c r="V1238">
        <v>33.700000000000003</v>
      </c>
      <c r="W1238">
        <v>35.4</v>
      </c>
      <c r="X1238">
        <v>0.95197740099999995</v>
      </c>
      <c r="Y1238">
        <v>1011.337</v>
      </c>
      <c r="Z1238">
        <v>1062.354</v>
      </c>
    </row>
    <row r="1239" spans="1:26" x14ac:dyDescent="0.2">
      <c r="A1239">
        <v>1237</v>
      </c>
      <c r="B1239" t="s">
        <v>4137</v>
      </c>
      <c r="C1239" t="s">
        <v>38</v>
      </c>
      <c r="D1239">
        <v>118</v>
      </c>
      <c r="E1239" t="s">
        <v>4134</v>
      </c>
      <c r="F1239" s="1">
        <v>43285</v>
      </c>
      <c r="G1239">
        <v>2333</v>
      </c>
      <c r="H1239">
        <v>2356</v>
      </c>
      <c r="I1239">
        <v>39.799999999999997</v>
      </c>
      <c r="J1239">
        <v>20.3</v>
      </c>
      <c r="K1239">
        <v>39.799999999999997</v>
      </c>
      <c r="L1239" t="s">
        <v>4138</v>
      </c>
      <c r="M1239" t="s">
        <v>4139</v>
      </c>
      <c r="N1239" t="s">
        <v>75</v>
      </c>
      <c r="O1239" t="s">
        <v>120</v>
      </c>
      <c r="P1239" t="s">
        <v>46</v>
      </c>
      <c r="Q1239" t="s">
        <v>34</v>
      </c>
      <c r="R1239" t="s">
        <v>1743</v>
      </c>
      <c r="S1239" t="s">
        <v>66</v>
      </c>
      <c r="V1239">
        <v>39.799999999999997</v>
      </c>
      <c r="W1239">
        <v>39.799999999999997</v>
      </c>
      <c r="X1239">
        <v>1</v>
      </c>
      <c r="Y1239">
        <v>46.963999999999999</v>
      </c>
      <c r="Z1239">
        <v>46.963999999999999</v>
      </c>
    </row>
    <row r="1240" spans="1:26" x14ac:dyDescent="0.2">
      <c r="A1240">
        <v>1238</v>
      </c>
      <c r="B1240" t="s">
        <v>4140</v>
      </c>
      <c r="C1240" t="s">
        <v>38</v>
      </c>
      <c r="D1240">
        <v>246</v>
      </c>
      <c r="E1240" t="s">
        <v>4141</v>
      </c>
      <c r="F1240" s="1">
        <v>43280</v>
      </c>
      <c r="G1240">
        <v>2208</v>
      </c>
      <c r="H1240">
        <v>2240</v>
      </c>
      <c r="I1240">
        <v>19.100000000000001</v>
      </c>
      <c r="J1240">
        <v>32.9</v>
      </c>
      <c r="K1240">
        <v>48</v>
      </c>
      <c r="L1240" t="s">
        <v>4142</v>
      </c>
      <c r="M1240" t="s">
        <v>4143</v>
      </c>
      <c r="N1240" t="s">
        <v>75</v>
      </c>
      <c r="O1240" t="s">
        <v>120</v>
      </c>
      <c r="P1240" t="s">
        <v>46</v>
      </c>
      <c r="Q1240" t="s">
        <v>497</v>
      </c>
      <c r="R1240" t="s">
        <v>573</v>
      </c>
      <c r="S1240" t="s">
        <v>31</v>
      </c>
      <c r="T1240" t="s">
        <v>994</v>
      </c>
      <c r="U1240" t="s">
        <v>79</v>
      </c>
      <c r="V1240">
        <v>48</v>
      </c>
      <c r="W1240">
        <v>19.100000000000001</v>
      </c>
      <c r="X1240">
        <v>2.5130890049999999</v>
      </c>
      <c r="Y1240">
        <v>118.08</v>
      </c>
      <c r="Z1240">
        <v>46.985999999999997</v>
      </c>
    </row>
    <row r="1241" spans="1:26" x14ac:dyDescent="0.2">
      <c r="A1241">
        <v>1239</v>
      </c>
      <c r="B1241" t="s">
        <v>4144</v>
      </c>
      <c r="C1241" t="s">
        <v>38</v>
      </c>
      <c r="D1241">
        <v>604</v>
      </c>
      <c r="E1241" t="s">
        <v>4141</v>
      </c>
      <c r="F1241" s="1">
        <v>43251</v>
      </c>
      <c r="G1241">
        <v>2326</v>
      </c>
      <c r="H1241">
        <v>2329</v>
      </c>
      <c r="I1241">
        <v>32.799999999999997</v>
      </c>
      <c r="J1241">
        <v>37.6</v>
      </c>
      <c r="K1241">
        <v>29.6</v>
      </c>
      <c r="L1241" t="s">
        <v>4145</v>
      </c>
      <c r="M1241" t="s">
        <v>4146</v>
      </c>
      <c r="N1241" t="s">
        <v>75</v>
      </c>
      <c r="O1241" t="s">
        <v>120</v>
      </c>
      <c r="P1241" t="s">
        <v>46</v>
      </c>
      <c r="Q1241" t="s">
        <v>497</v>
      </c>
      <c r="R1241" t="s">
        <v>573</v>
      </c>
      <c r="S1241" t="s">
        <v>83</v>
      </c>
      <c r="V1241">
        <v>29.6</v>
      </c>
      <c r="W1241">
        <v>32.799999999999997</v>
      </c>
      <c r="X1241">
        <v>0.90243902399999998</v>
      </c>
      <c r="Y1241">
        <v>178.78399999999999</v>
      </c>
      <c r="Z1241">
        <v>198.11199999999999</v>
      </c>
    </row>
    <row r="1242" spans="1:26" x14ac:dyDescent="0.2">
      <c r="A1242">
        <v>1240</v>
      </c>
      <c r="B1242" t="s">
        <v>4147</v>
      </c>
      <c r="C1242" t="s">
        <v>26</v>
      </c>
      <c r="D1242">
        <v>663</v>
      </c>
      <c r="E1242" t="s">
        <v>4141</v>
      </c>
      <c r="F1242" s="1">
        <v>43271</v>
      </c>
      <c r="G1242">
        <v>2216</v>
      </c>
      <c r="H1242">
        <v>2210</v>
      </c>
      <c r="I1242">
        <v>39.200000000000003</v>
      </c>
      <c r="J1242">
        <v>28.5</v>
      </c>
      <c r="K1242">
        <v>32.299999999999997</v>
      </c>
      <c r="L1242" t="s">
        <v>4148</v>
      </c>
      <c r="M1242" t="s">
        <v>4149</v>
      </c>
      <c r="N1242" t="s">
        <v>75</v>
      </c>
      <c r="O1242" t="s">
        <v>120</v>
      </c>
      <c r="P1242" t="s">
        <v>46</v>
      </c>
      <c r="Q1242" t="s">
        <v>497</v>
      </c>
      <c r="R1242" t="s">
        <v>573</v>
      </c>
      <c r="V1242">
        <v>39.200000000000003</v>
      </c>
      <c r="W1242">
        <v>32.299999999999997</v>
      </c>
      <c r="X1242">
        <v>1.2136222910000001</v>
      </c>
      <c r="Y1242">
        <v>259.89600000000002</v>
      </c>
      <c r="Z1242">
        <v>214.149</v>
      </c>
    </row>
    <row r="1243" spans="1:26" x14ac:dyDescent="0.2">
      <c r="A1243">
        <v>1241</v>
      </c>
      <c r="B1243" t="s">
        <v>4150</v>
      </c>
      <c r="C1243" t="s">
        <v>26</v>
      </c>
      <c r="D1243">
        <v>221</v>
      </c>
      <c r="E1243" t="s">
        <v>4141</v>
      </c>
      <c r="F1243" s="1">
        <v>43260</v>
      </c>
      <c r="G1243">
        <v>2285</v>
      </c>
      <c r="H1243">
        <v>2259</v>
      </c>
      <c r="I1243">
        <v>49.3</v>
      </c>
      <c r="J1243">
        <v>29.4</v>
      </c>
      <c r="K1243">
        <v>21.3</v>
      </c>
      <c r="L1243" t="s">
        <v>4151</v>
      </c>
      <c r="M1243" t="s">
        <v>4152</v>
      </c>
      <c r="N1243" t="s">
        <v>75</v>
      </c>
      <c r="O1243" t="s">
        <v>120</v>
      </c>
      <c r="P1243" t="s">
        <v>46</v>
      </c>
      <c r="Q1243" t="s">
        <v>497</v>
      </c>
      <c r="R1243" t="s">
        <v>573</v>
      </c>
      <c r="S1243" t="s">
        <v>31</v>
      </c>
      <c r="T1243" t="s">
        <v>994</v>
      </c>
      <c r="V1243">
        <v>49.3</v>
      </c>
      <c r="W1243">
        <v>21.3</v>
      </c>
      <c r="X1243">
        <v>2.3145539909999999</v>
      </c>
      <c r="Y1243">
        <v>108.953</v>
      </c>
      <c r="Z1243">
        <v>47.073</v>
      </c>
    </row>
    <row r="1244" spans="1:26" x14ac:dyDescent="0.2">
      <c r="A1244">
        <v>1242</v>
      </c>
      <c r="B1244" t="s">
        <v>4153</v>
      </c>
      <c r="C1244" t="s">
        <v>26</v>
      </c>
      <c r="D1244">
        <v>817</v>
      </c>
      <c r="E1244" t="s">
        <v>4141</v>
      </c>
      <c r="F1244" s="1">
        <v>43259</v>
      </c>
      <c r="G1244">
        <v>2271</v>
      </c>
      <c r="H1244">
        <v>2265</v>
      </c>
      <c r="I1244">
        <v>49.8</v>
      </c>
      <c r="J1244">
        <v>30.2</v>
      </c>
      <c r="K1244">
        <v>19.899999999999999</v>
      </c>
      <c r="L1244" t="s">
        <v>4154</v>
      </c>
      <c r="M1244" t="s">
        <v>4155</v>
      </c>
      <c r="N1244" t="s">
        <v>75</v>
      </c>
      <c r="O1244" t="s">
        <v>120</v>
      </c>
      <c r="P1244" t="s">
        <v>46</v>
      </c>
      <c r="Q1244" t="s">
        <v>497</v>
      </c>
      <c r="R1244" t="s">
        <v>573</v>
      </c>
      <c r="S1244" t="s">
        <v>31</v>
      </c>
      <c r="T1244" t="s">
        <v>994</v>
      </c>
      <c r="U1244" t="s">
        <v>125</v>
      </c>
      <c r="V1244">
        <v>49.8</v>
      </c>
      <c r="W1244">
        <v>19.899999999999999</v>
      </c>
      <c r="X1244">
        <v>2.5025125629999998</v>
      </c>
      <c r="Y1244">
        <v>406.86599999999999</v>
      </c>
      <c r="Z1244">
        <v>162.583</v>
      </c>
    </row>
    <row r="1245" spans="1:26" x14ac:dyDescent="0.2">
      <c r="A1245">
        <v>1243</v>
      </c>
      <c r="B1245" t="s">
        <v>4156</v>
      </c>
      <c r="C1245" t="s">
        <v>38</v>
      </c>
      <c r="D1245">
        <v>432</v>
      </c>
      <c r="E1245" t="s">
        <v>4141</v>
      </c>
      <c r="F1245" s="1">
        <v>43265</v>
      </c>
      <c r="G1245">
        <v>2315</v>
      </c>
      <c r="H1245">
        <v>2296</v>
      </c>
      <c r="I1245">
        <v>28.7</v>
      </c>
      <c r="J1245">
        <v>42.1</v>
      </c>
      <c r="K1245">
        <v>29.2</v>
      </c>
      <c r="L1245" t="s">
        <v>4157</v>
      </c>
      <c r="M1245" t="s">
        <v>4158</v>
      </c>
      <c r="N1245" t="s">
        <v>75</v>
      </c>
      <c r="O1245" t="s">
        <v>120</v>
      </c>
      <c r="P1245" t="s">
        <v>46</v>
      </c>
      <c r="Q1245" t="s">
        <v>497</v>
      </c>
      <c r="R1245" t="s">
        <v>573</v>
      </c>
      <c r="S1245" t="s">
        <v>31</v>
      </c>
      <c r="T1245" t="s">
        <v>994</v>
      </c>
      <c r="U1245" t="s">
        <v>83</v>
      </c>
      <c r="V1245">
        <v>29.2</v>
      </c>
      <c r="W1245">
        <v>28.7</v>
      </c>
      <c r="X1245">
        <v>1.0174216030000001</v>
      </c>
      <c r="Y1245">
        <v>126.14400000000001</v>
      </c>
      <c r="Z1245">
        <v>123.98399999999999</v>
      </c>
    </row>
    <row r="1246" spans="1:26" x14ac:dyDescent="0.2">
      <c r="A1246">
        <v>1244</v>
      </c>
      <c r="B1246" t="s">
        <v>4159</v>
      </c>
      <c r="C1246" t="s">
        <v>38</v>
      </c>
      <c r="D1246">
        <v>635</v>
      </c>
      <c r="E1246" t="s">
        <v>4141</v>
      </c>
      <c r="F1246" s="1">
        <v>43264</v>
      </c>
      <c r="G1246">
        <v>2195</v>
      </c>
      <c r="H1246">
        <v>2219</v>
      </c>
      <c r="I1246">
        <v>28.8</v>
      </c>
      <c r="J1246">
        <v>32.299999999999997</v>
      </c>
      <c r="K1246">
        <v>38.9</v>
      </c>
      <c r="L1246" t="s">
        <v>4160</v>
      </c>
      <c r="M1246" t="s">
        <v>4161</v>
      </c>
      <c r="N1246" t="s">
        <v>75</v>
      </c>
      <c r="O1246" t="s">
        <v>120</v>
      </c>
      <c r="P1246" t="s">
        <v>46</v>
      </c>
      <c r="Q1246" t="s">
        <v>497</v>
      </c>
      <c r="R1246" t="s">
        <v>573</v>
      </c>
      <c r="S1246" t="s">
        <v>31</v>
      </c>
      <c r="T1246" t="s">
        <v>707</v>
      </c>
      <c r="U1246" t="s">
        <v>427</v>
      </c>
      <c r="V1246">
        <v>38.9</v>
      </c>
      <c r="W1246">
        <v>28.8</v>
      </c>
      <c r="X1246">
        <v>1.3506944439999999</v>
      </c>
      <c r="Y1246">
        <v>247.01499999999999</v>
      </c>
      <c r="Z1246">
        <v>182.88</v>
      </c>
    </row>
    <row r="1247" spans="1:26" x14ac:dyDescent="0.2">
      <c r="A1247">
        <v>1245</v>
      </c>
      <c r="B1247" t="s">
        <v>4162</v>
      </c>
      <c r="C1247" t="s">
        <v>38</v>
      </c>
      <c r="D1247">
        <v>693</v>
      </c>
      <c r="E1247" t="s">
        <v>4141</v>
      </c>
      <c r="F1247" s="1">
        <v>43284</v>
      </c>
      <c r="G1247">
        <v>2209</v>
      </c>
      <c r="H1247">
        <v>2185</v>
      </c>
      <c r="I1247">
        <v>27.6</v>
      </c>
      <c r="J1247">
        <v>30.4</v>
      </c>
      <c r="K1247">
        <v>42</v>
      </c>
      <c r="L1247" t="s">
        <v>4163</v>
      </c>
      <c r="M1247" t="s">
        <v>4164</v>
      </c>
      <c r="N1247" t="s">
        <v>75</v>
      </c>
      <c r="O1247" t="s">
        <v>120</v>
      </c>
      <c r="P1247" t="s">
        <v>46</v>
      </c>
      <c r="Q1247" t="s">
        <v>497</v>
      </c>
      <c r="R1247" t="s">
        <v>573</v>
      </c>
      <c r="S1247" t="s">
        <v>31</v>
      </c>
      <c r="T1247" t="s">
        <v>994</v>
      </c>
      <c r="U1247" t="s">
        <v>427</v>
      </c>
      <c r="V1247">
        <v>42</v>
      </c>
      <c r="W1247">
        <v>27.6</v>
      </c>
      <c r="X1247">
        <v>1.5217391300000001</v>
      </c>
      <c r="Y1247">
        <v>291.06</v>
      </c>
      <c r="Z1247">
        <v>191.268</v>
      </c>
    </row>
    <row r="1248" spans="1:26" x14ac:dyDescent="0.2">
      <c r="A1248">
        <v>1246</v>
      </c>
      <c r="B1248" t="s">
        <v>4165</v>
      </c>
      <c r="C1248" t="s">
        <v>38</v>
      </c>
      <c r="D1248">
        <v>473</v>
      </c>
      <c r="E1248" t="s">
        <v>4141</v>
      </c>
      <c r="F1248" s="1">
        <v>43246</v>
      </c>
      <c r="G1248">
        <v>2319</v>
      </c>
      <c r="H1248">
        <v>2315</v>
      </c>
      <c r="I1248">
        <v>33.4</v>
      </c>
      <c r="J1248">
        <v>38</v>
      </c>
      <c r="K1248">
        <v>28.5</v>
      </c>
      <c r="L1248" t="s">
        <v>4166</v>
      </c>
      <c r="M1248" t="s">
        <v>4167</v>
      </c>
      <c r="N1248" t="s">
        <v>75</v>
      </c>
      <c r="O1248" t="s">
        <v>120</v>
      </c>
      <c r="P1248" t="s">
        <v>46</v>
      </c>
      <c r="Q1248" t="s">
        <v>497</v>
      </c>
      <c r="R1248" t="s">
        <v>573</v>
      </c>
      <c r="S1248" t="s">
        <v>31</v>
      </c>
      <c r="T1248" t="s">
        <v>707</v>
      </c>
      <c r="U1248" t="s">
        <v>83</v>
      </c>
      <c r="V1248">
        <v>28.5</v>
      </c>
      <c r="W1248">
        <v>33.4</v>
      </c>
      <c r="X1248">
        <v>0.85329341299999995</v>
      </c>
      <c r="Y1248">
        <v>134.80500000000001</v>
      </c>
      <c r="Z1248">
        <v>157.982</v>
      </c>
    </row>
    <row r="1249" spans="1:26" x14ac:dyDescent="0.2">
      <c r="A1249">
        <v>1247</v>
      </c>
      <c r="B1249" t="s">
        <v>4168</v>
      </c>
      <c r="C1249" t="s">
        <v>26</v>
      </c>
      <c r="D1249">
        <v>3668</v>
      </c>
      <c r="E1249" t="s">
        <v>4134</v>
      </c>
      <c r="F1249" s="1">
        <v>43289</v>
      </c>
      <c r="G1249">
        <v>2354</v>
      </c>
      <c r="H1249">
        <v>2336</v>
      </c>
      <c r="I1249">
        <v>42.6</v>
      </c>
      <c r="J1249">
        <v>34.9</v>
      </c>
      <c r="K1249">
        <v>22.5</v>
      </c>
      <c r="L1249" t="s">
        <v>4169</v>
      </c>
      <c r="M1249" t="s">
        <v>4170</v>
      </c>
      <c r="N1249" t="s">
        <v>75</v>
      </c>
      <c r="O1249" t="s">
        <v>120</v>
      </c>
      <c r="P1249" t="s">
        <v>46</v>
      </c>
      <c r="V1249">
        <v>42.6</v>
      </c>
      <c r="W1249">
        <v>22.5</v>
      </c>
      <c r="X1249">
        <v>1.893333333</v>
      </c>
      <c r="Y1249">
        <v>1562.568</v>
      </c>
      <c r="Z1249">
        <v>825.3</v>
      </c>
    </row>
    <row r="1250" spans="1:26" x14ac:dyDescent="0.2">
      <c r="A1250">
        <v>1248</v>
      </c>
      <c r="B1250" t="s">
        <v>4171</v>
      </c>
      <c r="C1250" t="s">
        <v>38</v>
      </c>
      <c r="D1250">
        <v>1145</v>
      </c>
      <c r="E1250" t="s">
        <v>4134</v>
      </c>
      <c r="F1250" s="1">
        <v>43286</v>
      </c>
      <c r="G1250">
        <v>2243</v>
      </c>
      <c r="H1250">
        <v>2286</v>
      </c>
      <c r="I1250">
        <v>23.1</v>
      </c>
      <c r="J1250">
        <v>34.4</v>
      </c>
      <c r="K1250">
        <v>42.5</v>
      </c>
      <c r="L1250" t="s">
        <v>4172</v>
      </c>
      <c r="M1250" t="s">
        <v>4173</v>
      </c>
      <c r="N1250" t="s">
        <v>75</v>
      </c>
      <c r="O1250" t="s">
        <v>120</v>
      </c>
      <c r="P1250" t="s">
        <v>46</v>
      </c>
      <c r="Q1250" t="s">
        <v>736</v>
      </c>
      <c r="V1250">
        <v>42.5</v>
      </c>
      <c r="W1250">
        <v>23.1</v>
      </c>
      <c r="X1250">
        <v>1.83982684</v>
      </c>
      <c r="Y1250">
        <v>486.625</v>
      </c>
      <c r="Z1250">
        <v>264.495</v>
      </c>
    </row>
    <row r="1251" spans="1:26" x14ac:dyDescent="0.2">
      <c r="A1251">
        <v>1249</v>
      </c>
      <c r="B1251" t="s">
        <v>4174</v>
      </c>
      <c r="C1251" t="s">
        <v>26</v>
      </c>
      <c r="D1251">
        <v>179</v>
      </c>
      <c r="E1251" t="s">
        <v>4134</v>
      </c>
      <c r="F1251" s="1">
        <v>43274</v>
      </c>
      <c r="G1251">
        <v>2331</v>
      </c>
      <c r="H1251">
        <v>2279</v>
      </c>
      <c r="I1251">
        <v>46.9</v>
      </c>
      <c r="J1251">
        <v>24</v>
      </c>
      <c r="K1251">
        <v>29.1</v>
      </c>
      <c r="L1251" t="s">
        <v>4175</v>
      </c>
      <c r="M1251" t="s">
        <v>4176</v>
      </c>
      <c r="N1251" t="s">
        <v>75</v>
      </c>
      <c r="O1251" t="s">
        <v>120</v>
      </c>
      <c r="P1251" t="s">
        <v>46</v>
      </c>
      <c r="Q1251" t="s">
        <v>34</v>
      </c>
      <c r="R1251" t="s">
        <v>365</v>
      </c>
      <c r="S1251" t="s">
        <v>66</v>
      </c>
      <c r="T1251" t="s">
        <v>1743</v>
      </c>
      <c r="V1251">
        <v>46.9</v>
      </c>
      <c r="W1251">
        <v>29.1</v>
      </c>
      <c r="X1251">
        <v>1.6116838490000001</v>
      </c>
      <c r="Y1251">
        <v>83.950999999999993</v>
      </c>
      <c r="Z1251">
        <v>52.088999999999999</v>
      </c>
    </row>
    <row r="1252" spans="1:26" x14ac:dyDescent="0.2">
      <c r="A1252">
        <v>1250</v>
      </c>
      <c r="B1252" t="s">
        <v>4177</v>
      </c>
      <c r="C1252" t="s">
        <v>26</v>
      </c>
      <c r="D1252">
        <v>1447</v>
      </c>
      <c r="E1252" t="s">
        <v>770</v>
      </c>
      <c r="F1252" s="1">
        <v>43276</v>
      </c>
      <c r="G1252">
        <v>2175</v>
      </c>
      <c r="H1252">
        <v>2153</v>
      </c>
      <c r="I1252">
        <v>41.7</v>
      </c>
      <c r="J1252">
        <v>27.6</v>
      </c>
      <c r="K1252">
        <v>30.7</v>
      </c>
      <c r="L1252" t="s">
        <v>4178</v>
      </c>
      <c r="M1252" t="s">
        <v>4179</v>
      </c>
      <c r="N1252" t="s">
        <v>34</v>
      </c>
      <c r="O1252" t="s">
        <v>120</v>
      </c>
      <c r="P1252" t="s">
        <v>75</v>
      </c>
      <c r="Q1252" t="s">
        <v>31</v>
      </c>
      <c r="R1252" t="s">
        <v>365</v>
      </c>
      <c r="S1252" t="s">
        <v>125</v>
      </c>
      <c r="T1252" t="s">
        <v>578</v>
      </c>
      <c r="U1252" t="s">
        <v>66</v>
      </c>
      <c r="V1252">
        <v>41.7</v>
      </c>
      <c r="W1252">
        <v>30.7</v>
      </c>
      <c r="X1252">
        <v>1.3583061890000001</v>
      </c>
      <c r="Y1252">
        <v>603.399</v>
      </c>
      <c r="Z1252">
        <v>444.22899999999998</v>
      </c>
    </row>
    <row r="1253" spans="1:26" x14ac:dyDescent="0.2">
      <c r="A1253">
        <v>1251</v>
      </c>
      <c r="B1253" t="s">
        <v>4180</v>
      </c>
      <c r="C1253" t="s">
        <v>38</v>
      </c>
      <c r="D1253">
        <v>484</v>
      </c>
      <c r="E1253" t="s">
        <v>770</v>
      </c>
      <c r="F1253" s="1">
        <v>43279</v>
      </c>
      <c r="G1253">
        <v>2248</v>
      </c>
      <c r="H1253">
        <v>2273</v>
      </c>
      <c r="I1253">
        <v>33.1</v>
      </c>
      <c r="J1253">
        <v>30.8</v>
      </c>
      <c r="K1253">
        <v>36.200000000000003</v>
      </c>
      <c r="L1253" t="s">
        <v>4181</v>
      </c>
      <c r="M1253" t="s">
        <v>4182</v>
      </c>
      <c r="N1253" t="s">
        <v>34</v>
      </c>
      <c r="O1253" t="s">
        <v>120</v>
      </c>
      <c r="P1253" t="s">
        <v>75</v>
      </c>
      <c r="Q1253" t="s">
        <v>31</v>
      </c>
      <c r="R1253" t="s">
        <v>365</v>
      </c>
      <c r="S1253" t="s">
        <v>125</v>
      </c>
      <c r="T1253" t="s">
        <v>578</v>
      </c>
      <c r="U1253" t="s">
        <v>66</v>
      </c>
      <c r="V1253">
        <v>36.200000000000003</v>
      </c>
      <c r="W1253">
        <v>33.1</v>
      </c>
      <c r="X1253">
        <v>1.0936555889999999</v>
      </c>
      <c r="Y1253">
        <v>175.208</v>
      </c>
      <c r="Z1253">
        <v>160.20400000000001</v>
      </c>
    </row>
    <row r="1254" spans="1:26" x14ac:dyDescent="0.2">
      <c r="A1254">
        <v>1252</v>
      </c>
      <c r="B1254" t="s">
        <v>4183</v>
      </c>
      <c r="C1254" t="s">
        <v>38</v>
      </c>
      <c r="D1254">
        <v>279</v>
      </c>
      <c r="E1254" t="s">
        <v>770</v>
      </c>
      <c r="F1254" s="1">
        <v>43277</v>
      </c>
      <c r="G1254">
        <v>2200</v>
      </c>
      <c r="H1254">
        <v>2223</v>
      </c>
      <c r="I1254">
        <v>27.2</v>
      </c>
      <c r="J1254">
        <v>31.5</v>
      </c>
      <c r="K1254">
        <v>41.2</v>
      </c>
      <c r="L1254" t="s">
        <v>4184</v>
      </c>
      <c r="M1254" t="s">
        <v>4185</v>
      </c>
      <c r="N1254" t="s">
        <v>34</v>
      </c>
      <c r="O1254" t="s">
        <v>120</v>
      </c>
      <c r="P1254" t="s">
        <v>75</v>
      </c>
      <c r="Q1254" t="s">
        <v>31</v>
      </c>
      <c r="R1254" t="s">
        <v>365</v>
      </c>
      <c r="S1254" t="s">
        <v>125</v>
      </c>
      <c r="T1254" t="s">
        <v>578</v>
      </c>
      <c r="U1254" t="s">
        <v>66</v>
      </c>
      <c r="V1254">
        <v>41.2</v>
      </c>
      <c r="W1254">
        <v>27.2</v>
      </c>
      <c r="X1254">
        <v>1.5147058819999999</v>
      </c>
      <c r="Y1254">
        <v>114.94799999999999</v>
      </c>
      <c r="Z1254">
        <v>75.888000000000005</v>
      </c>
    </row>
    <row r="1255" spans="1:26" x14ac:dyDescent="0.2">
      <c r="A1255">
        <v>1253</v>
      </c>
      <c r="B1255" t="s">
        <v>4186</v>
      </c>
      <c r="C1255" t="s">
        <v>26</v>
      </c>
      <c r="D1255">
        <v>1548</v>
      </c>
      <c r="E1255" t="s">
        <v>4187</v>
      </c>
      <c r="F1255" s="1">
        <v>43289</v>
      </c>
      <c r="G1255">
        <v>2293</v>
      </c>
      <c r="H1255">
        <v>2247</v>
      </c>
      <c r="I1255">
        <v>41.4</v>
      </c>
      <c r="J1255">
        <v>39.1</v>
      </c>
      <c r="K1255">
        <v>19.5</v>
      </c>
      <c r="L1255" t="s">
        <v>4188</v>
      </c>
      <c r="M1255" t="s">
        <v>4189</v>
      </c>
      <c r="N1255" t="s">
        <v>30</v>
      </c>
      <c r="O1255" t="s">
        <v>32</v>
      </c>
      <c r="P1255" t="s">
        <v>75</v>
      </c>
      <c r="Q1255" t="s">
        <v>31</v>
      </c>
      <c r="R1255" t="s">
        <v>481</v>
      </c>
      <c r="S1255" t="s">
        <v>35</v>
      </c>
      <c r="T1255" t="s">
        <v>75</v>
      </c>
      <c r="U1255" t="s">
        <v>374</v>
      </c>
      <c r="V1255">
        <v>41.4</v>
      </c>
      <c r="W1255">
        <v>19.5</v>
      </c>
      <c r="X1255">
        <v>2.1230769230000002</v>
      </c>
      <c r="Y1255">
        <v>640.87199999999996</v>
      </c>
      <c r="Z1255">
        <v>301.86</v>
      </c>
    </row>
    <row r="1256" spans="1:26" x14ac:dyDescent="0.2">
      <c r="A1256">
        <v>1254</v>
      </c>
      <c r="B1256" t="s">
        <v>4190</v>
      </c>
      <c r="C1256" t="s">
        <v>26</v>
      </c>
      <c r="D1256">
        <v>207</v>
      </c>
      <c r="E1256" t="s">
        <v>4187</v>
      </c>
      <c r="F1256" s="1">
        <v>43258</v>
      </c>
      <c r="G1256">
        <v>2251</v>
      </c>
      <c r="H1256">
        <v>2277</v>
      </c>
      <c r="I1256">
        <v>37.200000000000003</v>
      </c>
      <c r="J1256">
        <v>26.1</v>
      </c>
      <c r="K1256">
        <v>36.700000000000003</v>
      </c>
      <c r="L1256" t="s">
        <v>4191</v>
      </c>
      <c r="M1256" t="s">
        <v>4192</v>
      </c>
      <c r="N1256" t="s">
        <v>30</v>
      </c>
      <c r="O1256" t="s">
        <v>32</v>
      </c>
      <c r="P1256" t="s">
        <v>75</v>
      </c>
      <c r="Q1256" t="s">
        <v>31</v>
      </c>
      <c r="R1256" t="s">
        <v>481</v>
      </c>
      <c r="S1256" t="s">
        <v>35</v>
      </c>
      <c r="T1256" t="s">
        <v>75</v>
      </c>
      <c r="U1256" t="s">
        <v>374</v>
      </c>
      <c r="V1256">
        <v>37.200000000000003</v>
      </c>
      <c r="W1256">
        <v>36.700000000000003</v>
      </c>
      <c r="X1256">
        <v>1.013623978</v>
      </c>
      <c r="Y1256">
        <v>77.004000000000005</v>
      </c>
      <c r="Z1256">
        <v>75.968999999999994</v>
      </c>
    </row>
    <row r="1257" spans="1:26" x14ac:dyDescent="0.2">
      <c r="A1257">
        <v>1255</v>
      </c>
      <c r="B1257" t="s">
        <v>4193</v>
      </c>
      <c r="C1257" t="s">
        <v>26</v>
      </c>
      <c r="D1257">
        <v>787</v>
      </c>
      <c r="E1257" t="s">
        <v>4187</v>
      </c>
      <c r="F1257" s="1">
        <v>43275</v>
      </c>
      <c r="G1257">
        <v>2419</v>
      </c>
      <c r="H1257">
        <v>2379</v>
      </c>
      <c r="I1257">
        <v>38.799999999999997</v>
      </c>
      <c r="J1257">
        <v>41</v>
      </c>
      <c r="K1257">
        <v>20.2</v>
      </c>
      <c r="L1257" t="s">
        <v>4194</v>
      </c>
      <c r="M1257" t="s">
        <v>4195</v>
      </c>
      <c r="N1257" t="s">
        <v>30</v>
      </c>
      <c r="O1257" t="s">
        <v>32</v>
      </c>
      <c r="P1257" t="s">
        <v>75</v>
      </c>
      <c r="Q1257" t="s">
        <v>31</v>
      </c>
      <c r="R1257" t="s">
        <v>481</v>
      </c>
      <c r="S1257" t="s">
        <v>35</v>
      </c>
      <c r="T1257" t="s">
        <v>75</v>
      </c>
      <c r="U1257" t="s">
        <v>374</v>
      </c>
      <c r="V1257">
        <v>38.799999999999997</v>
      </c>
      <c r="W1257">
        <v>20.2</v>
      </c>
      <c r="X1257">
        <v>1.9207920789999999</v>
      </c>
      <c r="Y1257">
        <v>305.35599999999999</v>
      </c>
      <c r="Z1257">
        <v>158.97399999999999</v>
      </c>
    </row>
    <row r="1258" spans="1:26" x14ac:dyDescent="0.2">
      <c r="A1258">
        <v>1256</v>
      </c>
      <c r="B1258" t="s">
        <v>4196</v>
      </c>
      <c r="C1258" t="s">
        <v>26</v>
      </c>
      <c r="D1258">
        <v>251</v>
      </c>
      <c r="E1258" t="s">
        <v>4187</v>
      </c>
      <c r="F1258" s="1">
        <v>43258</v>
      </c>
      <c r="G1258">
        <v>2421</v>
      </c>
      <c r="H1258">
        <v>2363</v>
      </c>
      <c r="I1258">
        <v>35.5</v>
      </c>
      <c r="J1258">
        <v>48.2</v>
      </c>
      <c r="K1258">
        <v>16.3</v>
      </c>
      <c r="L1258" t="s">
        <v>4197</v>
      </c>
      <c r="M1258" t="s">
        <v>4198</v>
      </c>
      <c r="N1258" t="s">
        <v>30</v>
      </c>
      <c r="O1258" t="s">
        <v>32</v>
      </c>
      <c r="P1258" t="s">
        <v>75</v>
      </c>
      <c r="Q1258" t="s">
        <v>31</v>
      </c>
      <c r="R1258" t="s">
        <v>481</v>
      </c>
      <c r="S1258" t="s">
        <v>35</v>
      </c>
      <c r="T1258" t="s">
        <v>75</v>
      </c>
      <c r="U1258" t="s">
        <v>374</v>
      </c>
      <c r="V1258">
        <v>35.5</v>
      </c>
      <c r="W1258">
        <v>16.3</v>
      </c>
      <c r="X1258">
        <v>2.1779141100000001</v>
      </c>
      <c r="Y1258">
        <v>89.105000000000004</v>
      </c>
      <c r="Z1258">
        <v>40.912999999999997</v>
      </c>
    </row>
    <row r="1259" spans="1:26" x14ac:dyDescent="0.2">
      <c r="A1259">
        <v>1257</v>
      </c>
      <c r="B1259" t="s">
        <v>4199</v>
      </c>
      <c r="C1259" t="s">
        <v>26</v>
      </c>
      <c r="D1259">
        <v>1400</v>
      </c>
      <c r="E1259" t="s">
        <v>4187</v>
      </c>
      <c r="F1259" s="1">
        <v>43225</v>
      </c>
      <c r="G1259">
        <v>2481</v>
      </c>
      <c r="H1259">
        <v>2440</v>
      </c>
      <c r="I1259">
        <v>35.1</v>
      </c>
      <c r="J1259">
        <v>51.1</v>
      </c>
      <c r="K1259">
        <v>13.8</v>
      </c>
      <c r="L1259" t="s">
        <v>4200</v>
      </c>
      <c r="M1259" t="s">
        <v>4201</v>
      </c>
      <c r="N1259" t="s">
        <v>30</v>
      </c>
      <c r="O1259" t="s">
        <v>32</v>
      </c>
      <c r="P1259" t="s">
        <v>75</v>
      </c>
      <c r="Q1259" t="s">
        <v>31</v>
      </c>
      <c r="R1259" t="s">
        <v>481</v>
      </c>
      <c r="S1259" t="s">
        <v>35</v>
      </c>
      <c r="T1259" t="s">
        <v>75</v>
      </c>
      <c r="U1259" t="s">
        <v>374</v>
      </c>
      <c r="V1259">
        <v>35.1</v>
      </c>
      <c r="W1259">
        <v>13.8</v>
      </c>
      <c r="X1259">
        <v>2.5434782610000002</v>
      </c>
      <c r="Y1259">
        <v>491.4</v>
      </c>
      <c r="Z1259">
        <v>193.2</v>
      </c>
    </row>
    <row r="1260" spans="1:26" x14ac:dyDescent="0.2">
      <c r="A1260">
        <v>1258</v>
      </c>
      <c r="B1260" t="s">
        <v>4202</v>
      </c>
      <c r="C1260" t="s">
        <v>26</v>
      </c>
      <c r="D1260">
        <v>565</v>
      </c>
      <c r="E1260" t="s">
        <v>4187</v>
      </c>
      <c r="F1260" s="1">
        <v>43274</v>
      </c>
      <c r="G1260">
        <v>2418</v>
      </c>
      <c r="H1260">
        <v>2365</v>
      </c>
      <c r="I1260">
        <v>41.4</v>
      </c>
      <c r="J1260">
        <v>40.4</v>
      </c>
      <c r="K1260">
        <v>18.2</v>
      </c>
      <c r="L1260" t="s">
        <v>4203</v>
      </c>
      <c r="M1260" t="s">
        <v>4204</v>
      </c>
      <c r="N1260" t="s">
        <v>30</v>
      </c>
      <c r="O1260" t="s">
        <v>32</v>
      </c>
      <c r="P1260" t="s">
        <v>75</v>
      </c>
      <c r="Q1260" t="s">
        <v>31</v>
      </c>
      <c r="R1260" t="s">
        <v>481</v>
      </c>
      <c r="S1260" t="s">
        <v>35</v>
      </c>
      <c r="T1260" t="s">
        <v>75</v>
      </c>
      <c r="U1260" t="s">
        <v>374</v>
      </c>
      <c r="V1260">
        <v>41.4</v>
      </c>
      <c r="W1260">
        <v>18.2</v>
      </c>
      <c r="X1260">
        <v>2.2747252750000002</v>
      </c>
      <c r="Y1260">
        <v>233.91</v>
      </c>
      <c r="Z1260">
        <v>102.83</v>
      </c>
    </row>
    <row r="1261" spans="1:26" x14ac:dyDescent="0.2">
      <c r="A1261">
        <v>1259</v>
      </c>
      <c r="B1261" t="s">
        <v>4205</v>
      </c>
      <c r="C1261" t="s">
        <v>38</v>
      </c>
      <c r="D1261">
        <v>508</v>
      </c>
      <c r="E1261" t="s">
        <v>4187</v>
      </c>
      <c r="F1261" s="1">
        <v>43275</v>
      </c>
      <c r="G1261">
        <v>2186</v>
      </c>
      <c r="H1261">
        <v>2201</v>
      </c>
      <c r="I1261">
        <v>26.8</v>
      </c>
      <c r="J1261">
        <v>33.1</v>
      </c>
      <c r="K1261">
        <v>40.200000000000003</v>
      </c>
      <c r="L1261" t="s">
        <v>4206</v>
      </c>
      <c r="M1261" t="s">
        <v>4207</v>
      </c>
      <c r="N1261" t="s">
        <v>30</v>
      </c>
      <c r="O1261" t="s">
        <v>32</v>
      </c>
      <c r="P1261" t="s">
        <v>75</v>
      </c>
      <c r="Q1261" t="s">
        <v>31</v>
      </c>
      <c r="R1261" t="s">
        <v>481</v>
      </c>
      <c r="S1261" t="s">
        <v>35</v>
      </c>
      <c r="T1261" t="s">
        <v>75</v>
      </c>
      <c r="U1261" t="s">
        <v>374</v>
      </c>
      <c r="V1261">
        <v>40.200000000000003</v>
      </c>
      <c r="W1261">
        <v>26.8</v>
      </c>
      <c r="X1261">
        <v>1.5</v>
      </c>
      <c r="Y1261">
        <v>204.21600000000001</v>
      </c>
      <c r="Z1261">
        <v>136.14400000000001</v>
      </c>
    </row>
    <row r="1262" spans="1:26" x14ac:dyDescent="0.2">
      <c r="A1262">
        <v>1260</v>
      </c>
      <c r="B1262" t="s">
        <v>4208</v>
      </c>
      <c r="C1262" t="s">
        <v>38</v>
      </c>
      <c r="D1262">
        <v>472</v>
      </c>
      <c r="E1262" t="s">
        <v>4187</v>
      </c>
      <c r="F1262" s="1">
        <v>43282</v>
      </c>
      <c r="G1262">
        <v>2083</v>
      </c>
      <c r="H1262">
        <v>2156</v>
      </c>
      <c r="I1262">
        <v>12.9</v>
      </c>
      <c r="J1262">
        <v>35.799999999999997</v>
      </c>
      <c r="K1262">
        <v>51.3</v>
      </c>
      <c r="L1262" t="s">
        <v>4209</v>
      </c>
      <c r="M1262" t="s">
        <v>4210</v>
      </c>
      <c r="N1262" t="s">
        <v>30</v>
      </c>
      <c r="O1262" t="s">
        <v>32</v>
      </c>
      <c r="P1262" t="s">
        <v>75</v>
      </c>
      <c r="Q1262" t="s">
        <v>31</v>
      </c>
      <c r="R1262" t="s">
        <v>481</v>
      </c>
      <c r="S1262" t="s">
        <v>35</v>
      </c>
      <c r="T1262" t="s">
        <v>75</v>
      </c>
      <c r="U1262" t="s">
        <v>374</v>
      </c>
      <c r="V1262">
        <v>51.3</v>
      </c>
      <c r="W1262">
        <v>12.9</v>
      </c>
      <c r="X1262">
        <v>3.9767441859999999</v>
      </c>
      <c r="Y1262">
        <v>242.136</v>
      </c>
      <c r="Z1262">
        <v>60.887999999999998</v>
      </c>
    </row>
    <row r="1263" spans="1:26" x14ac:dyDescent="0.2">
      <c r="A1263">
        <v>1261</v>
      </c>
      <c r="B1263" t="s">
        <v>4211</v>
      </c>
      <c r="C1263" t="s">
        <v>38</v>
      </c>
      <c r="D1263">
        <v>882</v>
      </c>
      <c r="E1263" t="s">
        <v>4187</v>
      </c>
      <c r="F1263" s="1">
        <v>43285</v>
      </c>
      <c r="G1263">
        <v>2279</v>
      </c>
      <c r="H1263">
        <v>2311</v>
      </c>
      <c r="I1263">
        <v>20.8</v>
      </c>
      <c r="J1263">
        <v>40.9</v>
      </c>
      <c r="K1263">
        <v>38.299999999999997</v>
      </c>
      <c r="L1263" t="s">
        <v>4212</v>
      </c>
      <c r="M1263" t="s">
        <v>4213</v>
      </c>
      <c r="N1263" t="s">
        <v>30</v>
      </c>
      <c r="O1263" t="s">
        <v>32</v>
      </c>
      <c r="P1263" t="s">
        <v>75</v>
      </c>
      <c r="Q1263" t="s">
        <v>31</v>
      </c>
      <c r="R1263" t="s">
        <v>481</v>
      </c>
      <c r="S1263" t="s">
        <v>35</v>
      </c>
      <c r="T1263" t="s">
        <v>75</v>
      </c>
      <c r="U1263" t="s">
        <v>374</v>
      </c>
      <c r="V1263">
        <v>38.299999999999997</v>
      </c>
      <c r="W1263">
        <v>20.8</v>
      </c>
      <c r="X1263">
        <v>1.841346154</v>
      </c>
      <c r="Y1263">
        <v>337.80599999999998</v>
      </c>
      <c r="Z1263">
        <v>183.45599999999999</v>
      </c>
    </row>
    <row r="1264" spans="1:26" x14ac:dyDescent="0.2">
      <c r="A1264">
        <v>1262</v>
      </c>
      <c r="B1264" t="s">
        <v>4214</v>
      </c>
      <c r="C1264" t="s">
        <v>38</v>
      </c>
      <c r="D1264">
        <v>1464</v>
      </c>
      <c r="E1264" t="s">
        <v>4187</v>
      </c>
      <c r="F1264" s="1">
        <v>43286</v>
      </c>
      <c r="G1264">
        <v>2250</v>
      </c>
      <c r="H1264">
        <v>2288</v>
      </c>
      <c r="I1264">
        <v>19.7</v>
      </c>
      <c r="J1264">
        <v>38.6</v>
      </c>
      <c r="K1264">
        <v>41.7</v>
      </c>
      <c r="L1264" t="s">
        <v>4215</v>
      </c>
      <c r="M1264" t="s">
        <v>4216</v>
      </c>
      <c r="N1264" t="s">
        <v>30</v>
      </c>
      <c r="O1264" t="s">
        <v>32</v>
      </c>
      <c r="P1264" t="s">
        <v>75</v>
      </c>
      <c r="Q1264" t="s">
        <v>31</v>
      </c>
      <c r="R1264" t="s">
        <v>481</v>
      </c>
      <c r="S1264" t="s">
        <v>35</v>
      </c>
      <c r="T1264" t="s">
        <v>75</v>
      </c>
      <c r="U1264" t="s">
        <v>374</v>
      </c>
      <c r="V1264">
        <v>41.7</v>
      </c>
      <c r="W1264">
        <v>19.7</v>
      </c>
      <c r="X1264">
        <v>2.1167512689999999</v>
      </c>
      <c r="Y1264">
        <v>610.48800000000006</v>
      </c>
      <c r="Z1264">
        <v>288.40800000000002</v>
      </c>
    </row>
    <row r="1265" spans="1:26" x14ac:dyDescent="0.2">
      <c r="A1265">
        <v>1263</v>
      </c>
      <c r="B1265" t="s">
        <v>4217</v>
      </c>
      <c r="C1265" t="s">
        <v>26</v>
      </c>
      <c r="D1265">
        <v>267</v>
      </c>
      <c r="E1265" t="s">
        <v>4187</v>
      </c>
      <c r="F1265" s="1">
        <v>43267</v>
      </c>
      <c r="G1265">
        <v>2223</v>
      </c>
      <c r="H1265">
        <v>2178</v>
      </c>
      <c r="I1265">
        <v>55.4</v>
      </c>
      <c r="J1265">
        <v>13.1</v>
      </c>
      <c r="K1265">
        <v>31.5</v>
      </c>
      <c r="L1265" t="s">
        <v>4218</v>
      </c>
      <c r="M1265" t="s">
        <v>4219</v>
      </c>
      <c r="N1265" t="s">
        <v>30</v>
      </c>
      <c r="O1265" t="s">
        <v>32</v>
      </c>
      <c r="P1265" t="s">
        <v>75</v>
      </c>
      <c r="Q1265" t="s">
        <v>31</v>
      </c>
      <c r="R1265" t="s">
        <v>481</v>
      </c>
      <c r="S1265" t="s">
        <v>35</v>
      </c>
      <c r="T1265" t="s">
        <v>4220</v>
      </c>
      <c r="U1265" t="s">
        <v>4221</v>
      </c>
      <c r="V1265">
        <v>55.4</v>
      </c>
      <c r="W1265">
        <v>31.5</v>
      </c>
      <c r="X1265">
        <v>1.758730159</v>
      </c>
      <c r="Y1265">
        <v>147.91800000000001</v>
      </c>
      <c r="Z1265">
        <v>84.105000000000004</v>
      </c>
    </row>
    <row r="1266" spans="1:26" x14ac:dyDescent="0.2">
      <c r="A1266">
        <v>1264</v>
      </c>
      <c r="B1266" t="s">
        <v>4222</v>
      </c>
      <c r="C1266" t="s">
        <v>26</v>
      </c>
      <c r="D1266">
        <v>2102</v>
      </c>
      <c r="E1266" t="s">
        <v>4187</v>
      </c>
      <c r="F1266" s="1">
        <v>43283</v>
      </c>
      <c r="G1266">
        <v>2303</v>
      </c>
      <c r="H1266">
        <v>2285</v>
      </c>
      <c r="I1266">
        <v>17.100000000000001</v>
      </c>
      <c r="J1266">
        <v>67.8</v>
      </c>
      <c r="K1266">
        <v>15.1</v>
      </c>
      <c r="L1266" t="s">
        <v>4223</v>
      </c>
      <c r="M1266" t="s">
        <v>4224</v>
      </c>
      <c r="N1266" t="s">
        <v>30</v>
      </c>
      <c r="O1266" t="s">
        <v>32</v>
      </c>
      <c r="P1266" t="s">
        <v>75</v>
      </c>
      <c r="Q1266" t="s">
        <v>31</v>
      </c>
      <c r="R1266" t="s">
        <v>481</v>
      </c>
      <c r="S1266" t="s">
        <v>35</v>
      </c>
      <c r="T1266" t="s">
        <v>75</v>
      </c>
      <c r="U1266" t="s">
        <v>374</v>
      </c>
      <c r="V1266">
        <v>17.100000000000001</v>
      </c>
      <c r="W1266">
        <v>15.1</v>
      </c>
      <c r="X1266">
        <v>1.132450331</v>
      </c>
      <c r="Y1266">
        <v>359.44200000000001</v>
      </c>
      <c r="Z1266">
        <v>317.40199999999999</v>
      </c>
    </row>
    <row r="1267" spans="1:26" x14ac:dyDescent="0.2">
      <c r="A1267">
        <v>1265</v>
      </c>
      <c r="B1267" t="s">
        <v>4225</v>
      </c>
      <c r="C1267" t="s">
        <v>38</v>
      </c>
      <c r="D1267">
        <v>267</v>
      </c>
      <c r="E1267" t="s">
        <v>4187</v>
      </c>
      <c r="F1267" s="1">
        <v>43275</v>
      </c>
      <c r="G1267">
        <v>2135</v>
      </c>
      <c r="H1267">
        <v>2117</v>
      </c>
      <c r="I1267">
        <v>24.3</v>
      </c>
      <c r="J1267">
        <v>33.299999999999997</v>
      </c>
      <c r="K1267">
        <v>42.3</v>
      </c>
      <c r="L1267" t="s">
        <v>4226</v>
      </c>
      <c r="M1267" t="s">
        <v>4227</v>
      </c>
      <c r="N1267" t="s">
        <v>30</v>
      </c>
      <c r="O1267" t="s">
        <v>32</v>
      </c>
      <c r="P1267" t="s">
        <v>75</v>
      </c>
      <c r="Q1267" t="s">
        <v>31</v>
      </c>
      <c r="R1267" t="s">
        <v>481</v>
      </c>
      <c r="S1267" t="s">
        <v>374</v>
      </c>
      <c r="T1267" t="s">
        <v>1439</v>
      </c>
      <c r="U1267" t="s">
        <v>458</v>
      </c>
      <c r="V1267">
        <v>42.3</v>
      </c>
      <c r="W1267">
        <v>24.3</v>
      </c>
      <c r="X1267">
        <v>1.740740741</v>
      </c>
      <c r="Y1267">
        <v>112.941</v>
      </c>
      <c r="Z1267">
        <v>64.881</v>
      </c>
    </row>
    <row r="1268" spans="1:26" x14ac:dyDescent="0.2">
      <c r="A1268">
        <v>1266</v>
      </c>
      <c r="B1268" t="s">
        <v>4228</v>
      </c>
      <c r="C1268" t="s">
        <v>26</v>
      </c>
      <c r="D1268">
        <v>879</v>
      </c>
      <c r="E1268" t="s">
        <v>4187</v>
      </c>
      <c r="F1268" s="1">
        <v>43289</v>
      </c>
      <c r="G1268">
        <v>2222</v>
      </c>
      <c r="H1268">
        <v>2206</v>
      </c>
      <c r="I1268">
        <v>31.2</v>
      </c>
      <c r="J1268">
        <v>46.4</v>
      </c>
      <c r="K1268">
        <v>22.4</v>
      </c>
      <c r="L1268" t="s">
        <v>4229</v>
      </c>
      <c r="M1268" t="s">
        <v>4230</v>
      </c>
      <c r="N1268" t="s">
        <v>30</v>
      </c>
      <c r="O1268" t="s">
        <v>32</v>
      </c>
      <c r="P1268" t="s">
        <v>75</v>
      </c>
      <c r="Q1268" t="s">
        <v>31</v>
      </c>
      <c r="R1268" t="s">
        <v>481</v>
      </c>
      <c r="S1268" t="s">
        <v>35</v>
      </c>
      <c r="T1268" t="s">
        <v>75</v>
      </c>
      <c r="U1268" t="s">
        <v>374</v>
      </c>
      <c r="V1268">
        <v>31.2</v>
      </c>
      <c r="W1268">
        <v>22.4</v>
      </c>
      <c r="X1268">
        <v>1.3928571430000001</v>
      </c>
      <c r="Y1268">
        <v>274.24799999999999</v>
      </c>
      <c r="Z1268">
        <v>196.89599999999999</v>
      </c>
    </row>
    <row r="1269" spans="1:26" x14ac:dyDescent="0.2">
      <c r="A1269">
        <v>1267</v>
      </c>
      <c r="B1269" t="s">
        <v>4231</v>
      </c>
      <c r="C1269" t="s">
        <v>38</v>
      </c>
      <c r="D1269">
        <v>1353</v>
      </c>
      <c r="E1269" t="s">
        <v>4187</v>
      </c>
      <c r="F1269" s="1">
        <v>43274</v>
      </c>
      <c r="G1269">
        <v>2002</v>
      </c>
      <c r="H1269">
        <v>2023</v>
      </c>
      <c r="I1269">
        <v>30.8</v>
      </c>
      <c r="J1269">
        <v>25</v>
      </c>
      <c r="K1269">
        <v>44.3</v>
      </c>
      <c r="L1269" t="s">
        <v>4232</v>
      </c>
      <c r="M1269" t="s">
        <v>4233</v>
      </c>
      <c r="N1269" t="s">
        <v>30</v>
      </c>
      <c r="O1269" t="s">
        <v>32</v>
      </c>
      <c r="P1269" t="s">
        <v>75</v>
      </c>
      <c r="Q1269" t="s">
        <v>31</v>
      </c>
      <c r="V1269">
        <v>44.3</v>
      </c>
      <c r="W1269">
        <v>30.8</v>
      </c>
      <c r="X1269">
        <v>1.438311688</v>
      </c>
      <c r="Y1269">
        <v>599.37900000000002</v>
      </c>
      <c r="Z1269">
        <v>416.72399999999999</v>
      </c>
    </row>
    <row r="1270" spans="1:26" x14ac:dyDescent="0.2">
      <c r="A1270">
        <v>1268</v>
      </c>
      <c r="B1270" t="s">
        <v>4234</v>
      </c>
      <c r="C1270" t="s">
        <v>26</v>
      </c>
      <c r="D1270">
        <v>675</v>
      </c>
      <c r="E1270" t="s">
        <v>4187</v>
      </c>
      <c r="F1270" s="1">
        <v>43287</v>
      </c>
      <c r="G1270">
        <v>2408</v>
      </c>
      <c r="H1270">
        <v>2359</v>
      </c>
      <c r="I1270">
        <v>43.9</v>
      </c>
      <c r="J1270">
        <v>41</v>
      </c>
      <c r="K1270">
        <v>15.1</v>
      </c>
      <c r="L1270" t="s">
        <v>4235</v>
      </c>
      <c r="M1270" t="s">
        <v>4236</v>
      </c>
      <c r="N1270" t="s">
        <v>30</v>
      </c>
      <c r="O1270" t="s">
        <v>32</v>
      </c>
      <c r="P1270" t="s">
        <v>75</v>
      </c>
      <c r="Q1270" t="s">
        <v>31</v>
      </c>
      <c r="R1270" t="s">
        <v>481</v>
      </c>
      <c r="S1270" t="s">
        <v>35</v>
      </c>
      <c r="T1270" t="s">
        <v>75</v>
      </c>
      <c r="U1270" t="s">
        <v>374</v>
      </c>
      <c r="V1270">
        <v>43.9</v>
      </c>
      <c r="W1270">
        <v>15.1</v>
      </c>
      <c r="X1270">
        <v>2.9072847679999998</v>
      </c>
      <c r="Y1270">
        <v>296.32499999999999</v>
      </c>
      <c r="Z1270">
        <v>101.925</v>
      </c>
    </row>
    <row r="1271" spans="1:26" x14ac:dyDescent="0.2">
      <c r="A1271">
        <v>1269</v>
      </c>
      <c r="B1271" t="s">
        <v>4237</v>
      </c>
      <c r="C1271" t="s">
        <v>26</v>
      </c>
      <c r="D1271">
        <v>401</v>
      </c>
      <c r="E1271" t="s">
        <v>4187</v>
      </c>
      <c r="F1271" s="1">
        <v>43266</v>
      </c>
      <c r="G1271">
        <v>2422</v>
      </c>
      <c r="H1271">
        <v>2378</v>
      </c>
      <c r="I1271">
        <v>45.9</v>
      </c>
      <c r="J1271">
        <v>36.4</v>
      </c>
      <c r="K1271">
        <v>17.7</v>
      </c>
      <c r="L1271" t="s">
        <v>4238</v>
      </c>
      <c r="M1271" t="s">
        <v>4239</v>
      </c>
      <c r="N1271" t="s">
        <v>30</v>
      </c>
      <c r="O1271" t="s">
        <v>32</v>
      </c>
      <c r="P1271" t="s">
        <v>75</v>
      </c>
      <c r="Q1271" t="s">
        <v>31</v>
      </c>
      <c r="R1271" t="s">
        <v>481</v>
      </c>
      <c r="S1271" t="s">
        <v>35</v>
      </c>
      <c r="T1271" t="s">
        <v>75</v>
      </c>
      <c r="U1271" t="s">
        <v>374</v>
      </c>
      <c r="V1271">
        <v>45.9</v>
      </c>
      <c r="W1271">
        <v>17.7</v>
      </c>
      <c r="X1271">
        <v>2.5932203390000002</v>
      </c>
      <c r="Y1271">
        <v>184.059</v>
      </c>
      <c r="Z1271">
        <v>70.977000000000004</v>
      </c>
    </row>
    <row r="1272" spans="1:26" x14ac:dyDescent="0.2">
      <c r="A1272">
        <v>1270</v>
      </c>
      <c r="B1272" t="s">
        <v>4240</v>
      </c>
      <c r="C1272" t="s">
        <v>26</v>
      </c>
      <c r="D1272">
        <v>816</v>
      </c>
      <c r="E1272" t="s">
        <v>4241</v>
      </c>
      <c r="F1272" s="1">
        <v>43281</v>
      </c>
      <c r="G1272">
        <v>2269</v>
      </c>
      <c r="H1272">
        <v>2238</v>
      </c>
      <c r="I1272">
        <v>48.2</v>
      </c>
      <c r="J1272">
        <v>28.1</v>
      </c>
      <c r="K1272">
        <v>23.8</v>
      </c>
      <c r="L1272" t="s">
        <v>4242</v>
      </c>
      <c r="M1272" t="s">
        <v>4243</v>
      </c>
      <c r="N1272" t="s">
        <v>30</v>
      </c>
      <c r="O1272" t="s">
        <v>32</v>
      </c>
      <c r="P1272" t="s">
        <v>75</v>
      </c>
      <c r="Q1272" t="s">
        <v>31</v>
      </c>
      <c r="R1272" t="s">
        <v>34</v>
      </c>
      <c r="V1272">
        <v>48.2</v>
      </c>
      <c r="W1272">
        <v>23.8</v>
      </c>
      <c r="X1272">
        <v>2.0252100839999998</v>
      </c>
      <c r="Y1272">
        <v>393.31200000000001</v>
      </c>
      <c r="Z1272">
        <v>194.208</v>
      </c>
    </row>
    <row r="1273" spans="1:26" x14ac:dyDescent="0.2">
      <c r="A1273">
        <v>1271</v>
      </c>
      <c r="B1273" t="s">
        <v>4244</v>
      </c>
      <c r="C1273" t="s">
        <v>26</v>
      </c>
      <c r="D1273">
        <v>634</v>
      </c>
      <c r="E1273" t="s">
        <v>4241</v>
      </c>
      <c r="F1273" s="1">
        <v>43246</v>
      </c>
      <c r="G1273">
        <v>2399</v>
      </c>
      <c r="H1273">
        <v>2332</v>
      </c>
      <c r="I1273">
        <v>45.3</v>
      </c>
      <c r="J1273">
        <v>38.299999999999997</v>
      </c>
      <c r="K1273">
        <v>16.399999999999999</v>
      </c>
      <c r="L1273" t="s">
        <v>4245</v>
      </c>
      <c r="M1273" t="s">
        <v>4246</v>
      </c>
      <c r="N1273" t="s">
        <v>30</v>
      </c>
      <c r="O1273" t="s">
        <v>32</v>
      </c>
      <c r="P1273" t="s">
        <v>75</v>
      </c>
      <c r="Q1273" t="s">
        <v>31</v>
      </c>
      <c r="R1273" t="s">
        <v>34</v>
      </c>
      <c r="S1273" t="s">
        <v>393</v>
      </c>
      <c r="T1273" t="s">
        <v>32</v>
      </c>
      <c r="U1273" t="s">
        <v>339</v>
      </c>
      <c r="V1273">
        <v>45.3</v>
      </c>
      <c r="W1273">
        <v>16.399999999999999</v>
      </c>
      <c r="X1273">
        <v>2.7621951220000001</v>
      </c>
      <c r="Y1273">
        <v>287.202</v>
      </c>
      <c r="Z1273">
        <v>103.976</v>
      </c>
    </row>
    <row r="1274" spans="1:26" x14ac:dyDescent="0.2">
      <c r="A1274">
        <v>1272</v>
      </c>
      <c r="B1274" t="s">
        <v>4247</v>
      </c>
      <c r="C1274" t="s">
        <v>26</v>
      </c>
      <c r="D1274">
        <v>2885</v>
      </c>
      <c r="E1274" t="s">
        <v>4241</v>
      </c>
      <c r="F1274" s="1">
        <v>43286</v>
      </c>
      <c r="G1274">
        <v>2406</v>
      </c>
      <c r="H1274">
        <v>2356</v>
      </c>
      <c r="I1274">
        <v>43.9</v>
      </c>
      <c r="J1274">
        <v>38.1</v>
      </c>
      <c r="K1274">
        <v>18</v>
      </c>
      <c r="L1274" t="s">
        <v>4248</v>
      </c>
      <c r="M1274" t="s">
        <v>4249</v>
      </c>
      <c r="N1274" t="s">
        <v>30</v>
      </c>
      <c r="O1274" t="s">
        <v>32</v>
      </c>
      <c r="P1274" t="s">
        <v>75</v>
      </c>
      <c r="Q1274" t="s">
        <v>31</v>
      </c>
      <c r="R1274" t="s">
        <v>34</v>
      </c>
      <c r="S1274" t="s">
        <v>374</v>
      </c>
      <c r="T1274" t="s">
        <v>578</v>
      </c>
      <c r="V1274">
        <v>43.9</v>
      </c>
      <c r="W1274">
        <v>18</v>
      </c>
      <c r="X1274">
        <v>2.4388888889999998</v>
      </c>
      <c r="Y1274">
        <v>1266.5150000000001</v>
      </c>
      <c r="Z1274">
        <v>519.29999999999995</v>
      </c>
    </row>
    <row r="1275" spans="1:26" x14ac:dyDescent="0.2">
      <c r="A1275">
        <v>1273</v>
      </c>
      <c r="B1275" t="s">
        <v>4250</v>
      </c>
      <c r="C1275" t="s">
        <v>38</v>
      </c>
      <c r="D1275">
        <v>320</v>
      </c>
      <c r="E1275" t="s">
        <v>4241</v>
      </c>
      <c r="F1275" s="1">
        <v>43289</v>
      </c>
      <c r="G1275">
        <v>2323</v>
      </c>
      <c r="H1275">
        <v>2344</v>
      </c>
      <c r="I1275">
        <v>21.3</v>
      </c>
      <c r="J1275">
        <v>41.3</v>
      </c>
      <c r="K1275">
        <v>37.5</v>
      </c>
      <c r="L1275" t="s">
        <v>4251</v>
      </c>
      <c r="M1275" t="s">
        <v>4252</v>
      </c>
      <c r="N1275" t="s">
        <v>30</v>
      </c>
      <c r="O1275" t="s">
        <v>32</v>
      </c>
      <c r="P1275" t="s">
        <v>75</v>
      </c>
      <c r="Q1275" t="s">
        <v>31</v>
      </c>
      <c r="R1275" t="s">
        <v>34</v>
      </c>
      <c r="S1275" t="s">
        <v>374</v>
      </c>
      <c r="T1275" t="s">
        <v>578</v>
      </c>
      <c r="U1275" t="s">
        <v>97</v>
      </c>
      <c r="V1275">
        <v>37.5</v>
      </c>
      <c r="W1275">
        <v>21.3</v>
      </c>
      <c r="X1275">
        <v>1.76056338</v>
      </c>
      <c r="Y1275">
        <v>120</v>
      </c>
      <c r="Z1275">
        <v>68.16</v>
      </c>
    </row>
    <row r="1276" spans="1:26" x14ac:dyDescent="0.2">
      <c r="A1276">
        <v>1274</v>
      </c>
      <c r="B1276" t="s">
        <v>4253</v>
      </c>
      <c r="C1276" t="s">
        <v>38</v>
      </c>
      <c r="D1276">
        <v>138</v>
      </c>
      <c r="E1276" t="s">
        <v>4241</v>
      </c>
      <c r="F1276" s="1">
        <v>43218</v>
      </c>
      <c r="G1276">
        <v>2323</v>
      </c>
      <c r="H1276">
        <v>2369</v>
      </c>
      <c r="I1276">
        <v>21</v>
      </c>
      <c r="J1276">
        <v>35.5</v>
      </c>
      <c r="K1276">
        <v>43.5</v>
      </c>
      <c r="L1276" t="s">
        <v>4254</v>
      </c>
      <c r="M1276" t="s">
        <v>4255</v>
      </c>
      <c r="N1276" t="s">
        <v>30</v>
      </c>
      <c r="O1276" t="s">
        <v>32</v>
      </c>
      <c r="P1276" t="s">
        <v>75</v>
      </c>
      <c r="Q1276" t="s">
        <v>31</v>
      </c>
      <c r="R1276" t="s">
        <v>34</v>
      </c>
      <c r="S1276" t="s">
        <v>374</v>
      </c>
      <c r="T1276" t="s">
        <v>578</v>
      </c>
      <c r="U1276" t="s">
        <v>120</v>
      </c>
      <c r="V1276">
        <v>43.5</v>
      </c>
      <c r="W1276">
        <v>21</v>
      </c>
      <c r="X1276">
        <v>2.0714285710000002</v>
      </c>
      <c r="Y1276">
        <v>60.03</v>
      </c>
      <c r="Z1276">
        <v>28.98</v>
      </c>
    </row>
    <row r="1277" spans="1:26" x14ac:dyDescent="0.2">
      <c r="A1277">
        <v>1275</v>
      </c>
      <c r="B1277" t="s">
        <v>4256</v>
      </c>
      <c r="C1277" t="s">
        <v>26</v>
      </c>
      <c r="D1277">
        <v>4963</v>
      </c>
      <c r="E1277" t="s">
        <v>4187</v>
      </c>
      <c r="F1277" s="1">
        <v>43288</v>
      </c>
      <c r="G1277">
        <v>2279</v>
      </c>
      <c r="H1277">
        <v>2235</v>
      </c>
      <c r="I1277">
        <v>42.5</v>
      </c>
      <c r="J1277">
        <v>39.6</v>
      </c>
      <c r="K1277">
        <v>17.899999999999999</v>
      </c>
      <c r="L1277" t="s">
        <v>4257</v>
      </c>
      <c r="M1277" t="s">
        <v>4258</v>
      </c>
      <c r="N1277" t="s">
        <v>30</v>
      </c>
      <c r="O1277" t="s">
        <v>32</v>
      </c>
      <c r="P1277" t="s">
        <v>75</v>
      </c>
      <c r="Q1277" t="s">
        <v>31</v>
      </c>
      <c r="R1277" t="s">
        <v>481</v>
      </c>
      <c r="S1277" t="s">
        <v>35</v>
      </c>
      <c r="T1277" t="s">
        <v>75</v>
      </c>
      <c r="U1277" t="s">
        <v>374</v>
      </c>
      <c r="V1277">
        <v>42.5</v>
      </c>
      <c r="W1277">
        <v>17.899999999999999</v>
      </c>
      <c r="X1277">
        <v>2.374301676</v>
      </c>
      <c r="Y1277">
        <v>2109.2750000000001</v>
      </c>
      <c r="Z1277">
        <v>888.37699999999995</v>
      </c>
    </row>
    <row r="1278" spans="1:26" x14ac:dyDescent="0.2">
      <c r="A1278">
        <v>1276</v>
      </c>
      <c r="B1278" t="s">
        <v>4259</v>
      </c>
      <c r="C1278" t="s">
        <v>26</v>
      </c>
      <c r="D1278">
        <v>595</v>
      </c>
      <c r="E1278" t="s">
        <v>4187</v>
      </c>
      <c r="F1278" s="1">
        <v>43278</v>
      </c>
      <c r="G1278">
        <v>2320</v>
      </c>
      <c r="H1278">
        <v>2300</v>
      </c>
      <c r="I1278">
        <v>41.9</v>
      </c>
      <c r="J1278">
        <v>35.299999999999997</v>
      </c>
      <c r="K1278">
        <v>22.9</v>
      </c>
      <c r="L1278" t="s">
        <v>4260</v>
      </c>
      <c r="M1278" t="s">
        <v>4261</v>
      </c>
      <c r="N1278" t="s">
        <v>30</v>
      </c>
      <c r="O1278" t="s">
        <v>32</v>
      </c>
      <c r="P1278" t="s">
        <v>75</v>
      </c>
      <c r="Q1278" t="s">
        <v>31</v>
      </c>
      <c r="R1278" t="s">
        <v>481</v>
      </c>
      <c r="S1278" t="s">
        <v>35</v>
      </c>
      <c r="T1278" t="s">
        <v>2720</v>
      </c>
      <c r="V1278">
        <v>41.9</v>
      </c>
      <c r="W1278">
        <v>22.9</v>
      </c>
      <c r="X1278">
        <v>1.829694323</v>
      </c>
      <c r="Y1278">
        <v>249.30500000000001</v>
      </c>
      <c r="Z1278">
        <v>136.255</v>
      </c>
    </row>
    <row r="1279" spans="1:26" x14ac:dyDescent="0.2">
      <c r="A1279">
        <v>1277</v>
      </c>
      <c r="B1279" t="s">
        <v>4262</v>
      </c>
      <c r="C1279" t="s">
        <v>26</v>
      </c>
      <c r="D1279">
        <v>2823</v>
      </c>
      <c r="E1279" t="s">
        <v>4187</v>
      </c>
      <c r="F1279" s="1">
        <v>43283</v>
      </c>
      <c r="G1279">
        <v>2135</v>
      </c>
      <c r="H1279">
        <v>2115</v>
      </c>
      <c r="I1279">
        <v>41.5</v>
      </c>
      <c r="J1279">
        <v>28</v>
      </c>
      <c r="K1279">
        <v>30.4</v>
      </c>
      <c r="L1279" t="s">
        <v>4263</v>
      </c>
      <c r="M1279" t="s">
        <v>4264</v>
      </c>
      <c r="N1279" t="s">
        <v>30</v>
      </c>
      <c r="O1279" t="s">
        <v>32</v>
      </c>
      <c r="P1279" t="s">
        <v>75</v>
      </c>
      <c r="Q1279" t="s">
        <v>31</v>
      </c>
      <c r="R1279" t="s">
        <v>116</v>
      </c>
      <c r="V1279">
        <v>41.5</v>
      </c>
      <c r="W1279">
        <v>30.4</v>
      </c>
      <c r="X1279">
        <v>1.365131579</v>
      </c>
      <c r="Y1279">
        <v>1171.5450000000001</v>
      </c>
      <c r="Z1279">
        <v>858.19200000000001</v>
      </c>
    </row>
    <row r="1280" spans="1:26" x14ac:dyDescent="0.2">
      <c r="A1280">
        <v>1278</v>
      </c>
      <c r="B1280" t="s">
        <v>4265</v>
      </c>
      <c r="C1280" t="s">
        <v>26</v>
      </c>
      <c r="D1280">
        <v>335</v>
      </c>
      <c r="E1280" t="s">
        <v>4187</v>
      </c>
      <c r="F1280" s="1">
        <v>43276</v>
      </c>
      <c r="G1280">
        <v>1871</v>
      </c>
      <c r="H1280">
        <v>1885</v>
      </c>
      <c r="I1280">
        <v>39.700000000000003</v>
      </c>
      <c r="J1280">
        <v>14.9</v>
      </c>
      <c r="K1280">
        <v>45.4</v>
      </c>
      <c r="L1280" t="s">
        <v>4266</v>
      </c>
      <c r="M1280" t="s">
        <v>4267</v>
      </c>
      <c r="N1280" t="s">
        <v>30</v>
      </c>
      <c r="O1280" t="s">
        <v>32</v>
      </c>
      <c r="P1280" t="s">
        <v>75</v>
      </c>
      <c r="Q1280" t="s">
        <v>31</v>
      </c>
      <c r="R1280" t="s">
        <v>36</v>
      </c>
      <c r="V1280">
        <v>39.700000000000003</v>
      </c>
      <c r="W1280">
        <v>45.4</v>
      </c>
      <c r="X1280">
        <v>0.87444933899999999</v>
      </c>
      <c r="Y1280">
        <v>132.995</v>
      </c>
      <c r="Z1280">
        <v>152.09</v>
      </c>
    </row>
    <row r="1281" spans="1:26" x14ac:dyDescent="0.2">
      <c r="A1281">
        <v>1279</v>
      </c>
      <c r="B1281" t="s">
        <v>4268</v>
      </c>
      <c r="C1281" t="s">
        <v>26</v>
      </c>
      <c r="D1281">
        <v>799</v>
      </c>
      <c r="E1281" t="s">
        <v>133</v>
      </c>
      <c r="F1281" s="1">
        <v>43287</v>
      </c>
      <c r="G1281">
        <v>2056</v>
      </c>
      <c r="H1281">
        <v>2066</v>
      </c>
      <c r="I1281">
        <v>32.299999999999997</v>
      </c>
      <c r="J1281">
        <v>26.4</v>
      </c>
      <c r="K1281">
        <v>41.3</v>
      </c>
      <c r="L1281" t="s">
        <v>4269</v>
      </c>
      <c r="M1281" t="s">
        <v>4270</v>
      </c>
      <c r="N1281" t="s">
        <v>785</v>
      </c>
      <c r="V1281">
        <v>32.299999999999997</v>
      </c>
      <c r="W1281">
        <v>41.3</v>
      </c>
      <c r="X1281">
        <v>0.782082324</v>
      </c>
      <c r="Y1281">
        <v>258.077</v>
      </c>
      <c r="Z1281">
        <v>329.98700000000002</v>
      </c>
    </row>
    <row r="1282" spans="1:26" x14ac:dyDescent="0.2">
      <c r="A1282">
        <v>1280</v>
      </c>
      <c r="B1282" t="s">
        <v>4271</v>
      </c>
      <c r="C1282" t="s">
        <v>38</v>
      </c>
      <c r="D1282">
        <v>249</v>
      </c>
      <c r="E1282" t="s">
        <v>4272</v>
      </c>
      <c r="F1282" s="1">
        <v>43239</v>
      </c>
      <c r="G1282">
        <v>2026</v>
      </c>
      <c r="H1282">
        <v>2094</v>
      </c>
      <c r="I1282">
        <v>25.3</v>
      </c>
      <c r="J1282">
        <v>20.9</v>
      </c>
      <c r="K1282">
        <v>53.8</v>
      </c>
      <c r="L1282" t="s">
        <v>4273</v>
      </c>
      <c r="M1282" t="s">
        <v>4274</v>
      </c>
      <c r="N1282" t="s">
        <v>30</v>
      </c>
      <c r="O1282" t="s">
        <v>120</v>
      </c>
      <c r="P1282" t="s">
        <v>217</v>
      </c>
      <c r="Q1282" t="s">
        <v>1599</v>
      </c>
      <c r="R1282" t="s">
        <v>116</v>
      </c>
      <c r="S1282" t="s">
        <v>3427</v>
      </c>
      <c r="T1282" t="s">
        <v>34</v>
      </c>
      <c r="U1282" t="s">
        <v>32</v>
      </c>
      <c r="V1282">
        <v>53.8</v>
      </c>
      <c r="W1282">
        <v>25.3</v>
      </c>
      <c r="X1282">
        <v>2.1264822130000001</v>
      </c>
      <c r="Y1282">
        <v>133.96199999999999</v>
      </c>
      <c r="Z1282">
        <v>62.997</v>
      </c>
    </row>
    <row r="1283" spans="1:26" x14ac:dyDescent="0.2">
      <c r="A1283">
        <v>1281</v>
      </c>
      <c r="B1283" t="s">
        <v>4275</v>
      </c>
      <c r="C1283" t="s">
        <v>38</v>
      </c>
      <c r="D1283">
        <v>2553</v>
      </c>
      <c r="E1283" t="s">
        <v>4272</v>
      </c>
      <c r="F1283" s="1">
        <v>43282</v>
      </c>
      <c r="G1283">
        <v>2116</v>
      </c>
      <c r="H1283">
        <v>2159</v>
      </c>
      <c r="I1283">
        <v>28.2</v>
      </c>
      <c r="J1283">
        <v>30.5</v>
      </c>
      <c r="K1283">
        <v>41.3</v>
      </c>
      <c r="L1283" t="s">
        <v>4276</v>
      </c>
      <c r="M1283" t="s">
        <v>4277</v>
      </c>
      <c r="N1283" t="s">
        <v>30</v>
      </c>
      <c r="O1283" t="s">
        <v>120</v>
      </c>
      <c r="P1283" t="s">
        <v>217</v>
      </c>
      <c r="Q1283" t="s">
        <v>1599</v>
      </c>
      <c r="R1283" t="s">
        <v>116</v>
      </c>
      <c r="S1283" t="s">
        <v>3378</v>
      </c>
      <c r="T1283" t="s">
        <v>34</v>
      </c>
      <c r="U1283" t="s">
        <v>31</v>
      </c>
      <c r="V1283">
        <v>41.3</v>
      </c>
      <c r="W1283">
        <v>28.2</v>
      </c>
      <c r="X1283">
        <v>1.4645390069999999</v>
      </c>
      <c r="Y1283">
        <v>1054.3889999999999</v>
      </c>
      <c r="Z1283">
        <v>719.94600000000003</v>
      </c>
    </row>
    <row r="1284" spans="1:26" x14ac:dyDescent="0.2">
      <c r="A1284">
        <v>1282</v>
      </c>
      <c r="B1284" t="s">
        <v>4278</v>
      </c>
      <c r="C1284" t="s">
        <v>38</v>
      </c>
      <c r="D1284">
        <v>1496</v>
      </c>
      <c r="E1284" t="s">
        <v>4272</v>
      </c>
      <c r="F1284" s="1">
        <v>43285</v>
      </c>
      <c r="G1284">
        <v>2131</v>
      </c>
      <c r="H1284">
        <v>2152</v>
      </c>
      <c r="I1284">
        <v>26.3</v>
      </c>
      <c r="J1284">
        <v>31.4</v>
      </c>
      <c r="K1284">
        <v>42.4</v>
      </c>
      <c r="L1284" t="s">
        <v>4279</v>
      </c>
      <c r="M1284" t="s">
        <v>4280</v>
      </c>
      <c r="N1284" t="s">
        <v>30</v>
      </c>
      <c r="O1284" t="s">
        <v>120</v>
      </c>
      <c r="P1284" t="s">
        <v>217</v>
      </c>
      <c r="Q1284" t="s">
        <v>1599</v>
      </c>
      <c r="R1284" t="s">
        <v>116</v>
      </c>
      <c r="S1284" t="s">
        <v>3427</v>
      </c>
      <c r="T1284" t="s">
        <v>34</v>
      </c>
      <c r="U1284" t="s">
        <v>31</v>
      </c>
      <c r="V1284">
        <v>42.4</v>
      </c>
      <c r="W1284">
        <v>26.3</v>
      </c>
      <c r="X1284">
        <v>1.6121673000000001</v>
      </c>
      <c r="Y1284">
        <v>634.30399999999997</v>
      </c>
      <c r="Z1284">
        <v>393.44799999999998</v>
      </c>
    </row>
    <row r="1285" spans="1:26" x14ac:dyDescent="0.2">
      <c r="A1285">
        <v>1283</v>
      </c>
      <c r="B1285" t="s">
        <v>4281</v>
      </c>
      <c r="C1285" t="s">
        <v>38</v>
      </c>
      <c r="D1285">
        <v>2034</v>
      </c>
      <c r="E1285" t="s">
        <v>4272</v>
      </c>
      <c r="F1285" s="1">
        <v>43286</v>
      </c>
      <c r="G1285">
        <v>2048</v>
      </c>
      <c r="H1285">
        <v>2017</v>
      </c>
      <c r="I1285">
        <v>43.7</v>
      </c>
      <c r="J1285">
        <v>19.2</v>
      </c>
      <c r="K1285">
        <v>37.1</v>
      </c>
      <c r="L1285" t="s">
        <v>4282</v>
      </c>
      <c r="M1285" t="s">
        <v>4283</v>
      </c>
      <c r="N1285" t="s">
        <v>30</v>
      </c>
      <c r="O1285" t="s">
        <v>120</v>
      </c>
      <c r="V1285">
        <v>37.1</v>
      </c>
      <c r="W1285">
        <v>43.7</v>
      </c>
      <c r="X1285">
        <v>0.84897025199999998</v>
      </c>
      <c r="Y1285">
        <v>754.61400000000003</v>
      </c>
      <c r="Z1285">
        <v>888.85799999999995</v>
      </c>
    </row>
    <row r="1286" spans="1:26" x14ac:dyDescent="0.2">
      <c r="A1286">
        <v>1284</v>
      </c>
      <c r="B1286" t="s">
        <v>4284</v>
      </c>
      <c r="C1286" t="s">
        <v>26</v>
      </c>
      <c r="D1286">
        <v>131</v>
      </c>
      <c r="E1286" t="s">
        <v>4272</v>
      </c>
      <c r="F1286" s="1">
        <v>43114</v>
      </c>
      <c r="G1286">
        <v>2346</v>
      </c>
      <c r="H1286">
        <v>2259</v>
      </c>
      <c r="I1286">
        <v>53.4</v>
      </c>
      <c r="J1286">
        <v>28.2</v>
      </c>
      <c r="K1286">
        <v>18.3</v>
      </c>
      <c r="L1286" t="s">
        <v>4285</v>
      </c>
      <c r="M1286" t="s">
        <v>4286</v>
      </c>
      <c r="N1286" t="s">
        <v>30</v>
      </c>
      <c r="O1286" t="s">
        <v>120</v>
      </c>
      <c r="P1286" t="s">
        <v>217</v>
      </c>
      <c r="Q1286" t="s">
        <v>1599</v>
      </c>
      <c r="R1286" t="s">
        <v>116</v>
      </c>
      <c r="S1286" t="s">
        <v>3427</v>
      </c>
      <c r="T1286" t="s">
        <v>34</v>
      </c>
      <c r="U1286" t="s">
        <v>31</v>
      </c>
      <c r="V1286">
        <v>53.4</v>
      </c>
      <c r="W1286">
        <v>18.3</v>
      </c>
      <c r="X1286">
        <v>2.918032787</v>
      </c>
      <c r="Y1286">
        <v>69.953999999999994</v>
      </c>
      <c r="Z1286">
        <v>23.972999999999999</v>
      </c>
    </row>
    <row r="1287" spans="1:26" x14ac:dyDescent="0.2">
      <c r="A1287">
        <v>1285</v>
      </c>
      <c r="B1287" t="s">
        <v>4287</v>
      </c>
      <c r="C1287" t="s">
        <v>38</v>
      </c>
      <c r="D1287">
        <v>6561</v>
      </c>
      <c r="E1287" t="s">
        <v>4272</v>
      </c>
      <c r="F1287" s="1">
        <v>43288</v>
      </c>
      <c r="G1287">
        <v>2132</v>
      </c>
      <c r="H1287">
        <v>2172</v>
      </c>
      <c r="I1287">
        <v>30.5</v>
      </c>
      <c r="J1287">
        <v>31.3</v>
      </c>
      <c r="K1287">
        <v>38.200000000000003</v>
      </c>
      <c r="L1287" t="s">
        <v>4288</v>
      </c>
      <c r="M1287" t="s">
        <v>4289</v>
      </c>
      <c r="N1287" t="s">
        <v>30</v>
      </c>
      <c r="O1287" t="s">
        <v>120</v>
      </c>
      <c r="P1287" t="s">
        <v>217</v>
      </c>
      <c r="Q1287" t="s">
        <v>1599</v>
      </c>
      <c r="R1287" t="s">
        <v>116</v>
      </c>
      <c r="S1287" t="s">
        <v>3378</v>
      </c>
      <c r="V1287">
        <v>38.200000000000003</v>
      </c>
      <c r="W1287">
        <v>30.5</v>
      </c>
      <c r="X1287">
        <v>1.252459016</v>
      </c>
      <c r="Y1287">
        <v>2506.3020000000001</v>
      </c>
      <c r="Z1287">
        <v>2001.105</v>
      </c>
    </row>
    <row r="1288" spans="1:26" x14ac:dyDescent="0.2">
      <c r="A1288">
        <v>1286</v>
      </c>
      <c r="B1288" t="s">
        <v>4290</v>
      </c>
      <c r="C1288" t="s">
        <v>38</v>
      </c>
      <c r="D1288">
        <v>859</v>
      </c>
      <c r="E1288" t="s">
        <v>4272</v>
      </c>
      <c r="F1288" s="1">
        <v>43288</v>
      </c>
      <c r="G1288">
        <v>2141</v>
      </c>
      <c r="H1288">
        <v>2137</v>
      </c>
      <c r="I1288">
        <v>33.4</v>
      </c>
      <c r="J1288">
        <v>24.7</v>
      </c>
      <c r="K1288">
        <v>41.9</v>
      </c>
      <c r="L1288" t="s">
        <v>4291</v>
      </c>
      <c r="M1288" t="s">
        <v>4292</v>
      </c>
      <c r="N1288" t="s">
        <v>30</v>
      </c>
      <c r="O1288" t="s">
        <v>120</v>
      </c>
      <c r="P1288" t="s">
        <v>217</v>
      </c>
      <c r="Q1288" t="s">
        <v>31</v>
      </c>
      <c r="R1288" t="s">
        <v>46</v>
      </c>
      <c r="S1288" t="s">
        <v>125</v>
      </c>
      <c r="V1288">
        <v>41.9</v>
      </c>
      <c r="W1288">
        <v>33.4</v>
      </c>
      <c r="X1288">
        <v>1.254491018</v>
      </c>
      <c r="Y1288">
        <v>359.92099999999999</v>
      </c>
      <c r="Z1288">
        <v>286.90600000000001</v>
      </c>
    </row>
    <row r="1289" spans="1:26" x14ac:dyDescent="0.2">
      <c r="A1289">
        <v>1287</v>
      </c>
      <c r="B1289" t="s">
        <v>4293</v>
      </c>
      <c r="C1289" t="s">
        <v>38</v>
      </c>
      <c r="D1289">
        <v>175</v>
      </c>
      <c r="E1289" t="s">
        <v>4272</v>
      </c>
      <c r="F1289" s="1">
        <v>43287</v>
      </c>
      <c r="G1289">
        <v>1963</v>
      </c>
      <c r="H1289">
        <v>1982</v>
      </c>
      <c r="I1289">
        <v>32.6</v>
      </c>
      <c r="J1289">
        <v>13.7</v>
      </c>
      <c r="K1289">
        <v>53.7</v>
      </c>
      <c r="L1289" t="s">
        <v>4294</v>
      </c>
      <c r="M1289" t="s">
        <v>4295</v>
      </c>
      <c r="N1289" t="s">
        <v>30</v>
      </c>
      <c r="O1289" t="s">
        <v>120</v>
      </c>
      <c r="P1289" t="s">
        <v>217</v>
      </c>
      <c r="Q1289" t="s">
        <v>31</v>
      </c>
      <c r="R1289" t="s">
        <v>34</v>
      </c>
      <c r="S1289" t="s">
        <v>1002</v>
      </c>
      <c r="T1289" t="s">
        <v>46</v>
      </c>
      <c r="U1289" t="s">
        <v>4296</v>
      </c>
      <c r="V1289">
        <v>53.7</v>
      </c>
      <c r="W1289">
        <v>32.6</v>
      </c>
      <c r="X1289">
        <v>1.647239264</v>
      </c>
      <c r="Y1289">
        <v>93.974999999999994</v>
      </c>
      <c r="Z1289">
        <v>57.05</v>
      </c>
    </row>
    <row r="1290" spans="1:26" x14ac:dyDescent="0.2">
      <c r="A1290">
        <v>1288</v>
      </c>
      <c r="B1290" t="s">
        <v>4297</v>
      </c>
      <c r="C1290" t="s">
        <v>26</v>
      </c>
      <c r="D1290">
        <v>1134</v>
      </c>
      <c r="E1290" t="s">
        <v>4272</v>
      </c>
      <c r="F1290" s="1">
        <v>43288</v>
      </c>
      <c r="G1290">
        <v>2284</v>
      </c>
      <c r="H1290">
        <v>2216</v>
      </c>
      <c r="I1290">
        <v>51.9</v>
      </c>
      <c r="J1290">
        <v>25.2</v>
      </c>
      <c r="K1290">
        <v>22.9</v>
      </c>
      <c r="L1290" t="s">
        <v>4298</v>
      </c>
      <c r="M1290" t="s">
        <v>4299</v>
      </c>
      <c r="N1290" t="s">
        <v>30</v>
      </c>
      <c r="O1290" t="s">
        <v>120</v>
      </c>
      <c r="P1290" t="s">
        <v>217</v>
      </c>
      <c r="Q1290" t="s">
        <v>1599</v>
      </c>
      <c r="R1290" t="s">
        <v>116</v>
      </c>
      <c r="S1290" t="s">
        <v>3427</v>
      </c>
      <c r="T1290" t="s">
        <v>34</v>
      </c>
      <c r="U1290" t="s">
        <v>31</v>
      </c>
      <c r="V1290">
        <v>51.9</v>
      </c>
      <c r="W1290">
        <v>22.9</v>
      </c>
      <c r="X1290">
        <v>2.2663755459999999</v>
      </c>
      <c r="Y1290">
        <v>588.54600000000005</v>
      </c>
      <c r="Z1290">
        <v>259.68599999999998</v>
      </c>
    </row>
    <row r="1291" spans="1:26" x14ac:dyDescent="0.2">
      <c r="A1291">
        <v>1289</v>
      </c>
      <c r="B1291" t="s">
        <v>4300</v>
      </c>
      <c r="C1291" t="s">
        <v>38</v>
      </c>
      <c r="D1291">
        <v>7778</v>
      </c>
      <c r="E1291" t="s">
        <v>4272</v>
      </c>
      <c r="F1291" s="1">
        <v>43288</v>
      </c>
      <c r="G1291">
        <v>2049</v>
      </c>
      <c r="H1291">
        <v>2074</v>
      </c>
      <c r="I1291">
        <v>28.8</v>
      </c>
      <c r="J1291">
        <v>27.4</v>
      </c>
      <c r="K1291">
        <v>43.8</v>
      </c>
      <c r="L1291" t="s">
        <v>4301</v>
      </c>
      <c r="M1291" t="s">
        <v>4302</v>
      </c>
      <c r="N1291" t="s">
        <v>30</v>
      </c>
      <c r="O1291" t="s">
        <v>120</v>
      </c>
      <c r="P1291" t="s">
        <v>217</v>
      </c>
      <c r="Q1291" t="s">
        <v>1599</v>
      </c>
      <c r="R1291" t="s">
        <v>116</v>
      </c>
      <c r="S1291" t="s">
        <v>3427</v>
      </c>
      <c r="V1291">
        <v>43.8</v>
      </c>
      <c r="W1291">
        <v>28.8</v>
      </c>
      <c r="X1291">
        <v>1.5208333329999999</v>
      </c>
      <c r="Y1291">
        <v>3406.7640000000001</v>
      </c>
      <c r="Z1291">
        <v>2240.0639999999999</v>
      </c>
    </row>
    <row r="1292" spans="1:26" x14ac:dyDescent="0.2">
      <c r="A1292">
        <v>1290</v>
      </c>
      <c r="B1292" t="s">
        <v>4303</v>
      </c>
      <c r="C1292" t="s">
        <v>26</v>
      </c>
      <c r="D1292">
        <v>110</v>
      </c>
      <c r="E1292" t="s">
        <v>4272</v>
      </c>
      <c r="F1292" s="1">
        <v>43226</v>
      </c>
      <c r="G1292">
        <v>2141</v>
      </c>
      <c r="H1292">
        <v>2100</v>
      </c>
      <c r="I1292">
        <v>43.6</v>
      </c>
      <c r="J1292">
        <v>17.3</v>
      </c>
      <c r="K1292">
        <v>39.1</v>
      </c>
      <c r="L1292" t="s">
        <v>4304</v>
      </c>
      <c r="M1292" t="s">
        <v>4305</v>
      </c>
      <c r="N1292" t="s">
        <v>30</v>
      </c>
      <c r="O1292" t="s">
        <v>120</v>
      </c>
      <c r="P1292" t="s">
        <v>217</v>
      </c>
      <c r="Q1292" t="s">
        <v>1599</v>
      </c>
      <c r="R1292" t="s">
        <v>116</v>
      </c>
      <c r="S1292" t="s">
        <v>3427</v>
      </c>
      <c r="T1292" t="s">
        <v>1743</v>
      </c>
      <c r="V1292">
        <v>43.6</v>
      </c>
      <c r="W1292">
        <v>39.1</v>
      </c>
      <c r="X1292">
        <v>1.1150895139999999</v>
      </c>
      <c r="Y1292">
        <v>47.96</v>
      </c>
      <c r="Z1292">
        <v>43.01</v>
      </c>
    </row>
    <row r="1293" spans="1:26" x14ac:dyDescent="0.2">
      <c r="A1293">
        <v>1291</v>
      </c>
      <c r="B1293" t="s">
        <v>4306</v>
      </c>
      <c r="C1293" t="s">
        <v>38</v>
      </c>
      <c r="D1293">
        <v>6007</v>
      </c>
      <c r="E1293" t="s">
        <v>4272</v>
      </c>
      <c r="F1293" s="1">
        <v>43289</v>
      </c>
      <c r="G1293">
        <v>2131</v>
      </c>
      <c r="H1293">
        <v>2160</v>
      </c>
      <c r="I1293">
        <v>30.8</v>
      </c>
      <c r="J1293">
        <v>28.6</v>
      </c>
      <c r="K1293">
        <v>40.6</v>
      </c>
      <c r="L1293" t="s">
        <v>4307</v>
      </c>
      <c r="M1293" t="s">
        <v>4308</v>
      </c>
      <c r="N1293" t="s">
        <v>30</v>
      </c>
      <c r="O1293" t="s">
        <v>120</v>
      </c>
      <c r="P1293" t="s">
        <v>217</v>
      </c>
      <c r="Q1293" t="s">
        <v>1599</v>
      </c>
      <c r="R1293" t="s">
        <v>116</v>
      </c>
      <c r="S1293" t="s">
        <v>3427</v>
      </c>
      <c r="T1293" t="s">
        <v>34</v>
      </c>
      <c r="U1293" t="s">
        <v>31</v>
      </c>
      <c r="V1293">
        <v>40.6</v>
      </c>
      <c r="W1293">
        <v>30.8</v>
      </c>
      <c r="X1293">
        <v>1.318181818</v>
      </c>
      <c r="Y1293">
        <v>2438.8420000000001</v>
      </c>
      <c r="Z1293">
        <v>1850.1559999999999</v>
      </c>
    </row>
    <row r="1294" spans="1:26" x14ac:dyDescent="0.2">
      <c r="A1294">
        <v>1292</v>
      </c>
      <c r="B1294" t="s">
        <v>4309</v>
      </c>
      <c r="C1294" t="s">
        <v>38</v>
      </c>
      <c r="D1294">
        <v>3601</v>
      </c>
      <c r="E1294" t="s">
        <v>4272</v>
      </c>
      <c r="F1294" s="1">
        <v>43289</v>
      </c>
      <c r="G1294">
        <v>2098</v>
      </c>
      <c r="H1294">
        <v>2130</v>
      </c>
      <c r="I1294">
        <v>31.6</v>
      </c>
      <c r="J1294">
        <v>26.2</v>
      </c>
      <c r="K1294">
        <v>42.2</v>
      </c>
      <c r="L1294" t="s">
        <v>4310</v>
      </c>
      <c r="M1294" t="s">
        <v>4311</v>
      </c>
      <c r="N1294" t="s">
        <v>30</v>
      </c>
      <c r="O1294" t="s">
        <v>120</v>
      </c>
      <c r="P1294" t="s">
        <v>217</v>
      </c>
      <c r="Q1294" t="s">
        <v>31</v>
      </c>
      <c r="R1294" t="s">
        <v>34</v>
      </c>
      <c r="S1294" t="s">
        <v>1002</v>
      </c>
      <c r="V1294">
        <v>42.2</v>
      </c>
      <c r="W1294">
        <v>31.6</v>
      </c>
      <c r="X1294">
        <v>1.335443038</v>
      </c>
      <c r="Y1294">
        <v>1519.6220000000001</v>
      </c>
      <c r="Z1294">
        <v>1137.9159999999999</v>
      </c>
    </row>
    <row r="1295" spans="1:26" x14ac:dyDescent="0.2">
      <c r="A1295">
        <v>1293</v>
      </c>
      <c r="B1295" t="s">
        <v>4312</v>
      </c>
      <c r="C1295" t="s">
        <v>38</v>
      </c>
      <c r="D1295">
        <v>6030</v>
      </c>
      <c r="E1295" t="s">
        <v>4272</v>
      </c>
      <c r="F1295" s="1">
        <v>43289</v>
      </c>
      <c r="G1295">
        <v>2068</v>
      </c>
      <c r="H1295">
        <v>2117</v>
      </c>
      <c r="I1295">
        <v>26.1</v>
      </c>
      <c r="J1295">
        <v>29.4</v>
      </c>
      <c r="K1295">
        <v>44.6</v>
      </c>
      <c r="L1295" t="s">
        <v>4313</v>
      </c>
      <c r="M1295" t="s">
        <v>4314</v>
      </c>
      <c r="N1295" t="s">
        <v>30</v>
      </c>
      <c r="O1295" t="s">
        <v>120</v>
      </c>
      <c r="P1295" t="s">
        <v>217</v>
      </c>
      <c r="Q1295" t="s">
        <v>1599</v>
      </c>
      <c r="V1295">
        <v>44.6</v>
      </c>
      <c r="W1295">
        <v>26.1</v>
      </c>
      <c r="X1295">
        <v>1.7088122610000001</v>
      </c>
      <c r="Y1295">
        <v>2689.38</v>
      </c>
      <c r="Z1295">
        <v>1573.83</v>
      </c>
    </row>
    <row r="1296" spans="1:26" x14ac:dyDescent="0.2">
      <c r="A1296">
        <v>1294</v>
      </c>
      <c r="B1296" t="s">
        <v>4315</v>
      </c>
      <c r="C1296" t="s">
        <v>26</v>
      </c>
      <c r="D1296">
        <v>230</v>
      </c>
      <c r="E1296" t="s">
        <v>4272</v>
      </c>
      <c r="F1296" s="1">
        <v>43253</v>
      </c>
      <c r="G1296">
        <v>2112</v>
      </c>
      <c r="H1296">
        <v>2024</v>
      </c>
      <c r="I1296">
        <v>56.1</v>
      </c>
      <c r="J1296">
        <v>20.9</v>
      </c>
      <c r="K1296">
        <v>23</v>
      </c>
      <c r="L1296" t="s">
        <v>4316</v>
      </c>
      <c r="M1296" t="s">
        <v>4317</v>
      </c>
      <c r="N1296" t="s">
        <v>30</v>
      </c>
      <c r="O1296" t="s">
        <v>120</v>
      </c>
      <c r="P1296" t="s">
        <v>217</v>
      </c>
      <c r="Q1296" t="s">
        <v>31</v>
      </c>
      <c r="R1296" t="s">
        <v>34</v>
      </c>
      <c r="V1296">
        <v>56.1</v>
      </c>
      <c r="W1296">
        <v>23</v>
      </c>
      <c r="X1296">
        <v>2.439130435</v>
      </c>
      <c r="Y1296">
        <v>129.03</v>
      </c>
      <c r="Z1296">
        <v>52.9</v>
      </c>
    </row>
    <row r="1297" spans="1:26" x14ac:dyDescent="0.2">
      <c r="A1297">
        <v>1295</v>
      </c>
      <c r="B1297" t="s">
        <v>4315</v>
      </c>
      <c r="C1297" t="s">
        <v>38</v>
      </c>
      <c r="D1297">
        <v>5485</v>
      </c>
      <c r="E1297" t="s">
        <v>4272</v>
      </c>
      <c r="F1297" s="1">
        <v>43290</v>
      </c>
      <c r="G1297">
        <v>2057</v>
      </c>
      <c r="H1297">
        <v>2084</v>
      </c>
      <c r="I1297">
        <v>33.4</v>
      </c>
      <c r="J1297">
        <v>25.9</v>
      </c>
      <c r="K1297">
        <v>40.700000000000003</v>
      </c>
      <c r="L1297" t="s">
        <v>4318</v>
      </c>
      <c r="M1297" t="s">
        <v>4319</v>
      </c>
      <c r="N1297" t="s">
        <v>30</v>
      </c>
      <c r="O1297" t="s">
        <v>120</v>
      </c>
      <c r="P1297" t="s">
        <v>217</v>
      </c>
      <c r="Q1297" t="s">
        <v>31</v>
      </c>
      <c r="V1297">
        <v>40.700000000000003</v>
      </c>
      <c r="W1297">
        <v>33.4</v>
      </c>
      <c r="X1297">
        <v>1.2185628740000001</v>
      </c>
      <c r="Y1297">
        <v>2232.395</v>
      </c>
      <c r="Z1297">
        <v>1831.99</v>
      </c>
    </row>
    <row r="1298" spans="1:26" x14ac:dyDescent="0.2">
      <c r="A1298">
        <v>1296</v>
      </c>
      <c r="B1298" t="s">
        <v>4320</v>
      </c>
      <c r="C1298" t="s">
        <v>38</v>
      </c>
      <c r="D1298">
        <v>1424</v>
      </c>
      <c r="E1298" t="s">
        <v>4272</v>
      </c>
      <c r="F1298" s="1">
        <v>43264</v>
      </c>
      <c r="G1298">
        <v>2106</v>
      </c>
      <c r="H1298">
        <v>2151</v>
      </c>
      <c r="I1298">
        <v>25.4</v>
      </c>
      <c r="J1298">
        <v>29.2</v>
      </c>
      <c r="K1298">
        <v>45.4</v>
      </c>
      <c r="L1298" t="s">
        <v>4321</v>
      </c>
      <c r="M1298" t="s">
        <v>4322</v>
      </c>
      <c r="N1298" t="s">
        <v>30</v>
      </c>
      <c r="O1298" t="s">
        <v>120</v>
      </c>
      <c r="P1298" t="s">
        <v>217</v>
      </c>
      <c r="Q1298" t="s">
        <v>31</v>
      </c>
      <c r="R1298" t="s">
        <v>34</v>
      </c>
      <c r="S1298" t="s">
        <v>1002</v>
      </c>
      <c r="T1298" t="s">
        <v>75</v>
      </c>
      <c r="U1298" t="s">
        <v>83</v>
      </c>
      <c r="V1298">
        <v>45.4</v>
      </c>
      <c r="W1298">
        <v>25.4</v>
      </c>
      <c r="X1298">
        <v>1.7874015750000001</v>
      </c>
      <c r="Y1298">
        <v>646.49599999999998</v>
      </c>
      <c r="Z1298">
        <v>361.69600000000003</v>
      </c>
    </row>
    <row r="1299" spans="1:26" x14ac:dyDescent="0.2">
      <c r="A1299">
        <v>1297</v>
      </c>
      <c r="B1299" t="s">
        <v>4323</v>
      </c>
      <c r="C1299" t="s">
        <v>38</v>
      </c>
      <c r="D1299">
        <v>639</v>
      </c>
      <c r="E1299" t="s">
        <v>4272</v>
      </c>
      <c r="F1299" s="1">
        <v>43190</v>
      </c>
      <c r="G1299">
        <v>2165</v>
      </c>
      <c r="H1299">
        <v>2158</v>
      </c>
      <c r="I1299">
        <v>36.799999999999997</v>
      </c>
      <c r="J1299">
        <v>26.6</v>
      </c>
      <c r="K1299">
        <v>36.6</v>
      </c>
      <c r="L1299" t="s">
        <v>4324</v>
      </c>
      <c r="M1299" t="s">
        <v>4325</v>
      </c>
      <c r="N1299" t="s">
        <v>30</v>
      </c>
      <c r="O1299" t="s">
        <v>120</v>
      </c>
      <c r="P1299" t="s">
        <v>217</v>
      </c>
      <c r="Q1299" t="s">
        <v>31</v>
      </c>
      <c r="R1299" t="s">
        <v>46</v>
      </c>
      <c r="S1299" t="s">
        <v>497</v>
      </c>
      <c r="V1299">
        <v>36.6</v>
      </c>
      <c r="W1299">
        <v>36.799999999999997</v>
      </c>
      <c r="X1299">
        <v>0.994565217</v>
      </c>
      <c r="Y1299">
        <v>233.874</v>
      </c>
      <c r="Z1299">
        <v>235.15199999999999</v>
      </c>
    </row>
    <row r="1300" spans="1:26" x14ac:dyDescent="0.2">
      <c r="A1300">
        <v>1298</v>
      </c>
      <c r="B1300" t="s">
        <v>4326</v>
      </c>
      <c r="C1300" t="s">
        <v>38</v>
      </c>
      <c r="D1300">
        <v>1948</v>
      </c>
      <c r="E1300" t="s">
        <v>4272</v>
      </c>
      <c r="F1300" s="1">
        <v>43290</v>
      </c>
      <c r="G1300">
        <v>2099</v>
      </c>
      <c r="H1300">
        <v>2121</v>
      </c>
      <c r="I1300">
        <v>34</v>
      </c>
      <c r="J1300">
        <v>25.3</v>
      </c>
      <c r="K1300">
        <v>40.799999999999997</v>
      </c>
      <c r="L1300" t="s">
        <v>4327</v>
      </c>
      <c r="M1300" t="s">
        <v>4328</v>
      </c>
      <c r="N1300" t="s">
        <v>30</v>
      </c>
      <c r="O1300" t="s">
        <v>120</v>
      </c>
      <c r="P1300" t="s">
        <v>217</v>
      </c>
      <c r="Q1300" t="s">
        <v>31</v>
      </c>
      <c r="R1300" t="s">
        <v>34</v>
      </c>
      <c r="S1300" t="s">
        <v>83</v>
      </c>
      <c r="V1300">
        <v>40.799999999999997</v>
      </c>
      <c r="W1300">
        <v>34</v>
      </c>
      <c r="X1300">
        <v>1.2</v>
      </c>
      <c r="Y1300">
        <v>794.78399999999999</v>
      </c>
      <c r="Z1300">
        <v>662.32</v>
      </c>
    </row>
    <row r="1301" spans="1:26" x14ac:dyDescent="0.2">
      <c r="A1301">
        <v>1299</v>
      </c>
      <c r="B1301" t="s">
        <v>4329</v>
      </c>
      <c r="C1301" t="s">
        <v>38</v>
      </c>
      <c r="D1301">
        <v>447</v>
      </c>
      <c r="E1301" t="s">
        <v>4272</v>
      </c>
      <c r="F1301" s="1">
        <v>43281</v>
      </c>
      <c r="G1301">
        <v>2134</v>
      </c>
      <c r="H1301">
        <v>2170</v>
      </c>
      <c r="I1301">
        <v>27.1</v>
      </c>
      <c r="J1301">
        <v>26.4</v>
      </c>
      <c r="K1301">
        <v>46.5</v>
      </c>
      <c r="L1301" t="s">
        <v>4330</v>
      </c>
      <c r="M1301" t="s">
        <v>4331</v>
      </c>
      <c r="N1301" t="s">
        <v>30</v>
      </c>
      <c r="O1301" t="s">
        <v>120</v>
      </c>
      <c r="P1301" t="s">
        <v>217</v>
      </c>
      <c r="Q1301" t="s">
        <v>31</v>
      </c>
      <c r="R1301" t="s">
        <v>34</v>
      </c>
      <c r="S1301" t="s">
        <v>83</v>
      </c>
      <c r="T1301" t="s">
        <v>180</v>
      </c>
      <c r="U1301" t="s">
        <v>427</v>
      </c>
      <c r="V1301">
        <v>46.5</v>
      </c>
      <c r="W1301">
        <v>27.1</v>
      </c>
      <c r="X1301">
        <v>1.7158671590000001</v>
      </c>
      <c r="Y1301">
        <v>207.85499999999999</v>
      </c>
      <c r="Z1301">
        <v>121.137</v>
      </c>
    </row>
    <row r="1302" spans="1:26" x14ac:dyDescent="0.2">
      <c r="A1302">
        <v>1300</v>
      </c>
      <c r="B1302" t="s">
        <v>4332</v>
      </c>
      <c r="C1302" t="s">
        <v>38</v>
      </c>
      <c r="D1302">
        <v>1959</v>
      </c>
      <c r="E1302" t="s">
        <v>4272</v>
      </c>
      <c r="F1302" s="1">
        <v>43280</v>
      </c>
      <c r="G1302">
        <v>2155</v>
      </c>
      <c r="H1302">
        <v>2210</v>
      </c>
      <c r="I1302">
        <v>26</v>
      </c>
      <c r="J1302">
        <v>30.7</v>
      </c>
      <c r="K1302">
        <v>43.3</v>
      </c>
      <c r="L1302" t="s">
        <v>4333</v>
      </c>
      <c r="M1302" t="s">
        <v>4334</v>
      </c>
      <c r="N1302" t="s">
        <v>30</v>
      </c>
      <c r="O1302" t="s">
        <v>120</v>
      </c>
      <c r="P1302" t="s">
        <v>217</v>
      </c>
      <c r="Q1302" t="s">
        <v>31</v>
      </c>
      <c r="R1302" t="s">
        <v>34</v>
      </c>
      <c r="S1302" t="s">
        <v>1002</v>
      </c>
      <c r="T1302" t="s">
        <v>75</v>
      </c>
      <c r="U1302" t="s">
        <v>79</v>
      </c>
      <c r="V1302">
        <v>43.3</v>
      </c>
      <c r="W1302">
        <v>26</v>
      </c>
      <c r="X1302">
        <v>1.665384615</v>
      </c>
      <c r="Y1302">
        <v>848.24699999999996</v>
      </c>
      <c r="Z1302">
        <v>509.34</v>
      </c>
    </row>
    <row r="1303" spans="1:26" x14ac:dyDescent="0.2">
      <c r="A1303">
        <v>1301</v>
      </c>
      <c r="B1303" t="s">
        <v>4335</v>
      </c>
      <c r="C1303" t="s">
        <v>38</v>
      </c>
      <c r="D1303">
        <v>725</v>
      </c>
      <c r="E1303" t="s">
        <v>4272</v>
      </c>
      <c r="F1303" s="1">
        <v>43288</v>
      </c>
      <c r="G1303">
        <v>2111</v>
      </c>
      <c r="H1303">
        <v>2159</v>
      </c>
      <c r="I1303">
        <v>26.5</v>
      </c>
      <c r="J1303">
        <v>30.8</v>
      </c>
      <c r="K1303">
        <v>42.8</v>
      </c>
      <c r="L1303" t="s">
        <v>4336</v>
      </c>
      <c r="M1303" t="s">
        <v>4337</v>
      </c>
      <c r="N1303" t="s">
        <v>30</v>
      </c>
      <c r="O1303" t="s">
        <v>120</v>
      </c>
      <c r="P1303" t="s">
        <v>217</v>
      </c>
      <c r="Q1303" t="s">
        <v>1599</v>
      </c>
      <c r="R1303" t="s">
        <v>116</v>
      </c>
      <c r="S1303" t="s">
        <v>3378</v>
      </c>
      <c r="T1303" t="s">
        <v>34</v>
      </c>
      <c r="U1303" t="s">
        <v>497</v>
      </c>
      <c r="V1303">
        <v>42.8</v>
      </c>
      <c r="W1303">
        <v>26.5</v>
      </c>
      <c r="X1303">
        <v>1.61509434</v>
      </c>
      <c r="Y1303">
        <v>310.3</v>
      </c>
      <c r="Z1303">
        <v>192.125</v>
      </c>
    </row>
    <row r="1304" spans="1:26" x14ac:dyDescent="0.2">
      <c r="A1304">
        <v>1302</v>
      </c>
      <c r="B1304" t="s">
        <v>4338</v>
      </c>
      <c r="C1304" t="s">
        <v>38</v>
      </c>
      <c r="D1304">
        <v>5570</v>
      </c>
      <c r="E1304" t="s">
        <v>4339</v>
      </c>
      <c r="F1304" s="1">
        <v>43281</v>
      </c>
      <c r="G1304">
        <v>2074</v>
      </c>
      <c r="H1304">
        <v>2114</v>
      </c>
      <c r="I1304">
        <v>32.9</v>
      </c>
      <c r="J1304">
        <v>26.6</v>
      </c>
      <c r="K1304">
        <v>40.6</v>
      </c>
      <c r="L1304" t="s">
        <v>4340</v>
      </c>
      <c r="M1304" t="s">
        <v>4341</v>
      </c>
      <c r="N1304" t="s">
        <v>30</v>
      </c>
      <c r="O1304" t="s">
        <v>32</v>
      </c>
      <c r="P1304" t="s">
        <v>75</v>
      </c>
      <c r="Q1304" t="s">
        <v>97</v>
      </c>
      <c r="R1304" t="s">
        <v>34</v>
      </c>
      <c r="S1304" t="s">
        <v>393</v>
      </c>
      <c r="T1304" t="s">
        <v>1223</v>
      </c>
      <c r="U1304" t="s">
        <v>383</v>
      </c>
      <c r="V1304">
        <v>40.6</v>
      </c>
      <c r="W1304">
        <v>32.9</v>
      </c>
      <c r="X1304">
        <v>1.2340425530000001</v>
      </c>
      <c r="Y1304">
        <v>2261.42</v>
      </c>
      <c r="Z1304">
        <v>1832.53</v>
      </c>
    </row>
    <row r="1305" spans="1:26" x14ac:dyDescent="0.2">
      <c r="A1305">
        <v>1303</v>
      </c>
      <c r="B1305" t="s">
        <v>4342</v>
      </c>
      <c r="C1305" t="s">
        <v>26</v>
      </c>
      <c r="D1305">
        <v>188</v>
      </c>
      <c r="E1305" t="s">
        <v>4339</v>
      </c>
      <c r="F1305" s="1">
        <v>43255</v>
      </c>
      <c r="G1305">
        <v>2167</v>
      </c>
      <c r="H1305">
        <v>2151</v>
      </c>
      <c r="I1305">
        <v>36.700000000000003</v>
      </c>
      <c r="J1305">
        <v>29.3</v>
      </c>
      <c r="K1305">
        <v>34</v>
      </c>
      <c r="L1305" t="s">
        <v>4343</v>
      </c>
      <c r="M1305" t="s">
        <v>4344</v>
      </c>
      <c r="N1305" t="s">
        <v>30</v>
      </c>
      <c r="O1305" t="s">
        <v>32</v>
      </c>
      <c r="P1305" t="s">
        <v>75</v>
      </c>
      <c r="Q1305" t="s">
        <v>97</v>
      </c>
      <c r="R1305" t="s">
        <v>34</v>
      </c>
      <c r="S1305" t="s">
        <v>393</v>
      </c>
      <c r="T1305" t="s">
        <v>1223</v>
      </c>
      <c r="U1305" t="s">
        <v>383</v>
      </c>
      <c r="V1305">
        <v>36.700000000000003</v>
      </c>
      <c r="W1305">
        <v>34</v>
      </c>
      <c r="X1305">
        <v>1.0794117649999999</v>
      </c>
      <c r="Y1305">
        <v>68.995999999999995</v>
      </c>
      <c r="Z1305">
        <v>63.92</v>
      </c>
    </row>
    <row r="1306" spans="1:26" x14ac:dyDescent="0.2">
      <c r="A1306">
        <v>1304</v>
      </c>
      <c r="B1306" t="s">
        <v>4345</v>
      </c>
      <c r="C1306" t="s">
        <v>38</v>
      </c>
      <c r="D1306">
        <v>2702</v>
      </c>
      <c r="E1306" t="s">
        <v>4339</v>
      </c>
      <c r="F1306" s="1">
        <v>43277</v>
      </c>
      <c r="G1306">
        <v>2246</v>
      </c>
      <c r="H1306">
        <v>2282</v>
      </c>
      <c r="I1306">
        <v>27.7</v>
      </c>
      <c r="J1306">
        <v>36.5</v>
      </c>
      <c r="K1306">
        <v>35.799999999999997</v>
      </c>
      <c r="L1306" t="s">
        <v>4346</v>
      </c>
      <c r="M1306" t="s">
        <v>4347</v>
      </c>
      <c r="N1306" t="s">
        <v>30</v>
      </c>
      <c r="O1306" t="s">
        <v>32</v>
      </c>
      <c r="P1306" t="s">
        <v>75</v>
      </c>
      <c r="Q1306" t="s">
        <v>97</v>
      </c>
      <c r="R1306" t="s">
        <v>34</v>
      </c>
      <c r="S1306" t="s">
        <v>393</v>
      </c>
      <c r="T1306" t="s">
        <v>1223</v>
      </c>
      <c r="U1306" t="s">
        <v>383</v>
      </c>
      <c r="V1306">
        <v>35.799999999999997</v>
      </c>
      <c r="W1306">
        <v>27.7</v>
      </c>
      <c r="X1306">
        <v>1.2924187730000001</v>
      </c>
      <c r="Y1306">
        <v>967.31600000000003</v>
      </c>
      <c r="Z1306">
        <v>748.45399999999995</v>
      </c>
    </row>
    <row r="1307" spans="1:26" x14ac:dyDescent="0.2">
      <c r="A1307">
        <v>1305</v>
      </c>
      <c r="B1307" t="s">
        <v>4348</v>
      </c>
      <c r="C1307" t="s">
        <v>38</v>
      </c>
      <c r="D1307">
        <v>271</v>
      </c>
      <c r="E1307" t="s">
        <v>4339</v>
      </c>
      <c r="F1307" s="1">
        <v>43171</v>
      </c>
      <c r="G1307">
        <v>2266</v>
      </c>
      <c r="H1307">
        <v>2274</v>
      </c>
      <c r="I1307">
        <v>43.5</v>
      </c>
      <c r="J1307">
        <v>24</v>
      </c>
      <c r="K1307">
        <v>32.5</v>
      </c>
      <c r="L1307" t="s">
        <v>4349</v>
      </c>
      <c r="M1307" t="s">
        <v>4350</v>
      </c>
      <c r="N1307" t="s">
        <v>30</v>
      </c>
      <c r="O1307" t="s">
        <v>32</v>
      </c>
      <c r="P1307" t="s">
        <v>75</v>
      </c>
      <c r="Q1307" t="s">
        <v>97</v>
      </c>
      <c r="R1307" t="s">
        <v>34</v>
      </c>
      <c r="S1307" t="s">
        <v>393</v>
      </c>
      <c r="T1307" t="s">
        <v>1223</v>
      </c>
      <c r="U1307" t="s">
        <v>383</v>
      </c>
      <c r="V1307">
        <v>32.5</v>
      </c>
      <c r="W1307">
        <v>43.5</v>
      </c>
      <c r="X1307">
        <v>0.74712643700000003</v>
      </c>
      <c r="Y1307">
        <v>88.075000000000003</v>
      </c>
      <c r="Z1307">
        <v>117.88500000000001</v>
      </c>
    </row>
    <row r="1308" spans="1:26" x14ac:dyDescent="0.2">
      <c r="A1308">
        <v>1306</v>
      </c>
      <c r="B1308" t="s">
        <v>4351</v>
      </c>
      <c r="C1308" t="s">
        <v>26</v>
      </c>
      <c r="D1308">
        <v>888</v>
      </c>
      <c r="E1308" t="s">
        <v>2234</v>
      </c>
      <c r="F1308" s="1">
        <v>43282</v>
      </c>
      <c r="G1308">
        <v>1946</v>
      </c>
      <c r="H1308">
        <v>1834</v>
      </c>
      <c r="I1308">
        <v>71.599999999999994</v>
      </c>
      <c r="J1308">
        <v>12.8</v>
      </c>
      <c r="K1308">
        <v>15.5</v>
      </c>
      <c r="L1308" t="s">
        <v>4352</v>
      </c>
      <c r="M1308" t="s">
        <v>4353</v>
      </c>
      <c r="N1308" t="s">
        <v>30</v>
      </c>
      <c r="O1308" t="s">
        <v>32</v>
      </c>
      <c r="P1308" t="s">
        <v>75</v>
      </c>
      <c r="Q1308" t="s">
        <v>97</v>
      </c>
      <c r="R1308" t="s">
        <v>34</v>
      </c>
      <c r="V1308">
        <v>71.599999999999994</v>
      </c>
      <c r="W1308">
        <v>15.5</v>
      </c>
      <c r="X1308">
        <v>4.6193548389999997</v>
      </c>
      <c r="Y1308">
        <v>635.80799999999999</v>
      </c>
      <c r="Z1308">
        <v>137.63999999999999</v>
      </c>
    </row>
    <row r="1309" spans="1:26" x14ac:dyDescent="0.2">
      <c r="A1309">
        <v>1307</v>
      </c>
      <c r="B1309" t="s">
        <v>4351</v>
      </c>
      <c r="C1309" t="s">
        <v>26</v>
      </c>
      <c r="D1309">
        <v>2809</v>
      </c>
      <c r="E1309" t="s">
        <v>4339</v>
      </c>
      <c r="F1309" s="1">
        <v>43286</v>
      </c>
      <c r="G1309">
        <v>2103</v>
      </c>
      <c r="H1309">
        <v>2047</v>
      </c>
      <c r="I1309">
        <v>49.8</v>
      </c>
      <c r="J1309">
        <v>24.4</v>
      </c>
      <c r="K1309">
        <v>25.8</v>
      </c>
      <c r="L1309" t="s">
        <v>4354</v>
      </c>
      <c r="M1309" t="s">
        <v>4355</v>
      </c>
      <c r="N1309" t="s">
        <v>30</v>
      </c>
      <c r="O1309" t="s">
        <v>32</v>
      </c>
      <c r="P1309" t="s">
        <v>75</v>
      </c>
      <c r="Q1309" t="s">
        <v>97</v>
      </c>
      <c r="R1309" t="s">
        <v>34</v>
      </c>
      <c r="S1309" t="s">
        <v>393</v>
      </c>
      <c r="T1309" t="s">
        <v>1223</v>
      </c>
      <c r="V1309">
        <v>49.8</v>
      </c>
      <c r="W1309">
        <v>25.8</v>
      </c>
      <c r="X1309">
        <v>1.9302325579999999</v>
      </c>
      <c r="Y1309">
        <v>1398.8820000000001</v>
      </c>
      <c r="Z1309">
        <v>724.72199999999998</v>
      </c>
    </row>
    <row r="1310" spans="1:26" x14ac:dyDescent="0.2">
      <c r="A1310">
        <v>1308</v>
      </c>
      <c r="B1310" t="s">
        <v>4356</v>
      </c>
      <c r="C1310" t="s">
        <v>26</v>
      </c>
      <c r="D1310">
        <v>544</v>
      </c>
      <c r="E1310" t="s">
        <v>2234</v>
      </c>
      <c r="F1310" s="1">
        <v>43288</v>
      </c>
      <c r="G1310">
        <v>2213</v>
      </c>
      <c r="H1310">
        <v>2152</v>
      </c>
      <c r="I1310">
        <v>45.8</v>
      </c>
      <c r="J1310">
        <v>22.8</v>
      </c>
      <c r="K1310">
        <v>31.4</v>
      </c>
      <c r="L1310" t="s">
        <v>4357</v>
      </c>
      <c r="M1310" t="s">
        <v>4358</v>
      </c>
      <c r="N1310" t="s">
        <v>30</v>
      </c>
      <c r="O1310" t="s">
        <v>32</v>
      </c>
      <c r="P1310" t="s">
        <v>75</v>
      </c>
      <c r="Q1310" t="s">
        <v>97</v>
      </c>
      <c r="R1310" t="s">
        <v>34</v>
      </c>
      <c r="S1310" t="s">
        <v>393</v>
      </c>
      <c r="T1310" t="s">
        <v>785</v>
      </c>
      <c r="V1310">
        <v>45.8</v>
      </c>
      <c r="W1310">
        <v>31.4</v>
      </c>
      <c r="X1310">
        <v>1.458598726</v>
      </c>
      <c r="Y1310">
        <v>249.15199999999999</v>
      </c>
      <c r="Z1310">
        <v>170.816</v>
      </c>
    </row>
    <row r="1311" spans="1:26" x14ac:dyDescent="0.2">
      <c r="A1311">
        <v>1309</v>
      </c>
      <c r="B1311" t="s">
        <v>4359</v>
      </c>
      <c r="C1311" t="s">
        <v>26</v>
      </c>
      <c r="D1311">
        <v>330</v>
      </c>
      <c r="E1311" t="s">
        <v>2234</v>
      </c>
      <c r="F1311" s="1">
        <v>43219</v>
      </c>
      <c r="G1311">
        <v>2208</v>
      </c>
      <c r="H1311">
        <v>2151</v>
      </c>
      <c r="I1311">
        <v>50.6</v>
      </c>
      <c r="J1311">
        <v>16.100000000000001</v>
      </c>
      <c r="K1311">
        <v>33.299999999999997</v>
      </c>
      <c r="L1311" t="s">
        <v>4360</v>
      </c>
      <c r="M1311" t="s">
        <v>4361</v>
      </c>
      <c r="N1311" t="s">
        <v>30</v>
      </c>
      <c r="O1311" t="s">
        <v>32</v>
      </c>
      <c r="P1311" t="s">
        <v>75</v>
      </c>
      <c r="Q1311" t="s">
        <v>97</v>
      </c>
      <c r="R1311" t="s">
        <v>34</v>
      </c>
      <c r="S1311" t="s">
        <v>393</v>
      </c>
      <c r="T1311" t="s">
        <v>785</v>
      </c>
      <c r="U1311" t="s">
        <v>4362</v>
      </c>
      <c r="V1311">
        <v>50.6</v>
      </c>
      <c r="W1311">
        <v>33.299999999999997</v>
      </c>
      <c r="X1311">
        <v>1.51951952</v>
      </c>
      <c r="Y1311">
        <v>166.98</v>
      </c>
      <c r="Z1311">
        <v>109.89</v>
      </c>
    </row>
    <row r="1312" spans="1:26" x14ac:dyDescent="0.2">
      <c r="A1312">
        <v>1310</v>
      </c>
      <c r="B1312" t="s">
        <v>4363</v>
      </c>
      <c r="C1312" t="s">
        <v>38</v>
      </c>
      <c r="D1312">
        <v>152</v>
      </c>
      <c r="E1312" t="s">
        <v>2234</v>
      </c>
      <c r="F1312" s="1">
        <v>43268</v>
      </c>
      <c r="G1312">
        <v>2053</v>
      </c>
      <c r="H1312">
        <v>2113</v>
      </c>
      <c r="I1312">
        <v>29.6</v>
      </c>
      <c r="J1312">
        <v>19.100000000000001</v>
      </c>
      <c r="K1312">
        <v>51.3</v>
      </c>
      <c r="L1312" t="s">
        <v>4364</v>
      </c>
      <c r="M1312" t="s">
        <v>4365</v>
      </c>
      <c r="N1312" t="s">
        <v>30</v>
      </c>
      <c r="O1312" t="s">
        <v>32</v>
      </c>
      <c r="P1312" t="s">
        <v>75</v>
      </c>
      <c r="Q1312" t="s">
        <v>97</v>
      </c>
      <c r="R1312" t="s">
        <v>34</v>
      </c>
      <c r="S1312" t="s">
        <v>393</v>
      </c>
      <c r="T1312" t="s">
        <v>785</v>
      </c>
      <c r="U1312" t="s">
        <v>4362</v>
      </c>
      <c r="V1312">
        <v>51.3</v>
      </c>
      <c r="W1312">
        <v>29.6</v>
      </c>
      <c r="X1312">
        <v>1.7331081079999999</v>
      </c>
      <c r="Y1312">
        <v>77.975999999999999</v>
      </c>
      <c r="Z1312">
        <v>44.991999999999997</v>
      </c>
    </row>
    <row r="1313" spans="1:26" x14ac:dyDescent="0.2">
      <c r="A1313">
        <v>1311</v>
      </c>
      <c r="B1313" t="s">
        <v>4366</v>
      </c>
      <c r="C1313" t="s">
        <v>38</v>
      </c>
      <c r="D1313">
        <v>796</v>
      </c>
      <c r="E1313" t="s">
        <v>4339</v>
      </c>
      <c r="F1313" s="1">
        <v>43267</v>
      </c>
      <c r="G1313">
        <v>1960</v>
      </c>
      <c r="H1313">
        <v>1963</v>
      </c>
      <c r="I1313">
        <v>35.4</v>
      </c>
      <c r="J1313">
        <v>17.5</v>
      </c>
      <c r="K1313">
        <v>47.1</v>
      </c>
      <c r="L1313" t="s">
        <v>4367</v>
      </c>
      <c r="M1313" t="s">
        <v>4368</v>
      </c>
      <c r="N1313" t="s">
        <v>30</v>
      </c>
      <c r="O1313" t="s">
        <v>32</v>
      </c>
      <c r="P1313" t="s">
        <v>75</v>
      </c>
      <c r="Q1313" t="s">
        <v>97</v>
      </c>
      <c r="R1313" t="s">
        <v>34</v>
      </c>
      <c r="S1313" t="s">
        <v>393</v>
      </c>
      <c r="T1313" t="s">
        <v>36</v>
      </c>
      <c r="U1313" t="s">
        <v>383</v>
      </c>
      <c r="V1313">
        <v>47.1</v>
      </c>
      <c r="W1313">
        <v>35.4</v>
      </c>
      <c r="X1313">
        <v>1.330508475</v>
      </c>
      <c r="Y1313">
        <v>374.916</v>
      </c>
      <c r="Z1313">
        <v>281.78399999999999</v>
      </c>
    </row>
    <row r="1314" spans="1:26" x14ac:dyDescent="0.2">
      <c r="A1314">
        <v>1312</v>
      </c>
      <c r="B1314" t="s">
        <v>4369</v>
      </c>
      <c r="C1314" t="s">
        <v>26</v>
      </c>
      <c r="D1314">
        <v>287</v>
      </c>
      <c r="E1314" t="s">
        <v>4339</v>
      </c>
      <c r="F1314" s="1">
        <v>43049</v>
      </c>
      <c r="G1314">
        <v>2202</v>
      </c>
      <c r="H1314">
        <v>2147</v>
      </c>
      <c r="I1314">
        <v>46.3</v>
      </c>
      <c r="J1314">
        <v>21.6</v>
      </c>
      <c r="K1314">
        <v>32.1</v>
      </c>
      <c r="L1314" t="s">
        <v>4370</v>
      </c>
      <c r="M1314" t="s">
        <v>4371</v>
      </c>
      <c r="N1314" t="s">
        <v>30</v>
      </c>
      <c r="O1314" t="s">
        <v>32</v>
      </c>
      <c r="P1314" t="s">
        <v>75</v>
      </c>
      <c r="Q1314" t="s">
        <v>97</v>
      </c>
      <c r="R1314" t="s">
        <v>34</v>
      </c>
      <c r="S1314" t="s">
        <v>393</v>
      </c>
      <c r="T1314" t="s">
        <v>1223</v>
      </c>
      <c r="U1314" t="s">
        <v>4372</v>
      </c>
      <c r="V1314">
        <v>46.3</v>
      </c>
      <c r="W1314">
        <v>32.1</v>
      </c>
      <c r="X1314">
        <v>1.4423676009999999</v>
      </c>
      <c r="Y1314">
        <v>132.881</v>
      </c>
      <c r="Z1314">
        <v>92.126999999999995</v>
      </c>
    </row>
    <row r="1315" spans="1:26" x14ac:dyDescent="0.2">
      <c r="A1315">
        <v>1313</v>
      </c>
      <c r="B1315" t="s">
        <v>4373</v>
      </c>
      <c r="C1315" t="s">
        <v>38</v>
      </c>
      <c r="D1315">
        <v>1381</v>
      </c>
      <c r="E1315" t="s">
        <v>4339</v>
      </c>
      <c r="F1315" s="1">
        <v>43288</v>
      </c>
      <c r="G1315">
        <v>2259</v>
      </c>
      <c r="H1315">
        <v>2306</v>
      </c>
      <c r="I1315">
        <v>34.200000000000003</v>
      </c>
      <c r="J1315">
        <v>32.5</v>
      </c>
      <c r="K1315">
        <v>33.299999999999997</v>
      </c>
      <c r="L1315" t="s">
        <v>4374</v>
      </c>
      <c r="M1315" t="s">
        <v>4375</v>
      </c>
      <c r="N1315" t="s">
        <v>30</v>
      </c>
      <c r="O1315" t="s">
        <v>32</v>
      </c>
      <c r="P1315" t="s">
        <v>75</v>
      </c>
      <c r="Q1315" t="s">
        <v>97</v>
      </c>
      <c r="R1315" t="s">
        <v>34</v>
      </c>
      <c r="S1315" t="s">
        <v>393</v>
      </c>
      <c r="T1315" t="s">
        <v>1223</v>
      </c>
      <c r="U1315" t="s">
        <v>448</v>
      </c>
      <c r="V1315">
        <v>33.299999999999997</v>
      </c>
      <c r="W1315">
        <v>34.200000000000003</v>
      </c>
      <c r="X1315">
        <v>0.97368421100000002</v>
      </c>
      <c r="Y1315">
        <v>459.87299999999999</v>
      </c>
      <c r="Z1315">
        <v>472.30200000000002</v>
      </c>
    </row>
    <row r="1316" spans="1:26" x14ac:dyDescent="0.2">
      <c r="A1316">
        <v>1314</v>
      </c>
      <c r="B1316" t="s">
        <v>4376</v>
      </c>
      <c r="C1316" t="s">
        <v>26</v>
      </c>
      <c r="D1316">
        <v>202</v>
      </c>
      <c r="E1316" t="s">
        <v>4339</v>
      </c>
      <c r="F1316" s="1">
        <v>43236</v>
      </c>
      <c r="G1316">
        <v>2199</v>
      </c>
      <c r="H1316">
        <v>2226</v>
      </c>
      <c r="I1316">
        <v>26.7</v>
      </c>
      <c r="J1316">
        <v>38.6</v>
      </c>
      <c r="K1316">
        <v>34.6</v>
      </c>
      <c r="L1316" t="s">
        <v>4377</v>
      </c>
      <c r="M1316" t="s">
        <v>4378</v>
      </c>
      <c r="N1316" t="s">
        <v>30</v>
      </c>
      <c r="O1316" t="s">
        <v>32</v>
      </c>
      <c r="P1316" t="s">
        <v>75</v>
      </c>
      <c r="Q1316" t="s">
        <v>97</v>
      </c>
      <c r="R1316" t="s">
        <v>34</v>
      </c>
      <c r="S1316" t="s">
        <v>393</v>
      </c>
      <c r="T1316" t="s">
        <v>1223</v>
      </c>
      <c r="U1316" t="s">
        <v>383</v>
      </c>
      <c r="V1316">
        <v>26.7</v>
      </c>
      <c r="W1316">
        <v>34.6</v>
      </c>
      <c r="X1316">
        <v>0.77167630099999995</v>
      </c>
      <c r="Y1316">
        <v>53.933999999999997</v>
      </c>
      <c r="Z1316">
        <v>69.891999999999996</v>
      </c>
    </row>
    <row r="1317" spans="1:26" x14ac:dyDescent="0.2">
      <c r="A1317">
        <v>1315</v>
      </c>
      <c r="B1317" t="s">
        <v>4379</v>
      </c>
      <c r="C1317" t="s">
        <v>26</v>
      </c>
      <c r="D1317">
        <v>5368</v>
      </c>
      <c r="E1317" t="s">
        <v>4339</v>
      </c>
      <c r="F1317" s="1">
        <v>43290</v>
      </c>
      <c r="G1317">
        <v>2304</v>
      </c>
      <c r="H1317">
        <v>2276</v>
      </c>
      <c r="I1317">
        <v>37</v>
      </c>
      <c r="J1317">
        <v>33.200000000000003</v>
      </c>
      <c r="K1317">
        <v>29.8</v>
      </c>
      <c r="L1317" t="s">
        <v>4380</v>
      </c>
      <c r="M1317" t="s">
        <v>4381</v>
      </c>
      <c r="N1317" t="s">
        <v>30</v>
      </c>
      <c r="O1317" t="s">
        <v>32</v>
      </c>
      <c r="P1317" t="s">
        <v>75</v>
      </c>
      <c r="Q1317" t="s">
        <v>97</v>
      </c>
      <c r="R1317" t="s">
        <v>34</v>
      </c>
      <c r="S1317" t="s">
        <v>393</v>
      </c>
      <c r="T1317" t="s">
        <v>1223</v>
      </c>
      <c r="U1317" t="s">
        <v>31</v>
      </c>
      <c r="V1317">
        <v>37</v>
      </c>
      <c r="W1317">
        <v>29.8</v>
      </c>
      <c r="X1317">
        <v>1.2416107380000001</v>
      </c>
      <c r="Y1317">
        <v>1986.16</v>
      </c>
      <c r="Z1317">
        <v>1599.664</v>
      </c>
    </row>
    <row r="1318" spans="1:26" x14ac:dyDescent="0.2">
      <c r="A1318">
        <v>1316</v>
      </c>
      <c r="B1318" t="s">
        <v>4382</v>
      </c>
      <c r="C1318" t="s">
        <v>38</v>
      </c>
      <c r="D1318">
        <v>453</v>
      </c>
      <c r="E1318" t="s">
        <v>4339</v>
      </c>
      <c r="F1318" s="1">
        <v>43251</v>
      </c>
      <c r="G1318">
        <v>2007</v>
      </c>
      <c r="H1318">
        <v>2066</v>
      </c>
      <c r="I1318">
        <v>34.9</v>
      </c>
      <c r="J1318">
        <v>15.2</v>
      </c>
      <c r="K1318">
        <v>49.9</v>
      </c>
      <c r="L1318" t="s">
        <v>4383</v>
      </c>
      <c r="M1318" t="s">
        <v>4384</v>
      </c>
      <c r="N1318" t="s">
        <v>30</v>
      </c>
      <c r="O1318" t="s">
        <v>32</v>
      </c>
      <c r="P1318" t="s">
        <v>75</v>
      </c>
      <c r="Q1318" t="s">
        <v>97</v>
      </c>
      <c r="R1318" t="s">
        <v>34</v>
      </c>
      <c r="S1318" t="s">
        <v>393</v>
      </c>
      <c r="T1318" t="s">
        <v>1223</v>
      </c>
      <c r="U1318" t="s">
        <v>4372</v>
      </c>
      <c r="V1318">
        <v>49.9</v>
      </c>
      <c r="W1318">
        <v>34.9</v>
      </c>
      <c r="X1318">
        <v>1.4297994270000001</v>
      </c>
      <c r="Y1318">
        <v>226.047</v>
      </c>
      <c r="Z1318">
        <v>158.09700000000001</v>
      </c>
    </row>
    <row r="1319" spans="1:26" x14ac:dyDescent="0.2">
      <c r="A1319">
        <v>1317</v>
      </c>
      <c r="B1319" t="s">
        <v>4385</v>
      </c>
      <c r="C1319" t="s">
        <v>26</v>
      </c>
      <c r="D1319">
        <v>2105</v>
      </c>
      <c r="E1319" t="s">
        <v>4339</v>
      </c>
      <c r="F1319" s="1">
        <v>43287</v>
      </c>
      <c r="G1319">
        <v>2234</v>
      </c>
      <c r="H1319">
        <v>2218</v>
      </c>
      <c r="I1319">
        <v>41.6</v>
      </c>
      <c r="J1319">
        <v>27.6</v>
      </c>
      <c r="K1319">
        <v>30.8</v>
      </c>
      <c r="L1319" t="s">
        <v>4386</v>
      </c>
      <c r="M1319" t="s">
        <v>4387</v>
      </c>
      <c r="N1319" t="s">
        <v>30</v>
      </c>
      <c r="O1319" t="s">
        <v>32</v>
      </c>
      <c r="P1319" t="s">
        <v>75</v>
      </c>
      <c r="Q1319" t="s">
        <v>97</v>
      </c>
      <c r="R1319" t="s">
        <v>34</v>
      </c>
      <c r="S1319" t="s">
        <v>393</v>
      </c>
      <c r="T1319" t="s">
        <v>1223</v>
      </c>
      <c r="U1319" t="s">
        <v>383</v>
      </c>
      <c r="V1319">
        <v>41.6</v>
      </c>
      <c r="W1319">
        <v>30.8</v>
      </c>
      <c r="X1319">
        <v>1.3506493509999999</v>
      </c>
      <c r="Y1319">
        <v>875.68</v>
      </c>
      <c r="Z1319">
        <v>648.34</v>
      </c>
    </row>
    <row r="1320" spans="1:26" x14ac:dyDescent="0.2">
      <c r="A1320">
        <v>1318</v>
      </c>
      <c r="B1320" t="s">
        <v>4388</v>
      </c>
      <c r="C1320" t="s">
        <v>38</v>
      </c>
      <c r="D1320">
        <v>283</v>
      </c>
      <c r="E1320" t="s">
        <v>4339</v>
      </c>
      <c r="F1320" s="1">
        <v>43253</v>
      </c>
      <c r="G1320">
        <v>2349</v>
      </c>
      <c r="H1320">
        <v>2381</v>
      </c>
      <c r="I1320">
        <v>35.299999999999997</v>
      </c>
      <c r="J1320">
        <v>29.3</v>
      </c>
      <c r="K1320">
        <v>35.299999999999997</v>
      </c>
      <c r="L1320" t="s">
        <v>4389</v>
      </c>
      <c r="M1320" t="s">
        <v>4390</v>
      </c>
      <c r="N1320" t="s">
        <v>30</v>
      </c>
      <c r="O1320" t="s">
        <v>32</v>
      </c>
      <c r="P1320" t="s">
        <v>75</v>
      </c>
      <c r="Q1320" t="s">
        <v>97</v>
      </c>
      <c r="R1320" t="s">
        <v>34</v>
      </c>
      <c r="S1320" t="s">
        <v>393</v>
      </c>
      <c r="T1320" t="s">
        <v>1223</v>
      </c>
      <c r="U1320" t="s">
        <v>383</v>
      </c>
      <c r="V1320">
        <v>35.299999999999997</v>
      </c>
      <c r="W1320">
        <v>35.299999999999997</v>
      </c>
      <c r="X1320">
        <v>1</v>
      </c>
      <c r="Y1320">
        <v>99.899000000000001</v>
      </c>
      <c r="Z1320">
        <v>99.899000000000001</v>
      </c>
    </row>
    <row r="1321" spans="1:26" x14ac:dyDescent="0.2">
      <c r="A1321">
        <v>1319</v>
      </c>
      <c r="B1321" t="s">
        <v>4391</v>
      </c>
      <c r="C1321" t="s">
        <v>38</v>
      </c>
      <c r="D1321">
        <v>3775</v>
      </c>
      <c r="E1321" t="s">
        <v>4339</v>
      </c>
      <c r="F1321" s="1">
        <v>43289</v>
      </c>
      <c r="G1321">
        <v>2139</v>
      </c>
      <c r="H1321">
        <v>2177</v>
      </c>
      <c r="I1321">
        <v>32.1</v>
      </c>
      <c r="J1321">
        <v>35.4</v>
      </c>
      <c r="K1321">
        <v>32.5</v>
      </c>
      <c r="L1321" t="s">
        <v>4392</v>
      </c>
      <c r="M1321" t="s">
        <v>4393</v>
      </c>
      <c r="N1321" t="s">
        <v>30</v>
      </c>
      <c r="O1321" t="s">
        <v>32</v>
      </c>
      <c r="P1321" t="s">
        <v>75</v>
      </c>
      <c r="Q1321" t="s">
        <v>97</v>
      </c>
      <c r="R1321" t="s">
        <v>34</v>
      </c>
      <c r="S1321" t="s">
        <v>393</v>
      </c>
      <c r="T1321" t="s">
        <v>1223</v>
      </c>
      <c r="U1321" t="s">
        <v>31</v>
      </c>
      <c r="V1321">
        <v>32.5</v>
      </c>
      <c r="W1321">
        <v>32.1</v>
      </c>
      <c r="X1321">
        <v>1.0124610590000001</v>
      </c>
      <c r="Y1321">
        <v>1226.875</v>
      </c>
      <c r="Z1321">
        <v>1211.7750000000001</v>
      </c>
    </row>
    <row r="1322" spans="1:26" x14ac:dyDescent="0.2">
      <c r="A1322">
        <v>1320</v>
      </c>
      <c r="B1322" t="s">
        <v>4394</v>
      </c>
      <c r="C1322" t="s">
        <v>26</v>
      </c>
      <c r="D1322">
        <v>1490</v>
      </c>
      <c r="E1322" t="s">
        <v>2234</v>
      </c>
      <c r="F1322" s="1">
        <v>43275</v>
      </c>
      <c r="G1322">
        <v>2007</v>
      </c>
      <c r="H1322">
        <v>1951</v>
      </c>
      <c r="I1322">
        <v>57.3</v>
      </c>
      <c r="J1322">
        <v>18.3</v>
      </c>
      <c r="K1322">
        <v>24.5</v>
      </c>
      <c r="L1322" t="s">
        <v>4395</v>
      </c>
      <c r="M1322" t="s">
        <v>4396</v>
      </c>
      <c r="N1322" t="s">
        <v>30</v>
      </c>
      <c r="O1322" t="s">
        <v>32</v>
      </c>
      <c r="P1322" t="s">
        <v>75</v>
      </c>
      <c r="Q1322" t="s">
        <v>97</v>
      </c>
      <c r="R1322" t="s">
        <v>34</v>
      </c>
      <c r="S1322" t="s">
        <v>393</v>
      </c>
      <c r="T1322" t="s">
        <v>36</v>
      </c>
      <c r="V1322">
        <v>57.3</v>
      </c>
      <c r="W1322">
        <v>24.5</v>
      </c>
      <c r="X1322">
        <v>2.3387755100000001</v>
      </c>
      <c r="Y1322">
        <v>853.77</v>
      </c>
      <c r="Z1322">
        <v>365.05</v>
      </c>
    </row>
    <row r="1323" spans="1:26" x14ac:dyDescent="0.2">
      <c r="A1323">
        <v>1321</v>
      </c>
      <c r="B1323" t="s">
        <v>4397</v>
      </c>
      <c r="C1323" t="s">
        <v>26</v>
      </c>
      <c r="D1323">
        <v>3605</v>
      </c>
      <c r="E1323" t="s">
        <v>4339</v>
      </c>
      <c r="F1323" s="1">
        <v>43290</v>
      </c>
      <c r="G1323">
        <v>2177</v>
      </c>
      <c r="H1323">
        <v>2143</v>
      </c>
      <c r="I1323">
        <v>39</v>
      </c>
      <c r="J1323">
        <v>26</v>
      </c>
      <c r="K1323">
        <v>35</v>
      </c>
      <c r="L1323" t="s">
        <v>4398</v>
      </c>
      <c r="M1323" t="s">
        <v>4399</v>
      </c>
      <c r="N1323" t="s">
        <v>30</v>
      </c>
      <c r="O1323" t="s">
        <v>32</v>
      </c>
      <c r="P1323" t="s">
        <v>75</v>
      </c>
      <c r="Q1323" t="s">
        <v>97</v>
      </c>
      <c r="R1323" t="s">
        <v>34</v>
      </c>
      <c r="S1323" t="s">
        <v>393</v>
      </c>
      <c r="T1323" t="s">
        <v>36</v>
      </c>
      <c r="U1323" t="s">
        <v>31</v>
      </c>
      <c r="V1323">
        <v>39</v>
      </c>
      <c r="W1323">
        <v>35</v>
      </c>
      <c r="X1323">
        <v>1.114285714</v>
      </c>
      <c r="Y1323">
        <v>1405.95</v>
      </c>
      <c r="Z1323">
        <v>1261.75</v>
      </c>
    </row>
    <row r="1324" spans="1:26" x14ac:dyDescent="0.2">
      <c r="A1324">
        <v>1322</v>
      </c>
      <c r="B1324" t="s">
        <v>4400</v>
      </c>
      <c r="C1324" t="s">
        <v>38</v>
      </c>
      <c r="D1324">
        <v>107</v>
      </c>
      <c r="E1324" t="s">
        <v>2234</v>
      </c>
      <c r="F1324" s="1">
        <v>43251</v>
      </c>
      <c r="G1324">
        <v>1937</v>
      </c>
      <c r="H1324">
        <v>1950</v>
      </c>
      <c r="I1324">
        <v>48.6</v>
      </c>
      <c r="J1324">
        <v>24.3</v>
      </c>
      <c r="K1324">
        <v>27.1</v>
      </c>
      <c r="L1324" t="s">
        <v>4401</v>
      </c>
      <c r="M1324" t="s">
        <v>4402</v>
      </c>
      <c r="N1324" t="s">
        <v>30</v>
      </c>
      <c r="O1324" t="s">
        <v>32</v>
      </c>
      <c r="P1324" t="s">
        <v>75</v>
      </c>
      <c r="Q1324" t="s">
        <v>97</v>
      </c>
      <c r="R1324" t="s">
        <v>34</v>
      </c>
      <c r="S1324" t="s">
        <v>393</v>
      </c>
      <c r="T1324" t="s">
        <v>36</v>
      </c>
      <c r="U1324" t="s">
        <v>31</v>
      </c>
      <c r="V1324">
        <v>27.1</v>
      </c>
      <c r="W1324">
        <v>48.6</v>
      </c>
      <c r="X1324">
        <v>0.55761316900000002</v>
      </c>
      <c r="Y1324">
        <v>28.997</v>
      </c>
      <c r="Z1324">
        <v>52.002000000000002</v>
      </c>
    </row>
    <row r="1325" spans="1:26" x14ac:dyDescent="0.2">
      <c r="A1325">
        <v>1323</v>
      </c>
      <c r="B1325" t="s">
        <v>4403</v>
      </c>
      <c r="C1325" t="s">
        <v>38</v>
      </c>
      <c r="D1325">
        <v>699</v>
      </c>
      <c r="E1325" t="s">
        <v>2234</v>
      </c>
      <c r="F1325" s="1">
        <v>43270</v>
      </c>
      <c r="G1325">
        <v>2191</v>
      </c>
      <c r="H1325">
        <v>2217</v>
      </c>
      <c r="I1325">
        <v>33.5</v>
      </c>
      <c r="J1325">
        <v>33.200000000000003</v>
      </c>
      <c r="K1325">
        <v>33.299999999999997</v>
      </c>
      <c r="L1325" t="s">
        <v>4404</v>
      </c>
      <c r="M1325" t="s">
        <v>4405</v>
      </c>
      <c r="N1325" t="s">
        <v>30</v>
      </c>
      <c r="O1325" t="s">
        <v>32</v>
      </c>
      <c r="P1325" t="s">
        <v>75</v>
      </c>
      <c r="Q1325" t="s">
        <v>97</v>
      </c>
      <c r="R1325" t="s">
        <v>34</v>
      </c>
      <c r="S1325" t="s">
        <v>393</v>
      </c>
      <c r="T1325" t="s">
        <v>785</v>
      </c>
      <c r="U1325" t="s">
        <v>120</v>
      </c>
      <c r="V1325">
        <v>33.299999999999997</v>
      </c>
      <c r="W1325">
        <v>33.5</v>
      </c>
      <c r="X1325">
        <v>0.99402985099999996</v>
      </c>
      <c r="Y1325">
        <v>232.767</v>
      </c>
      <c r="Z1325">
        <v>234.16499999999999</v>
      </c>
    </row>
    <row r="1326" spans="1:26" x14ac:dyDescent="0.2">
      <c r="A1326">
        <v>1324</v>
      </c>
      <c r="B1326" t="s">
        <v>4406</v>
      </c>
      <c r="C1326" t="s">
        <v>38</v>
      </c>
      <c r="D1326">
        <v>405</v>
      </c>
      <c r="E1326" t="s">
        <v>4339</v>
      </c>
      <c r="F1326" s="1">
        <v>43286</v>
      </c>
      <c r="G1326">
        <v>2214</v>
      </c>
      <c r="H1326">
        <v>2215</v>
      </c>
      <c r="I1326">
        <v>40.700000000000003</v>
      </c>
      <c r="J1326">
        <v>29.1</v>
      </c>
      <c r="K1326">
        <v>30.1</v>
      </c>
      <c r="L1326" t="s">
        <v>4407</v>
      </c>
      <c r="M1326" t="s">
        <v>4408</v>
      </c>
      <c r="N1326" t="s">
        <v>30</v>
      </c>
      <c r="O1326" t="s">
        <v>32</v>
      </c>
      <c r="P1326" t="s">
        <v>75</v>
      </c>
      <c r="Q1326" t="s">
        <v>97</v>
      </c>
      <c r="R1326" t="s">
        <v>34</v>
      </c>
      <c r="S1326" t="s">
        <v>393</v>
      </c>
      <c r="T1326" t="s">
        <v>36</v>
      </c>
      <c r="U1326" t="s">
        <v>31</v>
      </c>
      <c r="V1326">
        <v>30.1</v>
      </c>
      <c r="W1326">
        <v>40.700000000000003</v>
      </c>
      <c r="X1326">
        <v>0.73955773999999996</v>
      </c>
      <c r="Y1326">
        <v>121.905</v>
      </c>
      <c r="Z1326">
        <v>164.83500000000001</v>
      </c>
    </row>
    <row r="1327" spans="1:26" x14ac:dyDescent="0.2">
      <c r="A1327">
        <v>1325</v>
      </c>
      <c r="B1327" t="s">
        <v>4409</v>
      </c>
      <c r="C1327" t="s">
        <v>38</v>
      </c>
      <c r="D1327">
        <v>357</v>
      </c>
      <c r="E1327" t="s">
        <v>2234</v>
      </c>
      <c r="F1327" s="1">
        <v>43289</v>
      </c>
      <c r="G1327">
        <v>1743</v>
      </c>
      <c r="H1327">
        <v>1827</v>
      </c>
      <c r="I1327">
        <v>21.9</v>
      </c>
      <c r="J1327">
        <v>11.5</v>
      </c>
      <c r="K1327">
        <v>66.7</v>
      </c>
      <c r="L1327" t="s">
        <v>4410</v>
      </c>
      <c r="M1327" t="s">
        <v>4411</v>
      </c>
      <c r="N1327" t="s">
        <v>30</v>
      </c>
      <c r="O1327" t="s">
        <v>32</v>
      </c>
      <c r="P1327" t="s">
        <v>75</v>
      </c>
      <c r="Q1327" t="s">
        <v>97</v>
      </c>
      <c r="R1327" t="s">
        <v>34</v>
      </c>
      <c r="S1327" t="s">
        <v>393</v>
      </c>
      <c r="T1327" t="s">
        <v>36</v>
      </c>
      <c r="U1327" t="s">
        <v>448</v>
      </c>
      <c r="V1327">
        <v>66.7</v>
      </c>
      <c r="W1327">
        <v>21.9</v>
      </c>
      <c r="X1327">
        <v>3.0456620999999999</v>
      </c>
      <c r="Y1327">
        <v>238.119</v>
      </c>
      <c r="Z1327">
        <v>78.183000000000007</v>
      </c>
    </row>
    <row r="1328" spans="1:26" x14ac:dyDescent="0.2">
      <c r="A1328">
        <v>1326</v>
      </c>
      <c r="B1328" t="s">
        <v>4412</v>
      </c>
      <c r="C1328" t="s">
        <v>26</v>
      </c>
      <c r="D1328">
        <v>179</v>
      </c>
      <c r="E1328" t="s">
        <v>2234</v>
      </c>
      <c r="F1328" s="1">
        <v>43260</v>
      </c>
      <c r="G1328">
        <v>1983</v>
      </c>
      <c r="H1328">
        <v>1975</v>
      </c>
      <c r="I1328">
        <v>39.700000000000003</v>
      </c>
      <c r="J1328">
        <v>20.100000000000001</v>
      </c>
      <c r="K1328">
        <v>40.200000000000003</v>
      </c>
      <c r="L1328" t="s">
        <v>4413</v>
      </c>
      <c r="M1328" t="s">
        <v>4414</v>
      </c>
      <c r="N1328" t="s">
        <v>30</v>
      </c>
      <c r="O1328" t="s">
        <v>32</v>
      </c>
      <c r="P1328" t="s">
        <v>75</v>
      </c>
      <c r="Q1328" t="s">
        <v>97</v>
      </c>
      <c r="R1328" t="s">
        <v>34</v>
      </c>
      <c r="S1328" t="s">
        <v>393</v>
      </c>
      <c r="T1328" t="s">
        <v>36</v>
      </c>
      <c r="U1328" t="s">
        <v>383</v>
      </c>
      <c r="V1328">
        <v>39.700000000000003</v>
      </c>
      <c r="W1328">
        <v>40.200000000000003</v>
      </c>
      <c r="X1328">
        <v>0.98756218900000003</v>
      </c>
      <c r="Y1328">
        <v>71.063000000000002</v>
      </c>
      <c r="Z1328">
        <v>71.957999999999998</v>
      </c>
    </row>
    <row r="1329" spans="1:26" x14ac:dyDescent="0.2">
      <c r="A1329">
        <v>1327</v>
      </c>
      <c r="B1329" t="s">
        <v>4415</v>
      </c>
      <c r="C1329" t="s">
        <v>38</v>
      </c>
      <c r="D1329">
        <v>140</v>
      </c>
      <c r="E1329" t="s">
        <v>4339</v>
      </c>
      <c r="F1329" s="1">
        <v>43265</v>
      </c>
      <c r="G1329">
        <v>2017</v>
      </c>
      <c r="H1329">
        <v>1968</v>
      </c>
      <c r="I1329">
        <v>51.4</v>
      </c>
      <c r="J1329">
        <v>16.399999999999999</v>
      </c>
      <c r="K1329">
        <v>32.1</v>
      </c>
      <c r="L1329" t="s">
        <v>4416</v>
      </c>
      <c r="M1329" t="s">
        <v>4417</v>
      </c>
      <c r="N1329" t="s">
        <v>30</v>
      </c>
      <c r="O1329" t="s">
        <v>32</v>
      </c>
      <c r="P1329" t="s">
        <v>75</v>
      </c>
      <c r="Q1329" t="s">
        <v>97</v>
      </c>
      <c r="R1329" t="s">
        <v>34</v>
      </c>
      <c r="S1329" t="s">
        <v>393</v>
      </c>
      <c r="T1329" t="s">
        <v>1223</v>
      </c>
      <c r="U1329" t="s">
        <v>4372</v>
      </c>
      <c r="V1329">
        <v>32.1</v>
      </c>
      <c r="W1329">
        <v>51.4</v>
      </c>
      <c r="X1329">
        <v>0.62451361900000002</v>
      </c>
      <c r="Y1329">
        <v>44.94</v>
      </c>
      <c r="Z1329">
        <v>71.959999999999994</v>
      </c>
    </row>
    <row r="1330" spans="1:26" x14ac:dyDescent="0.2">
      <c r="A1330">
        <v>1328</v>
      </c>
      <c r="B1330" t="s">
        <v>4418</v>
      </c>
      <c r="C1330" t="s">
        <v>38</v>
      </c>
      <c r="D1330">
        <v>2244</v>
      </c>
      <c r="E1330" t="s">
        <v>4419</v>
      </c>
      <c r="F1330" s="1">
        <v>43290</v>
      </c>
      <c r="G1330">
        <v>2394</v>
      </c>
      <c r="H1330">
        <v>2430</v>
      </c>
      <c r="I1330">
        <v>24</v>
      </c>
      <c r="J1330">
        <v>43.9</v>
      </c>
      <c r="K1330">
        <v>32.1</v>
      </c>
      <c r="L1330" t="s">
        <v>4420</v>
      </c>
      <c r="M1330" t="s">
        <v>4421</v>
      </c>
      <c r="N1330" t="s">
        <v>34</v>
      </c>
      <c r="O1330" t="s">
        <v>120</v>
      </c>
      <c r="P1330" t="s">
        <v>46</v>
      </c>
      <c r="Q1330" t="s">
        <v>125</v>
      </c>
      <c r="R1330" t="s">
        <v>116</v>
      </c>
      <c r="S1330" t="s">
        <v>31</v>
      </c>
      <c r="T1330" t="s">
        <v>75</v>
      </c>
      <c r="U1330" t="s">
        <v>497</v>
      </c>
      <c r="V1330">
        <v>32.1</v>
      </c>
      <c r="W1330">
        <v>24</v>
      </c>
      <c r="X1330">
        <v>1.3374999999999999</v>
      </c>
      <c r="Y1330">
        <v>720.32399999999996</v>
      </c>
      <c r="Z1330">
        <v>538.55999999999995</v>
      </c>
    </row>
    <row r="1331" spans="1:26" x14ac:dyDescent="0.2">
      <c r="A1331">
        <v>1329</v>
      </c>
      <c r="B1331" t="s">
        <v>4422</v>
      </c>
      <c r="C1331" t="s">
        <v>38</v>
      </c>
      <c r="D1331">
        <v>4493</v>
      </c>
      <c r="E1331" t="s">
        <v>3698</v>
      </c>
      <c r="F1331" s="1">
        <v>43289</v>
      </c>
      <c r="G1331">
        <v>2207</v>
      </c>
      <c r="H1331">
        <v>2229</v>
      </c>
      <c r="I1331">
        <v>33</v>
      </c>
      <c r="J1331">
        <v>31.2</v>
      </c>
      <c r="K1331">
        <v>35.700000000000003</v>
      </c>
      <c r="L1331" t="s">
        <v>4423</v>
      </c>
      <c r="M1331" t="s">
        <v>4424</v>
      </c>
      <c r="N1331" t="s">
        <v>34</v>
      </c>
      <c r="O1331" t="s">
        <v>120</v>
      </c>
      <c r="P1331" t="s">
        <v>46</v>
      </c>
      <c r="Q1331" t="s">
        <v>125</v>
      </c>
      <c r="R1331" t="s">
        <v>116</v>
      </c>
      <c r="S1331" t="s">
        <v>497</v>
      </c>
      <c r="V1331">
        <v>35.700000000000003</v>
      </c>
      <c r="W1331">
        <v>33</v>
      </c>
      <c r="X1331">
        <v>1.0818181819999999</v>
      </c>
      <c r="Y1331">
        <v>1604.001</v>
      </c>
      <c r="Z1331">
        <v>1482.69</v>
      </c>
    </row>
    <row r="1332" spans="1:26" x14ac:dyDescent="0.2">
      <c r="A1332">
        <v>1330</v>
      </c>
      <c r="B1332" t="s">
        <v>4425</v>
      </c>
      <c r="C1332" t="s">
        <v>38</v>
      </c>
      <c r="D1332">
        <v>786</v>
      </c>
      <c r="E1332" t="s">
        <v>3904</v>
      </c>
      <c r="F1332" s="1">
        <v>43284</v>
      </c>
      <c r="G1332">
        <v>2292</v>
      </c>
      <c r="H1332">
        <v>2270</v>
      </c>
      <c r="I1332">
        <v>38.9</v>
      </c>
      <c r="J1332">
        <v>26.6</v>
      </c>
      <c r="K1332">
        <v>34.5</v>
      </c>
      <c r="L1332" t="s">
        <v>4426</v>
      </c>
      <c r="M1332" t="s">
        <v>4427</v>
      </c>
      <c r="N1332" t="s">
        <v>34</v>
      </c>
      <c r="O1332" t="s">
        <v>120</v>
      </c>
      <c r="P1332" t="s">
        <v>46</v>
      </c>
      <c r="Q1332" t="s">
        <v>125</v>
      </c>
      <c r="R1332" t="s">
        <v>116</v>
      </c>
      <c r="S1332" t="s">
        <v>31</v>
      </c>
      <c r="T1332" t="s">
        <v>75</v>
      </c>
      <c r="U1332" t="s">
        <v>497</v>
      </c>
      <c r="V1332">
        <v>34.5</v>
      </c>
      <c r="W1332">
        <v>38.9</v>
      </c>
      <c r="X1332">
        <v>0.88688946000000002</v>
      </c>
      <c r="Y1332">
        <v>271.17</v>
      </c>
      <c r="Z1332">
        <v>305.75400000000002</v>
      </c>
    </row>
    <row r="1333" spans="1:26" x14ac:dyDescent="0.2">
      <c r="A1333">
        <v>1331</v>
      </c>
      <c r="B1333" t="s">
        <v>4428</v>
      </c>
      <c r="C1333" t="s">
        <v>26</v>
      </c>
      <c r="D1333">
        <v>2334</v>
      </c>
      <c r="E1333" t="s">
        <v>3904</v>
      </c>
      <c r="F1333" s="1">
        <v>43289</v>
      </c>
      <c r="G1333">
        <v>2364</v>
      </c>
      <c r="H1333">
        <v>2335</v>
      </c>
      <c r="I1333">
        <v>41.3</v>
      </c>
      <c r="J1333">
        <v>24</v>
      </c>
      <c r="K1333">
        <v>34.700000000000003</v>
      </c>
      <c r="L1333" t="s">
        <v>4429</v>
      </c>
      <c r="M1333" t="s">
        <v>4430</v>
      </c>
      <c r="N1333" t="s">
        <v>34</v>
      </c>
      <c r="O1333" t="s">
        <v>120</v>
      </c>
      <c r="P1333" t="s">
        <v>46</v>
      </c>
      <c r="Q1333" t="s">
        <v>125</v>
      </c>
      <c r="R1333" t="s">
        <v>116</v>
      </c>
      <c r="S1333" t="s">
        <v>31</v>
      </c>
      <c r="T1333" t="s">
        <v>75</v>
      </c>
      <c r="U1333" t="s">
        <v>497</v>
      </c>
      <c r="V1333">
        <v>41.3</v>
      </c>
      <c r="W1333">
        <v>34.700000000000003</v>
      </c>
      <c r="X1333">
        <v>1.190201729</v>
      </c>
      <c r="Y1333">
        <v>963.94200000000001</v>
      </c>
      <c r="Z1333">
        <v>809.89800000000002</v>
      </c>
    </row>
    <row r="1334" spans="1:26" x14ac:dyDescent="0.2">
      <c r="A1334">
        <v>1332</v>
      </c>
      <c r="B1334" t="s">
        <v>4431</v>
      </c>
      <c r="C1334" t="s">
        <v>26</v>
      </c>
      <c r="D1334">
        <v>115</v>
      </c>
      <c r="E1334" t="s">
        <v>3698</v>
      </c>
      <c r="F1334" s="1">
        <v>43226</v>
      </c>
      <c r="G1334">
        <v>2391</v>
      </c>
      <c r="H1334">
        <v>2355</v>
      </c>
      <c r="I1334">
        <v>46.1</v>
      </c>
      <c r="J1334">
        <v>27.8</v>
      </c>
      <c r="K1334">
        <v>26.1</v>
      </c>
      <c r="L1334" t="s">
        <v>4432</v>
      </c>
      <c r="M1334" t="s">
        <v>4433</v>
      </c>
      <c r="N1334" t="s">
        <v>34</v>
      </c>
      <c r="O1334" t="s">
        <v>120</v>
      </c>
      <c r="P1334" t="s">
        <v>46</v>
      </c>
      <c r="Q1334" t="s">
        <v>125</v>
      </c>
      <c r="R1334" t="s">
        <v>116</v>
      </c>
      <c r="S1334" t="s">
        <v>497</v>
      </c>
      <c r="T1334" t="s">
        <v>365</v>
      </c>
      <c r="U1334" t="s">
        <v>315</v>
      </c>
      <c r="V1334">
        <v>46.1</v>
      </c>
      <c r="W1334">
        <v>26.1</v>
      </c>
      <c r="X1334">
        <v>1.766283525</v>
      </c>
      <c r="Y1334">
        <v>53.015000000000001</v>
      </c>
      <c r="Z1334">
        <v>30.015000000000001</v>
      </c>
    </row>
    <row r="1335" spans="1:26" x14ac:dyDescent="0.2">
      <c r="A1335">
        <v>1333</v>
      </c>
      <c r="B1335" t="s">
        <v>4434</v>
      </c>
      <c r="C1335" t="s">
        <v>38</v>
      </c>
      <c r="D1335">
        <v>1010</v>
      </c>
      <c r="E1335" t="s">
        <v>4435</v>
      </c>
      <c r="F1335" s="1">
        <v>43290</v>
      </c>
      <c r="G1335">
        <v>2067</v>
      </c>
      <c r="H1335">
        <v>2106</v>
      </c>
      <c r="I1335">
        <v>19.2</v>
      </c>
      <c r="J1335">
        <v>30.1</v>
      </c>
      <c r="K1335">
        <v>50.7</v>
      </c>
      <c r="L1335" t="s">
        <v>4436</v>
      </c>
      <c r="M1335" t="s">
        <v>4437</v>
      </c>
      <c r="N1335" t="s">
        <v>34</v>
      </c>
      <c r="O1335" t="s">
        <v>120</v>
      </c>
      <c r="P1335" t="s">
        <v>46</v>
      </c>
      <c r="Q1335" t="s">
        <v>125</v>
      </c>
      <c r="R1335" t="s">
        <v>116</v>
      </c>
      <c r="S1335" t="s">
        <v>31</v>
      </c>
      <c r="T1335" t="s">
        <v>75</v>
      </c>
      <c r="U1335" t="s">
        <v>497</v>
      </c>
      <c r="V1335">
        <v>50.7</v>
      </c>
      <c r="W1335">
        <v>19.2</v>
      </c>
      <c r="X1335">
        <v>2.640625</v>
      </c>
      <c r="Y1335">
        <v>512.07000000000005</v>
      </c>
      <c r="Z1335">
        <v>193.92</v>
      </c>
    </row>
    <row r="1336" spans="1:26" x14ac:dyDescent="0.2">
      <c r="A1336">
        <v>1334</v>
      </c>
      <c r="B1336" t="s">
        <v>4438</v>
      </c>
      <c r="C1336" t="s">
        <v>26</v>
      </c>
      <c r="D1336">
        <v>1325</v>
      </c>
      <c r="E1336" t="s">
        <v>3904</v>
      </c>
      <c r="F1336" s="1">
        <v>43279</v>
      </c>
      <c r="G1336">
        <v>2351</v>
      </c>
      <c r="H1336">
        <v>2336</v>
      </c>
      <c r="I1336">
        <v>38.799999999999997</v>
      </c>
      <c r="J1336">
        <v>32.1</v>
      </c>
      <c r="K1336">
        <v>29.1</v>
      </c>
      <c r="L1336" t="s">
        <v>4439</v>
      </c>
      <c r="M1336" t="s">
        <v>4440</v>
      </c>
      <c r="N1336" t="s">
        <v>34</v>
      </c>
      <c r="O1336" t="s">
        <v>120</v>
      </c>
      <c r="P1336" t="s">
        <v>46</v>
      </c>
      <c r="Q1336" t="s">
        <v>125</v>
      </c>
      <c r="R1336" t="s">
        <v>116</v>
      </c>
      <c r="S1336" t="s">
        <v>31</v>
      </c>
      <c r="T1336" t="s">
        <v>75</v>
      </c>
      <c r="U1336" t="s">
        <v>497</v>
      </c>
      <c r="V1336">
        <v>38.799999999999997</v>
      </c>
      <c r="W1336">
        <v>29.1</v>
      </c>
      <c r="X1336">
        <v>1.3333333329999999</v>
      </c>
      <c r="Y1336">
        <v>514.1</v>
      </c>
      <c r="Z1336">
        <v>385.57499999999999</v>
      </c>
    </row>
    <row r="1337" spans="1:26" x14ac:dyDescent="0.2">
      <c r="A1337">
        <v>1335</v>
      </c>
      <c r="B1337" t="s">
        <v>4441</v>
      </c>
      <c r="C1337" t="s">
        <v>38</v>
      </c>
      <c r="D1337">
        <v>110</v>
      </c>
      <c r="E1337" t="s">
        <v>3904</v>
      </c>
      <c r="F1337" s="1">
        <v>43145</v>
      </c>
      <c r="G1337">
        <v>2337</v>
      </c>
      <c r="H1337">
        <v>2375</v>
      </c>
      <c r="I1337">
        <v>33.6</v>
      </c>
      <c r="J1337">
        <v>24.6</v>
      </c>
      <c r="K1337">
        <v>41.8</v>
      </c>
      <c r="L1337" t="s">
        <v>4442</v>
      </c>
      <c r="M1337" t="s">
        <v>4443</v>
      </c>
      <c r="N1337" t="s">
        <v>34</v>
      </c>
      <c r="O1337" t="s">
        <v>120</v>
      </c>
      <c r="P1337" t="s">
        <v>46</v>
      </c>
      <c r="Q1337" t="s">
        <v>125</v>
      </c>
      <c r="R1337" t="s">
        <v>116</v>
      </c>
      <c r="S1337" t="s">
        <v>31</v>
      </c>
      <c r="T1337" t="s">
        <v>75</v>
      </c>
      <c r="U1337" t="s">
        <v>497</v>
      </c>
      <c r="V1337">
        <v>41.8</v>
      </c>
      <c r="W1337">
        <v>33.6</v>
      </c>
      <c r="X1337">
        <v>1.244047619</v>
      </c>
      <c r="Y1337">
        <v>45.98</v>
      </c>
      <c r="Z1337">
        <v>36.96</v>
      </c>
    </row>
    <row r="1338" spans="1:26" x14ac:dyDescent="0.2">
      <c r="A1338">
        <v>1336</v>
      </c>
      <c r="B1338" t="s">
        <v>4444</v>
      </c>
      <c r="C1338" t="s">
        <v>26</v>
      </c>
      <c r="D1338">
        <v>385</v>
      </c>
      <c r="E1338" t="s">
        <v>3904</v>
      </c>
      <c r="F1338" s="1">
        <v>43213</v>
      </c>
      <c r="G1338">
        <v>2405</v>
      </c>
      <c r="H1338">
        <v>2375</v>
      </c>
      <c r="I1338">
        <v>43.4</v>
      </c>
      <c r="J1338">
        <v>28.6</v>
      </c>
      <c r="K1338">
        <v>28.1</v>
      </c>
      <c r="L1338" t="s">
        <v>4445</v>
      </c>
      <c r="M1338" t="s">
        <v>4446</v>
      </c>
      <c r="N1338" t="s">
        <v>34</v>
      </c>
      <c r="O1338" t="s">
        <v>120</v>
      </c>
      <c r="P1338" t="s">
        <v>46</v>
      </c>
      <c r="Q1338" t="s">
        <v>125</v>
      </c>
      <c r="R1338" t="s">
        <v>116</v>
      </c>
      <c r="S1338" t="s">
        <v>31</v>
      </c>
      <c r="T1338" t="s">
        <v>75</v>
      </c>
      <c r="U1338" t="s">
        <v>497</v>
      </c>
      <c r="V1338">
        <v>43.4</v>
      </c>
      <c r="W1338">
        <v>28.1</v>
      </c>
      <c r="X1338">
        <v>1.5444839859999999</v>
      </c>
      <c r="Y1338">
        <v>167.09</v>
      </c>
      <c r="Z1338">
        <v>108.185</v>
      </c>
    </row>
    <row r="1339" spans="1:26" x14ac:dyDescent="0.2">
      <c r="A1339">
        <v>1337</v>
      </c>
      <c r="B1339" t="s">
        <v>4447</v>
      </c>
      <c r="C1339" t="s">
        <v>26</v>
      </c>
      <c r="D1339">
        <v>842</v>
      </c>
      <c r="E1339" t="s">
        <v>3904</v>
      </c>
      <c r="F1339" s="1">
        <v>43290</v>
      </c>
      <c r="G1339">
        <v>2444</v>
      </c>
      <c r="H1339">
        <v>2391</v>
      </c>
      <c r="I1339">
        <v>48.1</v>
      </c>
      <c r="J1339">
        <v>25.2</v>
      </c>
      <c r="K1339">
        <v>26.7</v>
      </c>
      <c r="L1339" t="s">
        <v>4448</v>
      </c>
      <c r="M1339" t="s">
        <v>4449</v>
      </c>
      <c r="N1339" t="s">
        <v>34</v>
      </c>
      <c r="O1339" t="s">
        <v>120</v>
      </c>
      <c r="P1339" t="s">
        <v>46</v>
      </c>
      <c r="Q1339" t="s">
        <v>125</v>
      </c>
      <c r="R1339" t="s">
        <v>116</v>
      </c>
      <c r="S1339" t="s">
        <v>31</v>
      </c>
      <c r="T1339" t="s">
        <v>75</v>
      </c>
      <c r="U1339" t="s">
        <v>497</v>
      </c>
      <c r="V1339">
        <v>48.1</v>
      </c>
      <c r="W1339">
        <v>26.7</v>
      </c>
      <c r="X1339">
        <v>1.8014981269999999</v>
      </c>
      <c r="Y1339">
        <v>405.00200000000001</v>
      </c>
      <c r="Z1339">
        <v>224.81399999999999</v>
      </c>
    </row>
    <row r="1340" spans="1:26" x14ac:dyDescent="0.2">
      <c r="A1340">
        <v>1338</v>
      </c>
      <c r="B1340" t="s">
        <v>4450</v>
      </c>
      <c r="C1340" t="s">
        <v>26</v>
      </c>
      <c r="D1340">
        <v>538</v>
      </c>
      <c r="E1340" t="s">
        <v>3904</v>
      </c>
      <c r="F1340" s="1">
        <v>43274</v>
      </c>
      <c r="G1340">
        <v>2337</v>
      </c>
      <c r="H1340">
        <v>2319</v>
      </c>
      <c r="I1340">
        <v>41.6</v>
      </c>
      <c r="J1340">
        <v>26.9</v>
      </c>
      <c r="K1340">
        <v>31.4</v>
      </c>
      <c r="L1340" t="s">
        <v>4451</v>
      </c>
      <c r="M1340" t="s">
        <v>4452</v>
      </c>
      <c r="N1340" t="s">
        <v>34</v>
      </c>
      <c r="O1340" t="s">
        <v>120</v>
      </c>
      <c r="P1340" t="s">
        <v>46</v>
      </c>
      <c r="Q1340" t="s">
        <v>125</v>
      </c>
      <c r="R1340" t="s">
        <v>116</v>
      </c>
      <c r="S1340" t="s">
        <v>31</v>
      </c>
      <c r="T1340" t="s">
        <v>75</v>
      </c>
      <c r="U1340" t="s">
        <v>497</v>
      </c>
      <c r="V1340">
        <v>41.6</v>
      </c>
      <c r="W1340">
        <v>31.4</v>
      </c>
      <c r="X1340">
        <v>1.3248407639999999</v>
      </c>
      <c r="Y1340">
        <v>223.80799999999999</v>
      </c>
      <c r="Z1340">
        <v>168.93199999999999</v>
      </c>
    </row>
    <row r="1341" spans="1:26" x14ac:dyDescent="0.2">
      <c r="A1341">
        <v>1339</v>
      </c>
      <c r="B1341" t="s">
        <v>4453</v>
      </c>
      <c r="C1341" t="s">
        <v>38</v>
      </c>
      <c r="D1341">
        <v>2666</v>
      </c>
      <c r="E1341" t="s">
        <v>4435</v>
      </c>
      <c r="F1341" s="1">
        <v>43290</v>
      </c>
      <c r="G1341">
        <v>2145</v>
      </c>
      <c r="H1341">
        <v>2178</v>
      </c>
      <c r="I1341">
        <v>21.8</v>
      </c>
      <c r="J1341">
        <v>30.6</v>
      </c>
      <c r="K1341">
        <v>47.6</v>
      </c>
      <c r="L1341" t="s">
        <v>4454</v>
      </c>
      <c r="M1341" t="s">
        <v>4455</v>
      </c>
      <c r="N1341" t="s">
        <v>34</v>
      </c>
      <c r="O1341" t="s">
        <v>120</v>
      </c>
      <c r="P1341" t="s">
        <v>46</v>
      </c>
      <c r="Q1341" t="s">
        <v>125</v>
      </c>
      <c r="R1341" t="s">
        <v>116</v>
      </c>
      <c r="S1341" t="s">
        <v>31</v>
      </c>
      <c r="T1341" t="s">
        <v>75</v>
      </c>
      <c r="U1341" t="s">
        <v>497</v>
      </c>
      <c r="V1341">
        <v>47.6</v>
      </c>
      <c r="W1341">
        <v>21.8</v>
      </c>
      <c r="X1341">
        <v>2.1834862390000001</v>
      </c>
      <c r="Y1341">
        <v>1269.0160000000001</v>
      </c>
      <c r="Z1341">
        <v>581.18799999999999</v>
      </c>
    </row>
    <row r="1342" spans="1:26" x14ac:dyDescent="0.2">
      <c r="A1342">
        <v>1340</v>
      </c>
      <c r="B1342" t="s">
        <v>4456</v>
      </c>
      <c r="C1342" t="s">
        <v>38</v>
      </c>
      <c r="D1342">
        <v>14557</v>
      </c>
      <c r="E1342" t="s">
        <v>4457</v>
      </c>
      <c r="F1342" s="1">
        <v>43289</v>
      </c>
      <c r="G1342">
        <v>2212</v>
      </c>
      <c r="H1342">
        <v>2242</v>
      </c>
      <c r="I1342">
        <v>24.5</v>
      </c>
      <c r="J1342">
        <v>35.5</v>
      </c>
      <c r="K1342">
        <v>40</v>
      </c>
      <c r="L1342" t="s">
        <v>4458</v>
      </c>
      <c r="M1342" t="s">
        <v>4459</v>
      </c>
      <c r="N1342" t="s">
        <v>34</v>
      </c>
      <c r="O1342" t="s">
        <v>120</v>
      </c>
      <c r="P1342" t="s">
        <v>46</v>
      </c>
      <c r="Q1342" t="s">
        <v>125</v>
      </c>
      <c r="R1342" t="s">
        <v>116</v>
      </c>
      <c r="S1342" t="s">
        <v>31</v>
      </c>
      <c r="T1342" t="s">
        <v>75</v>
      </c>
      <c r="U1342" t="s">
        <v>497</v>
      </c>
      <c r="V1342">
        <v>40</v>
      </c>
      <c r="W1342">
        <v>24.5</v>
      </c>
      <c r="X1342">
        <v>1.6326530610000001</v>
      </c>
      <c r="Y1342">
        <v>5822.8</v>
      </c>
      <c r="Z1342">
        <v>3566.4650000000001</v>
      </c>
    </row>
    <row r="1343" spans="1:26" x14ac:dyDescent="0.2">
      <c r="A1343">
        <v>1341</v>
      </c>
      <c r="B1343" t="s">
        <v>4460</v>
      </c>
      <c r="C1343" t="s">
        <v>26</v>
      </c>
      <c r="D1343">
        <v>304</v>
      </c>
      <c r="E1343" t="s">
        <v>4435</v>
      </c>
      <c r="F1343" s="1">
        <v>43203</v>
      </c>
      <c r="G1343">
        <v>2320</v>
      </c>
      <c r="H1343">
        <v>2276</v>
      </c>
      <c r="I1343">
        <v>38.799999999999997</v>
      </c>
      <c r="J1343">
        <v>37.799999999999997</v>
      </c>
      <c r="K1343">
        <v>23.4</v>
      </c>
      <c r="L1343" t="s">
        <v>4461</v>
      </c>
      <c r="M1343" t="s">
        <v>4462</v>
      </c>
      <c r="N1343" t="s">
        <v>34</v>
      </c>
      <c r="O1343" t="s">
        <v>120</v>
      </c>
      <c r="P1343" t="s">
        <v>46</v>
      </c>
      <c r="Q1343" t="s">
        <v>125</v>
      </c>
      <c r="R1343" t="s">
        <v>116</v>
      </c>
      <c r="S1343" t="s">
        <v>31</v>
      </c>
      <c r="T1343" t="s">
        <v>75</v>
      </c>
      <c r="U1343" t="s">
        <v>497</v>
      </c>
      <c r="V1343">
        <v>38.799999999999997</v>
      </c>
      <c r="W1343">
        <v>23.4</v>
      </c>
      <c r="X1343">
        <v>1.6581196579999999</v>
      </c>
      <c r="Y1343">
        <v>117.952</v>
      </c>
      <c r="Z1343">
        <v>71.135999999999996</v>
      </c>
    </row>
    <row r="1344" spans="1:26" x14ac:dyDescent="0.2">
      <c r="A1344">
        <v>1342</v>
      </c>
      <c r="B1344" t="s">
        <v>4460</v>
      </c>
      <c r="C1344" t="s">
        <v>26</v>
      </c>
      <c r="D1344">
        <v>3148</v>
      </c>
      <c r="E1344" t="s">
        <v>4419</v>
      </c>
      <c r="F1344" s="1">
        <v>43288</v>
      </c>
      <c r="G1344">
        <v>2136</v>
      </c>
      <c r="H1344">
        <v>2115</v>
      </c>
      <c r="I1344">
        <v>53.2</v>
      </c>
      <c r="J1344">
        <v>25.9</v>
      </c>
      <c r="K1344">
        <v>20.8</v>
      </c>
      <c r="L1344" t="s">
        <v>4463</v>
      </c>
      <c r="M1344" t="s">
        <v>4464</v>
      </c>
      <c r="N1344" t="s">
        <v>34</v>
      </c>
      <c r="O1344" t="s">
        <v>120</v>
      </c>
      <c r="P1344" t="s">
        <v>46</v>
      </c>
      <c r="Q1344" t="s">
        <v>125</v>
      </c>
      <c r="R1344" t="s">
        <v>116</v>
      </c>
      <c r="S1344" t="s">
        <v>31</v>
      </c>
      <c r="T1344" t="s">
        <v>75</v>
      </c>
      <c r="U1344" t="s">
        <v>497</v>
      </c>
      <c r="V1344">
        <v>53.2</v>
      </c>
      <c r="W1344">
        <v>20.8</v>
      </c>
      <c r="X1344">
        <v>2.557692308</v>
      </c>
      <c r="Y1344">
        <v>1674.7360000000001</v>
      </c>
      <c r="Z1344">
        <v>654.78399999999999</v>
      </c>
    </row>
    <row r="1345" spans="1:26" x14ac:dyDescent="0.2">
      <c r="A1345">
        <v>1343</v>
      </c>
      <c r="B1345" t="s">
        <v>4465</v>
      </c>
      <c r="C1345" t="s">
        <v>26</v>
      </c>
      <c r="D1345">
        <v>731</v>
      </c>
      <c r="E1345" t="s">
        <v>3698</v>
      </c>
      <c r="F1345" s="1">
        <v>43287</v>
      </c>
      <c r="G1345">
        <v>2298</v>
      </c>
      <c r="H1345">
        <v>2240</v>
      </c>
      <c r="I1345">
        <v>52.1</v>
      </c>
      <c r="J1345">
        <v>24.9</v>
      </c>
      <c r="K1345">
        <v>23</v>
      </c>
      <c r="L1345" t="s">
        <v>4466</v>
      </c>
      <c r="M1345" t="s">
        <v>4467</v>
      </c>
      <c r="N1345" t="s">
        <v>34</v>
      </c>
      <c r="O1345" t="s">
        <v>120</v>
      </c>
      <c r="P1345" t="s">
        <v>46</v>
      </c>
      <c r="Q1345" t="s">
        <v>125</v>
      </c>
      <c r="R1345" t="s">
        <v>116</v>
      </c>
      <c r="S1345" t="s">
        <v>497</v>
      </c>
      <c r="T1345" t="s">
        <v>30</v>
      </c>
      <c r="V1345">
        <v>52.1</v>
      </c>
      <c r="W1345">
        <v>23</v>
      </c>
      <c r="X1345">
        <v>2.2652173910000002</v>
      </c>
      <c r="Y1345">
        <v>380.851</v>
      </c>
      <c r="Z1345">
        <v>168.13</v>
      </c>
    </row>
    <row r="1346" spans="1:26" x14ac:dyDescent="0.2">
      <c r="A1346">
        <v>1344</v>
      </c>
      <c r="B1346" t="s">
        <v>4468</v>
      </c>
      <c r="C1346" t="s">
        <v>26</v>
      </c>
      <c r="D1346">
        <v>328</v>
      </c>
      <c r="E1346" t="s">
        <v>3698</v>
      </c>
      <c r="F1346" s="1">
        <v>43290</v>
      </c>
      <c r="G1346">
        <v>2296</v>
      </c>
      <c r="H1346">
        <v>2288</v>
      </c>
      <c r="I1346">
        <v>32.6</v>
      </c>
      <c r="J1346">
        <v>34.799999999999997</v>
      </c>
      <c r="K1346">
        <v>32.6</v>
      </c>
      <c r="L1346" t="s">
        <v>4469</v>
      </c>
      <c r="M1346" t="s">
        <v>4470</v>
      </c>
      <c r="N1346" t="s">
        <v>34</v>
      </c>
      <c r="O1346" t="s">
        <v>120</v>
      </c>
      <c r="P1346" t="s">
        <v>46</v>
      </c>
      <c r="Q1346" t="s">
        <v>125</v>
      </c>
      <c r="R1346" t="s">
        <v>116</v>
      </c>
      <c r="S1346" t="s">
        <v>497</v>
      </c>
      <c r="T1346" t="s">
        <v>30</v>
      </c>
      <c r="U1346" t="s">
        <v>413</v>
      </c>
      <c r="V1346">
        <v>32.6</v>
      </c>
      <c r="W1346">
        <v>32.6</v>
      </c>
      <c r="X1346">
        <v>1</v>
      </c>
      <c r="Y1346">
        <v>106.928</v>
      </c>
      <c r="Z1346">
        <v>106.928</v>
      </c>
    </row>
    <row r="1347" spans="1:26" x14ac:dyDescent="0.2">
      <c r="A1347">
        <v>1345</v>
      </c>
      <c r="B1347" t="s">
        <v>4471</v>
      </c>
      <c r="C1347" t="s">
        <v>26</v>
      </c>
      <c r="D1347">
        <v>1083</v>
      </c>
      <c r="E1347" t="s">
        <v>3698</v>
      </c>
      <c r="F1347" s="1">
        <v>43280</v>
      </c>
      <c r="G1347">
        <v>2407</v>
      </c>
      <c r="H1347">
        <v>2364</v>
      </c>
      <c r="I1347">
        <v>43.4</v>
      </c>
      <c r="J1347">
        <v>27.9</v>
      </c>
      <c r="K1347">
        <v>28.7</v>
      </c>
      <c r="L1347" t="s">
        <v>4472</v>
      </c>
      <c r="M1347" t="s">
        <v>4473</v>
      </c>
      <c r="N1347" t="s">
        <v>34</v>
      </c>
      <c r="O1347" t="s">
        <v>120</v>
      </c>
      <c r="P1347" t="s">
        <v>46</v>
      </c>
      <c r="Q1347" t="s">
        <v>125</v>
      </c>
      <c r="R1347" t="s">
        <v>116</v>
      </c>
      <c r="S1347" t="s">
        <v>497</v>
      </c>
      <c r="T1347" t="s">
        <v>30</v>
      </c>
      <c r="U1347" t="s">
        <v>413</v>
      </c>
      <c r="V1347">
        <v>43.4</v>
      </c>
      <c r="W1347">
        <v>28.7</v>
      </c>
      <c r="X1347">
        <v>1.5121951220000001</v>
      </c>
      <c r="Y1347">
        <v>470.02199999999999</v>
      </c>
      <c r="Z1347">
        <v>310.82100000000003</v>
      </c>
    </row>
    <row r="1348" spans="1:26" x14ac:dyDescent="0.2">
      <c r="A1348">
        <v>1346</v>
      </c>
      <c r="B1348" t="s">
        <v>4474</v>
      </c>
      <c r="C1348" t="s">
        <v>38</v>
      </c>
      <c r="D1348">
        <v>2557</v>
      </c>
      <c r="E1348" t="s">
        <v>4475</v>
      </c>
      <c r="F1348" s="1">
        <v>43286</v>
      </c>
      <c r="G1348">
        <v>2335</v>
      </c>
      <c r="H1348">
        <v>2358</v>
      </c>
      <c r="I1348">
        <v>26.3</v>
      </c>
      <c r="J1348">
        <v>41.3</v>
      </c>
      <c r="K1348">
        <v>32.4</v>
      </c>
      <c r="L1348" t="s">
        <v>4476</v>
      </c>
      <c r="M1348" t="s">
        <v>4477</v>
      </c>
      <c r="N1348" t="s">
        <v>34</v>
      </c>
      <c r="O1348" t="s">
        <v>120</v>
      </c>
      <c r="P1348" t="s">
        <v>46</v>
      </c>
      <c r="Q1348" t="s">
        <v>125</v>
      </c>
      <c r="R1348" t="s">
        <v>116</v>
      </c>
      <c r="S1348" t="s">
        <v>31</v>
      </c>
      <c r="T1348" t="s">
        <v>75</v>
      </c>
      <c r="U1348" t="s">
        <v>497</v>
      </c>
      <c r="V1348">
        <v>32.4</v>
      </c>
      <c r="W1348">
        <v>26.3</v>
      </c>
      <c r="X1348">
        <v>1.2319391630000001</v>
      </c>
      <c r="Y1348">
        <v>828.46799999999996</v>
      </c>
      <c r="Z1348">
        <v>672.49099999999999</v>
      </c>
    </row>
    <row r="1349" spans="1:26" x14ac:dyDescent="0.2">
      <c r="A1349">
        <v>1347</v>
      </c>
      <c r="B1349" t="s">
        <v>4474</v>
      </c>
      <c r="C1349" t="s">
        <v>38</v>
      </c>
      <c r="D1349">
        <v>1236</v>
      </c>
      <c r="E1349" t="s">
        <v>4478</v>
      </c>
      <c r="F1349" s="1">
        <v>43275</v>
      </c>
      <c r="G1349">
        <v>2190</v>
      </c>
      <c r="H1349">
        <v>2197</v>
      </c>
      <c r="I1349">
        <v>36.9</v>
      </c>
      <c r="J1349">
        <v>30.4</v>
      </c>
      <c r="K1349">
        <v>32.700000000000003</v>
      </c>
      <c r="L1349" t="s">
        <v>4479</v>
      </c>
      <c r="M1349" t="s">
        <v>4480</v>
      </c>
      <c r="N1349" t="s">
        <v>34</v>
      </c>
      <c r="O1349" t="s">
        <v>120</v>
      </c>
      <c r="P1349" t="s">
        <v>46</v>
      </c>
      <c r="Q1349" t="s">
        <v>125</v>
      </c>
      <c r="R1349" t="s">
        <v>116</v>
      </c>
      <c r="S1349" t="s">
        <v>31</v>
      </c>
      <c r="T1349" t="s">
        <v>75</v>
      </c>
      <c r="U1349" t="s">
        <v>497</v>
      </c>
      <c r="V1349">
        <v>32.700000000000003</v>
      </c>
      <c r="W1349">
        <v>36.9</v>
      </c>
      <c r="X1349">
        <v>0.88617886199999996</v>
      </c>
      <c r="Y1349">
        <v>404.17200000000003</v>
      </c>
      <c r="Z1349">
        <v>456.084</v>
      </c>
    </row>
    <row r="1350" spans="1:26" x14ac:dyDescent="0.2">
      <c r="A1350">
        <v>1348</v>
      </c>
      <c r="B1350" t="s">
        <v>4481</v>
      </c>
      <c r="C1350" t="s">
        <v>26</v>
      </c>
      <c r="D1350">
        <v>430</v>
      </c>
      <c r="E1350" t="s">
        <v>4482</v>
      </c>
      <c r="F1350" s="1">
        <v>43255</v>
      </c>
      <c r="G1350">
        <v>2418</v>
      </c>
      <c r="H1350">
        <v>2375</v>
      </c>
      <c r="I1350">
        <v>40.5</v>
      </c>
      <c r="J1350">
        <v>33.5</v>
      </c>
      <c r="K1350">
        <v>26.1</v>
      </c>
      <c r="L1350" t="s">
        <v>4483</v>
      </c>
      <c r="M1350" t="s">
        <v>4484</v>
      </c>
      <c r="N1350" t="s">
        <v>34</v>
      </c>
      <c r="O1350" t="s">
        <v>120</v>
      </c>
      <c r="P1350" t="s">
        <v>46</v>
      </c>
      <c r="Q1350" t="s">
        <v>125</v>
      </c>
      <c r="R1350" t="s">
        <v>116</v>
      </c>
      <c r="S1350" t="s">
        <v>31</v>
      </c>
      <c r="T1350" t="s">
        <v>75</v>
      </c>
      <c r="U1350" t="s">
        <v>497</v>
      </c>
      <c r="V1350">
        <v>40.5</v>
      </c>
      <c r="W1350">
        <v>26.1</v>
      </c>
      <c r="X1350">
        <v>1.551724138</v>
      </c>
      <c r="Y1350">
        <v>174.15</v>
      </c>
      <c r="Z1350">
        <v>112.23</v>
      </c>
    </row>
    <row r="1351" spans="1:26" x14ac:dyDescent="0.2">
      <c r="A1351">
        <v>1349</v>
      </c>
      <c r="B1351" t="s">
        <v>4485</v>
      </c>
      <c r="C1351" t="s">
        <v>38</v>
      </c>
      <c r="D1351">
        <v>675</v>
      </c>
      <c r="E1351" t="s">
        <v>4475</v>
      </c>
      <c r="F1351" s="1">
        <v>43271</v>
      </c>
      <c r="G1351">
        <v>2369</v>
      </c>
      <c r="H1351">
        <v>2394</v>
      </c>
      <c r="I1351">
        <v>23.3</v>
      </c>
      <c r="J1351">
        <v>43.9</v>
      </c>
      <c r="K1351">
        <v>32.9</v>
      </c>
      <c r="L1351" t="s">
        <v>4486</v>
      </c>
      <c r="M1351" t="s">
        <v>4487</v>
      </c>
      <c r="N1351" t="s">
        <v>34</v>
      </c>
      <c r="O1351" t="s">
        <v>120</v>
      </c>
      <c r="P1351" t="s">
        <v>46</v>
      </c>
      <c r="Q1351" t="s">
        <v>125</v>
      </c>
      <c r="R1351" t="s">
        <v>116</v>
      </c>
      <c r="S1351" t="s">
        <v>31</v>
      </c>
      <c r="T1351" t="s">
        <v>75</v>
      </c>
      <c r="U1351" t="s">
        <v>497</v>
      </c>
      <c r="V1351">
        <v>32.9</v>
      </c>
      <c r="W1351">
        <v>23.3</v>
      </c>
      <c r="X1351">
        <v>1.4120171669999999</v>
      </c>
      <c r="Y1351">
        <v>222.07499999999999</v>
      </c>
      <c r="Z1351">
        <v>157.27500000000001</v>
      </c>
    </row>
    <row r="1352" spans="1:26" x14ac:dyDescent="0.2">
      <c r="A1352">
        <v>1350</v>
      </c>
      <c r="B1352" t="s">
        <v>4488</v>
      </c>
      <c r="C1352" t="s">
        <v>26</v>
      </c>
      <c r="D1352">
        <v>113</v>
      </c>
      <c r="E1352" t="s">
        <v>4478</v>
      </c>
      <c r="F1352" s="1">
        <v>43185</v>
      </c>
      <c r="G1352">
        <v>2357</v>
      </c>
      <c r="H1352">
        <v>2373</v>
      </c>
      <c r="I1352">
        <v>34.5</v>
      </c>
      <c r="J1352">
        <v>29.2</v>
      </c>
      <c r="K1352">
        <v>36.299999999999997</v>
      </c>
      <c r="L1352" t="s">
        <v>4489</v>
      </c>
      <c r="M1352" t="s">
        <v>4490</v>
      </c>
      <c r="N1352" t="s">
        <v>34</v>
      </c>
      <c r="O1352" t="s">
        <v>120</v>
      </c>
      <c r="P1352" t="s">
        <v>46</v>
      </c>
      <c r="Q1352" t="s">
        <v>125</v>
      </c>
      <c r="R1352" t="s">
        <v>116</v>
      </c>
      <c r="S1352" t="s">
        <v>31</v>
      </c>
      <c r="T1352" t="s">
        <v>75</v>
      </c>
      <c r="U1352" t="s">
        <v>497</v>
      </c>
      <c r="V1352">
        <v>34.5</v>
      </c>
      <c r="W1352">
        <v>36.299999999999997</v>
      </c>
      <c r="X1352">
        <v>0.95041322299999997</v>
      </c>
      <c r="Y1352">
        <v>38.984999999999999</v>
      </c>
      <c r="Z1352">
        <v>41.018999999999998</v>
      </c>
    </row>
    <row r="1353" spans="1:26" x14ac:dyDescent="0.2">
      <c r="A1353">
        <v>1351</v>
      </c>
      <c r="B1353" t="s">
        <v>4491</v>
      </c>
      <c r="C1353" t="s">
        <v>38</v>
      </c>
      <c r="D1353">
        <v>152</v>
      </c>
      <c r="E1353" t="s">
        <v>4482</v>
      </c>
      <c r="F1353" s="1">
        <v>42756</v>
      </c>
      <c r="G1353">
        <v>2370</v>
      </c>
      <c r="H1353">
        <v>2435</v>
      </c>
      <c r="I1353">
        <v>24.3</v>
      </c>
      <c r="J1353">
        <v>36.799999999999997</v>
      </c>
      <c r="K1353">
        <v>38.799999999999997</v>
      </c>
      <c r="L1353" t="s">
        <v>4492</v>
      </c>
      <c r="M1353" t="s">
        <v>4493</v>
      </c>
      <c r="N1353" t="s">
        <v>34</v>
      </c>
      <c r="O1353" t="s">
        <v>120</v>
      </c>
      <c r="P1353" t="s">
        <v>46</v>
      </c>
      <c r="Q1353" t="s">
        <v>125</v>
      </c>
      <c r="R1353" t="s">
        <v>116</v>
      </c>
      <c r="S1353" t="s">
        <v>31</v>
      </c>
      <c r="T1353" t="s">
        <v>75</v>
      </c>
      <c r="U1353" t="s">
        <v>497</v>
      </c>
      <c r="V1353">
        <v>38.799999999999997</v>
      </c>
      <c r="W1353">
        <v>24.3</v>
      </c>
      <c r="X1353">
        <v>1.5967078189999999</v>
      </c>
      <c r="Y1353">
        <v>58.975999999999999</v>
      </c>
      <c r="Z1353">
        <v>36.936</v>
      </c>
    </row>
    <row r="1354" spans="1:26" x14ac:dyDescent="0.2">
      <c r="A1354">
        <v>1352</v>
      </c>
      <c r="B1354" t="s">
        <v>4494</v>
      </c>
      <c r="C1354" t="s">
        <v>26</v>
      </c>
      <c r="D1354">
        <v>906</v>
      </c>
      <c r="E1354" t="s">
        <v>4478</v>
      </c>
      <c r="F1354" s="1">
        <v>43186</v>
      </c>
      <c r="G1354">
        <v>2429</v>
      </c>
      <c r="H1354">
        <v>2412</v>
      </c>
      <c r="I1354">
        <v>40.799999999999997</v>
      </c>
      <c r="J1354">
        <v>32</v>
      </c>
      <c r="K1354">
        <v>27.1</v>
      </c>
      <c r="L1354" t="s">
        <v>4495</v>
      </c>
      <c r="M1354" t="s">
        <v>4496</v>
      </c>
      <c r="N1354" t="s">
        <v>34</v>
      </c>
      <c r="O1354" t="s">
        <v>120</v>
      </c>
      <c r="P1354" t="s">
        <v>46</v>
      </c>
      <c r="Q1354" t="s">
        <v>125</v>
      </c>
      <c r="R1354" t="s">
        <v>116</v>
      </c>
      <c r="S1354" t="s">
        <v>31</v>
      </c>
      <c r="T1354" t="s">
        <v>75</v>
      </c>
      <c r="U1354" t="s">
        <v>497</v>
      </c>
      <c r="V1354">
        <v>40.799999999999997</v>
      </c>
      <c r="W1354">
        <v>27.1</v>
      </c>
      <c r="X1354">
        <v>1.505535055</v>
      </c>
      <c r="Y1354">
        <v>369.64800000000002</v>
      </c>
      <c r="Z1354">
        <v>245.52600000000001</v>
      </c>
    </row>
    <row r="1355" spans="1:26" x14ac:dyDescent="0.2">
      <c r="A1355">
        <v>1353</v>
      </c>
      <c r="B1355" t="s">
        <v>4497</v>
      </c>
      <c r="C1355" t="s">
        <v>38</v>
      </c>
      <c r="D1355">
        <v>125</v>
      </c>
      <c r="E1355" t="s">
        <v>4482</v>
      </c>
      <c r="F1355" s="1">
        <v>42867</v>
      </c>
      <c r="G1355">
        <v>2357</v>
      </c>
      <c r="H1355">
        <v>2375</v>
      </c>
      <c r="I1355">
        <v>20</v>
      </c>
      <c r="J1355">
        <v>44</v>
      </c>
      <c r="K1355">
        <v>36</v>
      </c>
      <c r="L1355" t="s">
        <v>4498</v>
      </c>
      <c r="M1355" t="s">
        <v>4499</v>
      </c>
      <c r="N1355" t="s">
        <v>34</v>
      </c>
      <c r="O1355" t="s">
        <v>120</v>
      </c>
      <c r="P1355" t="s">
        <v>46</v>
      </c>
      <c r="Q1355" t="s">
        <v>125</v>
      </c>
      <c r="R1355" t="s">
        <v>116</v>
      </c>
      <c r="S1355" t="s">
        <v>31</v>
      </c>
      <c r="T1355" t="s">
        <v>75</v>
      </c>
      <c r="U1355" t="s">
        <v>497</v>
      </c>
      <c r="V1355">
        <v>36</v>
      </c>
      <c r="W1355">
        <v>20</v>
      </c>
      <c r="X1355">
        <v>1.8</v>
      </c>
      <c r="Y1355">
        <v>45</v>
      </c>
      <c r="Z1355">
        <v>25</v>
      </c>
    </row>
    <row r="1356" spans="1:26" x14ac:dyDescent="0.2">
      <c r="A1356">
        <v>1354</v>
      </c>
      <c r="B1356" t="s">
        <v>4500</v>
      </c>
      <c r="C1356" t="s">
        <v>38</v>
      </c>
      <c r="D1356">
        <v>2296</v>
      </c>
      <c r="E1356" t="s">
        <v>4475</v>
      </c>
      <c r="F1356" s="1">
        <v>43273</v>
      </c>
      <c r="G1356">
        <v>2303</v>
      </c>
      <c r="H1356">
        <v>2318</v>
      </c>
      <c r="I1356">
        <v>30</v>
      </c>
      <c r="J1356">
        <v>35.299999999999997</v>
      </c>
      <c r="K1356">
        <v>34.700000000000003</v>
      </c>
      <c r="L1356" t="s">
        <v>4501</v>
      </c>
      <c r="M1356" t="s">
        <v>4502</v>
      </c>
      <c r="N1356" t="s">
        <v>34</v>
      </c>
      <c r="O1356" t="s">
        <v>120</v>
      </c>
      <c r="P1356" t="s">
        <v>46</v>
      </c>
      <c r="Q1356" t="s">
        <v>125</v>
      </c>
      <c r="R1356" t="s">
        <v>116</v>
      </c>
      <c r="S1356" t="s">
        <v>31</v>
      </c>
      <c r="T1356" t="s">
        <v>75</v>
      </c>
      <c r="U1356" t="s">
        <v>497</v>
      </c>
      <c r="V1356">
        <v>34.700000000000003</v>
      </c>
      <c r="W1356">
        <v>30</v>
      </c>
      <c r="X1356">
        <v>1.1566666670000001</v>
      </c>
      <c r="Y1356">
        <v>796.71199999999999</v>
      </c>
      <c r="Z1356">
        <v>688.8</v>
      </c>
    </row>
    <row r="1357" spans="1:26" x14ac:dyDescent="0.2">
      <c r="A1357">
        <v>1355</v>
      </c>
      <c r="B1357" t="s">
        <v>4503</v>
      </c>
      <c r="C1357" t="s">
        <v>26</v>
      </c>
      <c r="D1357">
        <v>128</v>
      </c>
      <c r="E1357" t="s">
        <v>4475</v>
      </c>
      <c r="F1357" s="1">
        <v>43257</v>
      </c>
      <c r="G1357">
        <v>2463</v>
      </c>
      <c r="H1357">
        <v>2439</v>
      </c>
      <c r="I1357">
        <v>41.4</v>
      </c>
      <c r="J1357">
        <v>27.3</v>
      </c>
      <c r="K1357">
        <v>31.3</v>
      </c>
      <c r="L1357" t="s">
        <v>4504</v>
      </c>
      <c r="M1357" t="s">
        <v>4505</v>
      </c>
      <c r="N1357" t="s">
        <v>34</v>
      </c>
      <c r="O1357" t="s">
        <v>120</v>
      </c>
      <c r="P1357" t="s">
        <v>46</v>
      </c>
      <c r="Q1357" t="s">
        <v>125</v>
      </c>
      <c r="R1357" t="s">
        <v>116</v>
      </c>
      <c r="S1357" t="s">
        <v>31</v>
      </c>
      <c r="T1357" t="s">
        <v>75</v>
      </c>
      <c r="U1357" t="s">
        <v>497</v>
      </c>
      <c r="V1357">
        <v>41.4</v>
      </c>
      <c r="W1357">
        <v>31.3</v>
      </c>
      <c r="X1357">
        <v>1.3226837060000001</v>
      </c>
      <c r="Y1357">
        <v>52.991999999999997</v>
      </c>
      <c r="Z1357">
        <v>40.064</v>
      </c>
    </row>
    <row r="1358" spans="1:26" x14ac:dyDescent="0.2">
      <c r="A1358">
        <v>1356</v>
      </c>
      <c r="B1358" t="s">
        <v>4506</v>
      </c>
      <c r="C1358" t="s">
        <v>38</v>
      </c>
      <c r="D1358">
        <v>653</v>
      </c>
      <c r="E1358" t="s">
        <v>4475</v>
      </c>
      <c r="F1358" s="1">
        <v>43238</v>
      </c>
      <c r="G1358">
        <v>2372</v>
      </c>
      <c r="H1358">
        <v>2404</v>
      </c>
      <c r="I1358">
        <v>25.9</v>
      </c>
      <c r="J1358">
        <v>37.200000000000003</v>
      </c>
      <c r="K1358">
        <v>36.9</v>
      </c>
      <c r="L1358" t="s">
        <v>4507</v>
      </c>
      <c r="M1358" t="s">
        <v>4508</v>
      </c>
      <c r="N1358" t="s">
        <v>34</v>
      </c>
      <c r="O1358" t="s">
        <v>120</v>
      </c>
      <c r="P1358" t="s">
        <v>46</v>
      </c>
      <c r="Q1358" t="s">
        <v>125</v>
      </c>
      <c r="R1358" t="s">
        <v>116</v>
      </c>
      <c r="S1358" t="s">
        <v>31</v>
      </c>
      <c r="T1358" t="s">
        <v>75</v>
      </c>
      <c r="U1358" t="s">
        <v>497</v>
      </c>
      <c r="V1358">
        <v>36.9</v>
      </c>
      <c r="W1358">
        <v>25.9</v>
      </c>
      <c r="X1358">
        <v>1.424710425</v>
      </c>
      <c r="Y1358">
        <v>240.95699999999999</v>
      </c>
      <c r="Z1358">
        <v>169.12700000000001</v>
      </c>
    </row>
    <row r="1359" spans="1:26" x14ac:dyDescent="0.2">
      <c r="A1359">
        <v>1357</v>
      </c>
      <c r="B1359" t="s">
        <v>4509</v>
      </c>
      <c r="C1359" t="s">
        <v>38</v>
      </c>
      <c r="D1359">
        <v>2087</v>
      </c>
      <c r="E1359" t="s">
        <v>4419</v>
      </c>
      <c r="F1359" s="1">
        <v>43288</v>
      </c>
      <c r="G1359">
        <v>2238</v>
      </c>
      <c r="H1359">
        <v>2227</v>
      </c>
      <c r="I1359">
        <v>34.700000000000003</v>
      </c>
      <c r="J1359">
        <v>34.5</v>
      </c>
      <c r="K1359">
        <v>30.8</v>
      </c>
      <c r="L1359" t="s">
        <v>4510</v>
      </c>
      <c r="M1359" t="s">
        <v>4511</v>
      </c>
      <c r="N1359" t="s">
        <v>34</v>
      </c>
      <c r="O1359" t="s">
        <v>120</v>
      </c>
      <c r="P1359" t="s">
        <v>46</v>
      </c>
      <c r="Q1359" t="s">
        <v>125</v>
      </c>
      <c r="R1359" t="s">
        <v>116</v>
      </c>
      <c r="S1359" t="s">
        <v>31</v>
      </c>
      <c r="T1359" t="s">
        <v>75</v>
      </c>
      <c r="U1359" t="s">
        <v>497</v>
      </c>
      <c r="V1359">
        <v>30.8</v>
      </c>
      <c r="W1359">
        <v>34.700000000000003</v>
      </c>
      <c r="X1359">
        <v>0.887608069</v>
      </c>
      <c r="Y1359">
        <v>642.79600000000005</v>
      </c>
      <c r="Z1359">
        <v>724.18899999999996</v>
      </c>
    </row>
    <row r="1360" spans="1:26" x14ac:dyDescent="0.2">
      <c r="A1360">
        <v>1358</v>
      </c>
      <c r="B1360" t="s">
        <v>4512</v>
      </c>
      <c r="C1360" t="s">
        <v>38</v>
      </c>
      <c r="D1360">
        <v>1896</v>
      </c>
      <c r="E1360" t="s">
        <v>3698</v>
      </c>
      <c r="F1360" s="1">
        <v>43280</v>
      </c>
      <c r="G1360">
        <v>2223</v>
      </c>
      <c r="H1360">
        <v>2201</v>
      </c>
      <c r="I1360">
        <v>47</v>
      </c>
      <c r="J1360">
        <v>20</v>
      </c>
      <c r="K1360">
        <v>33</v>
      </c>
      <c r="L1360" t="s">
        <v>4513</v>
      </c>
      <c r="M1360" t="s">
        <v>4514</v>
      </c>
      <c r="N1360" t="s">
        <v>34</v>
      </c>
      <c r="O1360" t="s">
        <v>120</v>
      </c>
      <c r="P1360" t="s">
        <v>46</v>
      </c>
      <c r="Q1360" t="s">
        <v>125</v>
      </c>
      <c r="R1360" t="s">
        <v>116</v>
      </c>
      <c r="S1360" t="s">
        <v>497</v>
      </c>
      <c r="T1360" t="s">
        <v>75</v>
      </c>
      <c r="U1360" t="s">
        <v>736</v>
      </c>
      <c r="V1360">
        <v>33</v>
      </c>
      <c r="W1360">
        <v>47</v>
      </c>
      <c r="X1360">
        <v>0.70212766000000004</v>
      </c>
      <c r="Y1360">
        <v>625.67999999999995</v>
      </c>
      <c r="Z1360">
        <v>891.12</v>
      </c>
    </row>
    <row r="1361" spans="1:26" x14ac:dyDescent="0.2">
      <c r="A1361">
        <v>1359</v>
      </c>
      <c r="B1361" t="s">
        <v>4515</v>
      </c>
      <c r="C1361" t="s">
        <v>38</v>
      </c>
      <c r="D1361">
        <v>1265</v>
      </c>
      <c r="E1361" t="s">
        <v>3698</v>
      </c>
      <c r="F1361" s="1">
        <v>43272</v>
      </c>
      <c r="G1361">
        <v>2327</v>
      </c>
      <c r="H1361">
        <v>2305</v>
      </c>
      <c r="I1361">
        <v>40.799999999999997</v>
      </c>
      <c r="J1361">
        <v>25.1</v>
      </c>
      <c r="K1361">
        <v>34.1</v>
      </c>
      <c r="L1361" t="s">
        <v>4516</v>
      </c>
      <c r="M1361" t="s">
        <v>4517</v>
      </c>
      <c r="N1361" t="s">
        <v>34</v>
      </c>
      <c r="O1361" t="s">
        <v>120</v>
      </c>
      <c r="P1361" t="s">
        <v>46</v>
      </c>
      <c r="Q1361" t="s">
        <v>125</v>
      </c>
      <c r="R1361" t="s">
        <v>116</v>
      </c>
      <c r="S1361" t="s">
        <v>497</v>
      </c>
      <c r="T1361" t="s">
        <v>75</v>
      </c>
      <c r="U1361" t="s">
        <v>736</v>
      </c>
      <c r="V1361">
        <v>34.1</v>
      </c>
      <c r="W1361">
        <v>40.799999999999997</v>
      </c>
      <c r="X1361">
        <v>0.83578431399999997</v>
      </c>
      <c r="Y1361">
        <v>431.36500000000001</v>
      </c>
      <c r="Z1361">
        <v>516.12</v>
      </c>
    </row>
    <row r="1362" spans="1:26" x14ac:dyDescent="0.2">
      <c r="A1362">
        <v>1360</v>
      </c>
      <c r="B1362" t="s">
        <v>4518</v>
      </c>
      <c r="C1362" t="s">
        <v>26</v>
      </c>
      <c r="D1362">
        <v>178</v>
      </c>
      <c r="E1362" t="s">
        <v>3698</v>
      </c>
      <c r="F1362" s="1">
        <v>43190</v>
      </c>
      <c r="G1362">
        <v>2339</v>
      </c>
      <c r="H1362">
        <v>2343</v>
      </c>
      <c r="I1362">
        <v>42.7</v>
      </c>
      <c r="J1362">
        <v>20.2</v>
      </c>
      <c r="K1362">
        <v>37.1</v>
      </c>
      <c r="L1362" t="s">
        <v>4519</v>
      </c>
      <c r="M1362" t="s">
        <v>4520</v>
      </c>
      <c r="N1362" t="s">
        <v>34</v>
      </c>
      <c r="O1362" t="s">
        <v>120</v>
      </c>
      <c r="P1362" t="s">
        <v>75</v>
      </c>
      <c r="Q1362" t="s">
        <v>497</v>
      </c>
      <c r="R1362" t="s">
        <v>46</v>
      </c>
      <c r="S1362" t="s">
        <v>125</v>
      </c>
      <c r="T1362" t="s">
        <v>116</v>
      </c>
      <c r="U1362" t="s">
        <v>736</v>
      </c>
      <c r="V1362">
        <v>42.7</v>
      </c>
      <c r="W1362">
        <v>37.1</v>
      </c>
      <c r="X1362">
        <v>1.150943396</v>
      </c>
      <c r="Y1362">
        <v>76.006</v>
      </c>
      <c r="Z1362">
        <v>66.037999999999997</v>
      </c>
    </row>
    <row r="1363" spans="1:26" x14ac:dyDescent="0.2">
      <c r="A1363">
        <v>1361</v>
      </c>
      <c r="B1363" t="s">
        <v>4521</v>
      </c>
      <c r="C1363" t="s">
        <v>38</v>
      </c>
      <c r="D1363">
        <v>1559</v>
      </c>
      <c r="E1363" t="s">
        <v>3691</v>
      </c>
      <c r="F1363" s="1">
        <v>43276</v>
      </c>
      <c r="G1363">
        <v>2176</v>
      </c>
      <c r="H1363">
        <v>2221</v>
      </c>
      <c r="I1363">
        <v>15.8</v>
      </c>
      <c r="J1363">
        <v>36.4</v>
      </c>
      <c r="K1363">
        <v>47.8</v>
      </c>
      <c r="L1363" t="s">
        <v>4522</v>
      </c>
      <c r="M1363" t="s">
        <v>4523</v>
      </c>
      <c r="N1363" t="s">
        <v>34</v>
      </c>
      <c r="O1363" t="s">
        <v>120</v>
      </c>
      <c r="P1363" t="s">
        <v>46</v>
      </c>
      <c r="Q1363" t="s">
        <v>125</v>
      </c>
      <c r="R1363" t="s">
        <v>75</v>
      </c>
      <c r="S1363" t="s">
        <v>31</v>
      </c>
      <c r="T1363" t="s">
        <v>365</v>
      </c>
      <c r="U1363" t="s">
        <v>497</v>
      </c>
      <c r="V1363">
        <v>47.8</v>
      </c>
      <c r="W1363">
        <v>15.8</v>
      </c>
      <c r="X1363">
        <v>3.0253164560000001</v>
      </c>
      <c r="Y1363">
        <v>745.202</v>
      </c>
      <c r="Z1363">
        <v>246.322</v>
      </c>
    </row>
    <row r="1364" spans="1:26" x14ac:dyDescent="0.2">
      <c r="A1364">
        <v>1362</v>
      </c>
      <c r="B1364" t="s">
        <v>4521</v>
      </c>
      <c r="C1364" t="s">
        <v>26</v>
      </c>
      <c r="D1364">
        <v>911</v>
      </c>
      <c r="E1364" t="s">
        <v>3691</v>
      </c>
      <c r="F1364" s="1">
        <v>43259</v>
      </c>
      <c r="G1364">
        <v>2348</v>
      </c>
      <c r="H1364">
        <v>2325</v>
      </c>
      <c r="I1364">
        <v>44.9</v>
      </c>
      <c r="J1364">
        <v>33</v>
      </c>
      <c r="K1364">
        <v>22.1</v>
      </c>
      <c r="L1364" t="s">
        <v>4524</v>
      </c>
      <c r="M1364" t="s">
        <v>4525</v>
      </c>
      <c r="N1364" t="s">
        <v>34</v>
      </c>
      <c r="O1364" t="s">
        <v>120</v>
      </c>
      <c r="P1364" t="s">
        <v>46</v>
      </c>
      <c r="Q1364" t="s">
        <v>125</v>
      </c>
      <c r="R1364" t="s">
        <v>75</v>
      </c>
      <c r="S1364" t="s">
        <v>31</v>
      </c>
      <c r="T1364" t="s">
        <v>365</v>
      </c>
      <c r="U1364" t="s">
        <v>497</v>
      </c>
      <c r="V1364">
        <v>44.9</v>
      </c>
      <c r="W1364">
        <v>22.1</v>
      </c>
      <c r="X1364">
        <v>2.0316742080000001</v>
      </c>
      <c r="Y1364">
        <v>409.03899999999999</v>
      </c>
      <c r="Z1364">
        <v>201.33099999999999</v>
      </c>
    </row>
    <row r="1365" spans="1:26" x14ac:dyDescent="0.2">
      <c r="A1365">
        <v>1363</v>
      </c>
      <c r="B1365" t="s">
        <v>4526</v>
      </c>
      <c r="C1365" t="s">
        <v>38</v>
      </c>
      <c r="D1365">
        <v>372</v>
      </c>
      <c r="E1365" t="s">
        <v>4435</v>
      </c>
      <c r="F1365" s="1">
        <v>43043</v>
      </c>
      <c r="G1365">
        <v>2247</v>
      </c>
      <c r="H1365">
        <v>2308</v>
      </c>
      <c r="I1365">
        <v>19.600000000000001</v>
      </c>
      <c r="J1365">
        <v>34.4</v>
      </c>
      <c r="K1365">
        <v>46</v>
      </c>
      <c r="L1365" t="s">
        <v>4527</v>
      </c>
      <c r="M1365" t="s">
        <v>4528</v>
      </c>
      <c r="N1365" t="s">
        <v>34</v>
      </c>
      <c r="O1365" t="s">
        <v>120</v>
      </c>
      <c r="P1365" t="s">
        <v>46</v>
      </c>
      <c r="Q1365" t="s">
        <v>125</v>
      </c>
      <c r="R1365" t="s">
        <v>116</v>
      </c>
      <c r="S1365" t="s">
        <v>31</v>
      </c>
      <c r="T1365" t="s">
        <v>75</v>
      </c>
      <c r="U1365" t="s">
        <v>497</v>
      </c>
      <c r="V1365">
        <v>46</v>
      </c>
      <c r="W1365">
        <v>19.600000000000001</v>
      </c>
      <c r="X1365">
        <v>2.346938776</v>
      </c>
      <c r="Y1365">
        <v>171.12</v>
      </c>
      <c r="Z1365">
        <v>72.912000000000006</v>
      </c>
    </row>
    <row r="1366" spans="1:26" x14ac:dyDescent="0.2">
      <c r="A1366">
        <v>1364</v>
      </c>
      <c r="B1366" t="s">
        <v>4529</v>
      </c>
      <c r="C1366" t="s">
        <v>26</v>
      </c>
      <c r="D1366">
        <v>249</v>
      </c>
      <c r="E1366" t="s">
        <v>4475</v>
      </c>
      <c r="F1366" s="1">
        <v>43191</v>
      </c>
      <c r="G1366">
        <v>2144</v>
      </c>
      <c r="H1366">
        <v>2121</v>
      </c>
      <c r="I1366">
        <v>47</v>
      </c>
      <c r="J1366">
        <v>30.5</v>
      </c>
      <c r="K1366">
        <v>22.5</v>
      </c>
      <c r="L1366" t="s">
        <v>4530</v>
      </c>
      <c r="M1366" t="s">
        <v>4531</v>
      </c>
      <c r="N1366" t="s">
        <v>34</v>
      </c>
      <c r="O1366" t="s">
        <v>120</v>
      </c>
      <c r="P1366" t="s">
        <v>46</v>
      </c>
      <c r="Q1366" t="s">
        <v>125</v>
      </c>
      <c r="R1366" t="s">
        <v>116</v>
      </c>
      <c r="S1366" t="s">
        <v>31</v>
      </c>
      <c r="T1366" t="s">
        <v>75</v>
      </c>
      <c r="U1366" t="s">
        <v>497</v>
      </c>
      <c r="V1366">
        <v>47</v>
      </c>
      <c r="W1366">
        <v>22.5</v>
      </c>
      <c r="X1366">
        <v>2.0888888890000001</v>
      </c>
      <c r="Y1366">
        <v>117.03</v>
      </c>
      <c r="Z1366">
        <v>56.024999999999999</v>
      </c>
    </row>
    <row r="1367" spans="1:26" x14ac:dyDescent="0.2">
      <c r="A1367">
        <v>1365</v>
      </c>
      <c r="B1367" t="s">
        <v>4532</v>
      </c>
      <c r="C1367" t="s">
        <v>26</v>
      </c>
      <c r="D1367">
        <v>12225</v>
      </c>
      <c r="E1367" t="s">
        <v>4419</v>
      </c>
      <c r="F1367" s="1">
        <v>43290</v>
      </c>
      <c r="G1367">
        <v>2412</v>
      </c>
      <c r="H1367">
        <v>2381</v>
      </c>
      <c r="I1367">
        <v>38.799999999999997</v>
      </c>
      <c r="J1367">
        <v>39.6</v>
      </c>
      <c r="K1367">
        <v>21.6</v>
      </c>
      <c r="L1367" t="s">
        <v>4533</v>
      </c>
      <c r="M1367" t="s">
        <v>4534</v>
      </c>
      <c r="N1367" t="s">
        <v>34</v>
      </c>
      <c r="O1367" t="s">
        <v>120</v>
      </c>
      <c r="P1367" t="s">
        <v>46</v>
      </c>
      <c r="Q1367" t="s">
        <v>125</v>
      </c>
      <c r="R1367" t="s">
        <v>116</v>
      </c>
      <c r="S1367" t="s">
        <v>31</v>
      </c>
      <c r="T1367" t="s">
        <v>75</v>
      </c>
      <c r="U1367" t="s">
        <v>497</v>
      </c>
      <c r="V1367">
        <v>38.799999999999997</v>
      </c>
      <c r="W1367">
        <v>21.6</v>
      </c>
      <c r="X1367">
        <v>1.796296296</v>
      </c>
      <c r="Y1367">
        <v>4743.3</v>
      </c>
      <c r="Z1367">
        <v>2640.6</v>
      </c>
    </row>
    <row r="1368" spans="1:26" x14ac:dyDescent="0.2">
      <c r="A1368">
        <v>1366</v>
      </c>
      <c r="B1368" t="s">
        <v>4535</v>
      </c>
      <c r="C1368" t="s">
        <v>26</v>
      </c>
      <c r="D1368">
        <v>348</v>
      </c>
      <c r="E1368" t="s">
        <v>4419</v>
      </c>
      <c r="F1368" s="1">
        <v>43253</v>
      </c>
      <c r="G1368">
        <v>2369</v>
      </c>
      <c r="H1368">
        <v>2370</v>
      </c>
      <c r="I1368">
        <v>29.9</v>
      </c>
      <c r="J1368">
        <v>42.2</v>
      </c>
      <c r="K1368">
        <v>27.9</v>
      </c>
      <c r="L1368" t="s">
        <v>4536</v>
      </c>
      <c r="M1368" t="s">
        <v>4537</v>
      </c>
      <c r="N1368" t="s">
        <v>34</v>
      </c>
      <c r="O1368" t="s">
        <v>120</v>
      </c>
      <c r="P1368" t="s">
        <v>46</v>
      </c>
      <c r="Q1368" t="s">
        <v>125</v>
      </c>
      <c r="R1368" t="s">
        <v>116</v>
      </c>
      <c r="S1368" t="s">
        <v>31</v>
      </c>
      <c r="T1368" t="s">
        <v>75</v>
      </c>
      <c r="U1368" t="s">
        <v>497</v>
      </c>
      <c r="V1368">
        <v>29.9</v>
      </c>
      <c r="W1368">
        <v>27.9</v>
      </c>
      <c r="X1368">
        <v>1.0716845880000001</v>
      </c>
      <c r="Y1368">
        <v>104.05200000000001</v>
      </c>
      <c r="Z1368">
        <v>97.091999999999999</v>
      </c>
    </row>
    <row r="1369" spans="1:26" x14ac:dyDescent="0.2">
      <c r="A1369">
        <v>1367</v>
      </c>
      <c r="B1369" t="s">
        <v>4538</v>
      </c>
      <c r="C1369" t="s">
        <v>26</v>
      </c>
      <c r="D1369">
        <v>1852</v>
      </c>
      <c r="E1369" t="s">
        <v>4419</v>
      </c>
      <c r="F1369" s="1">
        <v>43261</v>
      </c>
      <c r="G1369">
        <v>2385</v>
      </c>
      <c r="H1369">
        <v>2362</v>
      </c>
      <c r="I1369">
        <v>44.3</v>
      </c>
      <c r="J1369">
        <v>28.2</v>
      </c>
      <c r="K1369">
        <v>27.5</v>
      </c>
      <c r="L1369" t="s">
        <v>4539</v>
      </c>
      <c r="M1369" t="s">
        <v>4540</v>
      </c>
      <c r="N1369" t="s">
        <v>34</v>
      </c>
      <c r="O1369" t="s">
        <v>120</v>
      </c>
      <c r="P1369" t="s">
        <v>46</v>
      </c>
      <c r="Q1369" t="s">
        <v>125</v>
      </c>
      <c r="R1369" t="s">
        <v>116</v>
      </c>
      <c r="S1369" t="s">
        <v>31</v>
      </c>
      <c r="T1369" t="s">
        <v>75</v>
      </c>
      <c r="U1369" t="s">
        <v>497</v>
      </c>
      <c r="V1369">
        <v>44.3</v>
      </c>
      <c r="W1369">
        <v>27.5</v>
      </c>
      <c r="X1369">
        <v>1.6109090909999999</v>
      </c>
      <c r="Y1369">
        <v>820.43600000000004</v>
      </c>
      <c r="Z1369">
        <v>509.3</v>
      </c>
    </row>
    <row r="1370" spans="1:26" x14ac:dyDescent="0.2">
      <c r="A1370">
        <v>1368</v>
      </c>
      <c r="B1370" t="s">
        <v>4541</v>
      </c>
      <c r="C1370" t="s">
        <v>26</v>
      </c>
      <c r="D1370">
        <v>670</v>
      </c>
      <c r="E1370" t="s">
        <v>4542</v>
      </c>
      <c r="F1370" s="1">
        <v>43274</v>
      </c>
      <c r="G1370">
        <v>1985</v>
      </c>
      <c r="H1370">
        <v>2004</v>
      </c>
      <c r="I1370">
        <v>27.5</v>
      </c>
      <c r="J1370">
        <v>21.6</v>
      </c>
      <c r="K1370">
        <v>50.9</v>
      </c>
      <c r="L1370" t="s">
        <v>4543</v>
      </c>
      <c r="M1370" t="s">
        <v>4544</v>
      </c>
      <c r="N1370" t="s">
        <v>30</v>
      </c>
      <c r="O1370" t="s">
        <v>66</v>
      </c>
      <c r="P1370" t="s">
        <v>75</v>
      </c>
      <c r="Q1370" t="s">
        <v>97</v>
      </c>
      <c r="R1370" t="s">
        <v>34</v>
      </c>
      <c r="S1370" t="s">
        <v>1222</v>
      </c>
      <c r="T1370" t="s">
        <v>1223</v>
      </c>
      <c r="U1370" t="s">
        <v>79</v>
      </c>
      <c r="V1370">
        <v>27.5</v>
      </c>
      <c r="W1370">
        <v>50.9</v>
      </c>
      <c r="X1370">
        <v>0.54027504900000001</v>
      </c>
      <c r="Y1370">
        <v>184.25</v>
      </c>
      <c r="Z1370">
        <v>341.03</v>
      </c>
    </row>
    <row r="1371" spans="1:26" x14ac:dyDescent="0.2">
      <c r="A1371">
        <v>1369</v>
      </c>
      <c r="B1371" t="s">
        <v>4545</v>
      </c>
      <c r="C1371" t="s">
        <v>38</v>
      </c>
      <c r="D1371">
        <v>2107</v>
      </c>
      <c r="E1371" t="s">
        <v>4546</v>
      </c>
      <c r="F1371" s="1">
        <v>43284</v>
      </c>
      <c r="G1371">
        <v>2099</v>
      </c>
      <c r="H1371">
        <v>2081</v>
      </c>
      <c r="I1371">
        <v>48.2</v>
      </c>
      <c r="J1371">
        <v>25</v>
      </c>
      <c r="K1371">
        <v>26.8</v>
      </c>
      <c r="L1371" t="s">
        <v>4547</v>
      </c>
      <c r="M1371" t="s">
        <v>4548</v>
      </c>
      <c r="N1371" t="s">
        <v>30</v>
      </c>
      <c r="O1371" t="s">
        <v>66</v>
      </c>
      <c r="P1371" t="s">
        <v>75</v>
      </c>
      <c r="Q1371" t="s">
        <v>97</v>
      </c>
      <c r="R1371" t="s">
        <v>34</v>
      </c>
      <c r="S1371" t="s">
        <v>1222</v>
      </c>
      <c r="T1371" t="s">
        <v>1223</v>
      </c>
      <c r="U1371" t="s">
        <v>79</v>
      </c>
      <c r="V1371">
        <v>26.8</v>
      </c>
      <c r="W1371">
        <v>48.2</v>
      </c>
      <c r="X1371">
        <v>0.55601659800000003</v>
      </c>
      <c r="Y1371">
        <v>564.67600000000004</v>
      </c>
      <c r="Z1371">
        <v>1015.574</v>
      </c>
    </row>
    <row r="1372" spans="1:26" x14ac:dyDescent="0.2">
      <c r="A1372">
        <v>1370</v>
      </c>
      <c r="B1372" t="s">
        <v>4549</v>
      </c>
      <c r="C1372" t="s">
        <v>26</v>
      </c>
      <c r="D1372">
        <v>6645</v>
      </c>
      <c r="E1372" t="s">
        <v>4550</v>
      </c>
      <c r="F1372" s="1">
        <v>43289</v>
      </c>
      <c r="G1372">
        <v>2293</v>
      </c>
      <c r="H1372">
        <v>2248</v>
      </c>
      <c r="I1372">
        <v>41.3</v>
      </c>
      <c r="J1372">
        <v>35.6</v>
      </c>
      <c r="K1372">
        <v>23.1</v>
      </c>
      <c r="L1372" t="s">
        <v>4551</v>
      </c>
      <c r="M1372" t="s">
        <v>4552</v>
      </c>
      <c r="N1372" t="s">
        <v>30</v>
      </c>
      <c r="O1372" t="s">
        <v>66</v>
      </c>
      <c r="P1372" t="s">
        <v>75</v>
      </c>
      <c r="Q1372" t="s">
        <v>97</v>
      </c>
      <c r="R1372" t="s">
        <v>34</v>
      </c>
      <c r="S1372" t="s">
        <v>1222</v>
      </c>
      <c r="T1372" t="s">
        <v>1223</v>
      </c>
      <c r="U1372" t="s">
        <v>79</v>
      </c>
      <c r="V1372">
        <v>41.3</v>
      </c>
      <c r="W1372">
        <v>23.1</v>
      </c>
      <c r="X1372">
        <v>1.787878788</v>
      </c>
      <c r="Y1372">
        <v>2744.3850000000002</v>
      </c>
      <c r="Z1372">
        <v>1534.9949999999999</v>
      </c>
    </row>
    <row r="1373" spans="1:26" x14ac:dyDescent="0.2">
      <c r="A1373">
        <v>1371</v>
      </c>
      <c r="B1373" t="s">
        <v>4553</v>
      </c>
      <c r="C1373" t="s">
        <v>38</v>
      </c>
      <c r="D1373">
        <v>2822</v>
      </c>
      <c r="E1373" t="s">
        <v>4554</v>
      </c>
      <c r="F1373" s="1">
        <v>43288</v>
      </c>
      <c r="G1373">
        <v>2206</v>
      </c>
      <c r="H1373">
        <v>2260</v>
      </c>
      <c r="I1373">
        <v>21.6</v>
      </c>
      <c r="J1373">
        <v>34.299999999999997</v>
      </c>
      <c r="K1373">
        <v>44</v>
      </c>
      <c r="L1373" t="s">
        <v>4555</v>
      </c>
      <c r="M1373" t="s">
        <v>4556</v>
      </c>
      <c r="N1373" t="s">
        <v>30</v>
      </c>
      <c r="O1373" t="s">
        <v>66</v>
      </c>
      <c r="P1373" t="s">
        <v>75</v>
      </c>
      <c r="Q1373" t="s">
        <v>97</v>
      </c>
      <c r="R1373" t="s">
        <v>34</v>
      </c>
      <c r="S1373" t="s">
        <v>1222</v>
      </c>
      <c r="T1373" t="s">
        <v>1223</v>
      </c>
      <c r="U1373" t="s">
        <v>79</v>
      </c>
      <c r="V1373">
        <v>44</v>
      </c>
      <c r="W1373">
        <v>21.6</v>
      </c>
      <c r="X1373">
        <v>2.0370370370000002</v>
      </c>
      <c r="Y1373">
        <v>1241.68</v>
      </c>
      <c r="Z1373">
        <v>609.55200000000002</v>
      </c>
    </row>
    <row r="1374" spans="1:26" x14ac:dyDescent="0.2">
      <c r="A1374">
        <v>1372</v>
      </c>
      <c r="B1374" t="s">
        <v>4557</v>
      </c>
      <c r="C1374" t="s">
        <v>26</v>
      </c>
      <c r="D1374">
        <v>4367</v>
      </c>
      <c r="E1374" t="s">
        <v>4546</v>
      </c>
      <c r="F1374" s="1">
        <v>43289</v>
      </c>
      <c r="G1374">
        <v>2345</v>
      </c>
      <c r="H1374">
        <v>2304</v>
      </c>
      <c r="I1374">
        <v>36.9</v>
      </c>
      <c r="J1374">
        <v>42</v>
      </c>
      <c r="K1374">
        <v>21.1</v>
      </c>
      <c r="L1374" t="s">
        <v>4558</v>
      </c>
      <c r="M1374" t="s">
        <v>4559</v>
      </c>
      <c r="N1374" t="s">
        <v>30</v>
      </c>
      <c r="O1374" t="s">
        <v>66</v>
      </c>
      <c r="P1374" t="s">
        <v>75</v>
      </c>
      <c r="Q1374" t="s">
        <v>97</v>
      </c>
      <c r="R1374" t="s">
        <v>34</v>
      </c>
      <c r="S1374" t="s">
        <v>1222</v>
      </c>
      <c r="T1374" t="s">
        <v>1223</v>
      </c>
      <c r="U1374" t="s">
        <v>79</v>
      </c>
      <c r="V1374">
        <v>36.9</v>
      </c>
      <c r="W1374">
        <v>21.1</v>
      </c>
      <c r="X1374">
        <v>1.748815166</v>
      </c>
      <c r="Y1374">
        <v>1611.423</v>
      </c>
      <c r="Z1374">
        <v>921.43700000000001</v>
      </c>
    </row>
    <row r="1375" spans="1:26" x14ac:dyDescent="0.2">
      <c r="A1375">
        <v>1373</v>
      </c>
      <c r="B1375" t="s">
        <v>4560</v>
      </c>
      <c r="C1375" t="s">
        <v>38</v>
      </c>
      <c r="D1375">
        <v>1997</v>
      </c>
      <c r="E1375" t="s">
        <v>4546</v>
      </c>
      <c r="F1375" s="1">
        <v>43282</v>
      </c>
      <c r="G1375">
        <v>2264</v>
      </c>
      <c r="H1375">
        <v>2281</v>
      </c>
      <c r="I1375">
        <v>18.399999999999999</v>
      </c>
      <c r="J1375">
        <v>45.7</v>
      </c>
      <c r="K1375">
        <v>36</v>
      </c>
      <c r="L1375" t="s">
        <v>4561</v>
      </c>
      <c r="M1375" t="s">
        <v>4562</v>
      </c>
      <c r="N1375" t="s">
        <v>30</v>
      </c>
      <c r="O1375" t="s">
        <v>66</v>
      </c>
      <c r="P1375" t="s">
        <v>75</v>
      </c>
      <c r="Q1375" t="s">
        <v>97</v>
      </c>
      <c r="R1375" t="s">
        <v>34</v>
      </c>
      <c r="S1375" t="s">
        <v>1222</v>
      </c>
      <c r="T1375" t="s">
        <v>1223</v>
      </c>
      <c r="U1375" t="s">
        <v>79</v>
      </c>
      <c r="V1375">
        <v>36</v>
      </c>
      <c r="W1375">
        <v>18.399999999999999</v>
      </c>
      <c r="X1375">
        <v>1.956521739</v>
      </c>
      <c r="Y1375">
        <v>718.92</v>
      </c>
      <c r="Z1375">
        <v>367.44799999999998</v>
      </c>
    </row>
    <row r="1376" spans="1:26" x14ac:dyDescent="0.2">
      <c r="A1376">
        <v>1374</v>
      </c>
      <c r="B1376" t="s">
        <v>4563</v>
      </c>
      <c r="C1376" t="s">
        <v>26</v>
      </c>
      <c r="D1376">
        <v>9234</v>
      </c>
      <c r="E1376" t="s">
        <v>4564</v>
      </c>
      <c r="F1376" s="1">
        <v>43290</v>
      </c>
      <c r="G1376">
        <v>2259</v>
      </c>
      <c r="H1376">
        <v>2232</v>
      </c>
      <c r="I1376">
        <v>38.6</v>
      </c>
      <c r="J1376">
        <v>30.5</v>
      </c>
      <c r="K1376">
        <v>31</v>
      </c>
      <c r="L1376" t="s">
        <v>4565</v>
      </c>
      <c r="M1376" t="s">
        <v>4566</v>
      </c>
      <c r="N1376" t="s">
        <v>30</v>
      </c>
      <c r="O1376" t="s">
        <v>66</v>
      </c>
      <c r="P1376" t="s">
        <v>75</v>
      </c>
      <c r="Q1376" t="s">
        <v>97</v>
      </c>
      <c r="R1376" t="s">
        <v>34</v>
      </c>
      <c r="S1376" t="s">
        <v>1222</v>
      </c>
      <c r="T1376" t="s">
        <v>1223</v>
      </c>
      <c r="U1376" t="s">
        <v>79</v>
      </c>
      <c r="V1376">
        <v>38.6</v>
      </c>
      <c r="W1376">
        <v>31</v>
      </c>
      <c r="X1376">
        <v>1.24516129</v>
      </c>
      <c r="Y1376">
        <v>3564.3240000000001</v>
      </c>
      <c r="Z1376">
        <v>2862.54</v>
      </c>
    </row>
    <row r="1377" spans="1:26" x14ac:dyDescent="0.2">
      <c r="A1377">
        <v>1375</v>
      </c>
      <c r="B1377" t="s">
        <v>4567</v>
      </c>
      <c r="C1377" t="s">
        <v>26</v>
      </c>
      <c r="D1377">
        <v>5963</v>
      </c>
      <c r="E1377" t="s">
        <v>4542</v>
      </c>
      <c r="F1377" s="1">
        <v>43289</v>
      </c>
      <c r="G1377">
        <v>2129</v>
      </c>
      <c r="H1377">
        <v>2121</v>
      </c>
      <c r="I1377">
        <v>34.9</v>
      </c>
      <c r="J1377">
        <v>26.4</v>
      </c>
      <c r="K1377">
        <v>38.700000000000003</v>
      </c>
      <c r="L1377" t="s">
        <v>4568</v>
      </c>
      <c r="M1377" t="s">
        <v>4569</v>
      </c>
      <c r="N1377" t="s">
        <v>30</v>
      </c>
      <c r="O1377" t="s">
        <v>66</v>
      </c>
      <c r="P1377" t="s">
        <v>75</v>
      </c>
      <c r="Q1377" t="s">
        <v>97</v>
      </c>
      <c r="R1377" t="s">
        <v>34</v>
      </c>
      <c r="S1377" t="s">
        <v>1222</v>
      </c>
      <c r="T1377" t="s">
        <v>1223</v>
      </c>
      <c r="U1377" t="s">
        <v>79</v>
      </c>
      <c r="V1377">
        <v>34.9</v>
      </c>
      <c r="W1377">
        <v>38.700000000000003</v>
      </c>
      <c r="X1377">
        <v>0.90180878600000003</v>
      </c>
      <c r="Y1377">
        <v>2081.087</v>
      </c>
      <c r="Z1377">
        <v>2307.681</v>
      </c>
    </row>
    <row r="1378" spans="1:26" x14ac:dyDescent="0.2">
      <c r="A1378">
        <v>1376</v>
      </c>
      <c r="B1378" t="s">
        <v>4570</v>
      </c>
      <c r="C1378" t="s">
        <v>38</v>
      </c>
      <c r="D1378">
        <v>14824</v>
      </c>
      <c r="E1378" t="s">
        <v>4571</v>
      </c>
      <c r="F1378" s="1">
        <v>43288</v>
      </c>
      <c r="G1378">
        <v>2196</v>
      </c>
      <c r="H1378">
        <v>2225</v>
      </c>
      <c r="I1378">
        <v>31.9</v>
      </c>
      <c r="J1378">
        <v>35.200000000000003</v>
      </c>
      <c r="K1378">
        <v>32.9</v>
      </c>
      <c r="L1378" t="s">
        <v>4572</v>
      </c>
      <c r="M1378" t="s">
        <v>4573</v>
      </c>
      <c r="N1378" t="s">
        <v>30</v>
      </c>
      <c r="O1378" t="s">
        <v>66</v>
      </c>
      <c r="P1378" t="s">
        <v>785</v>
      </c>
      <c r="Q1378" t="s">
        <v>120</v>
      </c>
      <c r="R1378" t="s">
        <v>217</v>
      </c>
      <c r="S1378" t="s">
        <v>1599</v>
      </c>
      <c r="V1378">
        <v>32.9</v>
      </c>
      <c r="W1378">
        <v>31.9</v>
      </c>
      <c r="X1378">
        <v>1.0313479619999999</v>
      </c>
      <c r="Y1378">
        <v>4877.0959999999995</v>
      </c>
      <c r="Z1378">
        <v>4728.8559999999998</v>
      </c>
    </row>
    <row r="1379" spans="1:26" x14ac:dyDescent="0.2">
      <c r="A1379">
        <v>1377</v>
      </c>
      <c r="B1379" t="s">
        <v>4574</v>
      </c>
      <c r="C1379" t="s">
        <v>38</v>
      </c>
      <c r="D1379">
        <v>619</v>
      </c>
      <c r="E1379" t="s">
        <v>4571</v>
      </c>
      <c r="F1379" s="1">
        <v>43266</v>
      </c>
      <c r="G1379">
        <v>1941</v>
      </c>
      <c r="H1379">
        <v>1990</v>
      </c>
      <c r="I1379">
        <v>24.9</v>
      </c>
      <c r="J1379">
        <v>21</v>
      </c>
      <c r="K1379">
        <v>54.1</v>
      </c>
      <c r="L1379" t="s">
        <v>4575</v>
      </c>
      <c r="M1379" t="s">
        <v>4576</v>
      </c>
      <c r="N1379" t="s">
        <v>30</v>
      </c>
      <c r="O1379" t="s">
        <v>66</v>
      </c>
      <c r="P1379" t="s">
        <v>785</v>
      </c>
      <c r="Q1379" t="s">
        <v>120</v>
      </c>
      <c r="R1379" t="s">
        <v>217</v>
      </c>
      <c r="S1379" t="s">
        <v>1599</v>
      </c>
      <c r="T1379" t="s">
        <v>34</v>
      </c>
      <c r="U1379" t="s">
        <v>1222</v>
      </c>
      <c r="V1379">
        <v>54.1</v>
      </c>
      <c r="W1379">
        <v>24.9</v>
      </c>
      <c r="X1379">
        <v>2.1726907629999999</v>
      </c>
      <c r="Y1379">
        <v>334.87900000000002</v>
      </c>
      <c r="Z1379">
        <v>154.131</v>
      </c>
    </row>
    <row r="1380" spans="1:26" x14ac:dyDescent="0.2">
      <c r="A1380">
        <v>1378</v>
      </c>
      <c r="B1380" t="s">
        <v>4577</v>
      </c>
      <c r="C1380" t="s">
        <v>26</v>
      </c>
      <c r="D1380">
        <v>101</v>
      </c>
      <c r="E1380" t="s">
        <v>4571</v>
      </c>
      <c r="F1380" s="1">
        <v>43238</v>
      </c>
      <c r="G1380">
        <v>2362</v>
      </c>
      <c r="H1380">
        <v>2316</v>
      </c>
      <c r="I1380">
        <v>42.6</v>
      </c>
      <c r="J1380">
        <v>42.6</v>
      </c>
      <c r="K1380">
        <v>14.8</v>
      </c>
      <c r="L1380" t="s">
        <v>4578</v>
      </c>
      <c r="M1380" t="s">
        <v>4579</v>
      </c>
      <c r="N1380" t="s">
        <v>30</v>
      </c>
      <c r="O1380" t="s">
        <v>66</v>
      </c>
      <c r="P1380" t="s">
        <v>785</v>
      </c>
      <c r="Q1380" t="s">
        <v>120</v>
      </c>
      <c r="R1380" t="s">
        <v>217</v>
      </c>
      <c r="S1380" t="s">
        <v>1599</v>
      </c>
      <c r="T1380" t="s">
        <v>34</v>
      </c>
      <c r="U1380" t="s">
        <v>1222</v>
      </c>
      <c r="V1380">
        <v>42.6</v>
      </c>
      <c r="W1380">
        <v>14.8</v>
      </c>
      <c r="X1380">
        <v>2.8783783779999998</v>
      </c>
      <c r="Y1380">
        <v>43.026000000000003</v>
      </c>
      <c r="Z1380">
        <v>14.948</v>
      </c>
    </row>
    <row r="1381" spans="1:26" x14ac:dyDescent="0.2">
      <c r="A1381">
        <v>1379</v>
      </c>
      <c r="B1381" t="s">
        <v>4580</v>
      </c>
      <c r="C1381" t="s">
        <v>38</v>
      </c>
      <c r="D1381">
        <v>3838</v>
      </c>
      <c r="E1381" t="s">
        <v>4571</v>
      </c>
      <c r="F1381" s="1">
        <v>43290</v>
      </c>
      <c r="G1381">
        <v>2196</v>
      </c>
      <c r="H1381">
        <v>2228</v>
      </c>
      <c r="I1381">
        <v>28.8</v>
      </c>
      <c r="J1381">
        <v>37.700000000000003</v>
      </c>
      <c r="K1381">
        <v>33.4</v>
      </c>
      <c r="L1381" t="s">
        <v>4581</v>
      </c>
      <c r="M1381" t="s">
        <v>4582</v>
      </c>
      <c r="N1381" t="s">
        <v>30</v>
      </c>
      <c r="O1381" t="s">
        <v>66</v>
      </c>
      <c r="P1381" t="s">
        <v>785</v>
      </c>
      <c r="Q1381" t="s">
        <v>120</v>
      </c>
      <c r="R1381" t="s">
        <v>217</v>
      </c>
      <c r="S1381" t="s">
        <v>1599</v>
      </c>
      <c r="T1381" t="s">
        <v>34</v>
      </c>
      <c r="U1381" t="s">
        <v>31</v>
      </c>
      <c r="V1381">
        <v>33.4</v>
      </c>
      <c r="W1381">
        <v>28.8</v>
      </c>
      <c r="X1381">
        <v>1.1597222220000001</v>
      </c>
      <c r="Y1381">
        <v>1281.8920000000001</v>
      </c>
      <c r="Z1381">
        <v>1105.3440000000001</v>
      </c>
    </row>
    <row r="1382" spans="1:26" x14ac:dyDescent="0.2">
      <c r="A1382">
        <v>1380</v>
      </c>
      <c r="B1382" t="s">
        <v>4583</v>
      </c>
      <c r="C1382" t="s">
        <v>26</v>
      </c>
      <c r="D1382">
        <v>19885</v>
      </c>
      <c r="E1382" t="s">
        <v>4571</v>
      </c>
      <c r="F1382" s="1">
        <v>43290</v>
      </c>
      <c r="G1382">
        <v>2226</v>
      </c>
      <c r="H1382">
        <v>2185</v>
      </c>
      <c r="I1382">
        <v>36.799999999999997</v>
      </c>
      <c r="J1382">
        <v>29.8</v>
      </c>
      <c r="K1382">
        <v>33.4</v>
      </c>
      <c r="L1382" t="s">
        <v>4584</v>
      </c>
      <c r="M1382" t="s">
        <v>4585</v>
      </c>
      <c r="N1382" t="s">
        <v>30</v>
      </c>
      <c r="O1382" t="s">
        <v>66</v>
      </c>
      <c r="P1382" t="s">
        <v>785</v>
      </c>
      <c r="V1382">
        <v>36.799999999999997</v>
      </c>
      <c r="W1382">
        <v>33.4</v>
      </c>
      <c r="X1382">
        <v>1.1017964069999999</v>
      </c>
      <c r="Y1382">
        <v>7317.68</v>
      </c>
      <c r="Z1382">
        <v>6641.59</v>
      </c>
    </row>
    <row r="1383" spans="1:26" x14ac:dyDescent="0.2">
      <c r="A1383">
        <v>1381</v>
      </c>
      <c r="B1383" t="s">
        <v>4586</v>
      </c>
      <c r="C1383" t="s">
        <v>38</v>
      </c>
      <c r="D1383">
        <v>176</v>
      </c>
      <c r="E1383" t="s">
        <v>4571</v>
      </c>
      <c r="F1383" s="1">
        <v>43183</v>
      </c>
      <c r="G1383">
        <v>1909</v>
      </c>
      <c r="H1383">
        <v>1940</v>
      </c>
      <c r="I1383">
        <v>26.1</v>
      </c>
      <c r="J1383">
        <v>16.5</v>
      </c>
      <c r="K1383">
        <v>57.4</v>
      </c>
      <c r="L1383" t="s">
        <v>4587</v>
      </c>
      <c r="M1383" t="s">
        <v>4588</v>
      </c>
      <c r="N1383" t="s">
        <v>30</v>
      </c>
      <c r="O1383" t="s">
        <v>66</v>
      </c>
      <c r="P1383" t="s">
        <v>785</v>
      </c>
      <c r="Q1383" t="s">
        <v>31</v>
      </c>
      <c r="R1383" t="s">
        <v>32</v>
      </c>
      <c r="S1383" t="s">
        <v>33</v>
      </c>
      <c r="T1383" t="s">
        <v>34</v>
      </c>
      <c r="U1383" t="s">
        <v>125</v>
      </c>
      <c r="V1383">
        <v>57.4</v>
      </c>
      <c r="W1383">
        <v>26.1</v>
      </c>
      <c r="X1383">
        <v>2.1992337160000002</v>
      </c>
      <c r="Y1383">
        <v>101.024</v>
      </c>
      <c r="Z1383">
        <v>45.936</v>
      </c>
    </row>
    <row r="1384" spans="1:26" x14ac:dyDescent="0.2">
      <c r="A1384">
        <v>1382</v>
      </c>
      <c r="B1384" t="s">
        <v>4589</v>
      </c>
      <c r="C1384" t="s">
        <v>38</v>
      </c>
      <c r="D1384">
        <v>14856</v>
      </c>
      <c r="E1384" t="s">
        <v>4571</v>
      </c>
      <c r="F1384" s="1">
        <v>43290</v>
      </c>
      <c r="G1384">
        <v>2227</v>
      </c>
      <c r="H1384">
        <v>2257</v>
      </c>
      <c r="I1384">
        <v>38.299999999999997</v>
      </c>
      <c r="J1384">
        <v>32.4</v>
      </c>
      <c r="K1384">
        <v>29.3</v>
      </c>
      <c r="L1384" t="s">
        <v>4590</v>
      </c>
      <c r="M1384" t="s">
        <v>4591</v>
      </c>
      <c r="N1384" t="s">
        <v>30</v>
      </c>
      <c r="O1384" t="s">
        <v>66</v>
      </c>
      <c r="P1384" t="s">
        <v>785</v>
      </c>
      <c r="Q1384" t="s">
        <v>31</v>
      </c>
      <c r="R1384" t="s">
        <v>32</v>
      </c>
      <c r="S1384" t="s">
        <v>33</v>
      </c>
      <c r="T1384" t="s">
        <v>34</v>
      </c>
      <c r="U1384" t="s">
        <v>1222</v>
      </c>
      <c r="V1384">
        <v>29.3</v>
      </c>
      <c r="W1384">
        <v>38.299999999999997</v>
      </c>
      <c r="X1384">
        <v>0.76501305500000005</v>
      </c>
      <c r="Y1384">
        <v>4352.808</v>
      </c>
      <c r="Z1384">
        <v>5689.848</v>
      </c>
    </row>
    <row r="1385" spans="1:26" x14ac:dyDescent="0.2">
      <c r="A1385">
        <v>1383</v>
      </c>
      <c r="B1385" t="s">
        <v>4592</v>
      </c>
      <c r="C1385" t="s">
        <v>26</v>
      </c>
      <c r="D1385">
        <v>978</v>
      </c>
      <c r="E1385" t="s">
        <v>4571</v>
      </c>
      <c r="F1385" s="1">
        <v>43288</v>
      </c>
      <c r="G1385">
        <v>2358</v>
      </c>
      <c r="H1385">
        <v>2326</v>
      </c>
      <c r="I1385">
        <v>38.5</v>
      </c>
      <c r="J1385">
        <v>35.200000000000003</v>
      </c>
      <c r="K1385">
        <v>26.3</v>
      </c>
      <c r="L1385" t="s">
        <v>4593</v>
      </c>
      <c r="M1385" t="s">
        <v>4594</v>
      </c>
      <c r="N1385" t="s">
        <v>30</v>
      </c>
      <c r="O1385" t="s">
        <v>66</v>
      </c>
      <c r="P1385" t="s">
        <v>785</v>
      </c>
      <c r="Q1385" t="s">
        <v>31</v>
      </c>
      <c r="R1385" t="s">
        <v>32</v>
      </c>
      <c r="S1385" t="s">
        <v>33</v>
      </c>
      <c r="T1385" t="s">
        <v>75</v>
      </c>
      <c r="U1385" t="s">
        <v>97</v>
      </c>
      <c r="V1385">
        <v>38.5</v>
      </c>
      <c r="W1385">
        <v>26.3</v>
      </c>
      <c r="X1385">
        <v>1.463878327</v>
      </c>
      <c r="Y1385">
        <v>376.53</v>
      </c>
      <c r="Z1385">
        <v>257.214</v>
      </c>
    </row>
    <row r="1386" spans="1:26" x14ac:dyDescent="0.2">
      <c r="A1386">
        <v>1384</v>
      </c>
      <c r="B1386" t="s">
        <v>4595</v>
      </c>
      <c r="C1386" t="s">
        <v>38</v>
      </c>
      <c r="D1386">
        <v>342</v>
      </c>
      <c r="E1386" t="s">
        <v>4571</v>
      </c>
      <c r="F1386" s="1">
        <v>43221</v>
      </c>
      <c r="G1386">
        <v>2363</v>
      </c>
      <c r="H1386">
        <v>2379</v>
      </c>
      <c r="I1386">
        <v>37.4</v>
      </c>
      <c r="J1386">
        <v>27.5</v>
      </c>
      <c r="K1386">
        <v>35.1</v>
      </c>
      <c r="L1386" t="s">
        <v>4596</v>
      </c>
      <c r="M1386" t="s">
        <v>4597</v>
      </c>
      <c r="N1386" t="s">
        <v>30</v>
      </c>
      <c r="O1386" t="s">
        <v>66</v>
      </c>
      <c r="P1386" t="s">
        <v>785</v>
      </c>
      <c r="Q1386" t="s">
        <v>31</v>
      </c>
      <c r="R1386" t="s">
        <v>32</v>
      </c>
      <c r="S1386" t="s">
        <v>33</v>
      </c>
      <c r="T1386" t="s">
        <v>75</v>
      </c>
      <c r="U1386" t="s">
        <v>97</v>
      </c>
      <c r="V1386">
        <v>35.1</v>
      </c>
      <c r="W1386">
        <v>37.4</v>
      </c>
      <c r="X1386">
        <v>0.93850267399999998</v>
      </c>
      <c r="Y1386">
        <v>120.042</v>
      </c>
      <c r="Z1386">
        <v>127.908</v>
      </c>
    </row>
    <row r="1387" spans="1:26" x14ac:dyDescent="0.2">
      <c r="A1387">
        <v>1385</v>
      </c>
      <c r="B1387" t="s">
        <v>4598</v>
      </c>
      <c r="C1387" t="s">
        <v>26</v>
      </c>
      <c r="D1387">
        <v>2292</v>
      </c>
      <c r="E1387" t="s">
        <v>4599</v>
      </c>
      <c r="F1387" s="1">
        <v>43288</v>
      </c>
      <c r="G1387">
        <v>2162</v>
      </c>
      <c r="H1387">
        <v>2162</v>
      </c>
      <c r="I1387">
        <v>21.3</v>
      </c>
      <c r="J1387">
        <v>30.2</v>
      </c>
      <c r="K1387">
        <v>48.4</v>
      </c>
      <c r="L1387" t="s">
        <v>4600</v>
      </c>
      <c r="M1387" t="s">
        <v>4601</v>
      </c>
      <c r="N1387" t="s">
        <v>30</v>
      </c>
      <c r="O1387" t="s">
        <v>66</v>
      </c>
      <c r="P1387" t="s">
        <v>75</v>
      </c>
      <c r="Q1387" t="s">
        <v>35</v>
      </c>
      <c r="R1387" t="s">
        <v>34</v>
      </c>
      <c r="S1387" t="s">
        <v>1222</v>
      </c>
      <c r="T1387" t="s">
        <v>1223</v>
      </c>
      <c r="U1387" t="s">
        <v>31</v>
      </c>
      <c r="V1387">
        <v>21.3</v>
      </c>
      <c r="W1387">
        <v>48.4</v>
      </c>
      <c r="X1387">
        <v>0.44008264499999999</v>
      </c>
      <c r="Y1387">
        <v>488.19600000000003</v>
      </c>
      <c r="Z1387">
        <v>1109.328</v>
      </c>
    </row>
    <row r="1388" spans="1:26" x14ac:dyDescent="0.2">
      <c r="A1388">
        <v>1386</v>
      </c>
      <c r="B1388" t="s">
        <v>4602</v>
      </c>
      <c r="C1388" t="s">
        <v>38</v>
      </c>
      <c r="D1388">
        <v>1806</v>
      </c>
      <c r="E1388" t="s">
        <v>4603</v>
      </c>
      <c r="F1388" s="1">
        <v>43277</v>
      </c>
      <c r="G1388">
        <v>2317</v>
      </c>
      <c r="H1388">
        <v>2348</v>
      </c>
      <c r="I1388">
        <v>32.9</v>
      </c>
      <c r="J1388">
        <v>34.9</v>
      </c>
      <c r="K1388">
        <v>32.200000000000003</v>
      </c>
      <c r="L1388" t="s">
        <v>4604</v>
      </c>
      <c r="M1388" t="s">
        <v>4605</v>
      </c>
      <c r="N1388" t="s">
        <v>30</v>
      </c>
      <c r="O1388" t="s">
        <v>66</v>
      </c>
      <c r="P1388" t="s">
        <v>75</v>
      </c>
      <c r="Q1388" t="s">
        <v>35</v>
      </c>
      <c r="R1388" t="s">
        <v>34</v>
      </c>
      <c r="S1388" t="s">
        <v>1222</v>
      </c>
      <c r="T1388" t="s">
        <v>1223</v>
      </c>
      <c r="U1388" t="s">
        <v>31</v>
      </c>
      <c r="V1388">
        <v>32.200000000000003</v>
      </c>
      <c r="W1388">
        <v>32.9</v>
      </c>
      <c r="X1388">
        <v>0.97872340400000002</v>
      </c>
      <c r="Y1388">
        <v>581.53200000000004</v>
      </c>
      <c r="Z1388">
        <v>594.17399999999998</v>
      </c>
    </row>
    <row r="1389" spans="1:26" x14ac:dyDescent="0.2">
      <c r="A1389">
        <v>1387</v>
      </c>
      <c r="B1389" t="s">
        <v>4606</v>
      </c>
      <c r="C1389" t="s">
        <v>26</v>
      </c>
      <c r="D1389">
        <v>125</v>
      </c>
      <c r="E1389" t="s">
        <v>4603</v>
      </c>
      <c r="F1389" s="1">
        <v>43226</v>
      </c>
      <c r="G1389">
        <v>2215</v>
      </c>
      <c r="H1389">
        <v>2264</v>
      </c>
      <c r="I1389">
        <v>21.6</v>
      </c>
      <c r="J1389">
        <v>31.2</v>
      </c>
      <c r="K1389">
        <v>47.2</v>
      </c>
      <c r="L1389" t="s">
        <v>4607</v>
      </c>
      <c r="M1389" t="s">
        <v>4608</v>
      </c>
      <c r="N1389" t="s">
        <v>30</v>
      </c>
      <c r="O1389" t="s">
        <v>66</v>
      </c>
      <c r="P1389" t="s">
        <v>75</v>
      </c>
      <c r="Q1389" t="s">
        <v>35</v>
      </c>
      <c r="R1389" t="s">
        <v>34</v>
      </c>
      <c r="S1389" t="s">
        <v>1222</v>
      </c>
      <c r="T1389" t="s">
        <v>1223</v>
      </c>
      <c r="U1389" t="s">
        <v>31</v>
      </c>
      <c r="V1389">
        <v>21.6</v>
      </c>
      <c r="W1389">
        <v>47.2</v>
      </c>
      <c r="X1389">
        <v>0.45762711900000003</v>
      </c>
      <c r="Y1389">
        <v>27</v>
      </c>
      <c r="Z1389">
        <v>59</v>
      </c>
    </row>
    <row r="1390" spans="1:26" x14ac:dyDescent="0.2">
      <c r="A1390">
        <v>1388</v>
      </c>
      <c r="B1390" t="s">
        <v>4609</v>
      </c>
      <c r="C1390" t="s">
        <v>26</v>
      </c>
      <c r="D1390">
        <v>1705</v>
      </c>
      <c r="E1390" t="s">
        <v>4610</v>
      </c>
      <c r="F1390" s="1">
        <v>43274</v>
      </c>
      <c r="G1390">
        <v>1780</v>
      </c>
      <c r="H1390">
        <v>1797</v>
      </c>
      <c r="I1390">
        <v>24.6</v>
      </c>
      <c r="J1390">
        <v>15</v>
      </c>
      <c r="K1390">
        <v>60.4</v>
      </c>
      <c r="L1390" t="s">
        <v>4611</v>
      </c>
      <c r="M1390" t="s">
        <v>4612</v>
      </c>
      <c r="N1390" t="s">
        <v>30</v>
      </c>
      <c r="O1390" t="s">
        <v>66</v>
      </c>
      <c r="P1390" t="s">
        <v>36</v>
      </c>
      <c r="V1390">
        <v>24.6</v>
      </c>
      <c r="W1390">
        <v>60.4</v>
      </c>
      <c r="X1390">
        <v>0.40728476800000002</v>
      </c>
      <c r="Y1390">
        <v>419.43</v>
      </c>
      <c r="Z1390">
        <v>1029.82</v>
      </c>
    </row>
    <row r="1391" spans="1:26" x14ac:dyDescent="0.2">
      <c r="A1391">
        <v>1389</v>
      </c>
      <c r="B1391" t="s">
        <v>4613</v>
      </c>
      <c r="C1391" t="s">
        <v>26</v>
      </c>
      <c r="D1391">
        <v>11425</v>
      </c>
      <c r="E1391" t="s">
        <v>4614</v>
      </c>
      <c r="F1391" s="1">
        <v>43290</v>
      </c>
      <c r="G1391">
        <v>2325</v>
      </c>
      <c r="H1391">
        <v>2295</v>
      </c>
      <c r="I1391">
        <v>30.2</v>
      </c>
      <c r="J1391">
        <v>34</v>
      </c>
      <c r="K1391">
        <v>35.799999999999997</v>
      </c>
      <c r="L1391" t="s">
        <v>4615</v>
      </c>
      <c r="M1391" t="s">
        <v>4616</v>
      </c>
      <c r="N1391" t="s">
        <v>30</v>
      </c>
      <c r="O1391" t="s">
        <v>66</v>
      </c>
      <c r="P1391" t="s">
        <v>75</v>
      </c>
      <c r="Q1391" t="s">
        <v>35</v>
      </c>
      <c r="R1391" t="s">
        <v>4617</v>
      </c>
      <c r="V1391">
        <v>30.2</v>
      </c>
      <c r="W1391">
        <v>35.799999999999997</v>
      </c>
      <c r="X1391">
        <v>0.84357541899999999</v>
      </c>
      <c r="Y1391">
        <v>3450.35</v>
      </c>
      <c r="Z1391">
        <v>4090.15</v>
      </c>
    </row>
    <row r="1392" spans="1:26" x14ac:dyDescent="0.2">
      <c r="A1392">
        <v>1390</v>
      </c>
      <c r="B1392" t="s">
        <v>4618</v>
      </c>
      <c r="C1392" t="s">
        <v>26</v>
      </c>
      <c r="D1392">
        <v>719</v>
      </c>
      <c r="E1392" t="s">
        <v>4614</v>
      </c>
      <c r="F1392" s="1">
        <v>43279</v>
      </c>
      <c r="G1392">
        <v>2341</v>
      </c>
      <c r="H1392">
        <v>2317</v>
      </c>
      <c r="I1392">
        <v>39.5</v>
      </c>
      <c r="J1392">
        <v>36.9</v>
      </c>
      <c r="K1392">
        <v>23.6</v>
      </c>
      <c r="L1392" t="s">
        <v>4619</v>
      </c>
      <c r="M1392" t="s">
        <v>4620</v>
      </c>
      <c r="N1392" t="s">
        <v>30</v>
      </c>
      <c r="O1392" t="s">
        <v>66</v>
      </c>
      <c r="P1392" t="s">
        <v>75</v>
      </c>
      <c r="Q1392" t="s">
        <v>35</v>
      </c>
      <c r="R1392" t="s">
        <v>4617</v>
      </c>
      <c r="S1392" t="s">
        <v>1386</v>
      </c>
      <c r="T1392" t="s">
        <v>4621</v>
      </c>
      <c r="U1392" t="s">
        <v>4622</v>
      </c>
      <c r="V1392">
        <v>39.5</v>
      </c>
      <c r="W1392">
        <v>23.6</v>
      </c>
      <c r="X1392">
        <v>1.673728814</v>
      </c>
      <c r="Y1392">
        <v>284.005</v>
      </c>
      <c r="Z1392">
        <v>169.684</v>
      </c>
    </row>
    <row r="1393" spans="1:26" x14ac:dyDescent="0.2">
      <c r="A1393">
        <v>1391</v>
      </c>
      <c r="B1393" t="s">
        <v>4623</v>
      </c>
      <c r="C1393" t="s">
        <v>38</v>
      </c>
      <c r="D1393">
        <v>13257</v>
      </c>
      <c r="E1393" t="s">
        <v>4624</v>
      </c>
      <c r="F1393" s="1">
        <v>43290</v>
      </c>
      <c r="G1393">
        <v>2233</v>
      </c>
      <c r="H1393">
        <v>2249</v>
      </c>
      <c r="I1393">
        <v>26.3</v>
      </c>
      <c r="J1393">
        <v>39.799999999999997</v>
      </c>
      <c r="K1393">
        <v>33.9</v>
      </c>
      <c r="L1393" t="s">
        <v>4625</v>
      </c>
      <c r="M1393" t="s">
        <v>4626</v>
      </c>
      <c r="N1393" t="s">
        <v>30</v>
      </c>
      <c r="O1393" t="s">
        <v>66</v>
      </c>
      <c r="P1393" t="s">
        <v>75</v>
      </c>
      <c r="Q1393" t="s">
        <v>35</v>
      </c>
      <c r="R1393" t="s">
        <v>4617</v>
      </c>
      <c r="S1393" t="s">
        <v>1386</v>
      </c>
      <c r="V1393">
        <v>33.9</v>
      </c>
      <c r="W1393">
        <v>26.3</v>
      </c>
      <c r="X1393">
        <v>1.2889733839999999</v>
      </c>
      <c r="Y1393">
        <v>4494.1229999999996</v>
      </c>
      <c r="Z1393">
        <v>3486.5909999999999</v>
      </c>
    </row>
    <row r="1394" spans="1:26" x14ac:dyDescent="0.2">
      <c r="A1394">
        <v>1392</v>
      </c>
      <c r="B1394" t="s">
        <v>4627</v>
      </c>
      <c r="C1394" t="s">
        <v>26</v>
      </c>
      <c r="D1394">
        <v>332</v>
      </c>
      <c r="E1394" t="s">
        <v>4614</v>
      </c>
      <c r="F1394" s="1">
        <v>43289</v>
      </c>
      <c r="G1394">
        <v>2407</v>
      </c>
      <c r="H1394">
        <v>2347</v>
      </c>
      <c r="I1394">
        <v>31</v>
      </c>
      <c r="J1394">
        <v>33.1</v>
      </c>
      <c r="K1394">
        <v>35.799999999999997</v>
      </c>
      <c r="L1394" t="s">
        <v>4628</v>
      </c>
      <c r="M1394" t="s">
        <v>4629</v>
      </c>
      <c r="N1394" t="s">
        <v>30</v>
      </c>
      <c r="O1394" t="s">
        <v>66</v>
      </c>
      <c r="P1394" t="s">
        <v>75</v>
      </c>
      <c r="Q1394" t="s">
        <v>35</v>
      </c>
      <c r="R1394" t="s">
        <v>4617</v>
      </c>
      <c r="S1394" t="s">
        <v>97</v>
      </c>
      <c r="T1394" t="s">
        <v>2086</v>
      </c>
      <c r="U1394" t="s">
        <v>1386</v>
      </c>
      <c r="V1394">
        <v>31</v>
      </c>
      <c r="W1394">
        <v>35.799999999999997</v>
      </c>
      <c r="X1394">
        <v>0.86592178799999997</v>
      </c>
      <c r="Y1394">
        <v>102.92</v>
      </c>
      <c r="Z1394">
        <v>118.85599999999999</v>
      </c>
    </row>
    <row r="1395" spans="1:26" x14ac:dyDescent="0.2">
      <c r="A1395">
        <v>1393</v>
      </c>
      <c r="B1395" t="s">
        <v>4630</v>
      </c>
      <c r="C1395" t="s">
        <v>26</v>
      </c>
      <c r="D1395">
        <v>2130</v>
      </c>
      <c r="E1395" t="s">
        <v>4610</v>
      </c>
      <c r="F1395" s="1">
        <v>43290</v>
      </c>
      <c r="G1395">
        <v>2283</v>
      </c>
      <c r="H1395">
        <v>2266</v>
      </c>
      <c r="I1395">
        <v>40.200000000000003</v>
      </c>
      <c r="J1395">
        <v>28.9</v>
      </c>
      <c r="K1395">
        <v>30.9</v>
      </c>
      <c r="L1395" t="s">
        <v>4631</v>
      </c>
      <c r="M1395" t="s">
        <v>4632</v>
      </c>
      <c r="N1395" t="s">
        <v>30</v>
      </c>
      <c r="O1395" t="s">
        <v>66</v>
      </c>
      <c r="P1395" t="s">
        <v>521</v>
      </c>
      <c r="V1395">
        <v>40.200000000000003</v>
      </c>
      <c r="W1395">
        <v>30.9</v>
      </c>
      <c r="X1395">
        <v>1.3009708740000001</v>
      </c>
      <c r="Y1395">
        <v>856.26</v>
      </c>
      <c r="Z1395">
        <v>658.17</v>
      </c>
    </row>
    <row r="1396" spans="1:26" x14ac:dyDescent="0.2">
      <c r="A1396">
        <v>1394</v>
      </c>
      <c r="B1396" t="s">
        <v>4633</v>
      </c>
      <c r="C1396" t="s">
        <v>26</v>
      </c>
      <c r="D1396">
        <v>8798</v>
      </c>
      <c r="E1396" t="s">
        <v>4634</v>
      </c>
      <c r="F1396" s="1">
        <v>43289</v>
      </c>
      <c r="G1396">
        <v>2261</v>
      </c>
      <c r="H1396">
        <v>2234</v>
      </c>
      <c r="I1396">
        <v>40</v>
      </c>
      <c r="J1396">
        <v>28.9</v>
      </c>
      <c r="K1396">
        <v>31.1</v>
      </c>
      <c r="L1396" t="s">
        <v>4635</v>
      </c>
      <c r="M1396" t="s">
        <v>4636</v>
      </c>
      <c r="N1396" t="s">
        <v>30</v>
      </c>
      <c r="O1396" t="s">
        <v>66</v>
      </c>
      <c r="P1396" t="s">
        <v>75</v>
      </c>
      <c r="Q1396" t="s">
        <v>35</v>
      </c>
      <c r="R1396" t="s">
        <v>34</v>
      </c>
      <c r="S1396" t="s">
        <v>1222</v>
      </c>
      <c r="T1396" t="s">
        <v>758</v>
      </c>
      <c r="V1396">
        <v>40</v>
      </c>
      <c r="W1396">
        <v>31.1</v>
      </c>
      <c r="X1396">
        <v>1.286173633</v>
      </c>
      <c r="Y1396">
        <v>3519.2</v>
      </c>
      <c r="Z1396">
        <v>2736.1779999999999</v>
      </c>
    </row>
    <row r="1397" spans="1:26" x14ac:dyDescent="0.2">
      <c r="A1397">
        <v>1395</v>
      </c>
      <c r="B1397" t="s">
        <v>4637</v>
      </c>
      <c r="C1397" t="s">
        <v>38</v>
      </c>
      <c r="D1397">
        <v>171</v>
      </c>
      <c r="E1397" t="s">
        <v>4634</v>
      </c>
      <c r="F1397" s="1">
        <v>43150</v>
      </c>
      <c r="G1397">
        <v>2249</v>
      </c>
      <c r="H1397">
        <v>2292</v>
      </c>
      <c r="I1397">
        <v>31</v>
      </c>
      <c r="J1397">
        <v>32.799999999999997</v>
      </c>
      <c r="K1397">
        <v>36.299999999999997</v>
      </c>
      <c r="L1397" t="s">
        <v>4638</v>
      </c>
      <c r="M1397" t="s">
        <v>4639</v>
      </c>
      <c r="N1397" t="s">
        <v>30</v>
      </c>
      <c r="O1397" t="s">
        <v>66</v>
      </c>
      <c r="P1397" t="s">
        <v>75</v>
      </c>
      <c r="Q1397" t="s">
        <v>35</v>
      </c>
      <c r="R1397" t="s">
        <v>34</v>
      </c>
      <c r="S1397" t="s">
        <v>1222</v>
      </c>
      <c r="T1397" t="s">
        <v>758</v>
      </c>
      <c r="U1397" t="s">
        <v>97</v>
      </c>
      <c r="V1397">
        <v>36.299999999999997</v>
      </c>
      <c r="W1397">
        <v>31</v>
      </c>
      <c r="X1397">
        <v>1.170967742</v>
      </c>
      <c r="Y1397">
        <v>62.073</v>
      </c>
      <c r="Z1397">
        <v>53.01</v>
      </c>
    </row>
    <row r="1398" spans="1:26" x14ac:dyDescent="0.2">
      <c r="A1398">
        <v>1396</v>
      </c>
      <c r="B1398" t="s">
        <v>4640</v>
      </c>
      <c r="C1398" t="s">
        <v>26</v>
      </c>
      <c r="D1398">
        <v>942</v>
      </c>
      <c r="E1398" t="s">
        <v>4603</v>
      </c>
      <c r="F1398" s="1">
        <v>43290</v>
      </c>
      <c r="G1398">
        <v>2289</v>
      </c>
      <c r="H1398">
        <v>2274</v>
      </c>
      <c r="I1398">
        <v>33.5</v>
      </c>
      <c r="J1398">
        <v>31.1</v>
      </c>
      <c r="K1398">
        <v>35.4</v>
      </c>
      <c r="L1398" t="s">
        <v>4641</v>
      </c>
      <c r="M1398" t="s">
        <v>4642</v>
      </c>
      <c r="N1398" t="s">
        <v>30</v>
      </c>
      <c r="O1398" t="s">
        <v>66</v>
      </c>
      <c r="P1398" t="s">
        <v>75</v>
      </c>
      <c r="Q1398" t="s">
        <v>35</v>
      </c>
      <c r="R1398" t="s">
        <v>34</v>
      </c>
      <c r="S1398" t="s">
        <v>1222</v>
      </c>
      <c r="T1398" t="s">
        <v>1223</v>
      </c>
      <c r="U1398" t="s">
        <v>31</v>
      </c>
      <c r="V1398">
        <v>33.5</v>
      </c>
      <c r="W1398">
        <v>35.4</v>
      </c>
      <c r="X1398">
        <v>0.946327684</v>
      </c>
      <c r="Y1398">
        <v>315.57</v>
      </c>
      <c r="Z1398">
        <v>333.46800000000002</v>
      </c>
    </row>
    <row r="1399" spans="1:26" x14ac:dyDescent="0.2">
      <c r="A1399">
        <v>1397</v>
      </c>
      <c r="B1399" t="s">
        <v>4643</v>
      </c>
      <c r="C1399" t="s">
        <v>38</v>
      </c>
      <c r="D1399">
        <v>3848</v>
      </c>
      <c r="E1399" t="s">
        <v>4644</v>
      </c>
      <c r="F1399" s="1">
        <v>43288</v>
      </c>
      <c r="G1399">
        <v>2347</v>
      </c>
      <c r="H1399">
        <v>2363</v>
      </c>
      <c r="I1399">
        <v>38.200000000000003</v>
      </c>
      <c r="J1399">
        <v>29.6</v>
      </c>
      <c r="K1399">
        <v>32.299999999999997</v>
      </c>
      <c r="L1399" t="s">
        <v>4645</v>
      </c>
      <c r="M1399" t="s">
        <v>4646</v>
      </c>
      <c r="N1399" t="s">
        <v>30</v>
      </c>
      <c r="O1399" t="s">
        <v>66</v>
      </c>
      <c r="P1399" t="s">
        <v>75</v>
      </c>
      <c r="Q1399" t="s">
        <v>35</v>
      </c>
      <c r="R1399" t="s">
        <v>34</v>
      </c>
      <c r="S1399" t="s">
        <v>1222</v>
      </c>
      <c r="T1399" t="s">
        <v>1223</v>
      </c>
      <c r="U1399" t="s">
        <v>31</v>
      </c>
      <c r="V1399">
        <v>32.299999999999997</v>
      </c>
      <c r="W1399">
        <v>38.200000000000003</v>
      </c>
      <c r="X1399">
        <v>0.845549738</v>
      </c>
      <c r="Y1399">
        <v>1242.904</v>
      </c>
      <c r="Z1399">
        <v>1469.9359999999999</v>
      </c>
    </row>
    <row r="1400" spans="1:26" x14ac:dyDescent="0.2">
      <c r="A1400">
        <v>1398</v>
      </c>
      <c r="B1400" t="s">
        <v>4647</v>
      </c>
      <c r="C1400" t="s">
        <v>38</v>
      </c>
      <c r="D1400">
        <v>100</v>
      </c>
      <c r="E1400" t="s">
        <v>4603</v>
      </c>
      <c r="F1400" s="1">
        <v>43261</v>
      </c>
      <c r="G1400">
        <v>2315</v>
      </c>
      <c r="H1400">
        <v>2290</v>
      </c>
      <c r="I1400">
        <v>44</v>
      </c>
      <c r="J1400">
        <v>33</v>
      </c>
      <c r="K1400">
        <v>23</v>
      </c>
      <c r="L1400" t="s">
        <v>4648</v>
      </c>
      <c r="M1400" t="s">
        <v>4649</v>
      </c>
      <c r="N1400" t="s">
        <v>30</v>
      </c>
      <c r="O1400" t="s">
        <v>66</v>
      </c>
      <c r="P1400" t="s">
        <v>75</v>
      </c>
      <c r="Q1400" t="s">
        <v>35</v>
      </c>
      <c r="R1400" t="s">
        <v>34</v>
      </c>
      <c r="S1400" t="s">
        <v>1222</v>
      </c>
      <c r="T1400" t="s">
        <v>1223</v>
      </c>
      <c r="U1400" t="s">
        <v>31</v>
      </c>
      <c r="V1400">
        <v>23</v>
      </c>
      <c r="W1400">
        <v>44</v>
      </c>
      <c r="X1400">
        <v>0.52272727299999999</v>
      </c>
      <c r="Y1400">
        <v>23</v>
      </c>
      <c r="Z1400">
        <v>44</v>
      </c>
    </row>
    <row r="1401" spans="1:26" x14ac:dyDescent="0.2">
      <c r="A1401">
        <v>1399</v>
      </c>
      <c r="B1401" t="s">
        <v>4650</v>
      </c>
      <c r="C1401" t="s">
        <v>26</v>
      </c>
      <c r="D1401">
        <v>1512</v>
      </c>
      <c r="E1401" t="s">
        <v>4603</v>
      </c>
      <c r="F1401" s="1">
        <v>43279</v>
      </c>
      <c r="G1401">
        <v>2356</v>
      </c>
      <c r="H1401">
        <v>2328</v>
      </c>
      <c r="I1401">
        <v>33.299999999999997</v>
      </c>
      <c r="J1401">
        <v>33.9</v>
      </c>
      <c r="K1401">
        <v>32.9</v>
      </c>
      <c r="L1401" t="s">
        <v>4651</v>
      </c>
      <c r="M1401" t="s">
        <v>4652</v>
      </c>
      <c r="N1401" t="s">
        <v>30</v>
      </c>
      <c r="O1401" t="s">
        <v>66</v>
      </c>
      <c r="P1401" t="s">
        <v>75</v>
      </c>
      <c r="Q1401" t="s">
        <v>35</v>
      </c>
      <c r="R1401" t="s">
        <v>34</v>
      </c>
      <c r="S1401" t="s">
        <v>1222</v>
      </c>
      <c r="T1401" t="s">
        <v>1223</v>
      </c>
      <c r="U1401" t="s">
        <v>31</v>
      </c>
      <c r="V1401">
        <v>33.299999999999997</v>
      </c>
      <c r="W1401">
        <v>32.9</v>
      </c>
      <c r="X1401">
        <v>1.012158055</v>
      </c>
      <c r="Y1401">
        <v>503.49599999999998</v>
      </c>
      <c r="Z1401">
        <v>497.44799999999998</v>
      </c>
    </row>
    <row r="1402" spans="1:26" x14ac:dyDescent="0.2">
      <c r="A1402">
        <v>1400</v>
      </c>
      <c r="B1402" t="s">
        <v>4653</v>
      </c>
      <c r="C1402" t="s">
        <v>38</v>
      </c>
      <c r="D1402">
        <v>7740</v>
      </c>
      <c r="E1402" t="s">
        <v>4654</v>
      </c>
      <c r="F1402" s="1">
        <v>43282</v>
      </c>
      <c r="G1402">
        <v>2234</v>
      </c>
      <c r="H1402">
        <v>2261</v>
      </c>
      <c r="I1402">
        <v>39</v>
      </c>
      <c r="J1402">
        <v>28.2</v>
      </c>
      <c r="K1402">
        <v>32.799999999999997</v>
      </c>
      <c r="L1402" t="s">
        <v>4655</v>
      </c>
      <c r="M1402" t="s">
        <v>4656</v>
      </c>
      <c r="N1402" t="s">
        <v>30</v>
      </c>
      <c r="O1402" t="s">
        <v>66</v>
      </c>
      <c r="P1402" t="s">
        <v>75</v>
      </c>
      <c r="Q1402" t="s">
        <v>35</v>
      </c>
      <c r="R1402" t="s">
        <v>34</v>
      </c>
      <c r="S1402" t="s">
        <v>1222</v>
      </c>
      <c r="T1402" t="s">
        <v>1223</v>
      </c>
      <c r="U1402" t="s">
        <v>31</v>
      </c>
      <c r="V1402">
        <v>32.799999999999997</v>
      </c>
      <c r="W1402">
        <v>39</v>
      </c>
      <c r="X1402">
        <v>0.84102564099999999</v>
      </c>
      <c r="Y1402">
        <v>2538.7199999999998</v>
      </c>
      <c r="Z1402">
        <v>3018.6</v>
      </c>
    </row>
    <row r="1403" spans="1:26" x14ac:dyDescent="0.2">
      <c r="A1403">
        <v>1401</v>
      </c>
      <c r="B1403" t="s">
        <v>4657</v>
      </c>
      <c r="C1403" t="s">
        <v>38</v>
      </c>
      <c r="D1403">
        <v>213</v>
      </c>
      <c r="E1403" t="s">
        <v>4658</v>
      </c>
      <c r="F1403" s="1">
        <v>43227</v>
      </c>
      <c r="G1403">
        <v>2385</v>
      </c>
      <c r="H1403">
        <v>2414</v>
      </c>
      <c r="I1403">
        <v>17.399999999999999</v>
      </c>
      <c r="J1403">
        <v>46</v>
      </c>
      <c r="K1403">
        <v>36.6</v>
      </c>
      <c r="L1403" t="s">
        <v>4659</v>
      </c>
      <c r="M1403" t="s">
        <v>4660</v>
      </c>
      <c r="N1403" t="s">
        <v>30</v>
      </c>
      <c r="O1403" t="s">
        <v>66</v>
      </c>
      <c r="P1403" t="s">
        <v>116</v>
      </c>
      <c r="Q1403" t="s">
        <v>97</v>
      </c>
      <c r="R1403" t="s">
        <v>75</v>
      </c>
      <c r="S1403" t="s">
        <v>32</v>
      </c>
      <c r="T1403" t="s">
        <v>36</v>
      </c>
      <c r="U1403" t="s">
        <v>35</v>
      </c>
      <c r="V1403">
        <v>36.6</v>
      </c>
      <c r="W1403">
        <v>17.399999999999999</v>
      </c>
      <c r="X1403">
        <v>2.103448276</v>
      </c>
      <c r="Y1403">
        <v>77.957999999999998</v>
      </c>
      <c r="Z1403">
        <v>37.061999999999998</v>
      </c>
    </row>
    <row r="1404" spans="1:26" x14ac:dyDescent="0.2">
      <c r="A1404">
        <v>1402</v>
      </c>
      <c r="B1404" t="s">
        <v>4661</v>
      </c>
      <c r="C1404" t="s">
        <v>26</v>
      </c>
      <c r="D1404">
        <v>4131</v>
      </c>
      <c r="E1404" t="s">
        <v>4662</v>
      </c>
      <c r="F1404" s="1">
        <v>43289</v>
      </c>
      <c r="G1404">
        <v>2201</v>
      </c>
      <c r="H1404">
        <v>2181</v>
      </c>
      <c r="I1404">
        <v>29.1</v>
      </c>
      <c r="J1404">
        <v>30.2</v>
      </c>
      <c r="K1404">
        <v>40.700000000000003</v>
      </c>
      <c r="L1404" t="s">
        <v>4663</v>
      </c>
      <c r="M1404" t="s">
        <v>4664</v>
      </c>
      <c r="N1404" t="s">
        <v>30</v>
      </c>
      <c r="O1404" t="s">
        <v>66</v>
      </c>
      <c r="P1404" t="s">
        <v>116</v>
      </c>
      <c r="Q1404" t="s">
        <v>97</v>
      </c>
      <c r="R1404" t="s">
        <v>707</v>
      </c>
      <c r="S1404" t="s">
        <v>79</v>
      </c>
      <c r="T1404" t="s">
        <v>708</v>
      </c>
      <c r="U1404" t="s">
        <v>882</v>
      </c>
      <c r="V1404">
        <v>29.1</v>
      </c>
      <c r="W1404">
        <v>40.700000000000003</v>
      </c>
      <c r="X1404">
        <v>0.71498771500000002</v>
      </c>
      <c r="Y1404">
        <v>1202.1210000000001</v>
      </c>
      <c r="Z1404">
        <v>1681.317</v>
      </c>
    </row>
    <row r="1405" spans="1:26" x14ac:dyDescent="0.2">
      <c r="A1405">
        <v>1403</v>
      </c>
      <c r="B1405" t="s">
        <v>4661</v>
      </c>
      <c r="C1405" t="s">
        <v>26</v>
      </c>
      <c r="D1405">
        <v>6004</v>
      </c>
      <c r="E1405" t="s">
        <v>4665</v>
      </c>
      <c r="F1405" s="1">
        <v>43289</v>
      </c>
      <c r="G1405">
        <v>2184</v>
      </c>
      <c r="H1405">
        <v>2165</v>
      </c>
      <c r="I1405">
        <v>30.5</v>
      </c>
      <c r="J1405">
        <v>29.7</v>
      </c>
      <c r="K1405">
        <v>39.799999999999997</v>
      </c>
      <c r="L1405" t="s">
        <v>4666</v>
      </c>
      <c r="M1405" t="s">
        <v>4667</v>
      </c>
      <c r="N1405" t="s">
        <v>30</v>
      </c>
      <c r="O1405" t="s">
        <v>66</v>
      </c>
      <c r="P1405" t="s">
        <v>116</v>
      </c>
      <c r="Q1405" t="s">
        <v>97</v>
      </c>
      <c r="R1405" t="s">
        <v>707</v>
      </c>
      <c r="S1405" t="s">
        <v>79</v>
      </c>
      <c r="T1405" t="s">
        <v>708</v>
      </c>
      <c r="U1405" t="s">
        <v>882</v>
      </c>
      <c r="V1405">
        <v>30.5</v>
      </c>
      <c r="W1405">
        <v>39.799999999999997</v>
      </c>
      <c r="X1405">
        <v>0.76633165800000003</v>
      </c>
      <c r="Y1405">
        <v>1831.22</v>
      </c>
      <c r="Z1405">
        <v>2389.5920000000001</v>
      </c>
    </row>
    <row r="1406" spans="1:26" x14ac:dyDescent="0.2">
      <c r="A1406">
        <v>1404</v>
      </c>
      <c r="B1406" t="s">
        <v>4661</v>
      </c>
      <c r="C1406" t="s">
        <v>26</v>
      </c>
      <c r="D1406">
        <v>22482</v>
      </c>
      <c r="E1406" t="s">
        <v>4668</v>
      </c>
      <c r="F1406" s="1">
        <v>43290</v>
      </c>
      <c r="G1406">
        <v>2137</v>
      </c>
      <c r="H1406">
        <v>2111</v>
      </c>
      <c r="I1406">
        <v>36.9</v>
      </c>
      <c r="J1406">
        <v>24.4</v>
      </c>
      <c r="K1406">
        <v>38.700000000000003</v>
      </c>
      <c r="L1406" t="s">
        <v>4669</v>
      </c>
      <c r="M1406" t="s">
        <v>4670</v>
      </c>
      <c r="N1406" t="s">
        <v>30</v>
      </c>
      <c r="O1406" t="s">
        <v>66</v>
      </c>
      <c r="P1406" t="s">
        <v>116</v>
      </c>
      <c r="V1406">
        <v>36.9</v>
      </c>
      <c r="W1406">
        <v>38.700000000000003</v>
      </c>
      <c r="X1406">
        <v>0.95348837200000003</v>
      </c>
      <c r="Y1406">
        <v>8295.8580000000002</v>
      </c>
      <c r="Z1406">
        <v>8700.5339999999997</v>
      </c>
    </row>
    <row r="1407" spans="1:26" x14ac:dyDescent="0.2">
      <c r="A1407">
        <v>1405</v>
      </c>
      <c r="B1407" t="s">
        <v>4671</v>
      </c>
      <c r="C1407" t="s">
        <v>38</v>
      </c>
      <c r="D1407">
        <v>412</v>
      </c>
      <c r="E1407" t="s">
        <v>4662</v>
      </c>
      <c r="F1407" s="1">
        <v>43282</v>
      </c>
      <c r="G1407">
        <v>2232</v>
      </c>
      <c r="H1407">
        <v>2251</v>
      </c>
      <c r="I1407">
        <v>42</v>
      </c>
      <c r="J1407">
        <v>29.4</v>
      </c>
      <c r="K1407">
        <v>28.6</v>
      </c>
      <c r="L1407" t="s">
        <v>4672</v>
      </c>
      <c r="M1407" t="s">
        <v>4673</v>
      </c>
      <c r="N1407" t="s">
        <v>30</v>
      </c>
      <c r="O1407" t="s">
        <v>66</v>
      </c>
      <c r="P1407" t="s">
        <v>116</v>
      </c>
      <c r="Q1407" t="s">
        <v>97</v>
      </c>
      <c r="R1407" t="s">
        <v>707</v>
      </c>
      <c r="S1407" t="s">
        <v>79</v>
      </c>
      <c r="T1407" t="s">
        <v>708</v>
      </c>
      <c r="U1407" t="s">
        <v>882</v>
      </c>
      <c r="V1407">
        <v>28.6</v>
      </c>
      <c r="W1407">
        <v>42</v>
      </c>
      <c r="X1407">
        <v>0.680952381</v>
      </c>
      <c r="Y1407">
        <v>117.83199999999999</v>
      </c>
      <c r="Z1407">
        <v>173.04</v>
      </c>
    </row>
    <row r="1408" spans="1:26" x14ac:dyDescent="0.2">
      <c r="A1408">
        <v>1406</v>
      </c>
      <c r="B1408" t="s">
        <v>4674</v>
      </c>
      <c r="C1408" t="s">
        <v>38</v>
      </c>
      <c r="D1408">
        <v>261</v>
      </c>
      <c r="E1408" t="s">
        <v>4662</v>
      </c>
      <c r="F1408" s="1">
        <v>43097</v>
      </c>
      <c r="G1408">
        <v>2230</v>
      </c>
      <c r="H1408">
        <v>2309</v>
      </c>
      <c r="I1408">
        <v>32.6</v>
      </c>
      <c r="J1408">
        <v>24.9</v>
      </c>
      <c r="K1408">
        <v>42.5</v>
      </c>
      <c r="L1408" t="s">
        <v>4675</v>
      </c>
      <c r="M1408" t="s">
        <v>4676</v>
      </c>
      <c r="N1408" t="s">
        <v>30</v>
      </c>
      <c r="O1408" t="s">
        <v>66</v>
      </c>
      <c r="P1408" t="s">
        <v>116</v>
      </c>
      <c r="Q1408" t="s">
        <v>97</v>
      </c>
      <c r="R1408" t="s">
        <v>707</v>
      </c>
      <c r="S1408" t="s">
        <v>79</v>
      </c>
      <c r="T1408" t="s">
        <v>708</v>
      </c>
      <c r="U1408" t="s">
        <v>882</v>
      </c>
      <c r="V1408">
        <v>42.5</v>
      </c>
      <c r="W1408">
        <v>32.6</v>
      </c>
      <c r="X1408">
        <v>1.3036809819999999</v>
      </c>
      <c r="Y1408">
        <v>110.925</v>
      </c>
      <c r="Z1408">
        <v>85.085999999999999</v>
      </c>
    </row>
    <row r="1409" spans="1:26" x14ac:dyDescent="0.2">
      <c r="A1409">
        <v>1407</v>
      </c>
      <c r="B1409" t="s">
        <v>4677</v>
      </c>
      <c r="C1409" t="s">
        <v>38</v>
      </c>
      <c r="D1409">
        <v>348</v>
      </c>
      <c r="E1409" t="s">
        <v>4662</v>
      </c>
      <c r="F1409" s="1">
        <v>43279</v>
      </c>
      <c r="G1409">
        <v>2273</v>
      </c>
      <c r="H1409">
        <v>2249</v>
      </c>
      <c r="I1409">
        <v>44</v>
      </c>
      <c r="J1409">
        <v>36.5</v>
      </c>
      <c r="K1409">
        <v>19.5</v>
      </c>
      <c r="L1409" t="s">
        <v>4678</v>
      </c>
      <c r="M1409" t="s">
        <v>4679</v>
      </c>
      <c r="N1409" t="s">
        <v>30</v>
      </c>
      <c r="O1409" t="s">
        <v>66</v>
      </c>
      <c r="P1409" t="s">
        <v>116</v>
      </c>
      <c r="Q1409" t="s">
        <v>97</v>
      </c>
      <c r="R1409" t="s">
        <v>707</v>
      </c>
      <c r="S1409" t="s">
        <v>79</v>
      </c>
      <c r="T1409" t="s">
        <v>708</v>
      </c>
      <c r="U1409" t="s">
        <v>882</v>
      </c>
      <c r="V1409">
        <v>19.5</v>
      </c>
      <c r="W1409">
        <v>44</v>
      </c>
      <c r="X1409">
        <v>0.44318181800000001</v>
      </c>
      <c r="Y1409">
        <v>67.86</v>
      </c>
      <c r="Z1409">
        <v>153.12</v>
      </c>
    </row>
    <row r="1410" spans="1:26" x14ac:dyDescent="0.2">
      <c r="A1410">
        <v>1408</v>
      </c>
      <c r="B1410" t="s">
        <v>4680</v>
      </c>
      <c r="C1410" t="s">
        <v>26</v>
      </c>
      <c r="D1410">
        <v>1791</v>
      </c>
      <c r="E1410" t="s">
        <v>4668</v>
      </c>
      <c r="F1410" s="1">
        <v>43289</v>
      </c>
      <c r="G1410">
        <v>2304</v>
      </c>
      <c r="H1410">
        <v>2285</v>
      </c>
      <c r="I1410">
        <v>36.799999999999997</v>
      </c>
      <c r="J1410">
        <v>31</v>
      </c>
      <c r="K1410">
        <v>32.200000000000003</v>
      </c>
      <c r="L1410" t="s">
        <v>4681</v>
      </c>
      <c r="M1410" t="s">
        <v>4682</v>
      </c>
      <c r="N1410" t="s">
        <v>30</v>
      </c>
      <c r="O1410" t="s">
        <v>66</v>
      </c>
      <c r="P1410" t="s">
        <v>116</v>
      </c>
      <c r="Q1410" t="s">
        <v>97</v>
      </c>
      <c r="R1410" t="s">
        <v>4683</v>
      </c>
      <c r="V1410">
        <v>36.799999999999997</v>
      </c>
      <c r="W1410">
        <v>32.200000000000003</v>
      </c>
      <c r="X1410">
        <v>1.1428571430000001</v>
      </c>
      <c r="Y1410">
        <v>659.08799999999997</v>
      </c>
      <c r="Z1410">
        <v>576.702</v>
      </c>
    </row>
    <row r="1411" spans="1:26" x14ac:dyDescent="0.2">
      <c r="A1411">
        <v>1409</v>
      </c>
      <c r="B1411" t="s">
        <v>4684</v>
      </c>
      <c r="C1411" t="s">
        <v>26</v>
      </c>
      <c r="D1411">
        <v>9753</v>
      </c>
      <c r="E1411" t="s">
        <v>4685</v>
      </c>
      <c r="F1411" s="1">
        <v>43289</v>
      </c>
      <c r="G1411">
        <v>2144</v>
      </c>
      <c r="H1411">
        <v>2120</v>
      </c>
      <c r="I1411">
        <v>32.799999999999997</v>
      </c>
      <c r="J1411">
        <v>26.7</v>
      </c>
      <c r="K1411">
        <v>40.5</v>
      </c>
      <c r="L1411" t="s">
        <v>4686</v>
      </c>
      <c r="M1411" t="s">
        <v>4687</v>
      </c>
      <c r="N1411" t="s">
        <v>30</v>
      </c>
      <c r="O1411" t="s">
        <v>66</v>
      </c>
      <c r="P1411" t="s">
        <v>116</v>
      </c>
      <c r="Q1411" t="s">
        <v>97</v>
      </c>
      <c r="R1411" t="s">
        <v>707</v>
      </c>
      <c r="V1411">
        <v>32.799999999999997</v>
      </c>
      <c r="W1411">
        <v>40.5</v>
      </c>
      <c r="X1411">
        <v>0.809876543</v>
      </c>
      <c r="Y1411">
        <v>3198.9839999999999</v>
      </c>
      <c r="Z1411">
        <v>3949.9650000000001</v>
      </c>
    </row>
    <row r="1412" spans="1:26" x14ac:dyDescent="0.2">
      <c r="A1412">
        <v>1410</v>
      </c>
      <c r="B1412" t="s">
        <v>4688</v>
      </c>
      <c r="C1412" t="s">
        <v>38</v>
      </c>
      <c r="D1412">
        <v>1749</v>
      </c>
      <c r="E1412" t="s">
        <v>4668</v>
      </c>
      <c r="F1412" s="1">
        <v>43282</v>
      </c>
      <c r="G1412">
        <v>2201</v>
      </c>
      <c r="H1412">
        <v>2225</v>
      </c>
      <c r="I1412">
        <v>41.6</v>
      </c>
      <c r="J1412">
        <v>31.1</v>
      </c>
      <c r="K1412">
        <v>27.4</v>
      </c>
      <c r="L1412" t="s">
        <v>4689</v>
      </c>
      <c r="M1412" t="s">
        <v>4690</v>
      </c>
      <c r="N1412" t="s">
        <v>30</v>
      </c>
      <c r="O1412" t="s">
        <v>66</v>
      </c>
      <c r="P1412" t="s">
        <v>116</v>
      </c>
      <c r="Q1412" t="s">
        <v>125</v>
      </c>
      <c r="R1412" t="s">
        <v>707</v>
      </c>
      <c r="S1412" t="s">
        <v>120</v>
      </c>
      <c r="V1412">
        <v>27.4</v>
      </c>
      <c r="W1412">
        <v>41.6</v>
      </c>
      <c r="X1412">
        <v>0.65865384599999999</v>
      </c>
      <c r="Y1412">
        <v>479.226</v>
      </c>
      <c r="Z1412">
        <v>727.58399999999995</v>
      </c>
    </row>
    <row r="1413" spans="1:26" x14ac:dyDescent="0.2">
      <c r="A1413">
        <v>1411</v>
      </c>
      <c r="B1413" t="s">
        <v>4691</v>
      </c>
      <c r="C1413" t="s">
        <v>38</v>
      </c>
      <c r="D1413">
        <v>8936</v>
      </c>
      <c r="E1413" t="s">
        <v>4662</v>
      </c>
      <c r="F1413" s="1">
        <v>43288</v>
      </c>
      <c r="G1413">
        <v>2161</v>
      </c>
      <c r="H1413">
        <v>2193</v>
      </c>
      <c r="I1413">
        <v>31.5</v>
      </c>
      <c r="J1413">
        <v>26</v>
      </c>
      <c r="K1413">
        <v>42.5</v>
      </c>
      <c r="L1413" t="s">
        <v>4692</v>
      </c>
      <c r="M1413" t="s">
        <v>4693</v>
      </c>
      <c r="N1413" t="s">
        <v>30</v>
      </c>
      <c r="O1413" t="s">
        <v>66</v>
      </c>
      <c r="P1413" t="s">
        <v>116</v>
      </c>
      <c r="Q1413" t="s">
        <v>97</v>
      </c>
      <c r="V1413">
        <v>42.5</v>
      </c>
      <c r="W1413">
        <v>31.5</v>
      </c>
      <c r="X1413">
        <v>1.3492063489999999</v>
      </c>
      <c r="Y1413">
        <v>3797.8</v>
      </c>
      <c r="Z1413">
        <v>2814.84</v>
      </c>
    </row>
    <row r="1414" spans="1:26" x14ac:dyDescent="0.2">
      <c r="A1414">
        <v>1412</v>
      </c>
      <c r="B1414" t="s">
        <v>4694</v>
      </c>
      <c r="C1414" t="s">
        <v>26</v>
      </c>
      <c r="D1414">
        <v>9821</v>
      </c>
      <c r="E1414" t="s">
        <v>4695</v>
      </c>
      <c r="F1414" s="1">
        <v>43290</v>
      </c>
      <c r="G1414">
        <v>2279</v>
      </c>
      <c r="H1414">
        <v>2251</v>
      </c>
      <c r="I1414">
        <v>32.799999999999997</v>
      </c>
      <c r="J1414">
        <v>34.6</v>
      </c>
      <c r="K1414">
        <v>32.5</v>
      </c>
      <c r="L1414" t="s">
        <v>4696</v>
      </c>
      <c r="M1414" t="s">
        <v>4697</v>
      </c>
      <c r="N1414" t="s">
        <v>30</v>
      </c>
      <c r="O1414" t="s">
        <v>66</v>
      </c>
      <c r="P1414" t="s">
        <v>75</v>
      </c>
      <c r="Q1414" t="s">
        <v>125</v>
      </c>
      <c r="R1414" t="s">
        <v>785</v>
      </c>
      <c r="V1414">
        <v>32.799999999999997</v>
      </c>
      <c r="W1414">
        <v>32.5</v>
      </c>
      <c r="X1414">
        <v>1.009230769</v>
      </c>
      <c r="Y1414">
        <v>3221.288</v>
      </c>
      <c r="Z1414">
        <v>3191.8249999999998</v>
      </c>
    </row>
    <row r="1415" spans="1:26" x14ac:dyDescent="0.2">
      <c r="A1415">
        <v>1413</v>
      </c>
      <c r="B1415" t="s">
        <v>4698</v>
      </c>
      <c r="C1415" t="s">
        <v>26</v>
      </c>
      <c r="D1415">
        <v>10882</v>
      </c>
      <c r="E1415" t="s">
        <v>4699</v>
      </c>
      <c r="F1415" s="1">
        <v>43290</v>
      </c>
      <c r="G1415">
        <v>2240</v>
      </c>
      <c r="H1415">
        <v>2224</v>
      </c>
      <c r="I1415">
        <v>39</v>
      </c>
      <c r="J1415">
        <v>28.2</v>
      </c>
      <c r="K1415">
        <v>32.799999999999997</v>
      </c>
      <c r="L1415" t="s">
        <v>4700</v>
      </c>
      <c r="M1415" t="s">
        <v>4701</v>
      </c>
      <c r="N1415" t="s">
        <v>30</v>
      </c>
      <c r="O1415" t="s">
        <v>66</v>
      </c>
      <c r="P1415" t="s">
        <v>75</v>
      </c>
      <c r="Q1415" t="s">
        <v>35</v>
      </c>
      <c r="R1415" t="s">
        <v>785</v>
      </c>
      <c r="V1415">
        <v>39</v>
      </c>
      <c r="W1415">
        <v>32.799999999999997</v>
      </c>
      <c r="X1415">
        <v>1.1890243899999999</v>
      </c>
      <c r="Y1415">
        <v>4243.9799999999996</v>
      </c>
      <c r="Z1415">
        <v>3569.2959999999998</v>
      </c>
    </row>
    <row r="1416" spans="1:26" x14ac:dyDescent="0.2">
      <c r="A1416">
        <v>1414</v>
      </c>
      <c r="B1416" t="s">
        <v>4702</v>
      </c>
      <c r="C1416" t="s">
        <v>26</v>
      </c>
      <c r="D1416">
        <v>330</v>
      </c>
      <c r="E1416" t="s">
        <v>4699</v>
      </c>
      <c r="F1416" s="1">
        <v>43256</v>
      </c>
      <c r="G1416">
        <v>2272</v>
      </c>
      <c r="H1416">
        <v>2197</v>
      </c>
      <c r="I1416">
        <v>54.2</v>
      </c>
      <c r="J1416">
        <v>22.4</v>
      </c>
      <c r="K1416">
        <v>23.3</v>
      </c>
      <c r="L1416" t="s">
        <v>4703</v>
      </c>
      <c r="M1416" t="s">
        <v>4704</v>
      </c>
      <c r="N1416" t="s">
        <v>30</v>
      </c>
      <c r="O1416" t="s">
        <v>66</v>
      </c>
      <c r="P1416" t="s">
        <v>75</v>
      </c>
      <c r="Q1416" t="s">
        <v>35</v>
      </c>
      <c r="R1416" t="s">
        <v>785</v>
      </c>
      <c r="S1416" t="s">
        <v>31</v>
      </c>
      <c r="T1416" t="s">
        <v>2237</v>
      </c>
      <c r="U1416" t="s">
        <v>97</v>
      </c>
      <c r="V1416">
        <v>54.2</v>
      </c>
      <c r="W1416">
        <v>23.3</v>
      </c>
      <c r="X1416">
        <v>2.3261802579999999</v>
      </c>
      <c r="Y1416">
        <v>178.86</v>
      </c>
      <c r="Z1416">
        <v>76.89</v>
      </c>
    </row>
    <row r="1417" spans="1:26" x14ac:dyDescent="0.2">
      <c r="A1417">
        <v>1415</v>
      </c>
      <c r="B1417" t="s">
        <v>4705</v>
      </c>
      <c r="C1417" t="s">
        <v>26</v>
      </c>
      <c r="D1417">
        <v>382</v>
      </c>
      <c r="E1417" t="s">
        <v>4706</v>
      </c>
      <c r="F1417" s="1">
        <v>43219</v>
      </c>
      <c r="G1417">
        <v>2288</v>
      </c>
      <c r="H1417">
        <v>2250</v>
      </c>
      <c r="I1417">
        <v>39</v>
      </c>
      <c r="J1417">
        <v>27</v>
      </c>
      <c r="K1417">
        <v>34</v>
      </c>
      <c r="L1417" t="s">
        <v>4707</v>
      </c>
      <c r="M1417" t="s">
        <v>4708</v>
      </c>
      <c r="N1417" t="s">
        <v>30</v>
      </c>
      <c r="O1417" t="s">
        <v>66</v>
      </c>
      <c r="P1417" t="s">
        <v>75</v>
      </c>
      <c r="Q1417" t="s">
        <v>35</v>
      </c>
      <c r="R1417" t="s">
        <v>34</v>
      </c>
      <c r="S1417" t="s">
        <v>1222</v>
      </c>
      <c r="T1417" t="s">
        <v>1223</v>
      </c>
      <c r="U1417" t="s">
        <v>31</v>
      </c>
      <c r="V1417">
        <v>39</v>
      </c>
      <c r="W1417">
        <v>34</v>
      </c>
      <c r="X1417">
        <v>1.1470588239999999</v>
      </c>
      <c r="Y1417">
        <v>148.97999999999999</v>
      </c>
      <c r="Z1417">
        <v>129.88</v>
      </c>
    </row>
    <row r="1418" spans="1:26" x14ac:dyDescent="0.2">
      <c r="A1418">
        <v>1416</v>
      </c>
      <c r="B1418" t="s">
        <v>4705</v>
      </c>
      <c r="C1418" t="s">
        <v>26</v>
      </c>
      <c r="D1418">
        <v>1064</v>
      </c>
      <c r="E1418" t="s">
        <v>4709</v>
      </c>
      <c r="F1418" s="1">
        <v>43271</v>
      </c>
      <c r="G1418">
        <v>2115</v>
      </c>
      <c r="H1418">
        <v>2104</v>
      </c>
      <c r="I1418">
        <v>27.3</v>
      </c>
      <c r="J1418">
        <v>30</v>
      </c>
      <c r="K1418">
        <v>42.8</v>
      </c>
      <c r="L1418" t="s">
        <v>4710</v>
      </c>
      <c r="M1418" t="s">
        <v>4711</v>
      </c>
      <c r="N1418" t="s">
        <v>30</v>
      </c>
      <c r="O1418" t="s">
        <v>66</v>
      </c>
      <c r="P1418" t="s">
        <v>75</v>
      </c>
      <c r="Q1418" t="s">
        <v>35</v>
      </c>
      <c r="R1418" t="s">
        <v>34</v>
      </c>
      <c r="S1418" t="s">
        <v>1222</v>
      </c>
      <c r="T1418" t="s">
        <v>1223</v>
      </c>
      <c r="U1418" t="s">
        <v>31</v>
      </c>
      <c r="V1418">
        <v>27.3</v>
      </c>
      <c r="W1418">
        <v>42.8</v>
      </c>
      <c r="X1418">
        <v>0.63785046700000003</v>
      </c>
      <c r="Y1418">
        <v>290.47199999999998</v>
      </c>
      <c r="Z1418">
        <v>455.392</v>
      </c>
    </row>
    <row r="1419" spans="1:26" x14ac:dyDescent="0.2">
      <c r="A1419">
        <v>1417</v>
      </c>
      <c r="B1419" t="s">
        <v>4705</v>
      </c>
      <c r="C1419" t="s">
        <v>26</v>
      </c>
      <c r="D1419">
        <v>1190</v>
      </c>
      <c r="E1419" t="s">
        <v>4706</v>
      </c>
      <c r="F1419" s="1">
        <v>43283</v>
      </c>
      <c r="G1419">
        <v>2041</v>
      </c>
      <c r="H1419">
        <v>2041</v>
      </c>
      <c r="I1419">
        <v>35.5</v>
      </c>
      <c r="J1419">
        <v>26</v>
      </c>
      <c r="K1419">
        <v>38.5</v>
      </c>
      <c r="L1419" t="s">
        <v>4712</v>
      </c>
      <c r="M1419" t="s">
        <v>4713</v>
      </c>
      <c r="N1419" t="s">
        <v>30</v>
      </c>
      <c r="O1419" t="s">
        <v>66</v>
      </c>
      <c r="P1419" t="s">
        <v>75</v>
      </c>
      <c r="Q1419" t="s">
        <v>35</v>
      </c>
      <c r="R1419" t="s">
        <v>34</v>
      </c>
      <c r="S1419" t="s">
        <v>1222</v>
      </c>
      <c r="T1419" t="s">
        <v>1223</v>
      </c>
      <c r="U1419" t="s">
        <v>31</v>
      </c>
      <c r="V1419">
        <v>35.5</v>
      </c>
      <c r="W1419">
        <v>38.5</v>
      </c>
      <c r="X1419">
        <v>0.92207792200000005</v>
      </c>
      <c r="Y1419">
        <v>422.45</v>
      </c>
      <c r="Z1419">
        <v>458.15</v>
      </c>
    </row>
    <row r="1420" spans="1:26" x14ac:dyDescent="0.2">
      <c r="A1420">
        <v>1418</v>
      </c>
      <c r="B1420" t="s">
        <v>4705</v>
      </c>
      <c r="C1420" t="s">
        <v>38</v>
      </c>
      <c r="D1420">
        <v>922</v>
      </c>
      <c r="E1420" t="s">
        <v>4709</v>
      </c>
      <c r="F1420" s="1">
        <v>43283</v>
      </c>
      <c r="G1420">
        <v>2143</v>
      </c>
      <c r="H1420">
        <v>2169</v>
      </c>
      <c r="I1420">
        <v>40</v>
      </c>
      <c r="J1420">
        <v>25.4</v>
      </c>
      <c r="K1420">
        <v>34.6</v>
      </c>
      <c r="L1420" t="s">
        <v>4714</v>
      </c>
      <c r="M1420" t="s">
        <v>4715</v>
      </c>
      <c r="N1420" t="s">
        <v>30</v>
      </c>
      <c r="O1420" t="s">
        <v>66</v>
      </c>
      <c r="P1420" t="s">
        <v>75</v>
      </c>
      <c r="Q1420" t="s">
        <v>35</v>
      </c>
      <c r="R1420" t="s">
        <v>34</v>
      </c>
      <c r="S1420" t="s">
        <v>1222</v>
      </c>
      <c r="T1420" t="s">
        <v>1223</v>
      </c>
      <c r="U1420" t="s">
        <v>31</v>
      </c>
      <c r="V1420">
        <v>34.6</v>
      </c>
      <c r="W1420">
        <v>40</v>
      </c>
      <c r="X1420">
        <v>0.86499999999999999</v>
      </c>
      <c r="Y1420">
        <v>319.012</v>
      </c>
      <c r="Z1420">
        <v>368.8</v>
      </c>
    </row>
    <row r="1421" spans="1:26" x14ac:dyDescent="0.2">
      <c r="A1421">
        <v>1419</v>
      </c>
      <c r="B1421" t="s">
        <v>4716</v>
      </c>
      <c r="C1421" t="s">
        <v>38</v>
      </c>
      <c r="D1421">
        <v>183</v>
      </c>
      <c r="E1421" t="s">
        <v>4717</v>
      </c>
      <c r="F1421" s="1">
        <v>43183</v>
      </c>
      <c r="G1421">
        <v>2291</v>
      </c>
      <c r="H1421">
        <v>2278</v>
      </c>
      <c r="I1421">
        <v>39.299999999999997</v>
      </c>
      <c r="J1421">
        <v>31.1</v>
      </c>
      <c r="K1421">
        <v>29.5</v>
      </c>
      <c r="L1421" t="s">
        <v>4718</v>
      </c>
      <c r="M1421" t="s">
        <v>4719</v>
      </c>
      <c r="N1421" t="s">
        <v>30</v>
      </c>
      <c r="O1421" t="s">
        <v>66</v>
      </c>
      <c r="P1421" t="s">
        <v>75</v>
      </c>
      <c r="Q1421" t="s">
        <v>35</v>
      </c>
      <c r="R1421" t="s">
        <v>34</v>
      </c>
      <c r="S1421" t="s">
        <v>1222</v>
      </c>
      <c r="T1421" t="s">
        <v>1223</v>
      </c>
      <c r="U1421" t="s">
        <v>31</v>
      </c>
      <c r="V1421">
        <v>29.5</v>
      </c>
      <c r="W1421">
        <v>39.299999999999997</v>
      </c>
      <c r="X1421">
        <v>0.75063613200000001</v>
      </c>
      <c r="Y1421">
        <v>53.984999999999999</v>
      </c>
      <c r="Z1421">
        <v>71.918999999999997</v>
      </c>
    </row>
    <row r="1422" spans="1:26" x14ac:dyDescent="0.2">
      <c r="A1422">
        <v>1420</v>
      </c>
      <c r="B1422" t="s">
        <v>4720</v>
      </c>
      <c r="C1422" t="s">
        <v>26</v>
      </c>
      <c r="D1422">
        <v>1026</v>
      </c>
      <c r="E1422" t="s">
        <v>4709</v>
      </c>
      <c r="F1422" s="1">
        <v>43251</v>
      </c>
      <c r="G1422">
        <v>2215</v>
      </c>
      <c r="H1422">
        <v>2202</v>
      </c>
      <c r="I1422">
        <v>27.3</v>
      </c>
      <c r="J1422">
        <v>37.700000000000003</v>
      </c>
      <c r="K1422">
        <v>35</v>
      </c>
      <c r="L1422" t="s">
        <v>4721</v>
      </c>
      <c r="M1422" t="s">
        <v>4722</v>
      </c>
      <c r="N1422" t="s">
        <v>30</v>
      </c>
      <c r="O1422" t="s">
        <v>66</v>
      </c>
      <c r="P1422" t="s">
        <v>75</v>
      </c>
      <c r="Q1422" t="s">
        <v>35</v>
      </c>
      <c r="R1422" t="s">
        <v>34</v>
      </c>
      <c r="S1422" t="s">
        <v>1222</v>
      </c>
      <c r="T1422" t="s">
        <v>1223</v>
      </c>
      <c r="U1422" t="s">
        <v>31</v>
      </c>
      <c r="V1422">
        <v>27.3</v>
      </c>
      <c r="W1422">
        <v>35</v>
      </c>
      <c r="X1422">
        <v>0.78</v>
      </c>
      <c r="Y1422">
        <v>280.09800000000001</v>
      </c>
      <c r="Z1422">
        <v>359.1</v>
      </c>
    </row>
    <row r="1423" spans="1:26" x14ac:dyDescent="0.2">
      <c r="A1423">
        <v>1421</v>
      </c>
      <c r="B1423" t="s">
        <v>4723</v>
      </c>
      <c r="C1423" t="s">
        <v>26</v>
      </c>
      <c r="D1423">
        <v>2620</v>
      </c>
      <c r="E1423" t="s">
        <v>4706</v>
      </c>
      <c r="F1423" s="1">
        <v>43287</v>
      </c>
      <c r="G1423">
        <v>2273</v>
      </c>
      <c r="H1423">
        <v>2269</v>
      </c>
      <c r="I1423">
        <v>40</v>
      </c>
      <c r="J1423">
        <v>30.1</v>
      </c>
      <c r="K1423">
        <v>29.9</v>
      </c>
      <c r="L1423" t="s">
        <v>4724</v>
      </c>
      <c r="M1423" t="s">
        <v>4725</v>
      </c>
      <c r="N1423" t="s">
        <v>30</v>
      </c>
      <c r="O1423" t="s">
        <v>66</v>
      </c>
      <c r="P1423" t="s">
        <v>75</v>
      </c>
      <c r="Q1423" t="s">
        <v>35</v>
      </c>
      <c r="R1423" t="s">
        <v>34</v>
      </c>
      <c r="S1423" t="s">
        <v>1222</v>
      </c>
      <c r="T1423" t="s">
        <v>1223</v>
      </c>
      <c r="U1423" t="s">
        <v>31</v>
      </c>
      <c r="V1423">
        <v>40</v>
      </c>
      <c r="W1423">
        <v>29.9</v>
      </c>
      <c r="X1423">
        <v>1.3377926419999999</v>
      </c>
      <c r="Y1423">
        <v>1048</v>
      </c>
      <c r="Z1423">
        <v>783.38</v>
      </c>
    </row>
    <row r="1424" spans="1:26" x14ac:dyDescent="0.2">
      <c r="A1424">
        <v>1422</v>
      </c>
      <c r="B1424" t="s">
        <v>4726</v>
      </c>
      <c r="C1424" t="s">
        <v>38</v>
      </c>
      <c r="D1424">
        <v>349</v>
      </c>
      <c r="E1424" t="s">
        <v>4717</v>
      </c>
      <c r="F1424" s="1">
        <v>43253</v>
      </c>
      <c r="G1424">
        <v>2265</v>
      </c>
      <c r="H1424">
        <v>2281</v>
      </c>
      <c r="I1424">
        <v>31.2</v>
      </c>
      <c r="J1424">
        <v>34.700000000000003</v>
      </c>
      <c r="K1424">
        <v>34.1</v>
      </c>
      <c r="L1424" t="s">
        <v>4727</v>
      </c>
      <c r="M1424" t="s">
        <v>4728</v>
      </c>
      <c r="N1424" t="s">
        <v>30</v>
      </c>
      <c r="O1424" t="s">
        <v>66</v>
      </c>
      <c r="P1424" t="s">
        <v>75</v>
      </c>
      <c r="Q1424" t="s">
        <v>35</v>
      </c>
      <c r="R1424" t="s">
        <v>34</v>
      </c>
      <c r="S1424" t="s">
        <v>1222</v>
      </c>
      <c r="T1424" t="s">
        <v>1223</v>
      </c>
      <c r="U1424" t="s">
        <v>31</v>
      </c>
      <c r="V1424">
        <v>34.1</v>
      </c>
      <c r="W1424">
        <v>31.2</v>
      </c>
      <c r="X1424">
        <v>1.0929487179999999</v>
      </c>
      <c r="Y1424">
        <v>119.009</v>
      </c>
      <c r="Z1424">
        <v>108.88800000000001</v>
      </c>
    </row>
    <row r="1425" spans="1:26" x14ac:dyDescent="0.2">
      <c r="A1425">
        <v>1423</v>
      </c>
      <c r="B1425" t="s">
        <v>4729</v>
      </c>
      <c r="C1425" t="s">
        <v>26</v>
      </c>
      <c r="D1425">
        <v>1111</v>
      </c>
      <c r="E1425" t="s">
        <v>4717</v>
      </c>
      <c r="F1425" s="1">
        <v>43286</v>
      </c>
      <c r="G1425">
        <v>2172</v>
      </c>
      <c r="H1425">
        <v>2177</v>
      </c>
      <c r="I1425">
        <v>32.799999999999997</v>
      </c>
      <c r="J1425">
        <v>28.7</v>
      </c>
      <c r="K1425">
        <v>38.5</v>
      </c>
      <c r="L1425" t="s">
        <v>4730</v>
      </c>
      <c r="M1425" t="s">
        <v>4731</v>
      </c>
      <c r="N1425" t="s">
        <v>30</v>
      </c>
      <c r="O1425" t="s">
        <v>66</v>
      </c>
      <c r="P1425" t="s">
        <v>75</v>
      </c>
      <c r="Q1425" t="s">
        <v>35</v>
      </c>
      <c r="R1425" t="s">
        <v>34</v>
      </c>
      <c r="S1425" t="s">
        <v>1222</v>
      </c>
      <c r="T1425" t="s">
        <v>1223</v>
      </c>
      <c r="U1425" t="s">
        <v>31</v>
      </c>
      <c r="V1425">
        <v>32.799999999999997</v>
      </c>
      <c r="W1425">
        <v>38.5</v>
      </c>
      <c r="X1425">
        <v>0.85194805200000001</v>
      </c>
      <c r="Y1425">
        <v>364.40800000000002</v>
      </c>
      <c r="Z1425">
        <v>427.73500000000001</v>
      </c>
    </row>
    <row r="1426" spans="1:26" x14ac:dyDescent="0.2">
      <c r="A1426">
        <v>1424</v>
      </c>
      <c r="B1426" t="s">
        <v>4732</v>
      </c>
      <c r="C1426" t="s">
        <v>38</v>
      </c>
      <c r="D1426">
        <v>537</v>
      </c>
      <c r="E1426" t="s">
        <v>4717</v>
      </c>
      <c r="F1426" s="1">
        <v>43265</v>
      </c>
      <c r="G1426">
        <v>2302</v>
      </c>
      <c r="H1426">
        <v>2314</v>
      </c>
      <c r="I1426">
        <v>35.6</v>
      </c>
      <c r="J1426">
        <v>29.8</v>
      </c>
      <c r="K1426">
        <v>34.6</v>
      </c>
      <c r="L1426" t="s">
        <v>4733</v>
      </c>
      <c r="M1426" t="s">
        <v>4734</v>
      </c>
      <c r="N1426" t="s">
        <v>30</v>
      </c>
      <c r="O1426" t="s">
        <v>66</v>
      </c>
      <c r="P1426" t="s">
        <v>75</v>
      </c>
      <c r="Q1426" t="s">
        <v>35</v>
      </c>
      <c r="R1426" t="s">
        <v>34</v>
      </c>
      <c r="S1426" t="s">
        <v>1222</v>
      </c>
      <c r="T1426" t="s">
        <v>1223</v>
      </c>
      <c r="U1426" t="s">
        <v>31</v>
      </c>
      <c r="V1426">
        <v>34.6</v>
      </c>
      <c r="W1426">
        <v>35.6</v>
      </c>
      <c r="X1426">
        <v>0.97191011199999999</v>
      </c>
      <c r="Y1426">
        <v>185.80199999999999</v>
      </c>
      <c r="Z1426">
        <v>191.172</v>
      </c>
    </row>
    <row r="1427" spans="1:26" x14ac:dyDescent="0.2">
      <c r="A1427">
        <v>1425</v>
      </c>
      <c r="B1427" t="s">
        <v>4735</v>
      </c>
      <c r="C1427" t="s">
        <v>26</v>
      </c>
      <c r="D1427">
        <v>1523</v>
      </c>
      <c r="E1427" t="s">
        <v>4736</v>
      </c>
      <c r="F1427" s="1">
        <v>43289</v>
      </c>
      <c r="G1427">
        <v>2295</v>
      </c>
      <c r="H1427">
        <v>2277</v>
      </c>
      <c r="I1427">
        <v>44.2</v>
      </c>
      <c r="J1427">
        <v>28</v>
      </c>
      <c r="K1427">
        <v>27.8</v>
      </c>
      <c r="L1427" t="s">
        <v>4737</v>
      </c>
      <c r="M1427" t="s">
        <v>4738</v>
      </c>
      <c r="N1427" t="s">
        <v>30</v>
      </c>
      <c r="O1427" t="s">
        <v>66</v>
      </c>
      <c r="P1427" t="s">
        <v>75</v>
      </c>
      <c r="Q1427" t="s">
        <v>35</v>
      </c>
      <c r="R1427" t="s">
        <v>34</v>
      </c>
      <c r="S1427" t="s">
        <v>1222</v>
      </c>
      <c r="T1427" t="s">
        <v>1223</v>
      </c>
      <c r="U1427" t="s">
        <v>31</v>
      </c>
      <c r="V1427">
        <v>44.2</v>
      </c>
      <c r="W1427">
        <v>27.8</v>
      </c>
      <c r="X1427">
        <v>1.5899280579999999</v>
      </c>
      <c r="Y1427">
        <v>673.16600000000005</v>
      </c>
      <c r="Z1427">
        <v>423.39400000000001</v>
      </c>
    </row>
    <row r="1428" spans="1:26" x14ac:dyDescent="0.2">
      <c r="A1428">
        <v>1426</v>
      </c>
      <c r="B1428" t="s">
        <v>4739</v>
      </c>
      <c r="C1428" t="s">
        <v>38</v>
      </c>
      <c r="D1428">
        <v>4025</v>
      </c>
      <c r="E1428" t="s">
        <v>4736</v>
      </c>
      <c r="F1428" s="1">
        <v>43289</v>
      </c>
      <c r="G1428">
        <v>2120</v>
      </c>
      <c r="H1428">
        <v>2113</v>
      </c>
      <c r="I1428">
        <v>40</v>
      </c>
      <c r="J1428">
        <v>23.6</v>
      </c>
      <c r="K1428">
        <v>36.5</v>
      </c>
      <c r="L1428" t="s">
        <v>4740</v>
      </c>
      <c r="M1428" t="s">
        <v>4741</v>
      </c>
      <c r="N1428" t="s">
        <v>30</v>
      </c>
      <c r="O1428" t="s">
        <v>66</v>
      </c>
      <c r="P1428" t="s">
        <v>75</v>
      </c>
      <c r="Q1428" t="s">
        <v>35</v>
      </c>
      <c r="R1428" t="s">
        <v>34</v>
      </c>
      <c r="S1428" t="s">
        <v>1222</v>
      </c>
      <c r="T1428" t="s">
        <v>1223</v>
      </c>
      <c r="U1428" t="s">
        <v>31</v>
      </c>
      <c r="V1428">
        <v>36.5</v>
      </c>
      <c r="W1428">
        <v>40</v>
      </c>
      <c r="X1428">
        <v>0.91249999999999998</v>
      </c>
      <c r="Y1428">
        <v>1469.125</v>
      </c>
      <c r="Z1428">
        <v>1610</v>
      </c>
    </row>
    <row r="1429" spans="1:26" x14ac:dyDescent="0.2">
      <c r="A1429">
        <v>1427</v>
      </c>
      <c r="B1429" t="s">
        <v>4742</v>
      </c>
      <c r="C1429" t="s">
        <v>26</v>
      </c>
      <c r="D1429">
        <v>990</v>
      </c>
      <c r="E1429" t="s">
        <v>4743</v>
      </c>
      <c r="F1429" s="1">
        <v>43281</v>
      </c>
      <c r="G1429">
        <v>2156</v>
      </c>
      <c r="H1429">
        <v>2139</v>
      </c>
      <c r="I1429">
        <v>45.1</v>
      </c>
      <c r="J1429">
        <v>21.8</v>
      </c>
      <c r="K1429">
        <v>33</v>
      </c>
      <c r="L1429" t="s">
        <v>4744</v>
      </c>
      <c r="M1429" t="s">
        <v>4745</v>
      </c>
      <c r="N1429" t="s">
        <v>30</v>
      </c>
      <c r="O1429" t="s">
        <v>66</v>
      </c>
      <c r="P1429" t="s">
        <v>75</v>
      </c>
      <c r="Q1429" t="s">
        <v>35</v>
      </c>
      <c r="R1429" t="s">
        <v>34</v>
      </c>
      <c r="S1429" t="s">
        <v>1222</v>
      </c>
      <c r="T1429" t="s">
        <v>1223</v>
      </c>
      <c r="U1429" t="s">
        <v>31</v>
      </c>
      <c r="V1429">
        <v>45.1</v>
      </c>
      <c r="W1429">
        <v>33</v>
      </c>
      <c r="X1429">
        <v>1.3666666670000001</v>
      </c>
      <c r="Y1429">
        <v>446.49</v>
      </c>
      <c r="Z1429">
        <v>326.7</v>
      </c>
    </row>
    <row r="1430" spans="1:26" x14ac:dyDescent="0.2">
      <c r="A1430">
        <v>1428</v>
      </c>
      <c r="B1430" t="s">
        <v>4746</v>
      </c>
      <c r="C1430" t="s">
        <v>38</v>
      </c>
      <c r="D1430">
        <v>158</v>
      </c>
      <c r="E1430" t="s">
        <v>4743</v>
      </c>
      <c r="F1430" s="1">
        <v>43205</v>
      </c>
      <c r="G1430">
        <v>2252</v>
      </c>
      <c r="H1430">
        <v>2252</v>
      </c>
      <c r="I1430">
        <v>40.5</v>
      </c>
      <c r="J1430">
        <v>25.3</v>
      </c>
      <c r="K1430">
        <v>34.200000000000003</v>
      </c>
      <c r="L1430" t="s">
        <v>4747</v>
      </c>
      <c r="M1430" t="s">
        <v>4748</v>
      </c>
      <c r="N1430" t="s">
        <v>30</v>
      </c>
      <c r="O1430" t="s">
        <v>66</v>
      </c>
      <c r="P1430" t="s">
        <v>75</v>
      </c>
      <c r="Q1430" t="s">
        <v>35</v>
      </c>
      <c r="R1430" t="s">
        <v>34</v>
      </c>
      <c r="S1430" t="s">
        <v>1222</v>
      </c>
      <c r="T1430" t="s">
        <v>1223</v>
      </c>
      <c r="U1430" t="s">
        <v>31</v>
      </c>
      <c r="V1430">
        <v>34.200000000000003</v>
      </c>
      <c r="W1430">
        <v>40.5</v>
      </c>
      <c r="X1430">
        <v>0.84444444399999996</v>
      </c>
      <c r="Y1430">
        <v>54.036000000000001</v>
      </c>
      <c r="Z1430">
        <v>63.99</v>
      </c>
    </row>
    <row r="1431" spans="1:26" x14ac:dyDescent="0.2">
      <c r="A1431">
        <v>1429</v>
      </c>
      <c r="B1431" t="s">
        <v>4749</v>
      </c>
      <c r="C1431" t="s">
        <v>38</v>
      </c>
      <c r="D1431">
        <v>1071</v>
      </c>
      <c r="E1431" t="s">
        <v>4564</v>
      </c>
      <c r="F1431" s="1">
        <v>43281</v>
      </c>
      <c r="G1431">
        <v>2157</v>
      </c>
      <c r="H1431">
        <v>2180</v>
      </c>
      <c r="I1431">
        <v>34.6</v>
      </c>
      <c r="J1431">
        <v>24.3</v>
      </c>
      <c r="K1431">
        <v>41.1</v>
      </c>
      <c r="L1431" t="s">
        <v>4750</v>
      </c>
      <c r="M1431" t="s">
        <v>4751</v>
      </c>
      <c r="N1431" t="s">
        <v>30</v>
      </c>
      <c r="O1431" t="s">
        <v>66</v>
      </c>
      <c r="P1431" t="s">
        <v>75</v>
      </c>
      <c r="Q1431" t="s">
        <v>35</v>
      </c>
      <c r="R1431" t="s">
        <v>34</v>
      </c>
      <c r="S1431" t="s">
        <v>1222</v>
      </c>
      <c r="T1431" t="s">
        <v>1223</v>
      </c>
      <c r="U1431" t="s">
        <v>79</v>
      </c>
      <c r="V1431">
        <v>41.1</v>
      </c>
      <c r="W1431">
        <v>34.6</v>
      </c>
      <c r="X1431">
        <v>1.1878612719999999</v>
      </c>
      <c r="Y1431">
        <v>440.18099999999998</v>
      </c>
      <c r="Z1431">
        <v>370.56599999999997</v>
      </c>
    </row>
    <row r="1432" spans="1:26" x14ac:dyDescent="0.2">
      <c r="A1432">
        <v>1430</v>
      </c>
      <c r="B1432" t="s">
        <v>4752</v>
      </c>
      <c r="C1432" t="s">
        <v>38</v>
      </c>
      <c r="D1432">
        <v>3035</v>
      </c>
      <c r="E1432" t="s">
        <v>4753</v>
      </c>
      <c r="F1432" s="1">
        <v>43288</v>
      </c>
      <c r="G1432">
        <v>2186</v>
      </c>
      <c r="H1432">
        <v>2213</v>
      </c>
      <c r="I1432">
        <v>29.8</v>
      </c>
      <c r="J1432">
        <v>23.9</v>
      </c>
      <c r="K1432">
        <v>46.3</v>
      </c>
      <c r="L1432" t="s">
        <v>4754</v>
      </c>
      <c r="M1432" t="s">
        <v>4755</v>
      </c>
      <c r="N1432" t="s">
        <v>30</v>
      </c>
      <c r="O1432" t="s">
        <v>66</v>
      </c>
      <c r="P1432" t="s">
        <v>75</v>
      </c>
      <c r="Q1432" t="s">
        <v>35</v>
      </c>
      <c r="R1432" t="s">
        <v>34</v>
      </c>
      <c r="S1432" t="s">
        <v>1222</v>
      </c>
      <c r="T1432" t="s">
        <v>1223</v>
      </c>
      <c r="U1432" t="s">
        <v>31</v>
      </c>
      <c r="V1432">
        <v>46.3</v>
      </c>
      <c r="W1432">
        <v>29.8</v>
      </c>
      <c r="X1432">
        <v>1.553691275</v>
      </c>
      <c r="Y1432">
        <v>1405.2049999999999</v>
      </c>
      <c r="Z1432">
        <v>904.43</v>
      </c>
    </row>
    <row r="1433" spans="1:26" x14ac:dyDescent="0.2">
      <c r="A1433">
        <v>1431</v>
      </c>
      <c r="B1433" t="s">
        <v>4752</v>
      </c>
      <c r="C1433" t="s">
        <v>38</v>
      </c>
      <c r="D1433">
        <v>505</v>
      </c>
      <c r="E1433" t="s">
        <v>4756</v>
      </c>
      <c r="F1433" s="1">
        <v>43280</v>
      </c>
      <c r="G1433">
        <v>2033</v>
      </c>
      <c r="H1433">
        <v>2093</v>
      </c>
      <c r="I1433">
        <v>25.5</v>
      </c>
      <c r="J1433">
        <v>21</v>
      </c>
      <c r="K1433">
        <v>53.5</v>
      </c>
      <c r="L1433" t="s">
        <v>4757</v>
      </c>
      <c r="M1433" t="s">
        <v>4758</v>
      </c>
      <c r="N1433" t="s">
        <v>30</v>
      </c>
      <c r="O1433" t="s">
        <v>66</v>
      </c>
      <c r="P1433" t="s">
        <v>75</v>
      </c>
      <c r="Q1433" t="s">
        <v>35</v>
      </c>
      <c r="R1433" t="s">
        <v>34</v>
      </c>
      <c r="S1433" t="s">
        <v>1222</v>
      </c>
      <c r="T1433" t="s">
        <v>1223</v>
      </c>
      <c r="U1433" t="s">
        <v>31</v>
      </c>
      <c r="V1433">
        <v>53.5</v>
      </c>
      <c r="W1433">
        <v>25.5</v>
      </c>
      <c r="X1433">
        <v>2.0980392160000001</v>
      </c>
      <c r="Y1433">
        <v>270.17500000000001</v>
      </c>
      <c r="Z1433">
        <v>128.77500000000001</v>
      </c>
    </row>
    <row r="1434" spans="1:26" x14ac:dyDescent="0.2">
      <c r="A1434">
        <v>1432</v>
      </c>
      <c r="B1434" t="s">
        <v>4752</v>
      </c>
      <c r="C1434" t="s">
        <v>38</v>
      </c>
      <c r="D1434">
        <v>227</v>
      </c>
      <c r="E1434" t="s">
        <v>4753</v>
      </c>
      <c r="F1434" s="1">
        <v>43274</v>
      </c>
      <c r="G1434">
        <v>1985</v>
      </c>
      <c r="H1434">
        <v>1940</v>
      </c>
      <c r="I1434">
        <v>51.1</v>
      </c>
      <c r="J1434">
        <v>20.7</v>
      </c>
      <c r="K1434">
        <v>28.2</v>
      </c>
      <c r="L1434" t="s">
        <v>4759</v>
      </c>
      <c r="M1434" t="s">
        <v>4760</v>
      </c>
      <c r="N1434" t="s">
        <v>30</v>
      </c>
      <c r="O1434" t="s">
        <v>66</v>
      </c>
      <c r="P1434" t="s">
        <v>75</v>
      </c>
      <c r="Q1434" t="s">
        <v>35</v>
      </c>
      <c r="R1434" t="s">
        <v>34</v>
      </c>
      <c r="S1434" t="s">
        <v>1222</v>
      </c>
      <c r="T1434" t="s">
        <v>1223</v>
      </c>
      <c r="U1434" t="s">
        <v>31</v>
      </c>
      <c r="V1434">
        <v>28.2</v>
      </c>
      <c r="W1434">
        <v>51.1</v>
      </c>
      <c r="X1434">
        <v>0.55185910000000005</v>
      </c>
      <c r="Y1434">
        <v>64.013999999999996</v>
      </c>
      <c r="Z1434">
        <v>115.997</v>
      </c>
    </row>
    <row r="1435" spans="1:26" x14ac:dyDescent="0.2">
      <c r="A1435">
        <v>1433</v>
      </c>
      <c r="B1435" t="s">
        <v>4752</v>
      </c>
      <c r="C1435" t="s">
        <v>26</v>
      </c>
      <c r="D1435">
        <v>3087</v>
      </c>
      <c r="E1435" t="s">
        <v>4761</v>
      </c>
      <c r="F1435" s="1">
        <v>43274</v>
      </c>
      <c r="G1435">
        <v>2224</v>
      </c>
      <c r="H1435">
        <v>2200</v>
      </c>
      <c r="I1435">
        <v>44.5</v>
      </c>
      <c r="J1435">
        <v>22.4</v>
      </c>
      <c r="K1435">
        <v>33.1</v>
      </c>
      <c r="L1435" t="s">
        <v>4762</v>
      </c>
      <c r="M1435" t="s">
        <v>4763</v>
      </c>
      <c r="N1435" t="s">
        <v>30</v>
      </c>
      <c r="O1435" t="s">
        <v>66</v>
      </c>
      <c r="P1435" t="s">
        <v>75</v>
      </c>
      <c r="Q1435" t="s">
        <v>35</v>
      </c>
      <c r="R1435" t="s">
        <v>34</v>
      </c>
      <c r="S1435" t="s">
        <v>1222</v>
      </c>
      <c r="T1435" t="s">
        <v>1223</v>
      </c>
      <c r="U1435" t="s">
        <v>31</v>
      </c>
      <c r="V1435">
        <v>44.5</v>
      </c>
      <c r="W1435">
        <v>33.1</v>
      </c>
      <c r="X1435">
        <v>1.344410876</v>
      </c>
      <c r="Y1435">
        <v>1373.7149999999999</v>
      </c>
      <c r="Z1435">
        <v>1021.797</v>
      </c>
    </row>
    <row r="1436" spans="1:26" x14ac:dyDescent="0.2">
      <c r="A1436">
        <v>1434</v>
      </c>
      <c r="B1436" t="s">
        <v>4764</v>
      </c>
      <c r="C1436" t="s">
        <v>38</v>
      </c>
      <c r="D1436">
        <v>1313</v>
      </c>
      <c r="E1436" t="s">
        <v>4756</v>
      </c>
      <c r="F1436" s="1">
        <v>43288</v>
      </c>
      <c r="G1436">
        <v>2124</v>
      </c>
      <c r="H1436">
        <v>2166</v>
      </c>
      <c r="I1436">
        <v>30.9</v>
      </c>
      <c r="J1436">
        <v>21.4</v>
      </c>
      <c r="K1436">
        <v>47.7</v>
      </c>
      <c r="L1436" t="s">
        <v>4765</v>
      </c>
      <c r="M1436" t="s">
        <v>4766</v>
      </c>
      <c r="N1436" t="s">
        <v>30</v>
      </c>
      <c r="O1436" t="s">
        <v>66</v>
      </c>
      <c r="P1436" t="s">
        <v>75</v>
      </c>
      <c r="Q1436" t="s">
        <v>35</v>
      </c>
      <c r="R1436" t="s">
        <v>34</v>
      </c>
      <c r="S1436" t="s">
        <v>1222</v>
      </c>
      <c r="T1436" t="s">
        <v>1223</v>
      </c>
      <c r="U1436" t="s">
        <v>31</v>
      </c>
      <c r="V1436">
        <v>47.7</v>
      </c>
      <c r="W1436">
        <v>30.9</v>
      </c>
      <c r="X1436">
        <v>1.5436893199999999</v>
      </c>
      <c r="Y1436">
        <v>626.30100000000004</v>
      </c>
      <c r="Z1436">
        <v>405.71699999999998</v>
      </c>
    </row>
    <row r="1437" spans="1:26" x14ac:dyDescent="0.2">
      <c r="A1437">
        <v>1435</v>
      </c>
      <c r="B1437" t="s">
        <v>4767</v>
      </c>
      <c r="C1437" t="s">
        <v>38</v>
      </c>
      <c r="D1437">
        <v>244</v>
      </c>
      <c r="E1437" t="s">
        <v>4753</v>
      </c>
      <c r="F1437" s="1">
        <v>43279</v>
      </c>
      <c r="G1437">
        <v>2174</v>
      </c>
      <c r="H1437">
        <v>2212</v>
      </c>
      <c r="I1437">
        <v>21.7</v>
      </c>
      <c r="J1437">
        <v>36.9</v>
      </c>
      <c r="K1437">
        <v>41.4</v>
      </c>
      <c r="L1437" t="s">
        <v>4768</v>
      </c>
      <c r="M1437" t="s">
        <v>4769</v>
      </c>
      <c r="N1437" t="s">
        <v>30</v>
      </c>
      <c r="O1437" t="s">
        <v>66</v>
      </c>
      <c r="P1437" t="s">
        <v>75</v>
      </c>
      <c r="Q1437" t="s">
        <v>35</v>
      </c>
      <c r="R1437" t="s">
        <v>34</v>
      </c>
      <c r="S1437" t="s">
        <v>1222</v>
      </c>
      <c r="T1437" t="s">
        <v>1223</v>
      </c>
      <c r="U1437" t="s">
        <v>31</v>
      </c>
      <c r="V1437">
        <v>41.4</v>
      </c>
      <c r="W1437">
        <v>21.7</v>
      </c>
      <c r="X1437">
        <v>1.9078341009999999</v>
      </c>
      <c r="Y1437">
        <v>101.01600000000001</v>
      </c>
      <c r="Z1437">
        <v>52.948</v>
      </c>
    </row>
    <row r="1438" spans="1:26" x14ac:dyDescent="0.2">
      <c r="A1438">
        <v>1436</v>
      </c>
      <c r="B1438" t="s">
        <v>4770</v>
      </c>
      <c r="C1438" t="s">
        <v>26</v>
      </c>
      <c r="D1438">
        <v>889</v>
      </c>
      <c r="E1438" t="s">
        <v>4771</v>
      </c>
      <c r="F1438" s="1">
        <v>43272</v>
      </c>
      <c r="G1438">
        <v>2240</v>
      </c>
      <c r="H1438">
        <v>2196</v>
      </c>
      <c r="I1438">
        <v>45.1</v>
      </c>
      <c r="J1438">
        <v>21.8</v>
      </c>
      <c r="K1438">
        <v>33.1</v>
      </c>
      <c r="L1438" t="s">
        <v>4772</v>
      </c>
      <c r="M1438" t="s">
        <v>4773</v>
      </c>
      <c r="N1438" t="s">
        <v>30</v>
      </c>
      <c r="O1438" t="s">
        <v>66</v>
      </c>
      <c r="P1438" t="s">
        <v>75</v>
      </c>
      <c r="Q1438" t="s">
        <v>35</v>
      </c>
      <c r="R1438" t="s">
        <v>34</v>
      </c>
      <c r="S1438" t="s">
        <v>1222</v>
      </c>
      <c r="T1438" t="s">
        <v>1223</v>
      </c>
      <c r="U1438" t="s">
        <v>31</v>
      </c>
      <c r="V1438">
        <v>45.1</v>
      </c>
      <c r="W1438">
        <v>33.1</v>
      </c>
      <c r="X1438">
        <v>1.362537764</v>
      </c>
      <c r="Y1438">
        <v>400.93900000000002</v>
      </c>
      <c r="Z1438">
        <v>294.25900000000001</v>
      </c>
    </row>
    <row r="1439" spans="1:26" x14ac:dyDescent="0.2">
      <c r="A1439">
        <v>1437</v>
      </c>
      <c r="B1439" t="s">
        <v>4774</v>
      </c>
      <c r="C1439" t="s">
        <v>26</v>
      </c>
      <c r="D1439">
        <v>708</v>
      </c>
      <c r="E1439" t="s">
        <v>4753</v>
      </c>
      <c r="F1439" s="1">
        <v>43271</v>
      </c>
      <c r="G1439">
        <v>2226</v>
      </c>
      <c r="H1439">
        <v>2145</v>
      </c>
      <c r="I1439">
        <v>52.7</v>
      </c>
      <c r="J1439">
        <v>24.3</v>
      </c>
      <c r="K1439">
        <v>23</v>
      </c>
      <c r="L1439" t="s">
        <v>4775</v>
      </c>
      <c r="M1439" t="s">
        <v>4776</v>
      </c>
      <c r="N1439" t="s">
        <v>30</v>
      </c>
      <c r="O1439" t="s">
        <v>66</v>
      </c>
      <c r="P1439" t="s">
        <v>75</v>
      </c>
      <c r="Q1439" t="s">
        <v>35</v>
      </c>
      <c r="R1439" t="s">
        <v>34</v>
      </c>
      <c r="S1439" t="s">
        <v>1222</v>
      </c>
      <c r="T1439" t="s">
        <v>1223</v>
      </c>
      <c r="U1439" t="s">
        <v>31</v>
      </c>
      <c r="V1439">
        <v>52.7</v>
      </c>
      <c r="W1439">
        <v>23</v>
      </c>
      <c r="X1439">
        <v>2.2913043480000002</v>
      </c>
      <c r="Y1439">
        <v>373.11599999999999</v>
      </c>
      <c r="Z1439">
        <v>162.84</v>
      </c>
    </row>
    <row r="1440" spans="1:26" x14ac:dyDescent="0.2">
      <c r="A1440">
        <v>1438</v>
      </c>
      <c r="B1440" t="s">
        <v>4777</v>
      </c>
      <c r="C1440" t="s">
        <v>26</v>
      </c>
      <c r="D1440">
        <v>7064</v>
      </c>
      <c r="E1440" t="s">
        <v>4756</v>
      </c>
      <c r="F1440" s="1">
        <v>43287</v>
      </c>
      <c r="G1440">
        <v>2245</v>
      </c>
      <c r="H1440">
        <v>2207</v>
      </c>
      <c r="I1440">
        <v>46.2</v>
      </c>
      <c r="J1440">
        <v>26.3</v>
      </c>
      <c r="K1440">
        <v>27.5</v>
      </c>
      <c r="L1440" t="s">
        <v>4778</v>
      </c>
      <c r="M1440" t="s">
        <v>4779</v>
      </c>
      <c r="N1440" t="s">
        <v>30</v>
      </c>
      <c r="O1440" t="s">
        <v>66</v>
      </c>
      <c r="P1440" t="s">
        <v>75</v>
      </c>
      <c r="Q1440" t="s">
        <v>35</v>
      </c>
      <c r="R1440" t="s">
        <v>34</v>
      </c>
      <c r="S1440" t="s">
        <v>1222</v>
      </c>
      <c r="T1440" t="s">
        <v>1223</v>
      </c>
      <c r="U1440" t="s">
        <v>31</v>
      </c>
      <c r="V1440">
        <v>46.2</v>
      </c>
      <c r="W1440">
        <v>27.5</v>
      </c>
      <c r="X1440">
        <v>1.68</v>
      </c>
      <c r="Y1440">
        <v>3263.5680000000002</v>
      </c>
      <c r="Z1440">
        <v>1942.6</v>
      </c>
    </row>
    <row r="1441" spans="1:26" x14ac:dyDescent="0.2">
      <c r="A1441">
        <v>1439</v>
      </c>
      <c r="B1441" t="s">
        <v>4780</v>
      </c>
      <c r="C1441" t="s">
        <v>38</v>
      </c>
      <c r="D1441">
        <v>3062</v>
      </c>
      <c r="E1441" t="s">
        <v>4761</v>
      </c>
      <c r="F1441" s="1">
        <v>43282</v>
      </c>
      <c r="G1441">
        <v>2124</v>
      </c>
      <c r="H1441">
        <v>2142</v>
      </c>
      <c r="I1441">
        <v>32.9</v>
      </c>
      <c r="J1441">
        <v>21.9</v>
      </c>
      <c r="K1441">
        <v>45.2</v>
      </c>
      <c r="L1441" t="s">
        <v>4781</v>
      </c>
      <c r="M1441" t="s">
        <v>4782</v>
      </c>
      <c r="N1441" t="s">
        <v>30</v>
      </c>
      <c r="O1441" t="s">
        <v>66</v>
      </c>
      <c r="P1441" t="s">
        <v>75</v>
      </c>
      <c r="Q1441" t="s">
        <v>35</v>
      </c>
      <c r="R1441" t="s">
        <v>34</v>
      </c>
      <c r="S1441" t="s">
        <v>1222</v>
      </c>
      <c r="T1441" t="s">
        <v>1223</v>
      </c>
      <c r="U1441" t="s">
        <v>31</v>
      </c>
      <c r="V1441">
        <v>45.2</v>
      </c>
      <c r="W1441">
        <v>32.9</v>
      </c>
      <c r="X1441">
        <v>1.373860182</v>
      </c>
      <c r="Y1441">
        <v>1384.0239999999999</v>
      </c>
      <c r="Z1441">
        <v>1007.398</v>
      </c>
    </row>
    <row r="1442" spans="1:26" x14ac:dyDescent="0.2">
      <c r="A1442">
        <v>1440</v>
      </c>
      <c r="B1442" t="s">
        <v>4783</v>
      </c>
      <c r="C1442" t="s">
        <v>26</v>
      </c>
      <c r="D1442">
        <v>1846</v>
      </c>
      <c r="E1442" t="s">
        <v>4756</v>
      </c>
      <c r="F1442" s="1">
        <v>43281</v>
      </c>
      <c r="G1442">
        <v>2263</v>
      </c>
      <c r="H1442">
        <v>2229</v>
      </c>
      <c r="I1442">
        <v>47</v>
      </c>
      <c r="J1442">
        <v>26.2</v>
      </c>
      <c r="K1442">
        <v>26.8</v>
      </c>
      <c r="L1442" t="s">
        <v>4784</v>
      </c>
      <c r="M1442" t="s">
        <v>4785</v>
      </c>
      <c r="N1442" t="s">
        <v>30</v>
      </c>
      <c r="O1442" t="s">
        <v>66</v>
      </c>
      <c r="P1442" t="s">
        <v>75</v>
      </c>
      <c r="Q1442" t="s">
        <v>35</v>
      </c>
      <c r="R1442" t="s">
        <v>34</v>
      </c>
      <c r="S1442" t="s">
        <v>1222</v>
      </c>
      <c r="T1442" t="s">
        <v>1223</v>
      </c>
      <c r="U1442" t="s">
        <v>31</v>
      </c>
      <c r="V1442">
        <v>47</v>
      </c>
      <c r="W1442">
        <v>26.8</v>
      </c>
      <c r="X1442">
        <v>1.7537313430000001</v>
      </c>
      <c r="Y1442">
        <v>867.62</v>
      </c>
      <c r="Z1442">
        <v>494.72800000000001</v>
      </c>
    </row>
    <row r="1443" spans="1:26" x14ac:dyDescent="0.2">
      <c r="A1443">
        <v>1441</v>
      </c>
      <c r="B1443" t="s">
        <v>4786</v>
      </c>
      <c r="C1443" t="s">
        <v>38</v>
      </c>
      <c r="D1443">
        <v>538</v>
      </c>
      <c r="E1443" t="s">
        <v>4753</v>
      </c>
      <c r="F1443" s="1">
        <v>43282</v>
      </c>
      <c r="G1443">
        <v>2146</v>
      </c>
      <c r="H1443">
        <v>2191</v>
      </c>
      <c r="I1443">
        <v>32.200000000000003</v>
      </c>
      <c r="J1443">
        <v>21.9</v>
      </c>
      <c r="K1443">
        <v>45.9</v>
      </c>
      <c r="L1443" t="s">
        <v>4787</v>
      </c>
      <c r="M1443" t="s">
        <v>4788</v>
      </c>
      <c r="N1443" t="s">
        <v>30</v>
      </c>
      <c r="O1443" t="s">
        <v>66</v>
      </c>
      <c r="P1443" t="s">
        <v>75</v>
      </c>
      <c r="Q1443" t="s">
        <v>35</v>
      </c>
      <c r="R1443" t="s">
        <v>34</v>
      </c>
      <c r="S1443" t="s">
        <v>1222</v>
      </c>
      <c r="T1443" t="s">
        <v>1223</v>
      </c>
      <c r="U1443" t="s">
        <v>31</v>
      </c>
      <c r="V1443">
        <v>45.9</v>
      </c>
      <c r="W1443">
        <v>32.200000000000003</v>
      </c>
      <c r="X1443">
        <v>1.4254658389999999</v>
      </c>
      <c r="Y1443">
        <v>246.94200000000001</v>
      </c>
      <c r="Z1443">
        <v>173.23599999999999</v>
      </c>
    </row>
    <row r="1444" spans="1:26" x14ac:dyDescent="0.2">
      <c r="A1444">
        <v>1442</v>
      </c>
      <c r="B1444" t="s">
        <v>4789</v>
      </c>
      <c r="C1444" t="s">
        <v>38</v>
      </c>
      <c r="D1444">
        <v>140</v>
      </c>
      <c r="E1444" t="s">
        <v>4695</v>
      </c>
      <c r="F1444" s="1">
        <v>43169</v>
      </c>
      <c r="G1444">
        <v>2125</v>
      </c>
      <c r="H1444">
        <v>2146</v>
      </c>
      <c r="I1444">
        <v>37.9</v>
      </c>
      <c r="J1444">
        <v>23.6</v>
      </c>
      <c r="K1444">
        <v>38.6</v>
      </c>
      <c r="L1444" t="s">
        <v>4790</v>
      </c>
      <c r="M1444" t="s">
        <v>4791</v>
      </c>
      <c r="N1444" t="s">
        <v>30</v>
      </c>
      <c r="O1444" t="s">
        <v>66</v>
      </c>
      <c r="P1444" t="s">
        <v>75</v>
      </c>
      <c r="Q1444" t="s">
        <v>125</v>
      </c>
      <c r="R1444" t="s">
        <v>34</v>
      </c>
      <c r="S1444" t="s">
        <v>143</v>
      </c>
      <c r="V1444">
        <v>38.6</v>
      </c>
      <c r="W1444">
        <v>37.9</v>
      </c>
      <c r="X1444">
        <v>1.018469657</v>
      </c>
      <c r="Y1444">
        <v>54.04</v>
      </c>
      <c r="Z1444">
        <v>53.06</v>
      </c>
    </row>
    <row r="1445" spans="1:26" x14ac:dyDescent="0.2">
      <c r="A1445">
        <v>1443</v>
      </c>
      <c r="B1445" t="s">
        <v>4792</v>
      </c>
      <c r="C1445" t="s">
        <v>38</v>
      </c>
      <c r="D1445">
        <v>781</v>
      </c>
      <c r="E1445" t="s">
        <v>4793</v>
      </c>
      <c r="F1445" s="1">
        <v>43272</v>
      </c>
      <c r="G1445">
        <v>2315</v>
      </c>
      <c r="H1445">
        <v>2332</v>
      </c>
      <c r="I1445">
        <v>38.5</v>
      </c>
      <c r="J1445">
        <v>29.6</v>
      </c>
      <c r="K1445">
        <v>31.9</v>
      </c>
      <c r="L1445" t="s">
        <v>4794</v>
      </c>
      <c r="M1445" t="s">
        <v>4795</v>
      </c>
      <c r="N1445" t="s">
        <v>30</v>
      </c>
      <c r="O1445" t="s">
        <v>66</v>
      </c>
      <c r="P1445" t="s">
        <v>75</v>
      </c>
      <c r="Q1445" t="s">
        <v>97</v>
      </c>
      <c r="R1445" t="s">
        <v>34</v>
      </c>
      <c r="S1445" t="s">
        <v>1222</v>
      </c>
      <c r="T1445" t="s">
        <v>1223</v>
      </c>
      <c r="U1445" t="s">
        <v>4796</v>
      </c>
      <c r="V1445">
        <v>31.9</v>
      </c>
      <c r="W1445">
        <v>38.5</v>
      </c>
      <c r="X1445">
        <v>0.82857142900000003</v>
      </c>
      <c r="Y1445">
        <v>249.13900000000001</v>
      </c>
      <c r="Z1445">
        <v>300.685</v>
      </c>
    </row>
    <row r="1446" spans="1:26" x14ac:dyDescent="0.2">
      <c r="A1446">
        <v>1444</v>
      </c>
      <c r="B1446" t="s">
        <v>4797</v>
      </c>
      <c r="C1446" t="s">
        <v>38</v>
      </c>
      <c r="D1446">
        <v>6775</v>
      </c>
      <c r="E1446" t="s">
        <v>4798</v>
      </c>
      <c r="F1446" s="1">
        <v>43288</v>
      </c>
      <c r="G1446">
        <v>2150</v>
      </c>
      <c r="H1446">
        <v>2168</v>
      </c>
      <c r="I1446">
        <v>29.9</v>
      </c>
      <c r="J1446">
        <v>32.200000000000003</v>
      </c>
      <c r="K1446">
        <v>37.9</v>
      </c>
      <c r="L1446" t="s">
        <v>4799</v>
      </c>
      <c r="M1446" t="s">
        <v>4800</v>
      </c>
      <c r="N1446" t="s">
        <v>30</v>
      </c>
      <c r="O1446" t="s">
        <v>66</v>
      </c>
      <c r="P1446" t="s">
        <v>75</v>
      </c>
      <c r="Q1446" t="s">
        <v>125</v>
      </c>
      <c r="R1446" t="s">
        <v>34</v>
      </c>
      <c r="S1446" t="s">
        <v>1222</v>
      </c>
      <c r="T1446" t="s">
        <v>1223</v>
      </c>
      <c r="U1446" t="s">
        <v>31</v>
      </c>
      <c r="V1446">
        <v>37.9</v>
      </c>
      <c r="W1446">
        <v>29.9</v>
      </c>
      <c r="X1446">
        <v>1.2675585279999999</v>
      </c>
      <c r="Y1446">
        <v>2567.7249999999999</v>
      </c>
      <c r="Z1446">
        <v>2025.7249999999999</v>
      </c>
    </row>
    <row r="1447" spans="1:26" x14ac:dyDescent="0.2">
      <c r="A1447">
        <v>1445</v>
      </c>
      <c r="B1447" t="s">
        <v>4801</v>
      </c>
      <c r="C1447" t="s">
        <v>38</v>
      </c>
      <c r="D1447">
        <v>430</v>
      </c>
      <c r="E1447" t="s">
        <v>4798</v>
      </c>
      <c r="F1447" s="1">
        <v>43278</v>
      </c>
      <c r="G1447">
        <v>2263</v>
      </c>
      <c r="H1447">
        <v>2302</v>
      </c>
      <c r="I1447">
        <v>32.299999999999997</v>
      </c>
      <c r="J1447">
        <v>33.299999999999997</v>
      </c>
      <c r="K1447">
        <v>34.4</v>
      </c>
      <c r="L1447" t="s">
        <v>4802</v>
      </c>
      <c r="M1447" t="s">
        <v>4803</v>
      </c>
      <c r="N1447" t="s">
        <v>30</v>
      </c>
      <c r="O1447" t="s">
        <v>66</v>
      </c>
      <c r="P1447" t="s">
        <v>75</v>
      </c>
      <c r="Q1447" t="s">
        <v>125</v>
      </c>
      <c r="R1447" t="s">
        <v>34</v>
      </c>
      <c r="S1447" t="s">
        <v>1222</v>
      </c>
      <c r="T1447" t="s">
        <v>1223</v>
      </c>
      <c r="U1447" t="s">
        <v>31</v>
      </c>
      <c r="V1447">
        <v>34.4</v>
      </c>
      <c r="W1447">
        <v>32.299999999999997</v>
      </c>
      <c r="X1447">
        <v>1.06501548</v>
      </c>
      <c r="Y1447">
        <v>147.91999999999999</v>
      </c>
      <c r="Z1447">
        <v>138.88999999999999</v>
      </c>
    </row>
    <row r="1448" spans="1:26" x14ac:dyDescent="0.2">
      <c r="A1448">
        <v>1446</v>
      </c>
      <c r="B1448" t="s">
        <v>4804</v>
      </c>
      <c r="C1448" t="s">
        <v>26</v>
      </c>
      <c r="D1448">
        <v>2238</v>
      </c>
      <c r="E1448" t="s">
        <v>4798</v>
      </c>
      <c r="F1448" s="1">
        <v>43289</v>
      </c>
      <c r="G1448">
        <v>2315</v>
      </c>
      <c r="H1448">
        <v>2278</v>
      </c>
      <c r="I1448">
        <v>42.4</v>
      </c>
      <c r="J1448">
        <v>30.3</v>
      </c>
      <c r="K1448">
        <v>27.3</v>
      </c>
      <c r="L1448" t="s">
        <v>4805</v>
      </c>
      <c r="M1448" t="s">
        <v>4806</v>
      </c>
      <c r="N1448" t="s">
        <v>30</v>
      </c>
      <c r="O1448" t="s">
        <v>66</v>
      </c>
      <c r="P1448" t="s">
        <v>75</v>
      </c>
      <c r="Q1448" t="s">
        <v>125</v>
      </c>
      <c r="R1448" t="s">
        <v>34</v>
      </c>
      <c r="S1448" t="s">
        <v>1222</v>
      </c>
      <c r="T1448" t="s">
        <v>1223</v>
      </c>
      <c r="U1448" t="s">
        <v>31</v>
      </c>
      <c r="V1448">
        <v>42.4</v>
      </c>
      <c r="W1448">
        <v>27.3</v>
      </c>
      <c r="X1448">
        <v>1.553113553</v>
      </c>
      <c r="Y1448">
        <v>948.91200000000003</v>
      </c>
      <c r="Z1448">
        <v>610.97400000000005</v>
      </c>
    </row>
    <row r="1449" spans="1:26" x14ac:dyDescent="0.2">
      <c r="A1449">
        <v>1447</v>
      </c>
      <c r="B1449" t="s">
        <v>4807</v>
      </c>
      <c r="C1449" t="s">
        <v>38</v>
      </c>
      <c r="D1449">
        <v>126</v>
      </c>
      <c r="E1449" t="s">
        <v>4793</v>
      </c>
      <c r="F1449" s="1">
        <v>43278</v>
      </c>
      <c r="G1449">
        <v>1596</v>
      </c>
      <c r="H1449">
        <v>1577</v>
      </c>
      <c r="I1449">
        <v>20.6</v>
      </c>
      <c r="J1449">
        <v>4</v>
      </c>
      <c r="K1449">
        <v>75.400000000000006</v>
      </c>
      <c r="L1449" t="s">
        <v>4808</v>
      </c>
      <c r="M1449" t="s">
        <v>4809</v>
      </c>
      <c r="N1449" t="s">
        <v>30</v>
      </c>
      <c r="O1449" t="s">
        <v>66</v>
      </c>
      <c r="P1449" t="s">
        <v>75</v>
      </c>
      <c r="Q1449" t="s">
        <v>97</v>
      </c>
      <c r="R1449" t="s">
        <v>34</v>
      </c>
      <c r="S1449" t="s">
        <v>125</v>
      </c>
      <c r="V1449">
        <v>75.400000000000006</v>
      </c>
      <c r="W1449">
        <v>20.6</v>
      </c>
      <c r="X1449">
        <v>3.660194175</v>
      </c>
      <c r="Y1449">
        <v>95.004000000000005</v>
      </c>
      <c r="Z1449">
        <v>25.956</v>
      </c>
    </row>
    <row r="1450" spans="1:26" x14ac:dyDescent="0.2">
      <c r="A1450">
        <v>1448</v>
      </c>
      <c r="B1450" t="s">
        <v>4810</v>
      </c>
      <c r="C1450" t="s">
        <v>38</v>
      </c>
      <c r="D1450">
        <v>15480</v>
      </c>
      <c r="E1450" t="s">
        <v>4695</v>
      </c>
      <c r="F1450" s="1">
        <v>43290</v>
      </c>
      <c r="G1450">
        <v>2251</v>
      </c>
      <c r="H1450">
        <v>2273</v>
      </c>
      <c r="I1450">
        <v>35.200000000000003</v>
      </c>
      <c r="J1450">
        <v>28.9</v>
      </c>
      <c r="K1450">
        <v>36</v>
      </c>
      <c r="L1450" t="s">
        <v>4811</v>
      </c>
      <c r="M1450" t="s">
        <v>4812</v>
      </c>
      <c r="N1450" t="s">
        <v>30</v>
      </c>
      <c r="O1450" t="s">
        <v>66</v>
      </c>
      <c r="P1450" t="s">
        <v>75</v>
      </c>
      <c r="Q1450" t="s">
        <v>125</v>
      </c>
      <c r="V1450">
        <v>36</v>
      </c>
      <c r="W1450">
        <v>35.200000000000003</v>
      </c>
      <c r="X1450">
        <v>1.0227272730000001</v>
      </c>
      <c r="Y1450">
        <v>5572.8</v>
      </c>
      <c r="Z1450">
        <v>5448.96</v>
      </c>
    </row>
    <row r="1451" spans="1:26" x14ac:dyDescent="0.2">
      <c r="A1451">
        <v>1449</v>
      </c>
      <c r="B1451" t="s">
        <v>4813</v>
      </c>
      <c r="C1451" t="s">
        <v>38</v>
      </c>
      <c r="D1451">
        <v>3148</v>
      </c>
      <c r="E1451" t="s">
        <v>4695</v>
      </c>
      <c r="F1451" s="1">
        <v>43278</v>
      </c>
      <c r="G1451">
        <v>2121</v>
      </c>
      <c r="H1451">
        <v>2150</v>
      </c>
      <c r="I1451">
        <v>38.9</v>
      </c>
      <c r="J1451">
        <v>26</v>
      </c>
      <c r="K1451">
        <v>35.1</v>
      </c>
      <c r="L1451" t="s">
        <v>4814</v>
      </c>
      <c r="M1451" t="s">
        <v>4815</v>
      </c>
      <c r="N1451" t="s">
        <v>30</v>
      </c>
      <c r="O1451" t="s">
        <v>66</v>
      </c>
      <c r="P1451" t="s">
        <v>75</v>
      </c>
      <c r="Q1451" t="s">
        <v>125</v>
      </c>
      <c r="R1451" t="s">
        <v>34</v>
      </c>
      <c r="S1451" t="s">
        <v>1222</v>
      </c>
      <c r="T1451" t="s">
        <v>1223</v>
      </c>
      <c r="U1451" t="s">
        <v>31</v>
      </c>
      <c r="V1451">
        <v>35.1</v>
      </c>
      <c r="W1451">
        <v>38.9</v>
      </c>
      <c r="X1451">
        <v>0.90231362500000001</v>
      </c>
      <c r="Y1451">
        <v>1104.9480000000001</v>
      </c>
      <c r="Z1451">
        <v>1224.5719999999999</v>
      </c>
    </row>
    <row r="1452" spans="1:26" x14ac:dyDescent="0.2">
      <c r="A1452">
        <v>1450</v>
      </c>
      <c r="B1452" t="s">
        <v>4816</v>
      </c>
      <c r="C1452" t="s">
        <v>38</v>
      </c>
      <c r="D1452">
        <v>585</v>
      </c>
      <c r="E1452" t="s">
        <v>4695</v>
      </c>
      <c r="F1452" s="1">
        <v>43248</v>
      </c>
      <c r="G1452">
        <v>2096</v>
      </c>
      <c r="H1452">
        <v>2138</v>
      </c>
      <c r="I1452">
        <v>35.9</v>
      </c>
      <c r="J1452">
        <v>22.7</v>
      </c>
      <c r="K1452">
        <v>41.4</v>
      </c>
      <c r="L1452" t="s">
        <v>4817</v>
      </c>
      <c r="M1452" t="s">
        <v>4818</v>
      </c>
      <c r="N1452" t="s">
        <v>30</v>
      </c>
      <c r="O1452" t="s">
        <v>66</v>
      </c>
      <c r="P1452" t="s">
        <v>75</v>
      </c>
      <c r="Q1452" t="s">
        <v>125</v>
      </c>
      <c r="R1452" t="s">
        <v>34</v>
      </c>
      <c r="S1452" t="s">
        <v>1222</v>
      </c>
      <c r="V1452">
        <v>41.4</v>
      </c>
      <c r="W1452">
        <v>35.9</v>
      </c>
      <c r="X1452">
        <v>1.1532033429999999</v>
      </c>
      <c r="Y1452">
        <v>242.19</v>
      </c>
      <c r="Z1452">
        <v>210.01499999999999</v>
      </c>
    </row>
    <row r="1453" spans="1:26" x14ac:dyDescent="0.2">
      <c r="A1453">
        <v>1451</v>
      </c>
      <c r="B1453" t="s">
        <v>4819</v>
      </c>
      <c r="C1453" t="s">
        <v>26</v>
      </c>
      <c r="D1453">
        <v>4623</v>
      </c>
      <c r="E1453" t="s">
        <v>4695</v>
      </c>
      <c r="F1453" s="1">
        <v>43290</v>
      </c>
      <c r="G1453">
        <v>2321</v>
      </c>
      <c r="H1453">
        <v>2289</v>
      </c>
      <c r="I1453">
        <v>37.1</v>
      </c>
      <c r="J1453">
        <v>31.3</v>
      </c>
      <c r="K1453">
        <v>31.6</v>
      </c>
      <c r="L1453" t="s">
        <v>4820</v>
      </c>
      <c r="M1453" t="s">
        <v>4821</v>
      </c>
      <c r="N1453" t="s">
        <v>30</v>
      </c>
      <c r="O1453" t="s">
        <v>66</v>
      </c>
      <c r="P1453" t="s">
        <v>75</v>
      </c>
      <c r="Q1453" t="s">
        <v>125</v>
      </c>
      <c r="R1453" t="s">
        <v>573</v>
      </c>
      <c r="V1453">
        <v>37.1</v>
      </c>
      <c r="W1453">
        <v>31.6</v>
      </c>
      <c r="X1453">
        <v>1.174050633</v>
      </c>
      <c r="Y1453">
        <v>1715.133</v>
      </c>
      <c r="Z1453">
        <v>1460.8679999999999</v>
      </c>
    </row>
    <row r="1454" spans="1:26" x14ac:dyDescent="0.2">
      <c r="A1454">
        <v>1452</v>
      </c>
      <c r="B1454" t="s">
        <v>4822</v>
      </c>
      <c r="C1454" t="s">
        <v>38</v>
      </c>
      <c r="D1454">
        <v>229</v>
      </c>
      <c r="E1454" t="s">
        <v>4695</v>
      </c>
      <c r="F1454" s="1">
        <v>43204</v>
      </c>
      <c r="G1454">
        <v>2128</v>
      </c>
      <c r="H1454">
        <v>2170</v>
      </c>
      <c r="I1454">
        <v>35.4</v>
      </c>
      <c r="J1454">
        <v>26.6</v>
      </c>
      <c r="K1454">
        <v>38</v>
      </c>
      <c r="L1454" t="s">
        <v>4823</v>
      </c>
      <c r="M1454" t="s">
        <v>4824</v>
      </c>
      <c r="N1454" t="s">
        <v>30</v>
      </c>
      <c r="O1454" t="s">
        <v>66</v>
      </c>
      <c r="P1454" t="s">
        <v>75</v>
      </c>
      <c r="Q1454" t="s">
        <v>125</v>
      </c>
      <c r="R1454" t="s">
        <v>34</v>
      </c>
      <c r="S1454" t="s">
        <v>1222</v>
      </c>
      <c r="T1454" t="s">
        <v>1223</v>
      </c>
      <c r="U1454" t="s">
        <v>31</v>
      </c>
      <c r="V1454">
        <v>38</v>
      </c>
      <c r="W1454">
        <v>35.4</v>
      </c>
      <c r="X1454">
        <v>1.0734463279999999</v>
      </c>
      <c r="Y1454">
        <v>87.02</v>
      </c>
      <c r="Z1454">
        <v>81.066000000000003</v>
      </c>
    </row>
    <row r="1455" spans="1:26" x14ac:dyDescent="0.2">
      <c r="A1455">
        <v>1453</v>
      </c>
      <c r="B1455" t="s">
        <v>4825</v>
      </c>
      <c r="C1455" t="s">
        <v>38</v>
      </c>
      <c r="D1455">
        <v>5735</v>
      </c>
      <c r="E1455" t="s">
        <v>4826</v>
      </c>
      <c r="F1455" s="1">
        <v>43289</v>
      </c>
      <c r="G1455">
        <v>2211</v>
      </c>
      <c r="H1455">
        <v>2207</v>
      </c>
      <c r="I1455">
        <v>40.6</v>
      </c>
      <c r="J1455">
        <v>25.4</v>
      </c>
      <c r="K1455">
        <v>34.1</v>
      </c>
      <c r="L1455" t="s">
        <v>4827</v>
      </c>
      <c r="M1455" t="s">
        <v>4828</v>
      </c>
      <c r="N1455" t="s">
        <v>30</v>
      </c>
      <c r="O1455" t="s">
        <v>66</v>
      </c>
      <c r="V1455">
        <v>34.1</v>
      </c>
      <c r="W1455">
        <v>40.6</v>
      </c>
      <c r="X1455">
        <v>0.83990147800000003</v>
      </c>
      <c r="Y1455">
        <v>1955.635</v>
      </c>
      <c r="Z1455">
        <v>2328.41</v>
      </c>
    </row>
    <row r="1456" spans="1:26" x14ac:dyDescent="0.2">
      <c r="A1456">
        <v>1454</v>
      </c>
      <c r="B1456" t="s">
        <v>4829</v>
      </c>
      <c r="C1456" t="s">
        <v>38</v>
      </c>
      <c r="D1456">
        <v>4518</v>
      </c>
      <c r="E1456" t="s">
        <v>4793</v>
      </c>
      <c r="F1456" s="1">
        <v>43290</v>
      </c>
      <c r="G1456">
        <v>2284</v>
      </c>
      <c r="H1456">
        <v>2326</v>
      </c>
      <c r="I1456">
        <v>42</v>
      </c>
      <c r="J1456">
        <v>26.1</v>
      </c>
      <c r="K1456">
        <v>31.9</v>
      </c>
      <c r="L1456" t="s">
        <v>4830</v>
      </c>
      <c r="M1456" t="s">
        <v>4831</v>
      </c>
      <c r="N1456" t="s">
        <v>30</v>
      </c>
      <c r="O1456" t="s">
        <v>66</v>
      </c>
      <c r="P1456" t="s">
        <v>75</v>
      </c>
      <c r="Q1456" t="s">
        <v>97</v>
      </c>
      <c r="R1456" t="s">
        <v>34</v>
      </c>
      <c r="S1456" t="s">
        <v>1222</v>
      </c>
      <c r="T1456" t="s">
        <v>1223</v>
      </c>
      <c r="U1456" t="s">
        <v>538</v>
      </c>
      <c r="V1456">
        <v>31.9</v>
      </c>
      <c r="W1456">
        <v>42</v>
      </c>
      <c r="X1456">
        <v>0.75952381000000002</v>
      </c>
      <c r="Y1456">
        <v>1441.242</v>
      </c>
      <c r="Z1456">
        <v>1897.56</v>
      </c>
    </row>
    <row r="1457" spans="1:26" x14ac:dyDescent="0.2">
      <c r="A1457">
        <v>1455</v>
      </c>
      <c r="B1457" t="s">
        <v>4832</v>
      </c>
      <c r="C1457" t="s">
        <v>26</v>
      </c>
      <c r="D1457">
        <v>10310</v>
      </c>
      <c r="E1457" t="s">
        <v>4668</v>
      </c>
      <c r="F1457" s="1">
        <v>43290</v>
      </c>
      <c r="G1457">
        <v>2116</v>
      </c>
      <c r="H1457">
        <v>2090</v>
      </c>
      <c r="I1457">
        <v>35.1</v>
      </c>
      <c r="J1457">
        <v>23.9</v>
      </c>
      <c r="K1457">
        <v>41</v>
      </c>
      <c r="L1457" t="s">
        <v>4833</v>
      </c>
      <c r="M1457" t="s">
        <v>4834</v>
      </c>
      <c r="N1457" t="s">
        <v>30</v>
      </c>
      <c r="O1457" t="s">
        <v>66</v>
      </c>
      <c r="P1457" t="s">
        <v>116</v>
      </c>
      <c r="Q1457" t="s">
        <v>97</v>
      </c>
      <c r="R1457" t="s">
        <v>347</v>
      </c>
      <c r="V1457">
        <v>35.1</v>
      </c>
      <c r="W1457">
        <v>41</v>
      </c>
      <c r="X1457">
        <v>0.85609756100000001</v>
      </c>
      <c r="Y1457">
        <v>3618.81</v>
      </c>
      <c r="Z1457">
        <v>4227.1000000000004</v>
      </c>
    </row>
    <row r="1458" spans="1:26" x14ac:dyDescent="0.2">
      <c r="A1458">
        <v>1456</v>
      </c>
      <c r="B1458" t="s">
        <v>4835</v>
      </c>
      <c r="C1458" t="s">
        <v>26</v>
      </c>
      <c r="D1458">
        <v>924</v>
      </c>
      <c r="E1458" t="s">
        <v>4668</v>
      </c>
      <c r="F1458" s="1">
        <v>43277</v>
      </c>
      <c r="G1458">
        <v>2172</v>
      </c>
      <c r="H1458">
        <v>2164</v>
      </c>
      <c r="I1458">
        <v>31.7</v>
      </c>
      <c r="J1458">
        <v>23.5</v>
      </c>
      <c r="K1458">
        <v>44.8</v>
      </c>
      <c r="L1458" t="s">
        <v>4836</v>
      </c>
      <c r="M1458" t="s">
        <v>4837</v>
      </c>
      <c r="N1458" t="s">
        <v>30</v>
      </c>
      <c r="O1458" t="s">
        <v>66</v>
      </c>
      <c r="P1458" t="s">
        <v>116</v>
      </c>
      <c r="Q1458" t="s">
        <v>97</v>
      </c>
      <c r="R1458" t="s">
        <v>347</v>
      </c>
      <c r="S1458" t="s">
        <v>79</v>
      </c>
      <c r="T1458" t="s">
        <v>75</v>
      </c>
      <c r="U1458" t="s">
        <v>882</v>
      </c>
      <c r="V1458">
        <v>31.7</v>
      </c>
      <c r="W1458">
        <v>44.8</v>
      </c>
      <c r="X1458">
        <v>0.70758928600000004</v>
      </c>
      <c r="Y1458">
        <v>292.90800000000002</v>
      </c>
      <c r="Z1458">
        <v>413.952</v>
      </c>
    </row>
    <row r="1459" spans="1:26" x14ac:dyDescent="0.2">
      <c r="A1459">
        <v>1457</v>
      </c>
      <c r="B1459" t="s">
        <v>4838</v>
      </c>
      <c r="C1459" t="s">
        <v>38</v>
      </c>
      <c r="D1459">
        <v>4500</v>
      </c>
      <c r="E1459" t="s">
        <v>4839</v>
      </c>
      <c r="F1459" s="1">
        <v>43290</v>
      </c>
      <c r="G1459">
        <v>2162</v>
      </c>
      <c r="H1459">
        <v>2166</v>
      </c>
      <c r="I1459">
        <v>35</v>
      </c>
      <c r="J1459">
        <v>27.8</v>
      </c>
      <c r="K1459">
        <v>37.200000000000003</v>
      </c>
      <c r="L1459" t="s">
        <v>4840</v>
      </c>
      <c r="M1459" t="s">
        <v>4841</v>
      </c>
      <c r="N1459" t="s">
        <v>30</v>
      </c>
      <c r="O1459" t="s">
        <v>66</v>
      </c>
      <c r="P1459" t="s">
        <v>75</v>
      </c>
      <c r="Q1459" t="s">
        <v>79</v>
      </c>
      <c r="V1459">
        <v>37.200000000000003</v>
      </c>
      <c r="W1459">
        <v>35</v>
      </c>
      <c r="X1459">
        <v>1.062857143</v>
      </c>
      <c r="Y1459">
        <v>1674</v>
      </c>
      <c r="Z1459">
        <v>1575</v>
      </c>
    </row>
    <row r="1460" spans="1:26" x14ac:dyDescent="0.2">
      <c r="A1460">
        <v>1458</v>
      </c>
      <c r="B1460" t="s">
        <v>4842</v>
      </c>
      <c r="C1460" t="s">
        <v>26</v>
      </c>
      <c r="D1460">
        <v>3360</v>
      </c>
      <c r="E1460" t="s">
        <v>2764</v>
      </c>
      <c r="F1460" s="1">
        <v>43290</v>
      </c>
      <c r="G1460">
        <v>2140</v>
      </c>
      <c r="H1460">
        <v>2123</v>
      </c>
      <c r="I1460">
        <v>39.200000000000003</v>
      </c>
      <c r="J1460">
        <v>26.1</v>
      </c>
      <c r="K1460">
        <v>34.700000000000003</v>
      </c>
      <c r="L1460" t="s">
        <v>4843</v>
      </c>
      <c r="M1460" t="s">
        <v>4844</v>
      </c>
      <c r="N1460" t="s">
        <v>30</v>
      </c>
      <c r="O1460" t="s">
        <v>66</v>
      </c>
      <c r="P1460" t="s">
        <v>75</v>
      </c>
      <c r="Q1460" t="s">
        <v>79</v>
      </c>
      <c r="R1460" t="s">
        <v>34</v>
      </c>
      <c r="V1460">
        <v>39.200000000000003</v>
      </c>
      <c r="W1460">
        <v>34.700000000000003</v>
      </c>
      <c r="X1460">
        <v>1.129682997</v>
      </c>
      <c r="Y1460">
        <v>1317.12</v>
      </c>
      <c r="Z1460">
        <v>1165.92</v>
      </c>
    </row>
    <row r="1461" spans="1:26" x14ac:dyDescent="0.2">
      <c r="A1461">
        <v>1459</v>
      </c>
      <c r="B1461" t="s">
        <v>4845</v>
      </c>
      <c r="C1461" t="s">
        <v>38</v>
      </c>
      <c r="D1461">
        <v>2278</v>
      </c>
      <c r="E1461" t="s">
        <v>4839</v>
      </c>
      <c r="F1461" s="1">
        <v>43285</v>
      </c>
      <c r="G1461">
        <v>2188</v>
      </c>
      <c r="H1461">
        <v>2224</v>
      </c>
      <c r="I1461">
        <v>36</v>
      </c>
      <c r="J1461">
        <v>27.8</v>
      </c>
      <c r="K1461">
        <v>36.200000000000003</v>
      </c>
      <c r="L1461" t="s">
        <v>4846</v>
      </c>
      <c r="M1461" t="s">
        <v>4847</v>
      </c>
      <c r="N1461" t="s">
        <v>30</v>
      </c>
      <c r="O1461" t="s">
        <v>66</v>
      </c>
      <c r="P1461" t="s">
        <v>75</v>
      </c>
      <c r="Q1461" t="s">
        <v>79</v>
      </c>
      <c r="R1461" t="s">
        <v>34</v>
      </c>
      <c r="S1461" t="s">
        <v>882</v>
      </c>
      <c r="V1461">
        <v>36.200000000000003</v>
      </c>
      <c r="W1461">
        <v>36</v>
      </c>
      <c r="X1461">
        <v>1.005555556</v>
      </c>
      <c r="Y1461">
        <v>824.63599999999997</v>
      </c>
      <c r="Z1461">
        <v>820.08</v>
      </c>
    </row>
    <row r="1462" spans="1:26" x14ac:dyDescent="0.2">
      <c r="A1462">
        <v>1460</v>
      </c>
      <c r="B1462" t="s">
        <v>4848</v>
      </c>
      <c r="C1462" t="s">
        <v>38</v>
      </c>
      <c r="D1462">
        <v>7365</v>
      </c>
      <c r="E1462" t="s">
        <v>4793</v>
      </c>
      <c r="F1462" s="1">
        <v>43289</v>
      </c>
      <c r="G1462">
        <v>2228</v>
      </c>
      <c r="H1462">
        <v>2264</v>
      </c>
      <c r="I1462">
        <v>32.9</v>
      </c>
      <c r="J1462">
        <v>31</v>
      </c>
      <c r="K1462">
        <v>36.1</v>
      </c>
      <c r="L1462" t="s">
        <v>4849</v>
      </c>
      <c r="M1462" t="s">
        <v>4850</v>
      </c>
      <c r="N1462" t="s">
        <v>30</v>
      </c>
      <c r="O1462" t="s">
        <v>66</v>
      </c>
      <c r="P1462" t="s">
        <v>75</v>
      </c>
      <c r="Q1462" t="s">
        <v>97</v>
      </c>
      <c r="R1462" t="s">
        <v>34</v>
      </c>
      <c r="S1462" t="s">
        <v>1222</v>
      </c>
      <c r="T1462" t="s">
        <v>1223</v>
      </c>
      <c r="U1462" t="s">
        <v>32</v>
      </c>
      <c r="V1462">
        <v>36.1</v>
      </c>
      <c r="W1462">
        <v>32.9</v>
      </c>
      <c r="X1462">
        <v>1.0972644380000001</v>
      </c>
      <c r="Y1462">
        <v>2658.7649999999999</v>
      </c>
      <c r="Z1462">
        <v>2423.085</v>
      </c>
    </row>
    <row r="1463" spans="1:26" x14ac:dyDescent="0.2">
      <c r="A1463">
        <v>1461</v>
      </c>
      <c r="B1463" t="s">
        <v>4851</v>
      </c>
      <c r="C1463" t="s">
        <v>38</v>
      </c>
      <c r="D1463">
        <v>1453</v>
      </c>
      <c r="E1463" t="s">
        <v>4852</v>
      </c>
      <c r="F1463" s="1">
        <v>40323</v>
      </c>
      <c r="G1463">
        <v>2269</v>
      </c>
      <c r="H1463">
        <v>2281</v>
      </c>
      <c r="I1463">
        <v>43.5</v>
      </c>
      <c r="J1463">
        <v>26.1</v>
      </c>
      <c r="K1463">
        <v>30.4</v>
      </c>
      <c r="L1463" t="s">
        <v>4853</v>
      </c>
      <c r="M1463" t="s">
        <v>4854</v>
      </c>
      <c r="N1463" t="s">
        <v>30</v>
      </c>
      <c r="O1463" t="s">
        <v>66</v>
      </c>
      <c r="P1463" t="s">
        <v>75</v>
      </c>
      <c r="Q1463" t="s">
        <v>125</v>
      </c>
      <c r="R1463" t="s">
        <v>34</v>
      </c>
      <c r="S1463" t="s">
        <v>1222</v>
      </c>
      <c r="T1463" t="s">
        <v>1223</v>
      </c>
      <c r="U1463" t="s">
        <v>143</v>
      </c>
      <c r="V1463">
        <v>30.4</v>
      </c>
      <c r="W1463">
        <v>43.5</v>
      </c>
      <c r="X1463">
        <v>0.69885057500000003</v>
      </c>
      <c r="Y1463">
        <v>441.71199999999999</v>
      </c>
      <c r="Z1463">
        <v>632.05499999999995</v>
      </c>
    </row>
    <row r="1464" spans="1:26" x14ac:dyDescent="0.2">
      <c r="A1464">
        <v>1462</v>
      </c>
      <c r="B1464" t="s">
        <v>4855</v>
      </c>
      <c r="C1464" t="s">
        <v>26</v>
      </c>
      <c r="D1464">
        <v>15025</v>
      </c>
      <c r="E1464" t="s">
        <v>4856</v>
      </c>
      <c r="F1464" s="1">
        <v>43290</v>
      </c>
      <c r="G1464">
        <v>2257</v>
      </c>
      <c r="H1464">
        <v>2226</v>
      </c>
      <c r="I1464">
        <v>35.700000000000003</v>
      </c>
      <c r="J1464">
        <v>26.4</v>
      </c>
      <c r="K1464">
        <v>37.9</v>
      </c>
      <c r="L1464" t="s">
        <v>4857</v>
      </c>
      <c r="M1464" t="s">
        <v>4858</v>
      </c>
      <c r="N1464" t="s">
        <v>30</v>
      </c>
      <c r="O1464" t="s">
        <v>66</v>
      </c>
      <c r="P1464" t="s">
        <v>75</v>
      </c>
      <c r="Q1464" t="s">
        <v>125</v>
      </c>
      <c r="R1464" t="s">
        <v>34</v>
      </c>
      <c r="S1464" t="s">
        <v>1222</v>
      </c>
      <c r="T1464" t="s">
        <v>1223</v>
      </c>
      <c r="U1464" t="s">
        <v>143</v>
      </c>
      <c r="V1464">
        <v>35.700000000000003</v>
      </c>
      <c r="W1464">
        <v>37.9</v>
      </c>
      <c r="X1464">
        <v>0.94195250699999999</v>
      </c>
      <c r="Y1464">
        <v>5363.9250000000002</v>
      </c>
      <c r="Z1464">
        <v>5694.4750000000004</v>
      </c>
    </row>
    <row r="1465" spans="1:26" x14ac:dyDescent="0.2">
      <c r="A1465">
        <v>1463</v>
      </c>
      <c r="B1465" t="s">
        <v>4859</v>
      </c>
      <c r="C1465" t="s">
        <v>38</v>
      </c>
      <c r="D1465">
        <v>541</v>
      </c>
      <c r="E1465" t="s">
        <v>4852</v>
      </c>
      <c r="F1465" s="1">
        <v>43281</v>
      </c>
      <c r="G1465">
        <v>2270</v>
      </c>
      <c r="H1465">
        <v>2303</v>
      </c>
      <c r="I1465">
        <v>36.799999999999997</v>
      </c>
      <c r="J1465">
        <v>30.7</v>
      </c>
      <c r="K1465">
        <v>32.5</v>
      </c>
      <c r="L1465" t="s">
        <v>4860</v>
      </c>
      <c r="M1465" t="s">
        <v>4861</v>
      </c>
      <c r="N1465" t="s">
        <v>30</v>
      </c>
      <c r="O1465" t="s">
        <v>66</v>
      </c>
      <c r="P1465" t="s">
        <v>75</v>
      </c>
      <c r="Q1465" t="s">
        <v>125</v>
      </c>
      <c r="R1465" t="s">
        <v>34</v>
      </c>
      <c r="S1465" t="s">
        <v>1222</v>
      </c>
      <c r="T1465" t="s">
        <v>1223</v>
      </c>
      <c r="U1465" t="s">
        <v>143</v>
      </c>
      <c r="V1465">
        <v>32.5</v>
      </c>
      <c r="W1465">
        <v>36.799999999999997</v>
      </c>
      <c r="X1465">
        <v>0.88315217400000001</v>
      </c>
      <c r="Y1465">
        <v>175.82499999999999</v>
      </c>
      <c r="Z1465">
        <v>199.08799999999999</v>
      </c>
    </row>
    <row r="1466" spans="1:26" x14ac:dyDescent="0.2">
      <c r="A1466">
        <v>1464</v>
      </c>
      <c r="B1466" t="s">
        <v>4862</v>
      </c>
      <c r="C1466" t="s">
        <v>26</v>
      </c>
      <c r="D1466">
        <v>5272</v>
      </c>
      <c r="E1466" t="s">
        <v>4852</v>
      </c>
      <c r="F1466" s="1">
        <v>43289</v>
      </c>
      <c r="G1466">
        <v>2246</v>
      </c>
      <c r="H1466">
        <v>2200</v>
      </c>
      <c r="I1466">
        <v>36.1</v>
      </c>
      <c r="J1466">
        <v>28.1</v>
      </c>
      <c r="K1466">
        <v>35.799999999999997</v>
      </c>
      <c r="L1466" t="s">
        <v>4863</v>
      </c>
      <c r="M1466" t="s">
        <v>4864</v>
      </c>
      <c r="N1466" t="s">
        <v>30</v>
      </c>
      <c r="O1466" t="s">
        <v>66</v>
      </c>
      <c r="P1466" t="s">
        <v>75</v>
      </c>
      <c r="Q1466" t="s">
        <v>125</v>
      </c>
      <c r="R1466" t="s">
        <v>34</v>
      </c>
      <c r="S1466" t="s">
        <v>1222</v>
      </c>
      <c r="T1466" t="s">
        <v>1223</v>
      </c>
      <c r="U1466" t="s">
        <v>143</v>
      </c>
      <c r="V1466">
        <v>36.1</v>
      </c>
      <c r="W1466">
        <v>35.799999999999997</v>
      </c>
      <c r="X1466">
        <v>1.0083798879999999</v>
      </c>
      <c r="Y1466">
        <v>1903.192</v>
      </c>
      <c r="Z1466">
        <v>1887.376</v>
      </c>
    </row>
    <row r="1467" spans="1:26" x14ac:dyDescent="0.2">
      <c r="A1467">
        <v>1465</v>
      </c>
      <c r="B1467" t="s">
        <v>4865</v>
      </c>
      <c r="C1467" t="s">
        <v>26</v>
      </c>
      <c r="D1467">
        <v>12469</v>
      </c>
      <c r="E1467" t="s">
        <v>4866</v>
      </c>
      <c r="F1467" s="1">
        <v>43286</v>
      </c>
      <c r="G1467">
        <v>2316</v>
      </c>
      <c r="H1467">
        <v>2273</v>
      </c>
      <c r="I1467">
        <v>40</v>
      </c>
      <c r="J1467">
        <v>29.4</v>
      </c>
      <c r="K1467">
        <v>30.6</v>
      </c>
      <c r="L1467" t="s">
        <v>4867</v>
      </c>
      <c r="M1467" t="s">
        <v>4868</v>
      </c>
      <c r="N1467" t="s">
        <v>30</v>
      </c>
      <c r="O1467" t="s">
        <v>66</v>
      </c>
      <c r="P1467" t="s">
        <v>75</v>
      </c>
      <c r="Q1467" t="s">
        <v>125</v>
      </c>
      <c r="R1467" t="s">
        <v>34</v>
      </c>
      <c r="S1467" t="s">
        <v>1222</v>
      </c>
      <c r="T1467" t="s">
        <v>1223</v>
      </c>
      <c r="U1467" t="s">
        <v>143</v>
      </c>
      <c r="V1467">
        <v>40</v>
      </c>
      <c r="W1467">
        <v>30.6</v>
      </c>
      <c r="X1467">
        <v>1.3071895419999999</v>
      </c>
      <c r="Y1467">
        <v>4987.6000000000004</v>
      </c>
      <c r="Z1467">
        <v>3815.5140000000001</v>
      </c>
    </row>
    <row r="1468" spans="1:26" x14ac:dyDescent="0.2">
      <c r="A1468">
        <v>1466</v>
      </c>
      <c r="B1468" t="s">
        <v>4869</v>
      </c>
      <c r="C1468" t="s">
        <v>38</v>
      </c>
      <c r="D1468">
        <v>5520</v>
      </c>
      <c r="E1468" t="s">
        <v>4866</v>
      </c>
      <c r="F1468" s="1">
        <v>43287</v>
      </c>
      <c r="G1468">
        <v>2314</v>
      </c>
      <c r="H1468">
        <v>2363</v>
      </c>
      <c r="I1468">
        <v>33.700000000000003</v>
      </c>
      <c r="J1468">
        <v>31</v>
      </c>
      <c r="K1468">
        <v>35.299999999999997</v>
      </c>
      <c r="L1468" t="s">
        <v>4870</v>
      </c>
      <c r="M1468" t="s">
        <v>4871</v>
      </c>
      <c r="N1468" t="s">
        <v>30</v>
      </c>
      <c r="O1468" t="s">
        <v>66</v>
      </c>
      <c r="P1468" t="s">
        <v>75</v>
      </c>
      <c r="Q1468" t="s">
        <v>125</v>
      </c>
      <c r="R1468" t="s">
        <v>34</v>
      </c>
      <c r="S1468" t="s">
        <v>1222</v>
      </c>
      <c r="T1468" t="s">
        <v>1223</v>
      </c>
      <c r="U1468" t="s">
        <v>143</v>
      </c>
      <c r="V1468">
        <v>35.299999999999997</v>
      </c>
      <c r="W1468">
        <v>33.700000000000003</v>
      </c>
      <c r="X1468">
        <v>1.0474777449999999</v>
      </c>
      <c r="Y1468">
        <v>1948.56</v>
      </c>
      <c r="Z1468">
        <v>1860.24</v>
      </c>
    </row>
    <row r="1469" spans="1:26" x14ac:dyDescent="0.2">
      <c r="A1469">
        <v>1467</v>
      </c>
      <c r="B1469" t="s">
        <v>4872</v>
      </c>
      <c r="C1469" t="s">
        <v>38</v>
      </c>
      <c r="D1469">
        <v>1042</v>
      </c>
      <c r="E1469" t="s">
        <v>4866</v>
      </c>
      <c r="F1469" s="1">
        <v>43289</v>
      </c>
      <c r="G1469">
        <v>2335</v>
      </c>
      <c r="H1469">
        <v>2394</v>
      </c>
      <c r="I1469">
        <v>32.9</v>
      </c>
      <c r="J1469">
        <v>32.700000000000003</v>
      </c>
      <c r="K1469">
        <v>34.4</v>
      </c>
      <c r="L1469" t="s">
        <v>4873</v>
      </c>
      <c r="M1469" t="s">
        <v>4874</v>
      </c>
      <c r="N1469" t="s">
        <v>30</v>
      </c>
      <c r="O1469" t="s">
        <v>66</v>
      </c>
      <c r="P1469" t="s">
        <v>75</v>
      </c>
      <c r="Q1469" t="s">
        <v>125</v>
      </c>
      <c r="R1469" t="s">
        <v>34</v>
      </c>
      <c r="S1469" t="s">
        <v>1222</v>
      </c>
      <c r="T1469" t="s">
        <v>1223</v>
      </c>
      <c r="U1469" t="s">
        <v>143</v>
      </c>
      <c r="V1469">
        <v>34.4</v>
      </c>
      <c r="W1469">
        <v>32.9</v>
      </c>
      <c r="X1469">
        <v>1.045592705</v>
      </c>
      <c r="Y1469">
        <v>358.44799999999998</v>
      </c>
      <c r="Z1469">
        <v>342.81799999999998</v>
      </c>
    </row>
    <row r="1470" spans="1:26" x14ac:dyDescent="0.2">
      <c r="A1470">
        <v>1468</v>
      </c>
      <c r="B1470" t="s">
        <v>4875</v>
      </c>
      <c r="C1470" t="s">
        <v>38</v>
      </c>
      <c r="D1470">
        <v>3736</v>
      </c>
      <c r="E1470" t="s">
        <v>4856</v>
      </c>
      <c r="F1470" s="1">
        <v>43288</v>
      </c>
      <c r="G1470">
        <v>2300</v>
      </c>
      <c r="H1470">
        <v>2320</v>
      </c>
      <c r="I1470">
        <v>44.7</v>
      </c>
      <c r="J1470">
        <v>27</v>
      </c>
      <c r="K1470">
        <v>28.3</v>
      </c>
      <c r="L1470" t="s">
        <v>4876</v>
      </c>
      <c r="M1470" t="s">
        <v>4877</v>
      </c>
      <c r="N1470" t="s">
        <v>30</v>
      </c>
      <c r="O1470" t="s">
        <v>66</v>
      </c>
      <c r="P1470" t="s">
        <v>75</v>
      </c>
      <c r="Q1470" t="s">
        <v>125</v>
      </c>
      <c r="R1470" t="s">
        <v>34</v>
      </c>
      <c r="S1470" t="s">
        <v>1222</v>
      </c>
      <c r="T1470" t="s">
        <v>1223</v>
      </c>
      <c r="U1470" t="s">
        <v>143</v>
      </c>
      <c r="V1470">
        <v>28.3</v>
      </c>
      <c r="W1470">
        <v>44.7</v>
      </c>
      <c r="X1470">
        <v>0.63310962000000004</v>
      </c>
      <c r="Y1470">
        <v>1057.288</v>
      </c>
      <c r="Z1470">
        <v>1669.992</v>
      </c>
    </row>
    <row r="1471" spans="1:26" x14ac:dyDescent="0.2">
      <c r="A1471">
        <v>1469</v>
      </c>
      <c r="B1471" t="s">
        <v>4878</v>
      </c>
      <c r="C1471" t="s">
        <v>26</v>
      </c>
      <c r="D1471">
        <v>501</v>
      </c>
      <c r="E1471" t="s">
        <v>4856</v>
      </c>
      <c r="F1471" s="1">
        <v>43260</v>
      </c>
      <c r="G1471">
        <v>2322</v>
      </c>
      <c r="H1471">
        <v>2273</v>
      </c>
      <c r="I1471">
        <v>32.700000000000003</v>
      </c>
      <c r="J1471">
        <v>27.1</v>
      </c>
      <c r="K1471">
        <v>40.1</v>
      </c>
      <c r="L1471" t="s">
        <v>4879</v>
      </c>
      <c r="M1471" t="s">
        <v>4880</v>
      </c>
      <c r="N1471" t="s">
        <v>30</v>
      </c>
      <c r="O1471" t="s">
        <v>66</v>
      </c>
      <c r="P1471" t="s">
        <v>75</v>
      </c>
      <c r="Q1471" t="s">
        <v>125</v>
      </c>
      <c r="R1471" t="s">
        <v>34</v>
      </c>
      <c r="S1471" t="s">
        <v>1222</v>
      </c>
      <c r="T1471" t="s">
        <v>1223</v>
      </c>
      <c r="U1471" t="s">
        <v>143</v>
      </c>
      <c r="V1471">
        <v>32.700000000000003</v>
      </c>
      <c r="W1471">
        <v>40.1</v>
      </c>
      <c r="X1471">
        <v>0.81546134699999995</v>
      </c>
      <c r="Y1471">
        <v>163.827</v>
      </c>
      <c r="Z1471">
        <v>200.90100000000001</v>
      </c>
    </row>
    <row r="1472" spans="1:26" x14ac:dyDescent="0.2">
      <c r="A1472">
        <v>1470</v>
      </c>
      <c r="B1472" t="s">
        <v>4881</v>
      </c>
      <c r="C1472" t="s">
        <v>26</v>
      </c>
      <c r="D1472">
        <v>601</v>
      </c>
      <c r="E1472" t="s">
        <v>4856</v>
      </c>
      <c r="F1472" s="1">
        <v>43275</v>
      </c>
      <c r="G1472">
        <v>2426</v>
      </c>
      <c r="H1472">
        <v>2390</v>
      </c>
      <c r="I1472">
        <v>38.6</v>
      </c>
      <c r="J1472">
        <v>28.9</v>
      </c>
      <c r="K1472">
        <v>32.5</v>
      </c>
      <c r="L1472" t="s">
        <v>4882</v>
      </c>
      <c r="M1472" t="s">
        <v>4883</v>
      </c>
      <c r="N1472" t="s">
        <v>30</v>
      </c>
      <c r="O1472" t="s">
        <v>66</v>
      </c>
      <c r="P1472" t="s">
        <v>75</v>
      </c>
      <c r="Q1472" t="s">
        <v>125</v>
      </c>
      <c r="R1472" t="s">
        <v>34</v>
      </c>
      <c r="S1472" t="s">
        <v>1222</v>
      </c>
      <c r="T1472" t="s">
        <v>1223</v>
      </c>
      <c r="U1472" t="s">
        <v>143</v>
      </c>
      <c r="V1472">
        <v>38.6</v>
      </c>
      <c r="W1472">
        <v>32.5</v>
      </c>
      <c r="X1472">
        <v>1.1876923079999999</v>
      </c>
      <c r="Y1472">
        <v>231.98599999999999</v>
      </c>
      <c r="Z1472">
        <v>195.32499999999999</v>
      </c>
    </row>
    <row r="1473" spans="1:26" x14ac:dyDescent="0.2">
      <c r="A1473">
        <v>1471</v>
      </c>
      <c r="B1473" t="s">
        <v>4884</v>
      </c>
      <c r="C1473" t="s">
        <v>38</v>
      </c>
      <c r="D1473">
        <v>814</v>
      </c>
      <c r="E1473" t="s">
        <v>4839</v>
      </c>
      <c r="F1473" s="1">
        <v>43267</v>
      </c>
      <c r="G1473">
        <v>2235</v>
      </c>
      <c r="H1473">
        <v>2298</v>
      </c>
      <c r="I1473">
        <v>37</v>
      </c>
      <c r="J1473">
        <v>23.1</v>
      </c>
      <c r="K1473">
        <v>39.9</v>
      </c>
      <c r="L1473" t="s">
        <v>4885</v>
      </c>
      <c r="M1473" t="s">
        <v>4886</v>
      </c>
      <c r="N1473" t="s">
        <v>30</v>
      </c>
      <c r="O1473" t="s">
        <v>66</v>
      </c>
      <c r="P1473" t="s">
        <v>75</v>
      </c>
      <c r="Q1473" t="s">
        <v>950</v>
      </c>
      <c r="V1473">
        <v>39.9</v>
      </c>
      <c r="W1473">
        <v>37</v>
      </c>
      <c r="X1473">
        <v>1.078378378</v>
      </c>
      <c r="Y1473">
        <v>324.786</v>
      </c>
      <c r="Z1473">
        <v>301.18</v>
      </c>
    </row>
    <row r="1474" spans="1:26" x14ac:dyDescent="0.2">
      <c r="A1474">
        <v>1472</v>
      </c>
      <c r="B1474" t="s">
        <v>4887</v>
      </c>
      <c r="C1474" t="s">
        <v>26</v>
      </c>
      <c r="D1474">
        <v>3223</v>
      </c>
      <c r="E1474" t="s">
        <v>4695</v>
      </c>
      <c r="F1474" s="1">
        <v>43288</v>
      </c>
      <c r="G1474">
        <v>2244</v>
      </c>
      <c r="H1474">
        <v>2207</v>
      </c>
      <c r="I1474">
        <v>33.9</v>
      </c>
      <c r="J1474">
        <v>32.700000000000003</v>
      </c>
      <c r="K1474">
        <v>33.4</v>
      </c>
      <c r="L1474" t="s">
        <v>4888</v>
      </c>
      <c r="M1474" t="s">
        <v>4889</v>
      </c>
      <c r="N1474" t="s">
        <v>30</v>
      </c>
      <c r="O1474" t="s">
        <v>66</v>
      </c>
      <c r="P1474" t="s">
        <v>75</v>
      </c>
      <c r="Q1474" t="s">
        <v>125</v>
      </c>
      <c r="R1474" t="s">
        <v>46</v>
      </c>
      <c r="V1474">
        <v>33.9</v>
      </c>
      <c r="W1474">
        <v>33.4</v>
      </c>
      <c r="X1474">
        <v>1.01497006</v>
      </c>
      <c r="Y1474">
        <v>1092.597</v>
      </c>
      <c r="Z1474">
        <v>1076.482</v>
      </c>
    </row>
    <row r="1475" spans="1:26" x14ac:dyDescent="0.2">
      <c r="A1475">
        <v>1473</v>
      </c>
      <c r="B1475" t="s">
        <v>4890</v>
      </c>
      <c r="C1475" t="s">
        <v>26</v>
      </c>
      <c r="D1475">
        <v>526</v>
      </c>
      <c r="E1475" t="s">
        <v>4610</v>
      </c>
      <c r="F1475" s="1">
        <v>43275</v>
      </c>
      <c r="G1475">
        <v>2216</v>
      </c>
      <c r="H1475">
        <v>2203</v>
      </c>
      <c r="I1475">
        <v>38.799999999999997</v>
      </c>
      <c r="J1475">
        <v>24.3</v>
      </c>
      <c r="K1475">
        <v>36.9</v>
      </c>
      <c r="L1475" t="s">
        <v>4891</v>
      </c>
      <c r="M1475" t="s">
        <v>4892</v>
      </c>
      <c r="N1475" t="s">
        <v>30</v>
      </c>
      <c r="O1475" t="s">
        <v>66</v>
      </c>
      <c r="P1475" t="s">
        <v>4893</v>
      </c>
      <c r="V1475">
        <v>38.799999999999997</v>
      </c>
      <c r="W1475">
        <v>36.9</v>
      </c>
      <c r="X1475">
        <v>1.051490515</v>
      </c>
      <c r="Y1475">
        <v>204.08799999999999</v>
      </c>
      <c r="Z1475">
        <v>194.09399999999999</v>
      </c>
    </row>
    <row r="1476" spans="1:26" x14ac:dyDescent="0.2">
      <c r="A1476">
        <v>1474</v>
      </c>
      <c r="B1476" t="s">
        <v>4894</v>
      </c>
      <c r="C1476" t="s">
        <v>38</v>
      </c>
      <c r="D1476">
        <v>1050</v>
      </c>
      <c r="E1476" t="s">
        <v>4654</v>
      </c>
      <c r="F1476" s="1">
        <v>43280</v>
      </c>
      <c r="G1476">
        <v>2331</v>
      </c>
      <c r="H1476">
        <v>2373</v>
      </c>
      <c r="I1476">
        <v>37.700000000000003</v>
      </c>
      <c r="J1476">
        <v>32.1</v>
      </c>
      <c r="K1476">
        <v>30.2</v>
      </c>
      <c r="L1476" t="s">
        <v>4895</v>
      </c>
      <c r="M1476" t="s">
        <v>4896</v>
      </c>
      <c r="N1476" t="s">
        <v>30</v>
      </c>
      <c r="O1476" t="s">
        <v>66</v>
      </c>
      <c r="P1476" t="s">
        <v>75</v>
      </c>
      <c r="Q1476" t="s">
        <v>35</v>
      </c>
      <c r="R1476" t="s">
        <v>34</v>
      </c>
      <c r="S1476" t="s">
        <v>1222</v>
      </c>
      <c r="T1476" t="s">
        <v>1223</v>
      </c>
      <c r="U1476" t="s">
        <v>31</v>
      </c>
      <c r="V1476">
        <v>30.2</v>
      </c>
      <c r="W1476">
        <v>37.700000000000003</v>
      </c>
      <c r="X1476">
        <v>0.80106100800000002</v>
      </c>
      <c r="Y1476">
        <v>317.10000000000002</v>
      </c>
      <c r="Z1476">
        <v>395.85</v>
      </c>
    </row>
    <row r="1477" spans="1:26" x14ac:dyDescent="0.2">
      <c r="A1477">
        <v>1475</v>
      </c>
      <c r="B1477" t="s">
        <v>4897</v>
      </c>
      <c r="C1477" t="s">
        <v>38</v>
      </c>
      <c r="D1477">
        <v>1168</v>
      </c>
      <c r="E1477" t="s">
        <v>4695</v>
      </c>
      <c r="F1477" s="1">
        <v>43254</v>
      </c>
      <c r="G1477">
        <v>2189</v>
      </c>
      <c r="H1477">
        <v>2225</v>
      </c>
      <c r="I1477">
        <v>33.6</v>
      </c>
      <c r="J1477">
        <v>29.7</v>
      </c>
      <c r="K1477">
        <v>36.6</v>
      </c>
      <c r="L1477" t="s">
        <v>4898</v>
      </c>
      <c r="M1477" t="s">
        <v>4899</v>
      </c>
      <c r="N1477" t="s">
        <v>30</v>
      </c>
      <c r="O1477" t="s">
        <v>66</v>
      </c>
      <c r="P1477" t="s">
        <v>75</v>
      </c>
      <c r="Q1477" t="s">
        <v>125</v>
      </c>
      <c r="R1477" t="s">
        <v>34</v>
      </c>
      <c r="S1477" t="s">
        <v>1222</v>
      </c>
      <c r="T1477" t="s">
        <v>1223</v>
      </c>
      <c r="U1477" t="s">
        <v>538</v>
      </c>
      <c r="V1477">
        <v>36.6</v>
      </c>
      <c r="W1477">
        <v>33.6</v>
      </c>
      <c r="X1477">
        <v>1.0892857140000001</v>
      </c>
      <c r="Y1477">
        <v>427.488</v>
      </c>
      <c r="Z1477">
        <v>392.44799999999998</v>
      </c>
    </row>
    <row r="1478" spans="1:26" x14ac:dyDescent="0.2">
      <c r="A1478">
        <v>1476</v>
      </c>
      <c r="B1478" t="s">
        <v>4900</v>
      </c>
      <c r="C1478" t="s">
        <v>26</v>
      </c>
      <c r="D1478">
        <v>2668</v>
      </c>
      <c r="E1478" t="s">
        <v>4610</v>
      </c>
      <c r="F1478" s="1">
        <v>43289</v>
      </c>
      <c r="G1478">
        <v>2223</v>
      </c>
      <c r="H1478">
        <v>2212</v>
      </c>
      <c r="I1478">
        <v>34.5</v>
      </c>
      <c r="J1478">
        <v>28.1</v>
      </c>
      <c r="K1478">
        <v>37.4</v>
      </c>
      <c r="L1478" t="s">
        <v>4901</v>
      </c>
      <c r="M1478" t="s">
        <v>4902</v>
      </c>
      <c r="N1478" t="s">
        <v>30</v>
      </c>
      <c r="O1478" t="s">
        <v>66</v>
      </c>
      <c r="P1478" t="s">
        <v>707</v>
      </c>
      <c r="V1478">
        <v>34.5</v>
      </c>
      <c r="W1478">
        <v>37.4</v>
      </c>
      <c r="X1478">
        <v>0.92245989299999998</v>
      </c>
      <c r="Y1478">
        <v>920.46</v>
      </c>
      <c r="Z1478">
        <v>997.83199999999999</v>
      </c>
    </row>
    <row r="1479" spans="1:26" x14ac:dyDescent="0.2">
      <c r="A1479">
        <v>1477</v>
      </c>
      <c r="B1479" t="s">
        <v>4903</v>
      </c>
      <c r="C1479" t="s">
        <v>38</v>
      </c>
      <c r="D1479">
        <v>1252</v>
      </c>
      <c r="E1479" t="s">
        <v>4904</v>
      </c>
      <c r="F1479" s="1">
        <v>43279</v>
      </c>
      <c r="G1479">
        <v>2192</v>
      </c>
      <c r="H1479">
        <v>2255</v>
      </c>
      <c r="I1479">
        <v>26.8</v>
      </c>
      <c r="J1479">
        <v>28.8</v>
      </c>
      <c r="K1479">
        <v>44.3</v>
      </c>
      <c r="L1479" t="s">
        <v>4905</v>
      </c>
      <c r="M1479" t="s">
        <v>4906</v>
      </c>
      <c r="N1479" t="s">
        <v>30</v>
      </c>
      <c r="O1479" t="s">
        <v>66</v>
      </c>
      <c r="P1479" t="s">
        <v>75</v>
      </c>
      <c r="Q1479" t="s">
        <v>97</v>
      </c>
      <c r="R1479" t="s">
        <v>34</v>
      </c>
      <c r="S1479" t="s">
        <v>1222</v>
      </c>
      <c r="T1479" t="s">
        <v>1223</v>
      </c>
      <c r="U1479" t="s">
        <v>31</v>
      </c>
      <c r="V1479">
        <v>44.3</v>
      </c>
      <c r="W1479">
        <v>26.8</v>
      </c>
      <c r="X1479">
        <v>1.6529850749999999</v>
      </c>
      <c r="Y1479">
        <v>554.63599999999997</v>
      </c>
      <c r="Z1479">
        <v>335.536</v>
      </c>
    </row>
    <row r="1480" spans="1:26" x14ac:dyDescent="0.2">
      <c r="A1480">
        <v>1478</v>
      </c>
      <c r="B1480" t="s">
        <v>4907</v>
      </c>
      <c r="C1480" t="s">
        <v>26</v>
      </c>
      <c r="D1480">
        <v>356</v>
      </c>
      <c r="E1480" t="s">
        <v>4904</v>
      </c>
      <c r="F1480" s="1">
        <v>43256</v>
      </c>
      <c r="G1480">
        <v>1926</v>
      </c>
      <c r="H1480">
        <v>1923</v>
      </c>
      <c r="I1480">
        <v>22.5</v>
      </c>
      <c r="J1480">
        <v>23.6</v>
      </c>
      <c r="K1480">
        <v>53.9</v>
      </c>
      <c r="L1480" t="s">
        <v>4908</v>
      </c>
      <c r="M1480" t="s">
        <v>4909</v>
      </c>
      <c r="N1480" t="s">
        <v>30</v>
      </c>
      <c r="O1480" t="s">
        <v>66</v>
      </c>
      <c r="P1480" t="s">
        <v>75</v>
      </c>
      <c r="Q1480" t="s">
        <v>97</v>
      </c>
      <c r="R1480" t="s">
        <v>34</v>
      </c>
      <c r="S1480" t="s">
        <v>1222</v>
      </c>
      <c r="T1480" t="s">
        <v>1223</v>
      </c>
      <c r="U1480" t="s">
        <v>31</v>
      </c>
      <c r="V1480">
        <v>22.5</v>
      </c>
      <c r="W1480">
        <v>53.9</v>
      </c>
      <c r="X1480">
        <v>0.417439703</v>
      </c>
      <c r="Y1480">
        <v>80.099999999999994</v>
      </c>
      <c r="Z1480">
        <v>191.88399999999999</v>
      </c>
    </row>
    <row r="1481" spans="1:26" x14ac:dyDescent="0.2">
      <c r="A1481">
        <v>1479</v>
      </c>
      <c r="B1481" t="s">
        <v>4910</v>
      </c>
      <c r="C1481" t="s">
        <v>38</v>
      </c>
      <c r="D1481">
        <v>5329</v>
      </c>
      <c r="E1481" t="s">
        <v>4904</v>
      </c>
      <c r="F1481" s="1">
        <v>43286</v>
      </c>
      <c r="G1481">
        <v>2175</v>
      </c>
      <c r="H1481">
        <v>2193</v>
      </c>
      <c r="I1481">
        <v>33.200000000000003</v>
      </c>
      <c r="J1481">
        <v>27.6</v>
      </c>
      <c r="K1481">
        <v>39.299999999999997</v>
      </c>
      <c r="L1481" t="s">
        <v>4911</v>
      </c>
      <c r="M1481" t="s">
        <v>4912</v>
      </c>
      <c r="N1481" t="s">
        <v>30</v>
      </c>
      <c r="O1481" t="s">
        <v>66</v>
      </c>
      <c r="P1481" t="s">
        <v>75</v>
      </c>
      <c r="Q1481" t="s">
        <v>97</v>
      </c>
      <c r="R1481" t="s">
        <v>34</v>
      </c>
      <c r="S1481" t="s">
        <v>1222</v>
      </c>
      <c r="T1481" t="s">
        <v>1223</v>
      </c>
      <c r="U1481" t="s">
        <v>31</v>
      </c>
      <c r="V1481">
        <v>39.299999999999997</v>
      </c>
      <c r="W1481">
        <v>33.200000000000003</v>
      </c>
      <c r="X1481">
        <v>1.1837349399999999</v>
      </c>
      <c r="Y1481">
        <v>2094.297</v>
      </c>
      <c r="Z1481">
        <v>1769.2280000000001</v>
      </c>
    </row>
    <row r="1482" spans="1:26" x14ac:dyDescent="0.2">
      <c r="A1482">
        <v>1480</v>
      </c>
      <c r="B1482" t="s">
        <v>4913</v>
      </c>
      <c r="C1482" t="s">
        <v>26</v>
      </c>
      <c r="D1482">
        <v>589</v>
      </c>
      <c r="E1482" t="s">
        <v>4904</v>
      </c>
      <c r="F1482" s="1">
        <v>43281</v>
      </c>
      <c r="G1482">
        <v>1778</v>
      </c>
      <c r="H1482">
        <v>1814</v>
      </c>
      <c r="I1482">
        <v>19.899999999999999</v>
      </c>
      <c r="J1482">
        <v>19.899999999999999</v>
      </c>
      <c r="K1482">
        <v>60.3</v>
      </c>
      <c r="L1482" t="s">
        <v>4914</v>
      </c>
      <c r="M1482" t="s">
        <v>4915</v>
      </c>
      <c r="N1482" t="s">
        <v>30</v>
      </c>
      <c r="O1482" t="s">
        <v>66</v>
      </c>
      <c r="P1482" t="s">
        <v>75</v>
      </c>
      <c r="Q1482" t="s">
        <v>97</v>
      </c>
      <c r="R1482" t="s">
        <v>34</v>
      </c>
      <c r="S1482" t="s">
        <v>1222</v>
      </c>
      <c r="T1482" t="s">
        <v>1223</v>
      </c>
      <c r="U1482" t="s">
        <v>31</v>
      </c>
      <c r="V1482">
        <v>19.899999999999999</v>
      </c>
      <c r="W1482">
        <v>60.3</v>
      </c>
      <c r="X1482">
        <v>0.330016584</v>
      </c>
      <c r="Y1482">
        <v>117.211</v>
      </c>
      <c r="Z1482">
        <v>355.16699999999997</v>
      </c>
    </row>
    <row r="1483" spans="1:26" x14ac:dyDescent="0.2">
      <c r="A1483">
        <v>1481</v>
      </c>
      <c r="B1483" t="s">
        <v>4916</v>
      </c>
      <c r="C1483" t="s">
        <v>26</v>
      </c>
      <c r="D1483">
        <v>825</v>
      </c>
      <c r="E1483" t="s">
        <v>4904</v>
      </c>
      <c r="F1483" s="1">
        <v>43265</v>
      </c>
      <c r="G1483">
        <v>1909</v>
      </c>
      <c r="H1483">
        <v>1909</v>
      </c>
      <c r="I1483">
        <v>25.8</v>
      </c>
      <c r="J1483">
        <v>19.100000000000001</v>
      </c>
      <c r="K1483">
        <v>55</v>
      </c>
      <c r="L1483" t="s">
        <v>4917</v>
      </c>
      <c r="M1483" t="s">
        <v>4918</v>
      </c>
      <c r="N1483" t="s">
        <v>30</v>
      </c>
      <c r="O1483" t="s">
        <v>66</v>
      </c>
      <c r="P1483" t="s">
        <v>75</v>
      </c>
      <c r="Q1483" t="s">
        <v>97</v>
      </c>
      <c r="R1483" t="s">
        <v>34</v>
      </c>
      <c r="S1483" t="s">
        <v>1222</v>
      </c>
      <c r="T1483" t="s">
        <v>1223</v>
      </c>
      <c r="U1483" t="s">
        <v>31</v>
      </c>
      <c r="V1483">
        <v>25.8</v>
      </c>
      <c r="W1483">
        <v>55</v>
      </c>
      <c r="X1483">
        <v>0.469090909</v>
      </c>
      <c r="Y1483">
        <v>212.85</v>
      </c>
      <c r="Z1483">
        <v>453.75</v>
      </c>
    </row>
    <row r="1484" spans="1:26" x14ac:dyDescent="0.2">
      <c r="A1484">
        <v>1482</v>
      </c>
      <c r="B1484" t="s">
        <v>4919</v>
      </c>
      <c r="C1484" t="s">
        <v>38</v>
      </c>
      <c r="D1484">
        <v>234</v>
      </c>
      <c r="E1484" t="s">
        <v>4904</v>
      </c>
      <c r="F1484" s="1">
        <v>43285</v>
      </c>
      <c r="G1484">
        <v>2037</v>
      </c>
      <c r="H1484">
        <v>2130</v>
      </c>
      <c r="I1484">
        <v>21.8</v>
      </c>
      <c r="J1484">
        <v>19.2</v>
      </c>
      <c r="K1484">
        <v>59</v>
      </c>
      <c r="L1484" t="s">
        <v>4920</v>
      </c>
      <c r="M1484" t="s">
        <v>4921</v>
      </c>
      <c r="N1484" t="s">
        <v>30</v>
      </c>
      <c r="O1484" t="s">
        <v>66</v>
      </c>
      <c r="P1484" t="s">
        <v>75</v>
      </c>
      <c r="Q1484" t="s">
        <v>97</v>
      </c>
      <c r="R1484" t="s">
        <v>34</v>
      </c>
      <c r="S1484" t="s">
        <v>1222</v>
      </c>
      <c r="T1484" t="s">
        <v>1223</v>
      </c>
      <c r="U1484" t="s">
        <v>31</v>
      </c>
      <c r="V1484">
        <v>59</v>
      </c>
      <c r="W1484">
        <v>21.8</v>
      </c>
      <c r="X1484">
        <v>2.706422018</v>
      </c>
      <c r="Y1484">
        <v>138.06</v>
      </c>
      <c r="Z1484">
        <v>51.012</v>
      </c>
    </row>
    <row r="1485" spans="1:26" x14ac:dyDescent="0.2">
      <c r="A1485">
        <v>1483</v>
      </c>
      <c r="B1485" t="s">
        <v>4919</v>
      </c>
      <c r="C1485" t="s">
        <v>38</v>
      </c>
      <c r="D1485">
        <v>5010</v>
      </c>
      <c r="E1485" t="s">
        <v>4904</v>
      </c>
      <c r="F1485" s="1">
        <v>43289</v>
      </c>
      <c r="G1485">
        <v>2280</v>
      </c>
      <c r="H1485">
        <v>2308</v>
      </c>
      <c r="I1485">
        <v>30.2</v>
      </c>
      <c r="J1485">
        <v>31</v>
      </c>
      <c r="K1485">
        <v>38.700000000000003</v>
      </c>
      <c r="L1485" t="s">
        <v>4922</v>
      </c>
      <c r="M1485" t="s">
        <v>4923</v>
      </c>
      <c r="N1485" t="s">
        <v>30</v>
      </c>
      <c r="O1485" t="s">
        <v>66</v>
      </c>
      <c r="P1485" t="s">
        <v>75</v>
      </c>
      <c r="Q1485" t="s">
        <v>97</v>
      </c>
      <c r="R1485" t="s">
        <v>34</v>
      </c>
      <c r="S1485" t="s">
        <v>1222</v>
      </c>
      <c r="T1485" t="s">
        <v>1223</v>
      </c>
      <c r="U1485" t="s">
        <v>31</v>
      </c>
      <c r="V1485">
        <v>38.700000000000003</v>
      </c>
      <c r="W1485">
        <v>30.2</v>
      </c>
      <c r="X1485">
        <v>1.281456954</v>
      </c>
      <c r="Y1485">
        <v>1938.87</v>
      </c>
      <c r="Z1485">
        <v>1513.02</v>
      </c>
    </row>
    <row r="1486" spans="1:26" x14ac:dyDescent="0.2">
      <c r="A1486">
        <v>1484</v>
      </c>
      <c r="B1486" t="s">
        <v>4924</v>
      </c>
      <c r="C1486" t="s">
        <v>26</v>
      </c>
      <c r="D1486">
        <v>11581</v>
      </c>
      <c r="E1486" t="s">
        <v>4904</v>
      </c>
      <c r="F1486" s="1">
        <v>43290</v>
      </c>
      <c r="G1486">
        <v>2276</v>
      </c>
      <c r="H1486">
        <v>2247</v>
      </c>
      <c r="I1486">
        <v>36</v>
      </c>
      <c r="J1486">
        <v>35.4</v>
      </c>
      <c r="K1486">
        <v>28.7</v>
      </c>
      <c r="L1486" t="s">
        <v>4925</v>
      </c>
      <c r="M1486" t="s">
        <v>4926</v>
      </c>
      <c r="N1486" t="s">
        <v>30</v>
      </c>
      <c r="O1486" t="s">
        <v>66</v>
      </c>
      <c r="P1486" t="s">
        <v>75</v>
      </c>
      <c r="Q1486" t="s">
        <v>97</v>
      </c>
      <c r="R1486" t="s">
        <v>34</v>
      </c>
      <c r="S1486" t="s">
        <v>1222</v>
      </c>
      <c r="T1486" t="s">
        <v>1223</v>
      </c>
      <c r="U1486" t="s">
        <v>31</v>
      </c>
      <c r="V1486">
        <v>36</v>
      </c>
      <c r="W1486">
        <v>28.7</v>
      </c>
      <c r="X1486">
        <v>1.254355401</v>
      </c>
      <c r="Y1486">
        <v>4169.16</v>
      </c>
      <c r="Z1486">
        <v>3323.7469999999998</v>
      </c>
    </row>
    <row r="1487" spans="1:26" x14ac:dyDescent="0.2">
      <c r="A1487">
        <v>1485</v>
      </c>
      <c r="B1487" t="s">
        <v>4927</v>
      </c>
      <c r="C1487" t="s">
        <v>38</v>
      </c>
      <c r="D1487">
        <v>3444</v>
      </c>
      <c r="E1487" t="s">
        <v>4904</v>
      </c>
      <c r="F1487" s="1">
        <v>43290</v>
      </c>
      <c r="G1487">
        <v>2241</v>
      </c>
      <c r="H1487">
        <v>2266</v>
      </c>
      <c r="I1487">
        <v>30.2</v>
      </c>
      <c r="J1487">
        <v>30.6</v>
      </c>
      <c r="K1487">
        <v>39.200000000000003</v>
      </c>
      <c r="L1487" t="s">
        <v>4928</v>
      </c>
      <c r="M1487" t="s">
        <v>4929</v>
      </c>
      <c r="N1487" t="s">
        <v>30</v>
      </c>
      <c r="O1487" t="s">
        <v>66</v>
      </c>
      <c r="P1487" t="s">
        <v>75</v>
      </c>
      <c r="Q1487" t="s">
        <v>97</v>
      </c>
      <c r="R1487" t="s">
        <v>34</v>
      </c>
      <c r="S1487" t="s">
        <v>1222</v>
      </c>
      <c r="T1487" t="s">
        <v>1223</v>
      </c>
      <c r="U1487" t="s">
        <v>31</v>
      </c>
      <c r="V1487">
        <v>39.200000000000003</v>
      </c>
      <c r="W1487">
        <v>30.2</v>
      </c>
      <c r="X1487">
        <v>1.2980132449999999</v>
      </c>
      <c r="Y1487">
        <v>1350.048</v>
      </c>
      <c r="Z1487">
        <v>1040.088</v>
      </c>
    </row>
    <row r="1488" spans="1:26" x14ac:dyDescent="0.2">
      <c r="A1488">
        <v>1486</v>
      </c>
      <c r="B1488" t="s">
        <v>4930</v>
      </c>
      <c r="C1488" t="s">
        <v>26</v>
      </c>
      <c r="D1488">
        <v>358</v>
      </c>
      <c r="E1488" t="s">
        <v>4904</v>
      </c>
      <c r="F1488" s="1">
        <v>43255</v>
      </c>
      <c r="G1488">
        <v>2305</v>
      </c>
      <c r="H1488">
        <v>2267</v>
      </c>
      <c r="I1488">
        <v>41.3</v>
      </c>
      <c r="J1488">
        <v>23.5</v>
      </c>
      <c r="K1488">
        <v>35.200000000000003</v>
      </c>
      <c r="L1488" t="s">
        <v>4931</v>
      </c>
      <c r="M1488" t="s">
        <v>4932</v>
      </c>
      <c r="N1488" t="s">
        <v>30</v>
      </c>
      <c r="O1488" t="s">
        <v>66</v>
      </c>
      <c r="P1488" t="s">
        <v>75</v>
      </c>
      <c r="Q1488" t="s">
        <v>97</v>
      </c>
      <c r="R1488" t="s">
        <v>34</v>
      </c>
      <c r="S1488" t="s">
        <v>1222</v>
      </c>
      <c r="T1488" t="s">
        <v>1223</v>
      </c>
      <c r="U1488" t="s">
        <v>31</v>
      </c>
      <c r="V1488">
        <v>41.3</v>
      </c>
      <c r="W1488">
        <v>35.200000000000003</v>
      </c>
      <c r="X1488">
        <v>1.1732954550000001</v>
      </c>
      <c r="Y1488">
        <v>147.85400000000001</v>
      </c>
      <c r="Z1488">
        <v>126.01600000000001</v>
      </c>
    </row>
    <row r="1489" spans="1:26" x14ac:dyDescent="0.2">
      <c r="A1489">
        <v>1487</v>
      </c>
      <c r="B1489" t="s">
        <v>4933</v>
      </c>
      <c r="C1489" t="s">
        <v>38</v>
      </c>
      <c r="D1489">
        <v>3655</v>
      </c>
      <c r="E1489" t="s">
        <v>4793</v>
      </c>
      <c r="F1489" s="1">
        <v>43288</v>
      </c>
      <c r="G1489">
        <v>2080</v>
      </c>
      <c r="H1489">
        <v>2108</v>
      </c>
      <c r="I1489">
        <v>29.4</v>
      </c>
      <c r="J1489">
        <v>28.8</v>
      </c>
      <c r="K1489">
        <v>41.8</v>
      </c>
      <c r="L1489" t="s">
        <v>4934</v>
      </c>
      <c r="M1489" t="s">
        <v>4935</v>
      </c>
      <c r="N1489" t="s">
        <v>30</v>
      </c>
      <c r="O1489" t="s">
        <v>66</v>
      </c>
      <c r="P1489" t="s">
        <v>75</v>
      </c>
      <c r="Q1489" t="s">
        <v>97</v>
      </c>
      <c r="R1489" t="s">
        <v>34</v>
      </c>
      <c r="S1489" t="s">
        <v>1222</v>
      </c>
      <c r="T1489" t="s">
        <v>1223</v>
      </c>
      <c r="U1489" t="s">
        <v>32</v>
      </c>
      <c r="V1489">
        <v>41.8</v>
      </c>
      <c r="W1489">
        <v>29.4</v>
      </c>
      <c r="X1489">
        <v>1.421768707</v>
      </c>
      <c r="Y1489">
        <v>1527.79</v>
      </c>
      <c r="Z1489">
        <v>1074.57</v>
      </c>
    </row>
    <row r="1490" spans="1:26" x14ac:dyDescent="0.2">
      <c r="A1490">
        <v>1488</v>
      </c>
      <c r="B1490" t="s">
        <v>4936</v>
      </c>
      <c r="C1490" t="s">
        <v>38</v>
      </c>
      <c r="D1490">
        <v>201</v>
      </c>
      <c r="E1490" t="s">
        <v>4695</v>
      </c>
      <c r="F1490" s="1">
        <v>43184</v>
      </c>
      <c r="G1490">
        <v>1997</v>
      </c>
      <c r="H1490">
        <v>2046</v>
      </c>
      <c r="I1490">
        <v>23.4</v>
      </c>
      <c r="J1490">
        <v>25.9</v>
      </c>
      <c r="K1490">
        <v>50.8</v>
      </c>
      <c r="L1490" t="s">
        <v>4937</v>
      </c>
      <c r="M1490" t="s">
        <v>4938</v>
      </c>
      <c r="N1490" t="s">
        <v>30</v>
      </c>
      <c r="O1490" t="s">
        <v>66</v>
      </c>
      <c r="P1490" t="s">
        <v>75</v>
      </c>
      <c r="Q1490" t="s">
        <v>125</v>
      </c>
      <c r="R1490" t="s">
        <v>34</v>
      </c>
      <c r="S1490" t="s">
        <v>120</v>
      </c>
      <c r="V1490">
        <v>50.8</v>
      </c>
      <c r="W1490">
        <v>23.4</v>
      </c>
      <c r="X1490">
        <v>2.1709401709999998</v>
      </c>
      <c r="Y1490">
        <v>102.108</v>
      </c>
      <c r="Z1490">
        <v>47.033999999999999</v>
      </c>
    </row>
    <row r="1491" spans="1:26" x14ac:dyDescent="0.2">
      <c r="A1491">
        <v>1489</v>
      </c>
      <c r="B1491" t="s">
        <v>4939</v>
      </c>
      <c r="C1491" t="s">
        <v>38</v>
      </c>
      <c r="D1491">
        <v>146</v>
      </c>
      <c r="E1491" t="s">
        <v>4668</v>
      </c>
      <c r="F1491" s="1">
        <v>43267</v>
      </c>
      <c r="G1491">
        <v>1636</v>
      </c>
      <c r="H1491">
        <v>1629</v>
      </c>
      <c r="I1491">
        <v>19.2</v>
      </c>
      <c r="J1491">
        <v>14.4</v>
      </c>
      <c r="K1491">
        <v>66.400000000000006</v>
      </c>
      <c r="L1491" t="s">
        <v>4940</v>
      </c>
      <c r="M1491" t="s">
        <v>4941</v>
      </c>
      <c r="N1491" t="s">
        <v>30</v>
      </c>
      <c r="O1491" t="s">
        <v>66</v>
      </c>
      <c r="P1491" t="s">
        <v>116</v>
      </c>
      <c r="Q1491" t="s">
        <v>125</v>
      </c>
      <c r="R1491" t="s">
        <v>34</v>
      </c>
      <c r="S1491" t="s">
        <v>120</v>
      </c>
      <c r="V1491">
        <v>66.400000000000006</v>
      </c>
      <c r="W1491">
        <v>19.2</v>
      </c>
      <c r="X1491">
        <v>3.4583333330000001</v>
      </c>
      <c r="Y1491">
        <v>96.944000000000003</v>
      </c>
      <c r="Z1491">
        <v>28.032</v>
      </c>
    </row>
    <row r="1492" spans="1:26" x14ac:dyDescent="0.2">
      <c r="A1492">
        <v>1490</v>
      </c>
      <c r="B1492" t="s">
        <v>4942</v>
      </c>
      <c r="C1492" t="s">
        <v>26</v>
      </c>
      <c r="D1492">
        <v>5184</v>
      </c>
      <c r="E1492" t="s">
        <v>4943</v>
      </c>
      <c r="F1492" s="1">
        <v>43287</v>
      </c>
      <c r="G1492">
        <v>2126</v>
      </c>
      <c r="H1492">
        <v>2115</v>
      </c>
      <c r="I1492">
        <v>35.299999999999997</v>
      </c>
      <c r="J1492">
        <v>22.6</v>
      </c>
      <c r="K1492">
        <v>42.2</v>
      </c>
      <c r="L1492" t="s">
        <v>4944</v>
      </c>
      <c r="M1492" t="s">
        <v>4945</v>
      </c>
      <c r="N1492" t="s">
        <v>30</v>
      </c>
      <c r="O1492" t="s">
        <v>66</v>
      </c>
      <c r="P1492" t="s">
        <v>347</v>
      </c>
      <c r="V1492">
        <v>35.299999999999997</v>
      </c>
      <c r="W1492">
        <v>42.2</v>
      </c>
      <c r="X1492">
        <v>0.83649289100000002</v>
      </c>
      <c r="Y1492">
        <v>1829.952</v>
      </c>
      <c r="Z1492">
        <v>2187.6480000000001</v>
      </c>
    </row>
    <row r="1493" spans="1:26" x14ac:dyDescent="0.2">
      <c r="A1493">
        <v>1491</v>
      </c>
      <c r="B1493" t="s">
        <v>4946</v>
      </c>
      <c r="C1493" t="s">
        <v>38</v>
      </c>
      <c r="D1493">
        <v>651</v>
      </c>
      <c r="E1493" t="s">
        <v>4943</v>
      </c>
      <c r="F1493" s="1">
        <v>43289</v>
      </c>
      <c r="G1493">
        <v>2271</v>
      </c>
      <c r="H1493">
        <v>2251</v>
      </c>
      <c r="I1493">
        <v>44.7</v>
      </c>
      <c r="J1493">
        <v>30.7</v>
      </c>
      <c r="K1493">
        <v>24.6</v>
      </c>
      <c r="L1493" t="s">
        <v>4947</v>
      </c>
      <c r="M1493" t="s">
        <v>4948</v>
      </c>
      <c r="N1493" t="s">
        <v>30</v>
      </c>
      <c r="O1493" t="s">
        <v>66</v>
      </c>
      <c r="P1493" t="s">
        <v>347</v>
      </c>
      <c r="Q1493" t="s">
        <v>120</v>
      </c>
      <c r="R1493" t="s">
        <v>217</v>
      </c>
      <c r="S1493" t="s">
        <v>31</v>
      </c>
      <c r="V1493">
        <v>24.6</v>
      </c>
      <c r="W1493">
        <v>44.7</v>
      </c>
      <c r="X1493">
        <v>0.55033557</v>
      </c>
      <c r="Y1493">
        <v>160.14599999999999</v>
      </c>
      <c r="Z1493">
        <v>290.99700000000001</v>
      </c>
    </row>
    <row r="1494" spans="1:26" x14ac:dyDescent="0.2">
      <c r="A1494">
        <v>1492</v>
      </c>
      <c r="B1494" t="s">
        <v>4949</v>
      </c>
      <c r="C1494" t="s">
        <v>26</v>
      </c>
      <c r="D1494">
        <v>1031</v>
      </c>
      <c r="E1494" t="s">
        <v>4610</v>
      </c>
      <c r="F1494" s="1">
        <v>43256</v>
      </c>
      <c r="G1494">
        <v>2106</v>
      </c>
      <c r="H1494">
        <v>2110</v>
      </c>
      <c r="I1494">
        <v>35.1</v>
      </c>
      <c r="J1494">
        <v>20.399999999999999</v>
      </c>
      <c r="K1494">
        <v>44.5</v>
      </c>
      <c r="L1494" t="s">
        <v>4950</v>
      </c>
      <c r="M1494" t="s">
        <v>4951</v>
      </c>
      <c r="N1494" t="s">
        <v>30</v>
      </c>
      <c r="O1494" t="s">
        <v>66</v>
      </c>
      <c r="P1494" t="s">
        <v>136</v>
      </c>
      <c r="V1494">
        <v>35.1</v>
      </c>
      <c r="W1494">
        <v>44.5</v>
      </c>
      <c r="X1494">
        <v>0.78876404499999997</v>
      </c>
      <c r="Y1494">
        <v>361.88099999999997</v>
      </c>
      <c r="Z1494">
        <v>458.79500000000002</v>
      </c>
    </row>
    <row r="1495" spans="1:26" x14ac:dyDescent="0.2">
      <c r="A1495">
        <v>1493</v>
      </c>
      <c r="B1495" t="s">
        <v>4952</v>
      </c>
      <c r="C1495" t="s">
        <v>26</v>
      </c>
      <c r="D1495">
        <v>1759</v>
      </c>
      <c r="E1495" t="s">
        <v>4953</v>
      </c>
      <c r="F1495" s="1">
        <v>43289</v>
      </c>
      <c r="G1495">
        <v>2096</v>
      </c>
      <c r="H1495">
        <v>2060</v>
      </c>
      <c r="I1495">
        <v>50.9</v>
      </c>
      <c r="J1495">
        <v>20.6</v>
      </c>
      <c r="K1495">
        <v>28.5</v>
      </c>
      <c r="L1495" t="s">
        <v>4954</v>
      </c>
      <c r="M1495" t="s">
        <v>4955</v>
      </c>
      <c r="N1495" t="s">
        <v>30</v>
      </c>
      <c r="O1495" t="s">
        <v>66</v>
      </c>
      <c r="P1495" t="s">
        <v>75</v>
      </c>
      <c r="Q1495" t="s">
        <v>35</v>
      </c>
      <c r="R1495" t="s">
        <v>34</v>
      </c>
      <c r="S1495" t="s">
        <v>1222</v>
      </c>
      <c r="T1495" t="s">
        <v>1223</v>
      </c>
      <c r="V1495">
        <v>50.9</v>
      </c>
      <c r="W1495">
        <v>28.5</v>
      </c>
      <c r="X1495">
        <v>1.7859649120000001</v>
      </c>
      <c r="Y1495">
        <v>895.33100000000002</v>
      </c>
      <c r="Z1495">
        <v>501.315</v>
      </c>
    </row>
    <row r="1496" spans="1:26" x14ac:dyDescent="0.2">
      <c r="A1496">
        <v>1494</v>
      </c>
      <c r="B1496" t="s">
        <v>4952</v>
      </c>
      <c r="C1496" t="s">
        <v>38</v>
      </c>
      <c r="D1496">
        <v>10057</v>
      </c>
      <c r="E1496" t="s">
        <v>4699</v>
      </c>
      <c r="F1496" s="1">
        <v>43290</v>
      </c>
      <c r="G1496">
        <v>2171</v>
      </c>
      <c r="H1496">
        <v>2167</v>
      </c>
      <c r="I1496">
        <v>38.799999999999997</v>
      </c>
      <c r="J1496">
        <v>25.5</v>
      </c>
      <c r="K1496">
        <v>35.799999999999997</v>
      </c>
      <c r="L1496" t="s">
        <v>4956</v>
      </c>
      <c r="M1496" t="s">
        <v>4957</v>
      </c>
      <c r="N1496" t="s">
        <v>30</v>
      </c>
      <c r="O1496" t="s">
        <v>66</v>
      </c>
      <c r="P1496" t="s">
        <v>75</v>
      </c>
      <c r="Q1496" t="s">
        <v>35</v>
      </c>
      <c r="V1496">
        <v>35.799999999999997</v>
      </c>
      <c r="W1496">
        <v>38.799999999999997</v>
      </c>
      <c r="X1496">
        <v>0.92268041199999995</v>
      </c>
      <c r="Y1496">
        <v>3600.4059999999999</v>
      </c>
      <c r="Z1496">
        <v>3902.116</v>
      </c>
    </row>
    <row r="1497" spans="1:26" x14ac:dyDescent="0.2">
      <c r="A1497">
        <v>1495</v>
      </c>
      <c r="B1497" t="s">
        <v>4952</v>
      </c>
      <c r="C1497" t="s">
        <v>26</v>
      </c>
      <c r="D1497">
        <v>616</v>
      </c>
      <c r="E1497" t="s">
        <v>4654</v>
      </c>
      <c r="F1497" s="1">
        <v>43281</v>
      </c>
      <c r="G1497">
        <v>2220</v>
      </c>
      <c r="H1497">
        <v>2185</v>
      </c>
      <c r="I1497">
        <v>39.5</v>
      </c>
      <c r="J1497">
        <v>23.9</v>
      </c>
      <c r="K1497">
        <v>36.700000000000003</v>
      </c>
      <c r="L1497" t="s">
        <v>4958</v>
      </c>
      <c r="M1497" t="s">
        <v>4959</v>
      </c>
      <c r="N1497" t="s">
        <v>30</v>
      </c>
      <c r="O1497" t="s">
        <v>66</v>
      </c>
      <c r="P1497" t="s">
        <v>75</v>
      </c>
      <c r="Q1497" t="s">
        <v>35</v>
      </c>
      <c r="R1497" t="s">
        <v>34</v>
      </c>
      <c r="S1497" t="s">
        <v>1222</v>
      </c>
      <c r="T1497" t="s">
        <v>1223</v>
      </c>
      <c r="U1497" t="s">
        <v>31</v>
      </c>
      <c r="V1497">
        <v>39.5</v>
      </c>
      <c r="W1497">
        <v>36.700000000000003</v>
      </c>
      <c r="X1497">
        <v>1.076294278</v>
      </c>
      <c r="Y1497">
        <v>243.32</v>
      </c>
      <c r="Z1497">
        <v>226.072</v>
      </c>
    </row>
    <row r="1498" spans="1:26" x14ac:dyDescent="0.2">
      <c r="A1498">
        <v>1496</v>
      </c>
      <c r="B1498" t="s">
        <v>4960</v>
      </c>
      <c r="C1498" t="s">
        <v>38</v>
      </c>
      <c r="D1498">
        <v>641</v>
      </c>
      <c r="E1498" t="s">
        <v>4699</v>
      </c>
      <c r="F1498" s="1">
        <v>43276</v>
      </c>
      <c r="G1498">
        <v>2301</v>
      </c>
      <c r="H1498">
        <v>2311</v>
      </c>
      <c r="I1498">
        <v>37.9</v>
      </c>
      <c r="J1498">
        <v>29.3</v>
      </c>
      <c r="K1498">
        <v>32.799999999999997</v>
      </c>
      <c r="L1498" t="s">
        <v>4961</v>
      </c>
      <c r="M1498" t="s">
        <v>4962</v>
      </c>
      <c r="N1498" t="s">
        <v>30</v>
      </c>
      <c r="O1498" t="s">
        <v>66</v>
      </c>
      <c r="P1498" t="s">
        <v>75</v>
      </c>
      <c r="Q1498" t="s">
        <v>35</v>
      </c>
      <c r="R1498" t="s">
        <v>34</v>
      </c>
      <c r="S1498" t="s">
        <v>31</v>
      </c>
      <c r="V1498">
        <v>32.799999999999997</v>
      </c>
      <c r="W1498">
        <v>37.9</v>
      </c>
      <c r="X1498">
        <v>0.86543535599999999</v>
      </c>
      <c r="Y1498">
        <v>210.24799999999999</v>
      </c>
      <c r="Z1498">
        <v>242.93899999999999</v>
      </c>
    </row>
    <row r="1499" spans="1:26" x14ac:dyDescent="0.2">
      <c r="A1499">
        <v>1497</v>
      </c>
      <c r="B1499" t="s">
        <v>4963</v>
      </c>
      <c r="C1499" t="s">
        <v>38</v>
      </c>
      <c r="D1499">
        <v>227</v>
      </c>
      <c r="E1499" t="s">
        <v>4699</v>
      </c>
      <c r="F1499" s="1">
        <v>43289</v>
      </c>
      <c r="G1499">
        <v>2262</v>
      </c>
      <c r="H1499">
        <v>2306</v>
      </c>
      <c r="I1499">
        <v>25.1</v>
      </c>
      <c r="J1499">
        <v>39.200000000000003</v>
      </c>
      <c r="K1499">
        <v>35.700000000000003</v>
      </c>
      <c r="L1499" t="s">
        <v>4964</v>
      </c>
      <c r="M1499" t="s">
        <v>4965</v>
      </c>
      <c r="N1499" t="s">
        <v>30</v>
      </c>
      <c r="O1499" t="s">
        <v>66</v>
      </c>
      <c r="P1499" t="s">
        <v>75</v>
      </c>
      <c r="Q1499" t="s">
        <v>35</v>
      </c>
      <c r="R1499" t="s">
        <v>34</v>
      </c>
      <c r="S1499" t="s">
        <v>31</v>
      </c>
      <c r="T1499" t="s">
        <v>202</v>
      </c>
      <c r="U1499" t="s">
        <v>374</v>
      </c>
      <c r="V1499">
        <v>35.700000000000003</v>
      </c>
      <c r="W1499">
        <v>25.1</v>
      </c>
      <c r="X1499">
        <v>1.422310757</v>
      </c>
      <c r="Y1499">
        <v>81.039000000000001</v>
      </c>
      <c r="Z1499">
        <v>56.976999999999997</v>
      </c>
    </row>
    <row r="1500" spans="1:26" x14ac:dyDescent="0.2">
      <c r="A1500">
        <v>1498</v>
      </c>
      <c r="B1500" t="s">
        <v>4966</v>
      </c>
      <c r="C1500" t="s">
        <v>38</v>
      </c>
      <c r="D1500">
        <v>704</v>
      </c>
      <c r="E1500" t="s">
        <v>4644</v>
      </c>
      <c r="F1500" s="1">
        <v>43268</v>
      </c>
      <c r="G1500">
        <v>2067</v>
      </c>
      <c r="H1500">
        <v>2064</v>
      </c>
      <c r="I1500">
        <v>47.7</v>
      </c>
      <c r="J1500">
        <v>23.4</v>
      </c>
      <c r="K1500">
        <v>28.8</v>
      </c>
      <c r="L1500" t="s">
        <v>4967</v>
      </c>
      <c r="M1500" t="s">
        <v>4968</v>
      </c>
      <c r="N1500" t="s">
        <v>30</v>
      </c>
      <c r="O1500" t="s">
        <v>66</v>
      </c>
      <c r="P1500" t="s">
        <v>75</v>
      </c>
      <c r="Q1500" t="s">
        <v>35</v>
      </c>
      <c r="R1500" t="s">
        <v>34</v>
      </c>
      <c r="S1500" t="s">
        <v>1222</v>
      </c>
      <c r="T1500" t="s">
        <v>1223</v>
      </c>
      <c r="U1500" t="s">
        <v>31</v>
      </c>
      <c r="V1500">
        <v>28.8</v>
      </c>
      <c r="W1500">
        <v>47.7</v>
      </c>
      <c r="X1500">
        <v>0.603773585</v>
      </c>
      <c r="Y1500">
        <v>202.75200000000001</v>
      </c>
      <c r="Z1500">
        <v>335.80799999999999</v>
      </c>
    </row>
    <row r="1501" spans="1:26" x14ac:dyDescent="0.2">
      <c r="A1501">
        <v>1499</v>
      </c>
      <c r="B1501" t="s">
        <v>4969</v>
      </c>
      <c r="C1501" t="s">
        <v>26</v>
      </c>
      <c r="D1501">
        <v>319</v>
      </c>
      <c r="E1501" t="s">
        <v>4634</v>
      </c>
      <c r="F1501" s="1">
        <v>43281</v>
      </c>
      <c r="G1501">
        <v>2036</v>
      </c>
      <c r="H1501">
        <v>2005</v>
      </c>
      <c r="I1501">
        <v>40.4</v>
      </c>
      <c r="J1501">
        <v>19.399999999999999</v>
      </c>
      <c r="K1501">
        <v>40.1</v>
      </c>
      <c r="L1501" t="s">
        <v>4970</v>
      </c>
      <c r="M1501" t="s">
        <v>4971</v>
      </c>
      <c r="N1501" t="s">
        <v>30</v>
      </c>
      <c r="O1501" t="s">
        <v>66</v>
      </c>
      <c r="P1501" t="s">
        <v>75</v>
      </c>
      <c r="Q1501" t="s">
        <v>35</v>
      </c>
      <c r="R1501" t="s">
        <v>34</v>
      </c>
      <c r="S1501" t="s">
        <v>1222</v>
      </c>
      <c r="T1501" t="s">
        <v>785</v>
      </c>
      <c r="V1501">
        <v>40.4</v>
      </c>
      <c r="W1501">
        <v>40.1</v>
      </c>
      <c r="X1501">
        <v>1.007481297</v>
      </c>
      <c r="Y1501">
        <v>128.876</v>
      </c>
      <c r="Z1501">
        <v>127.919</v>
      </c>
    </row>
    <row r="1502" spans="1:26" x14ac:dyDescent="0.2">
      <c r="A1502">
        <v>1500</v>
      </c>
      <c r="B1502" t="s">
        <v>4972</v>
      </c>
      <c r="C1502" t="s">
        <v>26</v>
      </c>
      <c r="D1502">
        <v>219</v>
      </c>
      <c r="E1502" t="s">
        <v>4943</v>
      </c>
      <c r="F1502" s="1">
        <v>43155</v>
      </c>
      <c r="G1502">
        <v>2107</v>
      </c>
      <c r="H1502">
        <v>2112</v>
      </c>
      <c r="I1502">
        <v>36.1</v>
      </c>
      <c r="J1502">
        <v>17.399999999999999</v>
      </c>
      <c r="K1502">
        <v>46.6</v>
      </c>
      <c r="L1502" t="s">
        <v>4973</v>
      </c>
      <c r="M1502" t="s">
        <v>4974</v>
      </c>
      <c r="N1502" t="s">
        <v>30</v>
      </c>
      <c r="O1502" t="s">
        <v>66</v>
      </c>
      <c r="P1502" t="s">
        <v>34</v>
      </c>
      <c r="Q1502" t="s">
        <v>1222</v>
      </c>
      <c r="R1502" t="s">
        <v>75</v>
      </c>
      <c r="V1502">
        <v>36.1</v>
      </c>
      <c r="W1502">
        <v>46.6</v>
      </c>
      <c r="X1502">
        <v>0.77467811200000003</v>
      </c>
      <c r="Y1502">
        <v>79.058999999999997</v>
      </c>
      <c r="Z1502">
        <v>102.054</v>
      </c>
    </row>
    <row r="1503" spans="1:26" x14ac:dyDescent="0.2">
      <c r="A1503">
        <v>1501</v>
      </c>
      <c r="B1503" t="s">
        <v>4975</v>
      </c>
      <c r="C1503" t="s">
        <v>38</v>
      </c>
      <c r="D1503">
        <v>15992</v>
      </c>
      <c r="E1503" t="s">
        <v>4976</v>
      </c>
      <c r="F1503" s="1">
        <v>43289</v>
      </c>
      <c r="G1503">
        <v>2205</v>
      </c>
      <c r="H1503">
        <v>2223</v>
      </c>
      <c r="I1503">
        <v>37.5</v>
      </c>
      <c r="J1503">
        <v>24.7</v>
      </c>
      <c r="K1503">
        <v>37.799999999999997</v>
      </c>
      <c r="L1503" t="s">
        <v>4977</v>
      </c>
      <c r="M1503" t="s">
        <v>4978</v>
      </c>
      <c r="N1503" t="s">
        <v>30</v>
      </c>
      <c r="O1503" t="s">
        <v>66</v>
      </c>
      <c r="P1503" t="s">
        <v>75</v>
      </c>
      <c r="Q1503" t="s">
        <v>35</v>
      </c>
      <c r="R1503" t="s">
        <v>34</v>
      </c>
      <c r="S1503" t="s">
        <v>1222</v>
      </c>
      <c r="T1503" t="s">
        <v>1223</v>
      </c>
      <c r="U1503" t="s">
        <v>31</v>
      </c>
      <c r="V1503">
        <v>37.799999999999997</v>
      </c>
      <c r="W1503">
        <v>37.5</v>
      </c>
      <c r="X1503">
        <v>1.008</v>
      </c>
      <c r="Y1503">
        <v>6044.9759999999997</v>
      </c>
      <c r="Z1503">
        <v>5997</v>
      </c>
    </row>
    <row r="1504" spans="1:26" x14ac:dyDescent="0.2">
      <c r="A1504">
        <v>1502</v>
      </c>
      <c r="B1504" t="s">
        <v>4975</v>
      </c>
      <c r="C1504" t="s">
        <v>38</v>
      </c>
      <c r="D1504">
        <v>2816</v>
      </c>
      <c r="E1504" t="s">
        <v>4979</v>
      </c>
      <c r="F1504" s="1">
        <v>43283</v>
      </c>
      <c r="G1504">
        <v>2214</v>
      </c>
      <c r="H1504">
        <v>2205</v>
      </c>
      <c r="I1504">
        <v>43.6</v>
      </c>
      <c r="J1504">
        <v>20.9</v>
      </c>
      <c r="K1504">
        <v>35.4</v>
      </c>
      <c r="L1504" t="s">
        <v>4980</v>
      </c>
      <c r="M1504" t="s">
        <v>4981</v>
      </c>
      <c r="N1504" t="s">
        <v>30</v>
      </c>
      <c r="O1504" t="s">
        <v>66</v>
      </c>
      <c r="P1504" t="s">
        <v>75</v>
      </c>
      <c r="Q1504" t="s">
        <v>35</v>
      </c>
      <c r="R1504" t="s">
        <v>34</v>
      </c>
      <c r="S1504" t="s">
        <v>1222</v>
      </c>
      <c r="T1504" t="s">
        <v>1223</v>
      </c>
      <c r="U1504" t="s">
        <v>31</v>
      </c>
      <c r="V1504">
        <v>35.4</v>
      </c>
      <c r="W1504">
        <v>43.6</v>
      </c>
      <c r="X1504">
        <v>0.811926606</v>
      </c>
      <c r="Y1504">
        <v>996.86400000000003</v>
      </c>
      <c r="Z1504">
        <v>1227.7760000000001</v>
      </c>
    </row>
    <row r="1505" spans="1:26" x14ac:dyDescent="0.2">
      <c r="A1505">
        <v>1503</v>
      </c>
      <c r="B1505" t="s">
        <v>4975</v>
      </c>
      <c r="C1505" t="s">
        <v>26</v>
      </c>
      <c r="D1505">
        <v>4506</v>
      </c>
      <c r="E1505" t="s">
        <v>4982</v>
      </c>
      <c r="F1505" s="1">
        <v>43285</v>
      </c>
      <c r="G1505">
        <v>2311</v>
      </c>
      <c r="H1505">
        <v>2281</v>
      </c>
      <c r="I1505">
        <v>37</v>
      </c>
      <c r="J1505">
        <v>27</v>
      </c>
      <c r="K1505">
        <v>36.1</v>
      </c>
      <c r="L1505" t="s">
        <v>4983</v>
      </c>
      <c r="M1505" t="s">
        <v>4984</v>
      </c>
      <c r="N1505" t="s">
        <v>30</v>
      </c>
      <c r="O1505" t="s">
        <v>66</v>
      </c>
      <c r="P1505" t="s">
        <v>75</v>
      </c>
      <c r="Q1505" t="s">
        <v>35</v>
      </c>
      <c r="R1505" t="s">
        <v>34</v>
      </c>
      <c r="S1505" t="s">
        <v>1222</v>
      </c>
      <c r="T1505" t="s">
        <v>1223</v>
      </c>
      <c r="U1505" t="s">
        <v>31</v>
      </c>
      <c r="V1505">
        <v>37</v>
      </c>
      <c r="W1505">
        <v>36.1</v>
      </c>
      <c r="X1505">
        <v>1.0249307480000001</v>
      </c>
      <c r="Y1505">
        <v>1667.22</v>
      </c>
      <c r="Z1505">
        <v>1626.6659999999999</v>
      </c>
    </row>
    <row r="1506" spans="1:26" x14ac:dyDescent="0.2">
      <c r="A1506">
        <v>1504</v>
      </c>
      <c r="B1506" t="s">
        <v>4975</v>
      </c>
      <c r="C1506" t="s">
        <v>38</v>
      </c>
      <c r="D1506">
        <v>1090</v>
      </c>
      <c r="E1506" t="s">
        <v>4985</v>
      </c>
      <c r="F1506" s="1">
        <v>43279</v>
      </c>
      <c r="G1506">
        <v>2070</v>
      </c>
      <c r="H1506">
        <v>2095</v>
      </c>
      <c r="I1506">
        <v>31.6</v>
      </c>
      <c r="J1506">
        <v>20.5</v>
      </c>
      <c r="K1506">
        <v>48</v>
      </c>
      <c r="L1506" t="s">
        <v>4986</v>
      </c>
      <c r="M1506" t="s">
        <v>4987</v>
      </c>
      <c r="N1506" t="s">
        <v>30</v>
      </c>
      <c r="O1506" t="s">
        <v>66</v>
      </c>
      <c r="P1506" t="s">
        <v>75</v>
      </c>
      <c r="Q1506" t="s">
        <v>35</v>
      </c>
      <c r="R1506" t="s">
        <v>34</v>
      </c>
      <c r="S1506" t="s">
        <v>1222</v>
      </c>
      <c r="T1506" t="s">
        <v>1223</v>
      </c>
      <c r="U1506" t="s">
        <v>31</v>
      </c>
      <c r="V1506">
        <v>48</v>
      </c>
      <c r="W1506">
        <v>31.6</v>
      </c>
      <c r="X1506">
        <v>1.518987342</v>
      </c>
      <c r="Y1506">
        <v>523.20000000000005</v>
      </c>
      <c r="Z1506">
        <v>344.44</v>
      </c>
    </row>
    <row r="1507" spans="1:26" x14ac:dyDescent="0.2">
      <c r="A1507">
        <v>1505</v>
      </c>
      <c r="B1507" t="s">
        <v>4975</v>
      </c>
      <c r="C1507" t="s">
        <v>26</v>
      </c>
      <c r="D1507">
        <v>4011</v>
      </c>
      <c r="E1507" t="s">
        <v>4988</v>
      </c>
      <c r="F1507" s="1">
        <v>43289</v>
      </c>
      <c r="G1507">
        <v>2269</v>
      </c>
      <c r="H1507">
        <v>2233</v>
      </c>
      <c r="I1507">
        <v>35.700000000000003</v>
      </c>
      <c r="J1507">
        <v>24.3</v>
      </c>
      <c r="K1507">
        <v>40</v>
      </c>
      <c r="L1507" t="s">
        <v>4989</v>
      </c>
      <c r="M1507" t="s">
        <v>4990</v>
      </c>
      <c r="N1507" t="s">
        <v>30</v>
      </c>
      <c r="O1507" t="s">
        <v>66</v>
      </c>
      <c r="P1507" t="s">
        <v>75</v>
      </c>
      <c r="Q1507" t="s">
        <v>35</v>
      </c>
      <c r="R1507" t="s">
        <v>34</v>
      </c>
      <c r="S1507" t="s">
        <v>1222</v>
      </c>
      <c r="T1507" t="s">
        <v>1223</v>
      </c>
      <c r="U1507" t="s">
        <v>31</v>
      </c>
      <c r="V1507">
        <v>35.700000000000003</v>
      </c>
      <c r="W1507">
        <v>40</v>
      </c>
      <c r="X1507">
        <v>0.89249999999999996</v>
      </c>
      <c r="Y1507">
        <v>1431.9269999999999</v>
      </c>
      <c r="Z1507">
        <v>1604.4</v>
      </c>
    </row>
    <row r="1508" spans="1:26" x14ac:dyDescent="0.2">
      <c r="A1508">
        <v>1506</v>
      </c>
      <c r="B1508" t="s">
        <v>4991</v>
      </c>
      <c r="C1508" t="s">
        <v>26</v>
      </c>
      <c r="D1508">
        <v>4862</v>
      </c>
      <c r="E1508" t="s">
        <v>4992</v>
      </c>
      <c r="F1508" s="1">
        <v>43289</v>
      </c>
      <c r="G1508">
        <v>2335</v>
      </c>
      <c r="H1508">
        <v>2310</v>
      </c>
      <c r="I1508">
        <v>41.6</v>
      </c>
      <c r="J1508">
        <v>27.6</v>
      </c>
      <c r="K1508">
        <v>30.8</v>
      </c>
      <c r="L1508" t="s">
        <v>4993</v>
      </c>
      <c r="M1508" t="s">
        <v>4994</v>
      </c>
      <c r="N1508" t="s">
        <v>30</v>
      </c>
      <c r="O1508" t="s">
        <v>66</v>
      </c>
      <c r="P1508" t="s">
        <v>75</v>
      </c>
      <c r="Q1508" t="s">
        <v>35</v>
      </c>
      <c r="R1508" t="s">
        <v>34</v>
      </c>
      <c r="S1508" t="s">
        <v>1222</v>
      </c>
      <c r="T1508" t="s">
        <v>1223</v>
      </c>
      <c r="U1508" t="s">
        <v>31</v>
      </c>
      <c r="V1508">
        <v>41.6</v>
      </c>
      <c r="W1508">
        <v>30.8</v>
      </c>
      <c r="X1508">
        <v>1.3506493509999999</v>
      </c>
      <c r="Y1508">
        <v>2022.5920000000001</v>
      </c>
      <c r="Z1508">
        <v>1497.4960000000001</v>
      </c>
    </row>
    <row r="1509" spans="1:26" x14ac:dyDescent="0.2">
      <c r="A1509">
        <v>1507</v>
      </c>
      <c r="B1509" t="s">
        <v>4995</v>
      </c>
      <c r="C1509" t="s">
        <v>26</v>
      </c>
      <c r="D1509">
        <v>5880</v>
      </c>
      <c r="E1509" t="s">
        <v>4996</v>
      </c>
      <c r="F1509" s="1">
        <v>43285</v>
      </c>
      <c r="G1509">
        <v>2350</v>
      </c>
      <c r="H1509">
        <v>2321</v>
      </c>
      <c r="I1509">
        <v>38.200000000000003</v>
      </c>
      <c r="J1509">
        <v>29.4</v>
      </c>
      <c r="K1509">
        <v>32.5</v>
      </c>
      <c r="L1509" t="s">
        <v>4997</v>
      </c>
      <c r="M1509" t="s">
        <v>4998</v>
      </c>
      <c r="N1509" t="s">
        <v>30</v>
      </c>
      <c r="O1509" t="s">
        <v>66</v>
      </c>
      <c r="P1509" t="s">
        <v>75</v>
      </c>
      <c r="Q1509" t="s">
        <v>35</v>
      </c>
      <c r="R1509" t="s">
        <v>34</v>
      </c>
      <c r="S1509" t="s">
        <v>1222</v>
      </c>
      <c r="T1509" t="s">
        <v>1223</v>
      </c>
      <c r="U1509" t="s">
        <v>31</v>
      </c>
      <c r="V1509">
        <v>38.200000000000003</v>
      </c>
      <c r="W1509">
        <v>32.5</v>
      </c>
      <c r="X1509">
        <v>1.175384615</v>
      </c>
      <c r="Y1509">
        <v>2246.16</v>
      </c>
      <c r="Z1509">
        <v>1911</v>
      </c>
    </row>
    <row r="1510" spans="1:26" x14ac:dyDescent="0.2">
      <c r="A1510">
        <v>1508</v>
      </c>
      <c r="B1510" t="s">
        <v>4999</v>
      </c>
      <c r="C1510" t="s">
        <v>38</v>
      </c>
      <c r="D1510">
        <v>572</v>
      </c>
      <c r="E1510" t="s">
        <v>4985</v>
      </c>
      <c r="F1510" s="1">
        <v>43286</v>
      </c>
      <c r="G1510">
        <v>2212</v>
      </c>
      <c r="H1510">
        <v>2249</v>
      </c>
      <c r="I1510">
        <v>34.4</v>
      </c>
      <c r="J1510">
        <v>24.5</v>
      </c>
      <c r="K1510">
        <v>41.1</v>
      </c>
      <c r="L1510" t="s">
        <v>5000</v>
      </c>
      <c r="M1510" t="s">
        <v>5001</v>
      </c>
      <c r="N1510" t="s">
        <v>30</v>
      </c>
      <c r="O1510" t="s">
        <v>66</v>
      </c>
      <c r="P1510" t="s">
        <v>75</v>
      </c>
      <c r="Q1510" t="s">
        <v>35</v>
      </c>
      <c r="R1510" t="s">
        <v>34</v>
      </c>
      <c r="S1510" t="s">
        <v>1222</v>
      </c>
      <c r="T1510" t="s">
        <v>1223</v>
      </c>
      <c r="U1510" t="s">
        <v>31</v>
      </c>
      <c r="V1510">
        <v>41.1</v>
      </c>
      <c r="W1510">
        <v>34.4</v>
      </c>
      <c r="X1510">
        <v>1.1947674420000001</v>
      </c>
      <c r="Y1510">
        <v>235.09200000000001</v>
      </c>
      <c r="Z1510">
        <v>196.768</v>
      </c>
    </row>
    <row r="1511" spans="1:26" x14ac:dyDescent="0.2">
      <c r="A1511">
        <v>1509</v>
      </c>
      <c r="B1511" t="s">
        <v>5002</v>
      </c>
      <c r="C1511" t="s">
        <v>26</v>
      </c>
      <c r="D1511">
        <v>15202</v>
      </c>
      <c r="E1511" t="s">
        <v>4992</v>
      </c>
      <c r="F1511" s="1">
        <v>43290</v>
      </c>
      <c r="G1511">
        <v>2320</v>
      </c>
      <c r="H1511">
        <v>2294</v>
      </c>
      <c r="I1511">
        <v>38.799999999999997</v>
      </c>
      <c r="J1511">
        <v>27.7</v>
      </c>
      <c r="K1511">
        <v>33.5</v>
      </c>
      <c r="L1511" t="s">
        <v>5003</v>
      </c>
      <c r="M1511" t="s">
        <v>5004</v>
      </c>
      <c r="N1511" t="s">
        <v>30</v>
      </c>
      <c r="O1511" t="s">
        <v>66</v>
      </c>
      <c r="P1511" t="s">
        <v>75</v>
      </c>
      <c r="Q1511" t="s">
        <v>35</v>
      </c>
      <c r="R1511" t="s">
        <v>34</v>
      </c>
      <c r="S1511" t="s">
        <v>1222</v>
      </c>
      <c r="T1511" t="s">
        <v>1223</v>
      </c>
      <c r="U1511" t="s">
        <v>31</v>
      </c>
      <c r="V1511">
        <v>38.799999999999997</v>
      </c>
      <c r="W1511">
        <v>33.5</v>
      </c>
      <c r="X1511">
        <v>1.1582089550000001</v>
      </c>
      <c r="Y1511">
        <v>5898.3760000000002</v>
      </c>
      <c r="Z1511">
        <v>5092.67</v>
      </c>
    </row>
    <row r="1512" spans="1:26" x14ac:dyDescent="0.2">
      <c r="A1512">
        <v>1510</v>
      </c>
      <c r="B1512" t="s">
        <v>5005</v>
      </c>
      <c r="C1512" t="s">
        <v>38</v>
      </c>
      <c r="D1512">
        <v>2150</v>
      </c>
      <c r="E1512" t="s">
        <v>4992</v>
      </c>
      <c r="F1512" s="1">
        <v>43288</v>
      </c>
      <c r="G1512">
        <v>2309</v>
      </c>
      <c r="H1512">
        <v>2342</v>
      </c>
      <c r="I1512">
        <v>27.9</v>
      </c>
      <c r="J1512">
        <v>35.200000000000003</v>
      </c>
      <c r="K1512">
        <v>36.9</v>
      </c>
      <c r="L1512" t="s">
        <v>5006</v>
      </c>
      <c r="M1512" t="s">
        <v>5007</v>
      </c>
      <c r="N1512" t="s">
        <v>30</v>
      </c>
      <c r="O1512" t="s">
        <v>66</v>
      </c>
      <c r="P1512" t="s">
        <v>75</v>
      </c>
      <c r="Q1512" t="s">
        <v>35</v>
      </c>
      <c r="R1512" t="s">
        <v>34</v>
      </c>
      <c r="S1512" t="s">
        <v>1222</v>
      </c>
      <c r="T1512" t="s">
        <v>1223</v>
      </c>
      <c r="U1512" t="s">
        <v>31</v>
      </c>
      <c r="V1512">
        <v>36.9</v>
      </c>
      <c r="W1512">
        <v>27.9</v>
      </c>
      <c r="X1512">
        <v>1.3225806449999999</v>
      </c>
      <c r="Y1512">
        <v>793.35</v>
      </c>
      <c r="Z1512">
        <v>599.85</v>
      </c>
    </row>
    <row r="1513" spans="1:26" x14ac:dyDescent="0.2">
      <c r="A1513">
        <v>1511</v>
      </c>
      <c r="B1513" t="s">
        <v>5008</v>
      </c>
      <c r="C1513" t="s">
        <v>26</v>
      </c>
      <c r="D1513">
        <v>358</v>
      </c>
      <c r="E1513" t="s">
        <v>4992</v>
      </c>
      <c r="F1513" s="1">
        <v>43256</v>
      </c>
      <c r="G1513">
        <v>2320</v>
      </c>
      <c r="H1513">
        <v>2284</v>
      </c>
      <c r="I1513">
        <v>38.5</v>
      </c>
      <c r="J1513">
        <v>32.1</v>
      </c>
      <c r="K1513">
        <v>29.3</v>
      </c>
      <c r="L1513" t="s">
        <v>5009</v>
      </c>
      <c r="M1513" t="s">
        <v>5010</v>
      </c>
      <c r="N1513" t="s">
        <v>30</v>
      </c>
      <c r="O1513" t="s">
        <v>66</v>
      </c>
      <c r="P1513" t="s">
        <v>75</v>
      </c>
      <c r="Q1513" t="s">
        <v>35</v>
      </c>
      <c r="R1513" t="s">
        <v>34</v>
      </c>
      <c r="S1513" t="s">
        <v>1222</v>
      </c>
      <c r="T1513" t="s">
        <v>1223</v>
      </c>
      <c r="U1513" t="s">
        <v>31</v>
      </c>
      <c r="V1513">
        <v>38.5</v>
      </c>
      <c r="W1513">
        <v>29.3</v>
      </c>
      <c r="X1513">
        <v>1.3139931739999999</v>
      </c>
      <c r="Y1513">
        <v>137.83000000000001</v>
      </c>
      <c r="Z1513">
        <v>104.89400000000001</v>
      </c>
    </row>
    <row r="1514" spans="1:26" x14ac:dyDescent="0.2">
      <c r="A1514">
        <v>1512</v>
      </c>
      <c r="B1514" t="s">
        <v>5011</v>
      </c>
      <c r="C1514" t="s">
        <v>38</v>
      </c>
      <c r="D1514">
        <v>183</v>
      </c>
      <c r="E1514" t="s">
        <v>4985</v>
      </c>
      <c r="F1514" s="1">
        <v>43245</v>
      </c>
      <c r="G1514">
        <v>2275</v>
      </c>
      <c r="H1514">
        <v>2277</v>
      </c>
      <c r="I1514">
        <v>31.1</v>
      </c>
      <c r="J1514">
        <v>31.1</v>
      </c>
      <c r="K1514">
        <v>37.700000000000003</v>
      </c>
      <c r="L1514" t="s">
        <v>5012</v>
      </c>
      <c r="M1514" t="s">
        <v>5013</v>
      </c>
      <c r="N1514" t="s">
        <v>30</v>
      </c>
      <c r="O1514" t="s">
        <v>66</v>
      </c>
      <c r="P1514" t="s">
        <v>75</v>
      </c>
      <c r="Q1514" t="s">
        <v>35</v>
      </c>
      <c r="R1514" t="s">
        <v>34</v>
      </c>
      <c r="S1514" t="s">
        <v>1222</v>
      </c>
      <c r="T1514" t="s">
        <v>1223</v>
      </c>
      <c r="U1514" t="s">
        <v>31</v>
      </c>
      <c r="V1514">
        <v>37.700000000000003</v>
      </c>
      <c r="W1514">
        <v>31.1</v>
      </c>
      <c r="X1514">
        <v>1.2122186500000001</v>
      </c>
      <c r="Y1514">
        <v>68.991</v>
      </c>
      <c r="Z1514">
        <v>56.912999999999997</v>
      </c>
    </row>
    <row r="1515" spans="1:26" x14ac:dyDescent="0.2">
      <c r="A1515">
        <v>1513</v>
      </c>
      <c r="B1515" t="s">
        <v>5014</v>
      </c>
      <c r="C1515" t="s">
        <v>38</v>
      </c>
      <c r="D1515">
        <v>3810</v>
      </c>
      <c r="E1515" t="s">
        <v>5015</v>
      </c>
      <c r="F1515" s="1">
        <v>43289</v>
      </c>
      <c r="G1515">
        <v>2172</v>
      </c>
      <c r="H1515">
        <v>2214</v>
      </c>
      <c r="I1515">
        <v>31.3</v>
      </c>
      <c r="J1515">
        <v>23</v>
      </c>
      <c r="K1515">
        <v>45.8</v>
      </c>
      <c r="L1515" t="s">
        <v>5016</v>
      </c>
      <c r="M1515" t="s">
        <v>5017</v>
      </c>
      <c r="N1515" t="s">
        <v>30</v>
      </c>
      <c r="O1515" t="s">
        <v>66</v>
      </c>
      <c r="P1515" t="s">
        <v>75</v>
      </c>
      <c r="Q1515" t="s">
        <v>35</v>
      </c>
      <c r="R1515" t="s">
        <v>34</v>
      </c>
      <c r="S1515" t="s">
        <v>1222</v>
      </c>
      <c r="T1515" t="s">
        <v>1223</v>
      </c>
      <c r="U1515" t="s">
        <v>31</v>
      </c>
      <c r="V1515">
        <v>45.8</v>
      </c>
      <c r="W1515">
        <v>31.3</v>
      </c>
      <c r="X1515">
        <v>1.4632587859999999</v>
      </c>
      <c r="Y1515">
        <v>1744.98</v>
      </c>
      <c r="Z1515">
        <v>1192.53</v>
      </c>
    </row>
    <row r="1516" spans="1:26" x14ac:dyDescent="0.2">
      <c r="A1516">
        <v>1514</v>
      </c>
      <c r="B1516" t="s">
        <v>5018</v>
      </c>
      <c r="C1516" t="s">
        <v>38</v>
      </c>
      <c r="D1516">
        <v>680</v>
      </c>
      <c r="E1516" t="s">
        <v>4982</v>
      </c>
      <c r="F1516" s="1">
        <v>43262</v>
      </c>
      <c r="G1516">
        <v>2246</v>
      </c>
      <c r="H1516">
        <v>2270</v>
      </c>
      <c r="I1516">
        <v>32.799999999999997</v>
      </c>
      <c r="J1516">
        <v>30.3</v>
      </c>
      <c r="K1516">
        <v>36.9</v>
      </c>
      <c r="L1516" t="s">
        <v>5019</v>
      </c>
      <c r="M1516" t="s">
        <v>5020</v>
      </c>
      <c r="N1516" t="s">
        <v>30</v>
      </c>
      <c r="O1516" t="s">
        <v>66</v>
      </c>
      <c r="P1516" t="s">
        <v>75</v>
      </c>
      <c r="Q1516" t="s">
        <v>35</v>
      </c>
      <c r="R1516" t="s">
        <v>34</v>
      </c>
      <c r="S1516" t="s">
        <v>1222</v>
      </c>
      <c r="T1516" t="s">
        <v>1223</v>
      </c>
      <c r="U1516" t="s">
        <v>31</v>
      </c>
      <c r="V1516">
        <v>36.9</v>
      </c>
      <c r="W1516">
        <v>32.799999999999997</v>
      </c>
      <c r="X1516">
        <v>1.125</v>
      </c>
      <c r="Y1516">
        <v>250.92</v>
      </c>
      <c r="Z1516">
        <v>223.04</v>
      </c>
    </row>
    <row r="1517" spans="1:26" x14ac:dyDescent="0.2">
      <c r="A1517">
        <v>1515</v>
      </c>
      <c r="B1517" t="s">
        <v>5021</v>
      </c>
      <c r="C1517" t="s">
        <v>26</v>
      </c>
      <c r="D1517">
        <v>6823</v>
      </c>
      <c r="E1517" t="s">
        <v>5022</v>
      </c>
      <c r="F1517" s="1">
        <v>43284</v>
      </c>
      <c r="G1517">
        <v>2215</v>
      </c>
      <c r="H1517">
        <v>2196</v>
      </c>
      <c r="I1517">
        <v>33.5</v>
      </c>
      <c r="J1517">
        <v>28.8</v>
      </c>
      <c r="K1517">
        <v>37.700000000000003</v>
      </c>
      <c r="L1517" t="s">
        <v>5023</v>
      </c>
      <c r="M1517" t="s">
        <v>5024</v>
      </c>
      <c r="N1517" t="s">
        <v>30</v>
      </c>
      <c r="O1517" t="s">
        <v>66</v>
      </c>
      <c r="P1517" t="s">
        <v>75</v>
      </c>
      <c r="Q1517" t="s">
        <v>35</v>
      </c>
      <c r="R1517" t="s">
        <v>34</v>
      </c>
      <c r="S1517" t="s">
        <v>1222</v>
      </c>
      <c r="T1517" t="s">
        <v>1223</v>
      </c>
      <c r="U1517" t="s">
        <v>31</v>
      </c>
      <c r="V1517">
        <v>33.5</v>
      </c>
      <c r="W1517">
        <v>37.700000000000003</v>
      </c>
      <c r="X1517">
        <v>0.88859416400000002</v>
      </c>
      <c r="Y1517">
        <v>2285.7049999999999</v>
      </c>
      <c r="Z1517">
        <v>2572.2710000000002</v>
      </c>
    </row>
    <row r="1518" spans="1:26" x14ac:dyDescent="0.2">
      <c r="A1518">
        <v>1516</v>
      </c>
      <c r="B1518" t="s">
        <v>5025</v>
      </c>
      <c r="C1518" t="s">
        <v>38</v>
      </c>
      <c r="D1518">
        <v>1266</v>
      </c>
      <c r="E1518" t="s">
        <v>5022</v>
      </c>
      <c r="F1518" s="1">
        <v>43278</v>
      </c>
      <c r="G1518">
        <v>2193</v>
      </c>
      <c r="H1518">
        <v>2213</v>
      </c>
      <c r="I1518">
        <v>33.700000000000003</v>
      </c>
      <c r="J1518">
        <v>29.1</v>
      </c>
      <c r="K1518">
        <v>37.200000000000003</v>
      </c>
      <c r="L1518" t="s">
        <v>5026</v>
      </c>
      <c r="M1518" t="s">
        <v>5027</v>
      </c>
      <c r="N1518" t="s">
        <v>30</v>
      </c>
      <c r="O1518" t="s">
        <v>66</v>
      </c>
      <c r="P1518" t="s">
        <v>75</v>
      </c>
      <c r="Q1518" t="s">
        <v>35</v>
      </c>
      <c r="R1518" t="s">
        <v>34</v>
      </c>
      <c r="S1518" t="s">
        <v>1222</v>
      </c>
      <c r="T1518" t="s">
        <v>1223</v>
      </c>
      <c r="U1518" t="s">
        <v>31</v>
      </c>
      <c r="V1518">
        <v>37.200000000000003</v>
      </c>
      <c r="W1518">
        <v>33.700000000000003</v>
      </c>
      <c r="X1518">
        <v>1.1038575669999999</v>
      </c>
      <c r="Y1518">
        <v>470.952</v>
      </c>
      <c r="Z1518">
        <v>426.642</v>
      </c>
    </row>
    <row r="1519" spans="1:26" x14ac:dyDescent="0.2">
      <c r="A1519">
        <v>1517</v>
      </c>
      <c r="B1519" t="s">
        <v>5028</v>
      </c>
      <c r="C1519" t="s">
        <v>38</v>
      </c>
      <c r="D1519">
        <v>4963</v>
      </c>
      <c r="E1519" t="s">
        <v>5022</v>
      </c>
      <c r="F1519" s="1">
        <v>43286</v>
      </c>
      <c r="G1519">
        <v>2327</v>
      </c>
      <c r="H1519">
        <v>2343</v>
      </c>
      <c r="I1519">
        <v>32.4</v>
      </c>
      <c r="J1519">
        <v>36.1</v>
      </c>
      <c r="K1519">
        <v>31.4</v>
      </c>
      <c r="L1519" t="s">
        <v>5029</v>
      </c>
      <c r="M1519" t="s">
        <v>5030</v>
      </c>
      <c r="N1519" t="s">
        <v>30</v>
      </c>
      <c r="O1519" t="s">
        <v>66</v>
      </c>
      <c r="P1519" t="s">
        <v>75</v>
      </c>
      <c r="Q1519" t="s">
        <v>35</v>
      </c>
      <c r="R1519" t="s">
        <v>34</v>
      </c>
      <c r="S1519" t="s">
        <v>1222</v>
      </c>
      <c r="T1519" t="s">
        <v>1223</v>
      </c>
      <c r="U1519" t="s">
        <v>31</v>
      </c>
      <c r="V1519">
        <v>31.4</v>
      </c>
      <c r="W1519">
        <v>32.4</v>
      </c>
      <c r="X1519">
        <v>0.96913580200000005</v>
      </c>
      <c r="Y1519">
        <v>1558.3820000000001</v>
      </c>
      <c r="Z1519">
        <v>1608.0119999999999</v>
      </c>
    </row>
    <row r="1520" spans="1:26" x14ac:dyDescent="0.2">
      <c r="A1520">
        <v>1518</v>
      </c>
      <c r="B1520" t="s">
        <v>5031</v>
      </c>
      <c r="C1520" t="s">
        <v>38</v>
      </c>
      <c r="D1520">
        <v>2168</v>
      </c>
      <c r="E1520" t="s">
        <v>5032</v>
      </c>
      <c r="F1520" s="1">
        <v>43286</v>
      </c>
      <c r="G1520">
        <v>2299</v>
      </c>
      <c r="H1520">
        <v>2326</v>
      </c>
      <c r="I1520">
        <v>33.6</v>
      </c>
      <c r="J1520">
        <v>30.6</v>
      </c>
      <c r="K1520">
        <v>35.799999999999997</v>
      </c>
      <c r="L1520" t="s">
        <v>5033</v>
      </c>
      <c r="M1520" t="s">
        <v>5034</v>
      </c>
      <c r="N1520" t="s">
        <v>30</v>
      </c>
      <c r="O1520" t="s">
        <v>66</v>
      </c>
      <c r="P1520" t="s">
        <v>75</v>
      </c>
      <c r="Q1520" t="s">
        <v>35</v>
      </c>
      <c r="R1520" t="s">
        <v>34</v>
      </c>
      <c r="S1520" t="s">
        <v>1222</v>
      </c>
      <c r="T1520" t="s">
        <v>1223</v>
      </c>
      <c r="U1520" t="s">
        <v>31</v>
      </c>
      <c r="V1520">
        <v>35.799999999999997</v>
      </c>
      <c r="W1520">
        <v>33.6</v>
      </c>
      <c r="X1520">
        <v>1.06547619</v>
      </c>
      <c r="Y1520">
        <v>776.14400000000001</v>
      </c>
      <c r="Z1520">
        <v>728.44799999999998</v>
      </c>
    </row>
    <row r="1521" spans="1:26" x14ac:dyDescent="0.2">
      <c r="A1521">
        <v>1519</v>
      </c>
      <c r="B1521" t="s">
        <v>5035</v>
      </c>
      <c r="C1521" t="s">
        <v>38</v>
      </c>
      <c r="D1521">
        <v>1280</v>
      </c>
      <c r="E1521" t="s">
        <v>5032</v>
      </c>
      <c r="F1521" s="1">
        <v>43283</v>
      </c>
      <c r="G1521">
        <v>2331</v>
      </c>
      <c r="H1521">
        <v>2354</v>
      </c>
      <c r="I1521">
        <v>33.299999999999997</v>
      </c>
      <c r="J1521">
        <v>32.4</v>
      </c>
      <c r="K1521">
        <v>34.299999999999997</v>
      </c>
      <c r="L1521" t="s">
        <v>5036</v>
      </c>
      <c r="M1521" t="s">
        <v>5037</v>
      </c>
      <c r="N1521" t="s">
        <v>30</v>
      </c>
      <c r="O1521" t="s">
        <v>66</v>
      </c>
      <c r="P1521" t="s">
        <v>75</v>
      </c>
      <c r="Q1521" t="s">
        <v>35</v>
      </c>
      <c r="R1521" t="s">
        <v>34</v>
      </c>
      <c r="S1521" t="s">
        <v>1222</v>
      </c>
      <c r="T1521" t="s">
        <v>1223</v>
      </c>
      <c r="U1521" t="s">
        <v>31</v>
      </c>
      <c r="V1521">
        <v>34.299999999999997</v>
      </c>
      <c r="W1521">
        <v>33.299999999999997</v>
      </c>
      <c r="X1521">
        <v>1.03003003</v>
      </c>
      <c r="Y1521">
        <v>439.04</v>
      </c>
      <c r="Z1521">
        <v>426.24</v>
      </c>
    </row>
    <row r="1522" spans="1:26" x14ac:dyDescent="0.2">
      <c r="A1522">
        <v>1520</v>
      </c>
      <c r="B1522" t="s">
        <v>5038</v>
      </c>
      <c r="C1522" t="s">
        <v>38</v>
      </c>
      <c r="D1522">
        <v>572</v>
      </c>
      <c r="E1522" t="s">
        <v>4982</v>
      </c>
      <c r="F1522" s="1">
        <v>43253</v>
      </c>
      <c r="G1522">
        <v>2283</v>
      </c>
      <c r="H1522">
        <v>2291</v>
      </c>
      <c r="I1522">
        <v>37.799999999999997</v>
      </c>
      <c r="J1522">
        <v>23.3</v>
      </c>
      <c r="K1522">
        <v>39</v>
      </c>
      <c r="L1522" t="s">
        <v>5039</v>
      </c>
      <c r="M1522" t="s">
        <v>5040</v>
      </c>
      <c r="N1522" t="s">
        <v>30</v>
      </c>
      <c r="O1522" t="s">
        <v>66</v>
      </c>
      <c r="P1522" t="s">
        <v>75</v>
      </c>
      <c r="Q1522" t="s">
        <v>35</v>
      </c>
      <c r="R1522" t="s">
        <v>34</v>
      </c>
      <c r="S1522" t="s">
        <v>1222</v>
      </c>
      <c r="T1522" t="s">
        <v>1223</v>
      </c>
      <c r="U1522" t="s">
        <v>31</v>
      </c>
      <c r="V1522">
        <v>39</v>
      </c>
      <c r="W1522">
        <v>37.799999999999997</v>
      </c>
      <c r="X1522">
        <v>1.031746032</v>
      </c>
      <c r="Y1522">
        <v>223.08</v>
      </c>
      <c r="Z1522">
        <v>216.21600000000001</v>
      </c>
    </row>
    <row r="1523" spans="1:26" x14ac:dyDescent="0.2">
      <c r="A1523">
        <v>1521</v>
      </c>
      <c r="B1523" t="s">
        <v>5041</v>
      </c>
      <c r="C1523" t="s">
        <v>26</v>
      </c>
      <c r="D1523">
        <v>225</v>
      </c>
      <c r="E1523" t="s">
        <v>4982</v>
      </c>
      <c r="F1523" s="1">
        <v>43107</v>
      </c>
      <c r="G1523">
        <v>2376</v>
      </c>
      <c r="H1523">
        <v>2328</v>
      </c>
      <c r="I1523">
        <v>46.7</v>
      </c>
      <c r="J1523">
        <v>18.7</v>
      </c>
      <c r="K1523">
        <v>34.700000000000003</v>
      </c>
      <c r="L1523" t="s">
        <v>5042</v>
      </c>
      <c r="M1523" t="s">
        <v>5043</v>
      </c>
      <c r="N1523" t="s">
        <v>30</v>
      </c>
      <c r="O1523" t="s">
        <v>66</v>
      </c>
      <c r="P1523" t="s">
        <v>75</v>
      </c>
      <c r="Q1523" t="s">
        <v>35</v>
      </c>
      <c r="R1523" t="s">
        <v>34</v>
      </c>
      <c r="S1523" t="s">
        <v>1222</v>
      </c>
      <c r="T1523" t="s">
        <v>1223</v>
      </c>
      <c r="U1523" t="s">
        <v>31</v>
      </c>
      <c r="V1523">
        <v>46.7</v>
      </c>
      <c r="W1523">
        <v>34.700000000000003</v>
      </c>
      <c r="X1523">
        <v>1.345821326</v>
      </c>
      <c r="Y1523">
        <v>105.075</v>
      </c>
      <c r="Z1523">
        <v>78.075000000000003</v>
      </c>
    </row>
    <row r="1524" spans="1:26" x14ac:dyDescent="0.2">
      <c r="A1524">
        <v>1522</v>
      </c>
      <c r="B1524" t="s">
        <v>5044</v>
      </c>
      <c r="C1524" t="s">
        <v>38</v>
      </c>
      <c r="D1524">
        <v>447</v>
      </c>
      <c r="E1524" t="s">
        <v>5045</v>
      </c>
      <c r="F1524" s="1">
        <v>43253</v>
      </c>
      <c r="G1524">
        <v>2271</v>
      </c>
      <c r="H1524">
        <v>2308</v>
      </c>
      <c r="I1524">
        <v>36.200000000000003</v>
      </c>
      <c r="J1524">
        <v>26.4</v>
      </c>
      <c r="K1524">
        <v>37.4</v>
      </c>
      <c r="L1524" t="s">
        <v>5046</v>
      </c>
      <c r="M1524" t="s">
        <v>5047</v>
      </c>
      <c r="N1524" t="s">
        <v>30</v>
      </c>
      <c r="O1524" t="s">
        <v>66</v>
      </c>
      <c r="P1524" t="s">
        <v>75</v>
      </c>
      <c r="Q1524" t="s">
        <v>35</v>
      </c>
      <c r="R1524" t="s">
        <v>34</v>
      </c>
      <c r="S1524" t="s">
        <v>1222</v>
      </c>
      <c r="T1524" t="s">
        <v>1223</v>
      </c>
      <c r="U1524" t="s">
        <v>31</v>
      </c>
      <c r="V1524">
        <v>37.4</v>
      </c>
      <c r="W1524">
        <v>36.200000000000003</v>
      </c>
      <c r="X1524">
        <v>1.033149171</v>
      </c>
      <c r="Y1524">
        <v>167.178</v>
      </c>
      <c r="Z1524">
        <v>161.81399999999999</v>
      </c>
    </row>
    <row r="1525" spans="1:26" x14ac:dyDescent="0.2">
      <c r="A1525">
        <v>1523</v>
      </c>
      <c r="B1525" t="s">
        <v>5048</v>
      </c>
      <c r="C1525" t="s">
        <v>38</v>
      </c>
      <c r="D1525">
        <v>854</v>
      </c>
      <c r="E1525" t="s">
        <v>4985</v>
      </c>
      <c r="F1525" s="1">
        <v>43275</v>
      </c>
      <c r="G1525">
        <v>2044</v>
      </c>
      <c r="H1525">
        <v>2096</v>
      </c>
      <c r="I1525">
        <v>29.9</v>
      </c>
      <c r="J1525">
        <v>19.8</v>
      </c>
      <c r="K1525">
        <v>50.4</v>
      </c>
      <c r="L1525" t="s">
        <v>5049</v>
      </c>
      <c r="M1525" t="s">
        <v>5050</v>
      </c>
      <c r="N1525" t="s">
        <v>30</v>
      </c>
      <c r="O1525" t="s">
        <v>66</v>
      </c>
      <c r="P1525" t="s">
        <v>75</v>
      </c>
      <c r="Q1525" t="s">
        <v>35</v>
      </c>
      <c r="R1525" t="s">
        <v>34</v>
      </c>
      <c r="S1525" t="s">
        <v>1222</v>
      </c>
      <c r="T1525" t="s">
        <v>1223</v>
      </c>
      <c r="U1525" t="s">
        <v>31</v>
      </c>
      <c r="V1525">
        <v>50.4</v>
      </c>
      <c r="W1525">
        <v>29.9</v>
      </c>
      <c r="X1525">
        <v>1.685618729</v>
      </c>
      <c r="Y1525">
        <v>430.416</v>
      </c>
      <c r="Z1525">
        <v>255.346</v>
      </c>
    </row>
    <row r="1526" spans="1:26" x14ac:dyDescent="0.2">
      <c r="A1526">
        <v>1524</v>
      </c>
      <c r="B1526" t="s">
        <v>5051</v>
      </c>
      <c r="C1526" t="s">
        <v>26</v>
      </c>
      <c r="D1526">
        <v>4108</v>
      </c>
      <c r="E1526" t="s">
        <v>5052</v>
      </c>
      <c r="F1526" s="1">
        <v>43289</v>
      </c>
      <c r="G1526">
        <v>2337</v>
      </c>
      <c r="H1526">
        <v>2311</v>
      </c>
      <c r="I1526">
        <v>36.9</v>
      </c>
      <c r="J1526">
        <v>32.1</v>
      </c>
      <c r="K1526">
        <v>31</v>
      </c>
      <c r="L1526" t="s">
        <v>5053</v>
      </c>
      <c r="M1526" t="s">
        <v>5054</v>
      </c>
      <c r="N1526" t="s">
        <v>30</v>
      </c>
      <c r="O1526" t="s">
        <v>66</v>
      </c>
      <c r="P1526" t="s">
        <v>75</v>
      </c>
      <c r="Q1526" t="s">
        <v>35</v>
      </c>
      <c r="R1526" t="s">
        <v>34</v>
      </c>
      <c r="S1526" t="s">
        <v>1222</v>
      </c>
      <c r="T1526" t="s">
        <v>1223</v>
      </c>
      <c r="U1526" t="s">
        <v>31</v>
      </c>
      <c r="V1526">
        <v>36.9</v>
      </c>
      <c r="W1526">
        <v>31</v>
      </c>
      <c r="X1526">
        <v>1.190322581</v>
      </c>
      <c r="Y1526">
        <v>1515.8520000000001</v>
      </c>
      <c r="Z1526">
        <v>1273.48</v>
      </c>
    </row>
    <row r="1527" spans="1:26" x14ac:dyDescent="0.2">
      <c r="A1527">
        <v>1525</v>
      </c>
      <c r="B1527" t="s">
        <v>5055</v>
      </c>
      <c r="C1527" t="s">
        <v>38</v>
      </c>
      <c r="D1527">
        <v>325</v>
      </c>
      <c r="E1527" t="s">
        <v>4793</v>
      </c>
      <c r="F1527" s="1">
        <v>43155</v>
      </c>
      <c r="G1527">
        <v>2160</v>
      </c>
      <c r="H1527">
        <v>2165</v>
      </c>
      <c r="I1527">
        <v>32</v>
      </c>
      <c r="J1527">
        <v>32</v>
      </c>
      <c r="K1527">
        <v>36</v>
      </c>
      <c r="L1527" t="s">
        <v>5056</v>
      </c>
      <c r="M1527" t="s">
        <v>5057</v>
      </c>
      <c r="N1527" t="s">
        <v>30</v>
      </c>
      <c r="O1527" t="s">
        <v>66</v>
      </c>
      <c r="P1527" t="s">
        <v>75</v>
      </c>
      <c r="Q1527" t="s">
        <v>97</v>
      </c>
      <c r="R1527" t="s">
        <v>34</v>
      </c>
      <c r="S1527" t="s">
        <v>1222</v>
      </c>
      <c r="T1527" t="s">
        <v>1223</v>
      </c>
      <c r="U1527" t="s">
        <v>120</v>
      </c>
      <c r="V1527">
        <v>36</v>
      </c>
      <c r="W1527">
        <v>32</v>
      </c>
      <c r="X1527">
        <v>1.125</v>
      </c>
      <c r="Y1527">
        <v>117</v>
      </c>
      <c r="Z1527">
        <v>104</v>
      </c>
    </row>
    <row r="1528" spans="1:26" x14ac:dyDescent="0.2">
      <c r="A1528">
        <v>1526</v>
      </c>
      <c r="B1528" t="s">
        <v>5058</v>
      </c>
      <c r="C1528" t="s">
        <v>26</v>
      </c>
      <c r="D1528">
        <v>1264</v>
      </c>
      <c r="E1528" t="s">
        <v>5059</v>
      </c>
      <c r="F1528" s="1">
        <v>43280</v>
      </c>
      <c r="G1528">
        <v>2333</v>
      </c>
      <c r="H1528">
        <v>2289</v>
      </c>
      <c r="I1528">
        <v>42.8</v>
      </c>
      <c r="J1528">
        <v>30.2</v>
      </c>
      <c r="K1528">
        <v>27</v>
      </c>
      <c r="L1528" t="s">
        <v>5060</v>
      </c>
      <c r="M1528" t="s">
        <v>5061</v>
      </c>
      <c r="N1528" t="s">
        <v>30</v>
      </c>
      <c r="O1528" t="s">
        <v>66</v>
      </c>
      <c r="P1528" t="s">
        <v>75</v>
      </c>
      <c r="Q1528" t="s">
        <v>31</v>
      </c>
      <c r="R1528" t="s">
        <v>32</v>
      </c>
      <c r="V1528">
        <v>42.8</v>
      </c>
      <c r="W1528">
        <v>27</v>
      </c>
      <c r="X1528">
        <v>1.5851851850000001</v>
      </c>
      <c r="Y1528">
        <v>540.99199999999996</v>
      </c>
      <c r="Z1528">
        <v>341.28</v>
      </c>
    </row>
    <row r="1529" spans="1:26" x14ac:dyDescent="0.2">
      <c r="A1529">
        <v>1527</v>
      </c>
      <c r="B1529" t="s">
        <v>5062</v>
      </c>
      <c r="C1529" t="s">
        <v>26</v>
      </c>
      <c r="D1529">
        <v>1833</v>
      </c>
      <c r="E1529" t="s">
        <v>5059</v>
      </c>
      <c r="F1529" s="1">
        <v>43288</v>
      </c>
      <c r="G1529">
        <v>2257</v>
      </c>
      <c r="H1529">
        <v>2230</v>
      </c>
      <c r="I1529">
        <v>36.5</v>
      </c>
      <c r="J1529">
        <v>30.8</v>
      </c>
      <c r="K1529">
        <v>32.6</v>
      </c>
      <c r="L1529" t="s">
        <v>5063</v>
      </c>
      <c r="M1529" t="s">
        <v>5064</v>
      </c>
      <c r="N1529" t="s">
        <v>30</v>
      </c>
      <c r="O1529" t="s">
        <v>66</v>
      </c>
      <c r="P1529" t="s">
        <v>75</v>
      </c>
      <c r="Q1529" t="s">
        <v>31</v>
      </c>
      <c r="R1529" t="s">
        <v>116</v>
      </c>
      <c r="V1529">
        <v>36.5</v>
      </c>
      <c r="W1529">
        <v>32.6</v>
      </c>
      <c r="X1529">
        <v>1.1196319020000001</v>
      </c>
      <c r="Y1529">
        <v>669.04499999999996</v>
      </c>
      <c r="Z1529">
        <v>597.55799999999999</v>
      </c>
    </row>
    <row r="1530" spans="1:26" x14ac:dyDescent="0.2">
      <c r="A1530">
        <v>1528</v>
      </c>
      <c r="B1530" t="s">
        <v>5065</v>
      </c>
      <c r="C1530" t="s">
        <v>38</v>
      </c>
      <c r="D1530">
        <v>445</v>
      </c>
      <c r="E1530" t="s">
        <v>5059</v>
      </c>
      <c r="F1530" s="1">
        <v>43289</v>
      </c>
      <c r="G1530">
        <v>2287</v>
      </c>
      <c r="H1530">
        <v>2343</v>
      </c>
      <c r="I1530">
        <v>29.7</v>
      </c>
      <c r="J1530">
        <v>29.4</v>
      </c>
      <c r="K1530">
        <v>40.9</v>
      </c>
      <c r="L1530" t="s">
        <v>5066</v>
      </c>
      <c r="M1530" t="s">
        <v>5067</v>
      </c>
      <c r="N1530" t="s">
        <v>30</v>
      </c>
      <c r="O1530" t="s">
        <v>66</v>
      </c>
      <c r="P1530" t="s">
        <v>75</v>
      </c>
      <c r="Q1530" t="s">
        <v>31</v>
      </c>
      <c r="R1530" t="s">
        <v>32</v>
      </c>
      <c r="S1530" t="s">
        <v>33</v>
      </c>
      <c r="T1530" t="s">
        <v>116</v>
      </c>
      <c r="U1530" t="s">
        <v>5068</v>
      </c>
      <c r="V1530">
        <v>40.9</v>
      </c>
      <c r="W1530">
        <v>29.7</v>
      </c>
      <c r="X1530">
        <v>1.377104377</v>
      </c>
      <c r="Y1530">
        <v>182.005</v>
      </c>
      <c r="Z1530">
        <v>132.16499999999999</v>
      </c>
    </row>
    <row r="1531" spans="1:26" x14ac:dyDescent="0.2">
      <c r="A1531">
        <v>1529</v>
      </c>
      <c r="B1531" t="s">
        <v>5069</v>
      </c>
      <c r="C1531" t="s">
        <v>38</v>
      </c>
      <c r="D1531">
        <v>480</v>
      </c>
      <c r="E1531" t="s">
        <v>5059</v>
      </c>
      <c r="F1531" s="1">
        <v>43283</v>
      </c>
      <c r="G1531">
        <v>2252</v>
      </c>
      <c r="H1531">
        <v>2280</v>
      </c>
      <c r="I1531">
        <v>23.8</v>
      </c>
      <c r="J1531">
        <v>32.1</v>
      </c>
      <c r="K1531">
        <v>44.2</v>
      </c>
      <c r="L1531" t="s">
        <v>5070</v>
      </c>
      <c r="M1531" t="s">
        <v>5071</v>
      </c>
      <c r="N1531" t="s">
        <v>30</v>
      </c>
      <c r="O1531" t="s">
        <v>66</v>
      </c>
      <c r="P1531" t="s">
        <v>75</v>
      </c>
      <c r="Q1531" t="s">
        <v>31</v>
      </c>
      <c r="R1531" t="s">
        <v>32</v>
      </c>
      <c r="S1531" t="s">
        <v>33</v>
      </c>
      <c r="T1531" t="s">
        <v>116</v>
      </c>
      <c r="U1531" t="s">
        <v>125</v>
      </c>
      <c r="V1531">
        <v>44.2</v>
      </c>
      <c r="W1531">
        <v>23.8</v>
      </c>
      <c r="X1531">
        <v>1.8571428569999999</v>
      </c>
      <c r="Y1531">
        <v>212.16</v>
      </c>
      <c r="Z1531">
        <v>114.24</v>
      </c>
    </row>
    <row r="1532" spans="1:26" x14ac:dyDescent="0.2">
      <c r="A1532">
        <v>1530</v>
      </c>
      <c r="B1532" t="s">
        <v>5072</v>
      </c>
      <c r="C1532" t="s">
        <v>38</v>
      </c>
      <c r="D1532">
        <v>225</v>
      </c>
      <c r="E1532" t="s">
        <v>5059</v>
      </c>
      <c r="F1532" s="1">
        <v>43274</v>
      </c>
      <c r="G1532">
        <v>2209</v>
      </c>
      <c r="H1532">
        <v>2192</v>
      </c>
      <c r="I1532">
        <v>39.1</v>
      </c>
      <c r="J1532">
        <v>26.2</v>
      </c>
      <c r="K1532">
        <v>34.700000000000003</v>
      </c>
      <c r="L1532" t="s">
        <v>5073</v>
      </c>
      <c r="M1532" t="s">
        <v>5074</v>
      </c>
      <c r="N1532" t="s">
        <v>30</v>
      </c>
      <c r="O1532" t="s">
        <v>66</v>
      </c>
      <c r="P1532" t="s">
        <v>75</v>
      </c>
      <c r="Q1532" t="s">
        <v>31</v>
      </c>
      <c r="V1532">
        <v>34.700000000000003</v>
      </c>
      <c r="W1532">
        <v>39.1</v>
      </c>
      <c r="X1532">
        <v>0.88746803100000005</v>
      </c>
      <c r="Y1532">
        <v>78.075000000000003</v>
      </c>
      <c r="Z1532">
        <v>87.974999999999994</v>
      </c>
    </row>
    <row r="1533" spans="1:26" x14ac:dyDescent="0.2">
      <c r="A1533">
        <v>1531</v>
      </c>
      <c r="B1533" t="s">
        <v>5075</v>
      </c>
      <c r="C1533" t="s">
        <v>26</v>
      </c>
      <c r="D1533">
        <v>17184</v>
      </c>
      <c r="E1533" t="s">
        <v>4658</v>
      </c>
      <c r="F1533" s="1">
        <v>43290</v>
      </c>
      <c r="G1533">
        <v>2341</v>
      </c>
      <c r="H1533">
        <v>2304</v>
      </c>
      <c r="I1533">
        <v>41.8</v>
      </c>
      <c r="J1533">
        <v>30.3</v>
      </c>
      <c r="K1533">
        <v>27.9</v>
      </c>
      <c r="L1533" t="s">
        <v>5076</v>
      </c>
      <c r="M1533" t="s">
        <v>5077</v>
      </c>
      <c r="N1533" t="s">
        <v>30</v>
      </c>
      <c r="O1533" t="s">
        <v>66</v>
      </c>
      <c r="P1533" t="s">
        <v>75</v>
      </c>
      <c r="Q1533" t="s">
        <v>97</v>
      </c>
      <c r="R1533" t="s">
        <v>1302</v>
      </c>
      <c r="V1533">
        <v>41.8</v>
      </c>
      <c r="W1533">
        <v>27.9</v>
      </c>
      <c r="X1533">
        <v>1.498207885</v>
      </c>
      <c r="Y1533">
        <v>7182.9120000000003</v>
      </c>
      <c r="Z1533">
        <v>4794.3360000000002</v>
      </c>
    </row>
    <row r="1534" spans="1:26" x14ac:dyDescent="0.2">
      <c r="A1534">
        <v>1532</v>
      </c>
      <c r="B1534" t="s">
        <v>5078</v>
      </c>
      <c r="C1534" t="s">
        <v>38</v>
      </c>
      <c r="D1534">
        <v>15311</v>
      </c>
      <c r="E1534" t="s">
        <v>5079</v>
      </c>
      <c r="F1534" s="1">
        <v>43290</v>
      </c>
      <c r="G1534">
        <v>2234</v>
      </c>
      <c r="H1534">
        <v>2270</v>
      </c>
      <c r="I1534">
        <v>26</v>
      </c>
      <c r="J1534">
        <v>31.8</v>
      </c>
      <c r="K1534">
        <v>42.2</v>
      </c>
      <c r="L1534" t="s">
        <v>5080</v>
      </c>
      <c r="M1534" t="s">
        <v>5081</v>
      </c>
      <c r="N1534" t="s">
        <v>30</v>
      </c>
      <c r="O1534" t="s">
        <v>66</v>
      </c>
      <c r="P1534" t="s">
        <v>75</v>
      </c>
      <c r="Q1534" t="s">
        <v>97</v>
      </c>
      <c r="R1534" t="s">
        <v>1302</v>
      </c>
      <c r="S1534" t="s">
        <v>79</v>
      </c>
      <c r="V1534">
        <v>42.2</v>
      </c>
      <c r="W1534">
        <v>26</v>
      </c>
      <c r="X1534">
        <v>1.6230769229999999</v>
      </c>
      <c r="Y1534">
        <v>6461.2420000000002</v>
      </c>
      <c r="Z1534">
        <v>3980.86</v>
      </c>
    </row>
    <row r="1535" spans="1:26" x14ac:dyDescent="0.2">
      <c r="A1535">
        <v>1533</v>
      </c>
      <c r="B1535" t="s">
        <v>5082</v>
      </c>
      <c r="C1535" t="s">
        <v>26</v>
      </c>
      <c r="D1535">
        <v>270</v>
      </c>
      <c r="E1535" t="s">
        <v>5079</v>
      </c>
      <c r="F1535" s="1">
        <v>43237</v>
      </c>
      <c r="G1535">
        <v>2389</v>
      </c>
      <c r="H1535">
        <v>2319</v>
      </c>
      <c r="I1535">
        <v>53.7</v>
      </c>
      <c r="J1535">
        <v>24.8</v>
      </c>
      <c r="K1535">
        <v>21.5</v>
      </c>
      <c r="L1535" t="s">
        <v>5083</v>
      </c>
      <c r="M1535" t="s">
        <v>5084</v>
      </c>
      <c r="N1535" t="s">
        <v>30</v>
      </c>
      <c r="O1535" t="s">
        <v>66</v>
      </c>
      <c r="P1535" t="s">
        <v>75</v>
      </c>
      <c r="Q1535" t="s">
        <v>97</v>
      </c>
      <c r="R1535" t="s">
        <v>1302</v>
      </c>
      <c r="S1535" t="s">
        <v>79</v>
      </c>
      <c r="T1535" t="s">
        <v>2086</v>
      </c>
      <c r="U1535" t="s">
        <v>882</v>
      </c>
      <c r="V1535">
        <v>53.7</v>
      </c>
      <c r="W1535">
        <v>21.5</v>
      </c>
      <c r="X1535">
        <v>2.497674419</v>
      </c>
      <c r="Y1535">
        <v>144.99</v>
      </c>
      <c r="Z1535">
        <v>58.05</v>
      </c>
    </row>
    <row r="1536" spans="1:26" x14ac:dyDescent="0.2">
      <c r="A1536">
        <v>1534</v>
      </c>
      <c r="B1536" t="s">
        <v>5085</v>
      </c>
      <c r="C1536" t="s">
        <v>26</v>
      </c>
      <c r="D1536">
        <v>210</v>
      </c>
      <c r="E1536" t="s">
        <v>5079</v>
      </c>
      <c r="F1536" s="1">
        <v>43233</v>
      </c>
      <c r="G1536">
        <v>2370</v>
      </c>
      <c r="H1536">
        <v>2330</v>
      </c>
      <c r="I1536">
        <v>47.6</v>
      </c>
      <c r="J1536">
        <v>18.100000000000001</v>
      </c>
      <c r="K1536">
        <v>34.299999999999997</v>
      </c>
      <c r="L1536" t="s">
        <v>5086</v>
      </c>
      <c r="M1536" t="s">
        <v>5087</v>
      </c>
      <c r="N1536" t="s">
        <v>30</v>
      </c>
      <c r="O1536" t="s">
        <v>66</v>
      </c>
      <c r="P1536" t="s">
        <v>75</v>
      </c>
      <c r="Q1536" t="s">
        <v>97</v>
      </c>
      <c r="R1536" t="s">
        <v>1302</v>
      </c>
      <c r="S1536" t="s">
        <v>79</v>
      </c>
      <c r="T1536" t="s">
        <v>2086</v>
      </c>
      <c r="U1536" t="s">
        <v>882</v>
      </c>
      <c r="V1536">
        <v>47.6</v>
      </c>
      <c r="W1536">
        <v>34.299999999999997</v>
      </c>
      <c r="X1536">
        <v>1.3877551020000001</v>
      </c>
      <c r="Y1536">
        <v>99.96</v>
      </c>
      <c r="Z1536">
        <v>72.03</v>
      </c>
    </row>
    <row r="1537" spans="1:26" x14ac:dyDescent="0.2">
      <c r="A1537">
        <v>1535</v>
      </c>
      <c r="B1537" t="s">
        <v>5088</v>
      </c>
      <c r="C1537" t="s">
        <v>26</v>
      </c>
      <c r="D1537">
        <v>167</v>
      </c>
      <c r="E1537" t="s">
        <v>5079</v>
      </c>
      <c r="F1537" s="1">
        <v>43137</v>
      </c>
      <c r="G1537">
        <v>2391</v>
      </c>
      <c r="H1537">
        <v>2375</v>
      </c>
      <c r="I1537">
        <v>41.9</v>
      </c>
      <c r="J1537">
        <v>37.1</v>
      </c>
      <c r="K1537">
        <v>21</v>
      </c>
      <c r="L1537" t="s">
        <v>5089</v>
      </c>
      <c r="M1537" t="s">
        <v>5090</v>
      </c>
      <c r="N1537" t="s">
        <v>30</v>
      </c>
      <c r="O1537" t="s">
        <v>66</v>
      </c>
      <c r="P1537" t="s">
        <v>75</v>
      </c>
      <c r="Q1537" t="s">
        <v>97</v>
      </c>
      <c r="R1537" t="s">
        <v>1302</v>
      </c>
      <c r="S1537" t="s">
        <v>79</v>
      </c>
      <c r="T1537" t="s">
        <v>2086</v>
      </c>
      <c r="U1537" t="s">
        <v>882</v>
      </c>
      <c r="V1537">
        <v>41.9</v>
      </c>
      <c r="W1537">
        <v>21</v>
      </c>
      <c r="X1537">
        <v>1.9952380949999999</v>
      </c>
      <c r="Y1537">
        <v>69.972999999999999</v>
      </c>
      <c r="Z1537">
        <v>35.07</v>
      </c>
    </row>
    <row r="1538" spans="1:26" x14ac:dyDescent="0.2">
      <c r="A1538">
        <v>1536</v>
      </c>
      <c r="B1538" t="s">
        <v>5091</v>
      </c>
      <c r="C1538" t="s">
        <v>26</v>
      </c>
      <c r="D1538">
        <v>139</v>
      </c>
      <c r="E1538" t="s">
        <v>5079</v>
      </c>
      <c r="F1538" s="1">
        <v>43282</v>
      </c>
      <c r="G1538">
        <v>2376</v>
      </c>
      <c r="H1538">
        <v>2336</v>
      </c>
      <c r="I1538">
        <v>41.7</v>
      </c>
      <c r="J1538">
        <v>26.6</v>
      </c>
      <c r="K1538">
        <v>31.6</v>
      </c>
      <c r="L1538" t="s">
        <v>5092</v>
      </c>
      <c r="M1538" t="s">
        <v>5093</v>
      </c>
      <c r="N1538" t="s">
        <v>30</v>
      </c>
      <c r="O1538" t="s">
        <v>66</v>
      </c>
      <c r="P1538" t="s">
        <v>75</v>
      </c>
      <c r="Q1538" t="s">
        <v>97</v>
      </c>
      <c r="R1538" t="s">
        <v>1302</v>
      </c>
      <c r="S1538" t="s">
        <v>79</v>
      </c>
      <c r="T1538" t="s">
        <v>2086</v>
      </c>
      <c r="U1538" t="s">
        <v>882</v>
      </c>
      <c r="V1538">
        <v>41.7</v>
      </c>
      <c r="W1538">
        <v>31.6</v>
      </c>
      <c r="X1538">
        <v>1.3196202530000001</v>
      </c>
      <c r="Y1538">
        <v>57.963000000000001</v>
      </c>
      <c r="Z1538">
        <v>43.923999999999999</v>
      </c>
    </row>
    <row r="1539" spans="1:26" x14ac:dyDescent="0.2">
      <c r="A1539">
        <v>1537</v>
      </c>
      <c r="B1539" t="s">
        <v>5094</v>
      </c>
      <c r="C1539" t="s">
        <v>38</v>
      </c>
      <c r="D1539">
        <v>164</v>
      </c>
      <c r="E1539" t="s">
        <v>5095</v>
      </c>
      <c r="F1539" s="1">
        <v>43262</v>
      </c>
      <c r="G1539">
        <v>2011</v>
      </c>
      <c r="H1539">
        <v>2051</v>
      </c>
      <c r="I1539">
        <v>51.2</v>
      </c>
      <c r="J1539">
        <v>15.2</v>
      </c>
      <c r="K1539">
        <v>33.5</v>
      </c>
      <c r="L1539" t="s">
        <v>5096</v>
      </c>
      <c r="M1539" t="s">
        <v>5097</v>
      </c>
      <c r="N1539" t="s">
        <v>30</v>
      </c>
      <c r="O1539" t="s">
        <v>66</v>
      </c>
      <c r="P1539" t="s">
        <v>75</v>
      </c>
      <c r="Q1539" t="s">
        <v>143</v>
      </c>
      <c r="V1539">
        <v>33.5</v>
      </c>
      <c r="W1539">
        <v>51.2</v>
      </c>
      <c r="X1539">
        <v>0.654296875</v>
      </c>
      <c r="Y1539">
        <v>54.94</v>
      </c>
      <c r="Z1539">
        <v>83.968000000000004</v>
      </c>
    </row>
    <row r="1540" spans="1:26" x14ac:dyDescent="0.2">
      <c r="A1540">
        <v>1538</v>
      </c>
      <c r="B1540" t="s">
        <v>5098</v>
      </c>
      <c r="C1540" t="s">
        <v>26</v>
      </c>
      <c r="D1540">
        <v>602</v>
      </c>
      <c r="E1540" t="s">
        <v>5095</v>
      </c>
      <c r="F1540" s="1">
        <v>43290</v>
      </c>
      <c r="G1540">
        <v>2200</v>
      </c>
      <c r="H1540">
        <v>2138</v>
      </c>
      <c r="I1540">
        <v>45.7</v>
      </c>
      <c r="J1540">
        <v>24.9</v>
      </c>
      <c r="K1540">
        <v>29.4</v>
      </c>
      <c r="L1540" t="s">
        <v>5099</v>
      </c>
      <c r="M1540" t="s">
        <v>5100</v>
      </c>
      <c r="N1540" t="s">
        <v>30</v>
      </c>
      <c r="O1540" t="s">
        <v>66</v>
      </c>
      <c r="P1540" t="s">
        <v>75</v>
      </c>
      <c r="Q1540" t="s">
        <v>143</v>
      </c>
      <c r="R1540" t="s">
        <v>46</v>
      </c>
      <c r="V1540">
        <v>45.7</v>
      </c>
      <c r="W1540">
        <v>29.4</v>
      </c>
      <c r="X1540">
        <v>1.554421769</v>
      </c>
      <c r="Y1540">
        <v>275.11399999999998</v>
      </c>
      <c r="Z1540">
        <v>176.988</v>
      </c>
    </row>
    <row r="1541" spans="1:26" x14ac:dyDescent="0.2">
      <c r="A1541">
        <v>1539</v>
      </c>
      <c r="B1541" t="s">
        <v>5101</v>
      </c>
      <c r="C1541" t="s">
        <v>38</v>
      </c>
      <c r="D1541">
        <v>220</v>
      </c>
      <c r="E1541" t="s">
        <v>5095</v>
      </c>
      <c r="F1541" s="1">
        <v>43277</v>
      </c>
      <c r="G1541">
        <v>2166</v>
      </c>
      <c r="H1541">
        <v>2225</v>
      </c>
      <c r="I1541">
        <v>29.6</v>
      </c>
      <c r="J1541">
        <v>25.4</v>
      </c>
      <c r="K1541">
        <v>45</v>
      </c>
      <c r="L1541" t="s">
        <v>5102</v>
      </c>
      <c r="M1541" t="s">
        <v>5103</v>
      </c>
      <c r="N1541" t="s">
        <v>30</v>
      </c>
      <c r="O1541" t="s">
        <v>66</v>
      </c>
      <c r="P1541" t="s">
        <v>75</v>
      </c>
      <c r="Q1541" t="s">
        <v>143</v>
      </c>
      <c r="R1541" t="s">
        <v>46</v>
      </c>
      <c r="S1541" t="s">
        <v>97</v>
      </c>
      <c r="T1541" t="s">
        <v>34</v>
      </c>
      <c r="U1541" t="s">
        <v>1222</v>
      </c>
      <c r="V1541">
        <v>45</v>
      </c>
      <c r="W1541">
        <v>29.6</v>
      </c>
      <c r="X1541">
        <v>1.5202702699999999</v>
      </c>
      <c r="Y1541">
        <v>99</v>
      </c>
      <c r="Z1541">
        <v>65.12</v>
      </c>
    </row>
    <row r="1542" spans="1:26" x14ac:dyDescent="0.2">
      <c r="A1542">
        <v>1540</v>
      </c>
      <c r="B1542" t="s">
        <v>5104</v>
      </c>
      <c r="C1542" t="s">
        <v>38</v>
      </c>
      <c r="D1542">
        <v>994</v>
      </c>
      <c r="E1542" t="s">
        <v>5095</v>
      </c>
      <c r="F1542" s="1">
        <v>43288</v>
      </c>
      <c r="G1542">
        <v>2221</v>
      </c>
      <c r="H1542">
        <v>2257</v>
      </c>
      <c r="I1542">
        <v>37.6</v>
      </c>
      <c r="J1542">
        <v>28.3</v>
      </c>
      <c r="K1542">
        <v>34.1</v>
      </c>
      <c r="L1542" t="s">
        <v>5105</v>
      </c>
      <c r="M1542" t="s">
        <v>5106</v>
      </c>
      <c r="N1542" t="s">
        <v>30</v>
      </c>
      <c r="O1542" t="s">
        <v>66</v>
      </c>
      <c r="P1542" t="s">
        <v>75</v>
      </c>
      <c r="Q1542" t="s">
        <v>143</v>
      </c>
      <c r="R1542" t="s">
        <v>46</v>
      </c>
      <c r="S1542" t="s">
        <v>125</v>
      </c>
      <c r="V1542">
        <v>34.1</v>
      </c>
      <c r="W1542">
        <v>37.6</v>
      </c>
      <c r="X1542">
        <v>0.90691489400000003</v>
      </c>
      <c r="Y1542">
        <v>338.95400000000001</v>
      </c>
      <c r="Z1542">
        <v>373.74400000000003</v>
      </c>
    </row>
    <row r="1543" spans="1:26" x14ac:dyDescent="0.2">
      <c r="A1543">
        <v>1541</v>
      </c>
      <c r="B1543" t="s">
        <v>5107</v>
      </c>
      <c r="C1543" t="s">
        <v>38</v>
      </c>
      <c r="D1543">
        <v>541</v>
      </c>
      <c r="E1543" t="s">
        <v>5095</v>
      </c>
      <c r="F1543" s="1">
        <v>43290</v>
      </c>
      <c r="G1543">
        <v>2147</v>
      </c>
      <c r="H1543">
        <v>2205</v>
      </c>
      <c r="I1543">
        <v>34.799999999999997</v>
      </c>
      <c r="J1543">
        <v>27.9</v>
      </c>
      <c r="K1543">
        <v>37.299999999999997</v>
      </c>
      <c r="L1543" t="s">
        <v>5108</v>
      </c>
      <c r="M1543" t="s">
        <v>5109</v>
      </c>
      <c r="N1543" t="s">
        <v>30</v>
      </c>
      <c r="O1543" t="s">
        <v>66</v>
      </c>
      <c r="P1543" t="s">
        <v>75</v>
      </c>
      <c r="Q1543" t="s">
        <v>143</v>
      </c>
      <c r="R1543" t="s">
        <v>46</v>
      </c>
      <c r="S1543" t="s">
        <v>35</v>
      </c>
      <c r="V1543">
        <v>37.299999999999997</v>
      </c>
      <c r="W1543">
        <v>34.799999999999997</v>
      </c>
      <c r="X1543">
        <v>1.0718390799999999</v>
      </c>
      <c r="Y1543">
        <v>201.79300000000001</v>
      </c>
      <c r="Z1543">
        <v>188.268</v>
      </c>
    </row>
    <row r="1544" spans="1:26" x14ac:dyDescent="0.2">
      <c r="A1544">
        <v>1542</v>
      </c>
      <c r="B1544" t="s">
        <v>5110</v>
      </c>
      <c r="C1544" t="s">
        <v>26</v>
      </c>
      <c r="D1544">
        <v>1916</v>
      </c>
      <c r="E1544" t="s">
        <v>5095</v>
      </c>
      <c r="F1544" s="1">
        <v>43288</v>
      </c>
      <c r="G1544">
        <v>1979</v>
      </c>
      <c r="H1544">
        <v>1962</v>
      </c>
      <c r="I1544">
        <v>26.9</v>
      </c>
      <c r="J1544">
        <v>19.8</v>
      </c>
      <c r="K1544">
        <v>53.3</v>
      </c>
      <c r="L1544" t="s">
        <v>5111</v>
      </c>
      <c r="M1544" t="s">
        <v>5112</v>
      </c>
      <c r="N1544" t="s">
        <v>30</v>
      </c>
      <c r="O1544" t="s">
        <v>66</v>
      </c>
      <c r="P1544" t="s">
        <v>75</v>
      </c>
      <c r="Q1544" t="s">
        <v>143</v>
      </c>
      <c r="R1544" t="s">
        <v>34</v>
      </c>
      <c r="V1544">
        <v>26.9</v>
      </c>
      <c r="W1544">
        <v>53.3</v>
      </c>
      <c r="X1544">
        <v>0.50469043199999997</v>
      </c>
      <c r="Y1544">
        <v>515.404</v>
      </c>
      <c r="Z1544">
        <v>1021.228</v>
      </c>
    </row>
    <row r="1545" spans="1:26" x14ac:dyDescent="0.2">
      <c r="A1545">
        <v>1543</v>
      </c>
      <c r="B1545" t="s">
        <v>5113</v>
      </c>
      <c r="C1545" t="s">
        <v>38</v>
      </c>
      <c r="D1545">
        <v>1891</v>
      </c>
      <c r="E1545" t="s">
        <v>5095</v>
      </c>
      <c r="F1545" s="1">
        <v>43287</v>
      </c>
      <c r="G1545">
        <v>2095</v>
      </c>
      <c r="H1545">
        <v>2108</v>
      </c>
      <c r="I1545">
        <v>47.4</v>
      </c>
      <c r="J1545">
        <v>22.6</v>
      </c>
      <c r="K1545">
        <v>30</v>
      </c>
      <c r="L1545" t="s">
        <v>5114</v>
      </c>
      <c r="M1545" t="s">
        <v>5115</v>
      </c>
      <c r="N1545" t="s">
        <v>30</v>
      </c>
      <c r="O1545" t="s">
        <v>66</v>
      </c>
      <c r="P1545" t="s">
        <v>75</v>
      </c>
      <c r="Q1545" t="s">
        <v>143</v>
      </c>
      <c r="R1545" t="s">
        <v>34</v>
      </c>
      <c r="S1545" t="s">
        <v>1222</v>
      </c>
      <c r="T1545" t="s">
        <v>1223</v>
      </c>
      <c r="U1545" t="s">
        <v>125</v>
      </c>
      <c r="V1545">
        <v>30</v>
      </c>
      <c r="W1545">
        <v>47.4</v>
      </c>
      <c r="X1545">
        <v>0.63291139200000002</v>
      </c>
      <c r="Y1545">
        <v>567.29999999999995</v>
      </c>
      <c r="Z1545">
        <v>896.33399999999995</v>
      </c>
    </row>
    <row r="1546" spans="1:26" x14ac:dyDescent="0.2">
      <c r="A1546">
        <v>1544</v>
      </c>
      <c r="B1546" t="s">
        <v>5116</v>
      </c>
      <c r="C1546" t="s">
        <v>38</v>
      </c>
      <c r="D1546">
        <v>368</v>
      </c>
      <c r="E1546" t="s">
        <v>5095</v>
      </c>
      <c r="F1546" s="1">
        <v>43270</v>
      </c>
      <c r="G1546">
        <v>2031</v>
      </c>
      <c r="H1546">
        <v>2081</v>
      </c>
      <c r="I1546">
        <v>45.1</v>
      </c>
      <c r="J1546">
        <v>22.6</v>
      </c>
      <c r="K1546">
        <v>32.299999999999997</v>
      </c>
      <c r="L1546" t="s">
        <v>5117</v>
      </c>
      <c r="M1546" t="s">
        <v>5118</v>
      </c>
      <c r="N1546" t="s">
        <v>30</v>
      </c>
      <c r="O1546" t="s">
        <v>66</v>
      </c>
      <c r="P1546" t="s">
        <v>75</v>
      </c>
      <c r="Q1546" t="s">
        <v>143</v>
      </c>
      <c r="R1546" t="s">
        <v>34</v>
      </c>
      <c r="S1546" t="s">
        <v>1222</v>
      </c>
      <c r="T1546" t="s">
        <v>1223</v>
      </c>
      <c r="U1546" t="s">
        <v>32</v>
      </c>
      <c r="V1546">
        <v>32.299999999999997</v>
      </c>
      <c r="W1546">
        <v>45.1</v>
      </c>
      <c r="X1546">
        <v>0.71618625300000005</v>
      </c>
      <c r="Y1546">
        <v>118.864</v>
      </c>
      <c r="Z1546">
        <v>165.96799999999999</v>
      </c>
    </row>
    <row r="1547" spans="1:26" x14ac:dyDescent="0.2">
      <c r="A1547">
        <v>1545</v>
      </c>
      <c r="B1547" t="s">
        <v>5119</v>
      </c>
      <c r="C1547" t="s">
        <v>26</v>
      </c>
      <c r="D1547">
        <v>223</v>
      </c>
      <c r="E1547" t="s">
        <v>5095</v>
      </c>
      <c r="F1547" s="1">
        <v>43261</v>
      </c>
      <c r="G1547">
        <v>2169</v>
      </c>
      <c r="H1547">
        <v>2096</v>
      </c>
      <c r="I1547">
        <v>35.9</v>
      </c>
      <c r="J1547">
        <v>25.6</v>
      </c>
      <c r="K1547">
        <v>38.6</v>
      </c>
      <c r="L1547" t="s">
        <v>5120</v>
      </c>
      <c r="M1547" t="s">
        <v>5121</v>
      </c>
      <c r="N1547" t="s">
        <v>30</v>
      </c>
      <c r="O1547" t="s">
        <v>66</v>
      </c>
      <c r="P1547" t="s">
        <v>75</v>
      </c>
      <c r="Q1547" t="s">
        <v>143</v>
      </c>
      <c r="R1547" t="s">
        <v>70</v>
      </c>
      <c r="V1547">
        <v>35.9</v>
      </c>
      <c r="W1547">
        <v>38.6</v>
      </c>
      <c r="X1547">
        <v>0.93005181299999995</v>
      </c>
      <c r="Y1547">
        <v>80.057000000000002</v>
      </c>
      <c r="Z1547">
        <v>86.078000000000003</v>
      </c>
    </row>
    <row r="1548" spans="1:26" x14ac:dyDescent="0.2">
      <c r="A1548">
        <v>1546</v>
      </c>
      <c r="B1548" t="s">
        <v>5122</v>
      </c>
      <c r="C1548" t="s">
        <v>26</v>
      </c>
      <c r="D1548">
        <v>275</v>
      </c>
      <c r="E1548" t="s">
        <v>5095</v>
      </c>
      <c r="F1548" s="1">
        <v>43272</v>
      </c>
      <c r="G1548">
        <v>2221</v>
      </c>
      <c r="H1548">
        <v>2191</v>
      </c>
      <c r="I1548">
        <v>38.5</v>
      </c>
      <c r="J1548">
        <v>24</v>
      </c>
      <c r="K1548">
        <v>37.5</v>
      </c>
      <c r="L1548" t="s">
        <v>5123</v>
      </c>
      <c r="M1548" t="s">
        <v>5124</v>
      </c>
      <c r="N1548" t="s">
        <v>30</v>
      </c>
      <c r="O1548" t="s">
        <v>66</v>
      </c>
      <c r="P1548" t="s">
        <v>75</v>
      </c>
      <c r="Q1548" t="s">
        <v>143</v>
      </c>
      <c r="R1548" t="s">
        <v>707</v>
      </c>
      <c r="V1548">
        <v>38.5</v>
      </c>
      <c r="W1548">
        <v>37.5</v>
      </c>
      <c r="X1548">
        <v>1.026666667</v>
      </c>
      <c r="Y1548">
        <v>105.875</v>
      </c>
      <c r="Z1548">
        <v>103.125</v>
      </c>
    </row>
    <row r="1549" spans="1:26" x14ac:dyDescent="0.2">
      <c r="A1549">
        <v>1547</v>
      </c>
      <c r="B1549" t="s">
        <v>5125</v>
      </c>
      <c r="C1549" t="s">
        <v>26</v>
      </c>
      <c r="D1549">
        <v>1933</v>
      </c>
      <c r="E1549" t="s">
        <v>5095</v>
      </c>
      <c r="F1549" s="1">
        <v>43286</v>
      </c>
      <c r="G1549">
        <v>2268</v>
      </c>
      <c r="H1549">
        <v>2213</v>
      </c>
      <c r="I1549">
        <v>40</v>
      </c>
      <c r="J1549">
        <v>30.8</v>
      </c>
      <c r="K1549">
        <v>29.2</v>
      </c>
      <c r="L1549" t="s">
        <v>5126</v>
      </c>
      <c r="M1549" t="s">
        <v>5127</v>
      </c>
      <c r="N1549" t="s">
        <v>30</v>
      </c>
      <c r="O1549" t="s">
        <v>66</v>
      </c>
      <c r="P1549" t="s">
        <v>75</v>
      </c>
      <c r="Q1549" t="s">
        <v>143</v>
      </c>
      <c r="R1549" t="s">
        <v>785</v>
      </c>
      <c r="V1549">
        <v>40</v>
      </c>
      <c r="W1549">
        <v>29.2</v>
      </c>
      <c r="X1549">
        <v>1.3698630140000001</v>
      </c>
      <c r="Y1549">
        <v>773.2</v>
      </c>
      <c r="Z1549">
        <v>564.43600000000004</v>
      </c>
    </row>
    <row r="1550" spans="1:26" x14ac:dyDescent="0.2">
      <c r="A1550">
        <v>1548</v>
      </c>
      <c r="B1550" t="s">
        <v>5128</v>
      </c>
      <c r="C1550" t="s">
        <v>38</v>
      </c>
      <c r="D1550">
        <v>204</v>
      </c>
      <c r="E1550" t="s">
        <v>5095</v>
      </c>
      <c r="F1550" s="1">
        <v>43281</v>
      </c>
      <c r="G1550">
        <v>2146</v>
      </c>
      <c r="H1550">
        <v>2233</v>
      </c>
      <c r="I1550">
        <v>30.9</v>
      </c>
      <c r="J1550">
        <v>25</v>
      </c>
      <c r="K1550">
        <v>44.1</v>
      </c>
      <c r="L1550" t="s">
        <v>5129</v>
      </c>
      <c r="M1550" t="s">
        <v>5130</v>
      </c>
      <c r="N1550" t="s">
        <v>30</v>
      </c>
      <c r="O1550" t="s">
        <v>66</v>
      </c>
      <c r="P1550" t="s">
        <v>75</v>
      </c>
      <c r="Q1550" t="s">
        <v>143</v>
      </c>
      <c r="R1550" t="s">
        <v>785</v>
      </c>
      <c r="S1550" t="s">
        <v>31</v>
      </c>
      <c r="V1550">
        <v>44.1</v>
      </c>
      <c r="W1550">
        <v>30.9</v>
      </c>
      <c r="X1550">
        <v>1.4271844659999999</v>
      </c>
      <c r="Y1550">
        <v>89.963999999999999</v>
      </c>
      <c r="Z1550">
        <v>63.036000000000001</v>
      </c>
    </row>
    <row r="1551" spans="1:26" x14ac:dyDescent="0.2">
      <c r="A1551">
        <v>1549</v>
      </c>
      <c r="B1551" t="s">
        <v>5131</v>
      </c>
      <c r="C1551" t="s">
        <v>38</v>
      </c>
      <c r="D1551">
        <v>105</v>
      </c>
      <c r="E1551" t="s">
        <v>5095</v>
      </c>
      <c r="F1551" s="1">
        <v>43038</v>
      </c>
      <c r="G1551">
        <v>2203</v>
      </c>
      <c r="H1551">
        <v>2230</v>
      </c>
      <c r="I1551">
        <v>26.7</v>
      </c>
      <c r="J1551">
        <v>26.7</v>
      </c>
      <c r="K1551">
        <v>46.7</v>
      </c>
      <c r="L1551" t="s">
        <v>5132</v>
      </c>
      <c r="M1551" t="s">
        <v>5133</v>
      </c>
      <c r="N1551" t="s">
        <v>30</v>
      </c>
      <c r="O1551" t="s">
        <v>66</v>
      </c>
      <c r="P1551" t="s">
        <v>75</v>
      </c>
      <c r="Q1551" t="s">
        <v>143</v>
      </c>
      <c r="R1551" t="s">
        <v>785</v>
      </c>
      <c r="S1551" t="s">
        <v>120</v>
      </c>
      <c r="T1551" t="s">
        <v>217</v>
      </c>
      <c r="U1551" t="s">
        <v>31</v>
      </c>
      <c r="V1551">
        <v>46.7</v>
      </c>
      <c r="W1551">
        <v>26.7</v>
      </c>
      <c r="X1551">
        <v>1.74906367</v>
      </c>
      <c r="Y1551">
        <v>49.034999999999997</v>
      </c>
      <c r="Z1551">
        <v>28.035</v>
      </c>
    </row>
    <row r="1552" spans="1:26" x14ac:dyDescent="0.2">
      <c r="A1552">
        <v>1550</v>
      </c>
      <c r="B1552" t="s">
        <v>5134</v>
      </c>
      <c r="C1552" t="s">
        <v>38</v>
      </c>
      <c r="D1552">
        <v>410</v>
      </c>
      <c r="E1552" t="s">
        <v>5095</v>
      </c>
      <c r="F1552" s="1">
        <v>43280</v>
      </c>
      <c r="G1552">
        <v>2112</v>
      </c>
      <c r="H1552">
        <v>2164</v>
      </c>
      <c r="I1552">
        <v>30.2</v>
      </c>
      <c r="J1552">
        <v>28.1</v>
      </c>
      <c r="K1552">
        <v>41.7</v>
      </c>
      <c r="L1552" t="s">
        <v>5135</v>
      </c>
      <c r="M1552" t="s">
        <v>5136</v>
      </c>
      <c r="N1552" t="s">
        <v>30</v>
      </c>
      <c r="O1552" t="s">
        <v>66</v>
      </c>
      <c r="P1552" t="s">
        <v>75</v>
      </c>
      <c r="Q1552" t="s">
        <v>143</v>
      </c>
      <c r="R1552" t="s">
        <v>785</v>
      </c>
      <c r="S1552" t="s">
        <v>35</v>
      </c>
      <c r="V1552">
        <v>41.7</v>
      </c>
      <c r="W1552">
        <v>30.2</v>
      </c>
      <c r="X1552">
        <v>1.380794702</v>
      </c>
      <c r="Y1552">
        <v>170.97</v>
      </c>
      <c r="Z1552">
        <v>123.82</v>
      </c>
    </row>
    <row r="1553" spans="1:26" x14ac:dyDescent="0.2">
      <c r="A1553">
        <v>1551</v>
      </c>
      <c r="B1553" t="s">
        <v>5137</v>
      </c>
      <c r="C1553" t="s">
        <v>26</v>
      </c>
      <c r="D1553">
        <v>840</v>
      </c>
      <c r="E1553" t="s">
        <v>5095</v>
      </c>
      <c r="F1553" s="1">
        <v>43290</v>
      </c>
      <c r="G1553">
        <v>2213</v>
      </c>
      <c r="H1553">
        <v>2178</v>
      </c>
      <c r="I1553">
        <v>37.6</v>
      </c>
      <c r="J1553">
        <v>25.2</v>
      </c>
      <c r="K1553">
        <v>37.1</v>
      </c>
      <c r="L1553" t="s">
        <v>5138</v>
      </c>
      <c r="M1553" t="s">
        <v>5139</v>
      </c>
      <c r="N1553" t="s">
        <v>30</v>
      </c>
      <c r="O1553" t="s">
        <v>66</v>
      </c>
      <c r="P1553" t="s">
        <v>75</v>
      </c>
      <c r="Q1553" t="s">
        <v>143</v>
      </c>
      <c r="R1553" t="s">
        <v>116</v>
      </c>
      <c r="V1553">
        <v>37.6</v>
      </c>
      <c r="W1553">
        <v>37.1</v>
      </c>
      <c r="X1553">
        <v>1.013477089</v>
      </c>
      <c r="Y1553">
        <v>315.83999999999997</v>
      </c>
      <c r="Z1553">
        <v>311.64</v>
      </c>
    </row>
    <row r="1554" spans="1:26" x14ac:dyDescent="0.2">
      <c r="A1554">
        <v>1552</v>
      </c>
      <c r="B1554" t="s">
        <v>5140</v>
      </c>
      <c r="C1554" t="s">
        <v>38</v>
      </c>
      <c r="D1554">
        <v>16093</v>
      </c>
      <c r="E1554" t="s">
        <v>4658</v>
      </c>
      <c r="F1554" s="1">
        <v>43290</v>
      </c>
      <c r="G1554">
        <v>2189</v>
      </c>
      <c r="H1554">
        <v>2195</v>
      </c>
      <c r="I1554">
        <v>36</v>
      </c>
      <c r="J1554">
        <v>27.8</v>
      </c>
      <c r="K1554">
        <v>36.299999999999997</v>
      </c>
      <c r="L1554" t="s">
        <v>5141</v>
      </c>
      <c r="M1554" t="s">
        <v>5142</v>
      </c>
      <c r="N1554" t="s">
        <v>30</v>
      </c>
      <c r="O1554" t="s">
        <v>66</v>
      </c>
      <c r="P1554" t="s">
        <v>75</v>
      </c>
      <c r="Q1554" t="s">
        <v>97</v>
      </c>
      <c r="V1554">
        <v>36.299999999999997</v>
      </c>
      <c r="W1554">
        <v>36</v>
      </c>
      <c r="X1554">
        <v>1.0083333329999999</v>
      </c>
      <c r="Y1554">
        <v>5841.759</v>
      </c>
      <c r="Z1554">
        <v>5793.48</v>
      </c>
    </row>
    <row r="1555" spans="1:26" x14ac:dyDescent="0.2">
      <c r="A1555">
        <v>1553</v>
      </c>
      <c r="B1555" t="s">
        <v>5143</v>
      </c>
      <c r="C1555" t="s">
        <v>38</v>
      </c>
      <c r="D1555">
        <v>2327</v>
      </c>
      <c r="E1555" t="s">
        <v>4904</v>
      </c>
      <c r="F1555" s="1">
        <v>43288</v>
      </c>
      <c r="G1555">
        <v>2068</v>
      </c>
      <c r="H1555">
        <v>2105</v>
      </c>
      <c r="I1555">
        <v>36</v>
      </c>
      <c r="J1555">
        <v>21.7</v>
      </c>
      <c r="K1555">
        <v>42.2</v>
      </c>
      <c r="L1555" t="s">
        <v>5144</v>
      </c>
      <c r="M1555" t="s">
        <v>5145</v>
      </c>
      <c r="N1555" t="s">
        <v>30</v>
      </c>
      <c r="O1555" t="s">
        <v>66</v>
      </c>
      <c r="P1555" t="s">
        <v>75</v>
      </c>
      <c r="Q1555" t="s">
        <v>97</v>
      </c>
      <c r="R1555" t="s">
        <v>34</v>
      </c>
      <c r="S1555" t="s">
        <v>1222</v>
      </c>
      <c r="T1555" t="s">
        <v>1223</v>
      </c>
      <c r="U1555" t="s">
        <v>31</v>
      </c>
      <c r="V1555">
        <v>42.2</v>
      </c>
      <c r="W1555">
        <v>36</v>
      </c>
      <c r="X1555">
        <v>1.172222222</v>
      </c>
      <c r="Y1555">
        <v>981.99400000000003</v>
      </c>
      <c r="Z1555">
        <v>837.72</v>
      </c>
    </row>
    <row r="1556" spans="1:26" x14ac:dyDescent="0.2">
      <c r="A1556">
        <v>1554</v>
      </c>
      <c r="B1556" t="s">
        <v>5146</v>
      </c>
      <c r="C1556" t="s">
        <v>26</v>
      </c>
      <c r="D1556">
        <v>1656</v>
      </c>
      <c r="E1556" t="s">
        <v>4793</v>
      </c>
      <c r="F1556" s="1">
        <v>43288</v>
      </c>
      <c r="G1556">
        <v>2047</v>
      </c>
      <c r="H1556">
        <v>2010</v>
      </c>
      <c r="I1556">
        <v>52.7</v>
      </c>
      <c r="J1556">
        <v>21.6</v>
      </c>
      <c r="K1556">
        <v>25.7</v>
      </c>
      <c r="L1556" t="s">
        <v>5147</v>
      </c>
      <c r="M1556" t="s">
        <v>5148</v>
      </c>
      <c r="N1556" t="s">
        <v>30</v>
      </c>
      <c r="O1556" t="s">
        <v>66</v>
      </c>
      <c r="P1556" t="s">
        <v>75</v>
      </c>
      <c r="Q1556" t="s">
        <v>97</v>
      </c>
      <c r="R1556" t="s">
        <v>34</v>
      </c>
      <c r="V1556">
        <v>52.7</v>
      </c>
      <c r="W1556">
        <v>25.7</v>
      </c>
      <c r="X1556">
        <v>2.0505836579999999</v>
      </c>
      <c r="Y1556">
        <v>872.71199999999999</v>
      </c>
      <c r="Z1556">
        <v>425.59199999999998</v>
      </c>
    </row>
    <row r="1557" spans="1:26" x14ac:dyDescent="0.2">
      <c r="A1557">
        <v>1555</v>
      </c>
      <c r="B1557" t="s">
        <v>5149</v>
      </c>
      <c r="C1557" t="s">
        <v>38</v>
      </c>
      <c r="D1557">
        <v>7079</v>
      </c>
      <c r="E1557" t="s">
        <v>5150</v>
      </c>
      <c r="F1557" s="1">
        <v>43286</v>
      </c>
      <c r="G1557">
        <v>2280</v>
      </c>
      <c r="H1557">
        <v>2330</v>
      </c>
      <c r="I1557">
        <v>28.5</v>
      </c>
      <c r="J1557">
        <v>33.299999999999997</v>
      </c>
      <c r="K1557">
        <v>38.200000000000003</v>
      </c>
      <c r="L1557" t="s">
        <v>5151</v>
      </c>
      <c r="M1557" t="s">
        <v>5152</v>
      </c>
      <c r="N1557" t="s">
        <v>30</v>
      </c>
      <c r="O1557" t="s">
        <v>66</v>
      </c>
      <c r="P1557" t="s">
        <v>75</v>
      </c>
      <c r="Q1557" t="s">
        <v>125</v>
      </c>
      <c r="R1557" t="s">
        <v>34</v>
      </c>
      <c r="S1557" t="s">
        <v>1222</v>
      </c>
      <c r="T1557" t="s">
        <v>1223</v>
      </c>
      <c r="U1557" t="s">
        <v>97</v>
      </c>
      <c r="V1557">
        <v>38.200000000000003</v>
      </c>
      <c r="W1557">
        <v>28.5</v>
      </c>
      <c r="X1557">
        <v>1.3403508770000001</v>
      </c>
      <c r="Y1557">
        <v>2704.1779999999999</v>
      </c>
      <c r="Z1557">
        <v>2017.5150000000001</v>
      </c>
    </row>
    <row r="1558" spans="1:26" x14ac:dyDescent="0.2">
      <c r="A1558">
        <v>1556</v>
      </c>
      <c r="B1558" t="s">
        <v>5153</v>
      </c>
      <c r="C1558" t="s">
        <v>26</v>
      </c>
      <c r="D1558">
        <v>203</v>
      </c>
      <c r="E1558" t="s">
        <v>4798</v>
      </c>
      <c r="F1558" s="1">
        <v>43281</v>
      </c>
      <c r="G1558">
        <v>2026</v>
      </c>
      <c r="H1558">
        <v>2025</v>
      </c>
      <c r="I1558">
        <v>37</v>
      </c>
      <c r="J1558">
        <v>21.2</v>
      </c>
      <c r="K1558">
        <v>41.9</v>
      </c>
      <c r="L1558" t="s">
        <v>5154</v>
      </c>
      <c r="M1558" t="s">
        <v>5155</v>
      </c>
      <c r="N1558" t="s">
        <v>30</v>
      </c>
      <c r="O1558" t="s">
        <v>66</v>
      </c>
      <c r="P1558" t="s">
        <v>75</v>
      </c>
      <c r="Q1558" t="s">
        <v>125</v>
      </c>
      <c r="R1558" t="s">
        <v>34</v>
      </c>
      <c r="S1558" t="s">
        <v>1222</v>
      </c>
      <c r="T1558" t="s">
        <v>1223</v>
      </c>
      <c r="U1558" t="s">
        <v>97</v>
      </c>
      <c r="V1558">
        <v>37</v>
      </c>
      <c r="W1558">
        <v>41.9</v>
      </c>
      <c r="X1558">
        <v>0.88305489299999995</v>
      </c>
      <c r="Y1558">
        <v>75.11</v>
      </c>
      <c r="Z1558">
        <v>85.057000000000002</v>
      </c>
    </row>
    <row r="1559" spans="1:26" x14ac:dyDescent="0.2">
      <c r="A1559">
        <v>1557</v>
      </c>
      <c r="B1559" t="s">
        <v>5156</v>
      </c>
      <c r="C1559" t="s">
        <v>38</v>
      </c>
      <c r="D1559">
        <v>13143</v>
      </c>
      <c r="E1559" t="s">
        <v>5157</v>
      </c>
      <c r="F1559" s="1">
        <v>43290</v>
      </c>
      <c r="G1559">
        <v>2321</v>
      </c>
      <c r="H1559">
        <v>2355</v>
      </c>
      <c r="I1559">
        <v>31.5</v>
      </c>
      <c r="J1559">
        <v>34.6</v>
      </c>
      <c r="K1559">
        <v>33.799999999999997</v>
      </c>
      <c r="L1559" t="s">
        <v>5158</v>
      </c>
      <c r="M1559" t="s">
        <v>5159</v>
      </c>
      <c r="N1559" t="s">
        <v>30</v>
      </c>
      <c r="O1559" t="s">
        <v>66</v>
      </c>
      <c r="P1559" t="s">
        <v>75</v>
      </c>
      <c r="Q1559" t="s">
        <v>125</v>
      </c>
      <c r="R1559" t="s">
        <v>34</v>
      </c>
      <c r="S1559" t="s">
        <v>1222</v>
      </c>
      <c r="T1559" t="s">
        <v>1223</v>
      </c>
      <c r="U1559" t="s">
        <v>97</v>
      </c>
      <c r="V1559">
        <v>33.799999999999997</v>
      </c>
      <c r="W1559">
        <v>31.5</v>
      </c>
      <c r="X1559">
        <v>1.0730158729999999</v>
      </c>
      <c r="Y1559">
        <v>4442.3339999999998</v>
      </c>
      <c r="Z1559">
        <v>4140.0450000000001</v>
      </c>
    </row>
    <row r="1560" spans="1:26" x14ac:dyDescent="0.2">
      <c r="A1560">
        <v>1558</v>
      </c>
      <c r="B1560" t="s">
        <v>5156</v>
      </c>
      <c r="C1560" t="s">
        <v>26</v>
      </c>
      <c r="D1560">
        <v>2635</v>
      </c>
      <c r="E1560" t="s">
        <v>5160</v>
      </c>
      <c r="F1560" s="1">
        <v>43285</v>
      </c>
      <c r="G1560">
        <v>2250</v>
      </c>
      <c r="H1560">
        <v>2222</v>
      </c>
      <c r="I1560">
        <v>31</v>
      </c>
      <c r="J1560">
        <v>31.7</v>
      </c>
      <c r="K1560">
        <v>37.299999999999997</v>
      </c>
      <c r="L1560" t="s">
        <v>5161</v>
      </c>
      <c r="M1560" t="s">
        <v>5162</v>
      </c>
      <c r="N1560" t="s">
        <v>30</v>
      </c>
      <c r="O1560" t="s">
        <v>66</v>
      </c>
      <c r="P1560" t="s">
        <v>75</v>
      </c>
      <c r="Q1560" t="s">
        <v>125</v>
      </c>
      <c r="R1560" t="s">
        <v>34</v>
      </c>
      <c r="S1560" t="s">
        <v>1222</v>
      </c>
      <c r="T1560" t="s">
        <v>1223</v>
      </c>
      <c r="U1560" t="s">
        <v>97</v>
      </c>
      <c r="V1560">
        <v>31</v>
      </c>
      <c r="W1560">
        <v>37.299999999999997</v>
      </c>
      <c r="X1560">
        <v>0.83109919600000004</v>
      </c>
      <c r="Y1560">
        <v>816.85</v>
      </c>
      <c r="Z1560">
        <v>982.85500000000002</v>
      </c>
    </row>
    <row r="1561" spans="1:26" x14ac:dyDescent="0.2">
      <c r="A1561">
        <v>1559</v>
      </c>
      <c r="B1561" t="s">
        <v>5156</v>
      </c>
      <c r="C1561" t="s">
        <v>26</v>
      </c>
      <c r="D1561">
        <v>5201</v>
      </c>
      <c r="E1561" t="s">
        <v>5163</v>
      </c>
      <c r="F1561" s="1">
        <v>43290</v>
      </c>
      <c r="G1561">
        <v>2358</v>
      </c>
      <c r="H1561">
        <v>2321</v>
      </c>
      <c r="I1561">
        <v>34.299999999999997</v>
      </c>
      <c r="J1561">
        <v>31.8</v>
      </c>
      <c r="K1561">
        <v>33.9</v>
      </c>
      <c r="L1561" t="s">
        <v>5164</v>
      </c>
      <c r="M1561" t="s">
        <v>5165</v>
      </c>
      <c r="N1561" t="s">
        <v>30</v>
      </c>
      <c r="O1561" t="s">
        <v>66</v>
      </c>
      <c r="P1561" t="s">
        <v>75</v>
      </c>
      <c r="Q1561" t="s">
        <v>125</v>
      </c>
      <c r="R1561" t="s">
        <v>34</v>
      </c>
      <c r="S1561" t="s">
        <v>1222</v>
      </c>
      <c r="T1561" t="s">
        <v>1223</v>
      </c>
      <c r="U1561" t="s">
        <v>97</v>
      </c>
      <c r="V1561">
        <v>34.299999999999997</v>
      </c>
      <c r="W1561">
        <v>33.9</v>
      </c>
      <c r="X1561">
        <v>1.0117994100000001</v>
      </c>
      <c r="Y1561">
        <v>1783.943</v>
      </c>
      <c r="Z1561">
        <v>1763.1389999999999</v>
      </c>
    </row>
    <row r="1562" spans="1:26" x14ac:dyDescent="0.2">
      <c r="A1562">
        <v>1560</v>
      </c>
      <c r="B1562" t="s">
        <v>5166</v>
      </c>
      <c r="C1562" t="s">
        <v>26</v>
      </c>
      <c r="D1562">
        <v>3710</v>
      </c>
      <c r="E1562" t="s">
        <v>5163</v>
      </c>
      <c r="F1562" s="1">
        <v>43286</v>
      </c>
      <c r="G1562">
        <v>2389</v>
      </c>
      <c r="H1562">
        <v>2352</v>
      </c>
      <c r="I1562">
        <v>39.5</v>
      </c>
      <c r="J1562">
        <v>28.6</v>
      </c>
      <c r="K1562">
        <v>32</v>
      </c>
      <c r="L1562" t="s">
        <v>5167</v>
      </c>
      <c r="M1562" t="s">
        <v>5168</v>
      </c>
      <c r="N1562" t="s">
        <v>30</v>
      </c>
      <c r="O1562" t="s">
        <v>66</v>
      </c>
      <c r="P1562" t="s">
        <v>75</v>
      </c>
      <c r="Q1562" t="s">
        <v>125</v>
      </c>
      <c r="R1562" t="s">
        <v>34</v>
      </c>
      <c r="S1562" t="s">
        <v>1222</v>
      </c>
      <c r="T1562" t="s">
        <v>1223</v>
      </c>
      <c r="U1562" t="s">
        <v>97</v>
      </c>
      <c r="V1562">
        <v>39.5</v>
      </c>
      <c r="W1562">
        <v>32</v>
      </c>
      <c r="X1562">
        <v>1.234375</v>
      </c>
      <c r="Y1562">
        <v>1465.45</v>
      </c>
      <c r="Z1562">
        <v>1187.2</v>
      </c>
    </row>
    <row r="1563" spans="1:26" x14ac:dyDescent="0.2">
      <c r="A1563">
        <v>1561</v>
      </c>
      <c r="B1563" t="s">
        <v>5169</v>
      </c>
      <c r="C1563" t="s">
        <v>26</v>
      </c>
      <c r="D1563">
        <v>163</v>
      </c>
      <c r="E1563" t="s">
        <v>5163</v>
      </c>
      <c r="F1563" s="1">
        <v>43272</v>
      </c>
      <c r="G1563">
        <v>2274</v>
      </c>
      <c r="H1563">
        <v>2194</v>
      </c>
      <c r="I1563">
        <v>39.9</v>
      </c>
      <c r="J1563">
        <v>22.1</v>
      </c>
      <c r="K1563">
        <v>38</v>
      </c>
      <c r="L1563" t="s">
        <v>5170</v>
      </c>
      <c r="M1563" t="s">
        <v>5171</v>
      </c>
      <c r="N1563" t="s">
        <v>30</v>
      </c>
      <c r="O1563" t="s">
        <v>66</v>
      </c>
      <c r="P1563" t="s">
        <v>75</v>
      </c>
      <c r="Q1563" t="s">
        <v>125</v>
      </c>
      <c r="R1563" t="s">
        <v>34</v>
      </c>
      <c r="S1563" t="s">
        <v>1222</v>
      </c>
      <c r="T1563" t="s">
        <v>1223</v>
      </c>
      <c r="U1563" t="s">
        <v>97</v>
      </c>
      <c r="V1563">
        <v>39.9</v>
      </c>
      <c r="W1563">
        <v>38</v>
      </c>
      <c r="X1563">
        <v>1.05</v>
      </c>
      <c r="Y1563">
        <v>65.037000000000006</v>
      </c>
      <c r="Z1563">
        <v>61.94</v>
      </c>
    </row>
    <row r="1564" spans="1:26" x14ac:dyDescent="0.2">
      <c r="A1564">
        <v>1562</v>
      </c>
      <c r="B1564" t="s">
        <v>5172</v>
      </c>
      <c r="C1564" t="s">
        <v>38</v>
      </c>
      <c r="D1564">
        <v>3859</v>
      </c>
      <c r="E1564" t="s">
        <v>5173</v>
      </c>
      <c r="F1564" s="1">
        <v>43287</v>
      </c>
      <c r="G1564">
        <v>2129</v>
      </c>
      <c r="H1564">
        <v>2162</v>
      </c>
      <c r="I1564">
        <v>47.6</v>
      </c>
      <c r="J1564">
        <v>24.9</v>
      </c>
      <c r="K1564">
        <v>27.5</v>
      </c>
      <c r="L1564" t="s">
        <v>5174</v>
      </c>
      <c r="M1564" t="s">
        <v>5175</v>
      </c>
      <c r="N1564" t="s">
        <v>30</v>
      </c>
      <c r="O1564" t="s">
        <v>66</v>
      </c>
      <c r="P1564" t="s">
        <v>75</v>
      </c>
      <c r="Q1564" t="s">
        <v>125</v>
      </c>
      <c r="R1564" t="s">
        <v>34</v>
      </c>
      <c r="S1564" t="s">
        <v>1222</v>
      </c>
      <c r="T1564" t="s">
        <v>1223</v>
      </c>
      <c r="U1564" t="s">
        <v>97</v>
      </c>
      <c r="V1564">
        <v>27.5</v>
      </c>
      <c r="W1564">
        <v>47.6</v>
      </c>
      <c r="X1564">
        <v>0.57773109199999995</v>
      </c>
      <c r="Y1564">
        <v>1061.2249999999999</v>
      </c>
      <c r="Z1564">
        <v>1836.884</v>
      </c>
    </row>
    <row r="1565" spans="1:26" x14ac:dyDescent="0.2">
      <c r="A1565">
        <v>1563</v>
      </c>
      <c r="B1565" t="s">
        <v>5176</v>
      </c>
      <c r="C1565" t="s">
        <v>38</v>
      </c>
      <c r="D1565">
        <v>989</v>
      </c>
      <c r="E1565" t="s">
        <v>5173</v>
      </c>
      <c r="F1565" s="1">
        <v>43270</v>
      </c>
      <c r="G1565">
        <v>2368</v>
      </c>
      <c r="H1565">
        <v>2392</v>
      </c>
      <c r="I1565">
        <v>32.5</v>
      </c>
      <c r="J1565">
        <v>35.6</v>
      </c>
      <c r="K1565">
        <v>31.9</v>
      </c>
      <c r="L1565" t="s">
        <v>5177</v>
      </c>
      <c r="M1565" t="s">
        <v>5178</v>
      </c>
      <c r="N1565" t="s">
        <v>30</v>
      </c>
      <c r="O1565" t="s">
        <v>66</v>
      </c>
      <c r="P1565" t="s">
        <v>75</v>
      </c>
      <c r="Q1565" t="s">
        <v>125</v>
      </c>
      <c r="R1565" t="s">
        <v>34</v>
      </c>
      <c r="S1565" t="s">
        <v>1222</v>
      </c>
      <c r="T1565" t="s">
        <v>1223</v>
      </c>
      <c r="U1565" t="s">
        <v>97</v>
      </c>
      <c r="V1565">
        <v>31.9</v>
      </c>
      <c r="W1565">
        <v>32.5</v>
      </c>
      <c r="X1565">
        <v>0.98153846199999994</v>
      </c>
      <c r="Y1565">
        <v>315.49099999999999</v>
      </c>
      <c r="Z1565">
        <v>321.42500000000001</v>
      </c>
    </row>
    <row r="1566" spans="1:26" x14ac:dyDescent="0.2">
      <c r="A1566">
        <v>1564</v>
      </c>
      <c r="B1566" t="s">
        <v>5179</v>
      </c>
      <c r="C1566" t="s">
        <v>26</v>
      </c>
      <c r="D1566">
        <v>2478</v>
      </c>
      <c r="E1566" t="s">
        <v>4798</v>
      </c>
      <c r="F1566" s="1">
        <v>43287</v>
      </c>
      <c r="G1566">
        <v>2370</v>
      </c>
      <c r="H1566">
        <v>2311</v>
      </c>
      <c r="I1566">
        <v>42.5</v>
      </c>
      <c r="J1566">
        <v>28</v>
      </c>
      <c r="K1566">
        <v>29.5</v>
      </c>
      <c r="L1566" t="s">
        <v>5180</v>
      </c>
      <c r="M1566" t="s">
        <v>5181</v>
      </c>
      <c r="N1566" t="s">
        <v>30</v>
      </c>
      <c r="O1566" t="s">
        <v>66</v>
      </c>
      <c r="P1566" t="s">
        <v>75</v>
      </c>
      <c r="Q1566" t="s">
        <v>125</v>
      </c>
      <c r="R1566" t="s">
        <v>34</v>
      </c>
      <c r="S1566" t="s">
        <v>1222</v>
      </c>
      <c r="T1566" t="s">
        <v>1223</v>
      </c>
      <c r="U1566" t="s">
        <v>97</v>
      </c>
      <c r="V1566">
        <v>42.5</v>
      </c>
      <c r="W1566">
        <v>29.5</v>
      </c>
      <c r="X1566">
        <v>1.440677966</v>
      </c>
      <c r="Y1566">
        <v>1053.1500000000001</v>
      </c>
      <c r="Z1566">
        <v>731.01</v>
      </c>
    </row>
    <row r="1567" spans="1:26" x14ac:dyDescent="0.2">
      <c r="A1567">
        <v>1565</v>
      </c>
      <c r="B1567" t="s">
        <v>5182</v>
      </c>
      <c r="C1567" t="s">
        <v>26</v>
      </c>
      <c r="D1567">
        <v>3456</v>
      </c>
      <c r="E1567" t="s">
        <v>5173</v>
      </c>
      <c r="F1567" s="1">
        <v>43290</v>
      </c>
      <c r="G1567">
        <v>2311</v>
      </c>
      <c r="H1567">
        <v>2284</v>
      </c>
      <c r="I1567">
        <v>33</v>
      </c>
      <c r="J1567">
        <v>33.5</v>
      </c>
      <c r="K1567">
        <v>33.5</v>
      </c>
      <c r="L1567" t="s">
        <v>5183</v>
      </c>
      <c r="M1567" t="s">
        <v>5184</v>
      </c>
      <c r="N1567" t="s">
        <v>30</v>
      </c>
      <c r="O1567" t="s">
        <v>66</v>
      </c>
      <c r="P1567" t="s">
        <v>75</v>
      </c>
      <c r="Q1567" t="s">
        <v>125</v>
      </c>
      <c r="R1567" t="s">
        <v>34</v>
      </c>
      <c r="S1567" t="s">
        <v>1222</v>
      </c>
      <c r="T1567" t="s">
        <v>1223</v>
      </c>
      <c r="U1567" t="s">
        <v>97</v>
      </c>
      <c r="V1567">
        <v>33</v>
      </c>
      <c r="W1567">
        <v>33.5</v>
      </c>
      <c r="X1567">
        <v>0.98507462700000004</v>
      </c>
      <c r="Y1567">
        <v>1140.48</v>
      </c>
      <c r="Z1567">
        <v>1157.76</v>
      </c>
    </row>
    <row r="1568" spans="1:26" x14ac:dyDescent="0.2">
      <c r="A1568">
        <v>1566</v>
      </c>
      <c r="B1568" t="s">
        <v>5185</v>
      </c>
      <c r="C1568" t="s">
        <v>38</v>
      </c>
      <c r="D1568">
        <v>468</v>
      </c>
      <c r="E1568" t="s">
        <v>5150</v>
      </c>
      <c r="F1568" s="1">
        <v>43260</v>
      </c>
      <c r="G1568">
        <v>2308</v>
      </c>
      <c r="H1568">
        <v>2379</v>
      </c>
      <c r="I1568">
        <v>26.3</v>
      </c>
      <c r="J1568">
        <v>34</v>
      </c>
      <c r="K1568">
        <v>39.700000000000003</v>
      </c>
      <c r="L1568" t="s">
        <v>5186</v>
      </c>
      <c r="M1568" t="s">
        <v>5187</v>
      </c>
      <c r="N1568" t="s">
        <v>30</v>
      </c>
      <c r="O1568" t="s">
        <v>66</v>
      </c>
      <c r="P1568" t="s">
        <v>75</v>
      </c>
      <c r="Q1568" t="s">
        <v>125</v>
      </c>
      <c r="R1568" t="s">
        <v>34</v>
      </c>
      <c r="S1568" t="s">
        <v>1222</v>
      </c>
      <c r="T1568" t="s">
        <v>1223</v>
      </c>
      <c r="U1568" t="s">
        <v>97</v>
      </c>
      <c r="V1568">
        <v>39.700000000000003</v>
      </c>
      <c r="W1568">
        <v>26.3</v>
      </c>
      <c r="X1568">
        <v>1.5095057030000001</v>
      </c>
      <c r="Y1568">
        <v>185.79599999999999</v>
      </c>
      <c r="Z1568">
        <v>123.084</v>
      </c>
    </row>
    <row r="1569" spans="1:26" x14ac:dyDescent="0.2">
      <c r="A1569">
        <v>1567</v>
      </c>
      <c r="B1569" t="s">
        <v>5188</v>
      </c>
      <c r="C1569" t="s">
        <v>38</v>
      </c>
      <c r="D1569">
        <v>715</v>
      </c>
      <c r="E1569" t="s">
        <v>4695</v>
      </c>
      <c r="F1569" s="1">
        <v>43284</v>
      </c>
      <c r="G1569">
        <v>2144</v>
      </c>
      <c r="H1569">
        <v>2184</v>
      </c>
      <c r="I1569">
        <v>33.6</v>
      </c>
      <c r="J1569">
        <v>24.8</v>
      </c>
      <c r="K1569">
        <v>41.7</v>
      </c>
      <c r="L1569" t="s">
        <v>5189</v>
      </c>
      <c r="M1569" t="s">
        <v>5190</v>
      </c>
      <c r="N1569" t="s">
        <v>30</v>
      </c>
      <c r="O1569" t="s">
        <v>66</v>
      </c>
      <c r="P1569" t="s">
        <v>75</v>
      </c>
      <c r="Q1569" t="s">
        <v>125</v>
      </c>
      <c r="R1569" t="s">
        <v>34</v>
      </c>
      <c r="S1569" t="s">
        <v>1222</v>
      </c>
      <c r="T1569" t="s">
        <v>1223</v>
      </c>
      <c r="U1569" t="s">
        <v>383</v>
      </c>
      <c r="V1569">
        <v>41.7</v>
      </c>
      <c r="W1569">
        <v>33.6</v>
      </c>
      <c r="X1569">
        <v>1.241071429</v>
      </c>
      <c r="Y1569">
        <v>298.15499999999997</v>
      </c>
      <c r="Z1569">
        <v>240.24</v>
      </c>
    </row>
    <row r="1570" spans="1:26" x14ac:dyDescent="0.2">
      <c r="A1570">
        <v>1568</v>
      </c>
      <c r="B1570" t="s">
        <v>5191</v>
      </c>
      <c r="C1570" t="s">
        <v>38</v>
      </c>
      <c r="D1570">
        <v>644</v>
      </c>
      <c r="E1570" t="s">
        <v>4695</v>
      </c>
      <c r="F1570" s="1">
        <v>43272</v>
      </c>
      <c r="G1570">
        <v>2005</v>
      </c>
      <c r="H1570">
        <v>2030</v>
      </c>
      <c r="I1570">
        <v>43.3</v>
      </c>
      <c r="J1570">
        <v>19.100000000000001</v>
      </c>
      <c r="K1570">
        <v>37.6</v>
      </c>
      <c r="L1570" t="s">
        <v>5192</v>
      </c>
      <c r="M1570" t="s">
        <v>5193</v>
      </c>
      <c r="N1570" t="s">
        <v>30</v>
      </c>
      <c r="O1570" t="s">
        <v>66</v>
      </c>
      <c r="P1570" t="s">
        <v>75</v>
      </c>
      <c r="Q1570" t="s">
        <v>125</v>
      </c>
      <c r="R1570" t="s">
        <v>34</v>
      </c>
      <c r="S1570" t="s">
        <v>1222</v>
      </c>
      <c r="T1570" t="s">
        <v>1223</v>
      </c>
      <c r="U1570" t="s">
        <v>31</v>
      </c>
      <c r="V1570">
        <v>37.6</v>
      </c>
      <c r="W1570">
        <v>43.3</v>
      </c>
      <c r="X1570">
        <v>0.86836027699999996</v>
      </c>
      <c r="Y1570">
        <v>242.14400000000001</v>
      </c>
      <c r="Z1570">
        <v>278.85199999999998</v>
      </c>
    </row>
    <row r="1571" spans="1:26" x14ac:dyDescent="0.2">
      <c r="A1571">
        <v>1569</v>
      </c>
      <c r="B1571" t="s">
        <v>5194</v>
      </c>
      <c r="C1571" t="s">
        <v>26</v>
      </c>
      <c r="D1571">
        <v>757</v>
      </c>
      <c r="E1571" t="s">
        <v>4695</v>
      </c>
      <c r="F1571" s="1">
        <v>43280</v>
      </c>
      <c r="G1571">
        <v>2317</v>
      </c>
      <c r="H1571">
        <v>2233</v>
      </c>
      <c r="I1571">
        <v>56.4</v>
      </c>
      <c r="J1571">
        <v>21.4</v>
      </c>
      <c r="K1571">
        <v>22.2</v>
      </c>
      <c r="L1571" t="s">
        <v>5195</v>
      </c>
      <c r="M1571" t="s">
        <v>5196</v>
      </c>
      <c r="N1571" t="s">
        <v>30</v>
      </c>
      <c r="O1571" t="s">
        <v>66</v>
      </c>
      <c r="P1571" t="s">
        <v>75</v>
      </c>
      <c r="Q1571" t="s">
        <v>125</v>
      </c>
      <c r="R1571" t="s">
        <v>34</v>
      </c>
      <c r="S1571" t="s">
        <v>1222</v>
      </c>
      <c r="T1571" t="s">
        <v>1223</v>
      </c>
      <c r="U1571" t="s">
        <v>31</v>
      </c>
      <c r="V1571">
        <v>56.4</v>
      </c>
      <c r="W1571">
        <v>22.2</v>
      </c>
      <c r="X1571">
        <v>2.5405405409999999</v>
      </c>
      <c r="Y1571">
        <v>426.94799999999998</v>
      </c>
      <c r="Z1571">
        <v>168.054</v>
      </c>
    </row>
    <row r="1572" spans="1:26" x14ac:dyDescent="0.2">
      <c r="A1572">
        <v>1570</v>
      </c>
      <c r="B1572" t="s">
        <v>5197</v>
      </c>
      <c r="C1572" t="s">
        <v>26</v>
      </c>
      <c r="D1572">
        <v>3503</v>
      </c>
      <c r="E1572" t="s">
        <v>4953</v>
      </c>
      <c r="F1572" s="1">
        <v>43286</v>
      </c>
      <c r="G1572">
        <v>2285</v>
      </c>
      <c r="H1572">
        <v>2255</v>
      </c>
      <c r="I1572">
        <v>42.1</v>
      </c>
      <c r="J1572">
        <v>31.9</v>
      </c>
      <c r="K1572">
        <v>26</v>
      </c>
      <c r="L1572" t="s">
        <v>5198</v>
      </c>
      <c r="M1572" t="s">
        <v>5199</v>
      </c>
      <c r="N1572" t="s">
        <v>30</v>
      </c>
      <c r="O1572" t="s">
        <v>66</v>
      </c>
      <c r="P1572" t="s">
        <v>75</v>
      </c>
      <c r="Q1572" t="s">
        <v>35</v>
      </c>
      <c r="R1572" t="s">
        <v>34</v>
      </c>
      <c r="S1572" t="s">
        <v>1222</v>
      </c>
      <c r="T1572" t="s">
        <v>1223</v>
      </c>
      <c r="U1572" t="s">
        <v>31</v>
      </c>
      <c r="V1572">
        <v>42.1</v>
      </c>
      <c r="W1572">
        <v>26</v>
      </c>
      <c r="X1572">
        <v>1.6192307690000001</v>
      </c>
      <c r="Y1572">
        <v>1474.7629999999999</v>
      </c>
      <c r="Z1572">
        <v>910.78</v>
      </c>
    </row>
    <row r="1573" spans="1:26" x14ac:dyDescent="0.2">
      <c r="A1573">
        <v>1571</v>
      </c>
      <c r="B1573" t="s">
        <v>5200</v>
      </c>
      <c r="C1573" t="s">
        <v>26</v>
      </c>
      <c r="D1573">
        <v>618</v>
      </c>
      <c r="E1573" t="s">
        <v>5201</v>
      </c>
      <c r="F1573" s="1">
        <v>43290</v>
      </c>
      <c r="G1573">
        <v>2311</v>
      </c>
      <c r="H1573">
        <v>2253</v>
      </c>
      <c r="I1573">
        <v>41.4</v>
      </c>
      <c r="J1573">
        <v>29.1</v>
      </c>
      <c r="K1573">
        <v>29.4</v>
      </c>
      <c r="L1573" t="s">
        <v>5202</v>
      </c>
      <c r="M1573" t="s">
        <v>5203</v>
      </c>
      <c r="N1573" t="s">
        <v>30</v>
      </c>
      <c r="O1573" t="s">
        <v>66</v>
      </c>
      <c r="P1573" t="s">
        <v>75</v>
      </c>
      <c r="Q1573" t="s">
        <v>35</v>
      </c>
      <c r="R1573" t="s">
        <v>34</v>
      </c>
      <c r="S1573" t="s">
        <v>1222</v>
      </c>
      <c r="T1573" t="s">
        <v>1223</v>
      </c>
      <c r="U1573" t="s">
        <v>31</v>
      </c>
      <c r="V1573">
        <v>41.4</v>
      </c>
      <c r="W1573">
        <v>29.4</v>
      </c>
      <c r="X1573">
        <v>1.408163265</v>
      </c>
      <c r="Y1573">
        <v>255.852</v>
      </c>
      <c r="Z1573">
        <v>181.69200000000001</v>
      </c>
    </row>
    <row r="1574" spans="1:26" x14ac:dyDescent="0.2">
      <c r="A1574">
        <v>1572</v>
      </c>
      <c r="B1574" t="s">
        <v>5204</v>
      </c>
      <c r="C1574" t="s">
        <v>26</v>
      </c>
      <c r="D1574">
        <v>267</v>
      </c>
      <c r="E1574" t="s">
        <v>5205</v>
      </c>
      <c r="F1574" s="1">
        <v>43274</v>
      </c>
      <c r="G1574">
        <v>2407</v>
      </c>
      <c r="H1574">
        <v>2374</v>
      </c>
      <c r="I1574">
        <v>38.6</v>
      </c>
      <c r="J1574">
        <v>31.8</v>
      </c>
      <c r="K1574">
        <v>29.6</v>
      </c>
      <c r="L1574" t="s">
        <v>5206</v>
      </c>
      <c r="M1574" t="s">
        <v>5207</v>
      </c>
      <c r="N1574" t="s">
        <v>30</v>
      </c>
      <c r="O1574" t="s">
        <v>66</v>
      </c>
      <c r="P1574" t="s">
        <v>75</v>
      </c>
      <c r="Q1574" t="s">
        <v>35</v>
      </c>
      <c r="R1574" t="s">
        <v>34</v>
      </c>
      <c r="S1574" t="s">
        <v>1222</v>
      </c>
      <c r="T1574" t="s">
        <v>1223</v>
      </c>
      <c r="U1574" t="s">
        <v>31</v>
      </c>
      <c r="V1574">
        <v>38.6</v>
      </c>
      <c r="W1574">
        <v>29.6</v>
      </c>
      <c r="X1574">
        <v>1.3040540540000001</v>
      </c>
      <c r="Y1574">
        <v>103.062</v>
      </c>
      <c r="Z1574">
        <v>79.031999999999996</v>
      </c>
    </row>
    <row r="1575" spans="1:26" x14ac:dyDescent="0.2">
      <c r="A1575">
        <v>1573</v>
      </c>
      <c r="B1575" t="s">
        <v>5208</v>
      </c>
      <c r="C1575" t="s">
        <v>38</v>
      </c>
      <c r="D1575">
        <v>2388</v>
      </c>
      <c r="E1575" t="s">
        <v>5209</v>
      </c>
      <c r="F1575" s="1">
        <v>43277</v>
      </c>
      <c r="G1575">
        <v>2292</v>
      </c>
      <c r="H1575">
        <v>2331</v>
      </c>
      <c r="I1575">
        <v>28.9</v>
      </c>
      <c r="J1575">
        <v>27.6</v>
      </c>
      <c r="K1575">
        <v>43.5</v>
      </c>
      <c r="L1575" t="s">
        <v>5210</v>
      </c>
      <c r="M1575" t="s">
        <v>5211</v>
      </c>
      <c r="N1575" t="s">
        <v>30</v>
      </c>
      <c r="O1575" t="s">
        <v>66</v>
      </c>
      <c r="P1575" t="s">
        <v>75</v>
      </c>
      <c r="Q1575" t="s">
        <v>35</v>
      </c>
      <c r="R1575" t="s">
        <v>34</v>
      </c>
      <c r="S1575" t="s">
        <v>1222</v>
      </c>
      <c r="T1575" t="s">
        <v>1223</v>
      </c>
      <c r="U1575" t="s">
        <v>31</v>
      </c>
      <c r="V1575">
        <v>43.5</v>
      </c>
      <c r="W1575">
        <v>28.9</v>
      </c>
      <c r="X1575">
        <v>1.505190311</v>
      </c>
      <c r="Y1575">
        <v>1038.78</v>
      </c>
      <c r="Z1575">
        <v>690.13199999999995</v>
      </c>
    </row>
    <row r="1576" spans="1:26" x14ac:dyDescent="0.2">
      <c r="A1576">
        <v>1574</v>
      </c>
      <c r="B1576" t="s">
        <v>5208</v>
      </c>
      <c r="C1576" t="s">
        <v>26</v>
      </c>
      <c r="D1576">
        <v>829</v>
      </c>
      <c r="E1576" t="s">
        <v>5212</v>
      </c>
      <c r="F1576" s="1">
        <v>43278</v>
      </c>
      <c r="G1576">
        <v>2441</v>
      </c>
      <c r="H1576">
        <v>2383</v>
      </c>
      <c r="I1576">
        <v>39.799999999999997</v>
      </c>
      <c r="J1576">
        <v>35.299999999999997</v>
      </c>
      <c r="K1576">
        <v>24.9</v>
      </c>
      <c r="L1576" t="s">
        <v>5213</v>
      </c>
      <c r="M1576" t="s">
        <v>5214</v>
      </c>
      <c r="N1576" t="s">
        <v>30</v>
      </c>
      <c r="O1576" t="s">
        <v>66</v>
      </c>
      <c r="P1576" t="s">
        <v>75</v>
      </c>
      <c r="Q1576" t="s">
        <v>35</v>
      </c>
      <c r="R1576" t="s">
        <v>34</v>
      </c>
      <c r="S1576" t="s">
        <v>1222</v>
      </c>
      <c r="T1576" t="s">
        <v>1223</v>
      </c>
      <c r="U1576" t="s">
        <v>31</v>
      </c>
      <c r="V1576">
        <v>39.799999999999997</v>
      </c>
      <c r="W1576">
        <v>24.9</v>
      </c>
      <c r="X1576">
        <v>1.5983935739999999</v>
      </c>
      <c r="Y1576">
        <v>329.94200000000001</v>
      </c>
      <c r="Z1576">
        <v>206.42099999999999</v>
      </c>
    </row>
    <row r="1577" spans="1:26" x14ac:dyDescent="0.2">
      <c r="A1577">
        <v>1575</v>
      </c>
      <c r="B1577" t="s">
        <v>5208</v>
      </c>
      <c r="C1577" t="s">
        <v>26</v>
      </c>
      <c r="D1577">
        <v>1614</v>
      </c>
      <c r="E1577" t="s">
        <v>5215</v>
      </c>
      <c r="F1577" s="1">
        <v>43271</v>
      </c>
      <c r="G1577">
        <v>2440</v>
      </c>
      <c r="H1577">
        <v>2393</v>
      </c>
      <c r="I1577">
        <v>36.9</v>
      </c>
      <c r="J1577">
        <v>39.6</v>
      </c>
      <c r="K1577">
        <v>23.4</v>
      </c>
      <c r="L1577" t="s">
        <v>5216</v>
      </c>
      <c r="M1577" t="s">
        <v>5217</v>
      </c>
      <c r="N1577" t="s">
        <v>30</v>
      </c>
      <c r="O1577" t="s">
        <v>66</v>
      </c>
      <c r="P1577" t="s">
        <v>75</v>
      </c>
      <c r="Q1577" t="s">
        <v>35</v>
      </c>
      <c r="R1577" t="s">
        <v>34</v>
      </c>
      <c r="S1577" t="s">
        <v>1222</v>
      </c>
      <c r="T1577" t="s">
        <v>1223</v>
      </c>
      <c r="U1577" t="s">
        <v>31</v>
      </c>
      <c r="V1577">
        <v>36.9</v>
      </c>
      <c r="W1577">
        <v>23.4</v>
      </c>
      <c r="X1577">
        <v>1.576923077</v>
      </c>
      <c r="Y1577">
        <v>595.56600000000003</v>
      </c>
      <c r="Z1577">
        <v>377.67599999999999</v>
      </c>
    </row>
    <row r="1578" spans="1:26" x14ac:dyDescent="0.2">
      <c r="A1578">
        <v>1576</v>
      </c>
      <c r="B1578" t="s">
        <v>5218</v>
      </c>
      <c r="C1578" t="s">
        <v>38</v>
      </c>
      <c r="D1578">
        <v>513</v>
      </c>
      <c r="E1578" t="s">
        <v>5219</v>
      </c>
      <c r="F1578" s="1">
        <v>43148</v>
      </c>
      <c r="G1578">
        <v>2381</v>
      </c>
      <c r="H1578">
        <v>2437</v>
      </c>
      <c r="I1578">
        <v>25.5</v>
      </c>
      <c r="J1578">
        <v>39</v>
      </c>
      <c r="K1578">
        <v>35.5</v>
      </c>
      <c r="L1578" t="s">
        <v>5220</v>
      </c>
      <c r="M1578" t="s">
        <v>5221</v>
      </c>
      <c r="N1578" t="s">
        <v>30</v>
      </c>
      <c r="O1578" t="s">
        <v>66</v>
      </c>
      <c r="P1578" t="s">
        <v>75</v>
      </c>
      <c r="Q1578" t="s">
        <v>35</v>
      </c>
      <c r="R1578" t="s">
        <v>34</v>
      </c>
      <c r="S1578" t="s">
        <v>1222</v>
      </c>
      <c r="T1578" t="s">
        <v>1223</v>
      </c>
      <c r="U1578" t="s">
        <v>31</v>
      </c>
      <c r="V1578">
        <v>35.5</v>
      </c>
      <c r="W1578">
        <v>25.5</v>
      </c>
      <c r="X1578">
        <v>1.3921568630000001</v>
      </c>
      <c r="Y1578">
        <v>182.11500000000001</v>
      </c>
      <c r="Z1578">
        <v>130.815</v>
      </c>
    </row>
    <row r="1579" spans="1:26" x14ac:dyDescent="0.2">
      <c r="A1579">
        <v>1577</v>
      </c>
      <c r="B1579" t="s">
        <v>5222</v>
      </c>
      <c r="C1579" t="s">
        <v>38</v>
      </c>
      <c r="D1579">
        <v>208</v>
      </c>
      <c r="E1579" t="s">
        <v>5223</v>
      </c>
      <c r="F1579" s="1">
        <v>43241</v>
      </c>
      <c r="G1579">
        <v>2267</v>
      </c>
      <c r="H1579">
        <v>2311</v>
      </c>
      <c r="I1579">
        <v>23.6</v>
      </c>
      <c r="J1579">
        <v>33.6</v>
      </c>
      <c r="K1579">
        <v>42.8</v>
      </c>
      <c r="L1579" t="s">
        <v>5224</v>
      </c>
      <c r="M1579" t="s">
        <v>5225</v>
      </c>
      <c r="N1579" t="s">
        <v>30</v>
      </c>
      <c r="O1579" t="s">
        <v>66</v>
      </c>
      <c r="P1579" t="s">
        <v>75</v>
      </c>
      <c r="Q1579" t="s">
        <v>35</v>
      </c>
      <c r="R1579" t="s">
        <v>34</v>
      </c>
      <c r="S1579" t="s">
        <v>1222</v>
      </c>
      <c r="T1579" t="s">
        <v>1223</v>
      </c>
      <c r="U1579" t="s">
        <v>31</v>
      </c>
      <c r="V1579">
        <v>42.8</v>
      </c>
      <c r="W1579">
        <v>23.6</v>
      </c>
      <c r="X1579">
        <v>1.8135593219999999</v>
      </c>
      <c r="Y1579">
        <v>89.024000000000001</v>
      </c>
      <c r="Z1579">
        <v>49.088000000000001</v>
      </c>
    </row>
    <row r="1580" spans="1:26" x14ac:dyDescent="0.2">
      <c r="A1580">
        <v>1578</v>
      </c>
      <c r="B1580" t="s">
        <v>5226</v>
      </c>
      <c r="C1580" t="s">
        <v>26</v>
      </c>
      <c r="D1580">
        <v>2120</v>
      </c>
      <c r="E1580" t="s">
        <v>5223</v>
      </c>
      <c r="F1580" s="1">
        <v>43289</v>
      </c>
      <c r="G1580">
        <v>2302</v>
      </c>
      <c r="H1580">
        <v>2265</v>
      </c>
      <c r="I1580">
        <v>37.5</v>
      </c>
      <c r="J1580">
        <v>26.9</v>
      </c>
      <c r="K1580">
        <v>35.6</v>
      </c>
      <c r="L1580" t="s">
        <v>5227</v>
      </c>
      <c r="M1580" t="s">
        <v>5228</v>
      </c>
      <c r="N1580" t="s">
        <v>30</v>
      </c>
      <c r="O1580" t="s">
        <v>66</v>
      </c>
      <c r="P1580" t="s">
        <v>75</v>
      </c>
      <c r="Q1580" t="s">
        <v>35</v>
      </c>
      <c r="R1580" t="s">
        <v>34</v>
      </c>
      <c r="S1580" t="s">
        <v>1222</v>
      </c>
      <c r="T1580" t="s">
        <v>1223</v>
      </c>
      <c r="U1580" t="s">
        <v>31</v>
      </c>
      <c r="V1580">
        <v>37.5</v>
      </c>
      <c r="W1580">
        <v>35.6</v>
      </c>
      <c r="X1580">
        <v>1.053370787</v>
      </c>
      <c r="Y1580">
        <v>795</v>
      </c>
      <c r="Z1580">
        <v>754.72</v>
      </c>
    </row>
    <row r="1581" spans="1:26" x14ac:dyDescent="0.2">
      <c r="A1581">
        <v>1579</v>
      </c>
      <c r="B1581" t="s">
        <v>5229</v>
      </c>
      <c r="C1581" t="s">
        <v>38</v>
      </c>
      <c r="D1581">
        <v>630</v>
      </c>
      <c r="E1581" t="s">
        <v>5209</v>
      </c>
      <c r="F1581" s="1">
        <v>43254</v>
      </c>
      <c r="G1581">
        <v>2371</v>
      </c>
      <c r="H1581">
        <v>2417</v>
      </c>
      <c r="I1581">
        <v>29.1</v>
      </c>
      <c r="J1581">
        <v>37.9</v>
      </c>
      <c r="K1581">
        <v>33</v>
      </c>
      <c r="L1581" t="s">
        <v>5230</v>
      </c>
      <c r="M1581" t="s">
        <v>5231</v>
      </c>
      <c r="N1581" t="s">
        <v>30</v>
      </c>
      <c r="O1581" t="s">
        <v>66</v>
      </c>
      <c r="P1581" t="s">
        <v>75</v>
      </c>
      <c r="Q1581" t="s">
        <v>35</v>
      </c>
      <c r="R1581" t="s">
        <v>34</v>
      </c>
      <c r="S1581" t="s">
        <v>1222</v>
      </c>
      <c r="T1581" t="s">
        <v>1223</v>
      </c>
      <c r="U1581" t="s">
        <v>31</v>
      </c>
      <c r="V1581">
        <v>33</v>
      </c>
      <c r="W1581">
        <v>29.1</v>
      </c>
      <c r="X1581">
        <v>1.134020619</v>
      </c>
      <c r="Y1581">
        <v>207.9</v>
      </c>
      <c r="Z1581">
        <v>183.33</v>
      </c>
    </row>
    <row r="1582" spans="1:26" x14ac:dyDescent="0.2">
      <c r="A1582">
        <v>1580</v>
      </c>
      <c r="B1582" t="s">
        <v>5232</v>
      </c>
      <c r="C1582" t="s">
        <v>38</v>
      </c>
      <c r="D1582">
        <v>867</v>
      </c>
      <c r="E1582" t="s">
        <v>5223</v>
      </c>
      <c r="F1582" s="1">
        <v>43284</v>
      </c>
      <c r="G1582">
        <v>2291</v>
      </c>
      <c r="H1582">
        <v>2335</v>
      </c>
      <c r="I1582">
        <v>30.2</v>
      </c>
      <c r="J1582">
        <v>30.6</v>
      </c>
      <c r="K1582">
        <v>39.200000000000003</v>
      </c>
      <c r="L1582" t="s">
        <v>5233</v>
      </c>
      <c r="M1582" t="s">
        <v>5234</v>
      </c>
      <c r="N1582" t="s">
        <v>30</v>
      </c>
      <c r="O1582" t="s">
        <v>66</v>
      </c>
      <c r="P1582" t="s">
        <v>75</v>
      </c>
      <c r="Q1582" t="s">
        <v>35</v>
      </c>
      <c r="R1582" t="s">
        <v>34</v>
      </c>
      <c r="S1582" t="s">
        <v>1222</v>
      </c>
      <c r="T1582" t="s">
        <v>1223</v>
      </c>
      <c r="U1582" t="s">
        <v>31</v>
      </c>
      <c r="V1582">
        <v>39.200000000000003</v>
      </c>
      <c r="W1582">
        <v>30.2</v>
      </c>
      <c r="X1582">
        <v>1.2980132449999999</v>
      </c>
      <c r="Y1582">
        <v>339.86399999999998</v>
      </c>
      <c r="Z1582">
        <v>261.834</v>
      </c>
    </row>
    <row r="1583" spans="1:26" x14ac:dyDescent="0.2">
      <c r="A1583">
        <v>1581</v>
      </c>
      <c r="B1583" t="s">
        <v>5232</v>
      </c>
      <c r="C1583" t="s">
        <v>26</v>
      </c>
      <c r="D1583">
        <v>1972</v>
      </c>
      <c r="E1583" t="s">
        <v>5235</v>
      </c>
      <c r="F1583" s="1">
        <v>43287</v>
      </c>
      <c r="G1583">
        <v>2397</v>
      </c>
      <c r="H1583">
        <v>2341</v>
      </c>
      <c r="I1583">
        <v>39.5</v>
      </c>
      <c r="J1583">
        <v>32.9</v>
      </c>
      <c r="K1583">
        <v>27.7</v>
      </c>
      <c r="L1583" t="s">
        <v>5236</v>
      </c>
      <c r="M1583" t="s">
        <v>5237</v>
      </c>
      <c r="N1583" t="s">
        <v>30</v>
      </c>
      <c r="O1583" t="s">
        <v>66</v>
      </c>
      <c r="P1583" t="s">
        <v>75</v>
      </c>
      <c r="Q1583" t="s">
        <v>35</v>
      </c>
      <c r="R1583" t="s">
        <v>34</v>
      </c>
      <c r="S1583" t="s">
        <v>1222</v>
      </c>
      <c r="T1583" t="s">
        <v>1223</v>
      </c>
      <c r="U1583" t="s">
        <v>31</v>
      </c>
      <c r="V1583">
        <v>39.5</v>
      </c>
      <c r="W1583">
        <v>27.7</v>
      </c>
      <c r="X1583">
        <v>1.4259927800000001</v>
      </c>
      <c r="Y1583">
        <v>778.94</v>
      </c>
      <c r="Z1583">
        <v>546.24400000000003</v>
      </c>
    </row>
    <row r="1584" spans="1:26" x14ac:dyDescent="0.2">
      <c r="A1584">
        <v>1582</v>
      </c>
      <c r="B1584" t="s">
        <v>5238</v>
      </c>
      <c r="C1584" t="s">
        <v>38</v>
      </c>
      <c r="D1584">
        <v>611</v>
      </c>
      <c r="E1584" t="s">
        <v>5239</v>
      </c>
      <c r="F1584" s="1">
        <v>43267</v>
      </c>
      <c r="G1584">
        <v>2283</v>
      </c>
      <c r="H1584">
        <v>2350</v>
      </c>
      <c r="I1584">
        <v>32.700000000000003</v>
      </c>
      <c r="J1584">
        <v>27.2</v>
      </c>
      <c r="K1584">
        <v>40.1</v>
      </c>
      <c r="L1584" t="s">
        <v>5240</v>
      </c>
      <c r="M1584" t="s">
        <v>5241</v>
      </c>
      <c r="N1584" t="s">
        <v>30</v>
      </c>
      <c r="O1584" t="s">
        <v>66</v>
      </c>
      <c r="P1584" t="s">
        <v>75</v>
      </c>
      <c r="Q1584" t="s">
        <v>35</v>
      </c>
      <c r="R1584" t="s">
        <v>34</v>
      </c>
      <c r="S1584" t="s">
        <v>1222</v>
      </c>
      <c r="T1584" t="s">
        <v>1223</v>
      </c>
      <c r="U1584" t="s">
        <v>31</v>
      </c>
      <c r="V1584">
        <v>40.1</v>
      </c>
      <c r="W1584">
        <v>32.700000000000003</v>
      </c>
      <c r="X1584">
        <v>1.2262996939999999</v>
      </c>
      <c r="Y1584">
        <v>245.011</v>
      </c>
      <c r="Z1584">
        <v>199.797</v>
      </c>
    </row>
    <row r="1585" spans="1:26" x14ac:dyDescent="0.2">
      <c r="A1585">
        <v>1583</v>
      </c>
      <c r="B1585" t="s">
        <v>5238</v>
      </c>
      <c r="C1585" t="s">
        <v>38</v>
      </c>
      <c r="D1585">
        <v>5127</v>
      </c>
      <c r="E1585" t="s">
        <v>5242</v>
      </c>
      <c r="F1585" s="1">
        <v>43289</v>
      </c>
      <c r="G1585">
        <v>2337</v>
      </c>
      <c r="H1585">
        <v>2384</v>
      </c>
      <c r="I1585">
        <v>31.8</v>
      </c>
      <c r="J1585">
        <v>29.4</v>
      </c>
      <c r="K1585">
        <v>38.799999999999997</v>
      </c>
      <c r="L1585" t="s">
        <v>5243</v>
      </c>
      <c r="M1585" t="s">
        <v>5244</v>
      </c>
      <c r="N1585" t="s">
        <v>30</v>
      </c>
      <c r="O1585" t="s">
        <v>66</v>
      </c>
      <c r="P1585" t="s">
        <v>75</v>
      </c>
      <c r="Q1585" t="s">
        <v>35</v>
      </c>
      <c r="R1585" t="s">
        <v>34</v>
      </c>
      <c r="S1585" t="s">
        <v>1222</v>
      </c>
      <c r="T1585" t="s">
        <v>1223</v>
      </c>
      <c r="U1585" t="s">
        <v>31</v>
      </c>
      <c r="V1585">
        <v>38.799999999999997</v>
      </c>
      <c r="W1585">
        <v>31.8</v>
      </c>
      <c r="X1585">
        <v>1.2201257860000001</v>
      </c>
      <c r="Y1585">
        <v>1989.2760000000001</v>
      </c>
      <c r="Z1585">
        <v>1630.386</v>
      </c>
    </row>
    <row r="1586" spans="1:26" x14ac:dyDescent="0.2">
      <c r="A1586">
        <v>1584</v>
      </c>
      <c r="B1586" t="s">
        <v>5245</v>
      </c>
      <c r="C1586" t="s">
        <v>38</v>
      </c>
      <c r="D1586">
        <v>4613</v>
      </c>
      <c r="E1586" t="s">
        <v>5205</v>
      </c>
      <c r="F1586" s="1">
        <v>43289</v>
      </c>
      <c r="G1586">
        <v>2344</v>
      </c>
      <c r="H1586">
        <v>2382</v>
      </c>
      <c r="I1586">
        <v>30.8</v>
      </c>
      <c r="J1586">
        <v>32.299999999999997</v>
      </c>
      <c r="K1586">
        <v>36.9</v>
      </c>
      <c r="L1586" t="s">
        <v>5246</v>
      </c>
      <c r="M1586" t="s">
        <v>5247</v>
      </c>
      <c r="N1586" t="s">
        <v>30</v>
      </c>
      <c r="O1586" t="s">
        <v>66</v>
      </c>
      <c r="P1586" t="s">
        <v>75</v>
      </c>
      <c r="Q1586" t="s">
        <v>35</v>
      </c>
      <c r="R1586" t="s">
        <v>34</v>
      </c>
      <c r="S1586" t="s">
        <v>1222</v>
      </c>
      <c r="T1586" t="s">
        <v>1223</v>
      </c>
      <c r="U1586" t="s">
        <v>31</v>
      </c>
      <c r="V1586">
        <v>36.9</v>
      </c>
      <c r="W1586">
        <v>30.8</v>
      </c>
      <c r="X1586">
        <v>1.198051948</v>
      </c>
      <c r="Y1586">
        <v>1702.1969999999999</v>
      </c>
      <c r="Z1586">
        <v>1420.8040000000001</v>
      </c>
    </row>
    <row r="1587" spans="1:26" x14ac:dyDescent="0.2">
      <c r="A1587">
        <v>1585</v>
      </c>
      <c r="B1587" t="s">
        <v>5248</v>
      </c>
      <c r="C1587" t="s">
        <v>26</v>
      </c>
      <c r="D1587">
        <v>447</v>
      </c>
      <c r="E1587" t="s">
        <v>5249</v>
      </c>
      <c r="F1587" s="1">
        <v>43287</v>
      </c>
      <c r="G1587">
        <v>2487</v>
      </c>
      <c r="H1587">
        <v>2431</v>
      </c>
      <c r="I1587">
        <v>40.299999999999997</v>
      </c>
      <c r="J1587">
        <v>34.5</v>
      </c>
      <c r="K1587">
        <v>25.3</v>
      </c>
      <c r="L1587" t="s">
        <v>5250</v>
      </c>
      <c r="M1587" t="s">
        <v>5251</v>
      </c>
      <c r="N1587" t="s">
        <v>30</v>
      </c>
      <c r="O1587" t="s">
        <v>66</v>
      </c>
      <c r="P1587" t="s">
        <v>75</v>
      </c>
      <c r="Q1587" t="s">
        <v>35</v>
      </c>
      <c r="R1587" t="s">
        <v>34</v>
      </c>
      <c r="S1587" t="s">
        <v>1222</v>
      </c>
      <c r="T1587" t="s">
        <v>1223</v>
      </c>
      <c r="U1587" t="s">
        <v>31</v>
      </c>
      <c r="V1587">
        <v>40.299999999999997</v>
      </c>
      <c r="W1587">
        <v>25.3</v>
      </c>
      <c r="X1587">
        <v>1.592885375</v>
      </c>
      <c r="Y1587">
        <v>180.14099999999999</v>
      </c>
      <c r="Z1587">
        <v>113.09099999999999</v>
      </c>
    </row>
    <row r="1588" spans="1:26" x14ac:dyDescent="0.2">
      <c r="A1588">
        <v>1586</v>
      </c>
      <c r="B1588" t="s">
        <v>5252</v>
      </c>
      <c r="C1588" t="s">
        <v>26</v>
      </c>
      <c r="D1588">
        <v>369</v>
      </c>
      <c r="E1588" t="s">
        <v>5209</v>
      </c>
      <c r="F1588" s="1">
        <v>43283</v>
      </c>
      <c r="G1588">
        <v>2361</v>
      </c>
      <c r="H1588">
        <v>2323</v>
      </c>
      <c r="I1588">
        <v>37.4</v>
      </c>
      <c r="J1588">
        <v>32.5</v>
      </c>
      <c r="K1588">
        <v>30.1</v>
      </c>
      <c r="L1588" t="s">
        <v>5253</v>
      </c>
      <c r="M1588" t="s">
        <v>5254</v>
      </c>
      <c r="N1588" t="s">
        <v>30</v>
      </c>
      <c r="O1588" t="s">
        <v>66</v>
      </c>
      <c r="P1588" t="s">
        <v>75</v>
      </c>
      <c r="Q1588" t="s">
        <v>35</v>
      </c>
      <c r="R1588" t="s">
        <v>34</v>
      </c>
      <c r="S1588" t="s">
        <v>1222</v>
      </c>
      <c r="T1588" t="s">
        <v>1223</v>
      </c>
      <c r="U1588" t="s">
        <v>31</v>
      </c>
      <c r="V1588">
        <v>37.4</v>
      </c>
      <c r="W1588">
        <v>30.1</v>
      </c>
      <c r="X1588">
        <v>1.2425249169999999</v>
      </c>
      <c r="Y1588">
        <v>138.006</v>
      </c>
      <c r="Z1588">
        <v>111.069</v>
      </c>
    </row>
    <row r="1589" spans="1:26" x14ac:dyDescent="0.2">
      <c r="A1589">
        <v>1587</v>
      </c>
      <c r="B1589" t="s">
        <v>5255</v>
      </c>
      <c r="C1589" t="s">
        <v>26</v>
      </c>
      <c r="D1589">
        <v>417</v>
      </c>
      <c r="E1589" t="s">
        <v>5205</v>
      </c>
      <c r="F1589" s="1">
        <v>43274</v>
      </c>
      <c r="G1589">
        <v>2320</v>
      </c>
      <c r="H1589">
        <v>2293</v>
      </c>
      <c r="I1589">
        <v>33.299999999999997</v>
      </c>
      <c r="J1589">
        <v>32.1</v>
      </c>
      <c r="K1589">
        <v>34.5</v>
      </c>
      <c r="L1589" t="s">
        <v>5256</v>
      </c>
      <c r="M1589" t="s">
        <v>5257</v>
      </c>
      <c r="N1589" t="s">
        <v>30</v>
      </c>
      <c r="O1589" t="s">
        <v>66</v>
      </c>
      <c r="P1589" t="s">
        <v>75</v>
      </c>
      <c r="Q1589" t="s">
        <v>35</v>
      </c>
      <c r="R1589" t="s">
        <v>34</v>
      </c>
      <c r="S1589" t="s">
        <v>1222</v>
      </c>
      <c r="T1589" t="s">
        <v>1223</v>
      </c>
      <c r="U1589" t="s">
        <v>31</v>
      </c>
      <c r="V1589">
        <v>33.299999999999997</v>
      </c>
      <c r="W1589">
        <v>34.5</v>
      </c>
      <c r="X1589">
        <v>0.96521739100000004</v>
      </c>
      <c r="Y1589">
        <v>138.86099999999999</v>
      </c>
      <c r="Z1589">
        <v>143.86500000000001</v>
      </c>
    </row>
    <row r="1590" spans="1:26" x14ac:dyDescent="0.2">
      <c r="A1590">
        <v>1588</v>
      </c>
      <c r="B1590" t="s">
        <v>5258</v>
      </c>
      <c r="C1590" t="s">
        <v>38</v>
      </c>
      <c r="D1590">
        <v>3650</v>
      </c>
      <c r="E1590" t="s">
        <v>5259</v>
      </c>
      <c r="F1590" s="1">
        <v>43280</v>
      </c>
      <c r="G1590">
        <v>2199</v>
      </c>
      <c r="H1590">
        <v>2229</v>
      </c>
      <c r="I1590">
        <v>38</v>
      </c>
      <c r="J1590">
        <v>24.9</v>
      </c>
      <c r="K1590">
        <v>37.1</v>
      </c>
      <c r="L1590" t="s">
        <v>5260</v>
      </c>
      <c r="M1590" t="s">
        <v>5261</v>
      </c>
      <c r="N1590" t="s">
        <v>30</v>
      </c>
      <c r="O1590" t="s">
        <v>66</v>
      </c>
      <c r="P1590" t="s">
        <v>75</v>
      </c>
      <c r="Q1590" t="s">
        <v>35</v>
      </c>
      <c r="R1590" t="s">
        <v>34</v>
      </c>
      <c r="S1590" t="s">
        <v>1222</v>
      </c>
      <c r="T1590" t="s">
        <v>1223</v>
      </c>
      <c r="U1590" t="s">
        <v>31</v>
      </c>
      <c r="V1590">
        <v>37.1</v>
      </c>
      <c r="W1590">
        <v>38</v>
      </c>
      <c r="X1590">
        <v>0.97631578900000004</v>
      </c>
      <c r="Y1590">
        <v>1354.15</v>
      </c>
      <c r="Z1590">
        <v>1387</v>
      </c>
    </row>
    <row r="1591" spans="1:26" x14ac:dyDescent="0.2">
      <c r="A1591">
        <v>1589</v>
      </c>
      <c r="B1591" t="s">
        <v>5262</v>
      </c>
      <c r="C1591" t="s">
        <v>38</v>
      </c>
      <c r="D1591">
        <v>7620</v>
      </c>
      <c r="E1591" t="s">
        <v>5045</v>
      </c>
      <c r="F1591" s="1">
        <v>43287</v>
      </c>
      <c r="G1591">
        <v>2233</v>
      </c>
      <c r="H1591">
        <v>2262</v>
      </c>
      <c r="I1591">
        <v>34.799999999999997</v>
      </c>
      <c r="J1591">
        <v>29</v>
      </c>
      <c r="K1591">
        <v>36.1</v>
      </c>
      <c r="L1591" t="s">
        <v>5263</v>
      </c>
      <c r="M1591" t="s">
        <v>5264</v>
      </c>
      <c r="N1591" t="s">
        <v>30</v>
      </c>
      <c r="O1591" t="s">
        <v>66</v>
      </c>
      <c r="P1591" t="s">
        <v>75</v>
      </c>
      <c r="Q1591" t="s">
        <v>35</v>
      </c>
      <c r="R1591" t="s">
        <v>34</v>
      </c>
      <c r="S1591" t="s">
        <v>1222</v>
      </c>
      <c r="T1591" t="s">
        <v>1223</v>
      </c>
      <c r="U1591" t="s">
        <v>31</v>
      </c>
      <c r="V1591">
        <v>36.1</v>
      </c>
      <c r="W1591">
        <v>34.799999999999997</v>
      </c>
      <c r="X1591">
        <v>1.0373563219999999</v>
      </c>
      <c r="Y1591">
        <v>2750.82</v>
      </c>
      <c r="Z1591">
        <v>2651.76</v>
      </c>
    </row>
    <row r="1592" spans="1:26" x14ac:dyDescent="0.2">
      <c r="A1592">
        <v>1590</v>
      </c>
      <c r="B1592" t="s">
        <v>5262</v>
      </c>
      <c r="C1592" t="s">
        <v>38</v>
      </c>
      <c r="D1592">
        <v>1312</v>
      </c>
      <c r="E1592" t="s">
        <v>5045</v>
      </c>
      <c r="F1592" s="1">
        <v>43284</v>
      </c>
      <c r="G1592">
        <v>2283</v>
      </c>
      <c r="H1592">
        <v>2314</v>
      </c>
      <c r="I1592">
        <v>37.4</v>
      </c>
      <c r="J1592">
        <v>26.4</v>
      </c>
      <c r="K1592">
        <v>36.1</v>
      </c>
      <c r="L1592" t="s">
        <v>5265</v>
      </c>
      <c r="M1592" t="s">
        <v>5266</v>
      </c>
      <c r="N1592" t="s">
        <v>30</v>
      </c>
      <c r="O1592" t="s">
        <v>66</v>
      </c>
      <c r="P1592" t="s">
        <v>75</v>
      </c>
      <c r="Q1592" t="s">
        <v>35</v>
      </c>
      <c r="R1592" t="s">
        <v>34</v>
      </c>
      <c r="S1592" t="s">
        <v>1222</v>
      </c>
      <c r="T1592" t="s">
        <v>1223</v>
      </c>
      <c r="U1592" t="s">
        <v>31</v>
      </c>
      <c r="V1592">
        <v>36.1</v>
      </c>
      <c r="W1592">
        <v>37.4</v>
      </c>
      <c r="X1592">
        <v>0.96524064200000004</v>
      </c>
      <c r="Y1592">
        <v>473.63200000000001</v>
      </c>
      <c r="Z1592">
        <v>490.68799999999999</v>
      </c>
    </row>
    <row r="1593" spans="1:26" x14ac:dyDescent="0.2">
      <c r="A1593">
        <v>1591</v>
      </c>
      <c r="B1593" t="s">
        <v>5267</v>
      </c>
      <c r="C1593" t="s">
        <v>26</v>
      </c>
      <c r="D1593">
        <v>2311</v>
      </c>
      <c r="E1593" t="s">
        <v>5268</v>
      </c>
      <c r="F1593" s="1">
        <v>43280</v>
      </c>
      <c r="G1593">
        <v>2300</v>
      </c>
      <c r="H1593">
        <v>2275</v>
      </c>
      <c r="I1593">
        <v>33.799999999999997</v>
      </c>
      <c r="J1593">
        <v>32.5</v>
      </c>
      <c r="K1593">
        <v>33.700000000000003</v>
      </c>
      <c r="L1593" t="s">
        <v>5269</v>
      </c>
      <c r="M1593" t="s">
        <v>5270</v>
      </c>
      <c r="N1593" t="s">
        <v>30</v>
      </c>
      <c r="O1593" t="s">
        <v>66</v>
      </c>
      <c r="P1593" t="s">
        <v>75</v>
      </c>
      <c r="Q1593" t="s">
        <v>35</v>
      </c>
      <c r="R1593" t="s">
        <v>34</v>
      </c>
      <c r="S1593" t="s">
        <v>1222</v>
      </c>
      <c r="T1593" t="s">
        <v>1223</v>
      </c>
      <c r="U1593" t="s">
        <v>31</v>
      </c>
      <c r="V1593">
        <v>33.799999999999997</v>
      </c>
      <c r="W1593">
        <v>33.700000000000003</v>
      </c>
      <c r="X1593">
        <v>1.0029673589999999</v>
      </c>
      <c r="Y1593">
        <v>781.11800000000005</v>
      </c>
      <c r="Z1593">
        <v>778.80700000000002</v>
      </c>
    </row>
    <row r="1594" spans="1:26" x14ac:dyDescent="0.2">
      <c r="A1594">
        <v>1592</v>
      </c>
      <c r="B1594" t="s">
        <v>5271</v>
      </c>
      <c r="C1594" t="s">
        <v>26</v>
      </c>
      <c r="D1594">
        <v>697</v>
      </c>
      <c r="E1594" t="s">
        <v>5272</v>
      </c>
      <c r="F1594" s="1">
        <v>43225</v>
      </c>
      <c r="G1594">
        <v>2402</v>
      </c>
      <c r="H1594">
        <v>2344</v>
      </c>
      <c r="I1594">
        <v>41.3</v>
      </c>
      <c r="J1594">
        <v>32.700000000000003</v>
      </c>
      <c r="K1594">
        <v>26</v>
      </c>
      <c r="L1594" t="s">
        <v>5273</v>
      </c>
      <c r="M1594" t="s">
        <v>5274</v>
      </c>
      <c r="N1594" t="s">
        <v>30</v>
      </c>
      <c r="O1594" t="s">
        <v>66</v>
      </c>
      <c r="P1594" t="s">
        <v>75</v>
      </c>
      <c r="Q1594" t="s">
        <v>35</v>
      </c>
      <c r="R1594" t="s">
        <v>34</v>
      </c>
      <c r="S1594" t="s">
        <v>1222</v>
      </c>
      <c r="T1594" t="s">
        <v>1223</v>
      </c>
      <c r="U1594" t="s">
        <v>31</v>
      </c>
      <c r="V1594">
        <v>41.3</v>
      </c>
      <c r="W1594">
        <v>26</v>
      </c>
      <c r="X1594">
        <v>1.588461538</v>
      </c>
      <c r="Y1594">
        <v>287.86099999999999</v>
      </c>
      <c r="Z1594">
        <v>181.22</v>
      </c>
    </row>
    <row r="1595" spans="1:26" x14ac:dyDescent="0.2">
      <c r="A1595">
        <v>1593</v>
      </c>
      <c r="B1595" t="s">
        <v>5271</v>
      </c>
      <c r="C1595" t="s">
        <v>26</v>
      </c>
      <c r="D1595">
        <v>283</v>
      </c>
      <c r="E1595" t="s">
        <v>5272</v>
      </c>
      <c r="F1595" s="1">
        <v>43064</v>
      </c>
      <c r="G1595">
        <v>2390</v>
      </c>
      <c r="H1595">
        <v>2364</v>
      </c>
      <c r="I1595">
        <v>38.200000000000003</v>
      </c>
      <c r="J1595">
        <v>33.200000000000003</v>
      </c>
      <c r="K1595">
        <v>28.6</v>
      </c>
      <c r="L1595" t="s">
        <v>5275</v>
      </c>
      <c r="M1595" t="s">
        <v>5276</v>
      </c>
      <c r="N1595" t="s">
        <v>30</v>
      </c>
      <c r="O1595" t="s">
        <v>66</v>
      </c>
      <c r="P1595" t="s">
        <v>75</v>
      </c>
      <c r="Q1595" t="s">
        <v>35</v>
      </c>
      <c r="R1595" t="s">
        <v>34</v>
      </c>
      <c r="S1595" t="s">
        <v>1222</v>
      </c>
      <c r="T1595" t="s">
        <v>1223</v>
      </c>
      <c r="U1595" t="s">
        <v>31</v>
      </c>
      <c r="V1595">
        <v>38.200000000000003</v>
      </c>
      <c r="W1595">
        <v>28.6</v>
      </c>
      <c r="X1595">
        <v>1.335664336</v>
      </c>
      <c r="Y1595">
        <v>108.10599999999999</v>
      </c>
      <c r="Z1595">
        <v>80.938000000000002</v>
      </c>
    </row>
    <row r="1596" spans="1:26" x14ac:dyDescent="0.2">
      <c r="A1596">
        <v>1594</v>
      </c>
      <c r="B1596" t="s">
        <v>5277</v>
      </c>
      <c r="C1596" t="s">
        <v>26</v>
      </c>
      <c r="D1596">
        <v>1247</v>
      </c>
      <c r="E1596" t="s">
        <v>5278</v>
      </c>
      <c r="F1596" s="1">
        <v>43287</v>
      </c>
      <c r="G1596">
        <v>2417</v>
      </c>
      <c r="H1596">
        <v>2360</v>
      </c>
      <c r="I1596">
        <v>45.6</v>
      </c>
      <c r="J1596">
        <v>26.1</v>
      </c>
      <c r="K1596">
        <v>28.3</v>
      </c>
      <c r="L1596" t="s">
        <v>5279</v>
      </c>
      <c r="M1596" t="s">
        <v>5280</v>
      </c>
      <c r="N1596" t="s">
        <v>30</v>
      </c>
      <c r="O1596" t="s">
        <v>66</v>
      </c>
      <c r="P1596" t="s">
        <v>75</v>
      </c>
      <c r="Q1596" t="s">
        <v>35</v>
      </c>
      <c r="R1596" t="s">
        <v>34</v>
      </c>
      <c r="S1596" t="s">
        <v>1222</v>
      </c>
      <c r="T1596" t="s">
        <v>1223</v>
      </c>
      <c r="U1596" t="s">
        <v>31</v>
      </c>
      <c r="V1596">
        <v>45.6</v>
      </c>
      <c r="W1596">
        <v>28.3</v>
      </c>
      <c r="X1596">
        <v>1.6113074199999999</v>
      </c>
      <c r="Y1596">
        <v>568.63199999999995</v>
      </c>
      <c r="Z1596">
        <v>352.90100000000001</v>
      </c>
    </row>
    <row r="1597" spans="1:26" x14ac:dyDescent="0.2">
      <c r="A1597">
        <v>1595</v>
      </c>
      <c r="B1597" t="s">
        <v>5281</v>
      </c>
      <c r="C1597" t="s">
        <v>26</v>
      </c>
      <c r="D1597">
        <v>197</v>
      </c>
      <c r="E1597" t="s">
        <v>5278</v>
      </c>
      <c r="F1597" s="1">
        <v>43197</v>
      </c>
      <c r="G1597">
        <v>2463</v>
      </c>
      <c r="H1597">
        <v>2409</v>
      </c>
      <c r="I1597">
        <v>47.2</v>
      </c>
      <c r="J1597">
        <v>22.8</v>
      </c>
      <c r="K1597">
        <v>29.9</v>
      </c>
      <c r="L1597" t="s">
        <v>5282</v>
      </c>
      <c r="M1597" t="s">
        <v>5283</v>
      </c>
      <c r="N1597" t="s">
        <v>30</v>
      </c>
      <c r="O1597" t="s">
        <v>66</v>
      </c>
      <c r="P1597" t="s">
        <v>75</v>
      </c>
      <c r="Q1597" t="s">
        <v>35</v>
      </c>
      <c r="R1597" t="s">
        <v>34</v>
      </c>
      <c r="S1597" t="s">
        <v>1222</v>
      </c>
      <c r="T1597" t="s">
        <v>1223</v>
      </c>
      <c r="U1597" t="s">
        <v>31</v>
      </c>
      <c r="V1597">
        <v>47.2</v>
      </c>
      <c r="W1597">
        <v>29.9</v>
      </c>
      <c r="X1597">
        <v>1.5785953180000001</v>
      </c>
      <c r="Y1597">
        <v>92.983999999999995</v>
      </c>
      <c r="Z1597">
        <v>58.902999999999999</v>
      </c>
    </row>
    <row r="1598" spans="1:26" x14ac:dyDescent="0.2">
      <c r="A1598">
        <v>1596</v>
      </c>
      <c r="B1598" t="s">
        <v>5284</v>
      </c>
      <c r="C1598" t="s">
        <v>26</v>
      </c>
      <c r="D1598">
        <v>788</v>
      </c>
      <c r="E1598" t="s">
        <v>5259</v>
      </c>
      <c r="F1598" s="1">
        <v>43289</v>
      </c>
      <c r="G1598">
        <v>2328</v>
      </c>
      <c r="H1598">
        <v>2284</v>
      </c>
      <c r="I1598">
        <v>41.8</v>
      </c>
      <c r="J1598">
        <v>22.3</v>
      </c>
      <c r="K1598">
        <v>35.9</v>
      </c>
      <c r="L1598" t="s">
        <v>5285</v>
      </c>
      <c r="M1598" t="s">
        <v>5286</v>
      </c>
      <c r="N1598" t="s">
        <v>30</v>
      </c>
      <c r="O1598" t="s">
        <v>66</v>
      </c>
      <c r="P1598" t="s">
        <v>75</v>
      </c>
      <c r="Q1598" t="s">
        <v>35</v>
      </c>
      <c r="R1598" t="s">
        <v>34</v>
      </c>
      <c r="S1598" t="s">
        <v>1222</v>
      </c>
      <c r="T1598" t="s">
        <v>1223</v>
      </c>
      <c r="U1598" t="s">
        <v>31</v>
      </c>
      <c r="V1598">
        <v>41.8</v>
      </c>
      <c r="W1598">
        <v>35.9</v>
      </c>
      <c r="X1598">
        <v>1.1643454040000001</v>
      </c>
      <c r="Y1598">
        <v>329.38400000000001</v>
      </c>
      <c r="Z1598">
        <v>282.892</v>
      </c>
    </row>
    <row r="1599" spans="1:26" x14ac:dyDescent="0.2">
      <c r="A1599">
        <v>1597</v>
      </c>
      <c r="B1599" t="s">
        <v>5284</v>
      </c>
      <c r="C1599" t="s">
        <v>26</v>
      </c>
      <c r="D1599">
        <v>4994</v>
      </c>
      <c r="E1599" t="s">
        <v>5259</v>
      </c>
      <c r="F1599" s="1">
        <v>43286</v>
      </c>
      <c r="G1599">
        <v>2280</v>
      </c>
      <c r="H1599">
        <v>2239</v>
      </c>
      <c r="I1599">
        <v>43.1</v>
      </c>
      <c r="J1599">
        <v>21.7</v>
      </c>
      <c r="K1599">
        <v>35.299999999999997</v>
      </c>
      <c r="L1599" t="s">
        <v>5287</v>
      </c>
      <c r="M1599" t="s">
        <v>5288</v>
      </c>
      <c r="N1599" t="s">
        <v>30</v>
      </c>
      <c r="O1599" t="s">
        <v>66</v>
      </c>
      <c r="P1599" t="s">
        <v>75</v>
      </c>
      <c r="Q1599" t="s">
        <v>35</v>
      </c>
      <c r="R1599" t="s">
        <v>34</v>
      </c>
      <c r="S1599" t="s">
        <v>1222</v>
      </c>
      <c r="T1599" t="s">
        <v>1223</v>
      </c>
      <c r="U1599" t="s">
        <v>31</v>
      </c>
      <c r="V1599">
        <v>43.1</v>
      </c>
      <c r="W1599">
        <v>35.299999999999997</v>
      </c>
      <c r="X1599">
        <v>1.2209631729999999</v>
      </c>
      <c r="Y1599">
        <v>2152.4140000000002</v>
      </c>
      <c r="Z1599">
        <v>1762.8820000000001</v>
      </c>
    </row>
    <row r="1600" spans="1:26" x14ac:dyDescent="0.2">
      <c r="A1600">
        <v>1598</v>
      </c>
      <c r="B1600" t="s">
        <v>5289</v>
      </c>
      <c r="C1600" t="s">
        <v>26</v>
      </c>
      <c r="D1600">
        <v>1403</v>
      </c>
      <c r="E1600" t="s">
        <v>5259</v>
      </c>
      <c r="F1600" s="1">
        <v>43289</v>
      </c>
      <c r="G1600">
        <v>2354</v>
      </c>
      <c r="H1600">
        <v>2333</v>
      </c>
      <c r="I1600">
        <v>33.799999999999997</v>
      </c>
      <c r="J1600">
        <v>34.9</v>
      </c>
      <c r="K1600">
        <v>31.3</v>
      </c>
      <c r="L1600" t="s">
        <v>5290</v>
      </c>
      <c r="M1600" t="s">
        <v>5291</v>
      </c>
      <c r="N1600" t="s">
        <v>30</v>
      </c>
      <c r="O1600" t="s">
        <v>66</v>
      </c>
      <c r="P1600" t="s">
        <v>75</v>
      </c>
      <c r="Q1600" t="s">
        <v>35</v>
      </c>
      <c r="R1600" t="s">
        <v>34</v>
      </c>
      <c r="S1600" t="s">
        <v>1222</v>
      </c>
      <c r="T1600" t="s">
        <v>1223</v>
      </c>
      <c r="U1600" t="s">
        <v>31</v>
      </c>
      <c r="V1600">
        <v>33.799999999999997</v>
      </c>
      <c r="W1600">
        <v>31.3</v>
      </c>
      <c r="X1600">
        <v>1.0798722039999999</v>
      </c>
      <c r="Y1600">
        <v>474.214</v>
      </c>
      <c r="Z1600">
        <v>439.13900000000001</v>
      </c>
    </row>
    <row r="1601" spans="1:26" x14ac:dyDescent="0.2">
      <c r="A1601">
        <v>1599</v>
      </c>
      <c r="B1601" t="s">
        <v>5292</v>
      </c>
      <c r="C1601" t="s">
        <v>26</v>
      </c>
      <c r="D1601">
        <v>5228</v>
      </c>
      <c r="E1601" t="s">
        <v>5278</v>
      </c>
      <c r="F1601" s="1">
        <v>43288</v>
      </c>
      <c r="G1601">
        <v>2423</v>
      </c>
      <c r="H1601">
        <v>2353</v>
      </c>
      <c r="I1601">
        <v>46.7</v>
      </c>
      <c r="J1601">
        <v>28</v>
      </c>
      <c r="K1601">
        <v>25.3</v>
      </c>
      <c r="L1601" t="s">
        <v>5293</v>
      </c>
      <c r="M1601" t="s">
        <v>5294</v>
      </c>
      <c r="N1601" t="s">
        <v>30</v>
      </c>
      <c r="O1601" t="s">
        <v>66</v>
      </c>
      <c r="P1601" t="s">
        <v>75</v>
      </c>
      <c r="Q1601" t="s">
        <v>35</v>
      </c>
      <c r="R1601" t="s">
        <v>34</v>
      </c>
      <c r="S1601" t="s">
        <v>1222</v>
      </c>
      <c r="T1601" t="s">
        <v>1223</v>
      </c>
      <c r="U1601" t="s">
        <v>31</v>
      </c>
      <c r="V1601">
        <v>46.7</v>
      </c>
      <c r="W1601">
        <v>25.3</v>
      </c>
      <c r="X1601">
        <v>1.845849802</v>
      </c>
      <c r="Y1601">
        <v>2441.4760000000001</v>
      </c>
      <c r="Z1601">
        <v>1322.684</v>
      </c>
    </row>
    <row r="1602" spans="1:26" x14ac:dyDescent="0.2">
      <c r="A1602">
        <v>1600</v>
      </c>
      <c r="B1602" t="s">
        <v>5295</v>
      </c>
      <c r="C1602" t="s">
        <v>26</v>
      </c>
      <c r="D1602">
        <v>1372</v>
      </c>
      <c r="E1602" t="s">
        <v>5296</v>
      </c>
      <c r="F1602" s="1">
        <v>43289</v>
      </c>
      <c r="G1602">
        <v>2426</v>
      </c>
      <c r="H1602">
        <v>2369</v>
      </c>
      <c r="I1602">
        <v>41.7</v>
      </c>
      <c r="J1602">
        <v>32.1</v>
      </c>
      <c r="K1602">
        <v>26.2</v>
      </c>
      <c r="L1602" t="s">
        <v>5297</v>
      </c>
      <c r="M1602" t="s">
        <v>5298</v>
      </c>
      <c r="N1602" t="s">
        <v>30</v>
      </c>
      <c r="O1602" t="s">
        <v>66</v>
      </c>
      <c r="P1602" t="s">
        <v>75</v>
      </c>
      <c r="Q1602" t="s">
        <v>35</v>
      </c>
      <c r="R1602" t="s">
        <v>34</v>
      </c>
      <c r="S1602" t="s">
        <v>1222</v>
      </c>
      <c r="T1602" t="s">
        <v>1223</v>
      </c>
      <c r="U1602" t="s">
        <v>31</v>
      </c>
      <c r="V1602">
        <v>41.7</v>
      </c>
      <c r="W1602">
        <v>26.2</v>
      </c>
      <c r="X1602">
        <v>1.591603053</v>
      </c>
      <c r="Y1602">
        <v>572.12400000000002</v>
      </c>
      <c r="Z1602">
        <v>359.464</v>
      </c>
    </row>
    <row r="1603" spans="1:26" x14ac:dyDescent="0.2">
      <c r="A1603">
        <v>1601</v>
      </c>
      <c r="B1603" t="s">
        <v>5299</v>
      </c>
      <c r="C1603" t="s">
        <v>26</v>
      </c>
      <c r="D1603">
        <v>2633</v>
      </c>
      <c r="E1603" t="s">
        <v>5268</v>
      </c>
      <c r="F1603" s="1">
        <v>43282</v>
      </c>
      <c r="G1603">
        <v>2359</v>
      </c>
      <c r="H1603">
        <v>2325</v>
      </c>
      <c r="I1603">
        <v>30.3</v>
      </c>
      <c r="J1603">
        <v>39.700000000000003</v>
      </c>
      <c r="K1603">
        <v>30</v>
      </c>
      <c r="L1603" t="s">
        <v>5300</v>
      </c>
      <c r="M1603" t="s">
        <v>5301</v>
      </c>
      <c r="N1603" t="s">
        <v>30</v>
      </c>
      <c r="O1603" t="s">
        <v>66</v>
      </c>
      <c r="P1603" t="s">
        <v>75</v>
      </c>
      <c r="Q1603" t="s">
        <v>35</v>
      </c>
      <c r="R1603" t="s">
        <v>34</v>
      </c>
      <c r="S1603" t="s">
        <v>1222</v>
      </c>
      <c r="T1603" t="s">
        <v>1223</v>
      </c>
      <c r="U1603" t="s">
        <v>31</v>
      </c>
      <c r="V1603">
        <v>30.3</v>
      </c>
      <c r="W1603">
        <v>30</v>
      </c>
      <c r="X1603">
        <v>1.01</v>
      </c>
      <c r="Y1603">
        <v>797.79899999999998</v>
      </c>
      <c r="Z1603">
        <v>789.9</v>
      </c>
    </row>
    <row r="1604" spans="1:26" x14ac:dyDescent="0.2">
      <c r="A1604">
        <v>1602</v>
      </c>
      <c r="B1604" t="s">
        <v>5299</v>
      </c>
      <c r="C1604" t="s">
        <v>26</v>
      </c>
      <c r="D1604">
        <v>456</v>
      </c>
      <c r="E1604" t="s">
        <v>5268</v>
      </c>
      <c r="F1604" s="1">
        <v>43253</v>
      </c>
      <c r="G1604">
        <v>2416</v>
      </c>
      <c r="H1604">
        <v>2378</v>
      </c>
      <c r="I1604">
        <v>34.4</v>
      </c>
      <c r="J1604">
        <v>35.5</v>
      </c>
      <c r="K1604">
        <v>30</v>
      </c>
      <c r="L1604" t="s">
        <v>5302</v>
      </c>
      <c r="M1604" t="s">
        <v>5303</v>
      </c>
      <c r="N1604" t="s">
        <v>30</v>
      </c>
      <c r="O1604" t="s">
        <v>66</v>
      </c>
      <c r="P1604" t="s">
        <v>75</v>
      </c>
      <c r="Q1604" t="s">
        <v>35</v>
      </c>
      <c r="R1604" t="s">
        <v>34</v>
      </c>
      <c r="S1604" t="s">
        <v>1222</v>
      </c>
      <c r="T1604" t="s">
        <v>1223</v>
      </c>
      <c r="U1604" t="s">
        <v>31</v>
      </c>
      <c r="V1604">
        <v>34.4</v>
      </c>
      <c r="W1604">
        <v>30</v>
      </c>
      <c r="X1604">
        <v>1.1466666670000001</v>
      </c>
      <c r="Y1604">
        <v>156.864</v>
      </c>
      <c r="Z1604">
        <v>136.80000000000001</v>
      </c>
    </row>
    <row r="1605" spans="1:26" x14ac:dyDescent="0.2">
      <c r="A1605">
        <v>1603</v>
      </c>
      <c r="B1605" t="s">
        <v>5304</v>
      </c>
      <c r="C1605" t="s">
        <v>38</v>
      </c>
      <c r="D1605">
        <v>1761</v>
      </c>
      <c r="E1605" t="s">
        <v>5268</v>
      </c>
      <c r="F1605" s="1">
        <v>43271</v>
      </c>
      <c r="G1605">
        <v>2263</v>
      </c>
      <c r="H1605">
        <v>2298</v>
      </c>
      <c r="I1605">
        <v>34.1</v>
      </c>
      <c r="J1605">
        <v>32.6</v>
      </c>
      <c r="K1605">
        <v>33.299999999999997</v>
      </c>
      <c r="L1605" t="s">
        <v>5305</v>
      </c>
      <c r="M1605" t="s">
        <v>5306</v>
      </c>
      <c r="N1605" t="s">
        <v>30</v>
      </c>
      <c r="O1605" t="s">
        <v>66</v>
      </c>
      <c r="P1605" t="s">
        <v>75</v>
      </c>
      <c r="Q1605" t="s">
        <v>35</v>
      </c>
      <c r="R1605" t="s">
        <v>34</v>
      </c>
      <c r="S1605" t="s">
        <v>1222</v>
      </c>
      <c r="T1605" t="s">
        <v>1223</v>
      </c>
      <c r="U1605" t="s">
        <v>31</v>
      </c>
      <c r="V1605">
        <v>33.299999999999997</v>
      </c>
      <c r="W1605">
        <v>34.1</v>
      </c>
      <c r="X1605">
        <v>0.97653958900000004</v>
      </c>
      <c r="Y1605">
        <v>586.41300000000001</v>
      </c>
      <c r="Z1605">
        <v>600.50099999999998</v>
      </c>
    </row>
    <row r="1606" spans="1:26" x14ac:dyDescent="0.2">
      <c r="A1606">
        <v>1604</v>
      </c>
      <c r="B1606" t="s">
        <v>5307</v>
      </c>
      <c r="C1606" t="s">
        <v>26</v>
      </c>
      <c r="D1606">
        <v>524</v>
      </c>
      <c r="E1606" t="s">
        <v>5296</v>
      </c>
      <c r="F1606" s="1">
        <v>43281</v>
      </c>
      <c r="G1606">
        <v>2470</v>
      </c>
      <c r="H1606">
        <v>2376</v>
      </c>
      <c r="I1606">
        <v>50.6</v>
      </c>
      <c r="J1606">
        <v>24.2</v>
      </c>
      <c r="K1606">
        <v>25.2</v>
      </c>
      <c r="L1606" t="s">
        <v>5308</v>
      </c>
      <c r="M1606" t="s">
        <v>5309</v>
      </c>
      <c r="N1606" t="s">
        <v>30</v>
      </c>
      <c r="O1606" t="s">
        <v>66</v>
      </c>
      <c r="P1606" t="s">
        <v>75</v>
      </c>
      <c r="Q1606" t="s">
        <v>35</v>
      </c>
      <c r="R1606" t="s">
        <v>34</v>
      </c>
      <c r="S1606" t="s">
        <v>1222</v>
      </c>
      <c r="T1606" t="s">
        <v>1223</v>
      </c>
      <c r="U1606" t="s">
        <v>31</v>
      </c>
      <c r="V1606">
        <v>50.6</v>
      </c>
      <c r="W1606">
        <v>25.2</v>
      </c>
      <c r="X1606">
        <v>2.0079365079999998</v>
      </c>
      <c r="Y1606">
        <v>265.14400000000001</v>
      </c>
      <c r="Z1606">
        <v>132.048</v>
      </c>
    </row>
    <row r="1607" spans="1:26" x14ac:dyDescent="0.2">
      <c r="A1607">
        <v>1605</v>
      </c>
      <c r="B1607" t="s">
        <v>5310</v>
      </c>
      <c r="C1607" t="s">
        <v>26</v>
      </c>
      <c r="D1607">
        <v>150</v>
      </c>
      <c r="E1607" t="s">
        <v>5259</v>
      </c>
      <c r="F1607" s="1">
        <v>43239</v>
      </c>
      <c r="G1607">
        <v>2041</v>
      </c>
      <c r="H1607">
        <v>2057</v>
      </c>
      <c r="I1607">
        <v>26.7</v>
      </c>
      <c r="J1607">
        <v>22.7</v>
      </c>
      <c r="K1607">
        <v>50.7</v>
      </c>
      <c r="L1607" t="s">
        <v>5311</v>
      </c>
      <c r="M1607" t="s">
        <v>5312</v>
      </c>
      <c r="N1607" t="s">
        <v>30</v>
      </c>
      <c r="O1607" t="s">
        <v>66</v>
      </c>
      <c r="P1607" t="s">
        <v>75</v>
      </c>
      <c r="Q1607" t="s">
        <v>35</v>
      </c>
      <c r="R1607" t="s">
        <v>34</v>
      </c>
      <c r="S1607" t="s">
        <v>1222</v>
      </c>
      <c r="T1607" t="s">
        <v>1223</v>
      </c>
      <c r="U1607" t="s">
        <v>31</v>
      </c>
      <c r="V1607">
        <v>26.7</v>
      </c>
      <c r="W1607">
        <v>50.7</v>
      </c>
      <c r="X1607">
        <v>0.52662721899999998</v>
      </c>
      <c r="Y1607">
        <v>40.049999999999997</v>
      </c>
      <c r="Z1607">
        <v>76.05</v>
      </c>
    </row>
    <row r="1608" spans="1:26" x14ac:dyDescent="0.2">
      <c r="A1608">
        <v>1606</v>
      </c>
      <c r="B1608" t="s">
        <v>5313</v>
      </c>
      <c r="C1608" t="s">
        <v>26</v>
      </c>
      <c r="D1608">
        <v>380</v>
      </c>
      <c r="E1608" t="s">
        <v>4695</v>
      </c>
      <c r="F1608" s="1">
        <v>43278</v>
      </c>
      <c r="G1608">
        <v>2131</v>
      </c>
      <c r="H1608">
        <v>2090</v>
      </c>
      <c r="I1608">
        <v>33.700000000000003</v>
      </c>
      <c r="J1608">
        <v>23.2</v>
      </c>
      <c r="K1608">
        <v>43.2</v>
      </c>
      <c r="L1608" t="s">
        <v>5314</v>
      </c>
      <c r="M1608" t="s">
        <v>5315</v>
      </c>
      <c r="N1608" t="s">
        <v>30</v>
      </c>
      <c r="O1608" t="s">
        <v>66</v>
      </c>
      <c r="P1608" t="s">
        <v>75</v>
      </c>
      <c r="Q1608" t="s">
        <v>125</v>
      </c>
      <c r="R1608" t="s">
        <v>34</v>
      </c>
      <c r="S1608" t="s">
        <v>1222</v>
      </c>
      <c r="T1608" t="s">
        <v>785</v>
      </c>
      <c r="V1608">
        <v>33.700000000000003</v>
      </c>
      <c r="W1608">
        <v>43.2</v>
      </c>
      <c r="X1608">
        <v>0.780092593</v>
      </c>
      <c r="Y1608">
        <v>128.06</v>
      </c>
      <c r="Z1608">
        <v>164.16</v>
      </c>
    </row>
    <row r="1609" spans="1:26" x14ac:dyDescent="0.2">
      <c r="A1609">
        <v>1607</v>
      </c>
      <c r="B1609" t="s">
        <v>5316</v>
      </c>
      <c r="C1609" t="s">
        <v>26</v>
      </c>
      <c r="D1609">
        <v>2274</v>
      </c>
      <c r="E1609" t="s">
        <v>4943</v>
      </c>
      <c r="F1609" s="1">
        <v>43280</v>
      </c>
      <c r="G1609">
        <v>2000</v>
      </c>
      <c r="H1609">
        <v>1970</v>
      </c>
      <c r="I1609">
        <v>42.7</v>
      </c>
      <c r="J1609">
        <v>17.3</v>
      </c>
      <c r="K1609">
        <v>40.1</v>
      </c>
      <c r="L1609" t="s">
        <v>5317</v>
      </c>
      <c r="M1609" t="s">
        <v>5318</v>
      </c>
      <c r="N1609" t="s">
        <v>30</v>
      </c>
      <c r="O1609" t="s">
        <v>66</v>
      </c>
      <c r="P1609" t="s">
        <v>34</v>
      </c>
      <c r="Q1609" t="s">
        <v>1222</v>
      </c>
      <c r="R1609" t="s">
        <v>785</v>
      </c>
      <c r="V1609">
        <v>42.7</v>
      </c>
      <c r="W1609">
        <v>40.1</v>
      </c>
      <c r="X1609">
        <v>1.0648379050000001</v>
      </c>
      <c r="Y1609">
        <v>970.99800000000005</v>
      </c>
      <c r="Z1609">
        <v>911.87400000000002</v>
      </c>
    </row>
    <row r="1610" spans="1:26" x14ac:dyDescent="0.2">
      <c r="A1610">
        <v>1608</v>
      </c>
      <c r="B1610" t="s">
        <v>5319</v>
      </c>
      <c r="C1610" t="s">
        <v>38</v>
      </c>
      <c r="D1610">
        <v>362</v>
      </c>
      <c r="E1610" t="s">
        <v>4943</v>
      </c>
      <c r="F1610" s="1">
        <v>43266</v>
      </c>
      <c r="G1610">
        <v>2205</v>
      </c>
      <c r="H1610">
        <v>2192</v>
      </c>
      <c r="I1610">
        <v>55.8</v>
      </c>
      <c r="J1610">
        <v>21.3</v>
      </c>
      <c r="K1610">
        <v>22.9</v>
      </c>
      <c r="L1610" t="s">
        <v>5320</v>
      </c>
      <c r="M1610" t="s">
        <v>5321</v>
      </c>
      <c r="N1610" t="s">
        <v>30</v>
      </c>
      <c r="O1610" t="s">
        <v>66</v>
      </c>
      <c r="P1610" t="s">
        <v>34</v>
      </c>
      <c r="Q1610" t="s">
        <v>1222</v>
      </c>
      <c r="R1610" t="s">
        <v>785</v>
      </c>
      <c r="S1610" t="s">
        <v>4362</v>
      </c>
      <c r="T1610" t="s">
        <v>5068</v>
      </c>
      <c r="U1610" t="s">
        <v>97</v>
      </c>
      <c r="V1610">
        <v>22.9</v>
      </c>
      <c r="W1610">
        <v>55.8</v>
      </c>
      <c r="X1610">
        <v>0.41039426499999998</v>
      </c>
      <c r="Y1610">
        <v>82.897999999999996</v>
      </c>
      <c r="Z1610">
        <v>201.99600000000001</v>
      </c>
    </row>
    <row r="1611" spans="1:26" x14ac:dyDescent="0.2">
      <c r="A1611">
        <v>1609</v>
      </c>
      <c r="B1611" t="s">
        <v>5322</v>
      </c>
      <c r="C1611" t="s">
        <v>38</v>
      </c>
      <c r="D1611">
        <v>202</v>
      </c>
      <c r="E1611" t="s">
        <v>4943</v>
      </c>
      <c r="F1611" s="1">
        <v>43267</v>
      </c>
      <c r="G1611">
        <v>1935</v>
      </c>
      <c r="H1611">
        <v>1983</v>
      </c>
      <c r="I1611">
        <v>34.6</v>
      </c>
      <c r="J1611">
        <v>19.8</v>
      </c>
      <c r="K1611">
        <v>45.5</v>
      </c>
      <c r="L1611" t="s">
        <v>5323</v>
      </c>
      <c r="M1611" t="s">
        <v>5324</v>
      </c>
      <c r="N1611" t="s">
        <v>30</v>
      </c>
      <c r="O1611" t="s">
        <v>66</v>
      </c>
      <c r="P1611" t="s">
        <v>34</v>
      </c>
      <c r="Q1611" t="s">
        <v>1222</v>
      </c>
      <c r="R1611" t="s">
        <v>785</v>
      </c>
      <c r="S1611" t="s">
        <v>4362</v>
      </c>
      <c r="T1611" t="s">
        <v>5068</v>
      </c>
      <c r="U1611" t="s">
        <v>97</v>
      </c>
      <c r="V1611">
        <v>45.5</v>
      </c>
      <c r="W1611">
        <v>34.6</v>
      </c>
      <c r="X1611">
        <v>1.3150289020000001</v>
      </c>
      <c r="Y1611">
        <v>91.91</v>
      </c>
      <c r="Z1611">
        <v>69.891999999999996</v>
      </c>
    </row>
    <row r="1612" spans="1:26" x14ac:dyDescent="0.2">
      <c r="A1612">
        <v>1610</v>
      </c>
      <c r="B1612" t="s">
        <v>5325</v>
      </c>
      <c r="C1612" t="s">
        <v>38</v>
      </c>
      <c r="D1612">
        <v>288</v>
      </c>
      <c r="E1612" t="s">
        <v>4943</v>
      </c>
      <c r="F1612" s="1">
        <v>43283</v>
      </c>
      <c r="G1612">
        <v>2167</v>
      </c>
      <c r="H1612">
        <v>2131</v>
      </c>
      <c r="I1612">
        <v>58.3</v>
      </c>
      <c r="J1612">
        <v>15.3</v>
      </c>
      <c r="K1612">
        <v>26.4</v>
      </c>
      <c r="L1612" t="s">
        <v>5326</v>
      </c>
      <c r="M1612" t="s">
        <v>5327</v>
      </c>
      <c r="N1612" t="s">
        <v>30</v>
      </c>
      <c r="O1612" t="s">
        <v>66</v>
      </c>
      <c r="P1612" t="s">
        <v>34</v>
      </c>
      <c r="Q1612" t="s">
        <v>1222</v>
      </c>
      <c r="R1612" t="s">
        <v>785</v>
      </c>
      <c r="S1612" t="s">
        <v>4362</v>
      </c>
      <c r="T1612" t="s">
        <v>5068</v>
      </c>
      <c r="U1612" t="s">
        <v>125</v>
      </c>
      <c r="V1612">
        <v>26.4</v>
      </c>
      <c r="W1612">
        <v>58.3</v>
      </c>
      <c r="X1612">
        <v>0.45283018899999999</v>
      </c>
      <c r="Y1612">
        <v>76.031999999999996</v>
      </c>
      <c r="Z1612">
        <v>167.904</v>
      </c>
    </row>
    <row r="1613" spans="1:26" x14ac:dyDescent="0.2">
      <c r="A1613">
        <v>1611</v>
      </c>
      <c r="B1613" t="s">
        <v>5328</v>
      </c>
      <c r="C1613" t="s">
        <v>38</v>
      </c>
      <c r="D1613">
        <v>713</v>
      </c>
      <c r="E1613" t="s">
        <v>4943</v>
      </c>
      <c r="F1613" s="1">
        <v>43287</v>
      </c>
      <c r="G1613">
        <v>2116</v>
      </c>
      <c r="H1613">
        <v>2160</v>
      </c>
      <c r="I1613">
        <v>47.5</v>
      </c>
      <c r="J1613">
        <v>20.100000000000001</v>
      </c>
      <c r="K1613">
        <v>32.4</v>
      </c>
      <c r="L1613" t="s">
        <v>5329</v>
      </c>
      <c r="M1613" t="s">
        <v>5330</v>
      </c>
      <c r="N1613" t="s">
        <v>30</v>
      </c>
      <c r="O1613" t="s">
        <v>66</v>
      </c>
      <c r="P1613" t="s">
        <v>34</v>
      </c>
      <c r="Q1613" t="s">
        <v>1222</v>
      </c>
      <c r="R1613" t="s">
        <v>785</v>
      </c>
      <c r="S1613" t="s">
        <v>4362</v>
      </c>
      <c r="T1613" t="s">
        <v>5068</v>
      </c>
      <c r="U1613" t="s">
        <v>97</v>
      </c>
      <c r="V1613">
        <v>32.4</v>
      </c>
      <c r="W1613">
        <v>47.5</v>
      </c>
      <c r="X1613">
        <v>0.68210526299999996</v>
      </c>
      <c r="Y1613">
        <v>231.012</v>
      </c>
      <c r="Z1613">
        <v>338.67500000000001</v>
      </c>
    </row>
    <row r="1614" spans="1:26" x14ac:dyDescent="0.2">
      <c r="A1614">
        <v>1612</v>
      </c>
      <c r="B1614" t="s">
        <v>5331</v>
      </c>
      <c r="C1614" t="s">
        <v>38</v>
      </c>
      <c r="D1614">
        <v>124</v>
      </c>
      <c r="E1614" t="s">
        <v>4943</v>
      </c>
      <c r="F1614" s="1">
        <v>43237</v>
      </c>
      <c r="G1614">
        <v>1966</v>
      </c>
      <c r="H1614">
        <v>1992</v>
      </c>
      <c r="I1614">
        <v>41.9</v>
      </c>
      <c r="J1614">
        <v>20.2</v>
      </c>
      <c r="K1614">
        <v>37.9</v>
      </c>
      <c r="L1614" t="s">
        <v>5332</v>
      </c>
      <c r="M1614" t="s">
        <v>5333</v>
      </c>
      <c r="N1614" t="s">
        <v>30</v>
      </c>
      <c r="O1614" t="s">
        <v>66</v>
      </c>
      <c r="P1614" t="s">
        <v>34</v>
      </c>
      <c r="Q1614" t="s">
        <v>1222</v>
      </c>
      <c r="R1614" t="s">
        <v>785</v>
      </c>
      <c r="S1614" t="s">
        <v>4362</v>
      </c>
      <c r="T1614" t="s">
        <v>5068</v>
      </c>
      <c r="U1614" t="s">
        <v>97</v>
      </c>
      <c r="V1614">
        <v>37.9</v>
      </c>
      <c r="W1614">
        <v>41.9</v>
      </c>
      <c r="X1614">
        <v>0.90453460600000002</v>
      </c>
      <c r="Y1614">
        <v>46.996000000000002</v>
      </c>
      <c r="Z1614">
        <v>51.956000000000003</v>
      </c>
    </row>
    <row r="1615" spans="1:26" x14ac:dyDescent="0.2">
      <c r="A1615">
        <v>1613</v>
      </c>
      <c r="B1615" t="s">
        <v>5334</v>
      </c>
      <c r="C1615" t="s">
        <v>38</v>
      </c>
      <c r="D1615">
        <v>1217</v>
      </c>
      <c r="E1615" t="s">
        <v>4943</v>
      </c>
      <c r="F1615" s="1">
        <v>43275</v>
      </c>
      <c r="G1615">
        <v>2083</v>
      </c>
      <c r="H1615">
        <v>2112</v>
      </c>
      <c r="I1615">
        <v>39.299999999999997</v>
      </c>
      <c r="J1615">
        <v>24</v>
      </c>
      <c r="K1615">
        <v>36.700000000000003</v>
      </c>
      <c r="L1615" t="s">
        <v>5335</v>
      </c>
      <c r="M1615" t="s">
        <v>5336</v>
      </c>
      <c r="N1615" t="s">
        <v>30</v>
      </c>
      <c r="O1615" t="s">
        <v>66</v>
      </c>
      <c r="P1615" t="s">
        <v>34</v>
      </c>
      <c r="Q1615" t="s">
        <v>1222</v>
      </c>
      <c r="R1615" t="s">
        <v>785</v>
      </c>
      <c r="S1615" t="s">
        <v>4362</v>
      </c>
      <c r="T1615" t="s">
        <v>5068</v>
      </c>
      <c r="U1615" t="s">
        <v>97</v>
      </c>
      <c r="V1615">
        <v>36.700000000000003</v>
      </c>
      <c r="W1615">
        <v>39.299999999999997</v>
      </c>
      <c r="X1615">
        <v>0.93384223899999996</v>
      </c>
      <c r="Y1615">
        <v>446.63900000000001</v>
      </c>
      <c r="Z1615">
        <v>478.28100000000001</v>
      </c>
    </row>
    <row r="1616" spans="1:26" x14ac:dyDescent="0.2">
      <c r="A1616">
        <v>1614</v>
      </c>
      <c r="B1616" t="s">
        <v>5337</v>
      </c>
      <c r="C1616" t="s">
        <v>26</v>
      </c>
      <c r="D1616">
        <v>254</v>
      </c>
      <c r="E1616" t="s">
        <v>4943</v>
      </c>
      <c r="F1616" s="1">
        <v>43267</v>
      </c>
      <c r="G1616">
        <v>2137</v>
      </c>
      <c r="H1616">
        <v>2061</v>
      </c>
      <c r="I1616">
        <v>33.5</v>
      </c>
      <c r="J1616">
        <v>29.5</v>
      </c>
      <c r="K1616">
        <v>37</v>
      </c>
      <c r="L1616" t="s">
        <v>5338</v>
      </c>
      <c r="M1616" t="s">
        <v>5339</v>
      </c>
      <c r="N1616" t="s">
        <v>30</v>
      </c>
      <c r="O1616" t="s">
        <v>66</v>
      </c>
      <c r="P1616" t="s">
        <v>34</v>
      </c>
      <c r="Q1616" t="s">
        <v>1222</v>
      </c>
      <c r="R1616" t="s">
        <v>785</v>
      </c>
      <c r="S1616" t="s">
        <v>70</v>
      </c>
      <c r="T1616" t="s">
        <v>46</v>
      </c>
      <c r="V1616">
        <v>33.5</v>
      </c>
      <c r="W1616">
        <v>37</v>
      </c>
      <c r="X1616">
        <v>0.905405405</v>
      </c>
      <c r="Y1616">
        <v>85.09</v>
      </c>
      <c r="Z1616">
        <v>93.98</v>
      </c>
    </row>
    <row r="1617" spans="1:26" x14ac:dyDescent="0.2">
      <c r="A1617">
        <v>1615</v>
      </c>
      <c r="B1617" t="s">
        <v>5340</v>
      </c>
      <c r="C1617" t="s">
        <v>38</v>
      </c>
      <c r="D1617">
        <v>1096</v>
      </c>
      <c r="E1617" t="s">
        <v>4943</v>
      </c>
      <c r="F1617" s="1">
        <v>43273</v>
      </c>
      <c r="G1617">
        <v>2049</v>
      </c>
      <c r="H1617">
        <v>2108</v>
      </c>
      <c r="I1617">
        <v>40.700000000000003</v>
      </c>
      <c r="J1617">
        <v>25.3</v>
      </c>
      <c r="K1617">
        <v>34</v>
      </c>
      <c r="L1617" t="s">
        <v>5341</v>
      </c>
      <c r="M1617" t="s">
        <v>5342</v>
      </c>
      <c r="N1617" t="s">
        <v>30</v>
      </c>
      <c r="O1617" t="s">
        <v>66</v>
      </c>
      <c r="P1617" t="s">
        <v>34</v>
      </c>
      <c r="Q1617" t="s">
        <v>1222</v>
      </c>
      <c r="R1617" t="s">
        <v>785</v>
      </c>
      <c r="S1617" t="s">
        <v>70</v>
      </c>
      <c r="V1617">
        <v>34</v>
      </c>
      <c r="W1617">
        <v>40.700000000000003</v>
      </c>
      <c r="X1617">
        <v>0.83538083500000004</v>
      </c>
      <c r="Y1617">
        <v>372.64</v>
      </c>
      <c r="Z1617">
        <v>446.072</v>
      </c>
    </row>
    <row r="1618" spans="1:26" x14ac:dyDescent="0.2">
      <c r="A1618">
        <v>1616</v>
      </c>
      <c r="B1618" t="s">
        <v>5343</v>
      </c>
      <c r="C1618" t="s">
        <v>38</v>
      </c>
      <c r="D1618">
        <v>512</v>
      </c>
      <c r="E1618" t="s">
        <v>4943</v>
      </c>
      <c r="F1618" s="1">
        <v>43210</v>
      </c>
      <c r="G1618">
        <v>2058</v>
      </c>
      <c r="H1618">
        <v>2094</v>
      </c>
      <c r="I1618">
        <v>40.4</v>
      </c>
      <c r="J1618">
        <v>26.4</v>
      </c>
      <c r="K1618">
        <v>33.200000000000003</v>
      </c>
      <c r="L1618" t="s">
        <v>5344</v>
      </c>
      <c r="M1618" t="s">
        <v>5345</v>
      </c>
      <c r="N1618" t="s">
        <v>30</v>
      </c>
      <c r="O1618" t="s">
        <v>66</v>
      </c>
      <c r="P1618" t="s">
        <v>34</v>
      </c>
      <c r="Q1618" t="s">
        <v>1222</v>
      </c>
      <c r="R1618" t="s">
        <v>785</v>
      </c>
      <c r="S1618" t="s">
        <v>120</v>
      </c>
      <c r="V1618">
        <v>33.200000000000003</v>
      </c>
      <c r="W1618">
        <v>40.4</v>
      </c>
      <c r="X1618">
        <v>0.82178217799999997</v>
      </c>
      <c r="Y1618">
        <v>169.98400000000001</v>
      </c>
      <c r="Z1618">
        <v>206.84800000000001</v>
      </c>
    </row>
    <row r="1619" spans="1:26" x14ac:dyDescent="0.2">
      <c r="A1619">
        <v>1617</v>
      </c>
      <c r="B1619" t="s">
        <v>5346</v>
      </c>
      <c r="C1619" t="s">
        <v>26</v>
      </c>
      <c r="D1619">
        <v>4325</v>
      </c>
      <c r="E1619" t="s">
        <v>4610</v>
      </c>
      <c r="F1619" s="1">
        <v>43288</v>
      </c>
      <c r="G1619">
        <v>2217</v>
      </c>
      <c r="H1619">
        <v>2217</v>
      </c>
      <c r="I1619">
        <v>37.1</v>
      </c>
      <c r="J1619">
        <v>26.8</v>
      </c>
      <c r="K1619">
        <v>36.1</v>
      </c>
      <c r="L1619" t="s">
        <v>5347</v>
      </c>
      <c r="M1619" t="s">
        <v>5348</v>
      </c>
      <c r="N1619" t="s">
        <v>30</v>
      </c>
      <c r="O1619" t="s">
        <v>66</v>
      </c>
      <c r="P1619" t="s">
        <v>573</v>
      </c>
      <c r="V1619">
        <v>37.1</v>
      </c>
      <c r="W1619">
        <v>36.1</v>
      </c>
      <c r="X1619">
        <v>1.027700831</v>
      </c>
      <c r="Y1619">
        <v>1604.575</v>
      </c>
      <c r="Z1619">
        <v>1561.325</v>
      </c>
    </row>
    <row r="1620" spans="1:26" x14ac:dyDescent="0.2">
      <c r="A1620">
        <v>1618</v>
      </c>
      <c r="B1620" t="s">
        <v>5349</v>
      </c>
      <c r="C1620" t="s">
        <v>38</v>
      </c>
      <c r="D1620">
        <v>352</v>
      </c>
      <c r="E1620" t="s">
        <v>4610</v>
      </c>
      <c r="F1620" s="1">
        <v>43286</v>
      </c>
      <c r="G1620">
        <v>2293</v>
      </c>
      <c r="H1620">
        <v>2331</v>
      </c>
      <c r="I1620">
        <v>37.5</v>
      </c>
      <c r="J1620">
        <v>30.1</v>
      </c>
      <c r="K1620">
        <v>32.4</v>
      </c>
      <c r="L1620" t="s">
        <v>5350</v>
      </c>
      <c r="M1620" t="s">
        <v>5351</v>
      </c>
      <c r="N1620" t="s">
        <v>30</v>
      </c>
      <c r="O1620" t="s">
        <v>66</v>
      </c>
      <c r="P1620" t="s">
        <v>573</v>
      </c>
      <c r="Q1620" t="s">
        <v>950</v>
      </c>
      <c r="V1620">
        <v>32.4</v>
      </c>
      <c r="W1620">
        <v>37.5</v>
      </c>
      <c r="X1620">
        <v>0.86399999999999999</v>
      </c>
      <c r="Y1620">
        <v>114.048</v>
      </c>
      <c r="Z1620">
        <v>132</v>
      </c>
    </row>
    <row r="1621" spans="1:26" x14ac:dyDescent="0.2">
      <c r="A1621">
        <v>1619</v>
      </c>
      <c r="B1621" t="s">
        <v>5352</v>
      </c>
      <c r="C1621" t="s">
        <v>38</v>
      </c>
      <c r="D1621">
        <v>3668</v>
      </c>
      <c r="E1621" t="s">
        <v>5353</v>
      </c>
      <c r="F1621" s="1">
        <v>43274</v>
      </c>
      <c r="G1621">
        <v>2284</v>
      </c>
      <c r="H1621">
        <v>2304</v>
      </c>
      <c r="I1621">
        <v>39</v>
      </c>
      <c r="J1621">
        <v>25.1</v>
      </c>
      <c r="K1621">
        <v>35.9</v>
      </c>
      <c r="L1621" t="s">
        <v>5354</v>
      </c>
      <c r="M1621" t="s">
        <v>5355</v>
      </c>
      <c r="N1621" t="s">
        <v>30</v>
      </c>
      <c r="O1621" t="s">
        <v>66</v>
      </c>
      <c r="P1621" t="s">
        <v>75</v>
      </c>
      <c r="Q1621" t="s">
        <v>35</v>
      </c>
      <c r="R1621" t="s">
        <v>34</v>
      </c>
      <c r="S1621" t="s">
        <v>1222</v>
      </c>
      <c r="T1621" t="s">
        <v>1223</v>
      </c>
      <c r="U1621" t="s">
        <v>31</v>
      </c>
      <c r="V1621">
        <v>35.9</v>
      </c>
      <c r="W1621">
        <v>39</v>
      </c>
      <c r="X1621">
        <v>0.92051282099999998</v>
      </c>
      <c r="Y1621">
        <v>1316.8119999999999</v>
      </c>
      <c r="Z1621">
        <v>1430.52</v>
      </c>
    </row>
    <row r="1622" spans="1:26" x14ac:dyDescent="0.2">
      <c r="A1622">
        <v>1620</v>
      </c>
      <c r="B1622" t="s">
        <v>5356</v>
      </c>
      <c r="C1622" t="s">
        <v>26</v>
      </c>
      <c r="D1622">
        <v>1453</v>
      </c>
      <c r="E1622" t="s">
        <v>5357</v>
      </c>
      <c r="F1622" s="1">
        <v>43271</v>
      </c>
      <c r="G1622">
        <v>2225</v>
      </c>
      <c r="H1622">
        <v>2204</v>
      </c>
      <c r="I1622">
        <v>35</v>
      </c>
      <c r="J1622">
        <v>25.1</v>
      </c>
      <c r="K1622">
        <v>39.9</v>
      </c>
      <c r="L1622" t="s">
        <v>5358</v>
      </c>
      <c r="M1622" t="s">
        <v>5359</v>
      </c>
      <c r="N1622" t="s">
        <v>30</v>
      </c>
      <c r="O1622" t="s">
        <v>66</v>
      </c>
      <c r="P1622" t="s">
        <v>75</v>
      </c>
      <c r="Q1622" t="s">
        <v>35</v>
      </c>
      <c r="R1622" t="s">
        <v>34</v>
      </c>
      <c r="S1622" t="s">
        <v>1222</v>
      </c>
      <c r="T1622" t="s">
        <v>1223</v>
      </c>
      <c r="U1622" t="s">
        <v>31</v>
      </c>
      <c r="V1622">
        <v>35</v>
      </c>
      <c r="W1622">
        <v>39.9</v>
      </c>
      <c r="X1622">
        <v>0.87719298199999995</v>
      </c>
      <c r="Y1622">
        <v>508.55</v>
      </c>
      <c r="Z1622">
        <v>579.74699999999996</v>
      </c>
    </row>
    <row r="1623" spans="1:26" x14ac:dyDescent="0.2">
      <c r="A1623">
        <v>1621</v>
      </c>
      <c r="B1623" t="s">
        <v>5360</v>
      </c>
      <c r="C1623" t="s">
        <v>38</v>
      </c>
      <c r="D1623">
        <v>2071</v>
      </c>
      <c r="E1623" t="s">
        <v>5361</v>
      </c>
      <c r="F1623" s="1">
        <v>43283</v>
      </c>
      <c r="G1623">
        <v>2268</v>
      </c>
      <c r="H1623">
        <v>2293</v>
      </c>
      <c r="I1623">
        <v>37.4</v>
      </c>
      <c r="J1623">
        <v>29.6</v>
      </c>
      <c r="K1623">
        <v>33</v>
      </c>
      <c r="L1623" t="s">
        <v>5362</v>
      </c>
      <c r="M1623" t="s">
        <v>5363</v>
      </c>
      <c r="N1623" t="s">
        <v>30</v>
      </c>
      <c r="O1623" t="s">
        <v>66</v>
      </c>
      <c r="P1623" t="s">
        <v>75</v>
      </c>
      <c r="Q1623" t="s">
        <v>35</v>
      </c>
      <c r="R1623" t="s">
        <v>34</v>
      </c>
      <c r="S1623" t="s">
        <v>1222</v>
      </c>
      <c r="T1623" t="s">
        <v>1223</v>
      </c>
      <c r="U1623" t="s">
        <v>31</v>
      </c>
      <c r="V1623">
        <v>33</v>
      </c>
      <c r="W1623">
        <v>37.4</v>
      </c>
      <c r="X1623">
        <v>0.88235294099999995</v>
      </c>
      <c r="Y1623">
        <v>683.43</v>
      </c>
      <c r="Z1623">
        <v>774.55399999999997</v>
      </c>
    </row>
    <row r="1624" spans="1:26" x14ac:dyDescent="0.2">
      <c r="A1624">
        <v>1622</v>
      </c>
      <c r="B1624" t="s">
        <v>5364</v>
      </c>
      <c r="C1624" t="s">
        <v>26</v>
      </c>
      <c r="D1624">
        <v>2533</v>
      </c>
      <c r="E1624" t="s">
        <v>5365</v>
      </c>
      <c r="F1624" s="1">
        <v>43290</v>
      </c>
      <c r="G1624">
        <v>2353</v>
      </c>
      <c r="H1624">
        <v>2315</v>
      </c>
      <c r="I1624">
        <v>37.700000000000003</v>
      </c>
      <c r="J1624">
        <v>26.1</v>
      </c>
      <c r="K1624">
        <v>36.1</v>
      </c>
      <c r="L1624" t="s">
        <v>5366</v>
      </c>
      <c r="M1624" t="s">
        <v>5367</v>
      </c>
      <c r="N1624" t="s">
        <v>30</v>
      </c>
      <c r="O1624" t="s">
        <v>66</v>
      </c>
      <c r="P1624" t="s">
        <v>75</v>
      </c>
      <c r="Q1624" t="s">
        <v>35</v>
      </c>
      <c r="R1624" t="s">
        <v>34</v>
      </c>
      <c r="S1624" t="s">
        <v>1222</v>
      </c>
      <c r="T1624" t="s">
        <v>1223</v>
      </c>
      <c r="U1624" t="s">
        <v>31</v>
      </c>
      <c r="V1624">
        <v>37.700000000000003</v>
      </c>
      <c r="W1624">
        <v>36.1</v>
      </c>
      <c r="X1624">
        <v>1.04432133</v>
      </c>
      <c r="Y1624">
        <v>954.94100000000003</v>
      </c>
      <c r="Z1624">
        <v>914.41300000000001</v>
      </c>
    </row>
    <row r="1625" spans="1:26" x14ac:dyDescent="0.2">
      <c r="A1625">
        <v>1623</v>
      </c>
      <c r="B1625" t="s">
        <v>5368</v>
      </c>
      <c r="C1625" t="s">
        <v>26</v>
      </c>
      <c r="D1625">
        <v>2303</v>
      </c>
      <c r="E1625" t="s">
        <v>4610</v>
      </c>
      <c r="F1625" s="1">
        <v>43282</v>
      </c>
      <c r="G1625">
        <v>2023</v>
      </c>
      <c r="H1625">
        <v>2016</v>
      </c>
      <c r="I1625">
        <v>28.5</v>
      </c>
      <c r="J1625">
        <v>23.8</v>
      </c>
      <c r="K1625">
        <v>47.7</v>
      </c>
      <c r="L1625" t="s">
        <v>5369</v>
      </c>
      <c r="M1625" t="s">
        <v>5370</v>
      </c>
      <c r="N1625" t="s">
        <v>30</v>
      </c>
      <c r="O1625" t="s">
        <v>66</v>
      </c>
      <c r="P1625" t="s">
        <v>46</v>
      </c>
      <c r="V1625">
        <v>28.5</v>
      </c>
      <c r="W1625">
        <v>47.7</v>
      </c>
      <c r="X1625">
        <v>0.59748427699999995</v>
      </c>
      <c r="Y1625">
        <v>656.35500000000002</v>
      </c>
      <c r="Z1625">
        <v>1098.5309999999999</v>
      </c>
    </row>
    <row r="1626" spans="1:26" x14ac:dyDescent="0.2">
      <c r="A1626">
        <v>1624</v>
      </c>
      <c r="B1626" t="s">
        <v>5371</v>
      </c>
      <c r="C1626" t="s">
        <v>26</v>
      </c>
      <c r="D1626">
        <v>1786</v>
      </c>
      <c r="E1626" t="s">
        <v>5365</v>
      </c>
      <c r="F1626" s="1">
        <v>43273</v>
      </c>
      <c r="G1626">
        <v>2382</v>
      </c>
      <c r="H1626">
        <v>2335</v>
      </c>
      <c r="I1626">
        <v>43.1</v>
      </c>
      <c r="J1626">
        <v>23.5</v>
      </c>
      <c r="K1626">
        <v>33.4</v>
      </c>
      <c r="L1626" t="s">
        <v>5372</v>
      </c>
      <c r="M1626" t="s">
        <v>5373</v>
      </c>
      <c r="N1626" t="s">
        <v>30</v>
      </c>
      <c r="O1626" t="s">
        <v>66</v>
      </c>
      <c r="P1626" t="s">
        <v>75</v>
      </c>
      <c r="Q1626" t="s">
        <v>35</v>
      </c>
      <c r="R1626" t="s">
        <v>34</v>
      </c>
      <c r="S1626" t="s">
        <v>1222</v>
      </c>
      <c r="T1626" t="s">
        <v>1223</v>
      </c>
      <c r="U1626" t="s">
        <v>31</v>
      </c>
      <c r="V1626">
        <v>43.1</v>
      </c>
      <c r="W1626">
        <v>33.4</v>
      </c>
      <c r="X1626">
        <v>1.2904191620000001</v>
      </c>
      <c r="Y1626">
        <v>769.76599999999996</v>
      </c>
      <c r="Z1626">
        <v>596.524</v>
      </c>
    </row>
    <row r="1627" spans="1:26" x14ac:dyDescent="0.2">
      <c r="A1627">
        <v>1625</v>
      </c>
      <c r="B1627" t="s">
        <v>5374</v>
      </c>
      <c r="C1627" t="s">
        <v>26</v>
      </c>
      <c r="D1627">
        <v>295</v>
      </c>
      <c r="E1627" t="s">
        <v>4654</v>
      </c>
      <c r="F1627" s="1">
        <v>43253</v>
      </c>
      <c r="G1627">
        <v>2340</v>
      </c>
      <c r="H1627">
        <v>2273</v>
      </c>
      <c r="I1627">
        <v>47.8</v>
      </c>
      <c r="J1627">
        <v>34.6</v>
      </c>
      <c r="K1627">
        <v>17.600000000000001</v>
      </c>
      <c r="L1627" t="s">
        <v>5375</v>
      </c>
      <c r="M1627" t="s">
        <v>5376</v>
      </c>
      <c r="N1627" t="s">
        <v>30</v>
      </c>
      <c r="O1627" t="s">
        <v>66</v>
      </c>
      <c r="P1627" t="s">
        <v>75</v>
      </c>
      <c r="Q1627" t="s">
        <v>35</v>
      </c>
      <c r="R1627" t="s">
        <v>34</v>
      </c>
      <c r="S1627" t="s">
        <v>1222</v>
      </c>
      <c r="T1627" t="s">
        <v>1223</v>
      </c>
      <c r="U1627" t="s">
        <v>31</v>
      </c>
      <c r="V1627">
        <v>47.8</v>
      </c>
      <c r="W1627">
        <v>17.600000000000001</v>
      </c>
      <c r="X1627">
        <v>2.7159090909999999</v>
      </c>
      <c r="Y1627">
        <v>141.01</v>
      </c>
      <c r="Z1627">
        <v>51.92</v>
      </c>
    </row>
    <row r="1628" spans="1:26" x14ac:dyDescent="0.2">
      <c r="A1628">
        <v>1626</v>
      </c>
      <c r="B1628" t="s">
        <v>5377</v>
      </c>
      <c r="C1628" t="s">
        <v>26</v>
      </c>
      <c r="D1628">
        <v>361</v>
      </c>
      <c r="E1628" t="s">
        <v>4695</v>
      </c>
      <c r="F1628" s="1">
        <v>43260</v>
      </c>
      <c r="G1628">
        <v>2212</v>
      </c>
      <c r="H1628">
        <v>2190</v>
      </c>
      <c r="I1628">
        <v>37.4</v>
      </c>
      <c r="J1628">
        <v>18.600000000000001</v>
      </c>
      <c r="K1628">
        <v>44</v>
      </c>
      <c r="L1628" t="s">
        <v>5378</v>
      </c>
      <c r="M1628" t="s">
        <v>5379</v>
      </c>
      <c r="N1628" t="s">
        <v>30</v>
      </c>
      <c r="O1628" t="s">
        <v>66</v>
      </c>
      <c r="P1628" t="s">
        <v>75</v>
      </c>
      <c r="Q1628" t="s">
        <v>125</v>
      </c>
      <c r="R1628" t="s">
        <v>1743</v>
      </c>
      <c r="V1628">
        <v>37.4</v>
      </c>
      <c r="W1628">
        <v>44</v>
      </c>
      <c r="X1628">
        <v>0.85</v>
      </c>
      <c r="Y1628">
        <v>135.01400000000001</v>
      </c>
      <c r="Z1628">
        <v>158.84</v>
      </c>
    </row>
    <row r="1629" spans="1:26" x14ac:dyDescent="0.2">
      <c r="A1629">
        <v>1627</v>
      </c>
      <c r="B1629" t="s">
        <v>5380</v>
      </c>
      <c r="C1629" t="s">
        <v>26</v>
      </c>
      <c r="D1629">
        <v>705</v>
      </c>
      <c r="E1629" t="s">
        <v>4610</v>
      </c>
      <c r="F1629" s="1">
        <v>43267</v>
      </c>
      <c r="G1629">
        <v>2032</v>
      </c>
      <c r="H1629">
        <v>2055</v>
      </c>
      <c r="I1629">
        <v>36.5</v>
      </c>
      <c r="J1629">
        <v>17.399999999999999</v>
      </c>
      <c r="K1629">
        <v>46.1</v>
      </c>
      <c r="L1629" t="s">
        <v>5381</v>
      </c>
      <c r="M1629" t="s">
        <v>5382</v>
      </c>
      <c r="N1629" t="s">
        <v>30</v>
      </c>
      <c r="O1629" t="s">
        <v>66</v>
      </c>
      <c r="P1629" t="s">
        <v>1743</v>
      </c>
      <c r="V1629">
        <v>36.5</v>
      </c>
      <c r="W1629">
        <v>46.1</v>
      </c>
      <c r="X1629">
        <v>0.79175704999999996</v>
      </c>
      <c r="Y1629">
        <v>257.32499999999999</v>
      </c>
      <c r="Z1629">
        <v>325.005</v>
      </c>
    </row>
    <row r="1630" spans="1:26" x14ac:dyDescent="0.2">
      <c r="A1630">
        <v>1628</v>
      </c>
      <c r="B1630" t="s">
        <v>5383</v>
      </c>
      <c r="C1630" t="s">
        <v>26</v>
      </c>
      <c r="D1630">
        <v>166</v>
      </c>
      <c r="E1630" t="s">
        <v>4610</v>
      </c>
      <c r="F1630" s="1">
        <v>43225</v>
      </c>
      <c r="G1630">
        <v>2066</v>
      </c>
      <c r="H1630">
        <v>2077</v>
      </c>
      <c r="I1630">
        <v>28.9</v>
      </c>
      <c r="J1630">
        <v>13.3</v>
      </c>
      <c r="K1630">
        <v>57.8</v>
      </c>
      <c r="L1630" t="s">
        <v>5384</v>
      </c>
      <c r="M1630" t="s">
        <v>5385</v>
      </c>
      <c r="N1630" t="s">
        <v>30</v>
      </c>
      <c r="O1630" t="s">
        <v>66</v>
      </c>
      <c r="P1630" t="s">
        <v>1743</v>
      </c>
      <c r="Q1630" t="s">
        <v>5386</v>
      </c>
      <c r="R1630" t="s">
        <v>994</v>
      </c>
      <c r="V1630">
        <v>28.9</v>
      </c>
      <c r="W1630">
        <v>57.8</v>
      </c>
      <c r="X1630">
        <v>0.5</v>
      </c>
      <c r="Y1630">
        <v>47.973999999999997</v>
      </c>
      <c r="Z1630">
        <v>95.947999999999993</v>
      </c>
    </row>
    <row r="1631" spans="1:26" x14ac:dyDescent="0.2">
      <c r="A1631">
        <v>1629</v>
      </c>
      <c r="B1631" t="s">
        <v>5387</v>
      </c>
      <c r="C1631" t="s">
        <v>38</v>
      </c>
      <c r="D1631">
        <v>177</v>
      </c>
      <c r="E1631" t="s">
        <v>4610</v>
      </c>
      <c r="F1631" s="1">
        <v>43249</v>
      </c>
      <c r="G1631">
        <v>2109</v>
      </c>
      <c r="H1631">
        <v>2100</v>
      </c>
      <c r="I1631">
        <v>43.5</v>
      </c>
      <c r="J1631">
        <v>16.899999999999999</v>
      </c>
      <c r="K1631">
        <v>39.5</v>
      </c>
      <c r="L1631" t="s">
        <v>5388</v>
      </c>
      <c r="M1631" t="s">
        <v>5389</v>
      </c>
      <c r="N1631" t="s">
        <v>30</v>
      </c>
      <c r="O1631" t="s">
        <v>66</v>
      </c>
      <c r="P1631" t="s">
        <v>1743</v>
      </c>
      <c r="Q1631" t="s">
        <v>5386</v>
      </c>
      <c r="R1631" t="s">
        <v>136</v>
      </c>
      <c r="S1631" t="s">
        <v>5390</v>
      </c>
      <c r="V1631">
        <v>39.5</v>
      </c>
      <c r="W1631">
        <v>43.5</v>
      </c>
      <c r="X1631">
        <v>0.908045977</v>
      </c>
      <c r="Y1631">
        <v>69.915000000000006</v>
      </c>
      <c r="Z1631">
        <v>76.995000000000005</v>
      </c>
    </row>
    <row r="1632" spans="1:26" x14ac:dyDescent="0.2">
      <c r="A1632">
        <v>1630</v>
      </c>
      <c r="B1632" t="s">
        <v>5391</v>
      </c>
      <c r="C1632" t="s">
        <v>26</v>
      </c>
      <c r="D1632">
        <v>221</v>
      </c>
      <c r="E1632" t="s">
        <v>4699</v>
      </c>
      <c r="F1632" s="1">
        <v>43076</v>
      </c>
      <c r="G1632">
        <v>2149</v>
      </c>
      <c r="H1632">
        <v>2196</v>
      </c>
      <c r="I1632">
        <v>33</v>
      </c>
      <c r="J1632">
        <v>18.100000000000001</v>
      </c>
      <c r="K1632">
        <v>48.9</v>
      </c>
      <c r="L1632" t="s">
        <v>5392</v>
      </c>
      <c r="M1632" t="s">
        <v>5393</v>
      </c>
      <c r="N1632" t="s">
        <v>30</v>
      </c>
      <c r="O1632" t="s">
        <v>66</v>
      </c>
      <c r="P1632" t="s">
        <v>75</v>
      </c>
      <c r="Q1632" t="s">
        <v>35</v>
      </c>
      <c r="R1632" t="s">
        <v>1743</v>
      </c>
      <c r="V1632">
        <v>33</v>
      </c>
      <c r="W1632">
        <v>48.9</v>
      </c>
      <c r="X1632">
        <v>0.674846626</v>
      </c>
      <c r="Y1632">
        <v>72.930000000000007</v>
      </c>
      <c r="Z1632">
        <v>108.069</v>
      </c>
    </row>
    <row r="1633" spans="1:26" x14ac:dyDescent="0.2">
      <c r="A1633">
        <v>1631</v>
      </c>
      <c r="B1633" t="s">
        <v>5394</v>
      </c>
      <c r="C1633" t="s">
        <v>26</v>
      </c>
      <c r="D1633">
        <v>662</v>
      </c>
      <c r="E1633" t="s">
        <v>4610</v>
      </c>
      <c r="F1633" s="1">
        <v>43282</v>
      </c>
      <c r="G1633">
        <v>2087</v>
      </c>
      <c r="H1633">
        <v>2097</v>
      </c>
      <c r="I1633">
        <v>33.700000000000003</v>
      </c>
      <c r="J1633">
        <v>22.4</v>
      </c>
      <c r="K1633">
        <v>44</v>
      </c>
      <c r="L1633" t="s">
        <v>5395</v>
      </c>
      <c r="M1633" t="s">
        <v>5396</v>
      </c>
      <c r="N1633" t="s">
        <v>30</v>
      </c>
      <c r="O1633" t="s">
        <v>66</v>
      </c>
      <c r="P1633" t="s">
        <v>1743</v>
      </c>
      <c r="Q1633" t="s">
        <v>5386</v>
      </c>
      <c r="R1633" t="s">
        <v>136</v>
      </c>
      <c r="V1633">
        <v>33.700000000000003</v>
      </c>
      <c r="W1633">
        <v>44</v>
      </c>
      <c r="X1633">
        <v>0.76590909100000004</v>
      </c>
      <c r="Y1633">
        <v>223.09399999999999</v>
      </c>
      <c r="Z1633">
        <v>291.27999999999997</v>
      </c>
    </row>
    <row r="1634" spans="1:26" x14ac:dyDescent="0.2">
      <c r="A1634">
        <v>1632</v>
      </c>
      <c r="B1634" t="s">
        <v>5397</v>
      </c>
      <c r="C1634" t="s">
        <v>26</v>
      </c>
      <c r="D1634">
        <v>474</v>
      </c>
      <c r="E1634" t="s">
        <v>5398</v>
      </c>
      <c r="F1634" s="1">
        <v>43282</v>
      </c>
      <c r="G1634">
        <v>2311</v>
      </c>
      <c r="H1634">
        <v>2254</v>
      </c>
      <c r="I1634">
        <v>50.8</v>
      </c>
      <c r="J1634">
        <v>24.3</v>
      </c>
      <c r="K1634">
        <v>24.9</v>
      </c>
      <c r="L1634" t="s">
        <v>5399</v>
      </c>
      <c r="M1634" t="s">
        <v>5400</v>
      </c>
      <c r="N1634" t="s">
        <v>34</v>
      </c>
      <c r="O1634" t="s">
        <v>120</v>
      </c>
      <c r="P1634" t="s">
        <v>46</v>
      </c>
      <c r="Q1634" t="s">
        <v>497</v>
      </c>
      <c r="R1634" t="s">
        <v>75</v>
      </c>
      <c r="S1634" t="s">
        <v>31</v>
      </c>
      <c r="T1634" t="s">
        <v>116</v>
      </c>
      <c r="U1634" t="s">
        <v>736</v>
      </c>
      <c r="V1634">
        <v>50.8</v>
      </c>
      <c r="W1634">
        <v>24.9</v>
      </c>
      <c r="X1634">
        <v>2.0401606430000001</v>
      </c>
      <c r="Y1634">
        <v>240.792</v>
      </c>
      <c r="Z1634">
        <v>118.026</v>
      </c>
    </row>
    <row r="1635" spans="1:26" x14ac:dyDescent="0.2">
      <c r="A1635">
        <v>1633</v>
      </c>
      <c r="B1635" t="s">
        <v>5401</v>
      </c>
      <c r="C1635" t="s">
        <v>26</v>
      </c>
      <c r="D1635">
        <v>1028</v>
      </c>
      <c r="E1635" t="s">
        <v>5402</v>
      </c>
      <c r="F1635" s="1">
        <v>43278</v>
      </c>
      <c r="G1635">
        <v>2294</v>
      </c>
      <c r="H1635">
        <v>2281</v>
      </c>
      <c r="I1635">
        <v>35.6</v>
      </c>
      <c r="J1635">
        <v>30.8</v>
      </c>
      <c r="K1635">
        <v>33.6</v>
      </c>
      <c r="L1635" t="s">
        <v>5403</v>
      </c>
      <c r="M1635" t="s">
        <v>5404</v>
      </c>
      <c r="N1635" t="s">
        <v>34</v>
      </c>
      <c r="O1635" t="s">
        <v>120</v>
      </c>
      <c r="P1635" t="s">
        <v>46</v>
      </c>
      <c r="Q1635" t="s">
        <v>497</v>
      </c>
      <c r="R1635" t="s">
        <v>75</v>
      </c>
      <c r="S1635" t="s">
        <v>31</v>
      </c>
      <c r="T1635" t="s">
        <v>116</v>
      </c>
      <c r="U1635" t="s">
        <v>736</v>
      </c>
      <c r="V1635">
        <v>35.6</v>
      </c>
      <c r="W1635">
        <v>33.6</v>
      </c>
      <c r="X1635">
        <v>1.05952381</v>
      </c>
      <c r="Y1635">
        <v>365.96800000000002</v>
      </c>
      <c r="Z1635">
        <v>345.40800000000002</v>
      </c>
    </row>
    <row r="1636" spans="1:26" x14ac:dyDescent="0.2">
      <c r="A1636">
        <v>1634</v>
      </c>
      <c r="B1636" t="s">
        <v>5405</v>
      </c>
      <c r="C1636" t="s">
        <v>26</v>
      </c>
      <c r="D1636">
        <v>161</v>
      </c>
      <c r="E1636" t="s">
        <v>5406</v>
      </c>
      <c r="F1636" s="1">
        <v>43233</v>
      </c>
      <c r="G1636">
        <v>1801</v>
      </c>
      <c r="H1636">
        <v>1818</v>
      </c>
      <c r="I1636">
        <v>27.3</v>
      </c>
      <c r="J1636">
        <v>27.3</v>
      </c>
      <c r="K1636">
        <v>45.3</v>
      </c>
      <c r="L1636" t="s">
        <v>5407</v>
      </c>
      <c r="M1636" t="s">
        <v>5408</v>
      </c>
      <c r="N1636" t="s">
        <v>34</v>
      </c>
      <c r="O1636" t="s">
        <v>120</v>
      </c>
      <c r="P1636" t="s">
        <v>46</v>
      </c>
      <c r="Q1636" t="s">
        <v>497</v>
      </c>
      <c r="R1636" t="s">
        <v>75</v>
      </c>
      <c r="S1636" t="s">
        <v>31</v>
      </c>
      <c r="T1636" t="s">
        <v>173</v>
      </c>
      <c r="V1636">
        <v>27.3</v>
      </c>
      <c r="W1636">
        <v>45.3</v>
      </c>
      <c r="X1636">
        <v>0.60264900700000001</v>
      </c>
      <c r="Y1636">
        <v>43.953000000000003</v>
      </c>
      <c r="Z1636">
        <v>72.933000000000007</v>
      </c>
    </row>
    <row r="1637" spans="1:26" x14ac:dyDescent="0.2">
      <c r="A1637">
        <v>1635</v>
      </c>
      <c r="B1637" t="s">
        <v>5409</v>
      </c>
      <c r="C1637" t="s">
        <v>26</v>
      </c>
      <c r="D1637">
        <v>1174</v>
      </c>
      <c r="E1637" t="s">
        <v>5406</v>
      </c>
      <c r="F1637" s="1">
        <v>43290</v>
      </c>
      <c r="G1637">
        <v>2317</v>
      </c>
      <c r="H1637">
        <v>2307</v>
      </c>
      <c r="I1637">
        <v>43.1</v>
      </c>
      <c r="J1637">
        <v>34.299999999999997</v>
      </c>
      <c r="K1637">
        <v>22.6</v>
      </c>
      <c r="L1637" t="s">
        <v>5410</v>
      </c>
      <c r="M1637" t="s">
        <v>5411</v>
      </c>
      <c r="N1637" t="s">
        <v>34</v>
      </c>
      <c r="O1637" t="s">
        <v>120</v>
      </c>
      <c r="P1637" t="s">
        <v>46</v>
      </c>
      <c r="Q1637" t="s">
        <v>497</v>
      </c>
      <c r="R1637" t="s">
        <v>75</v>
      </c>
      <c r="S1637" t="s">
        <v>31</v>
      </c>
      <c r="T1637" t="s">
        <v>454</v>
      </c>
      <c r="V1637">
        <v>43.1</v>
      </c>
      <c r="W1637">
        <v>22.6</v>
      </c>
      <c r="X1637">
        <v>1.9070796459999999</v>
      </c>
      <c r="Y1637">
        <v>505.99400000000003</v>
      </c>
      <c r="Z1637">
        <v>265.32400000000001</v>
      </c>
    </row>
    <row r="1638" spans="1:26" x14ac:dyDescent="0.2">
      <c r="A1638">
        <v>1636</v>
      </c>
      <c r="B1638" t="s">
        <v>5412</v>
      </c>
      <c r="C1638" t="s">
        <v>38</v>
      </c>
      <c r="D1638">
        <v>7128</v>
      </c>
      <c r="E1638" t="s">
        <v>5402</v>
      </c>
      <c r="F1638" s="1">
        <v>43287</v>
      </c>
      <c r="G1638">
        <v>2300</v>
      </c>
      <c r="H1638">
        <v>2336</v>
      </c>
      <c r="I1638">
        <v>22.6</v>
      </c>
      <c r="J1638">
        <v>39.799999999999997</v>
      </c>
      <c r="K1638">
        <v>37.6</v>
      </c>
      <c r="L1638" t="s">
        <v>5413</v>
      </c>
      <c r="M1638" t="s">
        <v>5414</v>
      </c>
      <c r="N1638" t="s">
        <v>34</v>
      </c>
      <c r="O1638" t="s">
        <v>120</v>
      </c>
      <c r="P1638" t="s">
        <v>46</v>
      </c>
      <c r="Q1638" t="s">
        <v>497</v>
      </c>
      <c r="R1638" t="s">
        <v>75</v>
      </c>
      <c r="S1638" t="s">
        <v>31</v>
      </c>
      <c r="T1638" t="s">
        <v>116</v>
      </c>
      <c r="U1638" t="s">
        <v>143</v>
      </c>
      <c r="V1638">
        <v>37.6</v>
      </c>
      <c r="W1638">
        <v>22.6</v>
      </c>
      <c r="X1638">
        <v>1.663716814</v>
      </c>
      <c r="Y1638">
        <v>2680.1280000000002</v>
      </c>
      <c r="Z1638">
        <v>1610.9280000000001</v>
      </c>
    </row>
    <row r="1639" spans="1:26" x14ac:dyDescent="0.2">
      <c r="A1639">
        <v>1637</v>
      </c>
      <c r="B1639" t="s">
        <v>5415</v>
      </c>
      <c r="C1639" t="s">
        <v>26</v>
      </c>
      <c r="D1639">
        <v>2797</v>
      </c>
      <c r="E1639" t="s">
        <v>5402</v>
      </c>
      <c r="F1639" s="1">
        <v>43274</v>
      </c>
      <c r="G1639">
        <v>2416</v>
      </c>
      <c r="H1639">
        <v>2388</v>
      </c>
      <c r="I1639">
        <v>39</v>
      </c>
      <c r="J1639">
        <v>36.9</v>
      </c>
      <c r="K1639">
        <v>24.1</v>
      </c>
      <c r="L1639" t="s">
        <v>5416</v>
      </c>
      <c r="M1639" t="s">
        <v>5417</v>
      </c>
      <c r="N1639" t="s">
        <v>34</v>
      </c>
      <c r="O1639" t="s">
        <v>120</v>
      </c>
      <c r="P1639" t="s">
        <v>46</v>
      </c>
      <c r="Q1639" t="s">
        <v>497</v>
      </c>
      <c r="R1639" t="s">
        <v>75</v>
      </c>
      <c r="S1639" t="s">
        <v>31</v>
      </c>
      <c r="T1639" t="s">
        <v>116</v>
      </c>
      <c r="U1639" t="s">
        <v>143</v>
      </c>
      <c r="V1639">
        <v>39</v>
      </c>
      <c r="W1639">
        <v>24.1</v>
      </c>
      <c r="X1639">
        <v>1.6182572609999999</v>
      </c>
      <c r="Y1639">
        <v>1090.83</v>
      </c>
      <c r="Z1639">
        <v>674.077</v>
      </c>
    </row>
    <row r="1640" spans="1:26" x14ac:dyDescent="0.2">
      <c r="A1640">
        <v>1638</v>
      </c>
      <c r="B1640" t="s">
        <v>5418</v>
      </c>
      <c r="C1640" t="s">
        <v>38</v>
      </c>
      <c r="D1640">
        <v>136</v>
      </c>
      <c r="E1640" t="s">
        <v>5419</v>
      </c>
      <c r="F1640" s="1">
        <v>43255</v>
      </c>
      <c r="G1640">
        <v>2130</v>
      </c>
      <c r="H1640">
        <v>2123</v>
      </c>
      <c r="I1640">
        <v>47.8</v>
      </c>
      <c r="J1640">
        <v>24.3</v>
      </c>
      <c r="K1640">
        <v>27.9</v>
      </c>
      <c r="L1640" t="s">
        <v>5420</v>
      </c>
      <c r="M1640" t="s">
        <v>5421</v>
      </c>
      <c r="N1640" t="s">
        <v>34</v>
      </c>
      <c r="O1640" t="s">
        <v>120</v>
      </c>
      <c r="P1640" t="s">
        <v>46</v>
      </c>
      <c r="Q1640" t="s">
        <v>497</v>
      </c>
      <c r="R1640" t="s">
        <v>75</v>
      </c>
      <c r="S1640" t="s">
        <v>31</v>
      </c>
      <c r="T1640" t="s">
        <v>116</v>
      </c>
      <c r="U1640" t="s">
        <v>736</v>
      </c>
      <c r="V1640">
        <v>27.9</v>
      </c>
      <c r="W1640">
        <v>47.8</v>
      </c>
      <c r="X1640">
        <v>0.58368200800000003</v>
      </c>
      <c r="Y1640">
        <v>37.944000000000003</v>
      </c>
      <c r="Z1640">
        <v>65.007999999999996</v>
      </c>
    </row>
    <row r="1641" spans="1:26" x14ac:dyDescent="0.2">
      <c r="A1641">
        <v>1639</v>
      </c>
      <c r="B1641" t="s">
        <v>5422</v>
      </c>
      <c r="C1641" t="s">
        <v>26</v>
      </c>
      <c r="D1641">
        <v>1326</v>
      </c>
      <c r="E1641" t="s">
        <v>5419</v>
      </c>
      <c r="F1641" s="1">
        <v>43289</v>
      </c>
      <c r="G1641">
        <v>2475</v>
      </c>
      <c r="H1641">
        <v>2419</v>
      </c>
      <c r="I1641">
        <v>46.4</v>
      </c>
      <c r="J1641">
        <v>34.5</v>
      </c>
      <c r="K1641">
        <v>19.2</v>
      </c>
      <c r="L1641" t="s">
        <v>5423</v>
      </c>
      <c r="M1641" t="s">
        <v>5424</v>
      </c>
      <c r="N1641" t="s">
        <v>34</v>
      </c>
      <c r="O1641" t="s">
        <v>120</v>
      </c>
      <c r="P1641" t="s">
        <v>46</v>
      </c>
      <c r="Q1641" t="s">
        <v>497</v>
      </c>
      <c r="R1641" t="s">
        <v>75</v>
      </c>
      <c r="S1641" t="s">
        <v>31</v>
      </c>
      <c r="T1641" t="s">
        <v>116</v>
      </c>
      <c r="U1641" t="s">
        <v>736</v>
      </c>
      <c r="V1641">
        <v>46.4</v>
      </c>
      <c r="W1641">
        <v>19.2</v>
      </c>
      <c r="X1641">
        <v>2.4166666669999999</v>
      </c>
      <c r="Y1641">
        <v>615.26400000000001</v>
      </c>
      <c r="Z1641">
        <v>254.59200000000001</v>
      </c>
    </row>
    <row r="1642" spans="1:26" x14ac:dyDescent="0.2">
      <c r="A1642">
        <v>1640</v>
      </c>
      <c r="B1642" t="s">
        <v>5425</v>
      </c>
      <c r="C1642" t="s">
        <v>38</v>
      </c>
      <c r="D1642">
        <v>889</v>
      </c>
      <c r="E1642" t="s">
        <v>5419</v>
      </c>
      <c r="F1642" s="1">
        <v>43282</v>
      </c>
      <c r="G1642">
        <v>2331</v>
      </c>
      <c r="H1642">
        <v>2366</v>
      </c>
      <c r="I1642">
        <v>22.4</v>
      </c>
      <c r="J1642">
        <v>38.5</v>
      </c>
      <c r="K1642">
        <v>39.1</v>
      </c>
      <c r="L1642" t="s">
        <v>5426</v>
      </c>
      <c r="M1642" t="s">
        <v>5427</v>
      </c>
      <c r="N1642" t="s">
        <v>34</v>
      </c>
      <c r="O1642" t="s">
        <v>120</v>
      </c>
      <c r="P1642" t="s">
        <v>46</v>
      </c>
      <c r="Q1642" t="s">
        <v>497</v>
      </c>
      <c r="R1642" t="s">
        <v>75</v>
      </c>
      <c r="S1642" t="s">
        <v>31</v>
      </c>
      <c r="T1642" t="s">
        <v>116</v>
      </c>
      <c r="U1642" t="s">
        <v>736</v>
      </c>
      <c r="V1642">
        <v>39.1</v>
      </c>
      <c r="W1642">
        <v>22.4</v>
      </c>
      <c r="X1642">
        <v>1.7455357140000001</v>
      </c>
      <c r="Y1642">
        <v>347.59899999999999</v>
      </c>
      <c r="Z1642">
        <v>199.136</v>
      </c>
    </row>
    <row r="1643" spans="1:26" x14ac:dyDescent="0.2">
      <c r="A1643">
        <v>1641</v>
      </c>
      <c r="B1643" t="s">
        <v>5428</v>
      </c>
      <c r="C1643" t="s">
        <v>38</v>
      </c>
      <c r="D1643">
        <v>629</v>
      </c>
      <c r="E1643" t="s">
        <v>5419</v>
      </c>
      <c r="F1643" s="1">
        <v>43238</v>
      </c>
      <c r="G1643">
        <v>2370</v>
      </c>
      <c r="H1643">
        <v>2402</v>
      </c>
      <c r="I1643">
        <v>21</v>
      </c>
      <c r="J1643">
        <v>40.5</v>
      </c>
      <c r="K1643">
        <v>38.5</v>
      </c>
      <c r="L1643" t="s">
        <v>5429</v>
      </c>
      <c r="M1643" t="s">
        <v>5430</v>
      </c>
      <c r="N1643" t="s">
        <v>34</v>
      </c>
      <c r="O1643" t="s">
        <v>120</v>
      </c>
      <c r="P1643" t="s">
        <v>46</v>
      </c>
      <c r="Q1643" t="s">
        <v>497</v>
      </c>
      <c r="R1643" t="s">
        <v>75</v>
      </c>
      <c r="S1643" t="s">
        <v>31</v>
      </c>
      <c r="T1643" t="s">
        <v>116</v>
      </c>
      <c r="U1643" t="s">
        <v>736</v>
      </c>
      <c r="V1643">
        <v>38.5</v>
      </c>
      <c r="W1643">
        <v>21</v>
      </c>
      <c r="X1643">
        <v>1.8333333329999999</v>
      </c>
      <c r="Y1643">
        <v>242.16499999999999</v>
      </c>
      <c r="Z1643">
        <v>132.09</v>
      </c>
    </row>
    <row r="1644" spans="1:26" x14ac:dyDescent="0.2">
      <c r="A1644">
        <v>1642</v>
      </c>
      <c r="B1644" t="s">
        <v>5431</v>
      </c>
      <c r="C1644" t="s">
        <v>26</v>
      </c>
      <c r="D1644">
        <v>5529</v>
      </c>
      <c r="E1644" t="s">
        <v>5432</v>
      </c>
      <c r="F1644" s="1">
        <v>43290</v>
      </c>
      <c r="G1644">
        <v>2340</v>
      </c>
      <c r="H1644">
        <v>2321</v>
      </c>
      <c r="I1644">
        <v>34.799999999999997</v>
      </c>
      <c r="J1644">
        <v>39.6</v>
      </c>
      <c r="K1644">
        <v>25.6</v>
      </c>
      <c r="L1644" t="s">
        <v>5433</v>
      </c>
      <c r="M1644" t="s">
        <v>5434</v>
      </c>
      <c r="N1644" t="s">
        <v>34</v>
      </c>
      <c r="O1644" t="s">
        <v>120</v>
      </c>
      <c r="P1644" t="s">
        <v>46</v>
      </c>
      <c r="Q1644" t="s">
        <v>497</v>
      </c>
      <c r="R1644" t="s">
        <v>75</v>
      </c>
      <c r="S1644" t="s">
        <v>31</v>
      </c>
      <c r="T1644" t="s">
        <v>116</v>
      </c>
      <c r="U1644" t="s">
        <v>736</v>
      </c>
      <c r="V1644">
        <v>34.799999999999997</v>
      </c>
      <c r="W1644">
        <v>25.6</v>
      </c>
      <c r="X1644">
        <v>1.359375</v>
      </c>
      <c r="Y1644">
        <v>1924.0920000000001</v>
      </c>
      <c r="Z1644">
        <v>1415.424</v>
      </c>
    </row>
    <row r="1645" spans="1:26" x14ac:dyDescent="0.2">
      <c r="A1645">
        <v>1643</v>
      </c>
      <c r="B1645" t="s">
        <v>5435</v>
      </c>
      <c r="C1645" t="s">
        <v>26</v>
      </c>
      <c r="D1645">
        <v>1966</v>
      </c>
      <c r="E1645" t="s">
        <v>5436</v>
      </c>
      <c r="F1645" s="1">
        <v>43268</v>
      </c>
      <c r="G1645">
        <v>2352</v>
      </c>
      <c r="H1645">
        <v>2330</v>
      </c>
      <c r="I1645">
        <v>33.6</v>
      </c>
      <c r="J1645">
        <v>41</v>
      </c>
      <c r="K1645">
        <v>25.3</v>
      </c>
      <c r="L1645" t="s">
        <v>5437</v>
      </c>
      <c r="M1645" t="s">
        <v>5438</v>
      </c>
      <c r="N1645" t="s">
        <v>34</v>
      </c>
      <c r="O1645" t="s">
        <v>120</v>
      </c>
      <c r="P1645" t="s">
        <v>46</v>
      </c>
      <c r="Q1645" t="s">
        <v>497</v>
      </c>
      <c r="R1645" t="s">
        <v>75</v>
      </c>
      <c r="S1645" t="s">
        <v>31</v>
      </c>
      <c r="T1645" t="s">
        <v>116</v>
      </c>
      <c r="U1645" t="s">
        <v>736</v>
      </c>
      <c r="V1645">
        <v>33.6</v>
      </c>
      <c r="W1645">
        <v>25.3</v>
      </c>
      <c r="X1645">
        <v>1.3280632409999999</v>
      </c>
      <c r="Y1645">
        <v>660.57600000000002</v>
      </c>
      <c r="Z1645">
        <v>497.39800000000002</v>
      </c>
    </row>
    <row r="1646" spans="1:26" x14ac:dyDescent="0.2">
      <c r="A1646">
        <v>1644</v>
      </c>
      <c r="B1646" t="s">
        <v>5439</v>
      </c>
      <c r="C1646" t="s">
        <v>26</v>
      </c>
      <c r="D1646">
        <v>2457</v>
      </c>
      <c r="E1646" t="s">
        <v>5419</v>
      </c>
      <c r="F1646" s="1">
        <v>43281</v>
      </c>
      <c r="G1646">
        <v>2420</v>
      </c>
      <c r="H1646">
        <v>2399</v>
      </c>
      <c r="I1646">
        <v>38.6</v>
      </c>
      <c r="J1646">
        <v>35.299999999999997</v>
      </c>
      <c r="K1646">
        <v>26.1</v>
      </c>
      <c r="L1646" t="s">
        <v>5440</v>
      </c>
      <c r="M1646" t="s">
        <v>5441</v>
      </c>
      <c r="N1646" t="s">
        <v>34</v>
      </c>
      <c r="O1646" t="s">
        <v>120</v>
      </c>
      <c r="P1646" t="s">
        <v>46</v>
      </c>
      <c r="Q1646" t="s">
        <v>497</v>
      </c>
      <c r="R1646" t="s">
        <v>75</v>
      </c>
      <c r="S1646" t="s">
        <v>31</v>
      </c>
      <c r="T1646" t="s">
        <v>116</v>
      </c>
      <c r="U1646" t="s">
        <v>736</v>
      </c>
      <c r="V1646">
        <v>38.6</v>
      </c>
      <c r="W1646">
        <v>26.1</v>
      </c>
      <c r="X1646">
        <v>1.478927203</v>
      </c>
      <c r="Y1646">
        <v>948.40200000000004</v>
      </c>
      <c r="Z1646">
        <v>641.27700000000004</v>
      </c>
    </row>
    <row r="1647" spans="1:26" x14ac:dyDescent="0.2">
      <c r="A1647">
        <v>1645</v>
      </c>
      <c r="B1647" t="s">
        <v>5442</v>
      </c>
      <c r="C1647" t="s">
        <v>38</v>
      </c>
      <c r="D1647">
        <v>104</v>
      </c>
      <c r="E1647" t="s">
        <v>5432</v>
      </c>
      <c r="F1647" s="1">
        <v>43030</v>
      </c>
      <c r="G1647">
        <v>2255</v>
      </c>
      <c r="H1647">
        <v>2339</v>
      </c>
      <c r="I1647">
        <v>27.9</v>
      </c>
      <c r="J1647">
        <v>20.2</v>
      </c>
      <c r="K1647">
        <v>51.9</v>
      </c>
      <c r="L1647" t="s">
        <v>5443</v>
      </c>
      <c r="M1647" t="s">
        <v>5444</v>
      </c>
      <c r="N1647" t="s">
        <v>34</v>
      </c>
      <c r="O1647" t="s">
        <v>120</v>
      </c>
      <c r="P1647" t="s">
        <v>46</v>
      </c>
      <c r="Q1647" t="s">
        <v>497</v>
      </c>
      <c r="R1647" t="s">
        <v>75</v>
      </c>
      <c r="S1647" t="s">
        <v>31</v>
      </c>
      <c r="T1647" t="s">
        <v>116</v>
      </c>
      <c r="U1647" t="s">
        <v>736</v>
      </c>
      <c r="V1647">
        <v>51.9</v>
      </c>
      <c r="W1647">
        <v>27.9</v>
      </c>
      <c r="X1647">
        <v>1.860215054</v>
      </c>
      <c r="Y1647">
        <v>53.975999999999999</v>
      </c>
      <c r="Z1647">
        <v>29.015999999999998</v>
      </c>
    </row>
    <row r="1648" spans="1:26" x14ac:dyDescent="0.2">
      <c r="A1648">
        <v>1646</v>
      </c>
      <c r="B1648" t="s">
        <v>5445</v>
      </c>
      <c r="C1648" t="s">
        <v>38</v>
      </c>
      <c r="D1648">
        <v>1144</v>
      </c>
      <c r="E1648" t="s">
        <v>5419</v>
      </c>
      <c r="F1648" s="1">
        <v>43276</v>
      </c>
      <c r="G1648">
        <v>2277</v>
      </c>
      <c r="H1648">
        <v>2315</v>
      </c>
      <c r="I1648">
        <v>19.8</v>
      </c>
      <c r="J1648">
        <v>37.5</v>
      </c>
      <c r="K1648">
        <v>42.7</v>
      </c>
      <c r="L1648" t="s">
        <v>5446</v>
      </c>
      <c r="M1648" t="s">
        <v>5447</v>
      </c>
      <c r="N1648" t="s">
        <v>34</v>
      </c>
      <c r="O1648" t="s">
        <v>120</v>
      </c>
      <c r="P1648" t="s">
        <v>46</v>
      </c>
      <c r="Q1648" t="s">
        <v>497</v>
      </c>
      <c r="R1648" t="s">
        <v>75</v>
      </c>
      <c r="S1648" t="s">
        <v>31</v>
      </c>
      <c r="T1648" t="s">
        <v>116</v>
      </c>
      <c r="U1648" t="s">
        <v>736</v>
      </c>
      <c r="V1648">
        <v>42.7</v>
      </c>
      <c r="W1648">
        <v>19.8</v>
      </c>
      <c r="X1648">
        <v>2.1565656569999998</v>
      </c>
      <c r="Y1648">
        <v>488.488</v>
      </c>
      <c r="Z1648">
        <v>226.512</v>
      </c>
    </row>
    <row r="1649" spans="1:26" x14ac:dyDescent="0.2">
      <c r="A1649">
        <v>1647</v>
      </c>
      <c r="B1649" t="s">
        <v>5448</v>
      </c>
      <c r="C1649" t="s">
        <v>26</v>
      </c>
      <c r="D1649">
        <v>671</v>
      </c>
      <c r="E1649" t="s">
        <v>5419</v>
      </c>
      <c r="F1649" s="1">
        <v>43259</v>
      </c>
      <c r="G1649">
        <v>2483</v>
      </c>
      <c r="H1649">
        <v>2426</v>
      </c>
      <c r="I1649">
        <v>43.2</v>
      </c>
      <c r="J1649">
        <v>39.200000000000003</v>
      </c>
      <c r="K1649">
        <v>17.600000000000001</v>
      </c>
      <c r="L1649" t="s">
        <v>5449</v>
      </c>
      <c r="M1649" t="s">
        <v>5450</v>
      </c>
      <c r="N1649" t="s">
        <v>34</v>
      </c>
      <c r="O1649" t="s">
        <v>120</v>
      </c>
      <c r="P1649" t="s">
        <v>46</v>
      </c>
      <c r="Q1649" t="s">
        <v>497</v>
      </c>
      <c r="R1649" t="s">
        <v>75</v>
      </c>
      <c r="S1649" t="s">
        <v>31</v>
      </c>
      <c r="T1649" t="s">
        <v>116</v>
      </c>
      <c r="U1649" t="s">
        <v>736</v>
      </c>
      <c r="V1649">
        <v>43.2</v>
      </c>
      <c r="W1649">
        <v>17.600000000000001</v>
      </c>
      <c r="X1649">
        <v>2.4545454549999999</v>
      </c>
      <c r="Y1649">
        <v>289.87200000000001</v>
      </c>
      <c r="Z1649">
        <v>118.096</v>
      </c>
    </row>
    <row r="1650" spans="1:26" x14ac:dyDescent="0.2">
      <c r="A1650">
        <v>1648</v>
      </c>
      <c r="B1650" t="s">
        <v>5451</v>
      </c>
      <c r="C1650" t="s">
        <v>26</v>
      </c>
      <c r="D1650">
        <v>7790</v>
      </c>
      <c r="E1650" t="s">
        <v>5452</v>
      </c>
      <c r="F1650" s="1">
        <v>43289</v>
      </c>
      <c r="G1650">
        <v>2258</v>
      </c>
      <c r="H1650">
        <v>2218</v>
      </c>
      <c r="I1650">
        <v>31</v>
      </c>
      <c r="J1650">
        <v>44.1</v>
      </c>
      <c r="K1650">
        <v>24.9</v>
      </c>
      <c r="L1650" t="s">
        <v>5453</v>
      </c>
      <c r="M1650" t="s">
        <v>5454</v>
      </c>
      <c r="N1650" t="s">
        <v>34</v>
      </c>
      <c r="O1650" t="s">
        <v>120</v>
      </c>
      <c r="P1650" t="s">
        <v>46</v>
      </c>
      <c r="Q1650" t="s">
        <v>497</v>
      </c>
      <c r="R1650" t="s">
        <v>503</v>
      </c>
      <c r="V1650">
        <v>31</v>
      </c>
      <c r="W1650">
        <v>24.9</v>
      </c>
      <c r="X1650">
        <v>1.24497992</v>
      </c>
      <c r="Y1650">
        <v>2414.9</v>
      </c>
      <c r="Z1650">
        <v>1939.71</v>
      </c>
    </row>
    <row r="1651" spans="1:26" x14ac:dyDescent="0.2">
      <c r="A1651">
        <v>1649</v>
      </c>
      <c r="B1651" t="s">
        <v>5451</v>
      </c>
      <c r="C1651" t="s">
        <v>38</v>
      </c>
      <c r="D1651">
        <v>4427</v>
      </c>
      <c r="E1651" t="s">
        <v>5455</v>
      </c>
      <c r="F1651" s="1">
        <v>43289</v>
      </c>
      <c r="G1651">
        <v>2242</v>
      </c>
      <c r="H1651">
        <v>2274</v>
      </c>
      <c r="I1651">
        <v>24.2</v>
      </c>
      <c r="J1651">
        <v>49.9</v>
      </c>
      <c r="K1651">
        <v>26</v>
      </c>
      <c r="L1651" t="s">
        <v>5456</v>
      </c>
      <c r="M1651" t="s">
        <v>5457</v>
      </c>
      <c r="N1651" t="s">
        <v>34</v>
      </c>
      <c r="O1651" t="s">
        <v>120</v>
      </c>
      <c r="P1651" t="s">
        <v>46</v>
      </c>
      <c r="Q1651" t="s">
        <v>497</v>
      </c>
      <c r="R1651" t="s">
        <v>75</v>
      </c>
      <c r="S1651" t="s">
        <v>31</v>
      </c>
      <c r="T1651" t="s">
        <v>503</v>
      </c>
      <c r="U1651" t="s">
        <v>503</v>
      </c>
      <c r="V1651">
        <v>26</v>
      </c>
      <c r="W1651">
        <v>24.2</v>
      </c>
      <c r="X1651">
        <v>1.074380165</v>
      </c>
      <c r="Y1651">
        <v>1151.02</v>
      </c>
      <c r="Z1651">
        <v>1071.3340000000001</v>
      </c>
    </row>
    <row r="1652" spans="1:26" x14ac:dyDescent="0.2">
      <c r="A1652">
        <v>1650</v>
      </c>
      <c r="B1652" t="s">
        <v>5458</v>
      </c>
      <c r="C1652" t="s">
        <v>26</v>
      </c>
      <c r="D1652">
        <v>351</v>
      </c>
      <c r="E1652" t="s">
        <v>5459</v>
      </c>
      <c r="F1652" s="1">
        <v>43269</v>
      </c>
      <c r="G1652">
        <v>2296</v>
      </c>
      <c r="H1652">
        <v>2293</v>
      </c>
      <c r="I1652">
        <v>39.299999999999997</v>
      </c>
      <c r="J1652">
        <v>31.6</v>
      </c>
      <c r="K1652">
        <v>29.1</v>
      </c>
      <c r="L1652" t="s">
        <v>5460</v>
      </c>
      <c r="M1652" t="s">
        <v>5461</v>
      </c>
      <c r="N1652" t="s">
        <v>34</v>
      </c>
      <c r="O1652" t="s">
        <v>120</v>
      </c>
      <c r="P1652" t="s">
        <v>46</v>
      </c>
      <c r="Q1652" t="s">
        <v>497</v>
      </c>
      <c r="R1652" t="s">
        <v>75</v>
      </c>
      <c r="S1652" t="s">
        <v>31</v>
      </c>
      <c r="T1652" t="s">
        <v>365</v>
      </c>
      <c r="U1652" t="s">
        <v>427</v>
      </c>
      <c r="V1652">
        <v>39.299999999999997</v>
      </c>
      <c r="W1652">
        <v>29.1</v>
      </c>
      <c r="X1652">
        <v>1.3505154640000001</v>
      </c>
      <c r="Y1652">
        <v>137.94300000000001</v>
      </c>
      <c r="Z1652">
        <v>102.14100000000001</v>
      </c>
    </row>
    <row r="1653" spans="1:26" x14ac:dyDescent="0.2">
      <c r="A1653">
        <v>1651</v>
      </c>
      <c r="B1653" t="s">
        <v>5462</v>
      </c>
      <c r="C1653" t="s">
        <v>38</v>
      </c>
      <c r="D1653">
        <v>3186</v>
      </c>
      <c r="E1653" t="s">
        <v>5463</v>
      </c>
      <c r="F1653" s="1">
        <v>43276</v>
      </c>
      <c r="G1653">
        <v>2313</v>
      </c>
      <c r="H1653">
        <v>2334</v>
      </c>
      <c r="I1653">
        <v>14.9</v>
      </c>
      <c r="J1653">
        <v>68.5</v>
      </c>
      <c r="K1653">
        <v>16.600000000000001</v>
      </c>
      <c r="L1653" t="s">
        <v>5464</v>
      </c>
      <c r="M1653" t="s">
        <v>5465</v>
      </c>
      <c r="N1653" t="s">
        <v>34</v>
      </c>
      <c r="O1653" t="s">
        <v>120</v>
      </c>
      <c r="P1653" t="s">
        <v>46</v>
      </c>
      <c r="Q1653" t="s">
        <v>497</v>
      </c>
      <c r="R1653" t="s">
        <v>75</v>
      </c>
      <c r="S1653" t="s">
        <v>31</v>
      </c>
      <c r="T1653" t="s">
        <v>503</v>
      </c>
      <c r="U1653" t="s">
        <v>503</v>
      </c>
      <c r="V1653">
        <v>16.600000000000001</v>
      </c>
      <c r="W1653">
        <v>14.9</v>
      </c>
      <c r="X1653">
        <v>1.1140939599999999</v>
      </c>
      <c r="Y1653">
        <v>528.87599999999998</v>
      </c>
      <c r="Z1653">
        <v>474.714</v>
      </c>
    </row>
    <row r="1654" spans="1:26" x14ac:dyDescent="0.2">
      <c r="A1654">
        <v>1652</v>
      </c>
      <c r="B1654" t="s">
        <v>5466</v>
      </c>
      <c r="C1654" t="s">
        <v>38</v>
      </c>
      <c r="D1654">
        <v>486</v>
      </c>
      <c r="E1654" t="s">
        <v>5463</v>
      </c>
      <c r="F1654" s="1">
        <v>43275</v>
      </c>
      <c r="G1654">
        <v>2338</v>
      </c>
      <c r="H1654">
        <v>2380</v>
      </c>
      <c r="I1654">
        <v>15.8</v>
      </c>
      <c r="J1654">
        <v>57.8</v>
      </c>
      <c r="K1654">
        <v>26.3</v>
      </c>
      <c r="L1654" t="s">
        <v>5467</v>
      </c>
      <c r="M1654" t="s">
        <v>5468</v>
      </c>
      <c r="N1654" t="s">
        <v>34</v>
      </c>
      <c r="O1654" t="s">
        <v>120</v>
      </c>
      <c r="P1654" t="s">
        <v>46</v>
      </c>
      <c r="Q1654" t="s">
        <v>497</v>
      </c>
      <c r="R1654" t="s">
        <v>75</v>
      </c>
      <c r="S1654" t="s">
        <v>31</v>
      </c>
      <c r="T1654" t="s">
        <v>503</v>
      </c>
      <c r="U1654" t="s">
        <v>503</v>
      </c>
      <c r="V1654">
        <v>26.3</v>
      </c>
      <c r="W1654">
        <v>15.8</v>
      </c>
      <c r="X1654">
        <v>1.664556962</v>
      </c>
      <c r="Y1654">
        <v>127.818</v>
      </c>
      <c r="Z1654">
        <v>76.787999999999997</v>
      </c>
    </row>
    <row r="1655" spans="1:26" x14ac:dyDescent="0.2">
      <c r="A1655">
        <v>1653</v>
      </c>
      <c r="B1655" t="s">
        <v>5469</v>
      </c>
      <c r="C1655" t="s">
        <v>26</v>
      </c>
      <c r="D1655">
        <v>898</v>
      </c>
      <c r="E1655" t="s">
        <v>5402</v>
      </c>
      <c r="F1655" s="1">
        <v>43263</v>
      </c>
      <c r="G1655">
        <v>2316</v>
      </c>
      <c r="H1655">
        <v>2292</v>
      </c>
      <c r="I1655">
        <v>42.4</v>
      </c>
      <c r="J1655">
        <v>24.4</v>
      </c>
      <c r="K1655">
        <v>33.200000000000003</v>
      </c>
      <c r="L1655" t="s">
        <v>5470</v>
      </c>
      <c r="M1655" t="s">
        <v>5471</v>
      </c>
      <c r="N1655" t="s">
        <v>34</v>
      </c>
      <c r="O1655" t="s">
        <v>120</v>
      </c>
      <c r="P1655" t="s">
        <v>46</v>
      </c>
      <c r="Q1655" t="s">
        <v>497</v>
      </c>
      <c r="R1655" t="s">
        <v>75</v>
      </c>
      <c r="S1655" t="s">
        <v>31</v>
      </c>
      <c r="T1655" t="s">
        <v>116</v>
      </c>
      <c r="U1655" t="s">
        <v>736</v>
      </c>
      <c r="V1655">
        <v>42.4</v>
      </c>
      <c r="W1655">
        <v>33.200000000000003</v>
      </c>
      <c r="X1655">
        <v>1.2771084340000001</v>
      </c>
      <c r="Y1655">
        <v>380.75200000000001</v>
      </c>
      <c r="Z1655">
        <v>298.13600000000002</v>
      </c>
    </row>
    <row r="1656" spans="1:26" x14ac:dyDescent="0.2">
      <c r="A1656">
        <v>1654</v>
      </c>
      <c r="B1656" t="s">
        <v>5469</v>
      </c>
      <c r="C1656" t="s">
        <v>26</v>
      </c>
      <c r="D1656">
        <v>290</v>
      </c>
      <c r="E1656" t="s">
        <v>5402</v>
      </c>
      <c r="F1656" s="1">
        <v>43275</v>
      </c>
      <c r="G1656">
        <v>1948</v>
      </c>
      <c r="H1656">
        <v>1973</v>
      </c>
      <c r="I1656">
        <v>30.3</v>
      </c>
      <c r="J1656">
        <v>19</v>
      </c>
      <c r="K1656">
        <v>50.7</v>
      </c>
      <c r="L1656" t="s">
        <v>5472</v>
      </c>
      <c r="M1656" t="s">
        <v>5473</v>
      </c>
      <c r="N1656" t="s">
        <v>34</v>
      </c>
      <c r="O1656" t="s">
        <v>120</v>
      </c>
      <c r="P1656" t="s">
        <v>46</v>
      </c>
      <c r="Q1656" t="s">
        <v>497</v>
      </c>
      <c r="R1656" t="s">
        <v>75</v>
      </c>
      <c r="S1656" t="s">
        <v>31</v>
      </c>
      <c r="T1656" t="s">
        <v>116</v>
      </c>
      <c r="U1656" t="s">
        <v>736</v>
      </c>
      <c r="V1656">
        <v>30.3</v>
      </c>
      <c r="W1656">
        <v>50.7</v>
      </c>
      <c r="X1656">
        <v>0.59763313600000001</v>
      </c>
      <c r="Y1656">
        <v>87.87</v>
      </c>
      <c r="Z1656">
        <v>147.03</v>
      </c>
    </row>
    <row r="1657" spans="1:26" x14ac:dyDescent="0.2">
      <c r="A1657">
        <v>1655</v>
      </c>
      <c r="B1657" t="s">
        <v>5474</v>
      </c>
      <c r="C1657" t="s">
        <v>38</v>
      </c>
      <c r="D1657">
        <v>12592</v>
      </c>
      <c r="E1657" t="s">
        <v>5452</v>
      </c>
      <c r="F1657" s="1">
        <v>43290</v>
      </c>
      <c r="G1657">
        <v>2219</v>
      </c>
      <c r="H1657">
        <v>2240</v>
      </c>
      <c r="I1657">
        <v>25.4</v>
      </c>
      <c r="J1657">
        <v>35.1</v>
      </c>
      <c r="K1657">
        <v>39.5</v>
      </c>
      <c r="L1657" t="s">
        <v>5475</v>
      </c>
      <c r="M1657" t="s">
        <v>5476</v>
      </c>
      <c r="N1657" t="s">
        <v>34</v>
      </c>
      <c r="O1657" t="s">
        <v>120</v>
      </c>
      <c r="P1657" t="s">
        <v>46</v>
      </c>
      <c r="Q1657" t="s">
        <v>497</v>
      </c>
      <c r="V1657">
        <v>39.5</v>
      </c>
      <c r="W1657">
        <v>25.4</v>
      </c>
      <c r="X1657">
        <v>1.55511811</v>
      </c>
      <c r="Y1657">
        <v>4973.84</v>
      </c>
      <c r="Z1657">
        <v>3198.3679999999999</v>
      </c>
    </row>
    <row r="1658" spans="1:26" x14ac:dyDescent="0.2">
      <c r="A1658">
        <v>1656</v>
      </c>
      <c r="B1658" t="s">
        <v>5477</v>
      </c>
      <c r="C1658" t="s">
        <v>26</v>
      </c>
      <c r="D1658">
        <v>11444</v>
      </c>
      <c r="E1658" t="s">
        <v>5406</v>
      </c>
      <c r="F1658" s="1">
        <v>43290</v>
      </c>
      <c r="G1658">
        <v>2353</v>
      </c>
      <c r="H1658">
        <v>2324</v>
      </c>
      <c r="I1658">
        <v>44.1</v>
      </c>
      <c r="J1658">
        <v>33.799999999999997</v>
      </c>
      <c r="K1658">
        <v>22.1</v>
      </c>
      <c r="L1658" t="s">
        <v>5478</v>
      </c>
      <c r="M1658" t="s">
        <v>5479</v>
      </c>
      <c r="N1658" t="s">
        <v>34</v>
      </c>
      <c r="O1658" t="s">
        <v>120</v>
      </c>
      <c r="P1658" t="s">
        <v>46</v>
      </c>
      <c r="Q1658" t="s">
        <v>497</v>
      </c>
      <c r="R1658" t="s">
        <v>75</v>
      </c>
      <c r="V1658">
        <v>44.1</v>
      </c>
      <c r="W1658">
        <v>22.1</v>
      </c>
      <c r="X1658">
        <v>1.9954751129999999</v>
      </c>
      <c r="Y1658">
        <v>5046.8040000000001</v>
      </c>
      <c r="Z1658">
        <v>2529.1239999999998</v>
      </c>
    </row>
    <row r="1659" spans="1:26" x14ac:dyDescent="0.2">
      <c r="A1659">
        <v>1657</v>
      </c>
      <c r="B1659" t="s">
        <v>5480</v>
      </c>
      <c r="C1659" t="s">
        <v>26</v>
      </c>
      <c r="D1659">
        <v>8690</v>
      </c>
      <c r="E1659" t="s">
        <v>5406</v>
      </c>
      <c r="F1659" s="1">
        <v>43289</v>
      </c>
      <c r="G1659">
        <v>2391</v>
      </c>
      <c r="H1659">
        <v>2361</v>
      </c>
      <c r="I1659">
        <v>44.4</v>
      </c>
      <c r="J1659">
        <v>36.799999999999997</v>
      </c>
      <c r="K1659">
        <v>18.899999999999999</v>
      </c>
      <c r="L1659" t="s">
        <v>5481</v>
      </c>
      <c r="M1659" t="s">
        <v>5482</v>
      </c>
      <c r="N1659" t="s">
        <v>34</v>
      </c>
      <c r="O1659" t="s">
        <v>120</v>
      </c>
      <c r="P1659" t="s">
        <v>46</v>
      </c>
      <c r="Q1659" t="s">
        <v>497</v>
      </c>
      <c r="R1659" t="s">
        <v>75</v>
      </c>
      <c r="S1659" t="s">
        <v>31</v>
      </c>
      <c r="T1659" t="s">
        <v>365</v>
      </c>
      <c r="V1659">
        <v>44.4</v>
      </c>
      <c r="W1659">
        <v>18.899999999999999</v>
      </c>
      <c r="X1659">
        <v>2.3492063490000001</v>
      </c>
      <c r="Y1659">
        <v>3858.36</v>
      </c>
      <c r="Z1659">
        <v>1642.41</v>
      </c>
    </row>
    <row r="1660" spans="1:26" x14ac:dyDescent="0.2">
      <c r="A1660">
        <v>1658</v>
      </c>
      <c r="B1660" t="s">
        <v>5483</v>
      </c>
      <c r="C1660" t="s">
        <v>38</v>
      </c>
      <c r="D1660">
        <v>4253</v>
      </c>
      <c r="E1660" t="s">
        <v>5459</v>
      </c>
      <c r="F1660" s="1">
        <v>43288</v>
      </c>
      <c r="G1660">
        <v>2323</v>
      </c>
      <c r="H1660">
        <v>2351</v>
      </c>
      <c r="I1660">
        <v>22.2</v>
      </c>
      <c r="J1660">
        <v>42.4</v>
      </c>
      <c r="K1660">
        <v>35.299999999999997</v>
      </c>
      <c r="L1660" t="s">
        <v>5484</v>
      </c>
      <c r="M1660" t="s">
        <v>5485</v>
      </c>
      <c r="N1660" t="s">
        <v>34</v>
      </c>
      <c r="O1660" t="s">
        <v>120</v>
      </c>
      <c r="P1660" t="s">
        <v>46</v>
      </c>
      <c r="Q1660" t="s">
        <v>497</v>
      </c>
      <c r="R1660" t="s">
        <v>75</v>
      </c>
      <c r="S1660" t="s">
        <v>31</v>
      </c>
      <c r="T1660" t="s">
        <v>365</v>
      </c>
      <c r="U1660" t="s">
        <v>83</v>
      </c>
      <c r="V1660">
        <v>35.299999999999997</v>
      </c>
      <c r="W1660">
        <v>22.2</v>
      </c>
      <c r="X1660">
        <v>1.5900900899999999</v>
      </c>
      <c r="Y1660">
        <v>1501.309</v>
      </c>
      <c r="Z1660">
        <v>944.16600000000005</v>
      </c>
    </row>
    <row r="1661" spans="1:26" x14ac:dyDescent="0.2">
      <c r="A1661">
        <v>1659</v>
      </c>
      <c r="B1661" t="s">
        <v>5486</v>
      </c>
      <c r="C1661" t="s">
        <v>38</v>
      </c>
      <c r="D1661">
        <v>8294</v>
      </c>
      <c r="E1661" t="s">
        <v>5459</v>
      </c>
      <c r="F1661" s="1">
        <v>43289</v>
      </c>
      <c r="G1661">
        <v>2318</v>
      </c>
      <c r="H1661">
        <v>2335</v>
      </c>
      <c r="I1661">
        <v>23.5</v>
      </c>
      <c r="J1661">
        <v>40.799999999999997</v>
      </c>
      <c r="K1661">
        <v>35.700000000000003</v>
      </c>
      <c r="L1661" t="s">
        <v>5487</v>
      </c>
      <c r="M1661" t="s">
        <v>5488</v>
      </c>
      <c r="N1661" t="s">
        <v>34</v>
      </c>
      <c r="O1661" t="s">
        <v>120</v>
      </c>
      <c r="P1661" t="s">
        <v>46</v>
      </c>
      <c r="Q1661" t="s">
        <v>497</v>
      </c>
      <c r="R1661" t="s">
        <v>75</v>
      </c>
      <c r="S1661" t="s">
        <v>31</v>
      </c>
      <c r="T1661" t="s">
        <v>365</v>
      </c>
      <c r="U1661" t="s">
        <v>427</v>
      </c>
      <c r="V1661">
        <v>35.700000000000003</v>
      </c>
      <c r="W1661">
        <v>23.5</v>
      </c>
      <c r="X1661">
        <v>1.5191489359999999</v>
      </c>
      <c r="Y1661">
        <v>2960.9580000000001</v>
      </c>
      <c r="Z1661">
        <v>1949.09</v>
      </c>
    </row>
    <row r="1662" spans="1:26" x14ac:dyDescent="0.2">
      <c r="A1662">
        <v>1660</v>
      </c>
      <c r="B1662" t="s">
        <v>5489</v>
      </c>
      <c r="C1662" t="s">
        <v>38</v>
      </c>
      <c r="D1662">
        <v>2247</v>
      </c>
      <c r="E1662" t="s">
        <v>5402</v>
      </c>
      <c r="F1662" s="1">
        <v>43283</v>
      </c>
      <c r="G1662">
        <v>2127</v>
      </c>
      <c r="H1662">
        <v>2184</v>
      </c>
      <c r="I1662">
        <v>18.100000000000001</v>
      </c>
      <c r="J1662">
        <v>31.2</v>
      </c>
      <c r="K1662">
        <v>50.6</v>
      </c>
      <c r="L1662" t="s">
        <v>5490</v>
      </c>
      <c r="M1662" t="s">
        <v>5491</v>
      </c>
      <c r="N1662" t="s">
        <v>34</v>
      </c>
      <c r="O1662" t="s">
        <v>120</v>
      </c>
      <c r="P1662" t="s">
        <v>46</v>
      </c>
      <c r="Q1662" t="s">
        <v>497</v>
      </c>
      <c r="R1662" t="s">
        <v>75</v>
      </c>
      <c r="S1662" t="s">
        <v>31</v>
      </c>
      <c r="T1662" t="s">
        <v>116</v>
      </c>
      <c r="U1662" t="s">
        <v>79</v>
      </c>
      <c r="V1662">
        <v>50.6</v>
      </c>
      <c r="W1662">
        <v>18.100000000000001</v>
      </c>
      <c r="X1662">
        <v>2.79558011</v>
      </c>
      <c r="Y1662">
        <v>1136.982</v>
      </c>
      <c r="Z1662">
        <v>406.70699999999999</v>
      </c>
    </row>
    <row r="1663" spans="1:26" x14ac:dyDescent="0.2">
      <c r="A1663">
        <v>1661</v>
      </c>
      <c r="B1663" t="s">
        <v>5492</v>
      </c>
      <c r="C1663" t="s">
        <v>26</v>
      </c>
      <c r="D1663">
        <v>688</v>
      </c>
      <c r="E1663" t="s">
        <v>5452</v>
      </c>
      <c r="F1663" s="1">
        <v>43262</v>
      </c>
      <c r="G1663">
        <v>2402</v>
      </c>
      <c r="H1663">
        <v>2364</v>
      </c>
      <c r="I1663">
        <v>42.7</v>
      </c>
      <c r="J1663">
        <v>32.6</v>
      </c>
      <c r="K1663">
        <v>24.7</v>
      </c>
      <c r="L1663" t="s">
        <v>5493</v>
      </c>
      <c r="M1663" t="s">
        <v>5494</v>
      </c>
      <c r="N1663" t="s">
        <v>34</v>
      </c>
      <c r="O1663" t="s">
        <v>120</v>
      </c>
      <c r="P1663" t="s">
        <v>46</v>
      </c>
      <c r="Q1663" t="s">
        <v>497</v>
      </c>
      <c r="R1663" t="s">
        <v>116</v>
      </c>
      <c r="S1663" t="s">
        <v>736</v>
      </c>
      <c r="T1663" t="s">
        <v>30</v>
      </c>
      <c r="V1663">
        <v>42.7</v>
      </c>
      <c r="W1663">
        <v>24.7</v>
      </c>
      <c r="X1663">
        <v>1.728744939</v>
      </c>
      <c r="Y1663">
        <v>293.77600000000001</v>
      </c>
      <c r="Z1663">
        <v>169.93600000000001</v>
      </c>
    </row>
    <row r="1664" spans="1:26" x14ac:dyDescent="0.2">
      <c r="A1664">
        <v>1662</v>
      </c>
      <c r="B1664" t="s">
        <v>5495</v>
      </c>
      <c r="C1664" t="s">
        <v>38</v>
      </c>
      <c r="D1664">
        <v>656</v>
      </c>
      <c r="E1664" t="s">
        <v>5398</v>
      </c>
      <c r="F1664" s="1">
        <v>43284</v>
      </c>
      <c r="G1664">
        <v>2323</v>
      </c>
      <c r="H1664">
        <v>2351</v>
      </c>
      <c r="I1664">
        <v>25.6</v>
      </c>
      <c r="J1664">
        <v>34.299999999999997</v>
      </c>
      <c r="K1664">
        <v>40.1</v>
      </c>
      <c r="L1664" t="s">
        <v>5496</v>
      </c>
      <c r="M1664" t="s">
        <v>5497</v>
      </c>
      <c r="N1664" t="s">
        <v>34</v>
      </c>
      <c r="O1664" t="s">
        <v>120</v>
      </c>
      <c r="P1664" t="s">
        <v>46</v>
      </c>
      <c r="Q1664" t="s">
        <v>497</v>
      </c>
      <c r="R1664" t="s">
        <v>75</v>
      </c>
      <c r="S1664" t="s">
        <v>31</v>
      </c>
      <c r="T1664" t="s">
        <v>116</v>
      </c>
      <c r="U1664" t="s">
        <v>736</v>
      </c>
      <c r="V1664">
        <v>40.1</v>
      </c>
      <c r="W1664">
        <v>25.6</v>
      </c>
      <c r="X1664">
        <v>1.56640625</v>
      </c>
      <c r="Y1664">
        <v>263.05599999999998</v>
      </c>
      <c r="Z1664">
        <v>167.93600000000001</v>
      </c>
    </row>
    <row r="1665" spans="1:26" x14ac:dyDescent="0.2">
      <c r="A1665">
        <v>1663</v>
      </c>
      <c r="B1665" t="s">
        <v>5498</v>
      </c>
      <c r="C1665" t="s">
        <v>38</v>
      </c>
      <c r="D1665">
        <v>1184</v>
      </c>
      <c r="E1665" t="s">
        <v>5398</v>
      </c>
      <c r="F1665" s="1">
        <v>43289</v>
      </c>
      <c r="G1665">
        <v>2409</v>
      </c>
      <c r="H1665">
        <v>2446</v>
      </c>
      <c r="I1665">
        <v>21.3</v>
      </c>
      <c r="J1665">
        <v>45.9</v>
      </c>
      <c r="K1665">
        <v>32.9</v>
      </c>
      <c r="L1665" t="s">
        <v>5499</v>
      </c>
      <c r="M1665" t="s">
        <v>5500</v>
      </c>
      <c r="N1665" t="s">
        <v>34</v>
      </c>
      <c r="O1665" t="s">
        <v>120</v>
      </c>
      <c r="P1665" t="s">
        <v>46</v>
      </c>
      <c r="Q1665" t="s">
        <v>497</v>
      </c>
      <c r="R1665" t="s">
        <v>75</v>
      </c>
      <c r="S1665" t="s">
        <v>31</v>
      </c>
      <c r="T1665" t="s">
        <v>116</v>
      </c>
      <c r="U1665" t="s">
        <v>736</v>
      </c>
      <c r="V1665">
        <v>32.9</v>
      </c>
      <c r="W1665">
        <v>21.3</v>
      </c>
      <c r="X1665">
        <v>1.544600939</v>
      </c>
      <c r="Y1665">
        <v>389.536</v>
      </c>
      <c r="Z1665">
        <v>252.19200000000001</v>
      </c>
    </row>
    <row r="1666" spans="1:26" x14ac:dyDescent="0.2">
      <c r="A1666">
        <v>1664</v>
      </c>
      <c r="B1666" t="s">
        <v>5501</v>
      </c>
      <c r="C1666" t="s">
        <v>38</v>
      </c>
      <c r="D1666">
        <v>1083</v>
      </c>
      <c r="E1666" t="s">
        <v>5398</v>
      </c>
      <c r="F1666" s="1">
        <v>43221</v>
      </c>
      <c r="G1666">
        <v>2275</v>
      </c>
      <c r="H1666">
        <v>2310</v>
      </c>
      <c r="I1666">
        <v>24.9</v>
      </c>
      <c r="J1666">
        <v>30.9</v>
      </c>
      <c r="K1666">
        <v>44.1</v>
      </c>
      <c r="L1666" t="s">
        <v>5502</v>
      </c>
      <c r="M1666" t="s">
        <v>5503</v>
      </c>
      <c r="N1666" t="s">
        <v>34</v>
      </c>
      <c r="O1666" t="s">
        <v>120</v>
      </c>
      <c r="P1666" t="s">
        <v>46</v>
      </c>
      <c r="Q1666" t="s">
        <v>497</v>
      </c>
      <c r="R1666" t="s">
        <v>75</v>
      </c>
      <c r="S1666" t="s">
        <v>31</v>
      </c>
      <c r="T1666" t="s">
        <v>116</v>
      </c>
      <c r="U1666" t="s">
        <v>736</v>
      </c>
      <c r="V1666">
        <v>44.1</v>
      </c>
      <c r="W1666">
        <v>24.9</v>
      </c>
      <c r="X1666">
        <v>1.771084337</v>
      </c>
      <c r="Y1666">
        <v>477.60300000000001</v>
      </c>
      <c r="Z1666">
        <v>269.66699999999997</v>
      </c>
    </row>
    <row r="1667" spans="1:26" x14ac:dyDescent="0.2">
      <c r="A1667">
        <v>1665</v>
      </c>
      <c r="B1667" t="s">
        <v>5504</v>
      </c>
      <c r="C1667" t="s">
        <v>38</v>
      </c>
      <c r="D1667">
        <v>301</v>
      </c>
      <c r="E1667" t="s">
        <v>5402</v>
      </c>
      <c r="F1667" s="1">
        <v>43226</v>
      </c>
      <c r="G1667">
        <v>2254</v>
      </c>
      <c r="H1667">
        <v>2305</v>
      </c>
      <c r="I1667">
        <v>19.600000000000001</v>
      </c>
      <c r="J1667">
        <v>35.5</v>
      </c>
      <c r="K1667">
        <v>44.9</v>
      </c>
      <c r="L1667" t="s">
        <v>5505</v>
      </c>
      <c r="M1667" t="s">
        <v>5506</v>
      </c>
      <c r="N1667" t="s">
        <v>34</v>
      </c>
      <c r="O1667" t="s">
        <v>120</v>
      </c>
      <c r="P1667" t="s">
        <v>46</v>
      </c>
      <c r="Q1667" t="s">
        <v>497</v>
      </c>
      <c r="R1667" t="s">
        <v>75</v>
      </c>
      <c r="S1667" t="s">
        <v>31</v>
      </c>
      <c r="T1667" t="s">
        <v>116</v>
      </c>
      <c r="U1667" t="s">
        <v>538</v>
      </c>
      <c r="V1667">
        <v>44.9</v>
      </c>
      <c r="W1667">
        <v>19.600000000000001</v>
      </c>
      <c r="X1667">
        <v>2.2908163269999999</v>
      </c>
      <c r="Y1667">
        <v>135.149</v>
      </c>
      <c r="Z1667">
        <v>58.996000000000002</v>
      </c>
    </row>
    <row r="1668" spans="1:26" x14ac:dyDescent="0.2">
      <c r="A1668">
        <v>1666</v>
      </c>
      <c r="B1668" t="s">
        <v>5507</v>
      </c>
      <c r="C1668" t="s">
        <v>26</v>
      </c>
      <c r="D1668">
        <v>2208</v>
      </c>
      <c r="E1668" t="s">
        <v>5402</v>
      </c>
      <c r="F1668" s="1">
        <v>43289</v>
      </c>
      <c r="G1668">
        <v>2072</v>
      </c>
      <c r="H1668">
        <v>2042</v>
      </c>
      <c r="I1668">
        <v>57.9</v>
      </c>
      <c r="J1668">
        <v>22.8</v>
      </c>
      <c r="K1668">
        <v>19.3</v>
      </c>
      <c r="L1668" t="s">
        <v>5508</v>
      </c>
      <c r="M1668" t="s">
        <v>5509</v>
      </c>
      <c r="N1668" t="s">
        <v>34</v>
      </c>
      <c r="O1668" t="s">
        <v>120</v>
      </c>
      <c r="P1668" t="s">
        <v>46</v>
      </c>
      <c r="Q1668" t="s">
        <v>497</v>
      </c>
      <c r="R1668" t="s">
        <v>75</v>
      </c>
      <c r="S1668" t="s">
        <v>31</v>
      </c>
      <c r="T1668" t="s">
        <v>116</v>
      </c>
      <c r="V1668">
        <v>57.9</v>
      </c>
      <c r="W1668">
        <v>19.3</v>
      </c>
      <c r="X1668">
        <v>3</v>
      </c>
      <c r="Y1668">
        <v>1278.432</v>
      </c>
      <c r="Z1668">
        <v>426.14400000000001</v>
      </c>
    </row>
    <row r="1669" spans="1:26" x14ac:dyDescent="0.2">
      <c r="A1669">
        <v>1667</v>
      </c>
      <c r="B1669" t="s">
        <v>5510</v>
      </c>
      <c r="C1669" t="s">
        <v>38</v>
      </c>
      <c r="D1669">
        <v>372</v>
      </c>
      <c r="E1669" t="s">
        <v>5402</v>
      </c>
      <c r="F1669" s="1">
        <v>43286</v>
      </c>
      <c r="G1669">
        <v>2218</v>
      </c>
      <c r="H1669">
        <v>2229</v>
      </c>
      <c r="I1669">
        <v>33.6</v>
      </c>
      <c r="J1669">
        <v>24.2</v>
      </c>
      <c r="K1669">
        <v>42.2</v>
      </c>
      <c r="L1669" t="s">
        <v>5511</v>
      </c>
      <c r="M1669" t="s">
        <v>5512</v>
      </c>
      <c r="N1669" t="s">
        <v>34</v>
      </c>
      <c r="O1669" t="s">
        <v>120</v>
      </c>
      <c r="P1669" t="s">
        <v>46</v>
      </c>
      <c r="Q1669" t="s">
        <v>497</v>
      </c>
      <c r="R1669" t="s">
        <v>75</v>
      </c>
      <c r="S1669" t="s">
        <v>31</v>
      </c>
      <c r="T1669" t="s">
        <v>116</v>
      </c>
      <c r="U1669" t="s">
        <v>736</v>
      </c>
      <c r="V1669">
        <v>42.2</v>
      </c>
      <c r="W1669">
        <v>33.6</v>
      </c>
      <c r="X1669">
        <v>1.255952381</v>
      </c>
      <c r="Y1669">
        <v>156.98400000000001</v>
      </c>
      <c r="Z1669">
        <v>124.992</v>
      </c>
    </row>
    <row r="1670" spans="1:26" x14ac:dyDescent="0.2">
      <c r="A1670">
        <v>1668</v>
      </c>
      <c r="B1670" t="s">
        <v>5513</v>
      </c>
      <c r="C1670" t="s">
        <v>38</v>
      </c>
      <c r="D1670">
        <v>605</v>
      </c>
      <c r="E1670" t="s">
        <v>5452</v>
      </c>
      <c r="F1670" s="1">
        <v>43184</v>
      </c>
      <c r="G1670">
        <v>2239</v>
      </c>
      <c r="H1670">
        <v>2261</v>
      </c>
      <c r="I1670">
        <v>26.6</v>
      </c>
      <c r="J1670">
        <v>29.6</v>
      </c>
      <c r="K1670">
        <v>43.8</v>
      </c>
      <c r="L1670" t="s">
        <v>5514</v>
      </c>
      <c r="M1670" t="s">
        <v>5515</v>
      </c>
      <c r="N1670" t="s">
        <v>34</v>
      </c>
      <c r="O1670" t="s">
        <v>120</v>
      </c>
      <c r="P1670" t="s">
        <v>46</v>
      </c>
      <c r="Q1670" t="s">
        <v>497</v>
      </c>
      <c r="R1670" t="s">
        <v>116</v>
      </c>
      <c r="S1670" t="s">
        <v>32</v>
      </c>
      <c r="V1670">
        <v>43.8</v>
      </c>
      <c r="W1670">
        <v>26.6</v>
      </c>
      <c r="X1670">
        <v>1.646616541</v>
      </c>
      <c r="Y1670">
        <v>264.99</v>
      </c>
      <c r="Z1670">
        <v>160.93</v>
      </c>
    </row>
    <row r="1671" spans="1:26" x14ac:dyDescent="0.2">
      <c r="A1671">
        <v>1669</v>
      </c>
      <c r="B1671" t="s">
        <v>5516</v>
      </c>
      <c r="C1671" t="s">
        <v>38</v>
      </c>
      <c r="D1671">
        <v>1514</v>
      </c>
      <c r="E1671" t="s">
        <v>1983</v>
      </c>
      <c r="F1671" s="1">
        <v>43286</v>
      </c>
      <c r="G1671">
        <v>2259</v>
      </c>
      <c r="H1671">
        <v>2300</v>
      </c>
      <c r="I1671">
        <v>26.4</v>
      </c>
      <c r="J1671">
        <v>36.1</v>
      </c>
      <c r="K1671">
        <v>37.5</v>
      </c>
      <c r="L1671" t="s">
        <v>5517</v>
      </c>
      <c r="M1671" t="s">
        <v>5518</v>
      </c>
      <c r="N1671" t="s">
        <v>34</v>
      </c>
      <c r="O1671" t="s">
        <v>31</v>
      </c>
      <c r="P1671" t="s">
        <v>46</v>
      </c>
      <c r="Q1671" t="s">
        <v>497</v>
      </c>
      <c r="V1671">
        <v>37.5</v>
      </c>
      <c r="W1671">
        <v>26.4</v>
      </c>
      <c r="X1671">
        <v>1.4204545449999999</v>
      </c>
      <c r="Y1671">
        <v>567.75</v>
      </c>
      <c r="Z1671">
        <v>399.69600000000003</v>
      </c>
    </row>
    <row r="1672" spans="1:26" x14ac:dyDescent="0.2">
      <c r="A1672">
        <v>1670</v>
      </c>
      <c r="B1672" t="s">
        <v>5519</v>
      </c>
      <c r="C1672" t="s">
        <v>38</v>
      </c>
      <c r="D1672">
        <v>218</v>
      </c>
      <c r="E1672" t="s">
        <v>5520</v>
      </c>
      <c r="F1672" s="1">
        <v>43274</v>
      </c>
      <c r="G1672">
        <v>2304</v>
      </c>
      <c r="H1672">
        <v>2311</v>
      </c>
      <c r="I1672">
        <v>30.3</v>
      </c>
      <c r="J1672">
        <v>36.200000000000003</v>
      </c>
      <c r="K1672">
        <v>33.5</v>
      </c>
      <c r="L1672" t="s">
        <v>5521</v>
      </c>
      <c r="M1672" t="s">
        <v>5522</v>
      </c>
      <c r="N1672" t="s">
        <v>30</v>
      </c>
      <c r="O1672" t="s">
        <v>32</v>
      </c>
      <c r="P1672" t="s">
        <v>75</v>
      </c>
      <c r="Q1672" t="s">
        <v>97</v>
      </c>
      <c r="R1672" t="s">
        <v>1302</v>
      </c>
      <c r="S1672" t="s">
        <v>404</v>
      </c>
      <c r="V1672">
        <v>33.5</v>
      </c>
      <c r="W1672">
        <v>30.3</v>
      </c>
      <c r="X1672">
        <v>1.105610561</v>
      </c>
      <c r="Y1672">
        <v>73.03</v>
      </c>
      <c r="Z1672">
        <v>66.054000000000002</v>
      </c>
    </row>
    <row r="1673" spans="1:26" x14ac:dyDescent="0.2">
      <c r="A1673">
        <v>1671</v>
      </c>
      <c r="B1673" t="s">
        <v>5523</v>
      </c>
      <c r="C1673" t="s">
        <v>26</v>
      </c>
      <c r="D1673">
        <v>519</v>
      </c>
      <c r="E1673" t="s">
        <v>5524</v>
      </c>
      <c r="F1673" s="1">
        <v>43274</v>
      </c>
      <c r="G1673">
        <v>2284</v>
      </c>
      <c r="H1673">
        <v>2210</v>
      </c>
      <c r="I1673">
        <v>51.6</v>
      </c>
      <c r="J1673">
        <v>26.2</v>
      </c>
      <c r="K1673">
        <v>22.2</v>
      </c>
      <c r="L1673" t="s">
        <v>5525</v>
      </c>
      <c r="M1673" t="s">
        <v>5526</v>
      </c>
      <c r="N1673" t="s">
        <v>30</v>
      </c>
      <c r="O1673" t="s">
        <v>32</v>
      </c>
      <c r="P1673" t="s">
        <v>75</v>
      </c>
      <c r="Q1673" t="s">
        <v>97</v>
      </c>
      <c r="R1673" t="s">
        <v>1302</v>
      </c>
      <c r="S1673" t="s">
        <v>31</v>
      </c>
      <c r="T1673" t="s">
        <v>2086</v>
      </c>
      <c r="V1673">
        <v>51.6</v>
      </c>
      <c r="W1673">
        <v>22.2</v>
      </c>
      <c r="X1673">
        <v>2.324324324</v>
      </c>
      <c r="Y1673">
        <v>267.80399999999997</v>
      </c>
      <c r="Z1673">
        <v>115.218</v>
      </c>
    </row>
    <row r="1674" spans="1:26" x14ac:dyDescent="0.2">
      <c r="A1674">
        <v>1672</v>
      </c>
      <c r="B1674" t="s">
        <v>5527</v>
      </c>
      <c r="C1674" t="s">
        <v>38</v>
      </c>
      <c r="D1674">
        <v>535</v>
      </c>
      <c r="E1674" t="s">
        <v>5528</v>
      </c>
      <c r="F1674" s="1">
        <v>43239</v>
      </c>
      <c r="G1674">
        <v>2444</v>
      </c>
      <c r="H1674">
        <v>2473</v>
      </c>
      <c r="I1674">
        <v>23.6</v>
      </c>
      <c r="J1674">
        <v>47.1</v>
      </c>
      <c r="K1674">
        <v>29.4</v>
      </c>
      <c r="L1674" t="s">
        <v>5529</v>
      </c>
      <c r="M1674" t="s">
        <v>5530</v>
      </c>
      <c r="N1674" t="s">
        <v>30</v>
      </c>
      <c r="O1674" t="s">
        <v>32</v>
      </c>
      <c r="P1674" t="s">
        <v>75</v>
      </c>
      <c r="Q1674" t="s">
        <v>97</v>
      </c>
      <c r="R1674" t="s">
        <v>1302</v>
      </c>
      <c r="S1674" t="s">
        <v>31</v>
      </c>
      <c r="T1674" t="s">
        <v>2086</v>
      </c>
      <c r="U1674" t="s">
        <v>374</v>
      </c>
      <c r="V1674">
        <v>29.4</v>
      </c>
      <c r="W1674">
        <v>23.6</v>
      </c>
      <c r="X1674">
        <v>1.2457627120000001</v>
      </c>
      <c r="Y1674">
        <v>157.29</v>
      </c>
      <c r="Z1674">
        <v>126.26</v>
      </c>
    </row>
    <row r="1675" spans="1:26" x14ac:dyDescent="0.2">
      <c r="A1675">
        <v>1673</v>
      </c>
      <c r="B1675" t="s">
        <v>5531</v>
      </c>
      <c r="C1675" t="s">
        <v>38</v>
      </c>
      <c r="D1675">
        <v>1130</v>
      </c>
      <c r="E1675" t="s">
        <v>5524</v>
      </c>
      <c r="F1675" s="1">
        <v>43269</v>
      </c>
      <c r="G1675">
        <v>2105</v>
      </c>
      <c r="H1675">
        <v>2165</v>
      </c>
      <c r="I1675">
        <v>25.1</v>
      </c>
      <c r="J1675">
        <v>28.4</v>
      </c>
      <c r="K1675">
        <v>46.5</v>
      </c>
      <c r="L1675" t="s">
        <v>5532</v>
      </c>
      <c r="M1675" t="s">
        <v>5533</v>
      </c>
      <c r="N1675" t="s">
        <v>30</v>
      </c>
      <c r="O1675" t="s">
        <v>32</v>
      </c>
      <c r="P1675" t="s">
        <v>75</v>
      </c>
      <c r="Q1675" t="s">
        <v>97</v>
      </c>
      <c r="R1675" t="s">
        <v>1302</v>
      </c>
      <c r="S1675" t="s">
        <v>31</v>
      </c>
      <c r="T1675" t="s">
        <v>2086</v>
      </c>
      <c r="U1675" t="s">
        <v>383</v>
      </c>
      <c r="V1675">
        <v>46.5</v>
      </c>
      <c r="W1675">
        <v>25.1</v>
      </c>
      <c r="X1675">
        <v>1.852589641</v>
      </c>
      <c r="Y1675">
        <v>525.45000000000005</v>
      </c>
      <c r="Z1675">
        <v>283.63</v>
      </c>
    </row>
    <row r="1676" spans="1:26" x14ac:dyDescent="0.2">
      <c r="A1676">
        <v>1674</v>
      </c>
      <c r="B1676" t="s">
        <v>5534</v>
      </c>
      <c r="C1676" t="s">
        <v>26</v>
      </c>
      <c r="D1676">
        <v>121</v>
      </c>
      <c r="E1676" t="s">
        <v>5535</v>
      </c>
      <c r="F1676" s="1">
        <v>42127</v>
      </c>
      <c r="G1676">
        <v>2528</v>
      </c>
      <c r="H1676">
        <v>2435</v>
      </c>
      <c r="I1676">
        <v>48.8</v>
      </c>
      <c r="J1676">
        <v>36.4</v>
      </c>
      <c r="K1676">
        <v>14.9</v>
      </c>
      <c r="L1676" t="s">
        <v>5536</v>
      </c>
      <c r="M1676" t="s">
        <v>5537</v>
      </c>
      <c r="N1676" t="s">
        <v>30</v>
      </c>
      <c r="O1676" t="s">
        <v>32</v>
      </c>
      <c r="P1676" t="s">
        <v>75</v>
      </c>
      <c r="Q1676" t="s">
        <v>97</v>
      </c>
      <c r="R1676" t="s">
        <v>1302</v>
      </c>
      <c r="S1676" t="s">
        <v>31</v>
      </c>
      <c r="T1676" t="s">
        <v>2086</v>
      </c>
      <c r="U1676" t="s">
        <v>35</v>
      </c>
      <c r="V1676">
        <v>48.8</v>
      </c>
      <c r="W1676">
        <v>14.9</v>
      </c>
      <c r="X1676">
        <v>3.2751677849999998</v>
      </c>
      <c r="Y1676">
        <v>59.048000000000002</v>
      </c>
      <c r="Z1676">
        <v>18.029</v>
      </c>
    </row>
    <row r="1677" spans="1:26" x14ac:dyDescent="0.2">
      <c r="A1677">
        <v>1675</v>
      </c>
      <c r="B1677" t="s">
        <v>5538</v>
      </c>
      <c r="C1677" t="s">
        <v>38</v>
      </c>
      <c r="D1677">
        <v>209</v>
      </c>
      <c r="E1677" t="s">
        <v>5535</v>
      </c>
      <c r="F1677" s="1">
        <v>43256</v>
      </c>
      <c r="G1677">
        <v>2174</v>
      </c>
      <c r="H1677">
        <v>2236</v>
      </c>
      <c r="I1677">
        <v>20.6</v>
      </c>
      <c r="J1677">
        <v>35.4</v>
      </c>
      <c r="K1677">
        <v>44</v>
      </c>
      <c r="L1677" t="s">
        <v>5539</v>
      </c>
      <c r="M1677" t="s">
        <v>5540</v>
      </c>
      <c r="N1677" t="s">
        <v>30</v>
      </c>
      <c r="O1677" t="s">
        <v>32</v>
      </c>
      <c r="P1677" t="s">
        <v>75</v>
      </c>
      <c r="Q1677" t="s">
        <v>97</v>
      </c>
      <c r="R1677" t="s">
        <v>1302</v>
      </c>
      <c r="S1677" t="s">
        <v>31</v>
      </c>
      <c r="T1677" t="s">
        <v>2086</v>
      </c>
      <c r="U1677" t="s">
        <v>35</v>
      </c>
      <c r="V1677">
        <v>44</v>
      </c>
      <c r="W1677">
        <v>20.6</v>
      </c>
      <c r="X1677">
        <v>2.1359223300000001</v>
      </c>
      <c r="Y1677">
        <v>91.96</v>
      </c>
      <c r="Z1677">
        <v>43.054000000000002</v>
      </c>
    </row>
    <row r="1678" spans="1:26" x14ac:dyDescent="0.2">
      <c r="A1678">
        <v>1676</v>
      </c>
      <c r="B1678" t="s">
        <v>5541</v>
      </c>
      <c r="C1678" t="s">
        <v>38</v>
      </c>
      <c r="D1678">
        <v>440</v>
      </c>
      <c r="E1678" t="s">
        <v>5535</v>
      </c>
      <c r="F1678" s="1">
        <v>43262</v>
      </c>
      <c r="G1678">
        <v>2299</v>
      </c>
      <c r="H1678">
        <v>2356</v>
      </c>
      <c r="I1678">
        <v>21.4</v>
      </c>
      <c r="J1678">
        <v>39.299999999999997</v>
      </c>
      <c r="K1678">
        <v>39.299999999999997</v>
      </c>
      <c r="L1678" t="s">
        <v>5542</v>
      </c>
      <c r="M1678" t="s">
        <v>5543</v>
      </c>
      <c r="N1678" t="s">
        <v>30</v>
      </c>
      <c r="O1678" t="s">
        <v>32</v>
      </c>
      <c r="P1678" t="s">
        <v>75</v>
      </c>
      <c r="Q1678" t="s">
        <v>97</v>
      </c>
      <c r="R1678" t="s">
        <v>1302</v>
      </c>
      <c r="S1678" t="s">
        <v>31</v>
      </c>
      <c r="T1678" t="s">
        <v>2086</v>
      </c>
      <c r="U1678" t="s">
        <v>35</v>
      </c>
      <c r="V1678">
        <v>39.299999999999997</v>
      </c>
      <c r="W1678">
        <v>21.4</v>
      </c>
      <c r="X1678">
        <v>1.836448598</v>
      </c>
      <c r="Y1678">
        <v>172.92</v>
      </c>
      <c r="Z1678">
        <v>94.16</v>
      </c>
    </row>
    <row r="1679" spans="1:26" x14ac:dyDescent="0.2">
      <c r="A1679">
        <v>1677</v>
      </c>
      <c r="B1679" t="s">
        <v>5544</v>
      </c>
      <c r="C1679" t="s">
        <v>38</v>
      </c>
      <c r="D1679">
        <v>985</v>
      </c>
      <c r="E1679" t="s">
        <v>5535</v>
      </c>
      <c r="F1679" s="1">
        <v>43281</v>
      </c>
      <c r="G1679">
        <v>1932</v>
      </c>
      <c r="H1679">
        <v>1988</v>
      </c>
      <c r="I1679">
        <v>24.4</v>
      </c>
      <c r="J1679">
        <v>20.7</v>
      </c>
      <c r="K1679">
        <v>54.9</v>
      </c>
      <c r="L1679" t="s">
        <v>5545</v>
      </c>
      <c r="M1679" t="s">
        <v>5546</v>
      </c>
      <c r="N1679" t="s">
        <v>30</v>
      </c>
      <c r="O1679" t="s">
        <v>32</v>
      </c>
      <c r="P1679" t="s">
        <v>75</v>
      </c>
      <c r="Q1679" t="s">
        <v>97</v>
      </c>
      <c r="R1679" t="s">
        <v>1302</v>
      </c>
      <c r="S1679" t="s">
        <v>31</v>
      </c>
      <c r="T1679" t="s">
        <v>2086</v>
      </c>
      <c r="U1679" t="s">
        <v>35</v>
      </c>
      <c r="V1679">
        <v>54.9</v>
      </c>
      <c r="W1679">
        <v>24.4</v>
      </c>
      <c r="X1679">
        <v>2.25</v>
      </c>
      <c r="Y1679">
        <v>540.76499999999999</v>
      </c>
      <c r="Z1679">
        <v>240.34</v>
      </c>
    </row>
    <row r="1680" spans="1:26" x14ac:dyDescent="0.2">
      <c r="A1680">
        <v>1678</v>
      </c>
      <c r="B1680" t="s">
        <v>5547</v>
      </c>
      <c r="C1680" t="s">
        <v>26</v>
      </c>
      <c r="D1680">
        <v>177</v>
      </c>
      <c r="E1680" t="s">
        <v>5528</v>
      </c>
      <c r="F1680" s="1">
        <v>43149</v>
      </c>
      <c r="G1680">
        <v>2473</v>
      </c>
      <c r="H1680">
        <v>2394</v>
      </c>
      <c r="I1680">
        <v>40.700000000000003</v>
      </c>
      <c r="J1680">
        <v>39.5</v>
      </c>
      <c r="K1680">
        <v>19.8</v>
      </c>
      <c r="L1680" t="s">
        <v>5548</v>
      </c>
      <c r="M1680" t="s">
        <v>5549</v>
      </c>
      <c r="N1680" t="s">
        <v>30</v>
      </c>
      <c r="O1680" t="s">
        <v>32</v>
      </c>
      <c r="P1680" t="s">
        <v>75</v>
      </c>
      <c r="Q1680" t="s">
        <v>97</v>
      </c>
      <c r="R1680" t="s">
        <v>1302</v>
      </c>
      <c r="S1680" t="s">
        <v>31</v>
      </c>
      <c r="T1680" t="s">
        <v>2086</v>
      </c>
      <c r="U1680" t="s">
        <v>374</v>
      </c>
      <c r="V1680">
        <v>40.700000000000003</v>
      </c>
      <c r="W1680">
        <v>19.8</v>
      </c>
      <c r="X1680">
        <v>2.0555555559999998</v>
      </c>
      <c r="Y1680">
        <v>72.039000000000001</v>
      </c>
      <c r="Z1680">
        <v>35.045999999999999</v>
      </c>
    </row>
    <row r="1681" spans="1:26" x14ac:dyDescent="0.2">
      <c r="A1681">
        <v>1679</v>
      </c>
      <c r="B1681" t="s">
        <v>5550</v>
      </c>
      <c r="C1681" t="s">
        <v>26</v>
      </c>
      <c r="D1681">
        <v>176</v>
      </c>
      <c r="E1681" t="s">
        <v>5524</v>
      </c>
      <c r="F1681" s="1">
        <v>43238</v>
      </c>
      <c r="G1681">
        <v>2414</v>
      </c>
      <c r="H1681">
        <v>2406</v>
      </c>
      <c r="I1681">
        <v>29</v>
      </c>
      <c r="J1681">
        <v>42</v>
      </c>
      <c r="K1681">
        <v>29</v>
      </c>
      <c r="L1681" t="s">
        <v>5551</v>
      </c>
      <c r="M1681" t="s">
        <v>5552</v>
      </c>
      <c r="N1681" t="s">
        <v>30</v>
      </c>
      <c r="O1681" t="s">
        <v>32</v>
      </c>
      <c r="P1681" t="s">
        <v>75</v>
      </c>
      <c r="Q1681" t="s">
        <v>97</v>
      </c>
      <c r="R1681" t="s">
        <v>1302</v>
      </c>
      <c r="S1681" t="s">
        <v>31</v>
      </c>
      <c r="T1681" t="s">
        <v>34</v>
      </c>
      <c r="U1681" t="s">
        <v>393</v>
      </c>
      <c r="V1681">
        <v>29</v>
      </c>
      <c r="W1681">
        <v>29</v>
      </c>
      <c r="X1681">
        <v>1</v>
      </c>
      <c r="Y1681">
        <v>51.04</v>
      </c>
      <c r="Z1681">
        <v>51.04</v>
      </c>
    </row>
    <row r="1682" spans="1:26" x14ac:dyDescent="0.2">
      <c r="A1682">
        <v>1680</v>
      </c>
      <c r="B1682" t="s">
        <v>5553</v>
      </c>
      <c r="C1682" t="s">
        <v>38</v>
      </c>
      <c r="D1682">
        <v>2404</v>
      </c>
      <c r="E1682" t="s">
        <v>5528</v>
      </c>
      <c r="F1682" s="1">
        <v>43289</v>
      </c>
      <c r="G1682">
        <v>2341</v>
      </c>
      <c r="H1682">
        <v>2400</v>
      </c>
      <c r="I1682">
        <v>18.899999999999999</v>
      </c>
      <c r="J1682">
        <v>57</v>
      </c>
      <c r="K1682">
        <v>24</v>
      </c>
      <c r="L1682" t="s">
        <v>5554</v>
      </c>
      <c r="M1682" t="s">
        <v>5555</v>
      </c>
      <c r="N1682" t="s">
        <v>30</v>
      </c>
      <c r="O1682" t="s">
        <v>32</v>
      </c>
      <c r="P1682" t="s">
        <v>75</v>
      </c>
      <c r="Q1682" t="s">
        <v>97</v>
      </c>
      <c r="R1682" t="s">
        <v>1302</v>
      </c>
      <c r="S1682" t="s">
        <v>31</v>
      </c>
      <c r="T1682" t="s">
        <v>2086</v>
      </c>
      <c r="U1682" t="s">
        <v>374</v>
      </c>
      <c r="V1682">
        <v>24</v>
      </c>
      <c r="W1682">
        <v>18.899999999999999</v>
      </c>
      <c r="X1682">
        <v>1.2698412699999999</v>
      </c>
      <c r="Y1682">
        <v>576.96</v>
      </c>
      <c r="Z1682">
        <v>454.35599999999999</v>
      </c>
    </row>
    <row r="1683" spans="1:26" x14ac:dyDescent="0.2">
      <c r="A1683">
        <v>1681</v>
      </c>
      <c r="B1683" t="s">
        <v>5556</v>
      </c>
      <c r="C1683" t="s">
        <v>38</v>
      </c>
      <c r="D1683">
        <v>453</v>
      </c>
      <c r="E1683" t="s">
        <v>5528</v>
      </c>
      <c r="F1683" s="1">
        <v>43202</v>
      </c>
      <c r="G1683">
        <v>2406</v>
      </c>
      <c r="H1683">
        <v>2450</v>
      </c>
      <c r="I1683">
        <v>24.1</v>
      </c>
      <c r="J1683">
        <v>40.200000000000003</v>
      </c>
      <c r="K1683">
        <v>35.799999999999997</v>
      </c>
      <c r="L1683" t="s">
        <v>5557</v>
      </c>
      <c r="M1683" t="s">
        <v>5558</v>
      </c>
      <c r="N1683" t="s">
        <v>30</v>
      </c>
      <c r="O1683" t="s">
        <v>32</v>
      </c>
      <c r="P1683" t="s">
        <v>75</v>
      </c>
      <c r="Q1683" t="s">
        <v>97</v>
      </c>
      <c r="R1683" t="s">
        <v>1302</v>
      </c>
      <c r="S1683" t="s">
        <v>31</v>
      </c>
      <c r="T1683" t="s">
        <v>2086</v>
      </c>
      <c r="U1683" t="s">
        <v>374</v>
      </c>
      <c r="V1683">
        <v>35.799999999999997</v>
      </c>
      <c r="W1683">
        <v>24.1</v>
      </c>
      <c r="X1683">
        <v>1.485477178</v>
      </c>
      <c r="Y1683">
        <v>162.17400000000001</v>
      </c>
      <c r="Z1683">
        <v>109.173</v>
      </c>
    </row>
    <row r="1684" spans="1:26" x14ac:dyDescent="0.2">
      <c r="A1684">
        <v>1682</v>
      </c>
      <c r="B1684" t="s">
        <v>5559</v>
      </c>
      <c r="C1684" t="s">
        <v>38</v>
      </c>
      <c r="D1684">
        <v>142</v>
      </c>
      <c r="E1684" t="s">
        <v>5528</v>
      </c>
      <c r="F1684" s="1">
        <v>42551</v>
      </c>
      <c r="G1684">
        <v>2386</v>
      </c>
      <c r="H1684">
        <v>2386</v>
      </c>
      <c r="I1684">
        <v>33.799999999999997</v>
      </c>
      <c r="J1684">
        <v>38</v>
      </c>
      <c r="K1684">
        <v>28.2</v>
      </c>
      <c r="L1684" t="s">
        <v>5560</v>
      </c>
      <c r="M1684" t="s">
        <v>5561</v>
      </c>
      <c r="N1684" t="s">
        <v>30</v>
      </c>
      <c r="O1684" t="s">
        <v>32</v>
      </c>
      <c r="P1684" t="s">
        <v>75</v>
      </c>
      <c r="Q1684" t="s">
        <v>97</v>
      </c>
      <c r="R1684" t="s">
        <v>1302</v>
      </c>
      <c r="S1684" t="s">
        <v>31</v>
      </c>
      <c r="T1684" t="s">
        <v>2086</v>
      </c>
      <c r="U1684" t="s">
        <v>374</v>
      </c>
      <c r="V1684">
        <v>28.2</v>
      </c>
      <c r="W1684">
        <v>33.799999999999997</v>
      </c>
      <c r="X1684">
        <v>0.83431952700000001</v>
      </c>
      <c r="Y1684">
        <v>40.043999999999997</v>
      </c>
      <c r="Z1684">
        <v>47.996000000000002</v>
      </c>
    </row>
    <row r="1685" spans="1:26" x14ac:dyDescent="0.2">
      <c r="A1685">
        <v>1683</v>
      </c>
      <c r="B1685" t="s">
        <v>5562</v>
      </c>
      <c r="C1685" t="s">
        <v>38</v>
      </c>
      <c r="D1685">
        <v>939</v>
      </c>
      <c r="E1685" t="s">
        <v>5528</v>
      </c>
      <c r="F1685" s="1">
        <v>43286</v>
      </c>
      <c r="G1685">
        <v>2358</v>
      </c>
      <c r="H1685">
        <v>2380</v>
      </c>
      <c r="I1685">
        <v>28.4</v>
      </c>
      <c r="J1685">
        <v>44</v>
      </c>
      <c r="K1685">
        <v>27.6</v>
      </c>
      <c r="L1685" t="s">
        <v>5563</v>
      </c>
      <c r="M1685" t="s">
        <v>5564</v>
      </c>
      <c r="N1685" t="s">
        <v>30</v>
      </c>
      <c r="O1685" t="s">
        <v>32</v>
      </c>
      <c r="P1685" t="s">
        <v>75</v>
      </c>
      <c r="Q1685" t="s">
        <v>97</v>
      </c>
      <c r="R1685" t="s">
        <v>1302</v>
      </c>
      <c r="S1685" t="s">
        <v>31</v>
      </c>
      <c r="T1685" t="s">
        <v>2086</v>
      </c>
      <c r="U1685" t="s">
        <v>374</v>
      </c>
      <c r="V1685">
        <v>27.6</v>
      </c>
      <c r="W1685">
        <v>28.4</v>
      </c>
      <c r="X1685">
        <v>0.97183098599999995</v>
      </c>
      <c r="Y1685">
        <v>259.16399999999999</v>
      </c>
      <c r="Z1685">
        <v>266.67599999999999</v>
      </c>
    </row>
    <row r="1686" spans="1:26" x14ac:dyDescent="0.2">
      <c r="A1686">
        <v>1684</v>
      </c>
      <c r="B1686" t="s">
        <v>5565</v>
      </c>
      <c r="C1686" t="s">
        <v>38</v>
      </c>
      <c r="D1686">
        <v>3837</v>
      </c>
      <c r="E1686" t="s">
        <v>5528</v>
      </c>
      <c r="F1686" s="1">
        <v>43288</v>
      </c>
      <c r="G1686">
        <v>2421</v>
      </c>
      <c r="H1686">
        <v>2451</v>
      </c>
      <c r="I1686">
        <v>21.4</v>
      </c>
      <c r="J1686">
        <v>49.9</v>
      </c>
      <c r="K1686">
        <v>28.6</v>
      </c>
      <c r="L1686" t="s">
        <v>5566</v>
      </c>
      <c r="M1686" t="s">
        <v>5567</v>
      </c>
      <c r="N1686" t="s">
        <v>30</v>
      </c>
      <c r="O1686" t="s">
        <v>32</v>
      </c>
      <c r="P1686" t="s">
        <v>75</v>
      </c>
      <c r="Q1686" t="s">
        <v>97</v>
      </c>
      <c r="R1686" t="s">
        <v>1302</v>
      </c>
      <c r="S1686" t="s">
        <v>31</v>
      </c>
      <c r="T1686" t="s">
        <v>2086</v>
      </c>
      <c r="U1686" t="s">
        <v>374</v>
      </c>
      <c r="V1686">
        <v>28.6</v>
      </c>
      <c r="W1686">
        <v>21.4</v>
      </c>
      <c r="X1686">
        <v>1.336448598</v>
      </c>
      <c r="Y1686">
        <v>1097.3820000000001</v>
      </c>
      <c r="Z1686">
        <v>821.11800000000005</v>
      </c>
    </row>
    <row r="1687" spans="1:26" x14ac:dyDescent="0.2">
      <c r="A1687">
        <v>1685</v>
      </c>
      <c r="B1687" t="s">
        <v>5568</v>
      </c>
      <c r="C1687" t="s">
        <v>38</v>
      </c>
      <c r="D1687">
        <v>182</v>
      </c>
      <c r="E1687" t="s">
        <v>5528</v>
      </c>
      <c r="F1687" s="1">
        <v>43217</v>
      </c>
      <c r="G1687">
        <v>2364</v>
      </c>
      <c r="H1687">
        <v>2387</v>
      </c>
      <c r="I1687">
        <v>25.3</v>
      </c>
      <c r="J1687">
        <v>39.6</v>
      </c>
      <c r="K1687">
        <v>35.200000000000003</v>
      </c>
      <c r="L1687" t="s">
        <v>5569</v>
      </c>
      <c r="M1687" t="s">
        <v>5570</v>
      </c>
      <c r="N1687" t="s">
        <v>30</v>
      </c>
      <c r="O1687" t="s">
        <v>32</v>
      </c>
      <c r="P1687" t="s">
        <v>75</v>
      </c>
      <c r="Q1687" t="s">
        <v>97</v>
      </c>
      <c r="R1687" t="s">
        <v>1302</v>
      </c>
      <c r="S1687" t="s">
        <v>31</v>
      </c>
      <c r="T1687" t="s">
        <v>2086</v>
      </c>
      <c r="U1687" t="s">
        <v>374</v>
      </c>
      <c r="V1687">
        <v>35.200000000000003</v>
      </c>
      <c r="W1687">
        <v>25.3</v>
      </c>
      <c r="X1687">
        <v>1.391304348</v>
      </c>
      <c r="Y1687">
        <v>64.063999999999993</v>
      </c>
      <c r="Z1687">
        <v>46.045999999999999</v>
      </c>
    </row>
    <row r="1688" spans="1:26" x14ac:dyDescent="0.2">
      <c r="A1688">
        <v>1686</v>
      </c>
      <c r="B1688" t="s">
        <v>5571</v>
      </c>
      <c r="C1688" t="s">
        <v>38</v>
      </c>
      <c r="D1688">
        <v>2017</v>
      </c>
      <c r="E1688" t="s">
        <v>5572</v>
      </c>
      <c r="F1688" s="1">
        <v>43283</v>
      </c>
      <c r="G1688">
        <v>2153</v>
      </c>
      <c r="H1688">
        <v>2215</v>
      </c>
      <c r="I1688">
        <v>26.3</v>
      </c>
      <c r="J1688">
        <v>25.1</v>
      </c>
      <c r="K1688">
        <v>48.6</v>
      </c>
      <c r="L1688" t="s">
        <v>5573</v>
      </c>
      <c r="M1688" t="s">
        <v>5574</v>
      </c>
      <c r="N1688" t="s">
        <v>30</v>
      </c>
      <c r="O1688" t="s">
        <v>32</v>
      </c>
      <c r="P1688" t="s">
        <v>75</v>
      </c>
      <c r="Q1688" t="s">
        <v>97</v>
      </c>
      <c r="R1688" t="s">
        <v>1302</v>
      </c>
      <c r="S1688" t="s">
        <v>1359</v>
      </c>
      <c r="V1688">
        <v>48.6</v>
      </c>
      <c r="W1688">
        <v>26.3</v>
      </c>
      <c r="X1688">
        <v>1.847908745</v>
      </c>
      <c r="Y1688">
        <v>980.26199999999994</v>
      </c>
      <c r="Z1688">
        <v>530.471</v>
      </c>
    </row>
    <row r="1689" spans="1:26" x14ac:dyDescent="0.2">
      <c r="A1689">
        <v>1687</v>
      </c>
      <c r="B1689" t="s">
        <v>5575</v>
      </c>
      <c r="C1689" t="s">
        <v>38</v>
      </c>
      <c r="D1689">
        <v>2292</v>
      </c>
      <c r="E1689" t="s">
        <v>5576</v>
      </c>
      <c r="F1689" s="1">
        <v>43289</v>
      </c>
      <c r="G1689">
        <v>2079</v>
      </c>
      <c r="H1689">
        <v>2093</v>
      </c>
      <c r="I1689">
        <v>28.5</v>
      </c>
      <c r="J1689">
        <v>27.7</v>
      </c>
      <c r="K1689">
        <v>43.8</v>
      </c>
      <c r="L1689" t="s">
        <v>5577</v>
      </c>
      <c r="M1689" t="s">
        <v>5578</v>
      </c>
      <c r="N1689" t="s">
        <v>30</v>
      </c>
      <c r="O1689" t="s">
        <v>32</v>
      </c>
      <c r="P1689" t="s">
        <v>75</v>
      </c>
      <c r="Q1689" t="s">
        <v>97</v>
      </c>
      <c r="R1689" t="s">
        <v>1302</v>
      </c>
      <c r="S1689" t="s">
        <v>383</v>
      </c>
      <c r="V1689">
        <v>43.8</v>
      </c>
      <c r="W1689">
        <v>28.5</v>
      </c>
      <c r="X1689">
        <v>1.5368421050000001</v>
      </c>
      <c r="Y1689">
        <v>1003.896</v>
      </c>
      <c r="Z1689">
        <v>653.22</v>
      </c>
    </row>
    <row r="1690" spans="1:26" x14ac:dyDescent="0.2">
      <c r="A1690">
        <v>1688</v>
      </c>
      <c r="B1690" t="s">
        <v>5579</v>
      </c>
      <c r="C1690" t="s">
        <v>26</v>
      </c>
      <c r="D1690">
        <v>961</v>
      </c>
      <c r="E1690" t="s">
        <v>5576</v>
      </c>
      <c r="F1690" s="1">
        <v>43289</v>
      </c>
      <c r="G1690">
        <v>2227</v>
      </c>
      <c r="H1690">
        <v>2189</v>
      </c>
      <c r="I1690">
        <v>50</v>
      </c>
      <c r="J1690">
        <v>26.6</v>
      </c>
      <c r="K1690">
        <v>23.4</v>
      </c>
      <c r="L1690" t="s">
        <v>5580</v>
      </c>
      <c r="M1690" t="s">
        <v>5581</v>
      </c>
      <c r="N1690" t="s">
        <v>30</v>
      </c>
      <c r="O1690" t="s">
        <v>32</v>
      </c>
      <c r="P1690" t="s">
        <v>75</v>
      </c>
      <c r="Q1690" t="s">
        <v>97</v>
      </c>
      <c r="R1690" t="s">
        <v>1302</v>
      </c>
      <c r="S1690" t="s">
        <v>383</v>
      </c>
      <c r="T1690" t="s">
        <v>785</v>
      </c>
      <c r="V1690">
        <v>50</v>
      </c>
      <c r="W1690">
        <v>23.4</v>
      </c>
      <c r="X1690">
        <v>2.1367521370000002</v>
      </c>
      <c r="Y1690">
        <v>480.5</v>
      </c>
      <c r="Z1690">
        <v>224.874</v>
      </c>
    </row>
    <row r="1691" spans="1:26" x14ac:dyDescent="0.2">
      <c r="A1691">
        <v>1689</v>
      </c>
      <c r="B1691" t="s">
        <v>5582</v>
      </c>
      <c r="C1691" t="s">
        <v>38</v>
      </c>
      <c r="D1691">
        <v>368</v>
      </c>
      <c r="E1691" t="s">
        <v>5576</v>
      </c>
      <c r="F1691" s="1">
        <v>43245</v>
      </c>
      <c r="G1691">
        <v>2255</v>
      </c>
      <c r="H1691">
        <v>2277</v>
      </c>
      <c r="I1691">
        <v>29.1</v>
      </c>
      <c r="J1691">
        <v>25.5</v>
      </c>
      <c r="K1691">
        <v>45.4</v>
      </c>
      <c r="L1691" t="s">
        <v>5583</v>
      </c>
      <c r="M1691" t="s">
        <v>5584</v>
      </c>
      <c r="N1691" t="s">
        <v>30</v>
      </c>
      <c r="O1691" t="s">
        <v>32</v>
      </c>
      <c r="P1691" t="s">
        <v>75</v>
      </c>
      <c r="Q1691" t="s">
        <v>97</v>
      </c>
      <c r="R1691" t="s">
        <v>1302</v>
      </c>
      <c r="S1691" t="s">
        <v>383</v>
      </c>
      <c r="T1691" t="s">
        <v>785</v>
      </c>
      <c r="U1691" t="s">
        <v>315</v>
      </c>
      <c r="V1691">
        <v>45.4</v>
      </c>
      <c r="W1691">
        <v>29.1</v>
      </c>
      <c r="X1691">
        <v>1.5601374569999999</v>
      </c>
      <c r="Y1691">
        <v>167.072</v>
      </c>
      <c r="Z1691">
        <v>107.08799999999999</v>
      </c>
    </row>
    <row r="1692" spans="1:26" x14ac:dyDescent="0.2">
      <c r="A1692">
        <v>1690</v>
      </c>
      <c r="B1692" t="s">
        <v>5585</v>
      </c>
      <c r="C1692" t="s">
        <v>26</v>
      </c>
      <c r="D1692">
        <v>551</v>
      </c>
      <c r="E1692" t="s">
        <v>5576</v>
      </c>
      <c r="F1692" s="1">
        <v>43270</v>
      </c>
      <c r="G1692">
        <v>2356</v>
      </c>
      <c r="H1692">
        <v>2337</v>
      </c>
      <c r="I1692">
        <v>41.2</v>
      </c>
      <c r="J1692">
        <v>30.9</v>
      </c>
      <c r="K1692">
        <v>27.9</v>
      </c>
      <c r="L1692" t="s">
        <v>5586</v>
      </c>
      <c r="M1692" t="s">
        <v>5587</v>
      </c>
      <c r="N1692" t="s">
        <v>30</v>
      </c>
      <c r="O1692" t="s">
        <v>32</v>
      </c>
      <c r="P1692" t="s">
        <v>75</v>
      </c>
      <c r="Q1692" t="s">
        <v>97</v>
      </c>
      <c r="R1692" t="s">
        <v>1302</v>
      </c>
      <c r="S1692" t="s">
        <v>383</v>
      </c>
      <c r="T1692" t="s">
        <v>2086</v>
      </c>
      <c r="U1692" t="s">
        <v>31</v>
      </c>
      <c r="V1692">
        <v>41.2</v>
      </c>
      <c r="W1692">
        <v>27.9</v>
      </c>
      <c r="X1692">
        <v>1.4767025090000001</v>
      </c>
      <c r="Y1692">
        <v>227.012</v>
      </c>
      <c r="Z1692">
        <v>153.72900000000001</v>
      </c>
    </row>
    <row r="1693" spans="1:26" x14ac:dyDescent="0.2">
      <c r="A1693">
        <v>1691</v>
      </c>
      <c r="B1693" t="s">
        <v>5588</v>
      </c>
      <c r="C1693" t="s">
        <v>26</v>
      </c>
      <c r="D1693">
        <v>712</v>
      </c>
      <c r="E1693" t="s">
        <v>5576</v>
      </c>
      <c r="F1693" s="1">
        <v>43251</v>
      </c>
      <c r="G1693">
        <v>2268</v>
      </c>
      <c r="H1693">
        <v>2226</v>
      </c>
      <c r="I1693">
        <v>45.4</v>
      </c>
      <c r="J1693">
        <v>29.8</v>
      </c>
      <c r="K1693">
        <v>24.9</v>
      </c>
      <c r="L1693" t="s">
        <v>5589</v>
      </c>
      <c r="M1693" t="s">
        <v>5590</v>
      </c>
      <c r="N1693" t="s">
        <v>30</v>
      </c>
      <c r="O1693" t="s">
        <v>32</v>
      </c>
      <c r="P1693" t="s">
        <v>75</v>
      </c>
      <c r="Q1693" t="s">
        <v>97</v>
      </c>
      <c r="R1693" t="s">
        <v>1302</v>
      </c>
      <c r="S1693" t="s">
        <v>383</v>
      </c>
      <c r="T1693" t="s">
        <v>2086</v>
      </c>
      <c r="U1693" t="s">
        <v>31</v>
      </c>
      <c r="V1693">
        <v>45.4</v>
      </c>
      <c r="W1693">
        <v>24.9</v>
      </c>
      <c r="X1693">
        <v>1.8232931729999999</v>
      </c>
      <c r="Y1693">
        <v>323.24799999999999</v>
      </c>
      <c r="Z1693">
        <v>177.28800000000001</v>
      </c>
    </row>
    <row r="1694" spans="1:26" x14ac:dyDescent="0.2">
      <c r="A1694">
        <v>1692</v>
      </c>
      <c r="B1694" t="s">
        <v>5591</v>
      </c>
      <c r="C1694" t="s">
        <v>38</v>
      </c>
      <c r="D1694">
        <v>7101</v>
      </c>
      <c r="E1694" t="s">
        <v>5592</v>
      </c>
      <c r="F1694" s="1">
        <v>43289</v>
      </c>
      <c r="G1694">
        <v>2297</v>
      </c>
      <c r="H1694">
        <v>2342</v>
      </c>
      <c r="I1694">
        <v>26.2</v>
      </c>
      <c r="J1694">
        <v>34</v>
      </c>
      <c r="K1694">
        <v>39.799999999999997</v>
      </c>
      <c r="L1694" t="s">
        <v>5593</v>
      </c>
      <c r="M1694" t="s">
        <v>5594</v>
      </c>
      <c r="N1694" t="s">
        <v>30</v>
      </c>
      <c r="O1694" t="s">
        <v>32</v>
      </c>
      <c r="P1694" t="s">
        <v>75</v>
      </c>
      <c r="Q1694" t="s">
        <v>97</v>
      </c>
      <c r="R1694" t="s">
        <v>1302</v>
      </c>
      <c r="S1694" t="s">
        <v>143</v>
      </c>
      <c r="T1694" t="s">
        <v>5595</v>
      </c>
      <c r="U1694" t="s">
        <v>31</v>
      </c>
      <c r="V1694">
        <v>39.799999999999997</v>
      </c>
      <c r="W1694">
        <v>26.2</v>
      </c>
      <c r="X1694">
        <v>1.519083969</v>
      </c>
      <c r="Y1694">
        <v>2826.1979999999999</v>
      </c>
      <c r="Z1694">
        <v>1860.462</v>
      </c>
    </row>
    <row r="1695" spans="1:26" x14ac:dyDescent="0.2">
      <c r="A1695">
        <v>1693</v>
      </c>
      <c r="B1695" t="s">
        <v>5596</v>
      </c>
      <c r="C1695" t="s">
        <v>38</v>
      </c>
      <c r="D1695">
        <v>1043</v>
      </c>
      <c r="E1695" t="s">
        <v>5597</v>
      </c>
      <c r="F1695" s="1">
        <v>43271</v>
      </c>
      <c r="G1695">
        <v>2278</v>
      </c>
      <c r="H1695">
        <v>2333</v>
      </c>
      <c r="I1695">
        <v>21.1</v>
      </c>
      <c r="J1695">
        <v>37.9</v>
      </c>
      <c r="K1695">
        <v>41</v>
      </c>
      <c r="L1695" t="s">
        <v>5598</v>
      </c>
      <c r="M1695" t="s">
        <v>5599</v>
      </c>
      <c r="N1695" t="s">
        <v>30</v>
      </c>
      <c r="O1695" t="s">
        <v>32</v>
      </c>
      <c r="P1695" t="s">
        <v>75</v>
      </c>
      <c r="Q1695" t="s">
        <v>97</v>
      </c>
      <c r="R1695" t="s">
        <v>1302</v>
      </c>
      <c r="S1695" t="s">
        <v>143</v>
      </c>
      <c r="T1695" t="s">
        <v>5595</v>
      </c>
      <c r="U1695" t="s">
        <v>31</v>
      </c>
      <c r="V1695">
        <v>41</v>
      </c>
      <c r="W1695">
        <v>21.1</v>
      </c>
      <c r="X1695">
        <v>1.9431279619999999</v>
      </c>
      <c r="Y1695">
        <v>427.63</v>
      </c>
      <c r="Z1695">
        <v>220.07300000000001</v>
      </c>
    </row>
    <row r="1696" spans="1:26" x14ac:dyDescent="0.2">
      <c r="A1696">
        <v>1694</v>
      </c>
      <c r="B1696" t="s">
        <v>5600</v>
      </c>
      <c r="C1696" t="s">
        <v>38</v>
      </c>
      <c r="D1696">
        <v>4069</v>
      </c>
      <c r="E1696" t="s">
        <v>5601</v>
      </c>
      <c r="F1696" s="1">
        <v>43289</v>
      </c>
      <c r="G1696">
        <v>2310</v>
      </c>
      <c r="H1696">
        <v>2356</v>
      </c>
      <c r="I1696">
        <v>25.9</v>
      </c>
      <c r="J1696">
        <v>35.4</v>
      </c>
      <c r="K1696">
        <v>38.6</v>
      </c>
      <c r="L1696" t="s">
        <v>5602</v>
      </c>
      <c r="M1696" t="s">
        <v>5603</v>
      </c>
      <c r="N1696" t="s">
        <v>30</v>
      </c>
      <c r="O1696" t="s">
        <v>32</v>
      </c>
      <c r="P1696" t="s">
        <v>75</v>
      </c>
      <c r="Q1696" t="s">
        <v>97</v>
      </c>
      <c r="R1696" t="s">
        <v>1302</v>
      </c>
      <c r="S1696" t="s">
        <v>143</v>
      </c>
      <c r="T1696" t="s">
        <v>5595</v>
      </c>
      <c r="U1696" t="s">
        <v>31</v>
      </c>
      <c r="V1696">
        <v>38.6</v>
      </c>
      <c r="W1696">
        <v>25.9</v>
      </c>
      <c r="X1696">
        <v>1.49034749</v>
      </c>
      <c r="Y1696">
        <v>1570.634</v>
      </c>
      <c r="Z1696">
        <v>1053.8710000000001</v>
      </c>
    </row>
    <row r="1697" spans="1:26" x14ac:dyDescent="0.2">
      <c r="A1697">
        <v>1695</v>
      </c>
      <c r="B1697" t="s">
        <v>5604</v>
      </c>
      <c r="C1697" t="s">
        <v>38</v>
      </c>
      <c r="D1697">
        <v>359</v>
      </c>
      <c r="E1697" t="s">
        <v>5605</v>
      </c>
      <c r="F1697" s="1">
        <v>43275</v>
      </c>
      <c r="G1697">
        <v>2216</v>
      </c>
      <c r="H1697">
        <v>2293</v>
      </c>
      <c r="I1697">
        <v>20.6</v>
      </c>
      <c r="J1697">
        <v>33.4</v>
      </c>
      <c r="K1697">
        <v>46</v>
      </c>
      <c r="L1697" t="s">
        <v>5606</v>
      </c>
      <c r="M1697" t="s">
        <v>5607</v>
      </c>
      <c r="N1697" t="s">
        <v>30</v>
      </c>
      <c r="O1697" t="s">
        <v>32</v>
      </c>
      <c r="P1697" t="s">
        <v>75</v>
      </c>
      <c r="Q1697" t="s">
        <v>97</v>
      </c>
      <c r="R1697" t="s">
        <v>1302</v>
      </c>
      <c r="S1697" t="s">
        <v>143</v>
      </c>
      <c r="T1697" t="s">
        <v>5595</v>
      </c>
      <c r="U1697" t="s">
        <v>31</v>
      </c>
      <c r="V1697">
        <v>46</v>
      </c>
      <c r="W1697">
        <v>20.6</v>
      </c>
      <c r="X1697">
        <v>2.2330097090000001</v>
      </c>
      <c r="Y1697">
        <v>165.14</v>
      </c>
      <c r="Z1697">
        <v>73.953999999999994</v>
      </c>
    </row>
    <row r="1698" spans="1:26" x14ac:dyDescent="0.2">
      <c r="A1698">
        <v>1696</v>
      </c>
      <c r="B1698" t="s">
        <v>5608</v>
      </c>
      <c r="C1698" t="s">
        <v>38</v>
      </c>
      <c r="D1698">
        <v>331</v>
      </c>
      <c r="E1698" t="s">
        <v>5609</v>
      </c>
      <c r="F1698" s="1">
        <v>43218</v>
      </c>
      <c r="G1698">
        <v>2366</v>
      </c>
      <c r="H1698">
        <v>2399</v>
      </c>
      <c r="I1698">
        <v>29.6</v>
      </c>
      <c r="J1698">
        <v>36</v>
      </c>
      <c r="K1698">
        <v>34.4</v>
      </c>
      <c r="L1698" t="s">
        <v>5610</v>
      </c>
      <c r="M1698" t="s">
        <v>5611</v>
      </c>
      <c r="N1698" t="s">
        <v>30</v>
      </c>
      <c r="O1698" t="s">
        <v>32</v>
      </c>
      <c r="P1698" t="s">
        <v>75</v>
      </c>
      <c r="Q1698" t="s">
        <v>97</v>
      </c>
      <c r="R1698" t="s">
        <v>1302</v>
      </c>
      <c r="S1698" t="s">
        <v>143</v>
      </c>
      <c r="T1698" t="s">
        <v>5595</v>
      </c>
      <c r="U1698" t="s">
        <v>31</v>
      </c>
      <c r="V1698">
        <v>34.4</v>
      </c>
      <c r="W1698">
        <v>29.6</v>
      </c>
      <c r="X1698">
        <v>1.162162162</v>
      </c>
      <c r="Y1698">
        <v>113.864</v>
      </c>
      <c r="Z1698">
        <v>97.975999999999999</v>
      </c>
    </row>
    <row r="1699" spans="1:26" x14ac:dyDescent="0.2">
      <c r="A1699">
        <v>1697</v>
      </c>
      <c r="B1699" t="s">
        <v>5612</v>
      </c>
      <c r="C1699" t="s">
        <v>26</v>
      </c>
      <c r="D1699">
        <v>644</v>
      </c>
      <c r="E1699" t="s">
        <v>5592</v>
      </c>
      <c r="F1699" s="1">
        <v>43255</v>
      </c>
      <c r="G1699">
        <v>2367</v>
      </c>
      <c r="H1699">
        <v>2331</v>
      </c>
      <c r="I1699">
        <v>33.9</v>
      </c>
      <c r="J1699">
        <v>37.700000000000003</v>
      </c>
      <c r="K1699">
        <v>28.4</v>
      </c>
      <c r="L1699" t="s">
        <v>5613</v>
      </c>
      <c r="M1699" t="s">
        <v>5614</v>
      </c>
      <c r="N1699" t="s">
        <v>30</v>
      </c>
      <c r="O1699" t="s">
        <v>32</v>
      </c>
      <c r="P1699" t="s">
        <v>75</v>
      </c>
      <c r="Q1699" t="s">
        <v>97</v>
      </c>
      <c r="R1699" t="s">
        <v>1302</v>
      </c>
      <c r="S1699" t="s">
        <v>143</v>
      </c>
      <c r="T1699" t="s">
        <v>5595</v>
      </c>
      <c r="U1699" t="s">
        <v>31</v>
      </c>
      <c r="V1699">
        <v>33.9</v>
      </c>
      <c r="W1699">
        <v>28.4</v>
      </c>
      <c r="X1699">
        <v>1.1936619719999999</v>
      </c>
      <c r="Y1699">
        <v>218.316</v>
      </c>
      <c r="Z1699">
        <v>182.89599999999999</v>
      </c>
    </row>
    <row r="1700" spans="1:26" x14ac:dyDescent="0.2">
      <c r="A1700">
        <v>1698</v>
      </c>
      <c r="B1700" t="s">
        <v>5615</v>
      </c>
      <c r="C1700" t="s">
        <v>38</v>
      </c>
      <c r="D1700">
        <v>796</v>
      </c>
      <c r="E1700" t="s">
        <v>5616</v>
      </c>
      <c r="F1700" s="1">
        <v>43286</v>
      </c>
      <c r="G1700">
        <v>2276</v>
      </c>
      <c r="H1700">
        <v>2297</v>
      </c>
      <c r="I1700">
        <v>23.4</v>
      </c>
      <c r="J1700">
        <v>41.1</v>
      </c>
      <c r="K1700">
        <v>35.5</v>
      </c>
      <c r="L1700" t="s">
        <v>5617</v>
      </c>
      <c r="M1700" t="s">
        <v>5618</v>
      </c>
      <c r="N1700" t="s">
        <v>30</v>
      </c>
      <c r="O1700" t="s">
        <v>32</v>
      </c>
      <c r="P1700" t="s">
        <v>75</v>
      </c>
      <c r="Q1700" t="s">
        <v>97</v>
      </c>
      <c r="R1700" t="s">
        <v>1302</v>
      </c>
      <c r="S1700" t="s">
        <v>143</v>
      </c>
      <c r="T1700" t="s">
        <v>5595</v>
      </c>
      <c r="U1700" t="s">
        <v>31</v>
      </c>
      <c r="V1700">
        <v>35.5</v>
      </c>
      <c r="W1700">
        <v>23.4</v>
      </c>
      <c r="X1700">
        <v>1.517094017</v>
      </c>
      <c r="Y1700">
        <v>282.58</v>
      </c>
      <c r="Z1700">
        <v>186.26400000000001</v>
      </c>
    </row>
    <row r="1701" spans="1:26" x14ac:dyDescent="0.2">
      <c r="A1701">
        <v>1699</v>
      </c>
      <c r="B1701" t="s">
        <v>5615</v>
      </c>
      <c r="C1701" t="s">
        <v>26</v>
      </c>
      <c r="D1701">
        <v>222</v>
      </c>
      <c r="E1701" t="s">
        <v>5616</v>
      </c>
      <c r="F1701" s="1">
        <v>42652</v>
      </c>
      <c r="G1701">
        <v>2536</v>
      </c>
      <c r="H1701">
        <v>2462</v>
      </c>
      <c r="I1701">
        <v>36.5</v>
      </c>
      <c r="J1701">
        <v>51.8</v>
      </c>
      <c r="K1701">
        <v>11.7</v>
      </c>
      <c r="L1701" t="s">
        <v>5619</v>
      </c>
      <c r="M1701" t="s">
        <v>5620</v>
      </c>
      <c r="N1701" t="s">
        <v>30</v>
      </c>
      <c r="O1701" t="s">
        <v>32</v>
      </c>
      <c r="P1701" t="s">
        <v>75</v>
      </c>
      <c r="Q1701" t="s">
        <v>97</v>
      </c>
      <c r="R1701" t="s">
        <v>1302</v>
      </c>
      <c r="S1701" t="s">
        <v>143</v>
      </c>
      <c r="T1701" t="s">
        <v>5595</v>
      </c>
      <c r="U1701" t="s">
        <v>31</v>
      </c>
      <c r="V1701">
        <v>36.5</v>
      </c>
      <c r="W1701">
        <v>11.7</v>
      </c>
      <c r="X1701">
        <v>3.11965812</v>
      </c>
      <c r="Y1701">
        <v>81.03</v>
      </c>
      <c r="Z1701">
        <v>25.974</v>
      </c>
    </row>
    <row r="1702" spans="1:26" x14ac:dyDescent="0.2">
      <c r="A1702">
        <v>1700</v>
      </c>
      <c r="B1702" t="s">
        <v>5615</v>
      </c>
      <c r="C1702" t="s">
        <v>38</v>
      </c>
      <c r="D1702">
        <v>3350</v>
      </c>
      <c r="E1702" t="s">
        <v>5621</v>
      </c>
      <c r="F1702" s="1">
        <v>43288</v>
      </c>
      <c r="G1702">
        <v>2215</v>
      </c>
      <c r="H1702">
        <v>2268</v>
      </c>
      <c r="I1702">
        <v>24.1</v>
      </c>
      <c r="J1702">
        <v>33.9</v>
      </c>
      <c r="K1702">
        <v>42.1</v>
      </c>
      <c r="L1702" t="s">
        <v>5622</v>
      </c>
      <c r="M1702" t="s">
        <v>5623</v>
      </c>
      <c r="N1702" t="s">
        <v>30</v>
      </c>
      <c r="O1702" t="s">
        <v>32</v>
      </c>
      <c r="P1702" t="s">
        <v>75</v>
      </c>
      <c r="Q1702" t="s">
        <v>97</v>
      </c>
      <c r="R1702" t="s">
        <v>1302</v>
      </c>
      <c r="S1702" t="s">
        <v>143</v>
      </c>
      <c r="T1702" t="s">
        <v>5595</v>
      </c>
      <c r="U1702" t="s">
        <v>31</v>
      </c>
      <c r="V1702">
        <v>42.1</v>
      </c>
      <c r="W1702">
        <v>24.1</v>
      </c>
      <c r="X1702">
        <v>1.7468879669999999</v>
      </c>
      <c r="Y1702">
        <v>1410.35</v>
      </c>
      <c r="Z1702">
        <v>807.35</v>
      </c>
    </row>
    <row r="1703" spans="1:26" x14ac:dyDescent="0.2">
      <c r="A1703">
        <v>1701</v>
      </c>
      <c r="B1703" t="s">
        <v>5624</v>
      </c>
      <c r="C1703" t="s">
        <v>38</v>
      </c>
      <c r="D1703">
        <v>333</v>
      </c>
      <c r="E1703" t="s">
        <v>5625</v>
      </c>
      <c r="F1703" s="1">
        <v>43227</v>
      </c>
      <c r="G1703">
        <v>2294</v>
      </c>
      <c r="H1703">
        <v>2351</v>
      </c>
      <c r="I1703">
        <v>22.5</v>
      </c>
      <c r="J1703">
        <v>34.200000000000003</v>
      </c>
      <c r="K1703">
        <v>43.2</v>
      </c>
      <c r="L1703" t="s">
        <v>5626</v>
      </c>
      <c r="M1703" t="s">
        <v>5627</v>
      </c>
      <c r="N1703" t="s">
        <v>30</v>
      </c>
      <c r="O1703" t="s">
        <v>32</v>
      </c>
      <c r="P1703" t="s">
        <v>75</v>
      </c>
      <c r="Q1703" t="s">
        <v>97</v>
      </c>
      <c r="R1703" t="s">
        <v>1302</v>
      </c>
      <c r="S1703" t="s">
        <v>143</v>
      </c>
      <c r="T1703" t="s">
        <v>5595</v>
      </c>
      <c r="U1703" t="s">
        <v>31</v>
      </c>
      <c r="V1703">
        <v>43.2</v>
      </c>
      <c r="W1703">
        <v>22.5</v>
      </c>
      <c r="X1703">
        <v>1.92</v>
      </c>
      <c r="Y1703">
        <v>143.85599999999999</v>
      </c>
      <c r="Z1703">
        <v>74.924999999999997</v>
      </c>
    </row>
    <row r="1704" spans="1:26" x14ac:dyDescent="0.2">
      <c r="A1704">
        <v>1702</v>
      </c>
      <c r="B1704" t="s">
        <v>5624</v>
      </c>
      <c r="C1704" t="s">
        <v>38</v>
      </c>
      <c r="D1704">
        <v>1285</v>
      </c>
      <c r="E1704" t="s">
        <v>5605</v>
      </c>
      <c r="F1704" s="1">
        <v>43281</v>
      </c>
      <c r="G1704">
        <v>2221</v>
      </c>
      <c r="H1704">
        <v>2270</v>
      </c>
      <c r="I1704">
        <v>24.1</v>
      </c>
      <c r="J1704">
        <v>35.700000000000003</v>
      </c>
      <c r="K1704">
        <v>40.200000000000003</v>
      </c>
      <c r="L1704" t="s">
        <v>5628</v>
      </c>
      <c r="M1704" t="s">
        <v>5629</v>
      </c>
      <c r="N1704" t="s">
        <v>30</v>
      </c>
      <c r="O1704" t="s">
        <v>32</v>
      </c>
      <c r="P1704" t="s">
        <v>75</v>
      </c>
      <c r="Q1704" t="s">
        <v>97</v>
      </c>
      <c r="R1704" t="s">
        <v>1302</v>
      </c>
      <c r="S1704" t="s">
        <v>143</v>
      </c>
      <c r="T1704" t="s">
        <v>5595</v>
      </c>
      <c r="U1704" t="s">
        <v>31</v>
      </c>
      <c r="V1704">
        <v>40.200000000000003</v>
      </c>
      <c r="W1704">
        <v>24.1</v>
      </c>
      <c r="X1704">
        <v>1.668049793</v>
      </c>
      <c r="Y1704">
        <v>516.57000000000005</v>
      </c>
      <c r="Z1704">
        <v>309.685</v>
      </c>
    </row>
    <row r="1705" spans="1:26" x14ac:dyDescent="0.2">
      <c r="A1705">
        <v>1703</v>
      </c>
      <c r="B1705" t="s">
        <v>5624</v>
      </c>
      <c r="C1705" t="s">
        <v>26</v>
      </c>
      <c r="D1705">
        <v>455</v>
      </c>
      <c r="E1705" t="s">
        <v>5605</v>
      </c>
      <c r="F1705" s="1">
        <v>43225</v>
      </c>
      <c r="G1705">
        <v>2323</v>
      </c>
      <c r="H1705">
        <v>2278</v>
      </c>
      <c r="I1705">
        <v>37.6</v>
      </c>
      <c r="J1705">
        <v>35.6</v>
      </c>
      <c r="K1705">
        <v>26.8</v>
      </c>
      <c r="L1705" t="s">
        <v>5630</v>
      </c>
      <c r="M1705" t="s">
        <v>5631</v>
      </c>
      <c r="N1705" t="s">
        <v>30</v>
      </c>
      <c r="O1705" t="s">
        <v>32</v>
      </c>
      <c r="P1705" t="s">
        <v>75</v>
      </c>
      <c r="Q1705" t="s">
        <v>97</v>
      </c>
      <c r="R1705" t="s">
        <v>1302</v>
      </c>
      <c r="S1705" t="s">
        <v>143</v>
      </c>
      <c r="T1705" t="s">
        <v>5595</v>
      </c>
      <c r="U1705" t="s">
        <v>31</v>
      </c>
      <c r="V1705">
        <v>37.6</v>
      </c>
      <c r="W1705">
        <v>26.8</v>
      </c>
      <c r="X1705">
        <v>1.4029850749999999</v>
      </c>
      <c r="Y1705">
        <v>171.08</v>
      </c>
      <c r="Z1705">
        <v>121.94</v>
      </c>
    </row>
    <row r="1706" spans="1:26" x14ac:dyDescent="0.2">
      <c r="A1706">
        <v>1704</v>
      </c>
      <c r="B1706" t="s">
        <v>5632</v>
      </c>
      <c r="C1706" t="s">
        <v>26</v>
      </c>
      <c r="D1706">
        <v>2579</v>
      </c>
      <c r="E1706" t="s">
        <v>5633</v>
      </c>
      <c r="F1706" s="1">
        <v>43289</v>
      </c>
      <c r="G1706">
        <v>2404</v>
      </c>
      <c r="H1706">
        <v>2369</v>
      </c>
      <c r="I1706">
        <v>33.1</v>
      </c>
      <c r="J1706">
        <v>42.4</v>
      </c>
      <c r="K1706">
        <v>24.4</v>
      </c>
      <c r="L1706" t="s">
        <v>5634</v>
      </c>
      <c r="M1706" t="s">
        <v>5635</v>
      </c>
      <c r="N1706" t="s">
        <v>30</v>
      </c>
      <c r="O1706" t="s">
        <v>32</v>
      </c>
      <c r="P1706" t="s">
        <v>75</v>
      </c>
      <c r="Q1706" t="s">
        <v>97</v>
      </c>
      <c r="R1706" t="s">
        <v>1302</v>
      </c>
      <c r="S1706" t="s">
        <v>143</v>
      </c>
      <c r="T1706" t="s">
        <v>5595</v>
      </c>
      <c r="U1706" t="s">
        <v>31</v>
      </c>
      <c r="V1706">
        <v>33.1</v>
      </c>
      <c r="W1706">
        <v>24.4</v>
      </c>
      <c r="X1706">
        <v>1.3565573769999999</v>
      </c>
      <c r="Y1706">
        <v>853.649</v>
      </c>
      <c r="Z1706">
        <v>629.27599999999995</v>
      </c>
    </row>
    <row r="1707" spans="1:26" x14ac:dyDescent="0.2">
      <c r="A1707">
        <v>1705</v>
      </c>
      <c r="B1707" t="s">
        <v>5636</v>
      </c>
      <c r="C1707" t="s">
        <v>38</v>
      </c>
      <c r="D1707">
        <v>3488</v>
      </c>
      <c r="E1707" t="s">
        <v>5637</v>
      </c>
      <c r="F1707" s="1">
        <v>43286</v>
      </c>
      <c r="G1707">
        <v>2307</v>
      </c>
      <c r="H1707">
        <v>2351</v>
      </c>
      <c r="I1707">
        <v>23.9</v>
      </c>
      <c r="J1707">
        <v>36.6</v>
      </c>
      <c r="K1707">
        <v>39.6</v>
      </c>
      <c r="L1707" t="s">
        <v>5638</v>
      </c>
      <c r="M1707" t="s">
        <v>5639</v>
      </c>
      <c r="N1707" t="s">
        <v>30</v>
      </c>
      <c r="O1707" t="s">
        <v>32</v>
      </c>
      <c r="P1707" t="s">
        <v>75</v>
      </c>
      <c r="Q1707" t="s">
        <v>97</v>
      </c>
      <c r="R1707" t="s">
        <v>1302</v>
      </c>
      <c r="S1707" t="s">
        <v>143</v>
      </c>
      <c r="T1707" t="s">
        <v>5595</v>
      </c>
      <c r="U1707" t="s">
        <v>31</v>
      </c>
      <c r="V1707">
        <v>39.6</v>
      </c>
      <c r="W1707">
        <v>23.9</v>
      </c>
      <c r="X1707">
        <v>1.6569037659999999</v>
      </c>
      <c r="Y1707">
        <v>1381.248</v>
      </c>
      <c r="Z1707">
        <v>833.63199999999995</v>
      </c>
    </row>
    <row r="1708" spans="1:26" x14ac:dyDescent="0.2">
      <c r="A1708">
        <v>1706</v>
      </c>
      <c r="B1708" t="s">
        <v>5640</v>
      </c>
      <c r="C1708" t="s">
        <v>26</v>
      </c>
      <c r="D1708">
        <v>232</v>
      </c>
      <c r="E1708" t="s">
        <v>5637</v>
      </c>
      <c r="F1708" s="1">
        <v>43156</v>
      </c>
      <c r="G1708">
        <v>2338</v>
      </c>
      <c r="H1708">
        <v>2289</v>
      </c>
      <c r="I1708">
        <v>37.5</v>
      </c>
      <c r="J1708">
        <v>39.200000000000003</v>
      </c>
      <c r="K1708">
        <v>23.3</v>
      </c>
      <c r="L1708" t="s">
        <v>5641</v>
      </c>
      <c r="M1708" t="s">
        <v>5642</v>
      </c>
      <c r="N1708" t="s">
        <v>30</v>
      </c>
      <c r="O1708" t="s">
        <v>32</v>
      </c>
      <c r="P1708" t="s">
        <v>75</v>
      </c>
      <c r="Q1708" t="s">
        <v>97</v>
      </c>
      <c r="R1708" t="s">
        <v>1302</v>
      </c>
      <c r="S1708" t="s">
        <v>143</v>
      </c>
      <c r="T1708" t="s">
        <v>5595</v>
      </c>
      <c r="U1708" t="s">
        <v>31</v>
      </c>
      <c r="V1708">
        <v>37.5</v>
      </c>
      <c r="W1708">
        <v>23.3</v>
      </c>
      <c r="X1708">
        <v>1.6094420599999999</v>
      </c>
      <c r="Y1708">
        <v>87</v>
      </c>
      <c r="Z1708">
        <v>54.055999999999997</v>
      </c>
    </row>
    <row r="1709" spans="1:26" x14ac:dyDescent="0.2">
      <c r="A1709">
        <v>1707</v>
      </c>
      <c r="B1709" t="s">
        <v>5643</v>
      </c>
      <c r="C1709" t="s">
        <v>38</v>
      </c>
      <c r="D1709">
        <v>277</v>
      </c>
      <c r="E1709" t="s">
        <v>5637</v>
      </c>
      <c r="F1709" s="1">
        <v>43230</v>
      </c>
      <c r="G1709">
        <v>2385</v>
      </c>
      <c r="H1709">
        <v>2424</v>
      </c>
      <c r="I1709">
        <v>29.2</v>
      </c>
      <c r="J1709">
        <v>39.700000000000003</v>
      </c>
      <c r="K1709">
        <v>31.1</v>
      </c>
      <c r="L1709" t="s">
        <v>5644</v>
      </c>
      <c r="M1709" t="s">
        <v>5645</v>
      </c>
      <c r="N1709" t="s">
        <v>30</v>
      </c>
      <c r="O1709" t="s">
        <v>32</v>
      </c>
      <c r="P1709" t="s">
        <v>75</v>
      </c>
      <c r="Q1709" t="s">
        <v>97</v>
      </c>
      <c r="R1709" t="s">
        <v>1302</v>
      </c>
      <c r="S1709" t="s">
        <v>143</v>
      </c>
      <c r="T1709" t="s">
        <v>5595</v>
      </c>
      <c r="U1709" t="s">
        <v>31</v>
      </c>
      <c r="V1709">
        <v>31.1</v>
      </c>
      <c r="W1709">
        <v>29.2</v>
      </c>
      <c r="X1709">
        <v>1.0650684930000001</v>
      </c>
      <c r="Y1709">
        <v>86.147000000000006</v>
      </c>
      <c r="Z1709">
        <v>80.884</v>
      </c>
    </row>
    <row r="1710" spans="1:26" x14ac:dyDescent="0.2">
      <c r="A1710">
        <v>1708</v>
      </c>
      <c r="B1710" t="s">
        <v>5643</v>
      </c>
      <c r="C1710" t="s">
        <v>38</v>
      </c>
      <c r="D1710">
        <v>1777</v>
      </c>
      <c r="E1710" t="s">
        <v>5605</v>
      </c>
      <c r="F1710" s="1">
        <v>43289</v>
      </c>
      <c r="G1710">
        <v>2335</v>
      </c>
      <c r="H1710">
        <v>2385</v>
      </c>
      <c r="I1710">
        <v>26.3</v>
      </c>
      <c r="J1710">
        <v>38.4</v>
      </c>
      <c r="K1710">
        <v>35.299999999999997</v>
      </c>
      <c r="L1710" t="s">
        <v>5646</v>
      </c>
      <c r="M1710" t="s">
        <v>5647</v>
      </c>
      <c r="N1710" t="s">
        <v>30</v>
      </c>
      <c r="O1710" t="s">
        <v>32</v>
      </c>
      <c r="P1710" t="s">
        <v>75</v>
      </c>
      <c r="Q1710" t="s">
        <v>97</v>
      </c>
      <c r="R1710" t="s">
        <v>1302</v>
      </c>
      <c r="S1710" t="s">
        <v>143</v>
      </c>
      <c r="T1710" t="s">
        <v>5595</v>
      </c>
      <c r="U1710" t="s">
        <v>31</v>
      </c>
      <c r="V1710">
        <v>35.299999999999997</v>
      </c>
      <c r="W1710">
        <v>26.3</v>
      </c>
      <c r="X1710">
        <v>1.342205323</v>
      </c>
      <c r="Y1710">
        <v>627.28099999999995</v>
      </c>
      <c r="Z1710">
        <v>467.351</v>
      </c>
    </row>
    <row r="1711" spans="1:26" x14ac:dyDescent="0.2">
      <c r="A1711">
        <v>1709</v>
      </c>
      <c r="B1711" t="s">
        <v>5643</v>
      </c>
      <c r="C1711" t="s">
        <v>38</v>
      </c>
      <c r="D1711">
        <v>1215</v>
      </c>
      <c r="E1711" t="s">
        <v>5637</v>
      </c>
      <c r="F1711" s="1">
        <v>43231</v>
      </c>
      <c r="G1711">
        <v>2355</v>
      </c>
      <c r="H1711">
        <v>2425</v>
      </c>
      <c r="I1711">
        <v>22.2</v>
      </c>
      <c r="J1711">
        <v>41.1</v>
      </c>
      <c r="K1711">
        <v>36.700000000000003</v>
      </c>
      <c r="L1711" t="s">
        <v>5648</v>
      </c>
      <c r="M1711" t="s">
        <v>5649</v>
      </c>
      <c r="N1711" t="s">
        <v>30</v>
      </c>
      <c r="O1711" t="s">
        <v>32</v>
      </c>
      <c r="P1711" t="s">
        <v>75</v>
      </c>
      <c r="Q1711" t="s">
        <v>97</v>
      </c>
      <c r="R1711" t="s">
        <v>1302</v>
      </c>
      <c r="S1711" t="s">
        <v>143</v>
      </c>
      <c r="T1711" t="s">
        <v>5595</v>
      </c>
      <c r="U1711" t="s">
        <v>31</v>
      </c>
      <c r="V1711">
        <v>36.700000000000003</v>
      </c>
      <c r="W1711">
        <v>22.2</v>
      </c>
      <c r="X1711">
        <v>1.6531531530000001</v>
      </c>
      <c r="Y1711">
        <v>445.90499999999997</v>
      </c>
      <c r="Z1711">
        <v>269.73</v>
      </c>
    </row>
    <row r="1712" spans="1:26" x14ac:dyDescent="0.2">
      <c r="A1712">
        <v>1710</v>
      </c>
      <c r="B1712" t="s">
        <v>5650</v>
      </c>
      <c r="C1712" t="s">
        <v>38</v>
      </c>
      <c r="D1712">
        <v>525</v>
      </c>
      <c r="E1712" t="s">
        <v>5637</v>
      </c>
      <c r="F1712" s="1">
        <v>43256</v>
      </c>
      <c r="G1712">
        <v>2326</v>
      </c>
      <c r="H1712">
        <v>2373</v>
      </c>
      <c r="I1712">
        <v>18.5</v>
      </c>
      <c r="J1712">
        <v>45.3</v>
      </c>
      <c r="K1712">
        <v>36.200000000000003</v>
      </c>
      <c r="L1712" t="s">
        <v>5651</v>
      </c>
      <c r="M1712" t="s">
        <v>5652</v>
      </c>
      <c r="N1712" t="s">
        <v>30</v>
      </c>
      <c r="O1712" t="s">
        <v>32</v>
      </c>
      <c r="P1712" t="s">
        <v>75</v>
      </c>
      <c r="Q1712" t="s">
        <v>97</v>
      </c>
      <c r="R1712" t="s">
        <v>1302</v>
      </c>
      <c r="S1712" t="s">
        <v>143</v>
      </c>
      <c r="T1712" t="s">
        <v>5595</v>
      </c>
      <c r="U1712" t="s">
        <v>31</v>
      </c>
      <c r="V1712">
        <v>36.200000000000003</v>
      </c>
      <c r="W1712">
        <v>18.5</v>
      </c>
      <c r="X1712">
        <v>1.956756757</v>
      </c>
      <c r="Y1712">
        <v>190.05</v>
      </c>
      <c r="Z1712">
        <v>97.125</v>
      </c>
    </row>
    <row r="1713" spans="1:26" x14ac:dyDescent="0.2">
      <c r="A1713">
        <v>1711</v>
      </c>
      <c r="B1713" t="s">
        <v>5653</v>
      </c>
      <c r="C1713" t="s">
        <v>26</v>
      </c>
      <c r="D1713">
        <v>2965</v>
      </c>
      <c r="E1713" t="s">
        <v>5654</v>
      </c>
      <c r="F1713" s="1">
        <v>43289</v>
      </c>
      <c r="G1713">
        <v>2484</v>
      </c>
      <c r="H1713">
        <v>2446</v>
      </c>
      <c r="I1713">
        <v>38.9</v>
      </c>
      <c r="J1713">
        <v>39.799999999999997</v>
      </c>
      <c r="K1713">
        <v>21.3</v>
      </c>
      <c r="L1713" t="s">
        <v>5655</v>
      </c>
      <c r="M1713" t="s">
        <v>5656</v>
      </c>
      <c r="N1713" t="s">
        <v>30</v>
      </c>
      <c r="O1713" t="s">
        <v>32</v>
      </c>
      <c r="P1713" t="s">
        <v>75</v>
      </c>
      <c r="Q1713" t="s">
        <v>97</v>
      </c>
      <c r="R1713" t="s">
        <v>1302</v>
      </c>
      <c r="S1713" t="s">
        <v>143</v>
      </c>
      <c r="T1713" t="s">
        <v>5595</v>
      </c>
      <c r="U1713" t="s">
        <v>31</v>
      </c>
      <c r="V1713">
        <v>38.9</v>
      </c>
      <c r="W1713">
        <v>21.3</v>
      </c>
      <c r="X1713">
        <v>1.8262910800000001</v>
      </c>
      <c r="Y1713">
        <v>1153.385</v>
      </c>
      <c r="Z1713">
        <v>631.54499999999996</v>
      </c>
    </row>
    <row r="1714" spans="1:26" x14ac:dyDescent="0.2">
      <c r="A1714">
        <v>1712</v>
      </c>
      <c r="B1714" t="s">
        <v>5657</v>
      </c>
      <c r="C1714" t="s">
        <v>26</v>
      </c>
      <c r="D1714">
        <v>380</v>
      </c>
      <c r="E1714" t="s">
        <v>5654</v>
      </c>
      <c r="F1714" s="1">
        <v>43256</v>
      </c>
      <c r="G1714">
        <v>2405</v>
      </c>
      <c r="H1714">
        <v>2395</v>
      </c>
      <c r="I1714">
        <v>31.1</v>
      </c>
      <c r="J1714">
        <v>38.4</v>
      </c>
      <c r="K1714">
        <v>30.5</v>
      </c>
      <c r="L1714" t="s">
        <v>5658</v>
      </c>
      <c r="M1714" t="s">
        <v>5659</v>
      </c>
      <c r="N1714" t="s">
        <v>30</v>
      </c>
      <c r="O1714" t="s">
        <v>32</v>
      </c>
      <c r="P1714" t="s">
        <v>75</v>
      </c>
      <c r="Q1714" t="s">
        <v>97</v>
      </c>
      <c r="R1714" t="s">
        <v>1302</v>
      </c>
      <c r="S1714" t="s">
        <v>143</v>
      </c>
      <c r="T1714" t="s">
        <v>5595</v>
      </c>
      <c r="U1714" t="s">
        <v>31</v>
      </c>
      <c r="V1714">
        <v>31.1</v>
      </c>
      <c r="W1714">
        <v>30.5</v>
      </c>
      <c r="X1714">
        <v>1.0196721310000001</v>
      </c>
      <c r="Y1714">
        <v>118.18</v>
      </c>
      <c r="Z1714">
        <v>115.9</v>
      </c>
    </row>
    <row r="1715" spans="1:26" x14ac:dyDescent="0.2">
      <c r="A1715">
        <v>1713</v>
      </c>
      <c r="B1715" t="s">
        <v>5660</v>
      </c>
      <c r="C1715" t="s">
        <v>26</v>
      </c>
      <c r="D1715">
        <v>2466</v>
      </c>
      <c r="E1715" t="s">
        <v>5625</v>
      </c>
      <c r="F1715" s="1">
        <v>43282</v>
      </c>
      <c r="G1715">
        <v>2330</v>
      </c>
      <c r="H1715">
        <v>2292</v>
      </c>
      <c r="I1715">
        <v>39.5</v>
      </c>
      <c r="J1715">
        <v>34</v>
      </c>
      <c r="K1715">
        <v>26.4</v>
      </c>
      <c r="L1715" t="s">
        <v>5661</v>
      </c>
      <c r="M1715" t="s">
        <v>5662</v>
      </c>
      <c r="N1715" t="s">
        <v>30</v>
      </c>
      <c r="O1715" t="s">
        <v>32</v>
      </c>
      <c r="P1715" t="s">
        <v>75</v>
      </c>
      <c r="Q1715" t="s">
        <v>97</v>
      </c>
      <c r="R1715" t="s">
        <v>1302</v>
      </c>
      <c r="S1715" t="s">
        <v>143</v>
      </c>
      <c r="T1715" t="s">
        <v>5595</v>
      </c>
      <c r="U1715" t="s">
        <v>31</v>
      </c>
      <c r="V1715">
        <v>39.5</v>
      </c>
      <c r="W1715">
        <v>26.4</v>
      </c>
      <c r="X1715">
        <v>1.4962121209999999</v>
      </c>
      <c r="Y1715">
        <v>974.07</v>
      </c>
      <c r="Z1715">
        <v>651.024</v>
      </c>
    </row>
    <row r="1716" spans="1:26" x14ac:dyDescent="0.2">
      <c r="A1716">
        <v>1714</v>
      </c>
      <c r="B1716" t="s">
        <v>5663</v>
      </c>
      <c r="C1716" t="s">
        <v>38</v>
      </c>
      <c r="D1716">
        <v>1086</v>
      </c>
      <c r="E1716" t="s">
        <v>5664</v>
      </c>
      <c r="F1716" s="1">
        <v>43289</v>
      </c>
      <c r="G1716">
        <v>2338</v>
      </c>
      <c r="H1716">
        <v>2391</v>
      </c>
      <c r="I1716">
        <v>22.1</v>
      </c>
      <c r="J1716">
        <v>42.8</v>
      </c>
      <c r="K1716">
        <v>35.1</v>
      </c>
      <c r="L1716" t="s">
        <v>5665</v>
      </c>
      <c r="M1716" t="s">
        <v>5666</v>
      </c>
      <c r="N1716" t="s">
        <v>30</v>
      </c>
      <c r="O1716" t="s">
        <v>32</v>
      </c>
      <c r="P1716" t="s">
        <v>75</v>
      </c>
      <c r="Q1716" t="s">
        <v>97</v>
      </c>
      <c r="R1716" t="s">
        <v>1302</v>
      </c>
      <c r="S1716" t="s">
        <v>143</v>
      </c>
      <c r="T1716" t="s">
        <v>5595</v>
      </c>
      <c r="U1716" t="s">
        <v>31</v>
      </c>
      <c r="V1716">
        <v>35.1</v>
      </c>
      <c r="W1716">
        <v>22.1</v>
      </c>
      <c r="X1716">
        <v>1.588235294</v>
      </c>
      <c r="Y1716">
        <v>381.18599999999998</v>
      </c>
      <c r="Z1716">
        <v>240.006</v>
      </c>
    </row>
    <row r="1717" spans="1:26" x14ac:dyDescent="0.2">
      <c r="A1717">
        <v>1715</v>
      </c>
      <c r="B1717" t="s">
        <v>5667</v>
      </c>
      <c r="C1717" t="s">
        <v>38</v>
      </c>
      <c r="D1717">
        <v>498</v>
      </c>
      <c r="E1717" t="s">
        <v>5664</v>
      </c>
      <c r="F1717" s="1">
        <v>43282</v>
      </c>
      <c r="G1717">
        <v>2385</v>
      </c>
      <c r="H1717">
        <v>2434</v>
      </c>
      <c r="I1717">
        <v>15.9</v>
      </c>
      <c r="J1717">
        <v>43.8</v>
      </c>
      <c r="K1717">
        <v>40.4</v>
      </c>
      <c r="L1717" t="s">
        <v>5668</v>
      </c>
      <c r="M1717" t="s">
        <v>5669</v>
      </c>
      <c r="N1717" t="s">
        <v>30</v>
      </c>
      <c r="O1717" t="s">
        <v>32</v>
      </c>
      <c r="P1717" t="s">
        <v>75</v>
      </c>
      <c r="Q1717" t="s">
        <v>97</v>
      </c>
      <c r="R1717" t="s">
        <v>1302</v>
      </c>
      <c r="S1717" t="s">
        <v>143</v>
      </c>
      <c r="T1717" t="s">
        <v>5595</v>
      </c>
      <c r="U1717" t="s">
        <v>31</v>
      </c>
      <c r="V1717">
        <v>40.4</v>
      </c>
      <c r="W1717">
        <v>15.9</v>
      </c>
      <c r="X1717">
        <v>2.5408805029999999</v>
      </c>
      <c r="Y1717">
        <v>201.19200000000001</v>
      </c>
      <c r="Z1717">
        <v>79.182000000000002</v>
      </c>
    </row>
    <row r="1718" spans="1:26" x14ac:dyDescent="0.2">
      <c r="A1718">
        <v>1716</v>
      </c>
      <c r="B1718" t="s">
        <v>5670</v>
      </c>
      <c r="C1718" t="s">
        <v>26</v>
      </c>
      <c r="D1718">
        <v>144</v>
      </c>
      <c r="E1718" t="s">
        <v>5625</v>
      </c>
      <c r="F1718" s="1">
        <v>43271</v>
      </c>
      <c r="G1718">
        <v>2482</v>
      </c>
      <c r="H1718">
        <v>2455</v>
      </c>
      <c r="I1718">
        <v>38.200000000000003</v>
      </c>
      <c r="J1718">
        <v>40.299999999999997</v>
      </c>
      <c r="K1718">
        <v>21.5</v>
      </c>
      <c r="L1718" t="s">
        <v>5671</v>
      </c>
      <c r="M1718" t="s">
        <v>5672</v>
      </c>
      <c r="N1718" t="s">
        <v>30</v>
      </c>
      <c r="O1718" t="s">
        <v>32</v>
      </c>
      <c r="P1718" t="s">
        <v>75</v>
      </c>
      <c r="Q1718" t="s">
        <v>97</v>
      </c>
      <c r="R1718" t="s">
        <v>1302</v>
      </c>
      <c r="S1718" t="s">
        <v>143</v>
      </c>
      <c r="T1718" t="s">
        <v>5595</v>
      </c>
      <c r="U1718" t="s">
        <v>31</v>
      </c>
      <c r="V1718">
        <v>38.200000000000003</v>
      </c>
      <c r="W1718">
        <v>21.5</v>
      </c>
      <c r="X1718">
        <v>1.7767441859999999</v>
      </c>
      <c r="Y1718">
        <v>55.008000000000003</v>
      </c>
      <c r="Z1718">
        <v>30.96</v>
      </c>
    </row>
    <row r="1719" spans="1:26" x14ac:dyDescent="0.2">
      <c r="A1719">
        <v>1717</v>
      </c>
      <c r="B1719" t="s">
        <v>5673</v>
      </c>
      <c r="C1719" t="s">
        <v>38</v>
      </c>
      <c r="D1719">
        <v>227</v>
      </c>
      <c r="E1719" t="s">
        <v>5674</v>
      </c>
      <c r="F1719" s="1">
        <v>43244</v>
      </c>
      <c r="G1719">
        <v>2223</v>
      </c>
      <c r="H1719">
        <v>2275</v>
      </c>
      <c r="I1719">
        <v>25.6</v>
      </c>
      <c r="J1719">
        <v>26.9</v>
      </c>
      <c r="K1719">
        <v>47.6</v>
      </c>
      <c r="L1719" t="s">
        <v>5675</v>
      </c>
      <c r="M1719" t="s">
        <v>5676</v>
      </c>
      <c r="N1719" t="s">
        <v>30</v>
      </c>
      <c r="O1719" t="s">
        <v>32</v>
      </c>
      <c r="P1719" t="s">
        <v>75</v>
      </c>
      <c r="Q1719" t="s">
        <v>97</v>
      </c>
      <c r="R1719" t="s">
        <v>1302</v>
      </c>
      <c r="S1719" t="s">
        <v>143</v>
      </c>
      <c r="T1719" t="s">
        <v>5595</v>
      </c>
      <c r="U1719" t="s">
        <v>31</v>
      </c>
      <c r="V1719">
        <v>47.6</v>
      </c>
      <c r="W1719">
        <v>25.6</v>
      </c>
      <c r="X1719">
        <v>1.859375</v>
      </c>
      <c r="Y1719">
        <v>108.05200000000001</v>
      </c>
      <c r="Z1719">
        <v>58.112000000000002</v>
      </c>
    </row>
    <row r="1720" spans="1:26" x14ac:dyDescent="0.2">
      <c r="A1720">
        <v>1718</v>
      </c>
      <c r="B1720" t="s">
        <v>5677</v>
      </c>
      <c r="C1720" t="s">
        <v>26</v>
      </c>
      <c r="D1720">
        <v>151</v>
      </c>
      <c r="E1720" t="s">
        <v>5678</v>
      </c>
      <c r="F1720" s="1">
        <v>42930</v>
      </c>
      <c r="G1720">
        <v>2439</v>
      </c>
      <c r="H1720">
        <v>2375</v>
      </c>
      <c r="I1720">
        <v>45</v>
      </c>
      <c r="J1720">
        <v>31.1</v>
      </c>
      <c r="K1720">
        <v>23.8</v>
      </c>
      <c r="L1720" t="s">
        <v>5679</v>
      </c>
      <c r="M1720" t="s">
        <v>5680</v>
      </c>
      <c r="N1720" t="s">
        <v>30</v>
      </c>
      <c r="O1720" t="s">
        <v>32</v>
      </c>
      <c r="P1720" t="s">
        <v>75</v>
      </c>
      <c r="Q1720" t="s">
        <v>97</v>
      </c>
      <c r="R1720" t="s">
        <v>1302</v>
      </c>
      <c r="S1720" t="s">
        <v>143</v>
      </c>
      <c r="T1720" t="s">
        <v>5595</v>
      </c>
      <c r="U1720" t="s">
        <v>31</v>
      </c>
      <c r="V1720">
        <v>45</v>
      </c>
      <c r="W1720">
        <v>23.8</v>
      </c>
      <c r="X1720">
        <v>1.8907563030000001</v>
      </c>
      <c r="Y1720">
        <v>67.95</v>
      </c>
      <c r="Z1720">
        <v>35.938000000000002</v>
      </c>
    </row>
    <row r="1721" spans="1:26" x14ac:dyDescent="0.2">
      <c r="A1721">
        <v>1719</v>
      </c>
      <c r="B1721" t="s">
        <v>5681</v>
      </c>
      <c r="C1721" t="s">
        <v>38</v>
      </c>
      <c r="D1721">
        <v>1237</v>
      </c>
      <c r="E1721" t="s">
        <v>5678</v>
      </c>
      <c r="F1721" s="1">
        <v>43290</v>
      </c>
      <c r="G1721">
        <v>2287</v>
      </c>
      <c r="H1721">
        <v>2318</v>
      </c>
      <c r="I1721">
        <v>29.2</v>
      </c>
      <c r="J1721">
        <v>31.6</v>
      </c>
      <c r="K1721">
        <v>39.200000000000003</v>
      </c>
      <c r="L1721" t="s">
        <v>5682</v>
      </c>
      <c r="M1721" t="s">
        <v>5683</v>
      </c>
      <c r="N1721" t="s">
        <v>30</v>
      </c>
      <c r="O1721" t="s">
        <v>32</v>
      </c>
      <c r="P1721" t="s">
        <v>75</v>
      </c>
      <c r="Q1721" t="s">
        <v>97</v>
      </c>
      <c r="R1721" t="s">
        <v>1302</v>
      </c>
      <c r="S1721" t="s">
        <v>143</v>
      </c>
      <c r="T1721" t="s">
        <v>5595</v>
      </c>
      <c r="U1721" t="s">
        <v>31</v>
      </c>
      <c r="V1721">
        <v>39.200000000000003</v>
      </c>
      <c r="W1721">
        <v>29.2</v>
      </c>
      <c r="X1721">
        <v>1.3424657529999999</v>
      </c>
      <c r="Y1721">
        <v>484.904</v>
      </c>
      <c r="Z1721">
        <v>361.20400000000001</v>
      </c>
    </row>
    <row r="1722" spans="1:26" x14ac:dyDescent="0.2">
      <c r="A1722">
        <v>1720</v>
      </c>
      <c r="B1722" t="s">
        <v>5684</v>
      </c>
      <c r="C1722" t="s">
        <v>38</v>
      </c>
      <c r="D1722">
        <v>807</v>
      </c>
      <c r="E1722" t="s">
        <v>5678</v>
      </c>
      <c r="F1722" s="1">
        <v>43277</v>
      </c>
      <c r="G1722">
        <v>2260</v>
      </c>
      <c r="H1722">
        <v>2305</v>
      </c>
      <c r="I1722">
        <v>25</v>
      </c>
      <c r="J1722">
        <v>29.5</v>
      </c>
      <c r="K1722">
        <v>45.5</v>
      </c>
      <c r="L1722" t="s">
        <v>5685</v>
      </c>
      <c r="M1722" t="s">
        <v>5686</v>
      </c>
      <c r="N1722" t="s">
        <v>30</v>
      </c>
      <c r="O1722" t="s">
        <v>32</v>
      </c>
      <c r="P1722" t="s">
        <v>75</v>
      </c>
      <c r="Q1722" t="s">
        <v>97</v>
      </c>
      <c r="R1722" t="s">
        <v>1302</v>
      </c>
      <c r="S1722" t="s">
        <v>143</v>
      </c>
      <c r="T1722" t="s">
        <v>5595</v>
      </c>
      <c r="U1722" t="s">
        <v>31</v>
      </c>
      <c r="V1722">
        <v>45.5</v>
      </c>
      <c r="W1722">
        <v>25</v>
      </c>
      <c r="X1722">
        <v>1.82</v>
      </c>
      <c r="Y1722">
        <v>367.185</v>
      </c>
      <c r="Z1722">
        <v>201.75</v>
      </c>
    </row>
    <row r="1723" spans="1:26" x14ac:dyDescent="0.2">
      <c r="A1723">
        <v>1721</v>
      </c>
      <c r="B1723" t="s">
        <v>5687</v>
      </c>
      <c r="C1723" t="s">
        <v>26</v>
      </c>
      <c r="D1723">
        <v>369</v>
      </c>
      <c r="E1723" t="s">
        <v>5601</v>
      </c>
      <c r="F1723" s="1">
        <v>43271</v>
      </c>
      <c r="G1723">
        <v>2289</v>
      </c>
      <c r="H1723">
        <v>2226</v>
      </c>
      <c r="I1723">
        <v>48.8</v>
      </c>
      <c r="J1723">
        <v>32.799999999999997</v>
      </c>
      <c r="K1723">
        <v>18.399999999999999</v>
      </c>
      <c r="L1723" t="s">
        <v>5688</v>
      </c>
      <c r="M1723" t="s">
        <v>5689</v>
      </c>
      <c r="N1723" t="s">
        <v>30</v>
      </c>
      <c r="O1723" t="s">
        <v>32</v>
      </c>
      <c r="P1723" t="s">
        <v>75</v>
      </c>
      <c r="Q1723" t="s">
        <v>97</v>
      </c>
      <c r="R1723" t="s">
        <v>1302</v>
      </c>
      <c r="S1723" t="s">
        <v>143</v>
      </c>
      <c r="T1723" t="s">
        <v>5595</v>
      </c>
      <c r="U1723" t="s">
        <v>31</v>
      </c>
      <c r="V1723">
        <v>48.8</v>
      </c>
      <c r="W1723">
        <v>18.399999999999999</v>
      </c>
      <c r="X1723">
        <v>2.6521739129999999</v>
      </c>
      <c r="Y1723">
        <v>180.072</v>
      </c>
      <c r="Z1723">
        <v>67.896000000000001</v>
      </c>
    </row>
    <row r="1724" spans="1:26" x14ac:dyDescent="0.2">
      <c r="A1724">
        <v>1722</v>
      </c>
      <c r="B1724" t="s">
        <v>5690</v>
      </c>
      <c r="C1724" t="s">
        <v>38</v>
      </c>
      <c r="D1724">
        <v>653</v>
      </c>
      <c r="E1724" t="s">
        <v>5637</v>
      </c>
      <c r="F1724" s="1">
        <v>43288</v>
      </c>
      <c r="G1724">
        <v>2381</v>
      </c>
      <c r="H1724">
        <v>2420</v>
      </c>
      <c r="I1724">
        <v>19</v>
      </c>
      <c r="J1724">
        <v>51.5</v>
      </c>
      <c r="K1724">
        <v>29.6</v>
      </c>
      <c r="L1724" t="s">
        <v>5691</v>
      </c>
      <c r="M1724" t="s">
        <v>5692</v>
      </c>
      <c r="N1724" t="s">
        <v>30</v>
      </c>
      <c r="O1724" t="s">
        <v>32</v>
      </c>
      <c r="P1724" t="s">
        <v>75</v>
      </c>
      <c r="Q1724" t="s">
        <v>97</v>
      </c>
      <c r="R1724" t="s">
        <v>1302</v>
      </c>
      <c r="S1724" t="s">
        <v>143</v>
      </c>
      <c r="T1724" t="s">
        <v>5595</v>
      </c>
      <c r="U1724" t="s">
        <v>31</v>
      </c>
      <c r="V1724">
        <v>29.6</v>
      </c>
      <c r="W1724">
        <v>19</v>
      </c>
      <c r="X1724">
        <v>1.557894737</v>
      </c>
      <c r="Y1724">
        <v>193.28800000000001</v>
      </c>
      <c r="Z1724">
        <v>124.07</v>
      </c>
    </row>
    <row r="1725" spans="1:26" x14ac:dyDescent="0.2">
      <c r="A1725">
        <v>1723</v>
      </c>
      <c r="B1725" t="s">
        <v>5693</v>
      </c>
      <c r="C1725" t="s">
        <v>26</v>
      </c>
      <c r="D1725">
        <v>114</v>
      </c>
      <c r="E1725" t="s">
        <v>5694</v>
      </c>
      <c r="F1725" s="1">
        <v>43098</v>
      </c>
      <c r="G1725">
        <v>2133</v>
      </c>
      <c r="H1725">
        <v>2111</v>
      </c>
      <c r="I1725">
        <v>56.1</v>
      </c>
      <c r="J1725">
        <v>19.3</v>
      </c>
      <c r="K1725">
        <v>24.6</v>
      </c>
      <c r="L1725" t="s">
        <v>5695</v>
      </c>
      <c r="M1725" t="s">
        <v>5696</v>
      </c>
      <c r="N1725" t="s">
        <v>30</v>
      </c>
      <c r="O1725" t="s">
        <v>32</v>
      </c>
      <c r="P1725" t="s">
        <v>75</v>
      </c>
      <c r="Q1725" t="s">
        <v>97</v>
      </c>
      <c r="R1725" t="s">
        <v>1302</v>
      </c>
      <c r="S1725" t="s">
        <v>143</v>
      </c>
      <c r="T1725" t="s">
        <v>5595</v>
      </c>
      <c r="V1725">
        <v>56.1</v>
      </c>
      <c r="W1725">
        <v>24.6</v>
      </c>
      <c r="X1725">
        <v>2.2804878049999999</v>
      </c>
      <c r="Y1725">
        <v>63.954000000000001</v>
      </c>
      <c r="Z1725">
        <v>28.044</v>
      </c>
    </row>
    <row r="1726" spans="1:26" x14ac:dyDescent="0.2">
      <c r="A1726">
        <v>1724</v>
      </c>
      <c r="B1726" t="s">
        <v>5697</v>
      </c>
      <c r="C1726" t="s">
        <v>38</v>
      </c>
      <c r="D1726">
        <v>3039</v>
      </c>
      <c r="E1726" t="s">
        <v>5520</v>
      </c>
      <c r="F1726" s="1">
        <v>43281</v>
      </c>
      <c r="G1726">
        <v>2139</v>
      </c>
      <c r="H1726">
        <v>2175</v>
      </c>
      <c r="I1726">
        <v>31.1</v>
      </c>
      <c r="J1726">
        <v>27.5</v>
      </c>
      <c r="K1726">
        <v>41.4</v>
      </c>
      <c r="L1726" t="s">
        <v>5698</v>
      </c>
      <c r="M1726" t="s">
        <v>5699</v>
      </c>
      <c r="N1726" t="s">
        <v>30</v>
      </c>
      <c r="O1726" t="s">
        <v>32</v>
      </c>
      <c r="P1726" t="s">
        <v>75</v>
      </c>
      <c r="Q1726" t="s">
        <v>97</v>
      </c>
      <c r="R1726" t="s">
        <v>1302</v>
      </c>
      <c r="S1726" t="s">
        <v>5700</v>
      </c>
      <c r="V1726">
        <v>41.4</v>
      </c>
      <c r="W1726">
        <v>31.1</v>
      </c>
      <c r="X1726">
        <v>1.3311897109999999</v>
      </c>
      <c r="Y1726">
        <v>1258.146</v>
      </c>
      <c r="Z1726">
        <v>945.12900000000002</v>
      </c>
    </row>
    <row r="1727" spans="1:26" x14ac:dyDescent="0.2">
      <c r="A1727">
        <v>1725</v>
      </c>
      <c r="B1727" t="s">
        <v>5701</v>
      </c>
      <c r="C1727" t="s">
        <v>38</v>
      </c>
      <c r="D1727">
        <v>299</v>
      </c>
      <c r="E1727" t="s">
        <v>5520</v>
      </c>
      <c r="F1727" s="1">
        <v>43278</v>
      </c>
      <c r="G1727">
        <v>2153</v>
      </c>
      <c r="H1727">
        <v>2203</v>
      </c>
      <c r="I1727">
        <v>22.1</v>
      </c>
      <c r="J1727">
        <v>26.1</v>
      </c>
      <c r="K1727">
        <v>51.8</v>
      </c>
      <c r="L1727" t="s">
        <v>5702</v>
      </c>
      <c r="M1727" t="s">
        <v>5703</v>
      </c>
      <c r="N1727" t="s">
        <v>30</v>
      </c>
      <c r="O1727" t="s">
        <v>32</v>
      </c>
      <c r="P1727" t="s">
        <v>75</v>
      </c>
      <c r="Q1727" t="s">
        <v>97</v>
      </c>
      <c r="R1727" t="s">
        <v>1302</v>
      </c>
      <c r="S1727" t="s">
        <v>5700</v>
      </c>
      <c r="T1727" t="s">
        <v>116</v>
      </c>
      <c r="U1727" t="s">
        <v>79</v>
      </c>
      <c r="V1727">
        <v>51.8</v>
      </c>
      <c r="W1727">
        <v>22.1</v>
      </c>
      <c r="X1727">
        <v>2.3438914030000002</v>
      </c>
      <c r="Y1727">
        <v>154.88200000000001</v>
      </c>
      <c r="Z1727">
        <v>66.078999999999994</v>
      </c>
    </row>
    <row r="1728" spans="1:26" x14ac:dyDescent="0.2">
      <c r="A1728">
        <v>1726</v>
      </c>
      <c r="B1728" t="s">
        <v>5704</v>
      </c>
      <c r="C1728" t="s">
        <v>38</v>
      </c>
      <c r="D1728">
        <v>1415</v>
      </c>
      <c r="E1728" t="s">
        <v>5705</v>
      </c>
      <c r="F1728" s="1">
        <v>43280</v>
      </c>
      <c r="G1728">
        <v>2183</v>
      </c>
      <c r="H1728">
        <v>2205</v>
      </c>
      <c r="I1728">
        <v>24.4</v>
      </c>
      <c r="J1728">
        <v>37</v>
      </c>
      <c r="K1728">
        <v>38.6</v>
      </c>
      <c r="L1728" t="s">
        <v>5706</v>
      </c>
      <c r="M1728" t="s">
        <v>5707</v>
      </c>
      <c r="N1728" t="s">
        <v>30</v>
      </c>
      <c r="O1728" t="s">
        <v>32</v>
      </c>
      <c r="P1728" t="s">
        <v>75</v>
      </c>
      <c r="Q1728" t="s">
        <v>97</v>
      </c>
      <c r="R1728" t="s">
        <v>1302</v>
      </c>
      <c r="S1728" t="s">
        <v>143</v>
      </c>
      <c r="T1728" t="s">
        <v>5708</v>
      </c>
      <c r="U1728" t="s">
        <v>5709</v>
      </c>
      <c r="V1728">
        <v>38.6</v>
      </c>
      <c r="W1728">
        <v>24.4</v>
      </c>
      <c r="X1728">
        <v>1.581967213</v>
      </c>
      <c r="Y1728">
        <v>546.19000000000005</v>
      </c>
      <c r="Z1728">
        <v>345.26</v>
      </c>
    </row>
    <row r="1729" spans="1:26" x14ac:dyDescent="0.2">
      <c r="A1729">
        <v>1727</v>
      </c>
      <c r="B1729" t="s">
        <v>5710</v>
      </c>
      <c r="C1729" t="s">
        <v>38</v>
      </c>
      <c r="D1729">
        <v>1564</v>
      </c>
      <c r="E1729" t="s">
        <v>5705</v>
      </c>
      <c r="F1729" s="1">
        <v>43275</v>
      </c>
      <c r="G1729">
        <v>2332</v>
      </c>
      <c r="H1729">
        <v>2345</v>
      </c>
      <c r="I1729">
        <v>33.6</v>
      </c>
      <c r="J1729">
        <v>35.200000000000003</v>
      </c>
      <c r="K1729">
        <v>31.2</v>
      </c>
      <c r="L1729" t="s">
        <v>5711</v>
      </c>
      <c r="M1729" t="s">
        <v>5712</v>
      </c>
      <c r="N1729" t="s">
        <v>30</v>
      </c>
      <c r="O1729" t="s">
        <v>32</v>
      </c>
      <c r="P1729" t="s">
        <v>75</v>
      </c>
      <c r="Q1729" t="s">
        <v>97</v>
      </c>
      <c r="R1729" t="s">
        <v>1302</v>
      </c>
      <c r="S1729" t="s">
        <v>143</v>
      </c>
      <c r="T1729" t="s">
        <v>5708</v>
      </c>
      <c r="U1729" t="s">
        <v>5709</v>
      </c>
      <c r="V1729">
        <v>31.2</v>
      </c>
      <c r="W1729">
        <v>33.6</v>
      </c>
      <c r="X1729">
        <v>0.928571429</v>
      </c>
      <c r="Y1729">
        <v>487.96800000000002</v>
      </c>
      <c r="Z1729">
        <v>525.50400000000002</v>
      </c>
    </row>
    <row r="1730" spans="1:26" x14ac:dyDescent="0.2">
      <c r="A1730">
        <v>1728</v>
      </c>
      <c r="B1730" t="s">
        <v>5713</v>
      </c>
      <c r="C1730" t="s">
        <v>26</v>
      </c>
      <c r="D1730">
        <v>1964</v>
      </c>
      <c r="E1730" t="s">
        <v>5714</v>
      </c>
      <c r="F1730" s="1">
        <v>43281</v>
      </c>
      <c r="G1730">
        <v>2091</v>
      </c>
      <c r="H1730">
        <v>2088</v>
      </c>
      <c r="I1730">
        <v>23.7</v>
      </c>
      <c r="J1730">
        <v>42</v>
      </c>
      <c r="K1730">
        <v>34.4</v>
      </c>
      <c r="L1730" t="s">
        <v>5715</v>
      </c>
      <c r="M1730" t="s">
        <v>5716</v>
      </c>
      <c r="N1730" t="s">
        <v>30</v>
      </c>
      <c r="O1730" t="s">
        <v>32</v>
      </c>
      <c r="P1730" t="s">
        <v>75</v>
      </c>
      <c r="Q1730" t="s">
        <v>97</v>
      </c>
      <c r="R1730" t="s">
        <v>1302</v>
      </c>
      <c r="S1730" t="s">
        <v>143</v>
      </c>
      <c r="T1730" t="s">
        <v>5708</v>
      </c>
      <c r="V1730">
        <v>23.7</v>
      </c>
      <c r="W1730">
        <v>34.4</v>
      </c>
      <c r="X1730">
        <v>0.688953488</v>
      </c>
      <c r="Y1730">
        <v>465.46800000000002</v>
      </c>
      <c r="Z1730">
        <v>675.61599999999999</v>
      </c>
    </row>
    <row r="1731" spans="1:26" x14ac:dyDescent="0.2">
      <c r="A1731">
        <v>1729</v>
      </c>
      <c r="B1731" t="s">
        <v>5717</v>
      </c>
      <c r="C1731" t="s">
        <v>38</v>
      </c>
      <c r="D1731">
        <v>3440</v>
      </c>
      <c r="E1731" t="s">
        <v>5705</v>
      </c>
      <c r="F1731" s="1">
        <v>43285</v>
      </c>
      <c r="G1731">
        <v>2279</v>
      </c>
      <c r="H1731">
        <v>2322</v>
      </c>
      <c r="I1731">
        <v>24.2</v>
      </c>
      <c r="J1731">
        <v>43.2</v>
      </c>
      <c r="K1731">
        <v>32.6</v>
      </c>
      <c r="L1731" t="s">
        <v>5718</v>
      </c>
      <c r="M1731" t="s">
        <v>5719</v>
      </c>
      <c r="N1731" t="s">
        <v>30</v>
      </c>
      <c r="O1731" t="s">
        <v>32</v>
      </c>
      <c r="P1731" t="s">
        <v>75</v>
      </c>
      <c r="Q1731" t="s">
        <v>97</v>
      </c>
      <c r="R1731" t="s">
        <v>1302</v>
      </c>
      <c r="S1731" t="s">
        <v>143</v>
      </c>
      <c r="T1731" t="s">
        <v>5708</v>
      </c>
      <c r="U1731" t="s">
        <v>5709</v>
      </c>
      <c r="V1731">
        <v>32.6</v>
      </c>
      <c r="W1731">
        <v>24.2</v>
      </c>
      <c r="X1731">
        <v>1.3471074380000001</v>
      </c>
      <c r="Y1731">
        <v>1121.44</v>
      </c>
      <c r="Z1731">
        <v>832.48</v>
      </c>
    </row>
    <row r="1732" spans="1:26" x14ac:dyDescent="0.2">
      <c r="A1732">
        <v>1730</v>
      </c>
      <c r="B1732" t="s">
        <v>5720</v>
      </c>
      <c r="C1732" t="s">
        <v>26</v>
      </c>
      <c r="D1732">
        <v>1501</v>
      </c>
      <c r="E1732" t="s">
        <v>5714</v>
      </c>
      <c r="F1732" s="1">
        <v>43284</v>
      </c>
      <c r="G1732">
        <v>2311</v>
      </c>
      <c r="H1732">
        <v>2275</v>
      </c>
      <c r="I1732">
        <v>35.5</v>
      </c>
      <c r="J1732">
        <v>38.1</v>
      </c>
      <c r="K1732">
        <v>26.4</v>
      </c>
      <c r="L1732" t="s">
        <v>5721</v>
      </c>
      <c r="M1732" t="s">
        <v>5722</v>
      </c>
      <c r="N1732" t="s">
        <v>30</v>
      </c>
      <c r="O1732" t="s">
        <v>32</v>
      </c>
      <c r="P1732" t="s">
        <v>75</v>
      </c>
      <c r="Q1732" t="s">
        <v>97</v>
      </c>
      <c r="R1732" t="s">
        <v>1302</v>
      </c>
      <c r="S1732" t="s">
        <v>143</v>
      </c>
      <c r="T1732" t="s">
        <v>5708</v>
      </c>
      <c r="U1732" t="s">
        <v>5709</v>
      </c>
      <c r="V1732">
        <v>35.5</v>
      </c>
      <c r="W1732">
        <v>26.4</v>
      </c>
      <c r="X1732">
        <v>1.34469697</v>
      </c>
      <c r="Y1732">
        <v>532.85500000000002</v>
      </c>
      <c r="Z1732">
        <v>396.26400000000001</v>
      </c>
    </row>
    <row r="1733" spans="1:26" x14ac:dyDescent="0.2">
      <c r="A1733">
        <v>1731</v>
      </c>
      <c r="B1733" t="s">
        <v>5723</v>
      </c>
      <c r="C1733" t="s">
        <v>38</v>
      </c>
      <c r="D1733">
        <v>1075</v>
      </c>
      <c r="E1733" t="s">
        <v>5714</v>
      </c>
      <c r="F1733" s="1">
        <v>43280</v>
      </c>
      <c r="G1733">
        <v>2122</v>
      </c>
      <c r="H1733">
        <v>2147</v>
      </c>
      <c r="I1733">
        <v>27</v>
      </c>
      <c r="J1733">
        <v>34.5</v>
      </c>
      <c r="K1733">
        <v>38.5</v>
      </c>
      <c r="L1733" t="s">
        <v>5724</v>
      </c>
      <c r="M1733" t="s">
        <v>5725</v>
      </c>
      <c r="N1733" t="s">
        <v>30</v>
      </c>
      <c r="O1733" t="s">
        <v>32</v>
      </c>
      <c r="P1733" t="s">
        <v>75</v>
      </c>
      <c r="Q1733" t="s">
        <v>97</v>
      </c>
      <c r="R1733" t="s">
        <v>1302</v>
      </c>
      <c r="S1733" t="s">
        <v>143</v>
      </c>
      <c r="T1733" t="s">
        <v>5708</v>
      </c>
      <c r="U1733" t="s">
        <v>5709</v>
      </c>
      <c r="V1733">
        <v>38.5</v>
      </c>
      <c r="W1733">
        <v>27</v>
      </c>
      <c r="X1733">
        <v>1.4259259259999999</v>
      </c>
      <c r="Y1733">
        <v>413.875</v>
      </c>
      <c r="Z1733">
        <v>290.25</v>
      </c>
    </row>
    <row r="1734" spans="1:26" x14ac:dyDescent="0.2">
      <c r="A1734">
        <v>1732</v>
      </c>
      <c r="B1734" t="s">
        <v>5726</v>
      </c>
      <c r="C1734" t="s">
        <v>38</v>
      </c>
      <c r="D1734">
        <v>255</v>
      </c>
      <c r="E1734" t="s">
        <v>5714</v>
      </c>
      <c r="F1734" s="1">
        <v>43281</v>
      </c>
      <c r="G1734">
        <v>2000</v>
      </c>
      <c r="H1734">
        <v>2078</v>
      </c>
      <c r="I1734">
        <v>27.8</v>
      </c>
      <c r="J1734">
        <v>19.2</v>
      </c>
      <c r="K1734">
        <v>52.9</v>
      </c>
      <c r="L1734" t="s">
        <v>5727</v>
      </c>
      <c r="M1734" t="s">
        <v>5728</v>
      </c>
      <c r="N1734" t="s">
        <v>30</v>
      </c>
      <c r="O1734" t="s">
        <v>32</v>
      </c>
      <c r="P1734" t="s">
        <v>75</v>
      </c>
      <c r="Q1734" t="s">
        <v>97</v>
      </c>
      <c r="R1734" t="s">
        <v>1302</v>
      </c>
      <c r="S1734" t="s">
        <v>143</v>
      </c>
      <c r="T1734" t="s">
        <v>5708</v>
      </c>
      <c r="U1734" t="s">
        <v>5729</v>
      </c>
      <c r="V1734">
        <v>52.9</v>
      </c>
      <c r="W1734">
        <v>27.8</v>
      </c>
      <c r="X1734">
        <v>1.902877698</v>
      </c>
      <c r="Y1734">
        <v>134.89500000000001</v>
      </c>
      <c r="Z1734">
        <v>70.89</v>
      </c>
    </row>
    <row r="1735" spans="1:26" x14ac:dyDescent="0.2">
      <c r="A1735">
        <v>1733</v>
      </c>
      <c r="B1735" t="s">
        <v>5730</v>
      </c>
      <c r="C1735" t="s">
        <v>26</v>
      </c>
      <c r="D1735">
        <v>2221</v>
      </c>
      <c r="E1735" t="s">
        <v>5705</v>
      </c>
      <c r="F1735" s="1">
        <v>43290</v>
      </c>
      <c r="G1735">
        <v>2287</v>
      </c>
      <c r="H1735">
        <v>2256</v>
      </c>
      <c r="I1735">
        <v>33.5</v>
      </c>
      <c r="J1735">
        <v>36.6</v>
      </c>
      <c r="K1735">
        <v>29.8</v>
      </c>
      <c r="L1735" t="s">
        <v>5731</v>
      </c>
      <c r="M1735" t="s">
        <v>5732</v>
      </c>
      <c r="N1735" t="s">
        <v>30</v>
      </c>
      <c r="O1735" t="s">
        <v>32</v>
      </c>
      <c r="P1735" t="s">
        <v>75</v>
      </c>
      <c r="Q1735" t="s">
        <v>97</v>
      </c>
      <c r="R1735" t="s">
        <v>1302</v>
      </c>
      <c r="S1735" t="s">
        <v>143</v>
      </c>
      <c r="T1735" t="s">
        <v>5708</v>
      </c>
      <c r="U1735" t="s">
        <v>5709</v>
      </c>
      <c r="V1735">
        <v>33.5</v>
      </c>
      <c r="W1735">
        <v>29.8</v>
      </c>
      <c r="X1735">
        <v>1.1241610740000001</v>
      </c>
      <c r="Y1735">
        <v>744.03499999999997</v>
      </c>
      <c r="Z1735">
        <v>661.85799999999995</v>
      </c>
    </row>
    <row r="1736" spans="1:26" x14ac:dyDescent="0.2">
      <c r="A1736">
        <v>1734</v>
      </c>
      <c r="B1736" t="s">
        <v>5733</v>
      </c>
      <c r="C1736" t="s">
        <v>38</v>
      </c>
      <c r="D1736">
        <v>2405</v>
      </c>
      <c r="E1736" t="s">
        <v>5520</v>
      </c>
      <c r="F1736" s="1">
        <v>43288</v>
      </c>
      <c r="G1736">
        <v>2263</v>
      </c>
      <c r="H1736">
        <v>2303</v>
      </c>
      <c r="I1736">
        <v>30</v>
      </c>
      <c r="J1736">
        <v>34.9</v>
      </c>
      <c r="K1736">
        <v>35</v>
      </c>
      <c r="L1736" t="s">
        <v>5734</v>
      </c>
      <c r="M1736" t="s">
        <v>5735</v>
      </c>
      <c r="N1736" t="s">
        <v>30</v>
      </c>
      <c r="O1736" t="s">
        <v>32</v>
      </c>
      <c r="P1736" t="s">
        <v>75</v>
      </c>
      <c r="Q1736" t="s">
        <v>97</v>
      </c>
      <c r="R1736" t="s">
        <v>1302</v>
      </c>
      <c r="S1736" t="s">
        <v>79</v>
      </c>
      <c r="V1736">
        <v>35</v>
      </c>
      <c r="W1736">
        <v>30</v>
      </c>
      <c r="X1736">
        <v>1.1666666670000001</v>
      </c>
      <c r="Y1736">
        <v>841.75</v>
      </c>
      <c r="Z1736">
        <v>721.5</v>
      </c>
    </row>
    <row r="1737" spans="1:26" x14ac:dyDescent="0.2">
      <c r="A1737">
        <v>1735</v>
      </c>
      <c r="B1737" t="s">
        <v>5736</v>
      </c>
      <c r="C1737" t="s">
        <v>26</v>
      </c>
      <c r="D1737">
        <v>7235</v>
      </c>
      <c r="E1737" t="s">
        <v>5520</v>
      </c>
      <c r="F1737" s="1">
        <v>43289</v>
      </c>
      <c r="G1737">
        <v>2420</v>
      </c>
      <c r="H1737">
        <v>2381</v>
      </c>
      <c r="I1737">
        <v>40.4</v>
      </c>
      <c r="J1737">
        <v>36.6</v>
      </c>
      <c r="K1737">
        <v>23</v>
      </c>
      <c r="L1737" t="s">
        <v>5737</v>
      </c>
      <c r="M1737" t="s">
        <v>5738</v>
      </c>
      <c r="N1737" t="s">
        <v>30</v>
      </c>
      <c r="O1737" t="s">
        <v>32</v>
      </c>
      <c r="P1737" t="s">
        <v>75</v>
      </c>
      <c r="Q1737" t="s">
        <v>97</v>
      </c>
      <c r="R1737" t="s">
        <v>1302</v>
      </c>
      <c r="V1737">
        <v>40.4</v>
      </c>
      <c r="W1737">
        <v>23</v>
      </c>
      <c r="X1737">
        <v>1.7565217390000001</v>
      </c>
      <c r="Y1737">
        <v>2922.94</v>
      </c>
      <c r="Z1737">
        <v>1664.05</v>
      </c>
    </row>
    <row r="1738" spans="1:26" x14ac:dyDescent="0.2">
      <c r="A1738">
        <v>1736</v>
      </c>
      <c r="B1738" t="s">
        <v>5739</v>
      </c>
      <c r="C1738" t="s">
        <v>38</v>
      </c>
      <c r="D1738">
        <v>553</v>
      </c>
      <c r="E1738" t="s">
        <v>5740</v>
      </c>
      <c r="F1738" s="1">
        <v>43275</v>
      </c>
      <c r="G1738">
        <v>2233</v>
      </c>
      <c r="H1738">
        <v>2240</v>
      </c>
      <c r="I1738">
        <v>32.200000000000003</v>
      </c>
      <c r="J1738">
        <v>33.299999999999997</v>
      </c>
      <c r="K1738">
        <v>34.5</v>
      </c>
      <c r="L1738" t="s">
        <v>5741</v>
      </c>
      <c r="M1738" t="s">
        <v>5742</v>
      </c>
      <c r="N1738" t="s">
        <v>30</v>
      </c>
      <c r="O1738" t="s">
        <v>32</v>
      </c>
      <c r="P1738" t="s">
        <v>75</v>
      </c>
      <c r="Q1738" t="s">
        <v>97</v>
      </c>
      <c r="R1738" t="s">
        <v>1302</v>
      </c>
      <c r="S1738" t="s">
        <v>143</v>
      </c>
      <c r="T1738" t="s">
        <v>5595</v>
      </c>
      <c r="U1738" t="s">
        <v>31</v>
      </c>
      <c r="V1738">
        <v>34.5</v>
      </c>
      <c r="W1738">
        <v>32.200000000000003</v>
      </c>
      <c r="X1738">
        <v>1.071428571</v>
      </c>
      <c r="Y1738">
        <v>190.785</v>
      </c>
      <c r="Z1738">
        <v>178.066</v>
      </c>
    </row>
    <row r="1739" spans="1:26" x14ac:dyDescent="0.2">
      <c r="A1739">
        <v>1737</v>
      </c>
      <c r="B1739" t="s">
        <v>5743</v>
      </c>
      <c r="C1739" t="s">
        <v>26</v>
      </c>
      <c r="D1739">
        <v>146</v>
      </c>
      <c r="E1739" t="s">
        <v>5740</v>
      </c>
      <c r="F1739" s="1">
        <v>43268</v>
      </c>
      <c r="G1739">
        <v>2246</v>
      </c>
      <c r="H1739">
        <v>2292</v>
      </c>
      <c r="I1739">
        <v>32.200000000000003</v>
      </c>
      <c r="J1739">
        <v>28.1</v>
      </c>
      <c r="K1739">
        <v>39.700000000000003</v>
      </c>
      <c r="L1739" t="s">
        <v>5744</v>
      </c>
      <c r="M1739" t="s">
        <v>5745</v>
      </c>
      <c r="N1739" t="s">
        <v>30</v>
      </c>
      <c r="O1739" t="s">
        <v>32</v>
      </c>
      <c r="P1739" t="s">
        <v>75</v>
      </c>
      <c r="Q1739" t="s">
        <v>97</v>
      </c>
      <c r="R1739" t="s">
        <v>1302</v>
      </c>
      <c r="S1739" t="s">
        <v>143</v>
      </c>
      <c r="T1739" t="s">
        <v>5595</v>
      </c>
      <c r="U1739" t="s">
        <v>31</v>
      </c>
      <c r="V1739">
        <v>32.200000000000003</v>
      </c>
      <c r="W1739">
        <v>39.700000000000003</v>
      </c>
      <c r="X1739">
        <v>0.81108312299999996</v>
      </c>
      <c r="Y1739">
        <v>47.012</v>
      </c>
      <c r="Z1739">
        <v>57.962000000000003</v>
      </c>
    </row>
    <row r="1740" spans="1:26" x14ac:dyDescent="0.2">
      <c r="A1740">
        <v>1738</v>
      </c>
      <c r="B1740" t="s">
        <v>5746</v>
      </c>
      <c r="C1740" t="s">
        <v>38</v>
      </c>
      <c r="D1740">
        <v>1204</v>
      </c>
      <c r="E1740" t="s">
        <v>5740</v>
      </c>
      <c r="F1740" s="1">
        <v>43275</v>
      </c>
      <c r="G1740">
        <v>2287</v>
      </c>
      <c r="H1740">
        <v>2287</v>
      </c>
      <c r="I1740">
        <v>33</v>
      </c>
      <c r="J1740">
        <v>36.299999999999997</v>
      </c>
      <c r="K1740">
        <v>30.7</v>
      </c>
      <c r="L1740" t="s">
        <v>5747</v>
      </c>
      <c r="M1740" t="s">
        <v>5748</v>
      </c>
      <c r="N1740" t="s">
        <v>30</v>
      </c>
      <c r="O1740" t="s">
        <v>32</v>
      </c>
      <c r="P1740" t="s">
        <v>75</v>
      </c>
      <c r="Q1740" t="s">
        <v>97</v>
      </c>
      <c r="R1740" t="s">
        <v>1302</v>
      </c>
      <c r="S1740" t="s">
        <v>143</v>
      </c>
      <c r="T1740" t="s">
        <v>5595</v>
      </c>
      <c r="U1740" t="s">
        <v>31</v>
      </c>
      <c r="V1740">
        <v>30.7</v>
      </c>
      <c r="W1740">
        <v>33</v>
      </c>
      <c r="X1740">
        <v>0.93030303000000003</v>
      </c>
      <c r="Y1740">
        <v>369.62799999999999</v>
      </c>
      <c r="Z1740">
        <v>397.32</v>
      </c>
    </row>
    <row r="1741" spans="1:26" x14ac:dyDescent="0.2">
      <c r="A1741">
        <v>1739</v>
      </c>
      <c r="B1741" t="s">
        <v>5749</v>
      </c>
      <c r="C1741" t="s">
        <v>38</v>
      </c>
      <c r="D1741">
        <v>592</v>
      </c>
      <c r="E1741" t="s">
        <v>5740</v>
      </c>
      <c r="F1741" s="1">
        <v>43289</v>
      </c>
      <c r="G1741">
        <v>2331</v>
      </c>
      <c r="H1741">
        <v>2373</v>
      </c>
      <c r="I1741">
        <v>22.5</v>
      </c>
      <c r="J1741">
        <v>44.3</v>
      </c>
      <c r="K1741">
        <v>33.299999999999997</v>
      </c>
      <c r="L1741" t="s">
        <v>5750</v>
      </c>
      <c r="M1741" t="s">
        <v>5751</v>
      </c>
      <c r="N1741" t="s">
        <v>30</v>
      </c>
      <c r="O1741" t="s">
        <v>32</v>
      </c>
      <c r="P1741" t="s">
        <v>75</v>
      </c>
      <c r="Q1741" t="s">
        <v>97</v>
      </c>
      <c r="R1741" t="s">
        <v>1302</v>
      </c>
      <c r="S1741" t="s">
        <v>143</v>
      </c>
      <c r="T1741" t="s">
        <v>5595</v>
      </c>
      <c r="U1741" t="s">
        <v>31</v>
      </c>
      <c r="V1741">
        <v>33.299999999999997</v>
      </c>
      <c r="W1741">
        <v>22.5</v>
      </c>
      <c r="X1741">
        <v>1.48</v>
      </c>
      <c r="Y1741">
        <v>197.136</v>
      </c>
      <c r="Z1741">
        <v>133.19999999999999</v>
      </c>
    </row>
    <row r="1742" spans="1:26" x14ac:dyDescent="0.2">
      <c r="A1742">
        <v>1740</v>
      </c>
      <c r="B1742" t="s">
        <v>5752</v>
      </c>
      <c r="C1742" t="s">
        <v>38</v>
      </c>
      <c r="D1742">
        <v>208</v>
      </c>
      <c r="E1742" t="s">
        <v>5740</v>
      </c>
      <c r="F1742" s="1">
        <v>43216</v>
      </c>
      <c r="G1742">
        <v>2122</v>
      </c>
      <c r="H1742">
        <v>2096</v>
      </c>
      <c r="I1742">
        <v>41.4</v>
      </c>
      <c r="J1742">
        <v>18.8</v>
      </c>
      <c r="K1742">
        <v>39.9</v>
      </c>
      <c r="L1742" t="s">
        <v>5753</v>
      </c>
      <c r="M1742" t="s">
        <v>5754</v>
      </c>
      <c r="N1742" t="s">
        <v>30</v>
      </c>
      <c r="O1742" t="s">
        <v>32</v>
      </c>
      <c r="P1742" t="s">
        <v>75</v>
      </c>
      <c r="Q1742" t="s">
        <v>97</v>
      </c>
      <c r="R1742" t="s">
        <v>1302</v>
      </c>
      <c r="S1742" t="s">
        <v>143</v>
      </c>
      <c r="T1742" t="s">
        <v>5595</v>
      </c>
      <c r="U1742" t="s">
        <v>31</v>
      </c>
      <c r="V1742">
        <v>39.9</v>
      </c>
      <c r="W1742">
        <v>41.4</v>
      </c>
      <c r="X1742">
        <v>0.96376811600000001</v>
      </c>
      <c r="Y1742">
        <v>82.992000000000004</v>
      </c>
      <c r="Z1742">
        <v>86.111999999999995</v>
      </c>
    </row>
    <row r="1743" spans="1:26" x14ac:dyDescent="0.2">
      <c r="A1743">
        <v>1741</v>
      </c>
      <c r="B1743" t="s">
        <v>5755</v>
      </c>
      <c r="C1743" t="s">
        <v>26</v>
      </c>
      <c r="D1743">
        <v>130</v>
      </c>
      <c r="E1743" t="s">
        <v>5740</v>
      </c>
      <c r="F1743" s="1">
        <v>43133</v>
      </c>
      <c r="G1743">
        <v>2450</v>
      </c>
      <c r="H1743">
        <v>2405</v>
      </c>
      <c r="I1743">
        <v>36.1</v>
      </c>
      <c r="J1743">
        <v>41.5</v>
      </c>
      <c r="K1743">
        <v>22.3</v>
      </c>
      <c r="L1743" t="s">
        <v>5756</v>
      </c>
      <c r="M1743" t="s">
        <v>5757</v>
      </c>
      <c r="N1743" t="s">
        <v>30</v>
      </c>
      <c r="O1743" t="s">
        <v>32</v>
      </c>
      <c r="P1743" t="s">
        <v>75</v>
      </c>
      <c r="Q1743" t="s">
        <v>97</v>
      </c>
      <c r="R1743" t="s">
        <v>1302</v>
      </c>
      <c r="S1743" t="s">
        <v>143</v>
      </c>
      <c r="T1743" t="s">
        <v>5595</v>
      </c>
      <c r="U1743" t="s">
        <v>31</v>
      </c>
      <c r="V1743">
        <v>36.1</v>
      </c>
      <c r="W1743">
        <v>22.3</v>
      </c>
      <c r="X1743">
        <v>1.6188340809999999</v>
      </c>
      <c r="Y1743">
        <v>46.93</v>
      </c>
      <c r="Z1743">
        <v>28.99</v>
      </c>
    </row>
    <row r="1744" spans="1:26" x14ac:dyDescent="0.2">
      <c r="A1744">
        <v>1742</v>
      </c>
      <c r="B1744" t="s">
        <v>5758</v>
      </c>
      <c r="C1744" t="s">
        <v>38</v>
      </c>
      <c r="D1744">
        <v>158</v>
      </c>
      <c r="E1744" t="s">
        <v>5740</v>
      </c>
      <c r="F1744" s="1">
        <v>43056</v>
      </c>
      <c r="G1744">
        <v>2121</v>
      </c>
      <c r="H1744">
        <v>2177</v>
      </c>
      <c r="I1744">
        <v>34.200000000000003</v>
      </c>
      <c r="J1744">
        <v>17.100000000000001</v>
      </c>
      <c r="K1744">
        <v>48.7</v>
      </c>
      <c r="L1744" t="s">
        <v>5759</v>
      </c>
      <c r="M1744" t="s">
        <v>5760</v>
      </c>
      <c r="N1744" t="s">
        <v>30</v>
      </c>
      <c r="O1744" t="s">
        <v>32</v>
      </c>
      <c r="P1744" t="s">
        <v>75</v>
      </c>
      <c r="Q1744" t="s">
        <v>97</v>
      </c>
      <c r="R1744" t="s">
        <v>1302</v>
      </c>
      <c r="S1744" t="s">
        <v>143</v>
      </c>
      <c r="T1744" t="s">
        <v>5595</v>
      </c>
      <c r="U1744" t="s">
        <v>31</v>
      </c>
      <c r="V1744">
        <v>48.7</v>
      </c>
      <c r="W1744">
        <v>34.200000000000003</v>
      </c>
      <c r="X1744">
        <v>1.423976608</v>
      </c>
      <c r="Y1744">
        <v>76.945999999999998</v>
      </c>
      <c r="Z1744">
        <v>54.036000000000001</v>
      </c>
    </row>
    <row r="1745" spans="1:26" x14ac:dyDescent="0.2">
      <c r="A1745">
        <v>1743</v>
      </c>
      <c r="B1745" t="s">
        <v>5761</v>
      </c>
      <c r="C1745" t="s">
        <v>26</v>
      </c>
      <c r="D1745">
        <v>5581</v>
      </c>
      <c r="E1745" t="s">
        <v>5654</v>
      </c>
      <c r="F1745" s="1">
        <v>43290</v>
      </c>
      <c r="G1745">
        <v>2280</v>
      </c>
      <c r="H1745">
        <v>2257</v>
      </c>
      <c r="I1745">
        <v>41.5</v>
      </c>
      <c r="J1745">
        <v>32.1</v>
      </c>
      <c r="K1745">
        <v>26.5</v>
      </c>
      <c r="L1745" t="s">
        <v>5762</v>
      </c>
      <c r="M1745" t="s">
        <v>5763</v>
      </c>
      <c r="N1745" t="s">
        <v>30</v>
      </c>
      <c r="O1745" t="s">
        <v>32</v>
      </c>
      <c r="P1745" t="s">
        <v>75</v>
      </c>
      <c r="Q1745" t="s">
        <v>97</v>
      </c>
      <c r="R1745" t="s">
        <v>1302</v>
      </c>
      <c r="S1745" t="s">
        <v>143</v>
      </c>
      <c r="T1745" t="s">
        <v>5595</v>
      </c>
      <c r="U1745" t="s">
        <v>31</v>
      </c>
      <c r="V1745">
        <v>41.5</v>
      </c>
      <c r="W1745">
        <v>26.5</v>
      </c>
      <c r="X1745">
        <v>1.566037736</v>
      </c>
      <c r="Y1745">
        <v>2316.1149999999998</v>
      </c>
      <c r="Z1745">
        <v>1478.9649999999999</v>
      </c>
    </row>
    <row r="1746" spans="1:26" x14ac:dyDescent="0.2">
      <c r="A1746">
        <v>1744</v>
      </c>
      <c r="B1746" t="s">
        <v>5761</v>
      </c>
      <c r="C1746" t="s">
        <v>38</v>
      </c>
      <c r="D1746">
        <v>335</v>
      </c>
      <c r="E1746" t="s">
        <v>5654</v>
      </c>
      <c r="F1746" s="1">
        <v>43262</v>
      </c>
      <c r="G1746">
        <v>2001</v>
      </c>
      <c r="H1746">
        <v>2079</v>
      </c>
      <c r="I1746">
        <v>19.7</v>
      </c>
      <c r="J1746">
        <v>24.5</v>
      </c>
      <c r="K1746">
        <v>55.8</v>
      </c>
      <c r="L1746" t="s">
        <v>5764</v>
      </c>
      <c r="M1746" t="s">
        <v>5765</v>
      </c>
      <c r="N1746" t="s">
        <v>30</v>
      </c>
      <c r="O1746" t="s">
        <v>32</v>
      </c>
      <c r="P1746" t="s">
        <v>75</v>
      </c>
      <c r="Q1746" t="s">
        <v>97</v>
      </c>
      <c r="R1746" t="s">
        <v>1302</v>
      </c>
      <c r="S1746" t="s">
        <v>143</v>
      </c>
      <c r="T1746" t="s">
        <v>5595</v>
      </c>
      <c r="U1746" t="s">
        <v>31</v>
      </c>
      <c r="V1746">
        <v>55.8</v>
      </c>
      <c r="W1746">
        <v>19.7</v>
      </c>
      <c r="X1746">
        <v>2.8324873099999999</v>
      </c>
      <c r="Y1746">
        <v>186.93</v>
      </c>
      <c r="Z1746">
        <v>65.995000000000005</v>
      </c>
    </row>
    <row r="1747" spans="1:26" x14ac:dyDescent="0.2">
      <c r="A1747">
        <v>1745</v>
      </c>
      <c r="B1747" t="s">
        <v>5766</v>
      </c>
      <c r="C1747" t="s">
        <v>26</v>
      </c>
      <c r="D1747">
        <v>6446</v>
      </c>
      <c r="E1747" t="s">
        <v>5767</v>
      </c>
      <c r="F1747" s="1">
        <v>43289</v>
      </c>
      <c r="G1747">
        <v>2259</v>
      </c>
      <c r="H1747">
        <v>2237</v>
      </c>
      <c r="I1747">
        <v>40.1</v>
      </c>
      <c r="J1747">
        <v>30.7</v>
      </c>
      <c r="K1747">
        <v>29.2</v>
      </c>
      <c r="L1747" t="s">
        <v>5768</v>
      </c>
      <c r="M1747" t="s">
        <v>5769</v>
      </c>
      <c r="N1747" t="s">
        <v>30</v>
      </c>
      <c r="O1747" t="s">
        <v>32</v>
      </c>
      <c r="P1747" t="s">
        <v>75</v>
      </c>
      <c r="Q1747" t="s">
        <v>97</v>
      </c>
      <c r="R1747" t="s">
        <v>1302</v>
      </c>
      <c r="S1747" t="s">
        <v>143</v>
      </c>
      <c r="T1747" t="s">
        <v>5595</v>
      </c>
      <c r="U1747" t="s">
        <v>31</v>
      </c>
      <c r="V1747">
        <v>40.1</v>
      </c>
      <c r="W1747">
        <v>29.2</v>
      </c>
      <c r="X1747">
        <v>1.3732876709999999</v>
      </c>
      <c r="Y1747">
        <v>2584.846</v>
      </c>
      <c r="Z1747">
        <v>1882.232</v>
      </c>
    </row>
    <row r="1748" spans="1:26" x14ac:dyDescent="0.2">
      <c r="A1748">
        <v>1746</v>
      </c>
      <c r="B1748" t="s">
        <v>5770</v>
      </c>
      <c r="C1748" t="s">
        <v>38</v>
      </c>
      <c r="D1748">
        <v>3524</v>
      </c>
      <c r="E1748" t="s">
        <v>5654</v>
      </c>
      <c r="F1748" s="1">
        <v>43289</v>
      </c>
      <c r="G1748">
        <v>2315</v>
      </c>
      <c r="H1748">
        <v>2341</v>
      </c>
      <c r="I1748">
        <v>30</v>
      </c>
      <c r="J1748">
        <v>32.299999999999997</v>
      </c>
      <c r="K1748">
        <v>37.700000000000003</v>
      </c>
      <c r="L1748" t="s">
        <v>5771</v>
      </c>
      <c r="M1748" t="s">
        <v>5772</v>
      </c>
      <c r="N1748" t="s">
        <v>30</v>
      </c>
      <c r="O1748" t="s">
        <v>32</v>
      </c>
      <c r="P1748" t="s">
        <v>75</v>
      </c>
      <c r="Q1748" t="s">
        <v>97</v>
      </c>
      <c r="R1748" t="s">
        <v>1302</v>
      </c>
      <c r="S1748" t="s">
        <v>143</v>
      </c>
      <c r="T1748" t="s">
        <v>5595</v>
      </c>
      <c r="U1748" t="s">
        <v>31</v>
      </c>
      <c r="V1748">
        <v>37.700000000000003</v>
      </c>
      <c r="W1748">
        <v>30</v>
      </c>
      <c r="X1748">
        <v>1.256666667</v>
      </c>
      <c r="Y1748">
        <v>1328.548</v>
      </c>
      <c r="Z1748">
        <v>1057.2</v>
      </c>
    </row>
    <row r="1749" spans="1:26" x14ac:dyDescent="0.2">
      <c r="A1749">
        <v>1747</v>
      </c>
      <c r="B1749" t="s">
        <v>5773</v>
      </c>
      <c r="C1749" t="s">
        <v>26</v>
      </c>
      <c r="D1749">
        <v>776</v>
      </c>
      <c r="E1749" t="s">
        <v>5767</v>
      </c>
      <c r="F1749" s="1">
        <v>43286</v>
      </c>
      <c r="G1749">
        <v>2293</v>
      </c>
      <c r="H1749">
        <v>2289</v>
      </c>
      <c r="I1749">
        <v>30.8</v>
      </c>
      <c r="J1749">
        <v>38.9</v>
      </c>
      <c r="K1749">
        <v>30.3</v>
      </c>
      <c r="L1749" t="s">
        <v>5774</v>
      </c>
      <c r="M1749" t="s">
        <v>5775</v>
      </c>
      <c r="N1749" t="s">
        <v>30</v>
      </c>
      <c r="O1749" t="s">
        <v>32</v>
      </c>
      <c r="P1749" t="s">
        <v>75</v>
      </c>
      <c r="Q1749" t="s">
        <v>97</v>
      </c>
      <c r="R1749" t="s">
        <v>1302</v>
      </c>
      <c r="S1749" t="s">
        <v>143</v>
      </c>
      <c r="T1749" t="s">
        <v>5595</v>
      </c>
      <c r="U1749" t="s">
        <v>31</v>
      </c>
      <c r="V1749">
        <v>30.8</v>
      </c>
      <c r="W1749">
        <v>30.3</v>
      </c>
      <c r="X1749">
        <v>1.0165016499999999</v>
      </c>
      <c r="Y1749">
        <v>239.00800000000001</v>
      </c>
      <c r="Z1749">
        <v>235.12799999999999</v>
      </c>
    </row>
    <row r="1750" spans="1:26" x14ac:dyDescent="0.2">
      <c r="A1750">
        <v>1748</v>
      </c>
      <c r="B1750" t="s">
        <v>5776</v>
      </c>
      <c r="C1750" t="s">
        <v>26</v>
      </c>
      <c r="D1750">
        <v>446</v>
      </c>
      <c r="E1750" t="s">
        <v>5777</v>
      </c>
      <c r="F1750" s="1">
        <v>43276</v>
      </c>
      <c r="G1750">
        <v>2446</v>
      </c>
      <c r="H1750">
        <v>2392</v>
      </c>
      <c r="I1750">
        <v>35.200000000000003</v>
      </c>
      <c r="J1750">
        <v>44.4</v>
      </c>
      <c r="K1750">
        <v>20.399999999999999</v>
      </c>
      <c r="L1750" t="s">
        <v>5778</v>
      </c>
      <c r="M1750" t="s">
        <v>5779</v>
      </c>
      <c r="N1750" t="s">
        <v>30</v>
      </c>
      <c r="O1750" t="s">
        <v>32</v>
      </c>
      <c r="P1750" t="s">
        <v>75</v>
      </c>
      <c r="Q1750" t="s">
        <v>97</v>
      </c>
      <c r="R1750" t="s">
        <v>1302</v>
      </c>
      <c r="S1750" t="s">
        <v>143</v>
      </c>
      <c r="T1750" t="s">
        <v>5595</v>
      </c>
      <c r="U1750" t="s">
        <v>31</v>
      </c>
      <c r="V1750">
        <v>35.200000000000003</v>
      </c>
      <c r="W1750">
        <v>20.399999999999999</v>
      </c>
      <c r="X1750">
        <v>1.725490196</v>
      </c>
      <c r="Y1750">
        <v>156.99199999999999</v>
      </c>
      <c r="Z1750">
        <v>90.983999999999995</v>
      </c>
    </row>
    <row r="1751" spans="1:26" x14ac:dyDescent="0.2">
      <c r="A1751">
        <v>1749</v>
      </c>
      <c r="B1751" t="s">
        <v>5780</v>
      </c>
      <c r="C1751" t="s">
        <v>38</v>
      </c>
      <c r="D1751">
        <v>4649</v>
      </c>
      <c r="E1751" t="s">
        <v>5609</v>
      </c>
      <c r="F1751" s="1">
        <v>43288</v>
      </c>
      <c r="G1751">
        <v>2336</v>
      </c>
      <c r="H1751">
        <v>2382</v>
      </c>
      <c r="I1751">
        <v>24.9</v>
      </c>
      <c r="J1751">
        <v>40.9</v>
      </c>
      <c r="K1751">
        <v>34.200000000000003</v>
      </c>
      <c r="L1751" t="s">
        <v>5781</v>
      </c>
      <c r="M1751" t="s">
        <v>5782</v>
      </c>
      <c r="N1751" t="s">
        <v>30</v>
      </c>
      <c r="O1751" t="s">
        <v>32</v>
      </c>
      <c r="P1751" t="s">
        <v>75</v>
      </c>
      <c r="Q1751" t="s">
        <v>97</v>
      </c>
      <c r="R1751" t="s">
        <v>1302</v>
      </c>
      <c r="S1751" t="s">
        <v>143</v>
      </c>
      <c r="T1751" t="s">
        <v>5595</v>
      </c>
      <c r="U1751" t="s">
        <v>31</v>
      </c>
      <c r="V1751">
        <v>34.200000000000003</v>
      </c>
      <c r="W1751">
        <v>24.9</v>
      </c>
      <c r="X1751">
        <v>1.373493976</v>
      </c>
      <c r="Y1751">
        <v>1589.9580000000001</v>
      </c>
      <c r="Z1751">
        <v>1157.6010000000001</v>
      </c>
    </row>
    <row r="1752" spans="1:26" x14ac:dyDescent="0.2">
      <c r="A1752">
        <v>1750</v>
      </c>
      <c r="B1752" t="s">
        <v>5783</v>
      </c>
      <c r="C1752" t="s">
        <v>38</v>
      </c>
      <c r="D1752">
        <v>660</v>
      </c>
      <c r="E1752" t="s">
        <v>5694</v>
      </c>
      <c r="F1752" s="1">
        <v>43286</v>
      </c>
      <c r="G1752">
        <v>1771</v>
      </c>
      <c r="H1752">
        <v>1833</v>
      </c>
      <c r="I1752">
        <v>19.2</v>
      </c>
      <c r="J1752">
        <v>16.7</v>
      </c>
      <c r="K1752">
        <v>64.099999999999994</v>
      </c>
      <c r="L1752" t="s">
        <v>5784</v>
      </c>
      <c r="M1752" t="s">
        <v>5785</v>
      </c>
      <c r="N1752" t="s">
        <v>30</v>
      </c>
      <c r="O1752" t="s">
        <v>32</v>
      </c>
      <c r="P1752" t="s">
        <v>75</v>
      </c>
      <c r="Q1752" t="s">
        <v>97</v>
      </c>
      <c r="R1752" t="s">
        <v>1302</v>
      </c>
      <c r="S1752" t="s">
        <v>143</v>
      </c>
      <c r="T1752" t="s">
        <v>5595</v>
      </c>
      <c r="U1752" t="s">
        <v>141</v>
      </c>
      <c r="V1752">
        <v>64.099999999999994</v>
      </c>
      <c r="W1752">
        <v>19.2</v>
      </c>
      <c r="X1752">
        <v>3.3385416669999999</v>
      </c>
      <c r="Y1752">
        <v>423.06</v>
      </c>
      <c r="Z1752">
        <v>126.72</v>
      </c>
    </row>
    <row r="1753" spans="1:26" x14ac:dyDescent="0.2">
      <c r="A1753">
        <v>1751</v>
      </c>
      <c r="B1753" t="s">
        <v>5786</v>
      </c>
      <c r="C1753" t="s">
        <v>26</v>
      </c>
      <c r="D1753">
        <v>2809</v>
      </c>
      <c r="E1753" t="s">
        <v>5787</v>
      </c>
      <c r="F1753" s="1">
        <v>43266</v>
      </c>
      <c r="G1753">
        <v>2383</v>
      </c>
      <c r="H1753">
        <v>2341</v>
      </c>
      <c r="I1753">
        <v>40.200000000000003</v>
      </c>
      <c r="J1753">
        <v>35.9</v>
      </c>
      <c r="K1753">
        <v>23.9</v>
      </c>
      <c r="L1753" t="s">
        <v>5788</v>
      </c>
      <c r="M1753" t="s">
        <v>5789</v>
      </c>
      <c r="N1753" t="s">
        <v>30</v>
      </c>
      <c r="O1753" t="s">
        <v>32</v>
      </c>
      <c r="P1753" t="s">
        <v>75</v>
      </c>
      <c r="Q1753" t="s">
        <v>97</v>
      </c>
      <c r="R1753" t="s">
        <v>1302</v>
      </c>
      <c r="S1753" t="s">
        <v>143</v>
      </c>
      <c r="T1753" t="s">
        <v>5595</v>
      </c>
      <c r="U1753" t="s">
        <v>31</v>
      </c>
      <c r="V1753">
        <v>40.200000000000003</v>
      </c>
      <c r="W1753">
        <v>23.9</v>
      </c>
      <c r="X1753">
        <v>1.682008368</v>
      </c>
      <c r="Y1753">
        <v>1129.2180000000001</v>
      </c>
      <c r="Z1753">
        <v>671.351</v>
      </c>
    </row>
    <row r="1754" spans="1:26" x14ac:dyDescent="0.2">
      <c r="A1754">
        <v>1752</v>
      </c>
      <c r="B1754" t="s">
        <v>5790</v>
      </c>
      <c r="C1754" t="s">
        <v>38</v>
      </c>
      <c r="D1754">
        <v>581</v>
      </c>
      <c r="E1754" t="s">
        <v>5694</v>
      </c>
      <c r="F1754" s="1">
        <v>43286</v>
      </c>
      <c r="G1754">
        <v>1892</v>
      </c>
      <c r="H1754">
        <v>1923</v>
      </c>
      <c r="I1754">
        <v>23.9</v>
      </c>
      <c r="J1754">
        <v>17.2</v>
      </c>
      <c r="K1754">
        <v>58.9</v>
      </c>
      <c r="L1754" t="s">
        <v>5791</v>
      </c>
      <c r="M1754" t="s">
        <v>5792</v>
      </c>
      <c r="N1754" t="s">
        <v>30</v>
      </c>
      <c r="O1754" t="s">
        <v>32</v>
      </c>
      <c r="P1754" t="s">
        <v>75</v>
      </c>
      <c r="Q1754" t="s">
        <v>97</v>
      </c>
      <c r="R1754" t="s">
        <v>1302</v>
      </c>
      <c r="S1754" t="s">
        <v>143</v>
      </c>
      <c r="T1754" t="s">
        <v>5595</v>
      </c>
      <c r="U1754" t="s">
        <v>383</v>
      </c>
      <c r="V1754">
        <v>58.9</v>
      </c>
      <c r="W1754">
        <v>23.9</v>
      </c>
      <c r="X1754">
        <v>2.464435146</v>
      </c>
      <c r="Y1754">
        <v>342.209</v>
      </c>
      <c r="Z1754">
        <v>138.85900000000001</v>
      </c>
    </row>
    <row r="1755" spans="1:26" x14ac:dyDescent="0.2">
      <c r="A1755">
        <v>1753</v>
      </c>
      <c r="B1755" t="s">
        <v>5793</v>
      </c>
      <c r="C1755" t="s">
        <v>38</v>
      </c>
      <c r="D1755">
        <v>1419</v>
      </c>
      <c r="E1755" t="s">
        <v>5694</v>
      </c>
      <c r="F1755" s="1">
        <v>43286</v>
      </c>
      <c r="G1755">
        <v>2315</v>
      </c>
      <c r="H1755">
        <v>2350</v>
      </c>
      <c r="I1755">
        <v>37.700000000000003</v>
      </c>
      <c r="J1755">
        <v>29.3</v>
      </c>
      <c r="K1755">
        <v>33</v>
      </c>
      <c r="L1755" t="s">
        <v>5794</v>
      </c>
      <c r="M1755" t="s">
        <v>5795</v>
      </c>
      <c r="N1755" t="s">
        <v>30</v>
      </c>
      <c r="O1755" t="s">
        <v>32</v>
      </c>
      <c r="P1755" t="s">
        <v>75</v>
      </c>
      <c r="Q1755" t="s">
        <v>97</v>
      </c>
      <c r="R1755" t="s">
        <v>1302</v>
      </c>
      <c r="S1755" t="s">
        <v>143</v>
      </c>
      <c r="T1755" t="s">
        <v>5595</v>
      </c>
      <c r="U1755" t="s">
        <v>5700</v>
      </c>
      <c r="V1755">
        <v>33</v>
      </c>
      <c r="W1755">
        <v>37.700000000000003</v>
      </c>
      <c r="X1755">
        <v>0.87533156499999998</v>
      </c>
      <c r="Y1755">
        <v>468.27</v>
      </c>
      <c r="Z1755">
        <v>534.96299999999997</v>
      </c>
    </row>
    <row r="1756" spans="1:26" x14ac:dyDescent="0.2">
      <c r="A1756">
        <v>1754</v>
      </c>
      <c r="B1756" t="s">
        <v>5796</v>
      </c>
      <c r="C1756" t="s">
        <v>26</v>
      </c>
      <c r="D1756">
        <v>307</v>
      </c>
      <c r="E1756" t="s">
        <v>5767</v>
      </c>
      <c r="F1756" s="1">
        <v>43286</v>
      </c>
      <c r="G1756">
        <v>2448</v>
      </c>
      <c r="H1756">
        <v>2404</v>
      </c>
      <c r="I1756">
        <v>41.4</v>
      </c>
      <c r="J1756">
        <v>33.5</v>
      </c>
      <c r="K1756">
        <v>25.1</v>
      </c>
      <c r="L1756" t="s">
        <v>5797</v>
      </c>
      <c r="M1756" t="s">
        <v>5798</v>
      </c>
      <c r="N1756" t="s">
        <v>30</v>
      </c>
      <c r="O1756" t="s">
        <v>32</v>
      </c>
      <c r="P1756" t="s">
        <v>75</v>
      </c>
      <c r="Q1756" t="s">
        <v>97</v>
      </c>
      <c r="R1756" t="s">
        <v>1302</v>
      </c>
      <c r="S1756" t="s">
        <v>143</v>
      </c>
      <c r="T1756" t="s">
        <v>5595</v>
      </c>
      <c r="U1756" t="s">
        <v>31</v>
      </c>
      <c r="V1756">
        <v>41.4</v>
      </c>
      <c r="W1756">
        <v>25.1</v>
      </c>
      <c r="X1756">
        <v>1.6494023900000001</v>
      </c>
      <c r="Y1756">
        <v>127.098</v>
      </c>
      <c r="Z1756">
        <v>77.057000000000002</v>
      </c>
    </row>
    <row r="1757" spans="1:26" x14ac:dyDescent="0.2">
      <c r="A1757">
        <v>1755</v>
      </c>
      <c r="B1757" t="s">
        <v>5799</v>
      </c>
      <c r="C1757" t="s">
        <v>38</v>
      </c>
      <c r="D1757">
        <v>312</v>
      </c>
      <c r="E1757" t="s">
        <v>5694</v>
      </c>
      <c r="F1757" s="1">
        <v>43285</v>
      </c>
      <c r="G1757">
        <v>2303</v>
      </c>
      <c r="H1757">
        <v>2341</v>
      </c>
      <c r="I1757">
        <v>34</v>
      </c>
      <c r="J1757">
        <v>26</v>
      </c>
      <c r="K1757">
        <v>40.1</v>
      </c>
      <c r="L1757" t="s">
        <v>5800</v>
      </c>
      <c r="M1757" t="s">
        <v>5801</v>
      </c>
      <c r="N1757" t="s">
        <v>30</v>
      </c>
      <c r="O1757" t="s">
        <v>32</v>
      </c>
      <c r="P1757" t="s">
        <v>75</v>
      </c>
      <c r="Q1757" t="s">
        <v>97</v>
      </c>
      <c r="R1757" t="s">
        <v>1302</v>
      </c>
      <c r="S1757" t="s">
        <v>143</v>
      </c>
      <c r="T1757" t="s">
        <v>5595</v>
      </c>
      <c r="U1757" t="s">
        <v>79</v>
      </c>
      <c r="V1757">
        <v>40.1</v>
      </c>
      <c r="W1757">
        <v>34</v>
      </c>
      <c r="X1757">
        <v>1.179411765</v>
      </c>
      <c r="Y1757">
        <v>125.11199999999999</v>
      </c>
      <c r="Z1757">
        <v>106.08</v>
      </c>
    </row>
    <row r="1758" spans="1:26" x14ac:dyDescent="0.2">
      <c r="A1758">
        <v>1756</v>
      </c>
      <c r="B1758" t="s">
        <v>5802</v>
      </c>
      <c r="C1758" t="s">
        <v>38</v>
      </c>
      <c r="D1758">
        <v>251</v>
      </c>
      <c r="E1758" t="s">
        <v>5694</v>
      </c>
      <c r="F1758" s="1">
        <v>43272</v>
      </c>
      <c r="G1758">
        <v>1822</v>
      </c>
      <c r="H1758">
        <v>1866</v>
      </c>
      <c r="I1758">
        <v>20.3</v>
      </c>
      <c r="J1758">
        <v>13.9</v>
      </c>
      <c r="K1758">
        <v>65.7</v>
      </c>
      <c r="L1758" t="s">
        <v>5803</v>
      </c>
      <c r="M1758" t="s">
        <v>5804</v>
      </c>
      <c r="N1758" t="s">
        <v>30</v>
      </c>
      <c r="O1758" t="s">
        <v>32</v>
      </c>
      <c r="P1758" t="s">
        <v>75</v>
      </c>
      <c r="Q1758" t="s">
        <v>97</v>
      </c>
      <c r="R1758" t="s">
        <v>1302</v>
      </c>
      <c r="S1758" t="s">
        <v>143</v>
      </c>
      <c r="T1758" t="s">
        <v>5595</v>
      </c>
      <c r="U1758" t="s">
        <v>141</v>
      </c>
      <c r="V1758">
        <v>65.7</v>
      </c>
      <c r="W1758">
        <v>20.3</v>
      </c>
      <c r="X1758">
        <v>3.2364532019999999</v>
      </c>
      <c r="Y1758">
        <v>164.90700000000001</v>
      </c>
      <c r="Z1758">
        <v>50.953000000000003</v>
      </c>
    </row>
    <row r="1759" spans="1:26" x14ac:dyDescent="0.2">
      <c r="A1759">
        <v>1757</v>
      </c>
      <c r="B1759" t="s">
        <v>5805</v>
      </c>
      <c r="C1759" t="s">
        <v>26</v>
      </c>
      <c r="D1759">
        <v>2719</v>
      </c>
      <c r="E1759" t="s">
        <v>5767</v>
      </c>
      <c r="F1759" s="1">
        <v>43273</v>
      </c>
      <c r="G1759">
        <v>2301</v>
      </c>
      <c r="H1759">
        <v>2248</v>
      </c>
      <c r="I1759">
        <v>39.1</v>
      </c>
      <c r="J1759">
        <v>33.6</v>
      </c>
      <c r="K1759">
        <v>27.2</v>
      </c>
      <c r="L1759" t="s">
        <v>5806</v>
      </c>
      <c r="M1759" t="s">
        <v>5807</v>
      </c>
      <c r="N1759" t="s">
        <v>30</v>
      </c>
      <c r="O1759" t="s">
        <v>32</v>
      </c>
      <c r="P1759" t="s">
        <v>75</v>
      </c>
      <c r="Q1759" t="s">
        <v>97</v>
      </c>
      <c r="R1759" t="s">
        <v>1302</v>
      </c>
      <c r="S1759" t="s">
        <v>143</v>
      </c>
      <c r="T1759" t="s">
        <v>5595</v>
      </c>
      <c r="U1759" t="s">
        <v>31</v>
      </c>
      <c r="V1759">
        <v>39.1</v>
      </c>
      <c r="W1759">
        <v>27.2</v>
      </c>
      <c r="X1759">
        <v>1.4375</v>
      </c>
      <c r="Y1759">
        <v>1063.1289999999999</v>
      </c>
      <c r="Z1759">
        <v>739.56799999999998</v>
      </c>
    </row>
    <row r="1760" spans="1:26" x14ac:dyDescent="0.2">
      <c r="A1760">
        <v>1758</v>
      </c>
      <c r="B1760" t="s">
        <v>5808</v>
      </c>
      <c r="C1760" t="s">
        <v>26</v>
      </c>
      <c r="D1760">
        <v>2359</v>
      </c>
      <c r="E1760" t="s">
        <v>5809</v>
      </c>
      <c r="F1760" s="1">
        <v>43284</v>
      </c>
      <c r="G1760">
        <v>2402</v>
      </c>
      <c r="H1760">
        <v>2348</v>
      </c>
      <c r="I1760">
        <v>42.4</v>
      </c>
      <c r="J1760">
        <v>32.700000000000003</v>
      </c>
      <c r="K1760">
        <v>24.9</v>
      </c>
      <c r="L1760" t="s">
        <v>5810</v>
      </c>
      <c r="M1760" t="s">
        <v>5811</v>
      </c>
      <c r="N1760" t="s">
        <v>30</v>
      </c>
      <c r="O1760" t="s">
        <v>32</v>
      </c>
      <c r="P1760" t="s">
        <v>75</v>
      </c>
      <c r="Q1760" t="s">
        <v>97</v>
      </c>
      <c r="R1760" t="s">
        <v>1302</v>
      </c>
      <c r="S1760" t="s">
        <v>143</v>
      </c>
      <c r="T1760" t="s">
        <v>5595</v>
      </c>
      <c r="U1760" t="s">
        <v>35</v>
      </c>
      <c r="V1760">
        <v>42.4</v>
      </c>
      <c r="W1760">
        <v>24.9</v>
      </c>
      <c r="X1760">
        <v>1.7028112449999999</v>
      </c>
      <c r="Y1760">
        <v>1000.216</v>
      </c>
      <c r="Z1760">
        <v>587.39099999999996</v>
      </c>
    </row>
    <row r="1761" spans="1:26" x14ac:dyDescent="0.2">
      <c r="A1761">
        <v>1759</v>
      </c>
      <c r="B1761" t="s">
        <v>5808</v>
      </c>
      <c r="C1761" t="s">
        <v>38</v>
      </c>
      <c r="D1761">
        <v>604</v>
      </c>
      <c r="E1761" t="s">
        <v>5812</v>
      </c>
      <c r="F1761" s="1">
        <v>43276</v>
      </c>
      <c r="G1761">
        <v>2340</v>
      </c>
      <c r="H1761">
        <v>2375</v>
      </c>
      <c r="I1761">
        <v>24.7</v>
      </c>
      <c r="J1761">
        <v>35.799999999999997</v>
      </c>
      <c r="K1761">
        <v>39.6</v>
      </c>
      <c r="L1761" t="s">
        <v>5813</v>
      </c>
      <c r="M1761" t="s">
        <v>5814</v>
      </c>
      <c r="N1761" t="s">
        <v>30</v>
      </c>
      <c r="O1761" t="s">
        <v>32</v>
      </c>
      <c r="P1761" t="s">
        <v>75</v>
      </c>
      <c r="Q1761" t="s">
        <v>97</v>
      </c>
      <c r="R1761" t="s">
        <v>1302</v>
      </c>
      <c r="S1761" t="s">
        <v>143</v>
      </c>
      <c r="T1761" t="s">
        <v>5595</v>
      </c>
      <c r="U1761" t="s">
        <v>35</v>
      </c>
      <c r="V1761">
        <v>39.6</v>
      </c>
      <c r="W1761">
        <v>24.7</v>
      </c>
      <c r="X1761">
        <v>1.6032388660000001</v>
      </c>
      <c r="Y1761">
        <v>239.184</v>
      </c>
      <c r="Z1761">
        <v>149.18799999999999</v>
      </c>
    </row>
    <row r="1762" spans="1:26" x14ac:dyDescent="0.2">
      <c r="A1762">
        <v>1760</v>
      </c>
      <c r="B1762" t="s">
        <v>5808</v>
      </c>
      <c r="C1762" t="s">
        <v>26</v>
      </c>
      <c r="D1762">
        <v>436</v>
      </c>
      <c r="E1762" t="s">
        <v>5815</v>
      </c>
      <c r="F1762" s="1">
        <v>43274</v>
      </c>
      <c r="G1762">
        <v>2277</v>
      </c>
      <c r="H1762">
        <v>2199</v>
      </c>
      <c r="I1762">
        <v>47</v>
      </c>
      <c r="J1762">
        <v>29.8</v>
      </c>
      <c r="K1762">
        <v>23.2</v>
      </c>
      <c r="L1762" t="s">
        <v>5816</v>
      </c>
      <c r="M1762" t="s">
        <v>5817</v>
      </c>
      <c r="N1762" t="s">
        <v>30</v>
      </c>
      <c r="O1762" t="s">
        <v>32</v>
      </c>
      <c r="P1762" t="s">
        <v>75</v>
      </c>
      <c r="Q1762" t="s">
        <v>97</v>
      </c>
      <c r="R1762" t="s">
        <v>1302</v>
      </c>
      <c r="S1762" t="s">
        <v>143</v>
      </c>
      <c r="T1762" t="s">
        <v>5595</v>
      </c>
      <c r="U1762" t="s">
        <v>35</v>
      </c>
      <c r="V1762">
        <v>47</v>
      </c>
      <c r="W1762">
        <v>23.2</v>
      </c>
      <c r="X1762">
        <v>2.025862069</v>
      </c>
      <c r="Y1762">
        <v>204.92</v>
      </c>
      <c r="Z1762">
        <v>101.152</v>
      </c>
    </row>
    <row r="1763" spans="1:26" x14ac:dyDescent="0.2">
      <c r="A1763">
        <v>1761</v>
      </c>
      <c r="B1763" t="s">
        <v>5808</v>
      </c>
      <c r="C1763" t="s">
        <v>38</v>
      </c>
      <c r="D1763">
        <v>766</v>
      </c>
      <c r="E1763" t="s">
        <v>5818</v>
      </c>
      <c r="F1763" s="1">
        <v>43271</v>
      </c>
      <c r="G1763">
        <v>2372</v>
      </c>
      <c r="H1763">
        <v>2378</v>
      </c>
      <c r="I1763">
        <v>32.6</v>
      </c>
      <c r="J1763">
        <v>32</v>
      </c>
      <c r="K1763">
        <v>35.4</v>
      </c>
      <c r="L1763" t="s">
        <v>5819</v>
      </c>
      <c r="M1763" t="s">
        <v>5820</v>
      </c>
      <c r="N1763" t="s">
        <v>30</v>
      </c>
      <c r="O1763" t="s">
        <v>32</v>
      </c>
      <c r="P1763" t="s">
        <v>75</v>
      </c>
      <c r="Q1763" t="s">
        <v>97</v>
      </c>
      <c r="R1763" t="s">
        <v>1302</v>
      </c>
      <c r="S1763" t="s">
        <v>143</v>
      </c>
      <c r="T1763" t="s">
        <v>5595</v>
      </c>
      <c r="U1763" t="s">
        <v>35</v>
      </c>
      <c r="V1763">
        <v>35.4</v>
      </c>
      <c r="W1763">
        <v>32.6</v>
      </c>
      <c r="X1763">
        <v>1.0858895710000001</v>
      </c>
      <c r="Y1763">
        <v>271.16399999999999</v>
      </c>
      <c r="Z1763">
        <v>249.71600000000001</v>
      </c>
    </row>
    <row r="1764" spans="1:26" x14ac:dyDescent="0.2">
      <c r="A1764">
        <v>1762</v>
      </c>
      <c r="B1764" t="s">
        <v>5808</v>
      </c>
      <c r="C1764" t="s">
        <v>38</v>
      </c>
      <c r="D1764">
        <v>955</v>
      </c>
      <c r="E1764" t="s">
        <v>5812</v>
      </c>
      <c r="F1764" s="1">
        <v>43285</v>
      </c>
      <c r="G1764">
        <v>2264</v>
      </c>
      <c r="H1764">
        <v>2319</v>
      </c>
      <c r="I1764">
        <v>24.7</v>
      </c>
      <c r="J1764">
        <v>34.9</v>
      </c>
      <c r="K1764">
        <v>40.4</v>
      </c>
      <c r="L1764" t="s">
        <v>5821</v>
      </c>
      <c r="M1764" t="s">
        <v>5822</v>
      </c>
      <c r="N1764" t="s">
        <v>30</v>
      </c>
      <c r="O1764" t="s">
        <v>32</v>
      </c>
      <c r="P1764" t="s">
        <v>75</v>
      </c>
      <c r="Q1764" t="s">
        <v>97</v>
      </c>
      <c r="R1764" t="s">
        <v>1302</v>
      </c>
      <c r="S1764" t="s">
        <v>143</v>
      </c>
      <c r="T1764" t="s">
        <v>5595</v>
      </c>
      <c r="U1764" t="s">
        <v>35</v>
      </c>
      <c r="V1764">
        <v>40.4</v>
      </c>
      <c r="W1764">
        <v>24.7</v>
      </c>
      <c r="X1764">
        <v>1.6356275300000001</v>
      </c>
      <c r="Y1764">
        <v>385.82</v>
      </c>
      <c r="Z1764">
        <v>235.88499999999999</v>
      </c>
    </row>
    <row r="1765" spans="1:26" x14ac:dyDescent="0.2">
      <c r="A1765">
        <v>1763</v>
      </c>
      <c r="B1765" t="s">
        <v>5808</v>
      </c>
      <c r="C1765" t="s">
        <v>26</v>
      </c>
      <c r="D1765">
        <v>509</v>
      </c>
      <c r="E1765" t="s">
        <v>5818</v>
      </c>
      <c r="F1765" s="1">
        <v>43234</v>
      </c>
      <c r="G1765">
        <v>2382</v>
      </c>
      <c r="H1765">
        <v>2359</v>
      </c>
      <c r="I1765">
        <v>38.700000000000003</v>
      </c>
      <c r="J1765">
        <v>35.799999999999997</v>
      </c>
      <c r="K1765">
        <v>25.5</v>
      </c>
      <c r="L1765" t="s">
        <v>5823</v>
      </c>
      <c r="M1765" t="s">
        <v>5824</v>
      </c>
      <c r="N1765" t="s">
        <v>30</v>
      </c>
      <c r="O1765" t="s">
        <v>32</v>
      </c>
      <c r="P1765" t="s">
        <v>75</v>
      </c>
      <c r="Q1765" t="s">
        <v>97</v>
      </c>
      <c r="R1765" t="s">
        <v>1302</v>
      </c>
      <c r="S1765" t="s">
        <v>143</v>
      </c>
      <c r="T1765" t="s">
        <v>5595</v>
      </c>
      <c r="U1765" t="s">
        <v>35</v>
      </c>
      <c r="V1765">
        <v>38.700000000000003</v>
      </c>
      <c r="W1765">
        <v>25.5</v>
      </c>
      <c r="X1765">
        <v>1.517647059</v>
      </c>
      <c r="Y1765">
        <v>196.983</v>
      </c>
      <c r="Z1765">
        <v>129.79499999999999</v>
      </c>
    </row>
    <row r="1766" spans="1:26" x14ac:dyDescent="0.2">
      <c r="A1766">
        <v>1764</v>
      </c>
      <c r="B1766" t="s">
        <v>5808</v>
      </c>
      <c r="C1766" t="s">
        <v>26</v>
      </c>
      <c r="D1766">
        <v>337</v>
      </c>
      <c r="E1766" t="s">
        <v>5815</v>
      </c>
      <c r="F1766" s="1">
        <v>43270</v>
      </c>
      <c r="G1766">
        <v>2421</v>
      </c>
      <c r="H1766">
        <v>2380</v>
      </c>
      <c r="I1766">
        <v>41</v>
      </c>
      <c r="J1766">
        <v>35.9</v>
      </c>
      <c r="K1766">
        <v>23.1</v>
      </c>
      <c r="L1766" t="s">
        <v>5825</v>
      </c>
      <c r="M1766" t="s">
        <v>5826</v>
      </c>
      <c r="N1766" t="s">
        <v>30</v>
      </c>
      <c r="O1766" t="s">
        <v>32</v>
      </c>
      <c r="P1766" t="s">
        <v>75</v>
      </c>
      <c r="Q1766" t="s">
        <v>97</v>
      </c>
      <c r="R1766" t="s">
        <v>1302</v>
      </c>
      <c r="S1766" t="s">
        <v>143</v>
      </c>
      <c r="T1766" t="s">
        <v>5595</v>
      </c>
      <c r="U1766" t="s">
        <v>35</v>
      </c>
      <c r="V1766">
        <v>41</v>
      </c>
      <c r="W1766">
        <v>23.1</v>
      </c>
      <c r="X1766">
        <v>1.7748917749999999</v>
      </c>
      <c r="Y1766">
        <v>138.16999999999999</v>
      </c>
      <c r="Z1766">
        <v>77.846999999999994</v>
      </c>
    </row>
    <row r="1767" spans="1:26" x14ac:dyDescent="0.2">
      <c r="A1767">
        <v>1765</v>
      </c>
      <c r="B1767" t="s">
        <v>5808</v>
      </c>
      <c r="C1767" t="s">
        <v>38</v>
      </c>
      <c r="D1767">
        <v>772</v>
      </c>
      <c r="E1767" t="s">
        <v>5827</v>
      </c>
      <c r="F1767" s="1">
        <v>43277</v>
      </c>
      <c r="G1767">
        <v>2219</v>
      </c>
      <c r="H1767">
        <v>2205</v>
      </c>
      <c r="I1767">
        <v>40.4</v>
      </c>
      <c r="J1767">
        <v>27.5</v>
      </c>
      <c r="K1767">
        <v>32.1</v>
      </c>
      <c r="L1767" t="s">
        <v>5828</v>
      </c>
      <c r="M1767" t="s">
        <v>5829</v>
      </c>
      <c r="N1767" t="s">
        <v>30</v>
      </c>
      <c r="O1767" t="s">
        <v>32</v>
      </c>
      <c r="P1767" t="s">
        <v>75</v>
      </c>
      <c r="Q1767" t="s">
        <v>97</v>
      </c>
      <c r="R1767" t="s">
        <v>1302</v>
      </c>
      <c r="S1767" t="s">
        <v>143</v>
      </c>
      <c r="T1767" t="s">
        <v>5595</v>
      </c>
      <c r="U1767" t="s">
        <v>35</v>
      </c>
      <c r="V1767">
        <v>32.1</v>
      </c>
      <c r="W1767">
        <v>40.4</v>
      </c>
      <c r="X1767">
        <v>0.79455445499999999</v>
      </c>
      <c r="Y1767">
        <v>247.81200000000001</v>
      </c>
      <c r="Z1767">
        <v>311.88799999999998</v>
      </c>
    </row>
    <row r="1768" spans="1:26" x14ac:dyDescent="0.2">
      <c r="A1768">
        <v>1766</v>
      </c>
      <c r="B1768" t="s">
        <v>5808</v>
      </c>
      <c r="C1768" t="s">
        <v>26</v>
      </c>
      <c r="D1768">
        <v>351</v>
      </c>
      <c r="E1768" t="s">
        <v>5827</v>
      </c>
      <c r="F1768" s="1">
        <v>43288</v>
      </c>
      <c r="G1768">
        <v>2407</v>
      </c>
      <c r="H1768">
        <v>2391</v>
      </c>
      <c r="I1768">
        <v>33.9</v>
      </c>
      <c r="J1768">
        <v>39.6</v>
      </c>
      <c r="K1768">
        <v>26.5</v>
      </c>
      <c r="L1768" t="s">
        <v>5830</v>
      </c>
      <c r="M1768" t="s">
        <v>5831</v>
      </c>
      <c r="N1768" t="s">
        <v>30</v>
      </c>
      <c r="O1768" t="s">
        <v>32</v>
      </c>
      <c r="P1768" t="s">
        <v>75</v>
      </c>
      <c r="Q1768" t="s">
        <v>97</v>
      </c>
      <c r="R1768" t="s">
        <v>1302</v>
      </c>
      <c r="S1768" t="s">
        <v>143</v>
      </c>
      <c r="T1768" t="s">
        <v>5595</v>
      </c>
      <c r="U1768" t="s">
        <v>35</v>
      </c>
      <c r="V1768">
        <v>33.9</v>
      </c>
      <c r="W1768">
        <v>26.5</v>
      </c>
      <c r="X1768">
        <v>1.2792452830000001</v>
      </c>
      <c r="Y1768">
        <v>118.989</v>
      </c>
      <c r="Z1768">
        <v>93.015000000000001</v>
      </c>
    </row>
    <row r="1769" spans="1:26" x14ac:dyDescent="0.2">
      <c r="A1769">
        <v>1767</v>
      </c>
      <c r="B1769" t="s">
        <v>5832</v>
      </c>
      <c r="C1769" t="s">
        <v>38</v>
      </c>
      <c r="D1769">
        <v>963</v>
      </c>
      <c r="E1769" t="s">
        <v>5833</v>
      </c>
      <c r="F1769" s="1">
        <v>43283</v>
      </c>
      <c r="G1769">
        <v>2386</v>
      </c>
      <c r="H1769">
        <v>2422</v>
      </c>
      <c r="I1769">
        <v>24</v>
      </c>
      <c r="J1769">
        <v>41.6</v>
      </c>
      <c r="K1769">
        <v>34.4</v>
      </c>
      <c r="L1769" t="s">
        <v>5834</v>
      </c>
      <c r="M1769" t="s">
        <v>5835</v>
      </c>
      <c r="N1769" t="s">
        <v>30</v>
      </c>
      <c r="O1769" t="s">
        <v>32</v>
      </c>
      <c r="P1769" t="s">
        <v>75</v>
      </c>
      <c r="Q1769" t="s">
        <v>97</v>
      </c>
      <c r="R1769" t="s">
        <v>1302</v>
      </c>
      <c r="S1769" t="s">
        <v>143</v>
      </c>
      <c r="T1769" t="s">
        <v>5595</v>
      </c>
      <c r="U1769" t="s">
        <v>35</v>
      </c>
      <c r="V1769">
        <v>34.4</v>
      </c>
      <c r="W1769">
        <v>24</v>
      </c>
      <c r="X1769">
        <v>1.433333333</v>
      </c>
      <c r="Y1769">
        <v>331.27199999999999</v>
      </c>
      <c r="Z1769">
        <v>231.12</v>
      </c>
    </row>
    <row r="1770" spans="1:26" x14ac:dyDescent="0.2">
      <c r="A1770">
        <v>1768</v>
      </c>
      <c r="B1770" t="s">
        <v>5836</v>
      </c>
      <c r="C1770" t="s">
        <v>38</v>
      </c>
      <c r="D1770">
        <v>281</v>
      </c>
      <c r="E1770" t="s">
        <v>5815</v>
      </c>
      <c r="F1770" s="1">
        <v>43256</v>
      </c>
      <c r="G1770">
        <v>2302</v>
      </c>
      <c r="H1770">
        <v>2263</v>
      </c>
      <c r="I1770">
        <v>43.1</v>
      </c>
      <c r="J1770">
        <v>27.1</v>
      </c>
      <c r="K1770">
        <v>29.9</v>
      </c>
      <c r="L1770" t="s">
        <v>5837</v>
      </c>
      <c r="M1770" t="s">
        <v>5838</v>
      </c>
      <c r="N1770" t="s">
        <v>30</v>
      </c>
      <c r="O1770" t="s">
        <v>32</v>
      </c>
      <c r="P1770" t="s">
        <v>75</v>
      </c>
      <c r="Q1770" t="s">
        <v>97</v>
      </c>
      <c r="R1770" t="s">
        <v>1302</v>
      </c>
      <c r="S1770" t="s">
        <v>143</v>
      </c>
      <c r="T1770" t="s">
        <v>5595</v>
      </c>
      <c r="U1770" t="s">
        <v>35</v>
      </c>
      <c r="V1770">
        <v>29.9</v>
      </c>
      <c r="W1770">
        <v>43.1</v>
      </c>
      <c r="X1770">
        <v>0.69373549899999998</v>
      </c>
      <c r="Y1770">
        <v>84.019000000000005</v>
      </c>
      <c r="Z1770">
        <v>121.111</v>
      </c>
    </row>
    <row r="1771" spans="1:26" x14ac:dyDescent="0.2">
      <c r="A1771">
        <v>1769</v>
      </c>
      <c r="B1771" t="s">
        <v>5839</v>
      </c>
      <c r="C1771" t="s">
        <v>38</v>
      </c>
      <c r="D1771">
        <v>1429</v>
      </c>
      <c r="E1771" t="s">
        <v>5654</v>
      </c>
      <c r="F1771" s="1">
        <v>43282</v>
      </c>
      <c r="G1771">
        <v>2267</v>
      </c>
      <c r="H1771">
        <v>2328</v>
      </c>
      <c r="I1771">
        <v>26.2</v>
      </c>
      <c r="J1771">
        <v>33.5</v>
      </c>
      <c r="K1771">
        <v>40.299999999999997</v>
      </c>
      <c r="L1771" t="s">
        <v>5840</v>
      </c>
      <c r="M1771" t="s">
        <v>5841</v>
      </c>
      <c r="N1771" t="s">
        <v>30</v>
      </c>
      <c r="O1771" t="s">
        <v>32</v>
      </c>
      <c r="P1771" t="s">
        <v>75</v>
      </c>
      <c r="Q1771" t="s">
        <v>97</v>
      </c>
      <c r="R1771" t="s">
        <v>1302</v>
      </c>
      <c r="S1771" t="s">
        <v>143</v>
      </c>
      <c r="T1771" t="s">
        <v>5595</v>
      </c>
      <c r="U1771" t="s">
        <v>31</v>
      </c>
      <c r="V1771">
        <v>40.299999999999997</v>
      </c>
      <c r="W1771">
        <v>26.2</v>
      </c>
      <c r="X1771">
        <v>1.538167939</v>
      </c>
      <c r="Y1771">
        <v>575.88699999999994</v>
      </c>
      <c r="Z1771">
        <v>374.39800000000002</v>
      </c>
    </row>
    <row r="1772" spans="1:26" x14ac:dyDescent="0.2">
      <c r="A1772">
        <v>1770</v>
      </c>
      <c r="B1772" t="s">
        <v>5842</v>
      </c>
      <c r="C1772" t="s">
        <v>38</v>
      </c>
      <c r="D1772">
        <v>515</v>
      </c>
      <c r="E1772" t="s">
        <v>5694</v>
      </c>
      <c r="F1772" s="1">
        <v>43289</v>
      </c>
      <c r="G1772">
        <v>2262</v>
      </c>
      <c r="H1772">
        <v>2336</v>
      </c>
      <c r="I1772">
        <v>28.2</v>
      </c>
      <c r="J1772">
        <v>26.2</v>
      </c>
      <c r="K1772">
        <v>45.6</v>
      </c>
      <c r="L1772" t="s">
        <v>5843</v>
      </c>
      <c r="M1772" t="s">
        <v>5844</v>
      </c>
      <c r="N1772" t="s">
        <v>30</v>
      </c>
      <c r="O1772" t="s">
        <v>32</v>
      </c>
      <c r="P1772" t="s">
        <v>75</v>
      </c>
      <c r="Q1772" t="s">
        <v>97</v>
      </c>
      <c r="R1772" t="s">
        <v>1302</v>
      </c>
      <c r="S1772" t="s">
        <v>143</v>
      </c>
      <c r="T1772" t="s">
        <v>5595</v>
      </c>
      <c r="U1772" t="s">
        <v>141</v>
      </c>
      <c r="V1772">
        <v>45.6</v>
      </c>
      <c r="W1772">
        <v>28.2</v>
      </c>
      <c r="X1772">
        <v>1.6170212770000001</v>
      </c>
      <c r="Y1772">
        <v>234.84</v>
      </c>
      <c r="Z1772">
        <v>145.22999999999999</v>
      </c>
    </row>
    <row r="1773" spans="1:26" x14ac:dyDescent="0.2">
      <c r="A1773">
        <v>1771</v>
      </c>
      <c r="B1773" t="s">
        <v>5845</v>
      </c>
      <c r="C1773" t="s">
        <v>38</v>
      </c>
      <c r="D1773">
        <v>354</v>
      </c>
      <c r="E1773" t="s">
        <v>5694</v>
      </c>
      <c r="F1773" s="1">
        <v>43192</v>
      </c>
      <c r="G1773">
        <v>2250</v>
      </c>
      <c r="H1773">
        <v>2257</v>
      </c>
      <c r="I1773">
        <v>33.6</v>
      </c>
      <c r="J1773">
        <v>24.6</v>
      </c>
      <c r="K1773">
        <v>41.8</v>
      </c>
      <c r="L1773" t="s">
        <v>5846</v>
      </c>
      <c r="M1773" t="s">
        <v>5847</v>
      </c>
      <c r="N1773" t="s">
        <v>30</v>
      </c>
      <c r="O1773" t="s">
        <v>32</v>
      </c>
      <c r="P1773" t="s">
        <v>75</v>
      </c>
      <c r="Q1773" t="s">
        <v>97</v>
      </c>
      <c r="R1773" t="s">
        <v>1302</v>
      </c>
      <c r="S1773" t="s">
        <v>143</v>
      </c>
      <c r="T1773" t="s">
        <v>5595</v>
      </c>
      <c r="U1773" t="s">
        <v>315</v>
      </c>
      <c r="V1773">
        <v>41.8</v>
      </c>
      <c r="W1773">
        <v>33.6</v>
      </c>
      <c r="X1773">
        <v>1.244047619</v>
      </c>
      <c r="Y1773">
        <v>147.97200000000001</v>
      </c>
      <c r="Z1773">
        <v>118.944</v>
      </c>
    </row>
    <row r="1774" spans="1:26" x14ac:dyDescent="0.2">
      <c r="A1774">
        <v>1772</v>
      </c>
      <c r="B1774" t="s">
        <v>5848</v>
      </c>
      <c r="C1774" t="s">
        <v>38</v>
      </c>
      <c r="D1774">
        <v>1111</v>
      </c>
      <c r="E1774" t="s">
        <v>5849</v>
      </c>
      <c r="F1774" s="1">
        <v>43282</v>
      </c>
      <c r="G1774">
        <v>2160</v>
      </c>
      <c r="H1774">
        <v>2213</v>
      </c>
      <c r="I1774">
        <v>23.8</v>
      </c>
      <c r="J1774">
        <v>28.6</v>
      </c>
      <c r="K1774">
        <v>47.6</v>
      </c>
      <c r="L1774" t="s">
        <v>5850</v>
      </c>
      <c r="M1774" t="s">
        <v>5851</v>
      </c>
      <c r="N1774" t="s">
        <v>30</v>
      </c>
      <c r="O1774" t="s">
        <v>32</v>
      </c>
      <c r="P1774" t="s">
        <v>75</v>
      </c>
      <c r="Q1774" t="s">
        <v>97</v>
      </c>
      <c r="R1774" t="s">
        <v>1302</v>
      </c>
      <c r="S1774" t="s">
        <v>143</v>
      </c>
      <c r="T1774" t="s">
        <v>5595</v>
      </c>
      <c r="U1774" t="s">
        <v>31</v>
      </c>
      <c r="V1774">
        <v>47.6</v>
      </c>
      <c r="W1774">
        <v>23.8</v>
      </c>
      <c r="X1774">
        <v>2</v>
      </c>
      <c r="Y1774">
        <v>528.83600000000001</v>
      </c>
      <c r="Z1774">
        <v>264.41800000000001</v>
      </c>
    </row>
    <row r="1775" spans="1:26" x14ac:dyDescent="0.2">
      <c r="A1775">
        <v>1773</v>
      </c>
      <c r="B1775" t="s">
        <v>5852</v>
      </c>
      <c r="C1775" t="s">
        <v>26</v>
      </c>
      <c r="D1775">
        <v>730</v>
      </c>
      <c r="E1775" t="s">
        <v>5767</v>
      </c>
      <c r="F1775" s="1">
        <v>43281</v>
      </c>
      <c r="G1775">
        <v>2270</v>
      </c>
      <c r="H1775">
        <v>2257</v>
      </c>
      <c r="I1775">
        <v>35.200000000000003</v>
      </c>
      <c r="J1775">
        <v>31.8</v>
      </c>
      <c r="K1775">
        <v>33</v>
      </c>
      <c r="L1775" t="s">
        <v>5853</v>
      </c>
      <c r="M1775" t="s">
        <v>5854</v>
      </c>
      <c r="N1775" t="s">
        <v>30</v>
      </c>
      <c r="O1775" t="s">
        <v>32</v>
      </c>
      <c r="P1775" t="s">
        <v>75</v>
      </c>
      <c r="Q1775" t="s">
        <v>97</v>
      </c>
      <c r="R1775" t="s">
        <v>1302</v>
      </c>
      <c r="S1775" t="s">
        <v>143</v>
      </c>
      <c r="T1775" t="s">
        <v>5595</v>
      </c>
      <c r="U1775" t="s">
        <v>31</v>
      </c>
      <c r="V1775">
        <v>35.200000000000003</v>
      </c>
      <c r="W1775">
        <v>33</v>
      </c>
      <c r="X1775">
        <v>1.066666667</v>
      </c>
      <c r="Y1775">
        <v>256.95999999999998</v>
      </c>
      <c r="Z1775">
        <v>240.9</v>
      </c>
    </row>
    <row r="1776" spans="1:26" x14ac:dyDescent="0.2">
      <c r="A1776">
        <v>1774</v>
      </c>
      <c r="B1776" t="s">
        <v>5855</v>
      </c>
      <c r="C1776" t="s">
        <v>26</v>
      </c>
      <c r="D1776">
        <v>125</v>
      </c>
      <c r="E1776" t="s">
        <v>5654</v>
      </c>
      <c r="F1776" s="1">
        <v>43289</v>
      </c>
      <c r="G1776">
        <v>2395</v>
      </c>
      <c r="H1776">
        <v>2370</v>
      </c>
      <c r="I1776">
        <v>57.6</v>
      </c>
      <c r="J1776">
        <v>24</v>
      </c>
      <c r="K1776">
        <v>18.399999999999999</v>
      </c>
      <c r="L1776" t="s">
        <v>5856</v>
      </c>
      <c r="M1776" t="s">
        <v>5857</v>
      </c>
      <c r="N1776" t="s">
        <v>30</v>
      </c>
      <c r="O1776" t="s">
        <v>32</v>
      </c>
      <c r="P1776" t="s">
        <v>75</v>
      </c>
      <c r="Q1776" t="s">
        <v>97</v>
      </c>
      <c r="R1776" t="s">
        <v>1302</v>
      </c>
      <c r="S1776" t="s">
        <v>143</v>
      </c>
      <c r="T1776" t="s">
        <v>5595</v>
      </c>
      <c r="U1776" t="s">
        <v>31</v>
      </c>
      <c r="V1776">
        <v>57.6</v>
      </c>
      <c r="W1776">
        <v>18.399999999999999</v>
      </c>
      <c r="X1776">
        <v>3.1304347830000001</v>
      </c>
      <c r="Y1776">
        <v>72</v>
      </c>
      <c r="Z1776">
        <v>23</v>
      </c>
    </row>
    <row r="1777" spans="1:26" x14ac:dyDescent="0.2">
      <c r="A1777">
        <v>1775</v>
      </c>
      <c r="B1777" t="s">
        <v>5858</v>
      </c>
      <c r="C1777" t="s">
        <v>26</v>
      </c>
      <c r="D1777">
        <v>2866</v>
      </c>
      <c r="E1777" t="s">
        <v>5767</v>
      </c>
      <c r="F1777" s="1">
        <v>43283</v>
      </c>
      <c r="G1777">
        <v>2315</v>
      </c>
      <c r="H1777">
        <v>2282</v>
      </c>
      <c r="I1777">
        <v>41.9</v>
      </c>
      <c r="J1777">
        <v>27.8</v>
      </c>
      <c r="K1777">
        <v>30.4</v>
      </c>
      <c r="L1777" t="s">
        <v>5859</v>
      </c>
      <c r="M1777" t="s">
        <v>5860</v>
      </c>
      <c r="N1777" t="s">
        <v>30</v>
      </c>
      <c r="O1777" t="s">
        <v>32</v>
      </c>
      <c r="P1777" t="s">
        <v>75</v>
      </c>
      <c r="Q1777" t="s">
        <v>97</v>
      </c>
      <c r="R1777" t="s">
        <v>1302</v>
      </c>
      <c r="S1777" t="s">
        <v>143</v>
      </c>
      <c r="T1777" t="s">
        <v>5595</v>
      </c>
      <c r="U1777" t="s">
        <v>31</v>
      </c>
      <c r="V1777">
        <v>41.9</v>
      </c>
      <c r="W1777">
        <v>30.4</v>
      </c>
      <c r="X1777">
        <v>1.378289474</v>
      </c>
      <c r="Y1777">
        <v>1200.854</v>
      </c>
      <c r="Z1777">
        <v>871.26400000000001</v>
      </c>
    </row>
    <row r="1778" spans="1:26" x14ac:dyDescent="0.2">
      <c r="A1778">
        <v>1776</v>
      </c>
      <c r="B1778" t="s">
        <v>5861</v>
      </c>
      <c r="C1778" t="s">
        <v>26</v>
      </c>
      <c r="D1778">
        <v>374</v>
      </c>
      <c r="E1778" t="s">
        <v>5862</v>
      </c>
      <c r="F1778" s="1">
        <v>43185</v>
      </c>
      <c r="G1778">
        <v>2389</v>
      </c>
      <c r="H1778">
        <v>2333</v>
      </c>
      <c r="I1778">
        <v>42.5</v>
      </c>
      <c r="J1778">
        <v>32.4</v>
      </c>
      <c r="K1778">
        <v>25.1</v>
      </c>
      <c r="L1778" t="s">
        <v>5863</v>
      </c>
      <c r="M1778" t="s">
        <v>5864</v>
      </c>
      <c r="N1778" t="s">
        <v>30</v>
      </c>
      <c r="O1778" t="s">
        <v>32</v>
      </c>
      <c r="P1778" t="s">
        <v>75</v>
      </c>
      <c r="Q1778" t="s">
        <v>97</v>
      </c>
      <c r="R1778" t="s">
        <v>1302</v>
      </c>
      <c r="S1778" t="s">
        <v>143</v>
      </c>
      <c r="T1778" t="s">
        <v>5595</v>
      </c>
      <c r="U1778" t="s">
        <v>31</v>
      </c>
      <c r="V1778">
        <v>42.5</v>
      </c>
      <c r="W1778">
        <v>25.1</v>
      </c>
      <c r="X1778">
        <v>1.6932270920000001</v>
      </c>
      <c r="Y1778">
        <v>158.94999999999999</v>
      </c>
      <c r="Z1778">
        <v>93.873999999999995</v>
      </c>
    </row>
    <row r="1779" spans="1:26" x14ac:dyDescent="0.2">
      <c r="A1779">
        <v>1777</v>
      </c>
      <c r="B1779" t="s">
        <v>5865</v>
      </c>
      <c r="C1779" t="s">
        <v>38</v>
      </c>
      <c r="D1779">
        <v>205</v>
      </c>
      <c r="E1779" t="s">
        <v>5866</v>
      </c>
      <c r="F1779" s="1">
        <v>43049</v>
      </c>
      <c r="G1779">
        <v>2333</v>
      </c>
      <c r="H1779">
        <v>2359</v>
      </c>
      <c r="I1779">
        <v>29.8</v>
      </c>
      <c r="J1779">
        <v>30.7</v>
      </c>
      <c r="K1779">
        <v>39.5</v>
      </c>
      <c r="L1779" t="s">
        <v>5867</v>
      </c>
      <c r="M1779" t="s">
        <v>5868</v>
      </c>
      <c r="N1779" t="s">
        <v>30</v>
      </c>
      <c r="O1779" t="s">
        <v>32</v>
      </c>
      <c r="P1779" t="s">
        <v>75</v>
      </c>
      <c r="Q1779" t="s">
        <v>97</v>
      </c>
      <c r="R1779" t="s">
        <v>1302</v>
      </c>
      <c r="S1779" t="s">
        <v>143</v>
      </c>
      <c r="T1779" t="s">
        <v>5595</v>
      </c>
      <c r="U1779" t="s">
        <v>31</v>
      </c>
      <c r="V1779">
        <v>39.5</v>
      </c>
      <c r="W1779">
        <v>29.8</v>
      </c>
      <c r="X1779">
        <v>1.325503356</v>
      </c>
      <c r="Y1779">
        <v>80.974999999999994</v>
      </c>
      <c r="Z1779">
        <v>61.09</v>
      </c>
    </row>
    <row r="1780" spans="1:26" x14ac:dyDescent="0.2">
      <c r="A1780">
        <v>1778</v>
      </c>
      <c r="B1780" t="s">
        <v>5869</v>
      </c>
      <c r="C1780" t="s">
        <v>26</v>
      </c>
      <c r="D1780">
        <v>2004</v>
      </c>
      <c r="E1780" t="s">
        <v>5862</v>
      </c>
      <c r="F1780" s="1">
        <v>43282</v>
      </c>
      <c r="G1780">
        <v>2456</v>
      </c>
      <c r="H1780">
        <v>2407</v>
      </c>
      <c r="I1780">
        <v>37.700000000000003</v>
      </c>
      <c r="J1780">
        <v>43.6</v>
      </c>
      <c r="K1780">
        <v>18.7</v>
      </c>
      <c r="L1780" t="s">
        <v>5870</v>
      </c>
      <c r="M1780" t="s">
        <v>5871</v>
      </c>
      <c r="N1780" t="s">
        <v>30</v>
      </c>
      <c r="O1780" t="s">
        <v>32</v>
      </c>
      <c r="P1780" t="s">
        <v>75</v>
      </c>
      <c r="Q1780" t="s">
        <v>97</v>
      </c>
      <c r="R1780" t="s">
        <v>1302</v>
      </c>
      <c r="S1780" t="s">
        <v>143</v>
      </c>
      <c r="T1780" t="s">
        <v>5595</v>
      </c>
      <c r="U1780" t="s">
        <v>31</v>
      </c>
      <c r="V1780">
        <v>37.700000000000003</v>
      </c>
      <c r="W1780">
        <v>18.7</v>
      </c>
      <c r="X1780">
        <v>2.0160427809999999</v>
      </c>
      <c r="Y1780">
        <v>755.50800000000004</v>
      </c>
      <c r="Z1780">
        <v>374.74799999999999</v>
      </c>
    </row>
    <row r="1781" spans="1:26" x14ac:dyDescent="0.2">
      <c r="A1781">
        <v>1779</v>
      </c>
      <c r="B1781" t="s">
        <v>5872</v>
      </c>
      <c r="C1781" t="s">
        <v>38</v>
      </c>
      <c r="D1781">
        <v>790</v>
      </c>
      <c r="E1781" t="s">
        <v>5873</v>
      </c>
      <c r="F1781" s="1">
        <v>43288</v>
      </c>
      <c r="G1781">
        <v>2336</v>
      </c>
      <c r="H1781">
        <v>2369</v>
      </c>
      <c r="I1781">
        <v>26.1</v>
      </c>
      <c r="J1781">
        <v>34.799999999999997</v>
      </c>
      <c r="K1781">
        <v>39.1</v>
      </c>
      <c r="L1781" t="s">
        <v>5874</v>
      </c>
      <c r="M1781" t="s">
        <v>5875</v>
      </c>
      <c r="N1781" t="s">
        <v>30</v>
      </c>
      <c r="O1781" t="s">
        <v>32</v>
      </c>
      <c r="P1781" t="s">
        <v>75</v>
      </c>
      <c r="Q1781" t="s">
        <v>97</v>
      </c>
      <c r="R1781" t="s">
        <v>1302</v>
      </c>
      <c r="S1781" t="s">
        <v>143</v>
      </c>
      <c r="T1781" t="s">
        <v>5595</v>
      </c>
      <c r="U1781" t="s">
        <v>31</v>
      </c>
      <c r="V1781">
        <v>39.1</v>
      </c>
      <c r="W1781">
        <v>26.1</v>
      </c>
      <c r="X1781">
        <v>1.4980842910000001</v>
      </c>
      <c r="Y1781">
        <v>308.89</v>
      </c>
      <c r="Z1781">
        <v>206.19</v>
      </c>
    </row>
    <row r="1782" spans="1:26" x14ac:dyDescent="0.2">
      <c r="A1782">
        <v>1780</v>
      </c>
      <c r="B1782" t="s">
        <v>5876</v>
      </c>
      <c r="C1782" t="s">
        <v>26</v>
      </c>
      <c r="D1782">
        <v>111</v>
      </c>
      <c r="E1782" t="s">
        <v>5873</v>
      </c>
      <c r="F1782" s="1">
        <v>43257</v>
      </c>
      <c r="G1782">
        <v>2402</v>
      </c>
      <c r="H1782">
        <v>2372</v>
      </c>
      <c r="I1782">
        <v>44.1</v>
      </c>
      <c r="J1782">
        <v>26.1</v>
      </c>
      <c r="K1782">
        <v>29.7</v>
      </c>
      <c r="L1782" t="s">
        <v>5877</v>
      </c>
      <c r="M1782" t="s">
        <v>5878</v>
      </c>
      <c r="N1782" t="s">
        <v>30</v>
      </c>
      <c r="O1782" t="s">
        <v>32</v>
      </c>
      <c r="P1782" t="s">
        <v>75</v>
      </c>
      <c r="Q1782" t="s">
        <v>97</v>
      </c>
      <c r="R1782" t="s">
        <v>1302</v>
      </c>
      <c r="S1782" t="s">
        <v>143</v>
      </c>
      <c r="T1782" t="s">
        <v>5595</v>
      </c>
      <c r="U1782" t="s">
        <v>31</v>
      </c>
      <c r="V1782">
        <v>44.1</v>
      </c>
      <c r="W1782">
        <v>29.7</v>
      </c>
      <c r="X1782">
        <v>1.4848484850000001</v>
      </c>
      <c r="Y1782">
        <v>48.951000000000001</v>
      </c>
      <c r="Z1782">
        <v>32.966999999999999</v>
      </c>
    </row>
    <row r="1783" spans="1:26" x14ac:dyDescent="0.2">
      <c r="A1783">
        <v>1781</v>
      </c>
      <c r="B1783" t="s">
        <v>5879</v>
      </c>
      <c r="C1783" t="s">
        <v>38</v>
      </c>
      <c r="D1783">
        <v>303</v>
      </c>
      <c r="E1783" t="s">
        <v>5866</v>
      </c>
      <c r="F1783" s="1">
        <v>43213</v>
      </c>
      <c r="G1783">
        <v>2318</v>
      </c>
      <c r="H1783">
        <v>2286</v>
      </c>
      <c r="I1783">
        <v>38</v>
      </c>
      <c r="J1783">
        <v>30.7</v>
      </c>
      <c r="K1783">
        <v>31.4</v>
      </c>
      <c r="L1783" t="s">
        <v>5880</v>
      </c>
      <c r="M1783" t="s">
        <v>5881</v>
      </c>
      <c r="N1783" t="s">
        <v>30</v>
      </c>
      <c r="O1783" t="s">
        <v>32</v>
      </c>
      <c r="P1783" t="s">
        <v>75</v>
      </c>
      <c r="Q1783" t="s">
        <v>97</v>
      </c>
      <c r="R1783" t="s">
        <v>1302</v>
      </c>
      <c r="S1783" t="s">
        <v>143</v>
      </c>
      <c r="T1783" t="s">
        <v>5595</v>
      </c>
      <c r="U1783" t="s">
        <v>31</v>
      </c>
      <c r="V1783">
        <v>31.4</v>
      </c>
      <c r="W1783">
        <v>38</v>
      </c>
      <c r="X1783">
        <v>0.82631578900000002</v>
      </c>
      <c r="Y1783">
        <v>95.141999999999996</v>
      </c>
      <c r="Z1783">
        <v>115.14</v>
      </c>
    </row>
    <row r="1784" spans="1:26" x14ac:dyDescent="0.2">
      <c r="A1784">
        <v>1782</v>
      </c>
      <c r="B1784" t="s">
        <v>5882</v>
      </c>
      <c r="C1784" t="s">
        <v>26</v>
      </c>
      <c r="D1784">
        <v>823</v>
      </c>
      <c r="E1784" t="s">
        <v>5883</v>
      </c>
      <c r="F1784" s="1">
        <v>43274</v>
      </c>
      <c r="G1784">
        <v>2453</v>
      </c>
      <c r="H1784">
        <v>2403</v>
      </c>
      <c r="I1784">
        <v>40.200000000000003</v>
      </c>
      <c r="J1784">
        <v>39.1</v>
      </c>
      <c r="K1784">
        <v>20.7</v>
      </c>
      <c r="L1784" t="s">
        <v>5884</v>
      </c>
      <c r="M1784" t="s">
        <v>5885</v>
      </c>
      <c r="N1784" t="s">
        <v>30</v>
      </c>
      <c r="O1784" t="s">
        <v>32</v>
      </c>
      <c r="P1784" t="s">
        <v>75</v>
      </c>
      <c r="Q1784" t="s">
        <v>97</v>
      </c>
      <c r="R1784" t="s">
        <v>1302</v>
      </c>
      <c r="S1784" t="s">
        <v>143</v>
      </c>
      <c r="T1784" t="s">
        <v>5595</v>
      </c>
      <c r="U1784" t="s">
        <v>31</v>
      </c>
      <c r="V1784">
        <v>40.200000000000003</v>
      </c>
      <c r="W1784">
        <v>20.7</v>
      </c>
      <c r="X1784">
        <v>1.942028986</v>
      </c>
      <c r="Y1784">
        <v>330.846</v>
      </c>
      <c r="Z1784">
        <v>170.36099999999999</v>
      </c>
    </row>
    <row r="1785" spans="1:26" x14ac:dyDescent="0.2">
      <c r="A1785">
        <v>1783</v>
      </c>
      <c r="B1785" t="s">
        <v>5886</v>
      </c>
      <c r="C1785" t="s">
        <v>38</v>
      </c>
      <c r="D1785">
        <v>205</v>
      </c>
      <c r="E1785" t="s">
        <v>5866</v>
      </c>
      <c r="F1785" s="1">
        <v>43274</v>
      </c>
      <c r="G1785">
        <v>2269</v>
      </c>
      <c r="H1785">
        <v>2286</v>
      </c>
      <c r="I1785">
        <v>30.2</v>
      </c>
      <c r="J1785">
        <v>33.200000000000003</v>
      </c>
      <c r="K1785">
        <v>36.6</v>
      </c>
      <c r="L1785" t="s">
        <v>5887</v>
      </c>
      <c r="M1785" t="s">
        <v>5888</v>
      </c>
      <c r="N1785" t="s">
        <v>30</v>
      </c>
      <c r="O1785" t="s">
        <v>32</v>
      </c>
      <c r="P1785" t="s">
        <v>75</v>
      </c>
      <c r="Q1785" t="s">
        <v>97</v>
      </c>
      <c r="R1785" t="s">
        <v>1302</v>
      </c>
      <c r="S1785" t="s">
        <v>143</v>
      </c>
      <c r="T1785" t="s">
        <v>5595</v>
      </c>
      <c r="U1785" t="s">
        <v>31</v>
      </c>
      <c r="V1785">
        <v>36.6</v>
      </c>
      <c r="W1785">
        <v>30.2</v>
      </c>
      <c r="X1785">
        <v>1.21192053</v>
      </c>
      <c r="Y1785">
        <v>75.03</v>
      </c>
      <c r="Z1785">
        <v>61.91</v>
      </c>
    </row>
    <row r="1786" spans="1:26" x14ac:dyDescent="0.2">
      <c r="A1786">
        <v>1784</v>
      </c>
      <c r="B1786" t="s">
        <v>5889</v>
      </c>
      <c r="C1786" t="s">
        <v>38</v>
      </c>
      <c r="D1786">
        <v>1014</v>
      </c>
      <c r="E1786" t="s">
        <v>5862</v>
      </c>
      <c r="F1786" s="1">
        <v>43290</v>
      </c>
      <c r="G1786">
        <v>2334</v>
      </c>
      <c r="H1786">
        <v>2369</v>
      </c>
      <c r="I1786">
        <v>22.4</v>
      </c>
      <c r="J1786">
        <v>37</v>
      </c>
      <c r="K1786">
        <v>40.6</v>
      </c>
      <c r="L1786" t="s">
        <v>5890</v>
      </c>
      <c r="M1786" t="s">
        <v>5891</v>
      </c>
      <c r="N1786" t="s">
        <v>30</v>
      </c>
      <c r="O1786" t="s">
        <v>32</v>
      </c>
      <c r="P1786" t="s">
        <v>75</v>
      </c>
      <c r="Q1786" t="s">
        <v>97</v>
      </c>
      <c r="R1786" t="s">
        <v>1302</v>
      </c>
      <c r="S1786" t="s">
        <v>143</v>
      </c>
      <c r="T1786" t="s">
        <v>5595</v>
      </c>
      <c r="U1786" t="s">
        <v>31</v>
      </c>
      <c r="V1786">
        <v>40.6</v>
      </c>
      <c r="W1786">
        <v>22.4</v>
      </c>
      <c r="X1786">
        <v>1.8125</v>
      </c>
      <c r="Y1786">
        <v>411.68400000000003</v>
      </c>
      <c r="Z1786">
        <v>227.136</v>
      </c>
    </row>
    <row r="1787" spans="1:26" x14ac:dyDescent="0.2">
      <c r="A1787">
        <v>1785</v>
      </c>
      <c r="B1787" t="s">
        <v>5892</v>
      </c>
      <c r="C1787" t="s">
        <v>26</v>
      </c>
      <c r="D1787">
        <v>179</v>
      </c>
      <c r="E1787" t="s">
        <v>5866</v>
      </c>
      <c r="F1787" s="1">
        <v>43263</v>
      </c>
      <c r="G1787">
        <v>2516</v>
      </c>
      <c r="H1787">
        <v>2448</v>
      </c>
      <c r="I1787">
        <v>43.6</v>
      </c>
      <c r="J1787">
        <v>39.1</v>
      </c>
      <c r="K1787">
        <v>17.3</v>
      </c>
      <c r="L1787" t="s">
        <v>5893</v>
      </c>
      <c r="M1787" t="s">
        <v>5894</v>
      </c>
      <c r="N1787" t="s">
        <v>30</v>
      </c>
      <c r="O1787" t="s">
        <v>32</v>
      </c>
      <c r="P1787" t="s">
        <v>75</v>
      </c>
      <c r="Q1787" t="s">
        <v>97</v>
      </c>
      <c r="R1787" t="s">
        <v>1302</v>
      </c>
      <c r="S1787" t="s">
        <v>143</v>
      </c>
      <c r="T1787" t="s">
        <v>5595</v>
      </c>
      <c r="U1787" t="s">
        <v>31</v>
      </c>
      <c r="V1787">
        <v>43.6</v>
      </c>
      <c r="W1787">
        <v>17.3</v>
      </c>
      <c r="X1787">
        <v>2.5202312139999998</v>
      </c>
      <c r="Y1787">
        <v>78.043999999999997</v>
      </c>
      <c r="Z1787">
        <v>30.966999999999999</v>
      </c>
    </row>
    <row r="1788" spans="1:26" x14ac:dyDescent="0.2">
      <c r="A1788">
        <v>1786</v>
      </c>
      <c r="B1788" t="s">
        <v>5895</v>
      </c>
      <c r="C1788" t="s">
        <v>38</v>
      </c>
      <c r="D1788">
        <v>755</v>
      </c>
      <c r="E1788" t="s">
        <v>5862</v>
      </c>
      <c r="F1788" s="1">
        <v>43290</v>
      </c>
      <c r="G1788">
        <v>2181</v>
      </c>
      <c r="H1788">
        <v>2209</v>
      </c>
      <c r="I1788">
        <v>34.299999999999997</v>
      </c>
      <c r="J1788">
        <v>33.4</v>
      </c>
      <c r="K1788">
        <v>32.299999999999997</v>
      </c>
      <c r="L1788" t="s">
        <v>5896</v>
      </c>
      <c r="M1788" t="s">
        <v>5897</v>
      </c>
      <c r="N1788" t="s">
        <v>30</v>
      </c>
      <c r="O1788" t="s">
        <v>32</v>
      </c>
      <c r="P1788" t="s">
        <v>75</v>
      </c>
      <c r="Q1788" t="s">
        <v>97</v>
      </c>
      <c r="R1788" t="s">
        <v>1302</v>
      </c>
      <c r="S1788" t="s">
        <v>143</v>
      </c>
      <c r="T1788" t="s">
        <v>5595</v>
      </c>
      <c r="U1788" t="s">
        <v>31</v>
      </c>
      <c r="V1788">
        <v>32.299999999999997</v>
      </c>
      <c r="W1788">
        <v>34.299999999999997</v>
      </c>
      <c r="X1788">
        <v>0.94169096200000002</v>
      </c>
      <c r="Y1788">
        <v>243.86500000000001</v>
      </c>
      <c r="Z1788">
        <v>258.96499999999997</v>
      </c>
    </row>
    <row r="1789" spans="1:26" x14ac:dyDescent="0.2">
      <c r="A1789">
        <v>1787</v>
      </c>
      <c r="B1789" t="s">
        <v>5898</v>
      </c>
      <c r="C1789" t="s">
        <v>38</v>
      </c>
      <c r="D1789">
        <v>216</v>
      </c>
      <c r="E1789" t="s">
        <v>5862</v>
      </c>
      <c r="F1789" s="1">
        <v>43096</v>
      </c>
      <c r="G1789">
        <v>2198</v>
      </c>
      <c r="H1789">
        <v>2119</v>
      </c>
      <c r="I1789">
        <v>28.7</v>
      </c>
      <c r="J1789">
        <v>28.2</v>
      </c>
      <c r="K1789">
        <v>43.1</v>
      </c>
      <c r="L1789" t="s">
        <v>5899</v>
      </c>
      <c r="M1789" t="s">
        <v>5900</v>
      </c>
      <c r="N1789" t="s">
        <v>30</v>
      </c>
      <c r="O1789" t="s">
        <v>32</v>
      </c>
      <c r="P1789" t="s">
        <v>75</v>
      </c>
      <c r="Q1789" t="s">
        <v>97</v>
      </c>
      <c r="R1789" t="s">
        <v>1302</v>
      </c>
      <c r="S1789" t="s">
        <v>143</v>
      </c>
      <c r="T1789" t="s">
        <v>5595</v>
      </c>
      <c r="U1789" t="s">
        <v>31</v>
      </c>
      <c r="V1789">
        <v>43.1</v>
      </c>
      <c r="W1789">
        <v>28.7</v>
      </c>
      <c r="X1789">
        <v>1.50174216</v>
      </c>
      <c r="Y1789">
        <v>93.096000000000004</v>
      </c>
      <c r="Z1789">
        <v>61.991999999999997</v>
      </c>
    </row>
    <row r="1790" spans="1:26" x14ac:dyDescent="0.2">
      <c r="A1790">
        <v>1788</v>
      </c>
      <c r="B1790" t="s">
        <v>5901</v>
      </c>
      <c r="C1790" t="s">
        <v>26</v>
      </c>
      <c r="D1790">
        <v>558</v>
      </c>
      <c r="E1790" t="s">
        <v>5866</v>
      </c>
      <c r="F1790" s="1">
        <v>43263</v>
      </c>
      <c r="G1790">
        <v>2386</v>
      </c>
      <c r="H1790">
        <v>2365</v>
      </c>
      <c r="I1790">
        <v>37.799999999999997</v>
      </c>
      <c r="J1790">
        <v>33.5</v>
      </c>
      <c r="K1790">
        <v>28.7</v>
      </c>
      <c r="L1790" t="s">
        <v>5902</v>
      </c>
      <c r="M1790" t="s">
        <v>5903</v>
      </c>
      <c r="N1790" t="s">
        <v>30</v>
      </c>
      <c r="O1790" t="s">
        <v>32</v>
      </c>
      <c r="P1790" t="s">
        <v>75</v>
      </c>
      <c r="Q1790" t="s">
        <v>97</v>
      </c>
      <c r="R1790" t="s">
        <v>1302</v>
      </c>
      <c r="S1790" t="s">
        <v>143</v>
      </c>
      <c r="T1790" t="s">
        <v>5595</v>
      </c>
      <c r="U1790" t="s">
        <v>31</v>
      </c>
      <c r="V1790">
        <v>37.799999999999997</v>
      </c>
      <c r="W1790">
        <v>28.7</v>
      </c>
      <c r="X1790">
        <v>1.3170731710000001</v>
      </c>
      <c r="Y1790">
        <v>210.92400000000001</v>
      </c>
      <c r="Z1790">
        <v>160.14599999999999</v>
      </c>
    </row>
    <row r="1791" spans="1:26" x14ac:dyDescent="0.2">
      <c r="A1791">
        <v>1789</v>
      </c>
      <c r="B1791" t="s">
        <v>5904</v>
      </c>
      <c r="C1791" t="s">
        <v>26</v>
      </c>
      <c r="D1791">
        <v>161</v>
      </c>
      <c r="E1791" t="s">
        <v>5520</v>
      </c>
      <c r="F1791" s="1">
        <v>43253</v>
      </c>
      <c r="G1791">
        <v>2022</v>
      </c>
      <c r="H1791">
        <v>2010</v>
      </c>
      <c r="I1791">
        <v>29.2</v>
      </c>
      <c r="J1791">
        <v>26.7</v>
      </c>
      <c r="K1791">
        <v>44.1</v>
      </c>
      <c r="L1791" t="s">
        <v>5905</v>
      </c>
      <c r="M1791" t="s">
        <v>5906</v>
      </c>
      <c r="N1791" t="s">
        <v>30</v>
      </c>
      <c r="O1791" t="s">
        <v>32</v>
      </c>
      <c r="P1791" t="s">
        <v>75</v>
      </c>
      <c r="Q1791" t="s">
        <v>97</v>
      </c>
      <c r="R1791" t="s">
        <v>1302</v>
      </c>
      <c r="S1791" t="s">
        <v>315</v>
      </c>
      <c r="T1791" t="s">
        <v>2712</v>
      </c>
      <c r="V1791">
        <v>29.2</v>
      </c>
      <c r="W1791">
        <v>44.1</v>
      </c>
      <c r="X1791">
        <v>0.662131519</v>
      </c>
      <c r="Y1791">
        <v>47.012</v>
      </c>
      <c r="Z1791">
        <v>71.001000000000005</v>
      </c>
    </row>
    <row r="1792" spans="1:26" x14ac:dyDescent="0.2">
      <c r="A1792">
        <v>1790</v>
      </c>
      <c r="B1792" t="s">
        <v>5907</v>
      </c>
      <c r="C1792" t="s">
        <v>38</v>
      </c>
      <c r="D1792">
        <v>2517</v>
      </c>
      <c r="E1792" t="s">
        <v>5908</v>
      </c>
      <c r="F1792" s="1">
        <v>43280</v>
      </c>
      <c r="G1792">
        <v>2190</v>
      </c>
      <c r="H1792">
        <v>2195</v>
      </c>
      <c r="I1792">
        <v>32.5</v>
      </c>
      <c r="J1792">
        <v>25.7</v>
      </c>
      <c r="K1792">
        <v>41.8</v>
      </c>
      <c r="L1792" t="s">
        <v>5909</v>
      </c>
      <c r="M1792" t="s">
        <v>5910</v>
      </c>
      <c r="N1792" t="s">
        <v>30</v>
      </c>
      <c r="O1792" t="s">
        <v>32</v>
      </c>
      <c r="P1792" t="s">
        <v>75</v>
      </c>
      <c r="Q1792" t="s">
        <v>97</v>
      </c>
      <c r="R1792" t="s">
        <v>1302</v>
      </c>
      <c r="S1792" t="s">
        <v>315</v>
      </c>
      <c r="V1792">
        <v>41.8</v>
      </c>
      <c r="W1792">
        <v>32.5</v>
      </c>
      <c r="X1792">
        <v>1.2861538459999999</v>
      </c>
      <c r="Y1792">
        <v>1052.106</v>
      </c>
      <c r="Z1792">
        <v>818.02499999999998</v>
      </c>
    </row>
    <row r="1793" spans="1:26" x14ac:dyDescent="0.2">
      <c r="A1793">
        <v>1791</v>
      </c>
      <c r="B1793" t="s">
        <v>5911</v>
      </c>
      <c r="C1793" t="s">
        <v>38</v>
      </c>
      <c r="D1793">
        <v>577</v>
      </c>
      <c r="E1793" t="s">
        <v>5908</v>
      </c>
      <c r="F1793" s="1">
        <v>43269</v>
      </c>
      <c r="G1793">
        <v>2208</v>
      </c>
      <c r="H1793">
        <v>2235</v>
      </c>
      <c r="I1793">
        <v>25.8</v>
      </c>
      <c r="J1793">
        <v>28.4</v>
      </c>
      <c r="K1793">
        <v>45.8</v>
      </c>
      <c r="L1793" t="s">
        <v>5912</v>
      </c>
      <c r="M1793" t="s">
        <v>5913</v>
      </c>
      <c r="N1793" t="s">
        <v>30</v>
      </c>
      <c r="O1793" t="s">
        <v>32</v>
      </c>
      <c r="P1793" t="s">
        <v>75</v>
      </c>
      <c r="Q1793" t="s">
        <v>97</v>
      </c>
      <c r="R1793" t="s">
        <v>1302</v>
      </c>
      <c r="S1793" t="s">
        <v>315</v>
      </c>
      <c r="T1793" t="s">
        <v>116</v>
      </c>
      <c r="U1793" t="s">
        <v>642</v>
      </c>
      <c r="V1793">
        <v>45.8</v>
      </c>
      <c r="W1793">
        <v>25.8</v>
      </c>
      <c r="X1793">
        <v>1.7751937980000001</v>
      </c>
      <c r="Y1793">
        <v>264.26600000000002</v>
      </c>
      <c r="Z1793">
        <v>148.86600000000001</v>
      </c>
    </row>
    <row r="1794" spans="1:26" x14ac:dyDescent="0.2">
      <c r="A1794">
        <v>1792</v>
      </c>
      <c r="B1794" t="s">
        <v>5914</v>
      </c>
      <c r="C1794" t="s">
        <v>26</v>
      </c>
      <c r="D1794">
        <v>1172</v>
      </c>
      <c r="E1794" t="s">
        <v>5908</v>
      </c>
      <c r="F1794" s="1">
        <v>43245</v>
      </c>
      <c r="G1794">
        <v>2334</v>
      </c>
      <c r="H1794">
        <v>2295</v>
      </c>
      <c r="I1794">
        <v>46.3</v>
      </c>
      <c r="J1794">
        <v>25</v>
      </c>
      <c r="K1794">
        <v>28.8</v>
      </c>
      <c r="L1794" t="s">
        <v>5915</v>
      </c>
      <c r="M1794" t="s">
        <v>5916</v>
      </c>
      <c r="N1794" t="s">
        <v>30</v>
      </c>
      <c r="O1794" t="s">
        <v>32</v>
      </c>
      <c r="P1794" t="s">
        <v>75</v>
      </c>
      <c r="Q1794" t="s">
        <v>97</v>
      </c>
      <c r="R1794" t="s">
        <v>1302</v>
      </c>
      <c r="S1794" t="s">
        <v>315</v>
      </c>
      <c r="T1794" t="s">
        <v>116</v>
      </c>
      <c r="V1794">
        <v>46.3</v>
      </c>
      <c r="W1794">
        <v>28.8</v>
      </c>
      <c r="X1794">
        <v>1.607638889</v>
      </c>
      <c r="Y1794">
        <v>542.63599999999997</v>
      </c>
      <c r="Z1794">
        <v>337.536</v>
      </c>
    </row>
    <row r="1795" spans="1:26" x14ac:dyDescent="0.2">
      <c r="A1795">
        <v>1793</v>
      </c>
      <c r="B1795" t="s">
        <v>5917</v>
      </c>
      <c r="C1795" t="s">
        <v>26</v>
      </c>
      <c r="D1795">
        <v>340</v>
      </c>
      <c r="E1795" t="s">
        <v>5908</v>
      </c>
      <c r="F1795" s="1">
        <v>43275</v>
      </c>
      <c r="G1795">
        <v>2216</v>
      </c>
      <c r="H1795">
        <v>2200</v>
      </c>
      <c r="I1795">
        <v>40.6</v>
      </c>
      <c r="J1795">
        <v>29.7</v>
      </c>
      <c r="K1795">
        <v>29.7</v>
      </c>
      <c r="L1795" t="s">
        <v>5918</v>
      </c>
      <c r="M1795" t="s">
        <v>5919</v>
      </c>
      <c r="N1795" t="s">
        <v>30</v>
      </c>
      <c r="O1795" t="s">
        <v>32</v>
      </c>
      <c r="P1795" t="s">
        <v>75</v>
      </c>
      <c r="Q1795" t="s">
        <v>97</v>
      </c>
      <c r="R1795" t="s">
        <v>1302</v>
      </c>
      <c r="S1795" t="s">
        <v>315</v>
      </c>
      <c r="T1795" t="s">
        <v>5708</v>
      </c>
      <c r="V1795">
        <v>40.6</v>
      </c>
      <c r="W1795">
        <v>29.7</v>
      </c>
      <c r="X1795">
        <v>1.3670033669999999</v>
      </c>
      <c r="Y1795">
        <v>138.04</v>
      </c>
      <c r="Z1795">
        <v>100.98</v>
      </c>
    </row>
    <row r="1796" spans="1:26" x14ac:dyDescent="0.2">
      <c r="A1796">
        <v>1794</v>
      </c>
      <c r="B1796" t="s">
        <v>5920</v>
      </c>
      <c r="C1796" t="s">
        <v>38</v>
      </c>
      <c r="D1796">
        <v>204</v>
      </c>
      <c r="E1796" t="s">
        <v>5908</v>
      </c>
      <c r="F1796" s="1">
        <v>42946</v>
      </c>
      <c r="G1796">
        <v>2204</v>
      </c>
      <c r="H1796">
        <v>2246</v>
      </c>
      <c r="I1796">
        <v>23.5</v>
      </c>
      <c r="J1796">
        <v>34.799999999999997</v>
      </c>
      <c r="K1796">
        <v>41.7</v>
      </c>
      <c r="L1796" t="s">
        <v>5921</v>
      </c>
      <c r="M1796" t="s">
        <v>5922</v>
      </c>
      <c r="N1796" t="s">
        <v>30</v>
      </c>
      <c r="O1796" t="s">
        <v>32</v>
      </c>
      <c r="P1796" t="s">
        <v>75</v>
      </c>
      <c r="Q1796" t="s">
        <v>97</v>
      </c>
      <c r="R1796" t="s">
        <v>1302</v>
      </c>
      <c r="S1796" t="s">
        <v>315</v>
      </c>
      <c r="T1796" t="s">
        <v>116</v>
      </c>
      <c r="U1796" t="s">
        <v>642</v>
      </c>
      <c r="V1796">
        <v>41.7</v>
      </c>
      <c r="W1796">
        <v>23.5</v>
      </c>
      <c r="X1796">
        <v>1.7744680850000001</v>
      </c>
      <c r="Y1796">
        <v>85.067999999999998</v>
      </c>
      <c r="Z1796">
        <v>47.94</v>
      </c>
    </row>
    <row r="1797" spans="1:26" x14ac:dyDescent="0.2">
      <c r="A1797">
        <v>1795</v>
      </c>
      <c r="B1797" t="s">
        <v>5923</v>
      </c>
      <c r="C1797" t="s">
        <v>26</v>
      </c>
      <c r="D1797">
        <v>504</v>
      </c>
      <c r="E1797" t="s">
        <v>5908</v>
      </c>
      <c r="F1797" s="1">
        <v>43269</v>
      </c>
      <c r="G1797">
        <v>2147</v>
      </c>
      <c r="H1797">
        <v>2180</v>
      </c>
      <c r="I1797">
        <v>33.299999999999997</v>
      </c>
      <c r="J1797">
        <v>22.6</v>
      </c>
      <c r="K1797">
        <v>44</v>
      </c>
      <c r="L1797" t="s">
        <v>5924</v>
      </c>
      <c r="M1797" t="s">
        <v>5925</v>
      </c>
      <c r="N1797" t="s">
        <v>30</v>
      </c>
      <c r="O1797" t="s">
        <v>32</v>
      </c>
      <c r="P1797" t="s">
        <v>75</v>
      </c>
      <c r="Q1797" t="s">
        <v>97</v>
      </c>
      <c r="R1797" t="s">
        <v>1302</v>
      </c>
      <c r="S1797" t="s">
        <v>315</v>
      </c>
      <c r="T1797" t="s">
        <v>34</v>
      </c>
      <c r="V1797">
        <v>33.299999999999997</v>
      </c>
      <c r="W1797">
        <v>44</v>
      </c>
      <c r="X1797">
        <v>0.75681818199999995</v>
      </c>
      <c r="Y1797">
        <v>167.83199999999999</v>
      </c>
      <c r="Z1797">
        <v>221.76</v>
      </c>
    </row>
    <row r="1798" spans="1:26" x14ac:dyDescent="0.2">
      <c r="A1798">
        <v>1796</v>
      </c>
      <c r="B1798" t="s">
        <v>5926</v>
      </c>
      <c r="C1798" t="s">
        <v>38</v>
      </c>
      <c r="D1798">
        <v>1180</v>
      </c>
      <c r="E1798" t="s">
        <v>5908</v>
      </c>
      <c r="F1798" s="1">
        <v>43275</v>
      </c>
      <c r="G1798">
        <v>2233</v>
      </c>
      <c r="H1798">
        <v>2263</v>
      </c>
      <c r="I1798">
        <v>23.1</v>
      </c>
      <c r="J1798">
        <v>35.299999999999997</v>
      </c>
      <c r="K1798">
        <v>41.6</v>
      </c>
      <c r="L1798" t="s">
        <v>5927</v>
      </c>
      <c r="M1798" t="s">
        <v>5928</v>
      </c>
      <c r="N1798" t="s">
        <v>30</v>
      </c>
      <c r="O1798" t="s">
        <v>32</v>
      </c>
      <c r="P1798" t="s">
        <v>75</v>
      </c>
      <c r="Q1798" t="s">
        <v>97</v>
      </c>
      <c r="R1798" t="s">
        <v>1302</v>
      </c>
      <c r="S1798" t="s">
        <v>315</v>
      </c>
      <c r="T1798" t="s">
        <v>116</v>
      </c>
      <c r="U1798" t="s">
        <v>642</v>
      </c>
      <c r="V1798">
        <v>41.6</v>
      </c>
      <c r="W1798">
        <v>23.1</v>
      </c>
      <c r="X1798">
        <v>1.800865801</v>
      </c>
      <c r="Y1798">
        <v>490.88</v>
      </c>
      <c r="Z1798">
        <v>272.58</v>
      </c>
    </row>
    <row r="1799" spans="1:26" x14ac:dyDescent="0.2">
      <c r="A1799">
        <v>1797</v>
      </c>
      <c r="B1799" t="s">
        <v>5929</v>
      </c>
      <c r="C1799" t="s">
        <v>38</v>
      </c>
      <c r="D1799">
        <v>2854</v>
      </c>
      <c r="E1799" t="s">
        <v>5930</v>
      </c>
      <c r="F1799" s="1">
        <v>43280</v>
      </c>
      <c r="G1799">
        <v>1861</v>
      </c>
      <c r="H1799">
        <v>1910</v>
      </c>
      <c r="I1799">
        <v>21.1</v>
      </c>
      <c r="J1799">
        <v>19.3</v>
      </c>
      <c r="K1799">
        <v>59.7</v>
      </c>
      <c r="L1799" t="s">
        <v>5931</v>
      </c>
      <c r="M1799" t="s">
        <v>5932</v>
      </c>
      <c r="N1799" t="s">
        <v>30</v>
      </c>
      <c r="O1799" t="s">
        <v>32</v>
      </c>
      <c r="P1799" t="s">
        <v>75</v>
      </c>
      <c r="Q1799" t="s">
        <v>97</v>
      </c>
      <c r="R1799" t="s">
        <v>1302</v>
      </c>
      <c r="S1799" t="s">
        <v>35</v>
      </c>
      <c r="V1799">
        <v>59.7</v>
      </c>
      <c r="W1799">
        <v>21.1</v>
      </c>
      <c r="X1799">
        <v>2.829383886</v>
      </c>
      <c r="Y1799">
        <v>1703.838</v>
      </c>
      <c r="Z1799">
        <v>602.19399999999996</v>
      </c>
    </row>
    <row r="1800" spans="1:26" x14ac:dyDescent="0.2">
      <c r="A1800">
        <v>1798</v>
      </c>
      <c r="B1800" t="s">
        <v>5933</v>
      </c>
      <c r="C1800" t="s">
        <v>38</v>
      </c>
      <c r="D1800">
        <v>775</v>
      </c>
      <c r="E1800" t="s">
        <v>604</v>
      </c>
      <c r="F1800" s="1">
        <v>43288</v>
      </c>
      <c r="G1800">
        <v>2049</v>
      </c>
      <c r="H1800">
        <v>2098</v>
      </c>
      <c r="I1800">
        <v>36.5</v>
      </c>
      <c r="J1800">
        <v>18.600000000000001</v>
      </c>
      <c r="K1800">
        <v>44.9</v>
      </c>
      <c r="L1800" t="s">
        <v>5934</v>
      </c>
      <c r="M1800" t="s">
        <v>5935</v>
      </c>
      <c r="N1800" t="s">
        <v>30</v>
      </c>
      <c r="O1800" t="s">
        <v>143</v>
      </c>
      <c r="V1800">
        <v>44.9</v>
      </c>
      <c r="W1800">
        <v>36.5</v>
      </c>
      <c r="X1800">
        <v>1.230136986</v>
      </c>
      <c r="Y1800">
        <v>347.97500000000002</v>
      </c>
      <c r="Z1800">
        <v>282.875</v>
      </c>
    </row>
    <row r="1801" spans="1:26" x14ac:dyDescent="0.2">
      <c r="A1801">
        <v>1799</v>
      </c>
      <c r="B1801" t="s">
        <v>5936</v>
      </c>
      <c r="C1801" t="s">
        <v>38</v>
      </c>
      <c r="D1801">
        <v>194</v>
      </c>
      <c r="E1801" t="s">
        <v>604</v>
      </c>
      <c r="F1801" s="1">
        <v>43184</v>
      </c>
      <c r="G1801">
        <v>2157</v>
      </c>
      <c r="H1801">
        <v>2256</v>
      </c>
      <c r="I1801">
        <v>26.3</v>
      </c>
      <c r="J1801">
        <v>23.2</v>
      </c>
      <c r="K1801">
        <v>50.5</v>
      </c>
      <c r="L1801" t="s">
        <v>5937</v>
      </c>
      <c r="M1801" t="s">
        <v>5938</v>
      </c>
      <c r="N1801" t="s">
        <v>30</v>
      </c>
      <c r="O1801" t="s">
        <v>143</v>
      </c>
      <c r="P1801" t="s">
        <v>34</v>
      </c>
      <c r="Q1801" t="s">
        <v>125</v>
      </c>
      <c r="R1801" t="s">
        <v>75</v>
      </c>
      <c r="S1801" t="s">
        <v>141</v>
      </c>
      <c r="T1801" t="s">
        <v>578</v>
      </c>
      <c r="U1801" t="s">
        <v>66</v>
      </c>
      <c r="V1801">
        <v>50.5</v>
      </c>
      <c r="W1801">
        <v>26.3</v>
      </c>
      <c r="X1801">
        <v>1.9201520910000001</v>
      </c>
      <c r="Y1801">
        <v>97.97</v>
      </c>
      <c r="Z1801">
        <v>51.021999999999998</v>
      </c>
    </row>
    <row r="1802" spans="1:26" x14ac:dyDescent="0.2">
      <c r="A1802">
        <v>1800</v>
      </c>
      <c r="B1802" t="s">
        <v>5939</v>
      </c>
      <c r="C1802" t="s">
        <v>38</v>
      </c>
      <c r="D1802">
        <v>314</v>
      </c>
      <c r="E1802" t="s">
        <v>604</v>
      </c>
      <c r="F1802" s="1">
        <v>43289</v>
      </c>
      <c r="G1802">
        <v>2074</v>
      </c>
      <c r="H1802">
        <v>2160</v>
      </c>
      <c r="I1802">
        <v>27.7</v>
      </c>
      <c r="J1802">
        <v>18.8</v>
      </c>
      <c r="K1802">
        <v>53.5</v>
      </c>
      <c r="L1802" t="s">
        <v>5940</v>
      </c>
      <c r="M1802" t="s">
        <v>5941</v>
      </c>
      <c r="N1802" t="s">
        <v>30</v>
      </c>
      <c r="O1802" t="s">
        <v>143</v>
      </c>
      <c r="P1802" t="s">
        <v>34</v>
      </c>
      <c r="Q1802" t="s">
        <v>141</v>
      </c>
      <c r="R1802" t="s">
        <v>75</v>
      </c>
      <c r="S1802" t="s">
        <v>954</v>
      </c>
      <c r="T1802" t="s">
        <v>578</v>
      </c>
      <c r="U1802" t="s">
        <v>125</v>
      </c>
      <c r="V1802">
        <v>53.5</v>
      </c>
      <c r="W1802">
        <v>27.7</v>
      </c>
      <c r="X1802">
        <v>1.9314079420000001</v>
      </c>
      <c r="Y1802">
        <v>167.99</v>
      </c>
      <c r="Z1802">
        <v>86.977999999999994</v>
      </c>
    </row>
    <row r="1803" spans="1:26" x14ac:dyDescent="0.2">
      <c r="A1803">
        <v>1801</v>
      </c>
      <c r="B1803" t="s">
        <v>5942</v>
      </c>
      <c r="C1803" t="s">
        <v>26</v>
      </c>
      <c r="D1803">
        <v>412</v>
      </c>
      <c r="E1803" t="s">
        <v>1967</v>
      </c>
      <c r="F1803" s="1">
        <v>43252</v>
      </c>
      <c r="G1803">
        <v>1907</v>
      </c>
      <c r="H1803">
        <v>1888</v>
      </c>
      <c r="I1803">
        <v>30.6</v>
      </c>
      <c r="J1803">
        <v>15.3</v>
      </c>
      <c r="K1803">
        <v>54.1</v>
      </c>
      <c r="L1803" t="s">
        <v>5943</v>
      </c>
      <c r="M1803" t="s">
        <v>5944</v>
      </c>
      <c r="N1803" t="s">
        <v>34</v>
      </c>
      <c r="O1803" t="s">
        <v>31</v>
      </c>
      <c r="P1803" t="s">
        <v>347</v>
      </c>
      <c r="V1803">
        <v>30.6</v>
      </c>
      <c r="W1803">
        <v>54.1</v>
      </c>
      <c r="X1803">
        <v>0.56561922399999998</v>
      </c>
      <c r="Y1803">
        <v>126.072</v>
      </c>
      <c r="Z1803">
        <v>222.892</v>
      </c>
    </row>
    <row r="1804" spans="1:26" x14ac:dyDescent="0.2">
      <c r="A1804">
        <v>1802</v>
      </c>
      <c r="B1804" t="s">
        <v>5945</v>
      </c>
      <c r="C1804" t="s">
        <v>38</v>
      </c>
      <c r="D1804">
        <v>2926</v>
      </c>
      <c r="E1804" t="s">
        <v>5946</v>
      </c>
      <c r="F1804" s="1">
        <v>43289</v>
      </c>
      <c r="G1804">
        <v>2243</v>
      </c>
      <c r="H1804">
        <v>2279</v>
      </c>
      <c r="I1804">
        <v>19.7</v>
      </c>
      <c r="J1804">
        <v>38.200000000000003</v>
      </c>
      <c r="K1804">
        <v>42</v>
      </c>
      <c r="L1804" t="s">
        <v>5947</v>
      </c>
      <c r="M1804" t="s">
        <v>5948</v>
      </c>
      <c r="N1804" t="s">
        <v>34</v>
      </c>
      <c r="O1804" t="s">
        <v>120</v>
      </c>
      <c r="P1804" t="s">
        <v>46</v>
      </c>
      <c r="Q1804" t="s">
        <v>125</v>
      </c>
      <c r="R1804" t="s">
        <v>116</v>
      </c>
      <c r="S1804" t="s">
        <v>66</v>
      </c>
      <c r="T1804" t="s">
        <v>503</v>
      </c>
      <c r="U1804" t="s">
        <v>217</v>
      </c>
      <c r="V1804">
        <v>42</v>
      </c>
      <c r="W1804">
        <v>19.7</v>
      </c>
      <c r="X1804">
        <v>2.1319796950000001</v>
      </c>
      <c r="Y1804">
        <v>1228.92</v>
      </c>
      <c r="Z1804">
        <v>576.42200000000003</v>
      </c>
    </row>
    <row r="1805" spans="1:26" x14ac:dyDescent="0.2">
      <c r="A1805">
        <v>1803</v>
      </c>
      <c r="B1805" t="s">
        <v>5949</v>
      </c>
      <c r="C1805" t="s">
        <v>38</v>
      </c>
      <c r="D1805">
        <v>1183</v>
      </c>
      <c r="E1805" t="s">
        <v>5946</v>
      </c>
      <c r="F1805" s="1">
        <v>43278</v>
      </c>
      <c r="G1805">
        <v>2237</v>
      </c>
      <c r="H1805">
        <v>2258</v>
      </c>
      <c r="I1805">
        <v>21.6</v>
      </c>
      <c r="J1805">
        <v>36.5</v>
      </c>
      <c r="K1805">
        <v>41.9</v>
      </c>
      <c r="L1805" t="s">
        <v>5950</v>
      </c>
      <c r="M1805" t="s">
        <v>5951</v>
      </c>
      <c r="N1805" t="s">
        <v>34</v>
      </c>
      <c r="O1805" t="s">
        <v>120</v>
      </c>
      <c r="P1805" t="s">
        <v>46</v>
      </c>
      <c r="Q1805" t="s">
        <v>125</v>
      </c>
      <c r="R1805" t="s">
        <v>116</v>
      </c>
      <c r="S1805" t="s">
        <v>66</v>
      </c>
      <c r="T1805" t="s">
        <v>503</v>
      </c>
      <c r="U1805" t="s">
        <v>217</v>
      </c>
      <c r="V1805">
        <v>41.9</v>
      </c>
      <c r="W1805">
        <v>21.6</v>
      </c>
      <c r="X1805">
        <v>1.9398148150000001</v>
      </c>
      <c r="Y1805">
        <v>495.67700000000002</v>
      </c>
      <c r="Z1805">
        <v>255.52799999999999</v>
      </c>
    </row>
    <row r="1806" spans="1:26" x14ac:dyDescent="0.2">
      <c r="A1806">
        <v>1804</v>
      </c>
      <c r="B1806" t="s">
        <v>5952</v>
      </c>
      <c r="C1806" t="s">
        <v>26</v>
      </c>
      <c r="D1806">
        <v>768</v>
      </c>
      <c r="E1806" t="s">
        <v>5946</v>
      </c>
      <c r="F1806" s="1">
        <v>43280</v>
      </c>
      <c r="G1806">
        <v>2361</v>
      </c>
      <c r="H1806">
        <v>2315</v>
      </c>
      <c r="I1806">
        <v>43.9</v>
      </c>
      <c r="J1806">
        <v>38.299999999999997</v>
      </c>
      <c r="K1806">
        <v>17.8</v>
      </c>
      <c r="L1806" t="s">
        <v>5953</v>
      </c>
      <c r="M1806" t="s">
        <v>5954</v>
      </c>
      <c r="N1806" t="s">
        <v>34</v>
      </c>
      <c r="O1806" t="s">
        <v>120</v>
      </c>
      <c r="P1806" t="s">
        <v>46</v>
      </c>
      <c r="Q1806" t="s">
        <v>125</v>
      </c>
      <c r="R1806" t="s">
        <v>116</v>
      </c>
      <c r="S1806" t="s">
        <v>66</v>
      </c>
      <c r="T1806" t="s">
        <v>503</v>
      </c>
      <c r="U1806" t="s">
        <v>217</v>
      </c>
      <c r="V1806">
        <v>43.9</v>
      </c>
      <c r="W1806">
        <v>17.8</v>
      </c>
      <c r="X1806">
        <v>2.4662921350000002</v>
      </c>
      <c r="Y1806">
        <v>337.15199999999999</v>
      </c>
      <c r="Z1806">
        <v>136.70400000000001</v>
      </c>
    </row>
    <row r="1807" spans="1:26" x14ac:dyDescent="0.2">
      <c r="A1807">
        <v>1805</v>
      </c>
      <c r="B1807" t="s">
        <v>5955</v>
      </c>
      <c r="C1807" t="s">
        <v>38</v>
      </c>
      <c r="D1807">
        <v>288</v>
      </c>
      <c r="E1807" t="s">
        <v>5946</v>
      </c>
      <c r="F1807" s="1">
        <v>43225</v>
      </c>
      <c r="G1807">
        <v>2260</v>
      </c>
      <c r="H1807">
        <v>2297</v>
      </c>
      <c r="I1807">
        <v>27.8</v>
      </c>
      <c r="J1807">
        <v>27.8</v>
      </c>
      <c r="K1807">
        <v>44.4</v>
      </c>
      <c r="L1807" t="s">
        <v>5956</v>
      </c>
      <c r="M1807" t="s">
        <v>5957</v>
      </c>
      <c r="N1807" t="s">
        <v>34</v>
      </c>
      <c r="O1807" t="s">
        <v>120</v>
      </c>
      <c r="P1807" t="s">
        <v>46</v>
      </c>
      <c r="Q1807" t="s">
        <v>125</v>
      </c>
      <c r="R1807" t="s">
        <v>116</v>
      </c>
      <c r="S1807" t="s">
        <v>66</v>
      </c>
      <c r="T1807" t="s">
        <v>503</v>
      </c>
      <c r="U1807" t="s">
        <v>217</v>
      </c>
      <c r="V1807">
        <v>44.4</v>
      </c>
      <c r="W1807">
        <v>27.8</v>
      </c>
      <c r="X1807">
        <v>1.597122302</v>
      </c>
      <c r="Y1807">
        <v>127.872</v>
      </c>
      <c r="Z1807">
        <v>80.063999999999993</v>
      </c>
    </row>
    <row r="1808" spans="1:26" x14ac:dyDescent="0.2">
      <c r="A1808">
        <v>1806</v>
      </c>
      <c r="B1808" t="s">
        <v>5958</v>
      </c>
      <c r="C1808" t="s">
        <v>38</v>
      </c>
      <c r="D1808">
        <v>355</v>
      </c>
      <c r="E1808" t="s">
        <v>5946</v>
      </c>
      <c r="F1808" s="1">
        <v>43259</v>
      </c>
      <c r="G1808">
        <v>2223</v>
      </c>
      <c r="H1808">
        <v>2280</v>
      </c>
      <c r="I1808">
        <v>12.7</v>
      </c>
      <c r="J1808">
        <v>38.6</v>
      </c>
      <c r="K1808">
        <v>48.7</v>
      </c>
      <c r="L1808" t="s">
        <v>5959</v>
      </c>
      <c r="M1808" t="s">
        <v>5960</v>
      </c>
      <c r="N1808" t="s">
        <v>34</v>
      </c>
      <c r="O1808" t="s">
        <v>120</v>
      </c>
      <c r="P1808" t="s">
        <v>46</v>
      </c>
      <c r="Q1808" t="s">
        <v>125</v>
      </c>
      <c r="R1808" t="s">
        <v>116</v>
      </c>
      <c r="S1808" t="s">
        <v>66</v>
      </c>
      <c r="T1808" t="s">
        <v>503</v>
      </c>
      <c r="U1808" t="s">
        <v>217</v>
      </c>
      <c r="V1808">
        <v>48.7</v>
      </c>
      <c r="W1808">
        <v>12.7</v>
      </c>
      <c r="X1808">
        <v>3.8346456689999999</v>
      </c>
      <c r="Y1808">
        <v>172.88499999999999</v>
      </c>
      <c r="Z1808">
        <v>45.085000000000001</v>
      </c>
    </row>
    <row r="1809" spans="1:26" x14ac:dyDescent="0.2">
      <c r="A1809">
        <v>1807</v>
      </c>
      <c r="B1809" t="s">
        <v>5961</v>
      </c>
      <c r="C1809" t="s">
        <v>38</v>
      </c>
      <c r="D1809">
        <v>1324</v>
      </c>
      <c r="E1809" t="s">
        <v>5946</v>
      </c>
      <c r="F1809" s="1">
        <v>43279</v>
      </c>
      <c r="G1809">
        <v>2266</v>
      </c>
      <c r="H1809">
        <v>2321</v>
      </c>
      <c r="I1809">
        <v>17.399999999999999</v>
      </c>
      <c r="J1809">
        <v>37.700000000000003</v>
      </c>
      <c r="K1809">
        <v>44.9</v>
      </c>
      <c r="L1809" t="s">
        <v>5962</v>
      </c>
      <c r="M1809" t="s">
        <v>5963</v>
      </c>
      <c r="N1809" t="s">
        <v>34</v>
      </c>
      <c r="O1809" t="s">
        <v>120</v>
      </c>
      <c r="P1809" t="s">
        <v>46</v>
      </c>
      <c r="Q1809" t="s">
        <v>125</v>
      </c>
      <c r="R1809" t="s">
        <v>116</v>
      </c>
      <c r="S1809" t="s">
        <v>66</v>
      </c>
      <c r="T1809" t="s">
        <v>503</v>
      </c>
      <c r="U1809" t="s">
        <v>217</v>
      </c>
      <c r="V1809">
        <v>44.9</v>
      </c>
      <c r="W1809">
        <v>17.399999999999999</v>
      </c>
      <c r="X1809">
        <v>2.58045977</v>
      </c>
      <c r="Y1809">
        <v>594.476</v>
      </c>
      <c r="Z1809">
        <v>230.376</v>
      </c>
    </row>
    <row r="1810" spans="1:26" x14ac:dyDescent="0.2">
      <c r="A1810">
        <v>1808</v>
      </c>
      <c r="B1810" t="s">
        <v>5964</v>
      </c>
      <c r="C1810" t="s">
        <v>38</v>
      </c>
      <c r="D1810">
        <v>151</v>
      </c>
      <c r="E1810" t="s">
        <v>5946</v>
      </c>
      <c r="F1810" s="1">
        <v>42968</v>
      </c>
      <c r="G1810">
        <v>2264</v>
      </c>
      <c r="H1810">
        <v>2309</v>
      </c>
      <c r="I1810">
        <v>18.5</v>
      </c>
      <c r="J1810">
        <v>35.799999999999997</v>
      </c>
      <c r="K1810">
        <v>45.7</v>
      </c>
      <c r="L1810" t="s">
        <v>5965</v>
      </c>
      <c r="M1810" t="s">
        <v>5966</v>
      </c>
      <c r="N1810" t="s">
        <v>34</v>
      </c>
      <c r="O1810" t="s">
        <v>120</v>
      </c>
      <c r="P1810" t="s">
        <v>46</v>
      </c>
      <c r="Q1810" t="s">
        <v>125</v>
      </c>
      <c r="R1810" t="s">
        <v>116</v>
      </c>
      <c r="S1810" t="s">
        <v>66</v>
      </c>
      <c r="T1810" t="s">
        <v>503</v>
      </c>
      <c r="U1810" t="s">
        <v>217</v>
      </c>
      <c r="V1810">
        <v>45.7</v>
      </c>
      <c r="W1810">
        <v>18.5</v>
      </c>
      <c r="X1810">
        <v>2.4702702699999999</v>
      </c>
      <c r="Y1810">
        <v>69.007000000000005</v>
      </c>
      <c r="Z1810">
        <v>27.934999999999999</v>
      </c>
    </row>
    <row r="1811" spans="1:26" x14ac:dyDescent="0.2">
      <c r="A1811">
        <v>1809</v>
      </c>
      <c r="B1811" t="s">
        <v>5967</v>
      </c>
      <c r="C1811" t="s">
        <v>26</v>
      </c>
      <c r="D1811">
        <v>685</v>
      </c>
      <c r="E1811" t="s">
        <v>5946</v>
      </c>
      <c r="F1811" s="1">
        <v>43289</v>
      </c>
      <c r="G1811">
        <v>2402</v>
      </c>
      <c r="H1811">
        <v>2361</v>
      </c>
      <c r="I1811">
        <v>45</v>
      </c>
      <c r="J1811">
        <v>39.6</v>
      </c>
      <c r="K1811">
        <v>15.5</v>
      </c>
      <c r="L1811" t="s">
        <v>5968</v>
      </c>
      <c r="M1811" t="s">
        <v>5969</v>
      </c>
      <c r="N1811" t="s">
        <v>34</v>
      </c>
      <c r="O1811" t="s">
        <v>120</v>
      </c>
      <c r="P1811" t="s">
        <v>46</v>
      </c>
      <c r="Q1811" t="s">
        <v>125</v>
      </c>
      <c r="R1811" t="s">
        <v>116</v>
      </c>
      <c r="S1811" t="s">
        <v>66</v>
      </c>
      <c r="T1811" t="s">
        <v>503</v>
      </c>
      <c r="U1811" t="s">
        <v>217</v>
      </c>
      <c r="V1811">
        <v>45</v>
      </c>
      <c r="W1811">
        <v>15.5</v>
      </c>
      <c r="X1811">
        <v>2.903225806</v>
      </c>
      <c r="Y1811">
        <v>308.25</v>
      </c>
      <c r="Z1811">
        <v>106.175</v>
      </c>
    </row>
    <row r="1812" spans="1:26" x14ac:dyDescent="0.2">
      <c r="A1812">
        <v>1810</v>
      </c>
      <c r="B1812" t="s">
        <v>5970</v>
      </c>
      <c r="C1812" t="s">
        <v>38</v>
      </c>
      <c r="D1812">
        <v>246</v>
      </c>
      <c r="E1812" t="s">
        <v>5946</v>
      </c>
      <c r="F1812" s="1">
        <v>43130</v>
      </c>
      <c r="G1812">
        <v>2283</v>
      </c>
      <c r="H1812">
        <v>2320</v>
      </c>
      <c r="I1812">
        <v>19.5</v>
      </c>
      <c r="J1812">
        <v>40.200000000000003</v>
      </c>
      <c r="K1812">
        <v>40.200000000000003</v>
      </c>
      <c r="L1812" t="s">
        <v>5971</v>
      </c>
      <c r="M1812" t="s">
        <v>5972</v>
      </c>
      <c r="N1812" t="s">
        <v>34</v>
      </c>
      <c r="O1812" t="s">
        <v>120</v>
      </c>
      <c r="P1812" t="s">
        <v>46</v>
      </c>
      <c r="Q1812" t="s">
        <v>125</v>
      </c>
      <c r="R1812" t="s">
        <v>116</v>
      </c>
      <c r="S1812" t="s">
        <v>66</v>
      </c>
      <c r="T1812" t="s">
        <v>503</v>
      </c>
      <c r="U1812" t="s">
        <v>217</v>
      </c>
      <c r="V1812">
        <v>40.200000000000003</v>
      </c>
      <c r="W1812">
        <v>19.5</v>
      </c>
      <c r="X1812">
        <v>2.0615384620000001</v>
      </c>
      <c r="Y1812">
        <v>98.891999999999996</v>
      </c>
      <c r="Z1812">
        <v>47.97</v>
      </c>
    </row>
    <row r="1813" spans="1:26" x14ac:dyDescent="0.2">
      <c r="A1813">
        <v>1811</v>
      </c>
      <c r="B1813" t="s">
        <v>5973</v>
      </c>
      <c r="C1813" t="s">
        <v>38</v>
      </c>
      <c r="D1813">
        <v>696</v>
      </c>
      <c r="E1813" t="s">
        <v>5974</v>
      </c>
      <c r="F1813" s="1">
        <v>43272</v>
      </c>
      <c r="G1813">
        <v>2150</v>
      </c>
      <c r="H1813">
        <v>2164</v>
      </c>
      <c r="I1813">
        <v>36.200000000000003</v>
      </c>
      <c r="J1813">
        <v>29.9</v>
      </c>
      <c r="K1813">
        <v>33.9</v>
      </c>
      <c r="L1813" t="s">
        <v>5975</v>
      </c>
      <c r="M1813" t="s">
        <v>5976</v>
      </c>
      <c r="N1813" t="s">
        <v>34</v>
      </c>
      <c r="O1813" t="s">
        <v>120</v>
      </c>
      <c r="P1813" t="s">
        <v>46</v>
      </c>
      <c r="Q1813" t="s">
        <v>125</v>
      </c>
      <c r="R1813" t="s">
        <v>116</v>
      </c>
      <c r="S1813" t="s">
        <v>66</v>
      </c>
      <c r="V1813">
        <v>33.9</v>
      </c>
      <c r="W1813">
        <v>36.200000000000003</v>
      </c>
      <c r="X1813">
        <v>0.93646408800000003</v>
      </c>
      <c r="Y1813">
        <v>235.94399999999999</v>
      </c>
      <c r="Z1813">
        <v>251.952</v>
      </c>
    </row>
    <row r="1814" spans="1:26" x14ac:dyDescent="0.2">
      <c r="A1814">
        <v>1812</v>
      </c>
      <c r="B1814" t="s">
        <v>5977</v>
      </c>
      <c r="C1814" t="s">
        <v>38</v>
      </c>
      <c r="D1814">
        <v>385</v>
      </c>
      <c r="E1814" t="s">
        <v>5978</v>
      </c>
      <c r="F1814" s="1">
        <v>43288</v>
      </c>
      <c r="G1814">
        <v>2116</v>
      </c>
      <c r="H1814">
        <v>2171</v>
      </c>
      <c r="I1814">
        <v>16.100000000000001</v>
      </c>
      <c r="J1814">
        <v>30.4</v>
      </c>
      <c r="K1814">
        <v>53.5</v>
      </c>
      <c r="L1814" t="s">
        <v>5979</v>
      </c>
      <c r="M1814" t="s">
        <v>5980</v>
      </c>
      <c r="N1814" t="s">
        <v>34</v>
      </c>
      <c r="O1814" t="s">
        <v>120</v>
      </c>
      <c r="P1814" t="s">
        <v>46</v>
      </c>
      <c r="Q1814" t="s">
        <v>125</v>
      </c>
      <c r="R1814" t="s">
        <v>116</v>
      </c>
      <c r="S1814" t="s">
        <v>66</v>
      </c>
      <c r="T1814" t="s">
        <v>503</v>
      </c>
      <c r="U1814" t="s">
        <v>217</v>
      </c>
      <c r="V1814">
        <v>53.5</v>
      </c>
      <c r="W1814">
        <v>16.100000000000001</v>
      </c>
      <c r="X1814">
        <v>3.322981366</v>
      </c>
      <c r="Y1814">
        <v>205.97499999999999</v>
      </c>
      <c r="Z1814">
        <v>61.984999999999999</v>
      </c>
    </row>
    <row r="1815" spans="1:26" x14ac:dyDescent="0.2">
      <c r="A1815">
        <v>1813</v>
      </c>
      <c r="B1815" t="s">
        <v>5981</v>
      </c>
      <c r="C1815" t="s">
        <v>38</v>
      </c>
      <c r="D1815">
        <v>149</v>
      </c>
      <c r="E1815" t="s">
        <v>5946</v>
      </c>
      <c r="F1815" s="1">
        <v>43223</v>
      </c>
      <c r="G1815">
        <v>2222</v>
      </c>
      <c r="H1815">
        <v>2268</v>
      </c>
      <c r="I1815">
        <v>22.1</v>
      </c>
      <c r="J1815">
        <v>32.9</v>
      </c>
      <c r="K1815">
        <v>45</v>
      </c>
      <c r="L1815" t="s">
        <v>5982</v>
      </c>
      <c r="M1815" t="s">
        <v>5983</v>
      </c>
      <c r="N1815" t="s">
        <v>34</v>
      </c>
      <c r="O1815" t="s">
        <v>120</v>
      </c>
      <c r="P1815" t="s">
        <v>46</v>
      </c>
      <c r="Q1815" t="s">
        <v>125</v>
      </c>
      <c r="R1815" t="s">
        <v>116</v>
      </c>
      <c r="S1815" t="s">
        <v>66</v>
      </c>
      <c r="T1815" t="s">
        <v>503</v>
      </c>
      <c r="U1815" t="s">
        <v>217</v>
      </c>
      <c r="V1815">
        <v>45</v>
      </c>
      <c r="W1815">
        <v>22.1</v>
      </c>
      <c r="X1815">
        <v>2.0361990950000002</v>
      </c>
      <c r="Y1815">
        <v>67.05</v>
      </c>
      <c r="Z1815">
        <v>32.929000000000002</v>
      </c>
    </row>
    <row r="1816" spans="1:26" x14ac:dyDescent="0.2">
      <c r="A1816">
        <v>1814</v>
      </c>
      <c r="B1816" t="s">
        <v>5984</v>
      </c>
      <c r="C1816" t="s">
        <v>26</v>
      </c>
      <c r="D1816">
        <v>117</v>
      </c>
      <c r="E1816" t="s">
        <v>5978</v>
      </c>
      <c r="F1816" s="1">
        <v>43155</v>
      </c>
      <c r="G1816">
        <v>2298</v>
      </c>
      <c r="H1816">
        <v>2247</v>
      </c>
      <c r="I1816">
        <v>54.7</v>
      </c>
      <c r="J1816">
        <v>31.6</v>
      </c>
      <c r="K1816">
        <v>13.7</v>
      </c>
      <c r="L1816" t="s">
        <v>5985</v>
      </c>
      <c r="M1816" t="s">
        <v>5986</v>
      </c>
      <c r="N1816" t="s">
        <v>34</v>
      </c>
      <c r="O1816" t="s">
        <v>120</v>
      </c>
      <c r="P1816" t="s">
        <v>46</v>
      </c>
      <c r="Q1816" t="s">
        <v>125</v>
      </c>
      <c r="R1816" t="s">
        <v>116</v>
      </c>
      <c r="S1816" t="s">
        <v>66</v>
      </c>
      <c r="T1816" t="s">
        <v>503</v>
      </c>
      <c r="U1816" t="s">
        <v>217</v>
      </c>
      <c r="V1816">
        <v>54.7</v>
      </c>
      <c r="W1816">
        <v>13.7</v>
      </c>
      <c r="X1816">
        <v>3.9927007300000001</v>
      </c>
      <c r="Y1816">
        <v>63.999000000000002</v>
      </c>
      <c r="Z1816">
        <v>16.029</v>
      </c>
    </row>
    <row r="1817" spans="1:26" x14ac:dyDescent="0.2">
      <c r="A1817">
        <v>1815</v>
      </c>
      <c r="B1817" t="s">
        <v>5987</v>
      </c>
      <c r="C1817" t="s">
        <v>38</v>
      </c>
      <c r="D1817">
        <v>1040</v>
      </c>
      <c r="E1817" t="s">
        <v>5974</v>
      </c>
      <c r="F1817" s="1">
        <v>43278</v>
      </c>
      <c r="G1817">
        <v>2216</v>
      </c>
      <c r="H1817">
        <v>2237</v>
      </c>
      <c r="I1817">
        <v>31.9</v>
      </c>
      <c r="J1817">
        <v>24.2</v>
      </c>
      <c r="K1817">
        <v>43.9</v>
      </c>
      <c r="L1817" t="s">
        <v>5988</v>
      </c>
      <c r="M1817" t="s">
        <v>5989</v>
      </c>
      <c r="N1817" t="s">
        <v>34</v>
      </c>
      <c r="O1817" t="s">
        <v>120</v>
      </c>
      <c r="P1817" t="s">
        <v>46</v>
      </c>
      <c r="Q1817" t="s">
        <v>125</v>
      </c>
      <c r="R1817" t="s">
        <v>116</v>
      </c>
      <c r="S1817" t="s">
        <v>66</v>
      </c>
      <c r="T1817" t="s">
        <v>503</v>
      </c>
      <c r="U1817" t="s">
        <v>1222</v>
      </c>
      <c r="V1817">
        <v>43.9</v>
      </c>
      <c r="W1817">
        <v>31.9</v>
      </c>
      <c r="X1817">
        <v>1.3761755490000001</v>
      </c>
      <c r="Y1817">
        <v>456.56</v>
      </c>
      <c r="Z1817">
        <v>331.76</v>
      </c>
    </row>
    <row r="1818" spans="1:26" x14ac:dyDescent="0.2">
      <c r="A1818">
        <v>1816</v>
      </c>
      <c r="B1818" t="s">
        <v>5990</v>
      </c>
      <c r="C1818" t="s">
        <v>38</v>
      </c>
      <c r="D1818">
        <v>439</v>
      </c>
      <c r="E1818" t="s">
        <v>5978</v>
      </c>
      <c r="F1818" s="1">
        <v>43259</v>
      </c>
      <c r="G1818">
        <v>2295</v>
      </c>
      <c r="H1818">
        <v>2334</v>
      </c>
      <c r="I1818">
        <v>26</v>
      </c>
      <c r="J1818">
        <v>34.200000000000003</v>
      </c>
      <c r="K1818">
        <v>39.9</v>
      </c>
      <c r="L1818" t="s">
        <v>5991</v>
      </c>
      <c r="M1818" t="s">
        <v>5992</v>
      </c>
      <c r="N1818" t="s">
        <v>34</v>
      </c>
      <c r="O1818" t="s">
        <v>120</v>
      </c>
      <c r="P1818" t="s">
        <v>46</v>
      </c>
      <c r="Q1818" t="s">
        <v>125</v>
      </c>
      <c r="R1818" t="s">
        <v>116</v>
      </c>
      <c r="S1818" t="s">
        <v>66</v>
      </c>
      <c r="T1818" t="s">
        <v>503</v>
      </c>
      <c r="U1818" t="s">
        <v>217</v>
      </c>
      <c r="V1818">
        <v>39.9</v>
      </c>
      <c r="W1818">
        <v>26</v>
      </c>
      <c r="X1818">
        <v>1.5346153849999999</v>
      </c>
      <c r="Y1818">
        <v>175.161</v>
      </c>
      <c r="Z1818">
        <v>114.14</v>
      </c>
    </row>
    <row r="1819" spans="1:26" x14ac:dyDescent="0.2">
      <c r="A1819">
        <v>1817</v>
      </c>
      <c r="B1819" t="s">
        <v>5993</v>
      </c>
      <c r="C1819" t="s">
        <v>38</v>
      </c>
      <c r="D1819">
        <v>4681</v>
      </c>
      <c r="E1819" t="s">
        <v>5974</v>
      </c>
      <c r="F1819" s="1">
        <v>43290</v>
      </c>
      <c r="G1819">
        <v>2263</v>
      </c>
      <c r="H1819">
        <v>2282</v>
      </c>
      <c r="I1819">
        <v>27.2</v>
      </c>
      <c r="J1819">
        <v>38.9</v>
      </c>
      <c r="K1819">
        <v>33.9</v>
      </c>
      <c r="L1819" t="s">
        <v>5994</v>
      </c>
      <c r="M1819" t="s">
        <v>5995</v>
      </c>
      <c r="N1819" t="s">
        <v>34</v>
      </c>
      <c r="O1819" t="s">
        <v>120</v>
      </c>
      <c r="P1819" t="s">
        <v>46</v>
      </c>
      <c r="Q1819" t="s">
        <v>125</v>
      </c>
      <c r="R1819" t="s">
        <v>116</v>
      </c>
      <c r="S1819" t="s">
        <v>66</v>
      </c>
      <c r="T1819" t="s">
        <v>365</v>
      </c>
      <c r="U1819" t="s">
        <v>31</v>
      </c>
      <c r="V1819">
        <v>33.9</v>
      </c>
      <c r="W1819">
        <v>27.2</v>
      </c>
      <c r="X1819">
        <v>1.2463235290000001</v>
      </c>
      <c r="Y1819">
        <v>1586.8589999999999</v>
      </c>
      <c r="Z1819">
        <v>1273.232</v>
      </c>
    </row>
    <row r="1820" spans="1:26" x14ac:dyDescent="0.2">
      <c r="A1820">
        <v>1818</v>
      </c>
      <c r="B1820" t="s">
        <v>5996</v>
      </c>
      <c r="C1820" t="s">
        <v>26</v>
      </c>
      <c r="D1820">
        <v>1480</v>
      </c>
      <c r="E1820" t="s">
        <v>5974</v>
      </c>
      <c r="F1820" s="1">
        <v>43286</v>
      </c>
      <c r="G1820">
        <v>2303</v>
      </c>
      <c r="H1820">
        <v>2275</v>
      </c>
      <c r="I1820">
        <v>43.2</v>
      </c>
      <c r="J1820">
        <v>32.6</v>
      </c>
      <c r="K1820">
        <v>24.2</v>
      </c>
      <c r="L1820" t="s">
        <v>5997</v>
      </c>
      <c r="M1820" t="s">
        <v>5998</v>
      </c>
      <c r="N1820" t="s">
        <v>34</v>
      </c>
      <c r="O1820" t="s">
        <v>120</v>
      </c>
      <c r="P1820" t="s">
        <v>46</v>
      </c>
      <c r="Q1820" t="s">
        <v>125</v>
      </c>
      <c r="R1820" t="s">
        <v>116</v>
      </c>
      <c r="S1820" t="s">
        <v>66</v>
      </c>
      <c r="T1820" t="s">
        <v>503</v>
      </c>
      <c r="U1820" t="s">
        <v>217</v>
      </c>
      <c r="V1820">
        <v>43.2</v>
      </c>
      <c r="W1820">
        <v>24.2</v>
      </c>
      <c r="X1820">
        <v>1.7851239670000001</v>
      </c>
      <c r="Y1820">
        <v>639.36</v>
      </c>
      <c r="Z1820">
        <v>358.16</v>
      </c>
    </row>
    <row r="1821" spans="1:26" x14ac:dyDescent="0.2">
      <c r="A1821">
        <v>1819</v>
      </c>
      <c r="B1821" t="s">
        <v>5999</v>
      </c>
      <c r="C1821" t="s">
        <v>26</v>
      </c>
      <c r="D1821">
        <v>1726</v>
      </c>
      <c r="E1821" t="s">
        <v>1304</v>
      </c>
      <c r="F1821" s="1">
        <v>43282</v>
      </c>
      <c r="G1821">
        <v>2112</v>
      </c>
      <c r="H1821">
        <v>2061</v>
      </c>
      <c r="I1821">
        <v>47.5</v>
      </c>
      <c r="J1821">
        <v>21.7</v>
      </c>
      <c r="K1821">
        <v>30.8</v>
      </c>
      <c r="L1821" t="s">
        <v>6000</v>
      </c>
      <c r="M1821" t="s">
        <v>6001</v>
      </c>
      <c r="N1821" t="s">
        <v>30</v>
      </c>
      <c r="O1821" t="s">
        <v>32</v>
      </c>
      <c r="P1821" t="s">
        <v>75</v>
      </c>
      <c r="Q1821" t="s">
        <v>97</v>
      </c>
      <c r="R1821" t="s">
        <v>116</v>
      </c>
      <c r="V1821">
        <v>47.5</v>
      </c>
      <c r="W1821">
        <v>30.8</v>
      </c>
      <c r="X1821">
        <v>1.5422077919999999</v>
      </c>
      <c r="Y1821">
        <v>819.85</v>
      </c>
      <c r="Z1821">
        <v>531.60799999999995</v>
      </c>
    </row>
    <row r="1822" spans="1:26" x14ac:dyDescent="0.2">
      <c r="A1822">
        <v>1820</v>
      </c>
      <c r="B1822" t="s">
        <v>6002</v>
      </c>
      <c r="C1822" t="s">
        <v>26</v>
      </c>
      <c r="D1822">
        <v>173</v>
      </c>
      <c r="E1822" t="s">
        <v>1304</v>
      </c>
      <c r="F1822" s="1">
        <v>43167</v>
      </c>
      <c r="G1822">
        <v>2366</v>
      </c>
      <c r="H1822">
        <v>2353</v>
      </c>
      <c r="I1822">
        <v>34.700000000000003</v>
      </c>
      <c r="J1822">
        <v>31.2</v>
      </c>
      <c r="K1822">
        <v>34.1</v>
      </c>
      <c r="L1822" t="s">
        <v>6003</v>
      </c>
      <c r="M1822" t="s">
        <v>6004</v>
      </c>
      <c r="N1822" t="s">
        <v>30</v>
      </c>
      <c r="O1822" t="s">
        <v>32</v>
      </c>
      <c r="P1822" t="s">
        <v>75</v>
      </c>
      <c r="Q1822" t="s">
        <v>97</v>
      </c>
      <c r="R1822" t="s">
        <v>116</v>
      </c>
      <c r="S1822" t="s">
        <v>79</v>
      </c>
      <c r="T1822" t="s">
        <v>34</v>
      </c>
      <c r="U1822" t="s">
        <v>393</v>
      </c>
      <c r="V1822">
        <v>34.700000000000003</v>
      </c>
      <c r="W1822">
        <v>34.1</v>
      </c>
      <c r="X1822">
        <v>1.017595308</v>
      </c>
      <c r="Y1822">
        <v>60.030999999999999</v>
      </c>
      <c r="Z1822">
        <v>58.993000000000002</v>
      </c>
    </row>
    <row r="1823" spans="1:26" x14ac:dyDescent="0.2">
      <c r="A1823">
        <v>1821</v>
      </c>
      <c r="B1823" t="s">
        <v>6005</v>
      </c>
      <c r="C1823" t="s">
        <v>38</v>
      </c>
      <c r="D1823">
        <v>652</v>
      </c>
      <c r="E1823" t="s">
        <v>1304</v>
      </c>
      <c r="F1823" s="1">
        <v>43277</v>
      </c>
      <c r="G1823">
        <v>2255</v>
      </c>
      <c r="H1823">
        <v>2318</v>
      </c>
      <c r="I1823">
        <v>34.5</v>
      </c>
      <c r="J1823">
        <v>27.6</v>
      </c>
      <c r="K1823">
        <v>37.9</v>
      </c>
      <c r="L1823" t="s">
        <v>6006</v>
      </c>
      <c r="M1823" t="s">
        <v>6007</v>
      </c>
      <c r="N1823" t="s">
        <v>30</v>
      </c>
      <c r="O1823" t="s">
        <v>32</v>
      </c>
      <c r="P1823" t="s">
        <v>75</v>
      </c>
      <c r="Q1823" t="s">
        <v>97</v>
      </c>
      <c r="R1823" t="s">
        <v>116</v>
      </c>
      <c r="S1823" t="s">
        <v>79</v>
      </c>
      <c r="V1823">
        <v>37.9</v>
      </c>
      <c r="W1823">
        <v>34.5</v>
      </c>
      <c r="X1823">
        <v>1.098550725</v>
      </c>
      <c r="Y1823">
        <v>247.108</v>
      </c>
      <c r="Z1823">
        <v>224.94</v>
      </c>
    </row>
    <row r="1824" spans="1:26" x14ac:dyDescent="0.2">
      <c r="A1824">
        <v>1822</v>
      </c>
      <c r="B1824" t="s">
        <v>6008</v>
      </c>
      <c r="C1824" t="s">
        <v>26</v>
      </c>
      <c r="D1824">
        <v>7331</v>
      </c>
      <c r="E1824" t="s">
        <v>1960</v>
      </c>
      <c r="F1824" s="1">
        <v>43289</v>
      </c>
      <c r="G1824">
        <v>2238</v>
      </c>
      <c r="H1824">
        <v>2211</v>
      </c>
      <c r="I1824">
        <v>35.299999999999997</v>
      </c>
      <c r="J1824">
        <v>33.200000000000003</v>
      </c>
      <c r="K1824">
        <v>31.4</v>
      </c>
      <c r="L1824" t="s">
        <v>6009</v>
      </c>
      <c r="M1824" t="s">
        <v>6010</v>
      </c>
      <c r="N1824" t="s">
        <v>34</v>
      </c>
      <c r="O1824" t="s">
        <v>31</v>
      </c>
      <c r="P1824" t="s">
        <v>75</v>
      </c>
      <c r="Q1824" t="s">
        <v>125</v>
      </c>
      <c r="R1824" t="s">
        <v>173</v>
      </c>
      <c r="V1824">
        <v>35.299999999999997</v>
      </c>
      <c r="W1824">
        <v>31.4</v>
      </c>
      <c r="X1824">
        <v>1.1242038219999999</v>
      </c>
      <c r="Y1824">
        <v>2587.8429999999998</v>
      </c>
      <c r="Z1824">
        <v>2301.9340000000002</v>
      </c>
    </row>
    <row r="1825" spans="1:26" x14ac:dyDescent="0.2">
      <c r="A1825">
        <v>1823</v>
      </c>
      <c r="B1825" t="s">
        <v>6011</v>
      </c>
      <c r="C1825" t="s">
        <v>38</v>
      </c>
      <c r="D1825">
        <v>2810</v>
      </c>
      <c r="E1825" t="s">
        <v>1960</v>
      </c>
      <c r="F1825" s="1">
        <v>43289</v>
      </c>
      <c r="G1825">
        <v>2313</v>
      </c>
      <c r="H1825">
        <v>2324</v>
      </c>
      <c r="I1825">
        <v>40.799999999999997</v>
      </c>
      <c r="J1825">
        <v>31.7</v>
      </c>
      <c r="K1825">
        <v>27.5</v>
      </c>
      <c r="L1825" t="s">
        <v>6012</v>
      </c>
      <c r="M1825" t="s">
        <v>6013</v>
      </c>
      <c r="N1825" t="s">
        <v>34</v>
      </c>
      <c r="O1825" t="s">
        <v>31</v>
      </c>
      <c r="P1825" t="s">
        <v>75</v>
      </c>
      <c r="Q1825" t="s">
        <v>125</v>
      </c>
      <c r="R1825" t="s">
        <v>173</v>
      </c>
      <c r="S1825" t="s">
        <v>585</v>
      </c>
      <c r="V1825">
        <v>27.5</v>
      </c>
      <c r="W1825">
        <v>40.799999999999997</v>
      </c>
      <c r="X1825">
        <v>0.67401960800000005</v>
      </c>
      <c r="Y1825">
        <v>772.75</v>
      </c>
      <c r="Z1825">
        <v>1146.48</v>
      </c>
    </row>
    <row r="1826" spans="1:26" x14ac:dyDescent="0.2">
      <c r="A1826">
        <v>1824</v>
      </c>
      <c r="B1826" t="s">
        <v>6014</v>
      </c>
      <c r="C1826" t="s">
        <v>26</v>
      </c>
      <c r="D1826">
        <v>151</v>
      </c>
      <c r="E1826" t="s">
        <v>1960</v>
      </c>
      <c r="F1826" s="1">
        <v>43253</v>
      </c>
      <c r="G1826">
        <v>2493</v>
      </c>
      <c r="H1826">
        <v>2367</v>
      </c>
      <c r="I1826">
        <v>50.3</v>
      </c>
      <c r="J1826">
        <v>33.1</v>
      </c>
      <c r="K1826">
        <v>16.600000000000001</v>
      </c>
      <c r="L1826" t="s">
        <v>6015</v>
      </c>
      <c r="M1826" t="s">
        <v>6016</v>
      </c>
      <c r="N1826" t="s">
        <v>34</v>
      </c>
      <c r="O1826" t="s">
        <v>31</v>
      </c>
      <c r="P1826" t="s">
        <v>75</v>
      </c>
      <c r="Q1826" t="s">
        <v>125</v>
      </c>
      <c r="R1826" t="s">
        <v>173</v>
      </c>
      <c r="S1826" t="s">
        <v>66</v>
      </c>
      <c r="T1826" t="s">
        <v>365</v>
      </c>
      <c r="U1826" t="s">
        <v>950</v>
      </c>
      <c r="V1826">
        <v>50.3</v>
      </c>
      <c r="W1826">
        <v>16.600000000000001</v>
      </c>
      <c r="X1826">
        <v>3.0301204820000001</v>
      </c>
      <c r="Y1826">
        <v>75.953000000000003</v>
      </c>
      <c r="Z1826">
        <v>25.065999999999999</v>
      </c>
    </row>
    <row r="1827" spans="1:26" x14ac:dyDescent="0.2">
      <c r="A1827">
        <v>1825</v>
      </c>
      <c r="B1827" t="s">
        <v>6017</v>
      </c>
      <c r="C1827" t="s">
        <v>26</v>
      </c>
      <c r="D1827">
        <v>7697</v>
      </c>
      <c r="E1827" t="s">
        <v>1956</v>
      </c>
      <c r="F1827" s="1">
        <v>43289</v>
      </c>
      <c r="G1827">
        <v>2277</v>
      </c>
      <c r="H1827">
        <v>2262</v>
      </c>
      <c r="I1827">
        <v>34</v>
      </c>
      <c r="J1827">
        <v>33.799999999999997</v>
      </c>
      <c r="K1827">
        <v>32.200000000000003</v>
      </c>
      <c r="L1827" t="s">
        <v>6018</v>
      </c>
      <c r="M1827" t="s">
        <v>6019</v>
      </c>
      <c r="N1827" t="s">
        <v>34</v>
      </c>
      <c r="O1827" t="s">
        <v>31</v>
      </c>
      <c r="P1827" t="s">
        <v>75</v>
      </c>
      <c r="Q1827" t="s">
        <v>79</v>
      </c>
      <c r="R1827" t="s">
        <v>173</v>
      </c>
      <c r="V1827">
        <v>34</v>
      </c>
      <c r="W1827">
        <v>32.200000000000003</v>
      </c>
      <c r="X1827">
        <v>1.0559006209999999</v>
      </c>
      <c r="Y1827">
        <v>2616.98</v>
      </c>
      <c r="Z1827">
        <v>2478.4340000000002</v>
      </c>
    </row>
    <row r="1828" spans="1:26" x14ac:dyDescent="0.2">
      <c r="A1828">
        <v>1826</v>
      </c>
      <c r="B1828" t="s">
        <v>6020</v>
      </c>
      <c r="C1828" t="s">
        <v>38</v>
      </c>
      <c r="D1828">
        <v>758</v>
      </c>
      <c r="E1828" t="s">
        <v>1956</v>
      </c>
      <c r="F1828" s="1">
        <v>43259</v>
      </c>
      <c r="G1828">
        <v>2305</v>
      </c>
      <c r="H1828">
        <v>2329</v>
      </c>
      <c r="I1828">
        <v>26.8</v>
      </c>
      <c r="J1828">
        <v>41.2</v>
      </c>
      <c r="K1828">
        <v>32.1</v>
      </c>
      <c r="L1828" t="s">
        <v>6021</v>
      </c>
      <c r="M1828" t="s">
        <v>6022</v>
      </c>
      <c r="N1828" t="s">
        <v>34</v>
      </c>
      <c r="O1828" t="s">
        <v>31</v>
      </c>
      <c r="P1828" t="s">
        <v>75</v>
      </c>
      <c r="Q1828" t="s">
        <v>79</v>
      </c>
      <c r="R1828" t="s">
        <v>173</v>
      </c>
      <c r="S1828" t="s">
        <v>882</v>
      </c>
      <c r="T1828" t="s">
        <v>454</v>
      </c>
      <c r="U1828" t="s">
        <v>66</v>
      </c>
      <c r="V1828">
        <v>32.1</v>
      </c>
      <c r="W1828">
        <v>26.8</v>
      </c>
      <c r="X1828">
        <v>1.1977611939999999</v>
      </c>
      <c r="Y1828">
        <v>243.31800000000001</v>
      </c>
      <c r="Z1828">
        <v>203.14400000000001</v>
      </c>
    </row>
    <row r="1829" spans="1:26" x14ac:dyDescent="0.2">
      <c r="A1829">
        <v>1827</v>
      </c>
      <c r="B1829" t="s">
        <v>6023</v>
      </c>
      <c r="C1829" t="s">
        <v>38</v>
      </c>
      <c r="D1829">
        <v>2482</v>
      </c>
      <c r="E1829" t="s">
        <v>1967</v>
      </c>
      <c r="F1829" s="1">
        <v>43290</v>
      </c>
      <c r="G1829">
        <v>2244</v>
      </c>
      <c r="H1829">
        <v>2270</v>
      </c>
      <c r="I1829">
        <v>29.6</v>
      </c>
      <c r="J1829">
        <v>31.6</v>
      </c>
      <c r="K1829">
        <v>38.9</v>
      </c>
      <c r="L1829" t="s">
        <v>6024</v>
      </c>
      <c r="M1829" t="s">
        <v>6025</v>
      </c>
      <c r="N1829" t="s">
        <v>34</v>
      </c>
      <c r="O1829" t="s">
        <v>31</v>
      </c>
      <c r="P1829" t="s">
        <v>173</v>
      </c>
      <c r="Q1829" t="s">
        <v>125</v>
      </c>
      <c r="V1829">
        <v>38.9</v>
      </c>
      <c r="W1829">
        <v>29.6</v>
      </c>
      <c r="X1829">
        <v>1.3141891889999999</v>
      </c>
      <c r="Y1829">
        <v>965.49800000000005</v>
      </c>
      <c r="Z1829">
        <v>734.67200000000003</v>
      </c>
    </row>
    <row r="1830" spans="1:26" x14ac:dyDescent="0.2">
      <c r="A1830">
        <v>1828</v>
      </c>
      <c r="B1830" t="s">
        <v>6026</v>
      </c>
      <c r="C1830" t="s">
        <v>26</v>
      </c>
      <c r="D1830">
        <v>3960</v>
      </c>
      <c r="E1830" t="s">
        <v>1967</v>
      </c>
      <c r="F1830" s="1">
        <v>43289</v>
      </c>
      <c r="G1830">
        <v>2291</v>
      </c>
      <c r="H1830">
        <v>2260</v>
      </c>
      <c r="I1830">
        <v>39.200000000000003</v>
      </c>
      <c r="J1830">
        <v>28.4</v>
      </c>
      <c r="K1830">
        <v>32.4</v>
      </c>
      <c r="L1830" t="s">
        <v>6027</v>
      </c>
      <c r="M1830" t="s">
        <v>6028</v>
      </c>
      <c r="N1830" t="s">
        <v>34</v>
      </c>
      <c r="O1830" t="s">
        <v>31</v>
      </c>
      <c r="P1830" t="s">
        <v>173</v>
      </c>
      <c r="Q1830" t="s">
        <v>125</v>
      </c>
      <c r="R1830" t="s">
        <v>30</v>
      </c>
      <c r="V1830">
        <v>39.200000000000003</v>
      </c>
      <c r="W1830">
        <v>32.4</v>
      </c>
      <c r="X1830">
        <v>1.209876543</v>
      </c>
      <c r="Y1830">
        <v>1552.32</v>
      </c>
      <c r="Z1830">
        <v>1283.04</v>
      </c>
    </row>
    <row r="1831" spans="1:26" x14ac:dyDescent="0.2">
      <c r="A1831">
        <v>1829</v>
      </c>
      <c r="B1831" t="s">
        <v>6029</v>
      </c>
      <c r="C1831" t="s">
        <v>26</v>
      </c>
      <c r="D1831">
        <v>1290</v>
      </c>
      <c r="E1831" t="s">
        <v>1967</v>
      </c>
      <c r="F1831" s="1">
        <v>43277</v>
      </c>
      <c r="G1831">
        <v>2250</v>
      </c>
      <c r="H1831">
        <v>2233</v>
      </c>
      <c r="I1831">
        <v>40.9</v>
      </c>
      <c r="J1831">
        <v>23.3</v>
      </c>
      <c r="K1831">
        <v>35.799999999999997</v>
      </c>
      <c r="L1831" t="s">
        <v>6030</v>
      </c>
      <c r="M1831" t="s">
        <v>6031</v>
      </c>
      <c r="N1831" t="s">
        <v>34</v>
      </c>
      <c r="O1831" t="s">
        <v>31</v>
      </c>
      <c r="P1831" t="s">
        <v>173</v>
      </c>
      <c r="Q1831" t="s">
        <v>339</v>
      </c>
      <c r="R1831" t="s">
        <v>3480</v>
      </c>
      <c r="V1831">
        <v>40.9</v>
      </c>
      <c r="W1831">
        <v>35.799999999999997</v>
      </c>
      <c r="X1831">
        <v>1.1424581009999999</v>
      </c>
      <c r="Y1831">
        <v>527.61</v>
      </c>
      <c r="Z1831">
        <v>461.82</v>
      </c>
    </row>
    <row r="1832" spans="1:26" x14ac:dyDescent="0.2">
      <c r="A1832">
        <v>1830</v>
      </c>
      <c r="B1832" t="s">
        <v>6032</v>
      </c>
      <c r="C1832" t="s">
        <v>26</v>
      </c>
      <c r="D1832">
        <v>17885</v>
      </c>
      <c r="E1832" t="s">
        <v>1967</v>
      </c>
      <c r="F1832" s="1">
        <v>43290</v>
      </c>
      <c r="G1832">
        <v>2290</v>
      </c>
      <c r="H1832">
        <v>2272</v>
      </c>
      <c r="I1832">
        <v>39.6</v>
      </c>
      <c r="J1832">
        <v>29</v>
      </c>
      <c r="K1832">
        <v>31.4</v>
      </c>
      <c r="L1832" t="s">
        <v>6033</v>
      </c>
      <c r="M1832" t="s">
        <v>6034</v>
      </c>
      <c r="N1832" t="s">
        <v>34</v>
      </c>
      <c r="O1832" t="s">
        <v>31</v>
      </c>
      <c r="P1832" t="s">
        <v>173</v>
      </c>
      <c r="V1832">
        <v>39.6</v>
      </c>
      <c r="W1832">
        <v>31.4</v>
      </c>
      <c r="X1832">
        <v>1.2611464969999999</v>
      </c>
      <c r="Y1832">
        <v>7082.46</v>
      </c>
      <c r="Z1832">
        <v>5615.89</v>
      </c>
    </row>
    <row r="1833" spans="1:26" x14ac:dyDescent="0.2">
      <c r="A1833">
        <v>1831</v>
      </c>
      <c r="B1833" t="s">
        <v>6035</v>
      </c>
      <c r="C1833" t="s">
        <v>26</v>
      </c>
      <c r="D1833">
        <v>433</v>
      </c>
      <c r="E1833" t="s">
        <v>1967</v>
      </c>
      <c r="F1833" s="1">
        <v>43287</v>
      </c>
      <c r="G1833">
        <v>2326</v>
      </c>
      <c r="H1833">
        <v>2290</v>
      </c>
      <c r="I1833">
        <v>49.2</v>
      </c>
      <c r="J1833">
        <v>19.399999999999999</v>
      </c>
      <c r="K1833">
        <v>31.4</v>
      </c>
      <c r="L1833" t="s">
        <v>6036</v>
      </c>
      <c r="M1833" t="s">
        <v>6037</v>
      </c>
      <c r="N1833" t="s">
        <v>34</v>
      </c>
      <c r="O1833" t="s">
        <v>31</v>
      </c>
      <c r="P1833" t="s">
        <v>173</v>
      </c>
      <c r="Q1833" t="s">
        <v>66</v>
      </c>
      <c r="R1833" t="s">
        <v>120</v>
      </c>
      <c r="S1833" t="s">
        <v>538</v>
      </c>
      <c r="T1833" t="s">
        <v>116</v>
      </c>
      <c r="V1833">
        <v>49.2</v>
      </c>
      <c r="W1833">
        <v>31.4</v>
      </c>
      <c r="X1833">
        <v>1.5668789809999999</v>
      </c>
      <c r="Y1833">
        <v>213.036</v>
      </c>
      <c r="Z1833">
        <v>135.96199999999999</v>
      </c>
    </row>
    <row r="1834" spans="1:26" x14ac:dyDescent="0.2">
      <c r="A1834">
        <v>1832</v>
      </c>
      <c r="B1834" t="s">
        <v>6038</v>
      </c>
      <c r="C1834" t="s">
        <v>26</v>
      </c>
      <c r="D1834">
        <v>940</v>
      </c>
      <c r="E1834" t="s">
        <v>1967</v>
      </c>
      <c r="F1834" s="1">
        <v>43287</v>
      </c>
      <c r="G1834">
        <v>2298</v>
      </c>
      <c r="H1834">
        <v>2257</v>
      </c>
      <c r="I1834">
        <v>41</v>
      </c>
      <c r="J1834">
        <v>29.4</v>
      </c>
      <c r="K1834">
        <v>29.7</v>
      </c>
      <c r="L1834" t="s">
        <v>6039</v>
      </c>
      <c r="M1834" t="s">
        <v>6040</v>
      </c>
      <c r="N1834" t="s">
        <v>34</v>
      </c>
      <c r="O1834" t="s">
        <v>31</v>
      </c>
      <c r="P1834" t="s">
        <v>173</v>
      </c>
      <c r="Q1834" t="s">
        <v>339</v>
      </c>
      <c r="R1834" t="s">
        <v>528</v>
      </c>
      <c r="V1834">
        <v>41</v>
      </c>
      <c r="W1834">
        <v>29.7</v>
      </c>
      <c r="X1834">
        <v>1.3804713799999999</v>
      </c>
      <c r="Y1834">
        <v>385.4</v>
      </c>
      <c r="Z1834">
        <v>279.18</v>
      </c>
    </row>
    <row r="1835" spans="1:26" x14ac:dyDescent="0.2">
      <c r="A1835">
        <v>1833</v>
      </c>
      <c r="B1835" t="s">
        <v>6041</v>
      </c>
      <c r="C1835" t="s">
        <v>38</v>
      </c>
      <c r="D1835">
        <v>901</v>
      </c>
      <c r="E1835" t="s">
        <v>133</v>
      </c>
      <c r="F1835" s="1">
        <v>43279</v>
      </c>
      <c r="G1835">
        <v>2118</v>
      </c>
      <c r="H1835">
        <v>2098</v>
      </c>
      <c r="I1835">
        <v>45.7</v>
      </c>
      <c r="J1835">
        <v>24.5</v>
      </c>
      <c r="K1835">
        <v>29.7</v>
      </c>
      <c r="L1835" t="s">
        <v>6042</v>
      </c>
      <c r="M1835" t="s">
        <v>6043</v>
      </c>
      <c r="N1835" t="s">
        <v>116</v>
      </c>
      <c r="O1835" t="s">
        <v>120</v>
      </c>
      <c r="P1835" t="s">
        <v>30</v>
      </c>
      <c r="Q1835" t="s">
        <v>497</v>
      </c>
      <c r="V1835">
        <v>29.7</v>
      </c>
      <c r="W1835">
        <v>45.7</v>
      </c>
      <c r="X1835">
        <v>0.64989059100000002</v>
      </c>
      <c r="Y1835">
        <v>267.59699999999998</v>
      </c>
      <c r="Z1835">
        <v>411.75700000000001</v>
      </c>
    </row>
    <row r="1836" spans="1:26" x14ac:dyDescent="0.2">
      <c r="A1836">
        <v>1834</v>
      </c>
      <c r="B1836" t="s">
        <v>6044</v>
      </c>
      <c r="C1836" t="s">
        <v>26</v>
      </c>
      <c r="D1836">
        <v>2784</v>
      </c>
      <c r="E1836" t="s">
        <v>133</v>
      </c>
      <c r="F1836" s="1">
        <v>43289</v>
      </c>
      <c r="G1836">
        <v>2169</v>
      </c>
      <c r="H1836">
        <v>2162</v>
      </c>
      <c r="I1836">
        <v>36.799999999999997</v>
      </c>
      <c r="J1836">
        <v>26.5</v>
      </c>
      <c r="K1836">
        <v>36.6</v>
      </c>
      <c r="L1836" t="s">
        <v>6045</v>
      </c>
      <c r="M1836" t="s">
        <v>6046</v>
      </c>
      <c r="N1836" t="s">
        <v>116</v>
      </c>
      <c r="V1836">
        <v>36.799999999999997</v>
      </c>
      <c r="W1836">
        <v>36.6</v>
      </c>
      <c r="X1836">
        <v>1.005464481</v>
      </c>
      <c r="Y1836">
        <v>1024.5119999999999</v>
      </c>
      <c r="Z1836">
        <v>1018.944</v>
      </c>
    </row>
    <row r="1837" spans="1:26" x14ac:dyDescent="0.2">
      <c r="A1837">
        <v>1835</v>
      </c>
      <c r="B1837" t="s">
        <v>6047</v>
      </c>
      <c r="C1837" t="s">
        <v>38</v>
      </c>
      <c r="D1837">
        <v>137</v>
      </c>
      <c r="E1837" t="s">
        <v>133</v>
      </c>
      <c r="F1837" s="1">
        <v>43250</v>
      </c>
      <c r="G1837">
        <v>2044</v>
      </c>
      <c r="H1837">
        <v>2101</v>
      </c>
      <c r="I1837">
        <v>21.2</v>
      </c>
      <c r="J1837">
        <v>27.7</v>
      </c>
      <c r="K1837">
        <v>51.1</v>
      </c>
      <c r="L1837" t="s">
        <v>6048</v>
      </c>
      <c r="M1837" t="s">
        <v>6049</v>
      </c>
      <c r="N1837" t="s">
        <v>116</v>
      </c>
      <c r="O1837" t="s">
        <v>120</v>
      </c>
      <c r="P1837" t="s">
        <v>30</v>
      </c>
      <c r="Q1837" t="s">
        <v>413</v>
      </c>
      <c r="R1837" t="s">
        <v>374</v>
      </c>
      <c r="S1837" t="s">
        <v>32</v>
      </c>
      <c r="V1837">
        <v>51.1</v>
      </c>
      <c r="W1837">
        <v>21.2</v>
      </c>
      <c r="X1837">
        <v>2.4103773579999999</v>
      </c>
      <c r="Y1837">
        <v>70.007000000000005</v>
      </c>
      <c r="Z1837">
        <v>29.044</v>
      </c>
    </row>
    <row r="1838" spans="1:26" x14ac:dyDescent="0.2">
      <c r="A1838">
        <v>1836</v>
      </c>
      <c r="B1838" t="s">
        <v>6050</v>
      </c>
      <c r="C1838" t="s">
        <v>26</v>
      </c>
      <c r="D1838">
        <v>381</v>
      </c>
      <c r="E1838" t="s">
        <v>133</v>
      </c>
      <c r="F1838" s="1">
        <v>43253</v>
      </c>
      <c r="G1838">
        <v>2301</v>
      </c>
      <c r="H1838">
        <v>2222</v>
      </c>
      <c r="I1838">
        <v>55.9</v>
      </c>
      <c r="J1838">
        <v>24.4</v>
      </c>
      <c r="K1838">
        <v>19.7</v>
      </c>
      <c r="L1838" t="s">
        <v>6051</v>
      </c>
      <c r="M1838" t="s">
        <v>6052</v>
      </c>
      <c r="N1838" t="s">
        <v>116</v>
      </c>
      <c r="O1838" t="s">
        <v>32</v>
      </c>
      <c r="P1838" t="s">
        <v>75</v>
      </c>
      <c r="Q1838" t="s">
        <v>97</v>
      </c>
      <c r="R1838" t="s">
        <v>34</v>
      </c>
      <c r="V1838">
        <v>55.9</v>
      </c>
      <c r="W1838">
        <v>19.7</v>
      </c>
      <c r="X1838">
        <v>2.8375634519999999</v>
      </c>
      <c r="Y1838">
        <v>212.97900000000001</v>
      </c>
      <c r="Z1838">
        <v>75.057000000000002</v>
      </c>
    </row>
    <row r="1839" spans="1:26" x14ac:dyDescent="0.2">
      <c r="A1839">
        <v>1837</v>
      </c>
      <c r="B1839" t="s">
        <v>6053</v>
      </c>
      <c r="C1839" t="s">
        <v>26</v>
      </c>
      <c r="D1839">
        <v>277</v>
      </c>
      <c r="E1839" t="s">
        <v>133</v>
      </c>
      <c r="F1839" s="1">
        <v>43281</v>
      </c>
      <c r="G1839">
        <v>2211</v>
      </c>
      <c r="H1839">
        <v>2186</v>
      </c>
      <c r="I1839">
        <v>30.3</v>
      </c>
      <c r="J1839">
        <v>29.2</v>
      </c>
      <c r="K1839">
        <v>40.4</v>
      </c>
      <c r="L1839" t="s">
        <v>6054</v>
      </c>
      <c r="M1839" t="s">
        <v>6055</v>
      </c>
      <c r="N1839" t="s">
        <v>116</v>
      </c>
      <c r="O1839" t="s">
        <v>66</v>
      </c>
      <c r="P1839" t="s">
        <v>75</v>
      </c>
      <c r="Q1839" t="s">
        <v>97</v>
      </c>
      <c r="R1839" t="s">
        <v>34</v>
      </c>
      <c r="S1839" t="s">
        <v>1222</v>
      </c>
      <c r="T1839" t="s">
        <v>1223</v>
      </c>
      <c r="V1839">
        <v>30.3</v>
      </c>
      <c r="W1839">
        <v>40.4</v>
      </c>
      <c r="X1839">
        <v>0.75</v>
      </c>
      <c r="Y1839">
        <v>83.930999999999997</v>
      </c>
      <c r="Z1839">
        <v>111.908</v>
      </c>
    </row>
    <row r="1840" spans="1:26" x14ac:dyDescent="0.2">
      <c r="A1840">
        <v>1838</v>
      </c>
      <c r="B1840" t="s">
        <v>6056</v>
      </c>
      <c r="C1840" t="s">
        <v>26</v>
      </c>
      <c r="D1840">
        <v>1713</v>
      </c>
      <c r="E1840" t="s">
        <v>133</v>
      </c>
      <c r="F1840" s="1">
        <v>43287</v>
      </c>
      <c r="G1840">
        <v>2082</v>
      </c>
      <c r="H1840">
        <v>2102</v>
      </c>
      <c r="I1840">
        <v>32.299999999999997</v>
      </c>
      <c r="J1840">
        <v>20.7</v>
      </c>
      <c r="K1840">
        <v>47</v>
      </c>
      <c r="L1840" s="2">
        <v>1000</v>
      </c>
      <c r="M1840" t="s">
        <v>6057</v>
      </c>
      <c r="N1840" s="2">
        <v>0</v>
      </c>
      <c r="V1840">
        <v>32.299999999999997</v>
      </c>
      <c r="W1840">
        <v>47</v>
      </c>
      <c r="X1840">
        <v>0.68723404300000002</v>
      </c>
      <c r="Y1840">
        <v>553.29899999999998</v>
      </c>
      <c r="Z1840">
        <v>805.11</v>
      </c>
    </row>
    <row r="1841" spans="1:26" x14ac:dyDescent="0.2">
      <c r="A1841">
        <v>1839</v>
      </c>
      <c r="B1841" t="s">
        <v>6058</v>
      </c>
      <c r="C1841" t="s">
        <v>38</v>
      </c>
      <c r="D1841">
        <v>835</v>
      </c>
      <c r="E1841" t="s">
        <v>6059</v>
      </c>
      <c r="F1841" s="1">
        <v>43290</v>
      </c>
      <c r="G1841">
        <v>2167</v>
      </c>
      <c r="H1841">
        <v>2195</v>
      </c>
      <c r="I1841">
        <v>31.7</v>
      </c>
      <c r="J1841">
        <v>23.8</v>
      </c>
      <c r="K1841">
        <v>44.4</v>
      </c>
      <c r="L1841" t="s">
        <v>6060</v>
      </c>
      <c r="M1841" t="s">
        <v>6061</v>
      </c>
      <c r="N1841" t="s">
        <v>30</v>
      </c>
      <c r="O1841" t="s">
        <v>32</v>
      </c>
      <c r="P1841" t="s">
        <v>116</v>
      </c>
      <c r="Q1841" t="s">
        <v>383</v>
      </c>
      <c r="V1841">
        <v>44.4</v>
      </c>
      <c r="W1841">
        <v>31.7</v>
      </c>
      <c r="X1841">
        <v>1.400630915</v>
      </c>
      <c r="Y1841">
        <v>370.74</v>
      </c>
      <c r="Z1841">
        <v>264.69499999999999</v>
      </c>
    </row>
    <row r="1842" spans="1:26" x14ac:dyDescent="0.2">
      <c r="A1842">
        <v>1840</v>
      </c>
      <c r="B1842" t="s">
        <v>6062</v>
      </c>
      <c r="C1842" t="s">
        <v>38</v>
      </c>
      <c r="D1842">
        <v>188</v>
      </c>
      <c r="E1842" t="s">
        <v>406</v>
      </c>
      <c r="F1842" s="1">
        <v>43282</v>
      </c>
      <c r="G1842">
        <v>2102</v>
      </c>
      <c r="H1842">
        <v>2053</v>
      </c>
      <c r="I1842">
        <v>49.5</v>
      </c>
      <c r="J1842">
        <v>20.7</v>
      </c>
      <c r="K1842">
        <v>29.8</v>
      </c>
      <c r="L1842" t="s">
        <v>6063</v>
      </c>
      <c r="M1842" t="s">
        <v>6064</v>
      </c>
      <c r="N1842" t="s">
        <v>30</v>
      </c>
      <c r="O1842" t="s">
        <v>32</v>
      </c>
      <c r="P1842" t="s">
        <v>116</v>
      </c>
      <c r="Q1842" t="s">
        <v>31</v>
      </c>
      <c r="V1842">
        <v>29.8</v>
      </c>
      <c r="W1842">
        <v>49.5</v>
      </c>
      <c r="X1842">
        <v>0.60202020199999995</v>
      </c>
      <c r="Y1842">
        <v>56.024000000000001</v>
      </c>
      <c r="Z1842">
        <v>93.06</v>
      </c>
    </row>
    <row r="1843" spans="1:26" x14ac:dyDescent="0.2">
      <c r="A1843">
        <v>1841</v>
      </c>
      <c r="B1843" t="s">
        <v>6065</v>
      </c>
      <c r="C1843" t="s">
        <v>26</v>
      </c>
      <c r="D1843">
        <v>846</v>
      </c>
      <c r="E1843" t="s">
        <v>376</v>
      </c>
      <c r="F1843" s="1">
        <v>43219</v>
      </c>
      <c r="G1843">
        <v>2154</v>
      </c>
      <c r="H1843">
        <v>2104</v>
      </c>
      <c r="I1843">
        <v>49.2</v>
      </c>
      <c r="J1843">
        <v>20.3</v>
      </c>
      <c r="K1843">
        <v>30.5</v>
      </c>
      <c r="L1843" t="s">
        <v>6066</v>
      </c>
      <c r="M1843" t="s">
        <v>6067</v>
      </c>
      <c r="N1843" t="s">
        <v>30</v>
      </c>
      <c r="O1843" t="s">
        <v>32</v>
      </c>
      <c r="P1843" t="s">
        <v>116</v>
      </c>
      <c r="V1843">
        <v>49.2</v>
      </c>
      <c r="W1843">
        <v>30.5</v>
      </c>
      <c r="X1843">
        <v>1.6131147539999999</v>
      </c>
      <c r="Y1843">
        <v>416.23200000000003</v>
      </c>
      <c r="Z1843">
        <v>258.02999999999997</v>
      </c>
    </row>
    <row r="1844" spans="1:26" x14ac:dyDescent="0.2">
      <c r="A1844">
        <v>1842</v>
      </c>
      <c r="B1844" t="s">
        <v>6068</v>
      </c>
      <c r="C1844" t="s">
        <v>26</v>
      </c>
      <c r="D1844">
        <v>2821</v>
      </c>
      <c r="E1844" t="s">
        <v>406</v>
      </c>
      <c r="F1844" s="1">
        <v>43289</v>
      </c>
      <c r="G1844">
        <v>2293</v>
      </c>
      <c r="H1844">
        <v>2267</v>
      </c>
      <c r="I1844">
        <v>39.4</v>
      </c>
      <c r="J1844">
        <v>31.6</v>
      </c>
      <c r="K1844">
        <v>29</v>
      </c>
      <c r="L1844" t="s">
        <v>6069</v>
      </c>
      <c r="M1844" t="s">
        <v>6070</v>
      </c>
      <c r="N1844" t="s">
        <v>30</v>
      </c>
      <c r="O1844" t="s">
        <v>32</v>
      </c>
      <c r="P1844" t="s">
        <v>116</v>
      </c>
      <c r="Q1844" t="s">
        <v>31</v>
      </c>
      <c r="R1844" t="s">
        <v>707</v>
      </c>
      <c r="V1844">
        <v>39.4</v>
      </c>
      <c r="W1844">
        <v>29</v>
      </c>
      <c r="X1844">
        <v>1.35862069</v>
      </c>
      <c r="Y1844">
        <v>1111.4739999999999</v>
      </c>
      <c r="Z1844">
        <v>818.09</v>
      </c>
    </row>
    <row r="1845" spans="1:26" x14ac:dyDescent="0.2">
      <c r="A1845">
        <v>1843</v>
      </c>
      <c r="B1845" t="s">
        <v>6071</v>
      </c>
      <c r="C1845" t="s">
        <v>26</v>
      </c>
      <c r="D1845">
        <v>133</v>
      </c>
      <c r="E1845" t="s">
        <v>6059</v>
      </c>
      <c r="F1845" s="1">
        <v>43288</v>
      </c>
      <c r="G1845">
        <v>2219</v>
      </c>
      <c r="H1845">
        <v>2154</v>
      </c>
      <c r="I1845">
        <v>52.6</v>
      </c>
      <c r="J1845">
        <v>18.8</v>
      </c>
      <c r="K1845">
        <v>28.6</v>
      </c>
      <c r="L1845" t="s">
        <v>6072</v>
      </c>
      <c r="M1845" t="s">
        <v>6073</v>
      </c>
      <c r="N1845" t="s">
        <v>30</v>
      </c>
      <c r="O1845" t="s">
        <v>32</v>
      </c>
      <c r="P1845" t="s">
        <v>116</v>
      </c>
      <c r="Q1845" t="s">
        <v>35</v>
      </c>
      <c r="R1845" t="s">
        <v>347</v>
      </c>
      <c r="V1845">
        <v>52.6</v>
      </c>
      <c r="W1845">
        <v>28.6</v>
      </c>
      <c r="X1845">
        <v>1.839160839</v>
      </c>
      <c r="Y1845">
        <v>69.957999999999998</v>
      </c>
      <c r="Z1845">
        <v>38.037999999999997</v>
      </c>
    </row>
    <row r="1846" spans="1:26" x14ac:dyDescent="0.2">
      <c r="A1846">
        <v>1844</v>
      </c>
      <c r="B1846" t="s">
        <v>6074</v>
      </c>
      <c r="C1846" t="s">
        <v>26</v>
      </c>
      <c r="D1846">
        <v>1012</v>
      </c>
      <c r="E1846" t="s">
        <v>6059</v>
      </c>
      <c r="F1846" s="1">
        <v>43284</v>
      </c>
      <c r="G1846">
        <v>2273</v>
      </c>
      <c r="H1846">
        <v>2228</v>
      </c>
      <c r="I1846">
        <v>44.5</v>
      </c>
      <c r="J1846">
        <v>28.6</v>
      </c>
      <c r="K1846">
        <v>27</v>
      </c>
      <c r="L1846" t="s">
        <v>6075</v>
      </c>
      <c r="M1846" t="s">
        <v>6076</v>
      </c>
      <c r="N1846" t="s">
        <v>30</v>
      </c>
      <c r="O1846" t="s">
        <v>32</v>
      </c>
      <c r="P1846" t="s">
        <v>116</v>
      </c>
      <c r="Q1846" t="s">
        <v>97</v>
      </c>
      <c r="R1846" t="s">
        <v>707</v>
      </c>
      <c r="V1846">
        <v>44.5</v>
      </c>
      <c r="W1846">
        <v>27</v>
      </c>
      <c r="X1846">
        <v>1.648148148</v>
      </c>
      <c r="Y1846">
        <v>450.34</v>
      </c>
      <c r="Z1846">
        <v>273.24</v>
      </c>
    </row>
    <row r="1847" spans="1:26" x14ac:dyDescent="0.2">
      <c r="A1847">
        <v>1845</v>
      </c>
      <c r="B1847" t="s">
        <v>6077</v>
      </c>
      <c r="C1847" t="s">
        <v>26</v>
      </c>
      <c r="D1847">
        <v>527</v>
      </c>
      <c r="E1847" t="s">
        <v>406</v>
      </c>
      <c r="F1847" s="1">
        <v>43272</v>
      </c>
      <c r="G1847">
        <v>2053</v>
      </c>
      <c r="H1847">
        <v>2008</v>
      </c>
      <c r="I1847">
        <v>46.7</v>
      </c>
      <c r="J1847">
        <v>16.100000000000001</v>
      </c>
      <c r="K1847">
        <v>37.200000000000003</v>
      </c>
      <c r="L1847" t="s">
        <v>6078</v>
      </c>
      <c r="M1847" t="s">
        <v>6079</v>
      </c>
      <c r="N1847" t="s">
        <v>30</v>
      </c>
      <c r="O1847" t="s">
        <v>32</v>
      </c>
      <c r="P1847" t="s">
        <v>116</v>
      </c>
      <c r="Q1847" t="s">
        <v>31</v>
      </c>
      <c r="R1847" t="s">
        <v>36</v>
      </c>
      <c r="V1847">
        <v>46.7</v>
      </c>
      <c r="W1847">
        <v>37.200000000000003</v>
      </c>
      <c r="X1847">
        <v>1.2553763440000001</v>
      </c>
      <c r="Y1847">
        <v>246.10900000000001</v>
      </c>
      <c r="Z1847">
        <v>196.04400000000001</v>
      </c>
    </row>
    <row r="1848" spans="1:26" x14ac:dyDescent="0.2">
      <c r="A1848">
        <v>1846</v>
      </c>
      <c r="B1848" t="s">
        <v>6080</v>
      </c>
      <c r="C1848" t="s">
        <v>26</v>
      </c>
      <c r="D1848">
        <v>100</v>
      </c>
      <c r="E1848" t="s">
        <v>376</v>
      </c>
      <c r="F1848" s="1">
        <v>43161</v>
      </c>
      <c r="G1848">
        <v>2258</v>
      </c>
      <c r="H1848">
        <v>2231</v>
      </c>
      <c r="I1848">
        <v>29</v>
      </c>
      <c r="J1848">
        <v>46</v>
      </c>
      <c r="K1848">
        <v>25</v>
      </c>
      <c r="L1848" t="s">
        <v>6081</v>
      </c>
      <c r="M1848" t="s">
        <v>6082</v>
      </c>
      <c r="N1848" t="s">
        <v>30</v>
      </c>
      <c r="O1848" t="s">
        <v>32</v>
      </c>
      <c r="P1848" t="s">
        <v>116</v>
      </c>
      <c r="Q1848" t="s">
        <v>31</v>
      </c>
      <c r="R1848" t="s">
        <v>36</v>
      </c>
      <c r="S1848" t="s">
        <v>374</v>
      </c>
      <c r="T1848" t="s">
        <v>6083</v>
      </c>
      <c r="U1848" t="s">
        <v>6084</v>
      </c>
      <c r="V1848">
        <v>29</v>
      </c>
      <c r="W1848">
        <v>25</v>
      </c>
      <c r="X1848">
        <v>1.1599999999999999</v>
      </c>
      <c r="Y1848">
        <v>29</v>
      </c>
      <c r="Z1848">
        <v>25</v>
      </c>
    </row>
    <row r="1849" spans="1:26" x14ac:dyDescent="0.2">
      <c r="A1849">
        <v>1847</v>
      </c>
      <c r="B1849" t="s">
        <v>6085</v>
      </c>
      <c r="C1849" t="s">
        <v>38</v>
      </c>
      <c r="D1849">
        <v>124</v>
      </c>
      <c r="E1849" t="s">
        <v>376</v>
      </c>
      <c r="F1849" s="1">
        <v>43192</v>
      </c>
      <c r="G1849">
        <v>2206</v>
      </c>
      <c r="H1849">
        <v>2243</v>
      </c>
      <c r="I1849">
        <v>42.7</v>
      </c>
      <c r="J1849">
        <v>16.100000000000001</v>
      </c>
      <c r="K1849">
        <v>41.1</v>
      </c>
      <c r="L1849" t="s">
        <v>6086</v>
      </c>
      <c r="M1849" t="s">
        <v>6087</v>
      </c>
      <c r="N1849" t="s">
        <v>30</v>
      </c>
      <c r="O1849" t="s">
        <v>32</v>
      </c>
      <c r="P1849" t="s">
        <v>116</v>
      </c>
      <c r="Q1849" t="s">
        <v>31</v>
      </c>
      <c r="R1849" t="s">
        <v>36</v>
      </c>
      <c r="S1849" t="s">
        <v>374</v>
      </c>
      <c r="T1849" t="s">
        <v>6083</v>
      </c>
      <c r="U1849" t="s">
        <v>6084</v>
      </c>
      <c r="V1849">
        <v>41.1</v>
      </c>
      <c r="W1849">
        <v>42.7</v>
      </c>
      <c r="X1849">
        <v>0.96252927399999999</v>
      </c>
      <c r="Y1849">
        <v>50.963999999999999</v>
      </c>
      <c r="Z1849">
        <v>52.948</v>
      </c>
    </row>
    <row r="1850" spans="1:26" x14ac:dyDescent="0.2">
      <c r="A1850">
        <v>1848</v>
      </c>
      <c r="B1850" t="s">
        <v>6088</v>
      </c>
      <c r="C1850" t="s">
        <v>38</v>
      </c>
      <c r="D1850">
        <v>201</v>
      </c>
      <c r="E1850" t="s">
        <v>376</v>
      </c>
      <c r="F1850" s="1">
        <v>43281</v>
      </c>
      <c r="G1850">
        <v>2103</v>
      </c>
      <c r="H1850">
        <v>2076</v>
      </c>
      <c r="I1850">
        <v>40.299999999999997</v>
      </c>
      <c r="J1850">
        <v>29.9</v>
      </c>
      <c r="K1850">
        <v>29.9</v>
      </c>
      <c r="L1850" t="s">
        <v>6089</v>
      </c>
      <c r="M1850" t="s">
        <v>6090</v>
      </c>
      <c r="N1850" t="s">
        <v>30</v>
      </c>
      <c r="O1850" t="s">
        <v>32</v>
      </c>
      <c r="P1850" t="s">
        <v>116</v>
      </c>
      <c r="Q1850" t="s">
        <v>31</v>
      </c>
      <c r="R1850" t="s">
        <v>36</v>
      </c>
      <c r="S1850" t="s">
        <v>374</v>
      </c>
      <c r="V1850">
        <v>29.9</v>
      </c>
      <c r="W1850">
        <v>40.299999999999997</v>
      </c>
      <c r="X1850">
        <v>0.74193548399999998</v>
      </c>
      <c r="Y1850">
        <v>60.098999999999997</v>
      </c>
      <c r="Z1850">
        <v>81.003</v>
      </c>
    </row>
    <row r="1851" spans="1:26" x14ac:dyDescent="0.2">
      <c r="A1851">
        <v>1849</v>
      </c>
      <c r="B1851" t="s">
        <v>6091</v>
      </c>
      <c r="C1851" t="s">
        <v>38</v>
      </c>
      <c r="D1851">
        <v>110</v>
      </c>
      <c r="E1851" t="s">
        <v>376</v>
      </c>
      <c r="F1851" s="1">
        <v>43280</v>
      </c>
      <c r="G1851">
        <v>2218</v>
      </c>
      <c r="H1851">
        <v>2200</v>
      </c>
      <c r="I1851">
        <v>39.1</v>
      </c>
      <c r="J1851">
        <v>21.8</v>
      </c>
      <c r="K1851">
        <v>39.1</v>
      </c>
      <c r="L1851" t="s">
        <v>6092</v>
      </c>
      <c r="M1851" t="s">
        <v>6093</v>
      </c>
      <c r="N1851" t="s">
        <v>30</v>
      </c>
      <c r="O1851" t="s">
        <v>32</v>
      </c>
      <c r="P1851" t="s">
        <v>116</v>
      </c>
      <c r="Q1851" t="s">
        <v>31</v>
      </c>
      <c r="R1851" t="s">
        <v>36</v>
      </c>
      <c r="S1851" t="s">
        <v>374</v>
      </c>
      <c r="T1851" t="s">
        <v>6083</v>
      </c>
      <c r="U1851" t="s">
        <v>6084</v>
      </c>
      <c r="V1851">
        <v>39.1</v>
      </c>
      <c r="W1851">
        <v>39.1</v>
      </c>
      <c r="X1851">
        <v>1</v>
      </c>
      <c r="Y1851">
        <v>43.01</v>
      </c>
      <c r="Z1851">
        <v>43.01</v>
      </c>
    </row>
    <row r="1852" spans="1:26" x14ac:dyDescent="0.2">
      <c r="A1852">
        <v>1850</v>
      </c>
      <c r="B1852" t="s">
        <v>6094</v>
      </c>
      <c r="C1852" t="s">
        <v>38</v>
      </c>
      <c r="D1852">
        <v>327</v>
      </c>
      <c r="E1852" t="s">
        <v>406</v>
      </c>
      <c r="F1852" s="1">
        <v>43228</v>
      </c>
      <c r="G1852">
        <v>2132</v>
      </c>
      <c r="H1852">
        <v>2156</v>
      </c>
      <c r="I1852">
        <v>36.700000000000003</v>
      </c>
      <c r="J1852">
        <v>27.2</v>
      </c>
      <c r="K1852">
        <v>36.1</v>
      </c>
      <c r="L1852" t="s">
        <v>6095</v>
      </c>
      <c r="M1852" t="s">
        <v>6096</v>
      </c>
      <c r="N1852" t="s">
        <v>30</v>
      </c>
      <c r="O1852" t="s">
        <v>32</v>
      </c>
      <c r="P1852" t="s">
        <v>116</v>
      </c>
      <c r="Q1852" t="s">
        <v>31</v>
      </c>
      <c r="R1852" t="s">
        <v>36</v>
      </c>
      <c r="S1852" t="s">
        <v>404</v>
      </c>
      <c r="V1852">
        <v>36.1</v>
      </c>
      <c r="W1852">
        <v>36.700000000000003</v>
      </c>
      <c r="X1852">
        <v>0.98365122599999999</v>
      </c>
      <c r="Y1852">
        <v>118.047</v>
      </c>
      <c r="Z1852">
        <v>120.009</v>
      </c>
    </row>
    <row r="1853" spans="1:26" x14ac:dyDescent="0.2">
      <c r="A1853">
        <v>1851</v>
      </c>
      <c r="B1853" t="s">
        <v>6097</v>
      </c>
      <c r="C1853" t="s">
        <v>38</v>
      </c>
      <c r="D1853">
        <v>206</v>
      </c>
      <c r="E1853" t="s">
        <v>398</v>
      </c>
      <c r="F1853" s="1">
        <v>43253</v>
      </c>
      <c r="G1853">
        <v>2013</v>
      </c>
      <c r="H1853">
        <v>2029</v>
      </c>
      <c r="I1853">
        <v>39.799999999999997</v>
      </c>
      <c r="J1853">
        <v>18.899999999999999</v>
      </c>
      <c r="K1853">
        <v>41.3</v>
      </c>
      <c r="L1853" t="s">
        <v>6098</v>
      </c>
      <c r="M1853" t="s">
        <v>6099</v>
      </c>
      <c r="N1853" t="s">
        <v>30</v>
      </c>
      <c r="O1853" t="s">
        <v>32</v>
      </c>
      <c r="P1853" t="s">
        <v>116</v>
      </c>
      <c r="Q1853" t="s">
        <v>31</v>
      </c>
      <c r="R1853" t="s">
        <v>36</v>
      </c>
      <c r="S1853" t="s">
        <v>97</v>
      </c>
      <c r="V1853">
        <v>41.3</v>
      </c>
      <c r="W1853">
        <v>39.799999999999997</v>
      </c>
      <c r="X1853">
        <v>1.0376884420000001</v>
      </c>
      <c r="Y1853">
        <v>85.078000000000003</v>
      </c>
      <c r="Z1853">
        <v>81.988</v>
      </c>
    </row>
    <row r="1854" spans="1:26" x14ac:dyDescent="0.2">
      <c r="A1854">
        <v>1852</v>
      </c>
      <c r="B1854" t="s">
        <v>6100</v>
      </c>
      <c r="C1854" t="s">
        <v>26</v>
      </c>
      <c r="D1854">
        <v>324</v>
      </c>
      <c r="E1854" t="s">
        <v>6059</v>
      </c>
      <c r="F1854" s="1">
        <v>43205</v>
      </c>
      <c r="G1854">
        <v>2113</v>
      </c>
      <c r="H1854">
        <v>2095</v>
      </c>
      <c r="I1854">
        <v>52.2</v>
      </c>
      <c r="J1854">
        <v>17.899999999999999</v>
      </c>
      <c r="K1854">
        <v>29.9</v>
      </c>
      <c r="L1854" t="s">
        <v>6101</v>
      </c>
      <c r="M1854" t="s">
        <v>6102</v>
      </c>
      <c r="N1854" t="s">
        <v>30</v>
      </c>
      <c r="O1854" t="s">
        <v>32</v>
      </c>
      <c r="P1854" t="s">
        <v>116</v>
      </c>
      <c r="Q1854" t="s">
        <v>97</v>
      </c>
      <c r="R1854" t="s">
        <v>347</v>
      </c>
      <c r="V1854">
        <v>52.2</v>
      </c>
      <c r="W1854">
        <v>29.9</v>
      </c>
      <c r="X1854">
        <v>1.7458193980000001</v>
      </c>
      <c r="Y1854">
        <v>169.12799999999999</v>
      </c>
      <c r="Z1854">
        <v>96.876000000000005</v>
      </c>
    </row>
    <row r="1855" spans="1:26" x14ac:dyDescent="0.2">
      <c r="A1855">
        <v>1853</v>
      </c>
      <c r="B1855" t="s">
        <v>6100</v>
      </c>
      <c r="C1855" t="s">
        <v>26</v>
      </c>
      <c r="D1855">
        <v>671</v>
      </c>
      <c r="E1855" t="s">
        <v>398</v>
      </c>
      <c r="F1855" s="1">
        <v>43283</v>
      </c>
      <c r="G1855">
        <v>1999</v>
      </c>
      <c r="H1855">
        <v>1941</v>
      </c>
      <c r="I1855">
        <v>66.599999999999994</v>
      </c>
      <c r="J1855">
        <v>14.5</v>
      </c>
      <c r="K1855">
        <v>18.899999999999999</v>
      </c>
      <c r="L1855" t="s">
        <v>6103</v>
      </c>
      <c r="M1855" t="s">
        <v>6104</v>
      </c>
      <c r="N1855" t="s">
        <v>30</v>
      </c>
      <c r="O1855" t="s">
        <v>32</v>
      </c>
      <c r="P1855" t="s">
        <v>116</v>
      </c>
      <c r="Q1855" t="s">
        <v>31</v>
      </c>
      <c r="R1855" t="s">
        <v>347</v>
      </c>
      <c r="V1855">
        <v>66.599999999999994</v>
      </c>
      <c r="W1855">
        <v>18.899999999999999</v>
      </c>
      <c r="X1855">
        <v>3.5238095239999998</v>
      </c>
      <c r="Y1855">
        <v>446.88600000000002</v>
      </c>
      <c r="Z1855">
        <v>126.819</v>
      </c>
    </row>
    <row r="1856" spans="1:26" x14ac:dyDescent="0.2">
      <c r="A1856">
        <v>1854</v>
      </c>
      <c r="B1856" t="s">
        <v>6105</v>
      </c>
      <c r="C1856" t="s">
        <v>38</v>
      </c>
      <c r="D1856">
        <v>546</v>
      </c>
      <c r="E1856" t="s">
        <v>6106</v>
      </c>
      <c r="F1856" s="1">
        <v>43287</v>
      </c>
      <c r="G1856">
        <v>2235</v>
      </c>
      <c r="H1856">
        <v>2259</v>
      </c>
      <c r="I1856">
        <v>34.6</v>
      </c>
      <c r="J1856">
        <v>31.1</v>
      </c>
      <c r="K1856">
        <v>34.299999999999997</v>
      </c>
      <c r="L1856" t="s">
        <v>6107</v>
      </c>
      <c r="M1856" t="s">
        <v>6108</v>
      </c>
      <c r="N1856" t="s">
        <v>30</v>
      </c>
      <c r="O1856" t="s">
        <v>32</v>
      </c>
      <c r="P1856" t="s">
        <v>116</v>
      </c>
      <c r="Q1856" t="s">
        <v>31</v>
      </c>
      <c r="R1856" t="s">
        <v>347</v>
      </c>
      <c r="S1856" t="s">
        <v>120</v>
      </c>
      <c r="T1856" t="s">
        <v>355</v>
      </c>
      <c r="U1856" t="s">
        <v>374</v>
      </c>
      <c r="V1856">
        <v>34.299999999999997</v>
      </c>
      <c r="W1856">
        <v>34.6</v>
      </c>
      <c r="X1856">
        <v>0.99132947999999999</v>
      </c>
      <c r="Y1856">
        <v>187.27799999999999</v>
      </c>
      <c r="Z1856">
        <v>188.916</v>
      </c>
    </row>
    <row r="1857" spans="1:26" x14ac:dyDescent="0.2">
      <c r="A1857">
        <v>1855</v>
      </c>
      <c r="B1857" t="s">
        <v>6109</v>
      </c>
      <c r="C1857" t="s">
        <v>26</v>
      </c>
      <c r="D1857">
        <v>102</v>
      </c>
      <c r="E1857" t="s">
        <v>6106</v>
      </c>
      <c r="F1857" s="1">
        <v>43277</v>
      </c>
      <c r="G1857">
        <v>2321</v>
      </c>
      <c r="H1857">
        <v>2225</v>
      </c>
      <c r="I1857">
        <v>48</v>
      </c>
      <c r="J1857">
        <v>29.4</v>
      </c>
      <c r="K1857">
        <v>22.6</v>
      </c>
      <c r="L1857" t="s">
        <v>6110</v>
      </c>
      <c r="M1857" t="s">
        <v>6111</v>
      </c>
      <c r="N1857" t="s">
        <v>30</v>
      </c>
      <c r="O1857" t="s">
        <v>32</v>
      </c>
      <c r="P1857" t="s">
        <v>116</v>
      </c>
      <c r="Q1857" t="s">
        <v>31</v>
      </c>
      <c r="R1857" t="s">
        <v>347</v>
      </c>
      <c r="S1857" t="s">
        <v>120</v>
      </c>
      <c r="T1857" t="s">
        <v>355</v>
      </c>
      <c r="U1857" t="s">
        <v>374</v>
      </c>
      <c r="V1857">
        <v>48</v>
      </c>
      <c r="W1857">
        <v>22.6</v>
      </c>
      <c r="X1857">
        <v>2.1238938049999998</v>
      </c>
      <c r="Y1857">
        <v>48.96</v>
      </c>
      <c r="Z1857">
        <v>23.052</v>
      </c>
    </row>
    <row r="1858" spans="1:26" x14ac:dyDescent="0.2">
      <c r="A1858">
        <v>1856</v>
      </c>
      <c r="B1858" t="s">
        <v>6112</v>
      </c>
      <c r="C1858" t="s">
        <v>38</v>
      </c>
      <c r="D1858">
        <v>865</v>
      </c>
      <c r="E1858" t="s">
        <v>6106</v>
      </c>
      <c r="F1858" s="1">
        <v>43290</v>
      </c>
      <c r="G1858">
        <v>2179</v>
      </c>
      <c r="H1858">
        <v>2193</v>
      </c>
      <c r="I1858">
        <v>39.4</v>
      </c>
      <c r="J1858">
        <v>24.2</v>
      </c>
      <c r="K1858">
        <v>36.4</v>
      </c>
      <c r="L1858" t="s">
        <v>6113</v>
      </c>
      <c r="M1858" t="s">
        <v>6114</v>
      </c>
      <c r="N1858" t="s">
        <v>30</v>
      </c>
      <c r="O1858" t="s">
        <v>32</v>
      </c>
      <c r="P1858" t="s">
        <v>116</v>
      </c>
      <c r="Q1858" t="s">
        <v>31</v>
      </c>
      <c r="R1858" t="s">
        <v>347</v>
      </c>
      <c r="S1858" t="s">
        <v>120</v>
      </c>
      <c r="V1858">
        <v>36.4</v>
      </c>
      <c r="W1858">
        <v>39.4</v>
      </c>
      <c r="X1858">
        <v>0.92385786800000003</v>
      </c>
      <c r="Y1858">
        <v>314.86</v>
      </c>
      <c r="Z1858">
        <v>340.81</v>
      </c>
    </row>
    <row r="1859" spans="1:26" x14ac:dyDescent="0.2">
      <c r="A1859">
        <v>1857</v>
      </c>
      <c r="B1859" t="s">
        <v>6115</v>
      </c>
      <c r="C1859" t="s">
        <v>26</v>
      </c>
      <c r="D1859">
        <v>523</v>
      </c>
      <c r="E1859" t="s">
        <v>6106</v>
      </c>
      <c r="F1859" s="1">
        <v>43282</v>
      </c>
      <c r="G1859">
        <v>2189</v>
      </c>
      <c r="H1859">
        <v>2159</v>
      </c>
      <c r="I1859">
        <v>33.6</v>
      </c>
      <c r="J1859">
        <v>26</v>
      </c>
      <c r="K1859">
        <v>40.299999999999997</v>
      </c>
      <c r="L1859" t="s">
        <v>6116</v>
      </c>
      <c r="M1859" t="s">
        <v>6117</v>
      </c>
      <c r="N1859" t="s">
        <v>30</v>
      </c>
      <c r="O1859" t="s">
        <v>32</v>
      </c>
      <c r="P1859" t="s">
        <v>116</v>
      </c>
      <c r="Q1859" t="s">
        <v>31</v>
      </c>
      <c r="R1859" t="s">
        <v>347</v>
      </c>
      <c r="S1859" t="s">
        <v>120</v>
      </c>
      <c r="T1859" t="s">
        <v>355</v>
      </c>
      <c r="U1859" t="s">
        <v>374</v>
      </c>
      <c r="V1859">
        <v>33.6</v>
      </c>
      <c r="W1859">
        <v>40.299999999999997</v>
      </c>
      <c r="X1859">
        <v>0.83374689800000001</v>
      </c>
      <c r="Y1859">
        <v>175.72800000000001</v>
      </c>
      <c r="Z1859">
        <v>210.76900000000001</v>
      </c>
    </row>
    <row r="1860" spans="1:26" x14ac:dyDescent="0.2">
      <c r="A1860">
        <v>1858</v>
      </c>
      <c r="B1860" t="s">
        <v>6118</v>
      </c>
      <c r="C1860" t="s">
        <v>26</v>
      </c>
      <c r="D1860">
        <v>251</v>
      </c>
      <c r="E1860" t="s">
        <v>6106</v>
      </c>
      <c r="F1860" s="1">
        <v>43275</v>
      </c>
      <c r="G1860">
        <v>2278</v>
      </c>
      <c r="H1860">
        <v>2200</v>
      </c>
      <c r="I1860">
        <v>43.8</v>
      </c>
      <c r="J1860">
        <v>28.7</v>
      </c>
      <c r="K1860">
        <v>27.5</v>
      </c>
      <c r="L1860" t="s">
        <v>6119</v>
      </c>
      <c r="M1860" t="s">
        <v>6120</v>
      </c>
      <c r="N1860" t="s">
        <v>30</v>
      </c>
      <c r="O1860" t="s">
        <v>32</v>
      </c>
      <c r="P1860" t="s">
        <v>116</v>
      </c>
      <c r="Q1860" t="s">
        <v>31</v>
      </c>
      <c r="R1860" t="s">
        <v>347</v>
      </c>
      <c r="S1860" t="s">
        <v>120</v>
      </c>
      <c r="T1860" t="s">
        <v>355</v>
      </c>
      <c r="U1860" t="s">
        <v>374</v>
      </c>
      <c r="V1860">
        <v>43.8</v>
      </c>
      <c r="W1860">
        <v>27.5</v>
      </c>
      <c r="X1860">
        <v>1.5927272729999999</v>
      </c>
      <c r="Y1860">
        <v>109.938</v>
      </c>
      <c r="Z1860">
        <v>69.025000000000006</v>
      </c>
    </row>
    <row r="1861" spans="1:26" x14ac:dyDescent="0.2">
      <c r="A1861">
        <v>1859</v>
      </c>
      <c r="B1861" t="s">
        <v>6121</v>
      </c>
      <c r="C1861" t="s">
        <v>26</v>
      </c>
      <c r="D1861">
        <v>191</v>
      </c>
      <c r="E1861" t="s">
        <v>6059</v>
      </c>
      <c r="F1861" s="1">
        <v>43191</v>
      </c>
      <c r="G1861">
        <v>2137</v>
      </c>
      <c r="H1861">
        <v>2113</v>
      </c>
      <c r="I1861">
        <v>44</v>
      </c>
      <c r="J1861">
        <v>22.5</v>
      </c>
      <c r="K1861">
        <v>33.5</v>
      </c>
      <c r="L1861" t="s">
        <v>6122</v>
      </c>
      <c r="M1861" t="s">
        <v>6123</v>
      </c>
      <c r="N1861" t="s">
        <v>30</v>
      </c>
      <c r="O1861" t="s">
        <v>32</v>
      </c>
      <c r="P1861" t="s">
        <v>116</v>
      </c>
      <c r="Q1861" t="s">
        <v>97</v>
      </c>
      <c r="R1861" t="s">
        <v>347</v>
      </c>
      <c r="S1861" t="s">
        <v>2245</v>
      </c>
      <c r="T1861" t="s">
        <v>75</v>
      </c>
      <c r="V1861">
        <v>44</v>
      </c>
      <c r="W1861">
        <v>33.5</v>
      </c>
      <c r="X1861">
        <v>1.313432836</v>
      </c>
      <c r="Y1861">
        <v>84.04</v>
      </c>
      <c r="Z1861">
        <v>63.984999999999999</v>
      </c>
    </row>
    <row r="1862" spans="1:26" x14ac:dyDescent="0.2">
      <c r="A1862">
        <v>1860</v>
      </c>
      <c r="B1862" t="s">
        <v>6124</v>
      </c>
      <c r="C1862" t="s">
        <v>38</v>
      </c>
      <c r="D1862">
        <v>5081</v>
      </c>
      <c r="E1862" t="s">
        <v>2788</v>
      </c>
      <c r="F1862" s="1">
        <v>43288</v>
      </c>
      <c r="G1862">
        <v>2295</v>
      </c>
      <c r="H1862">
        <v>2337</v>
      </c>
      <c r="I1862">
        <v>28.6</v>
      </c>
      <c r="J1862">
        <v>35</v>
      </c>
      <c r="K1862">
        <v>36.4</v>
      </c>
      <c r="L1862" t="s">
        <v>6125</v>
      </c>
      <c r="M1862" t="s">
        <v>6126</v>
      </c>
      <c r="N1862" t="s">
        <v>34</v>
      </c>
      <c r="O1862" t="s">
        <v>35</v>
      </c>
      <c r="P1862" t="s">
        <v>75</v>
      </c>
      <c r="Q1862" t="s">
        <v>83</v>
      </c>
      <c r="V1862">
        <v>36.4</v>
      </c>
      <c r="W1862">
        <v>28.6</v>
      </c>
      <c r="X1862">
        <v>1.2727272730000001</v>
      </c>
      <c r="Y1862">
        <v>1849.4839999999999</v>
      </c>
      <c r="Z1862">
        <v>1453.1659999999999</v>
      </c>
    </row>
    <row r="1863" spans="1:26" x14ac:dyDescent="0.2">
      <c r="A1863">
        <v>1861</v>
      </c>
      <c r="B1863" t="s">
        <v>6127</v>
      </c>
      <c r="C1863" t="s">
        <v>38</v>
      </c>
      <c r="D1863">
        <v>1035</v>
      </c>
      <c r="E1863" t="s">
        <v>3396</v>
      </c>
      <c r="F1863" s="1">
        <v>43289</v>
      </c>
      <c r="G1863">
        <v>1986</v>
      </c>
      <c r="H1863">
        <v>1992</v>
      </c>
      <c r="I1863">
        <v>31</v>
      </c>
      <c r="J1863">
        <v>22.7</v>
      </c>
      <c r="K1863">
        <v>46.3</v>
      </c>
      <c r="L1863" t="s">
        <v>6128</v>
      </c>
      <c r="M1863" t="s">
        <v>6129</v>
      </c>
      <c r="N1863" t="s">
        <v>75</v>
      </c>
      <c r="O1863" t="s">
        <v>97</v>
      </c>
      <c r="V1863">
        <v>46.3</v>
      </c>
      <c r="W1863">
        <v>31</v>
      </c>
      <c r="X1863">
        <v>1.4935483869999999</v>
      </c>
      <c r="Y1863">
        <v>479.20499999999998</v>
      </c>
      <c r="Z1863">
        <v>320.85000000000002</v>
      </c>
    </row>
    <row r="1864" spans="1:26" x14ac:dyDescent="0.2">
      <c r="A1864">
        <v>1862</v>
      </c>
      <c r="B1864" t="s">
        <v>6130</v>
      </c>
      <c r="C1864" t="s">
        <v>26</v>
      </c>
      <c r="D1864">
        <v>249</v>
      </c>
      <c r="E1864" t="s">
        <v>1990</v>
      </c>
      <c r="F1864" s="1">
        <v>43269</v>
      </c>
      <c r="G1864">
        <v>2209</v>
      </c>
      <c r="H1864">
        <v>2199</v>
      </c>
      <c r="I1864">
        <v>38.5</v>
      </c>
      <c r="J1864">
        <v>27.7</v>
      </c>
      <c r="K1864">
        <v>33.700000000000003</v>
      </c>
      <c r="L1864" t="s">
        <v>6131</v>
      </c>
      <c r="M1864" t="s">
        <v>6132</v>
      </c>
      <c r="N1864" t="s">
        <v>75</v>
      </c>
      <c r="O1864" t="s">
        <v>31</v>
      </c>
      <c r="P1864" t="s">
        <v>573</v>
      </c>
      <c r="Q1864" t="s">
        <v>79</v>
      </c>
      <c r="R1864" t="s">
        <v>994</v>
      </c>
      <c r="S1864" t="s">
        <v>882</v>
      </c>
      <c r="T1864" t="s">
        <v>707</v>
      </c>
      <c r="U1864" t="s">
        <v>2086</v>
      </c>
      <c r="V1864">
        <v>38.5</v>
      </c>
      <c r="W1864">
        <v>33.700000000000003</v>
      </c>
      <c r="X1864">
        <v>1.1424332340000001</v>
      </c>
      <c r="Y1864">
        <v>95.864999999999995</v>
      </c>
      <c r="Z1864">
        <v>83.912999999999997</v>
      </c>
    </row>
    <row r="1865" spans="1:26" x14ac:dyDescent="0.2">
      <c r="A1865">
        <v>1863</v>
      </c>
      <c r="B1865" t="s">
        <v>6133</v>
      </c>
      <c r="C1865" t="s">
        <v>38</v>
      </c>
      <c r="D1865">
        <v>6773</v>
      </c>
      <c r="E1865" t="s">
        <v>3396</v>
      </c>
      <c r="F1865" s="1">
        <v>43290</v>
      </c>
      <c r="G1865">
        <v>2212</v>
      </c>
      <c r="H1865">
        <v>2246</v>
      </c>
      <c r="I1865">
        <v>27.7</v>
      </c>
      <c r="J1865">
        <v>29.7</v>
      </c>
      <c r="K1865">
        <v>42.6</v>
      </c>
      <c r="L1865" t="s">
        <v>6134</v>
      </c>
      <c r="M1865" t="s">
        <v>6135</v>
      </c>
      <c r="N1865" t="s">
        <v>75</v>
      </c>
      <c r="O1865" t="s">
        <v>315</v>
      </c>
      <c r="V1865">
        <v>42.6</v>
      </c>
      <c r="W1865">
        <v>27.7</v>
      </c>
      <c r="X1865">
        <v>1.537906137</v>
      </c>
      <c r="Y1865">
        <v>2885.2979999999998</v>
      </c>
      <c r="Z1865">
        <v>1876.1210000000001</v>
      </c>
    </row>
    <row r="1866" spans="1:26" x14ac:dyDescent="0.2">
      <c r="A1866">
        <v>1864</v>
      </c>
      <c r="B1866" t="s">
        <v>6136</v>
      </c>
      <c r="C1866" t="s">
        <v>26</v>
      </c>
      <c r="D1866">
        <v>852</v>
      </c>
      <c r="E1866" t="s">
        <v>1990</v>
      </c>
      <c r="F1866" s="1">
        <v>43275</v>
      </c>
      <c r="G1866">
        <v>2345</v>
      </c>
      <c r="H1866">
        <v>2299</v>
      </c>
      <c r="I1866">
        <v>45.4</v>
      </c>
      <c r="J1866">
        <v>34.299999999999997</v>
      </c>
      <c r="K1866">
        <v>20.3</v>
      </c>
      <c r="L1866" t="s">
        <v>6137</v>
      </c>
      <c r="M1866" t="s">
        <v>6138</v>
      </c>
      <c r="N1866" t="s">
        <v>75</v>
      </c>
      <c r="O1866" t="s">
        <v>66</v>
      </c>
      <c r="P1866" t="s">
        <v>707</v>
      </c>
      <c r="Q1866" t="s">
        <v>120</v>
      </c>
      <c r="R1866" t="s">
        <v>708</v>
      </c>
      <c r="S1866" t="s">
        <v>97</v>
      </c>
      <c r="T1866" t="s">
        <v>34</v>
      </c>
      <c r="U1866" t="s">
        <v>125</v>
      </c>
      <c r="V1866">
        <v>45.4</v>
      </c>
      <c r="W1866">
        <v>20.3</v>
      </c>
      <c r="X1866">
        <v>2.2364532019999999</v>
      </c>
      <c r="Y1866">
        <v>386.80799999999999</v>
      </c>
      <c r="Z1866">
        <v>172.95599999999999</v>
      </c>
    </row>
    <row r="1867" spans="1:26" x14ac:dyDescent="0.2">
      <c r="A1867">
        <v>1865</v>
      </c>
      <c r="B1867" t="s">
        <v>6139</v>
      </c>
      <c r="C1867" t="s">
        <v>38</v>
      </c>
      <c r="D1867">
        <v>8899</v>
      </c>
      <c r="E1867" t="s">
        <v>3396</v>
      </c>
      <c r="F1867" s="1">
        <v>43289</v>
      </c>
      <c r="G1867">
        <v>2265</v>
      </c>
      <c r="H1867">
        <v>2292</v>
      </c>
      <c r="I1867">
        <v>34.299999999999997</v>
      </c>
      <c r="J1867">
        <v>30.9</v>
      </c>
      <c r="K1867">
        <v>34.799999999999997</v>
      </c>
      <c r="L1867" t="s">
        <v>6140</v>
      </c>
      <c r="M1867" t="s">
        <v>6141</v>
      </c>
      <c r="N1867" t="s">
        <v>75</v>
      </c>
      <c r="O1867" t="s">
        <v>79</v>
      </c>
      <c r="V1867">
        <v>34.799999999999997</v>
      </c>
      <c r="W1867">
        <v>34.299999999999997</v>
      </c>
      <c r="X1867">
        <v>1.014577259</v>
      </c>
      <c r="Y1867">
        <v>3096.8519999999999</v>
      </c>
      <c r="Z1867">
        <v>3052.357</v>
      </c>
    </row>
    <row r="1868" spans="1:26" x14ac:dyDescent="0.2">
      <c r="A1868">
        <v>1866</v>
      </c>
      <c r="B1868" t="s">
        <v>6142</v>
      </c>
      <c r="C1868" t="s">
        <v>26</v>
      </c>
      <c r="D1868">
        <v>306</v>
      </c>
      <c r="E1868" t="s">
        <v>3396</v>
      </c>
      <c r="F1868" s="1">
        <v>43278</v>
      </c>
      <c r="G1868">
        <v>2295</v>
      </c>
      <c r="H1868">
        <v>2261</v>
      </c>
      <c r="I1868">
        <v>58.5</v>
      </c>
      <c r="J1868">
        <v>20.6</v>
      </c>
      <c r="K1868">
        <v>20.9</v>
      </c>
      <c r="L1868" t="s">
        <v>6143</v>
      </c>
      <c r="M1868" t="s">
        <v>6144</v>
      </c>
      <c r="N1868" t="s">
        <v>75</v>
      </c>
      <c r="O1868" t="s">
        <v>315</v>
      </c>
      <c r="P1868" t="s">
        <v>70</v>
      </c>
      <c r="Q1868" t="s">
        <v>31</v>
      </c>
      <c r="R1868" t="s">
        <v>30</v>
      </c>
      <c r="V1868">
        <v>58.5</v>
      </c>
      <c r="W1868">
        <v>20.9</v>
      </c>
      <c r="X1868">
        <v>2.799043062</v>
      </c>
      <c r="Y1868">
        <v>179.01</v>
      </c>
      <c r="Z1868">
        <v>63.954000000000001</v>
      </c>
    </row>
    <row r="1869" spans="1:26" x14ac:dyDescent="0.2">
      <c r="A1869">
        <v>1867</v>
      </c>
      <c r="B1869" t="s">
        <v>6145</v>
      </c>
      <c r="C1869" t="s">
        <v>26</v>
      </c>
      <c r="D1869">
        <v>637</v>
      </c>
      <c r="E1869" t="s">
        <v>3396</v>
      </c>
      <c r="F1869" s="1">
        <v>43231</v>
      </c>
      <c r="G1869">
        <v>2258</v>
      </c>
      <c r="H1869">
        <v>2232</v>
      </c>
      <c r="I1869">
        <v>41.9</v>
      </c>
      <c r="J1869">
        <v>24.2</v>
      </c>
      <c r="K1869">
        <v>33.9</v>
      </c>
      <c r="L1869" t="s">
        <v>6146</v>
      </c>
      <c r="M1869" t="s">
        <v>6147</v>
      </c>
      <c r="N1869" t="s">
        <v>75</v>
      </c>
      <c r="O1869" t="s">
        <v>315</v>
      </c>
      <c r="P1869" t="s">
        <v>30</v>
      </c>
      <c r="V1869">
        <v>41.9</v>
      </c>
      <c r="W1869">
        <v>33.9</v>
      </c>
      <c r="X1869">
        <v>1.2359882010000001</v>
      </c>
      <c r="Y1869">
        <v>266.90300000000002</v>
      </c>
      <c r="Z1869">
        <v>215.94300000000001</v>
      </c>
    </row>
    <row r="1870" spans="1:26" x14ac:dyDescent="0.2">
      <c r="A1870">
        <v>1868</v>
      </c>
      <c r="B1870" t="s">
        <v>6148</v>
      </c>
      <c r="C1870" t="s">
        <v>26</v>
      </c>
      <c r="D1870">
        <v>5579</v>
      </c>
      <c r="E1870" t="s">
        <v>3396</v>
      </c>
      <c r="F1870" s="1">
        <v>43283</v>
      </c>
      <c r="G1870">
        <v>2220</v>
      </c>
      <c r="H1870">
        <v>2209</v>
      </c>
      <c r="I1870">
        <v>34.799999999999997</v>
      </c>
      <c r="J1870">
        <v>32.700000000000003</v>
      </c>
      <c r="K1870">
        <v>32.5</v>
      </c>
      <c r="L1870" t="s">
        <v>6149</v>
      </c>
      <c r="M1870" t="s">
        <v>6150</v>
      </c>
      <c r="N1870" t="s">
        <v>75</v>
      </c>
      <c r="O1870" t="s">
        <v>31</v>
      </c>
      <c r="P1870" t="s">
        <v>573</v>
      </c>
      <c r="V1870">
        <v>34.799999999999997</v>
      </c>
      <c r="W1870">
        <v>32.5</v>
      </c>
      <c r="X1870">
        <v>1.0707692310000001</v>
      </c>
      <c r="Y1870">
        <v>1941.492</v>
      </c>
      <c r="Z1870">
        <v>1813.175</v>
      </c>
    </row>
    <row r="1871" spans="1:26" x14ac:dyDescent="0.2">
      <c r="A1871">
        <v>1869</v>
      </c>
      <c r="B1871" t="s">
        <v>6151</v>
      </c>
      <c r="C1871" t="s">
        <v>26</v>
      </c>
      <c r="D1871">
        <v>747</v>
      </c>
      <c r="E1871" t="s">
        <v>3189</v>
      </c>
      <c r="F1871" s="1">
        <v>43287</v>
      </c>
      <c r="G1871">
        <v>2140</v>
      </c>
      <c r="H1871">
        <v>2133</v>
      </c>
      <c r="I1871">
        <v>37</v>
      </c>
      <c r="J1871">
        <v>24.1</v>
      </c>
      <c r="K1871">
        <v>39</v>
      </c>
      <c r="L1871" t="s">
        <v>6152</v>
      </c>
      <c r="M1871" t="s">
        <v>6153</v>
      </c>
      <c r="N1871" t="s">
        <v>75</v>
      </c>
      <c r="O1871" t="s">
        <v>120</v>
      </c>
      <c r="P1871" t="s">
        <v>70</v>
      </c>
      <c r="V1871">
        <v>37</v>
      </c>
      <c r="W1871">
        <v>39</v>
      </c>
      <c r="X1871">
        <v>0.94871794899999995</v>
      </c>
      <c r="Y1871">
        <v>276.39</v>
      </c>
      <c r="Z1871">
        <v>291.33</v>
      </c>
    </row>
    <row r="1872" spans="1:26" x14ac:dyDescent="0.2">
      <c r="A1872">
        <v>1870</v>
      </c>
      <c r="B1872" t="s">
        <v>6154</v>
      </c>
      <c r="C1872" t="s">
        <v>38</v>
      </c>
      <c r="D1872">
        <v>3309</v>
      </c>
      <c r="E1872" t="s">
        <v>3396</v>
      </c>
      <c r="F1872" s="1">
        <v>43281</v>
      </c>
      <c r="G1872">
        <v>2199</v>
      </c>
      <c r="H1872">
        <v>2223</v>
      </c>
      <c r="I1872">
        <v>33.700000000000003</v>
      </c>
      <c r="J1872">
        <v>27.4</v>
      </c>
      <c r="K1872">
        <v>38.9</v>
      </c>
      <c r="L1872" t="s">
        <v>6155</v>
      </c>
      <c r="M1872" t="s">
        <v>6156</v>
      </c>
      <c r="N1872" t="s">
        <v>75</v>
      </c>
      <c r="O1872" t="s">
        <v>35</v>
      </c>
      <c r="V1872">
        <v>38.9</v>
      </c>
      <c r="W1872">
        <v>33.700000000000003</v>
      </c>
      <c r="X1872">
        <v>1.1543026709999999</v>
      </c>
      <c r="Y1872">
        <v>1287.201</v>
      </c>
      <c r="Z1872">
        <v>1115.133</v>
      </c>
    </row>
    <row r="1873" spans="1:26" x14ac:dyDescent="0.2">
      <c r="A1873">
        <v>1871</v>
      </c>
      <c r="B1873" t="s">
        <v>6157</v>
      </c>
      <c r="C1873" t="s">
        <v>38</v>
      </c>
      <c r="D1873">
        <v>572</v>
      </c>
      <c r="E1873" t="s">
        <v>3396</v>
      </c>
      <c r="F1873" s="1">
        <v>43267</v>
      </c>
      <c r="G1873">
        <v>2229</v>
      </c>
      <c r="H1873">
        <v>2266</v>
      </c>
      <c r="I1873">
        <v>32.5</v>
      </c>
      <c r="J1873">
        <v>28.7</v>
      </c>
      <c r="K1873">
        <v>38.799999999999997</v>
      </c>
      <c r="L1873" t="s">
        <v>6158</v>
      </c>
      <c r="M1873" t="s">
        <v>6159</v>
      </c>
      <c r="N1873" t="s">
        <v>75</v>
      </c>
      <c r="O1873" t="s">
        <v>141</v>
      </c>
      <c r="V1873">
        <v>38.799999999999997</v>
      </c>
      <c r="W1873">
        <v>32.5</v>
      </c>
      <c r="X1873">
        <v>1.193846154</v>
      </c>
      <c r="Y1873">
        <v>221.93600000000001</v>
      </c>
      <c r="Z1873">
        <v>185.9</v>
      </c>
    </row>
    <row r="1874" spans="1:26" x14ac:dyDescent="0.2">
      <c r="A1874">
        <v>1872</v>
      </c>
      <c r="B1874" t="s">
        <v>6160</v>
      </c>
      <c r="C1874" t="s">
        <v>38</v>
      </c>
      <c r="D1874">
        <v>1832</v>
      </c>
      <c r="E1874" t="s">
        <v>3189</v>
      </c>
      <c r="F1874" s="1">
        <v>43290</v>
      </c>
      <c r="G1874">
        <v>2262</v>
      </c>
      <c r="H1874">
        <v>2276</v>
      </c>
      <c r="I1874">
        <v>28.6</v>
      </c>
      <c r="J1874">
        <v>33.5</v>
      </c>
      <c r="K1874">
        <v>37.9</v>
      </c>
      <c r="L1874" t="s">
        <v>6161</v>
      </c>
      <c r="M1874" t="s">
        <v>6162</v>
      </c>
      <c r="N1874" t="s">
        <v>75</v>
      </c>
      <c r="O1874" t="s">
        <v>120</v>
      </c>
      <c r="V1874">
        <v>37.9</v>
      </c>
      <c r="W1874">
        <v>28.6</v>
      </c>
      <c r="X1874">
        <v>1.3251748249999999</v>
      </c>
      <c r="Y1874">
        <v>694.32799999999997</v>
      </c>
      <c r="Z1874">
        <v>523.952</v>
      </c>
    </row>
    <row r="1875" spans="1:26" x14ac:dyDescent="0.2">
      <c r="A1875">
        <v>1873</v>
      </c>
      <c r="B1875" t="s">
        <v>6163</v>
      </c>
      <c r="C1875" t="s">
        <v>38</v>
      </c>
      <c r="D1875">
        <v>3596</v>
      </c>
      <c r="E1875" t="s">
        <v>3396</v>
      </c>
      <c r="F1875" s="1">
        <v>43289</v>
      </c>
      <c r="G1875">
        <v>2163</v>
      </c>
      <c r="H1875">
        <v>2195</v>
      </c>
      <c r="I1875">
        <v>26.4</v>
      </c>
      <c r="J1875">
        <v>27.2</v>
      </c>
      <c r="K1875">
        <v>46.4</v>
      </c>
      <c r="L1875" t="s">
        <v>6164</v>
      </c>
      <c r="M1875" t="s">
        <v>6165</v>
      </c>
      <c r="N1875" t="s">
        <v>75</v>
      </c>
      <c r="O1875" t="s">
        <v>125</v>
      </c>
      <c r="V1875">
        <v>46.4</v>
      </c>
      <c r="W1875">
        <v>26.4</v>
      </c>
      <c r="X1875">
        <v>1.757575758</v>
      </c>
      <c r="Y1875">
        <v>1668.5440000000001</v>
      </c>
      <c r="Z1875">
        <v>949.34400000000005</v>
      </c>
    </row>
    <row r="1876" spans="1:26" x14ac:dyDescent="0.2">
      <c r="A1876">
        <v>1874</v>
      </c>
      <c r="B1876" t="s">
        <v>6166</v>
      </c>
      <c r="C1876" t="s">
        <v>38</v>
      </c>
      <c r="D1876">
        <v>1434</v>
      </c>
      <c r="E1876" t="s">
        <v>3396</v>
      </c>
      <c r="F1876" s="1">
        <v>43289</v>
      </c>
      <c r="G1876">
        <v>2193</v>
      </c>
      <c r="H1876">
        <v>2237</v>
      </c>
      <c r="I1876">
        <v>29.3</v>
      </c>
      <c r="J1876">
        <v>30.4</v>
      </c>
      <c r="K1876">
        <v>40.299999999999997</v>
      </c>
      <c r="L1876" t="s">
        <v>6167</v>
      </c>
      <c r="M1876" t="s">
        <v>6168</v>
      </c>
      <c r="N1876" t="s">
        <v>75</v>
      </c>
      <c r="O1876" t="s">
        <v>950</v>
      </c>
      <c r="V1876">
        <v>40.299999999999997</v>
      </c>
      <c r="W1876">
        <v>29.3</v>
      </c>
      <c r="X1876">
        <v>1.3754266209999999</v>
      </c>
      <c r="Y1876">
        <v>577.90200000000004</v>
      </c>
      <c r="Z1876">
        <v>420.16199999999998</v>
      </c>
    </row>
    <row r="1877" spans="1:26" x14ac:dyDescent="0.2">
      <c r="A1877">
        <v>1875</v>
      </c>
      <c r="B1877" t="s">
        <v>6169</v>
      </c>
      <c r="C1877" t="s">
        <v>26</v>
      </c>
      <c r="D1877">
        <v>895</v>
      </c>
      <c r="E1877" t="s">
        <v>3396</v>
      </c>
      <c r="F1877" s="1">
        <v>43290</v>
      </c>
      <c r="G1877">
        <v>2254</v>
      </c>
      <c r="H1877">
        <v>2253</v>
      </c>
      <c r="I1877">
        <v>35.200000000000003</v>
      </c>
      <c r="J1877">
        <v>31.6</v>
      </c>
      <c r="K1877">
        <v>33.200000000000003</v>
      </c>
      <c r="L1877" t="s">
        <v>6170</v>
      </c>
      <c r="M1877" t="s">
        <v>6171</v>
      </c>
      <c r="N1877" t="s">
        <v>75</v>
      </c>
      <c r="O1877" t="s">
        <v>31</v>
      </c>
      <c r="P1877" t="s">
        <v>365</v>
      </c>
      <c r="V1877">
        <v>35.200000000000003</v>
      </c>
      <c r="W1877">
        <v>33.200000000000003</v>
      </c>
      <c r="X1877">
        <v>1.0602409639999999</v>
      </c>
      <c r="Y1877">
        <v>315.04000000000002</v>
      </c>
      <c r="Z1877">
        <v>297.14</v>
      </c>
    </row>
    <row r="1878" spans="1:26" x14ac:dyDescent="0.2">
      <c r="A1878">
        <v>1876</v>
      </c>
      <c r="B1878" t="s">
        <v>6172</v>
      </c>
      <c r="C1878" t="s">
        <v>26</v>
      </c>
      <c r="D1878">
        <v>120</v>
      </c>
      <c r="E1878" t="s">
        <v>3189</v>
      </c>
      <c r="F1878" s="1">
        <v>43278</v>
      </c>
      <c r="G1878">
        <v>2104</v>
      </c>
      <c r="H1878">
        <v>2168</v>
      </c>
      <c r="I1878">
        <v>32.5</v>
      </c>
      <c r="J1878">
        <v>22.5</v>
      </c>
      <c r="K1878">
        <v>45</v>
      </c>
      <c r="L1878" t="s">
        <v>6173</v>
      </c>
      <c r="M1878" t="s">
        <v>6174</v>
      </c>
      <c r="N1878" t="s">
        <v>75</v>
      </c>
      <c r="O1878" t="s">
        <v>120</v>
      </c>
      <c r="P1878" t="s">
        <v>116</v>
      </c>
      <c r="V1878">
        <v>32.5</v>
      </c>
      <c r="W1878">
        <v>45</v>
      </c>
      <c r="X1878">
        <v>0.72222222199999997</v>
      </c>
      <c r="Y1878">
        <v>39</v>
      </c>
      <c r="Z1878">
        <v>54</v>
      </c>
    </row>
    <row r="1879" spans="1:26" x14ac:dyDescent="0.2">
      <c r="A1879">
        <v>1877</v>
      </c>
      <c r="B1879" t="s">
        <v>6175</v>
      </c>
      <c r="C1879" t="s">
        <v>38</v>
      </c>
      <c r="D1879">
        <v>2316</v>
      </c>
      <c r="E1879" t="s">
        <v>2744</v>
      </c>
      <c r="F1879" s="1">
        <v>43276</v>
      </c>
      <c r="G1879">
        <v>2200</v>
      </c>
      <c r="H1879">
        <v>2217</v>
      </c>
      <c r="I1879">
        <v>34.9</v>
      </c>
      <c r="J1879">
        <v>29.5</v>
      </c>
      <c r="K1879">
        <v>35.5</v>
      </c>
      <c r="L1879" t="s">
        <v>6176</v>
      </c>
      <c r="M1879" t="s">
        <v>6177</v>
      </c>
      <c r="N1879" t="s">
        <v>34</v>
      </c>
      <c r="O1879" t="s">
        <v>120</v>
      </c>
      <c r="P1879" t="s">
        <v>75</v>
      </c>
      <c r="Q1879" t="s">
        <v>66</v>
      </c>
      <c r="V1879">
        <v>35.5</v>
      </c>
      <c r="W1879">
        <v>34.9</v>
      </c>
      <c r="X1879">
        <v>1.017191977</v>
      </c>
      <c r="Y1879">
        <v>822.18</v>
      </c>
      <c r="Z1879">
        <v>808.28399999999999</v>
      </c>
    </row>
    <row r="1880" spans="1:26" x14ac:dyDescent="0.2">
      <c r="A1880">
        <v>1878</v>
      </c>
      <c r="B1880" t="s">
        <v>6178</v>
      </c>
      <c r="C1880" t="s">
        <v>26</v>
      </c>
      <c r="D1880">
        <v>262</v>
      </c>
      <c r="E1880" t="s">
        <v>3189</v>
      </c>
      <c r="F1880" s="1">
        <v>43268</v>
      </c>
      <c r="G1880">
        <v>2125</v>
      </c>
      <c r="H1880">
        <v>2155</v>
      </c>
      <c r="I1880">
        <v>32.799999999999997</v>
      </c>
      <c r="J1880">
        <v>29.4</v>
      </c>
      <c r="K1880">
        <v>37.799999999999997</v>
      </c>
      <c r="L1880" t="s">
        <v>6179</v>
      </c>
      <c r="M1880" t="s">
        <v>6180</v>
      </c>
      <c r="N1880" t="s">
        <v>75</v>
      </c>
      <c r="O1880" t="s">
        <v>120</v>
      </c>
      <c r="P1880" t="s">
        <v>1743</v>
      </c>
      <c r="V1880">
        <v>32.799999999999997</v>
      </c>
      <c r="W1880">
        <v>37.799999999999997</v>
      </c>
      <c r="X1880">
        <v>0.86772486800000004</v>
      </c>
      <c r="Y1880">
        <v>85.936000000000007</v>
      </c>
      <c r="Z1880">
        <v>99.036000000000001</v>
      </c>
    </row>
    <row r="1881" spans="1:26" x14ac:dyDescent="0.2">
      <c r="A1881">
        <v>1879</v>
      </c>
      <c r="B1881" t="s">
        <v>6181</v>
      </c>
      <c r="C1881" t="s">
        <v>38</v>
      </c>
      <c r="D1881">
        <v>20045</v>
      </c>
      <c r="E1881" t="s">
        <v>3396</v>
      </c>
      <c r="F1881" s="1">
        <v>43290</v>
      </c>
      <c r="G1881">
        <v>2274</v>
      </c>
      <c r="H1881">
        <v>2293</v>
      </c>
      <c r="I1881">
        <v>31.4</v>
      </c>
      <c r="J1881">
        <v>33.9</v>
      </c>
      <c r="K1881">
        <v>34.700000000000003</v>
      </c>
      <c r="L1881" t="s">
        <v>6182</v>
      </c>
      <c r="M1881" t="s">
        <v>6183</v>
      </c>
      <c r="N1881" t="s">
        <v>75</v>
      </c>
      <c r="O1881" t="s">
        <v>66</v>
      </c>
      <c r="V1881">
        <v>34.700000000000003</v>
      </c>
      <c r="W1881">
        <v>31.4</v>
      </c>
      <c r="X1881">
        <v>1.1050955410000001</v>
      </c>
      <c r="Y1881">
        <v>6955.6149999999998</v>
      </c>
      <c r="Z1881">
        <v>6294.13</v>
      </c>
    </row>
    <row r="1882" spans="1:26" x14ac:dyDescent="0.2">
      <c r="A1882">
        <v>1880</v>
      </c>
      <c r="B1882" t="s">
        <v>6184</v>
      </c>
      <c r="C1882" t="s">
        <v>38</v>
      </c>
      <c r="D1882">
        <v>463</v>
      </c>
      <c r="E1882" t="s">
        <v>3396</v>
      </c>
      <c r="F1882" s="1">
        <v>43286</v>
      </c>
      <c r="G1882">
        <v>2031</v>
      </c>
      <c r="H1882">
        <v>2025</v>
      </c>
      <c r="I1882">
        <v>27</v>
      </c>
      <c r="J1882">
        <v>26.1</v>
      </c>
      <c r="K1882">
        <v>46.9</v>
      </c>
      <c r="L1882" t="s">
        <v>6185</v>
      </c>
      <c r="M1882" t="s">
        <v>6186</v>
      </c>
      <c r="N1882" t="s">
        <v>75</v>
      </c>
      <c r="O1882" t="s">
        <v>497</v>
      </c>
      <c r="V1882">
        <v>46.9</v>
      </c>
      <c r="W1882">
        <v>27</v>
      </c>
      <c r="X1882">
        <v>1.7370370369999999</v>
      </c>
      <c r="Y1882">
        <v>217.14699999999999</v>
      </c>
      <c r="Z1882">
        <v>125.01</v>
      </c>
    </row>
    <row r="1883" spans="1:26" x14ac:dyDescent="0.2">
      <c r="A1883">
        <v>1881</v>
      </c>
      <c r="B1883" t="s">
        <v>6187</v>
      </c>
      <c r="C1883" t="s">
        <v>38</v>
      </c>
      <c r="D1883">
        <v>15625</v>
      </c>
      <c r="E1883" t="s">
        <v>3396</v>
      </c>
      <c r="F1883" s="1">
        <v>43290</v>
      </c>
      <c r="G1883">
        <v>2235</v>
      </c>
      <c r="H1883">
        <v>2257</v>
      </c>
      <c r="I1883">
        <v>28.4</v>
      </c>
      <c r="J1883">
        <v>34.4</v>
      </c>
      <c r="K1883">
        <v>37.1</v>
      </c>
      <c r="L1883" t="s">
        <v>6188</v>
      </c>
      <c r="M1883" t="s">
        <v>6189</v>
      </c>
      <c r="N1883" t="s">
        <v>75</v>
      </c>
      <c r="O1883" t="s">
        <v>31</v>
      </c>
      <c r="V1883">
        <v>37.1</v>
      </c>
      <c r="W1883">
        <v>28.4</v>
      </c>
      <c r="X1883">
        <v>1.3063380280000001</v>
      </c>
      <c r="Y1883">
        <v>5796.875</v>
      </c>
      <c r="Z1883">
        <v>4437.5</v>
      </c>
    </row>
    <row r="1884" spans="1:26" x14ac:dyDescent="0.2">
      <c r="A1884">
        <v>1882</v>
      </c>
      <c r="B1884" t="s">
        <v>6190</v>
      </c>
      <c r="C1884" t="s">
        <v>26</v>
      </c>
      <c r="D1884">
        <v>139</v>
      </c>
      <c r="E1884" t="s">
        <v>3189</v>
      </c>
      <c r="F1884" s="1">
        <v>43239</v>
      </c>
      <c r="G1884">
        <v>1936</v>
      </c>
      <c r="H1884">
        <v>1976</v>
      </c>
      <c r="I1884">
        <v>36.700000000000003</v>
      </c>
      <c r="J1884">
        <v>19.399999999999999</v>
      </c>
      <c r="K1884">
        <v>43.9</v>
      </c>
      <c r="L1884" t="s">
        <v>6191</v>
      </c>
      <c r="M1884" t="s">
        <v>6192</v>
      </c>
      <c r="N1884" t="s">
        <v>75</v>
      </c>
      <c r="O1884" t="s">
        <v>120</v>
      </c>
      <c r="P1884" t="s">
        <v>30</v>
      </c>
      <c r="V1884">
        <v>36.700000000000003</v>
      </c>
      <c r="W1884">
        <v>43.9</v>
      </c>
      <c r="X1884">
        <v>0.83599088799999999</v>
      </c>
      <c r="Y1884">
        <v>51.012999999999998</v>
      </c>
      <c r="Z1884">
        <v>61.021000000000001</v>
      </c>
    </row>
    <row r="1885" spans="1:26" x14ac:dyDescent="0.2">
      <c r="A1885">
        <v>1883</v>
      </c>
      <c r="B1885" t="s">
        <v>6193</v>
      </c>
      <c r="C1885" t="s">
        <v>38</v>
      </c>
      <c r="D1885">
        <v>217</v>
      </c>
      <c r="E1885" t="s">
        <v>2788</v>
      </c>
      <c r="F1885" s="1">
        <v>43141</v>
      </c>
      <c r="G1885">
        <v>2307</v>
      </c>
      <c r="H1885">
        <v>2380</v>
      </c>
      <c r="I1885">
        <v>21.7</v>
      </c>
      <c r="J1885">
        <v>34.1</v>
      </c>
      <c r="K1885">
        <v>44.2</v>
      </c>
      <c r="L1885" t="s">
        <v>6194</v>
      </c>
      <c r="M1885" t="s">
        <v>6195</v>
      </c>
      <c r="N1885" t="s">
        <v>75</v>
      </c>
      <c r="O1885" t="s">
        <v>35</v>
      </c>
      <c r="P1885" t="s">
        <v>34</v>
      </c>
      <c r="Q1885" t="s">
        <v>83</v>
      </c>
      <c r="R1885" t="s">
        <v>46</v>
      </c>
      <c r="S1885" t="s">
        <v>611</v>
      </c>
      <c r="T1885" t="s">
        <v>1851</v>
      </c>
      <c r="U1885" t="s">
        <v>6196</v>
      </c>
      <c r="V1885">
        <v>44.2</v>
      </c>
      <c r="W1885">
        <v>21.7</v>
      </c>
      <c r="X1885">
        <v>2.0368663589999998</v>
      </c>
      <c r="Y1885">
        <v>95.914000000000001</v>
      </c>
      <c r="Z1885">
        <v>47.088999999999999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57FD0-C271-6C48-B9D2-F14E6C2F9D68}">
  <dimension ref="A1:AW1885"/>
  <sheetViews>
    <sheetView tabSelected="1" workbookViewId="0">
      <selection activeCell="Z1890" sqref="Z1890"/>
    </sheetView>
  </sheetViews>
  <sheetFormatPr baseColWidth="10" defaultRowHeight="16" x14ac:dyDescent="0.2"/>
  <cols>
    <col min="1" max="1" width="23.83203125" style="3" bestFit="1" customWidth="1"/>
    <col min="2" max="2" width="63.6640625" style="3" bestFit="1" customWidth="1"/>
    <col min="3" max="3" width="29.6640625" style="3" hidden="1" customWidth="1"/>
    <col min="4" max="4" width="33.83203125" style="3" hidden="1" customWidth="1"/>
    <col min="5" max="5" width="22.83203125" style="3" hidden="1" customWidth="1"/>
    <col min="6" max="6" width="8.83203125" style="3" bestFit="1" customWidth="1"/>
    <col min="7" max="7" width="8" style="3" customWidth="1"/>
    <col min="8" max="8" width="7" style="3" bestFit="1" customWidth="1"/>
    <col min="9" max="9" width="13" style="3" bestFit="1" customWidth="1"/>
    <col min="10" max="11" width="8" style="3" customWidth="1"/>
    <col min="12" max="12" width="9" style="3" customWidth="1"/>
    <col min="13" max="13" width="6.83203125" style="3" customWidth="1"/>
    <col min="14" max="14" width="9.33203125" style="3" customWidth="1"/>
    <col min="15" max="15" width="172" style="3" bestFit="1" customWidth="1"/>
    <col min="16" max="49" width="8.33203125" style="3" customWidth="1"/>
    <col min="50" max="50" width="10.83203125" style="3"/>
    <col min="51" max="51" width="11.6640625" style="3" bestFit="1" customWidth="1"/>
    <col min="52" max="16384" width="10.83203125" style="3"/>
  </cols>
  <sheetData>
    <row r="1" spans="1:49" ht="34" x14ac:dyDescent="0.2">
      <c r="A1" s="3" t="s">
        <v>0</v>
      </c>
      <c r="B1" s="3" t="s">
        <v>7763</v>
      </c>
      <c r="C1" s="3" t="s">
        <v>6501</v>
      </c>
      <c r="D1" s="3" t="s">
        <v>6500</v>
      </c>
      <c r="E1" s="3" t="s">
        <v>6499</v>
      </c>
      <c r="F1" s="3" t="s">
        <v>1</v>
      </c>
      <c r="G1" s="3" t="s">
        <v>2</v>
      </c>
      <c r="H1" s="3" t="s">
        <v>3</v>
      </c>
      <c r="I1" s="3" t="s">
        <v>4</v>
      </c>
      <c r="J1" s="3" t="s">
        <v>5</v>
      </c>
      <c r="K1" s="3" t="s">
        <v>6</v>
      </c>
      <c r="L1" s="3" t="s">
        <v>7</v>
      </c>
      <c r="M1" s="3" t="s">
        <v>8</v>
      </c>
      <c r="N1" s="3" t="s">
        <v>9</v>
      </c>
      <c r="O1" s="3" t="s">
        <v>6197</v>
      </c>
      <c r="P1" s="3" t="s">
        <v>6198</v>
      </c>
      <c r="Q1" s="3" t="s">
        <v>6199</v>
      </c>
      <c r="R1" s="3" t="s">
        <v>6200</v>
      </c>
      <c r="S1" s="3" t="s">
        <v>6201</v>
      </c>
      <c r="T1" s="3" t="s">
        <v>6202</v>
      </c>
      <c r="U1" s="3" t="s">
        <v>6204</v>
      </c>
      <c r="V1" s="3" t="s">
        <v>6205</v>
      </c>
      <c r="W1" s="3" t="s">
        <v>6203</v>
      </c>
      <c r="X1" s="3" t="s">
        <v>6206</v>
      </c>
      <c r="Y1" s="3" t="s">
        <v>6207</v>
      </c>
      <c r="Z1" s="3" t="s">
        <v>6208</v>
      </c>
      <c r="AA1" s="3" t="s">
        <v>6209</v>
      </c>
      <c r="AB1" s="3" t="s">
        <v>6210</v>
      </c>
      <c r="AC1" s="3" t="s">
        <v>6211</v>
      </c>
      <c r="AD1" s="3" t="s">
        <v>6212</v>
      </c>
      <c r="AE1" s="3" t="s">
        <v>6213</v>
      </c>
      <c r="AF1" s="3" t="s">
        <v>6214</v>
      </c>
      <c r="AG1" s="3" t="s">
        <v>6215</v>
      </c>
      <c r="AH1" s="3" t="s">
        <v>6216</v>
      </c>
      <c r="AI1" s="3" t="s">
        <v>6217</v>
      </c>
      <c r="AJ1" s="3" t="s">
        <v>6219</v>
      </c>
      <c r="AK1" s="3" t="s">
        <v>6220</v>
      </c>
      <c r="AL1" s="3" t="s">
        <v>6218</v>
      </c>
      <c r="AM1" s="3" t="s">
        <v>6221</v>
      </c>
      <c r="AN1" s="3" t="s">
        <v>6222</v>
      </c>
      <c r="AO1" s="3" t="s">
        <v>6223</v>
      </c>
      <c r="AP1" s="3" t="s">
        <v>6224</v>
      </c>
      <c r="AQ1" s="3" t="s">
        <v>6225</v>
      </c>
      <c r="AR1" s="3" t="s">
        <v>7766</v>
      </c>
      <c r="AS1" s="3" t="s">
        <v>7767</v>
      </c>
      <c r="AT1" s="3" t="s">
        <v>7768</v>
      </c>
      <c r="AU1" s="3" t="s">
        <v>7771</v>
      </c>
      <c r="AV1" s="3" t="s">
        <v>7769</v>
      </c>
      <c r="AW1" s="3" t="s">
        <v>7770</v>
      </c>
    </row>
    <row r="2" spans="1:49" ht="17" x14ac:dyDescent="0.2">
      <c r="A2" s="3" t="s">
        <v>6502</v>
      </c>
      <c r="B2" s="3" t="str">
        <f>CONCATENATE(Table1[[#This Row],[Column5]],(IF(Table1[[#This Row],[Column4]]="",""," -"&amp;Table1[[#This Row],[Column4]])),(IF(Table1[[#This Row],[Column3]]="",""," -"&amp;Table1[[#This Row],[Column3]])))</f>
        <v xml:space="preserve"> Balogh Variation</v>
      </c>
      <c r="C2" s="3" t="s">
        <v>6503</v>
      </c>
      <c r="F2" s="3" t="s">
        <v>7764</v>
      </c>
      <c r="G2" s="3">
        <v>692</v>
      </c>
      <c r="H2" s="3" t="s">
        <v>27</v>
      </c>
      <c r="I2" s="4">
        <v>43273</v>
      </c>
      <c r="J2" s="3">
        <v>2247</v>
      </c>
      <c r="K2" s="3">
        <v>2225</v>
      </c>
      <c r="L2" s="3">
        <v>40.799999999999997</v>
      </c>
      <c r="M2" s="3">
        <v>24.3</v>
      </c>
      <c r="N2" s="3">
        <v>35</v>
      </c>
      <c r="O2" s="3" t="s">
        <v>29</v>
      </c>
      <c r="P2" s="5" t="s">
        <v>30</v>
      </c>
      <c r="Q2" s="3" t="s">
        <v>6226</v>
      </c>
      <c r="R2" s="3" t="s">
        <v>6227</v>
      </c>
      <c r="S2" s="3" t="s">
        <v>6228</v>
      </c>
      <c r="T2" s="3" t="s">
        <v>6229</v>
      </c>
      <c r="U2" s="3" t="s">
        <v>6230</v>
      </c>
      <c r="V2" s="3" t="s">
        <v>6231</v>
      </c>
      <c r="AR2" s="3">
        <v>40.799999999999997</v>
      </c>
      <c r="AS2" s="3">
        <v>35</v>
      </c>
      <c r="AT2" s="3">
        <v>1.165714286</v>
      </c>
      <c r="AU2" s="3">
        <f>SUM(Table1[[#This Row],[Black Win %]]/Table1[[#This Row],[White Win %]])</f>
        <v>0.85784313725490202</v>
      </c>
      <c r="AV2" s="3">
        <v>282.33600000000001</v>
      </c>
      <c r="AW2" s="3">
        <v>242.2</v>
      </c>
    </row>
    <row r="3" spans="1:49" ht="17" x14ac:dyDescent="0.2">
      <c r="A3" s="3" t="s">
        <v>6502</v>
      </c>
      <c r="B3" s="3" t="str">
        <f>CONCATENATE(Table1[[#This Row],[Column5]],(IF(Table1[[#This Row],[Column4]]="",""," -"&amp;Table1[[#This Row],[Column4]])),(IF(Table1[[#This Row],[Column3]]="",""," -"&amp;Table1[[#This Row],[Column3]])))</f>
        <v xml:space="preserve"> Brooklyn Variation</v>
      </c>
      <c r="C3" s="3" t="s">
        <v>6504</v>
      </c>
      <c r="F3" s="3" t="s">
        <v>7765</v>
      </c>
      <c r="G3" s="3">
        <v>228</v>
      </c>
      <c r="H3" s="3" t="s">
        <v>39</v>
      </c>
      <c r="I3" s="4">
        <v>43278</v>
      </c>
      <c r="J3" s="3">
        <v>2145</v>
      </c>
      <c r="K3" s="3">
        <v>2193</v>
      </c>
      <c r="L3" s="3">
        <v>29.8</v>
      </c>
      <c r="M3" s="3">
        <v>22.4</v>
      </c>
      <c r="N3" s="3">
        <v>47.8</v>
      </c>
      <c r="O3" s="3" t="s">
        <v>41</v>
      </c>
      <c r="P3" s="5" t="s">
        <v>30</v>
      </c>
      <c r="Q3" s="3" t="s">
        <v>6226</v>
      </c>
      <c r="R3" s="3" t="s">
        <v>6227</v>
      </c>
      <c r="S3" s="3" t="s">
        <v>6232</v>
      </c>
      <c r="AR3" s="3">
        <v>47.8</v>
      </c>
      <c r="AS3" s="3">
        <v>29.8</v>
      </c>
      <c r="AT3" s="3">
        <v>1.604026846</v>
      </c>
      <c r="AU3" s="3">
        <f>SUM(Table1[[#This Row],[Black Win %]]/Table1[[#This Row],[White Win %]])</f>
        <v>0.62343096234309625</v>
      </c>
      <c r="AV3" s="3">
        <v>108.98399999999999</v>
      </c>
      <c r="AW3" s="3">
        <v>67.944000000000003</v>
      </c>
    </row>
    <row r="4" spans="1:49" ht="17" x14ac:dyDescent="0.2">
      <c r="A4" s="3" t="s">
        <v>6502</v>
      </c>
      <c r="B4" s="3" t="str">
        <f>CONCATENATE(Table1[[#This Row],[Column5]],(IF(Table1[[#This Row],[Column4]]="",""," -"&amp;Table1[[#This Row],[Column4]])),(IF(Table1[[#This Row],[Column3]]="",""," -"&amp;Table1[[#This Row],[Column3]])))</f>
        <v xml:space="preserve"> Exchange Variation</v>
      </c>
      <c r="C4" s="3" t="s">
        <v>6505</v>
      </c>
      <c r="F4" s="3" t="s">
        <v>7764</v>
      </c>
      <c r="G4" s="3">
        <v>6485</v>
      </c>
      <c r="H4" s="3" t="s">
        <v>27</v>
      </c>
      <c r="I4" s="4">
        <v>43287</v>
      </c>
      <c r="J4" s="3">
        <v>2244</v>
      </c>
      <c r="K4" s="3">
        <v>2194</v>
      </c>
      <c r="L4" s="3">
        <v>40.799999999999997</v>
      </c>
      <c r="M4" s="3">
        <v>27.7</v>
      </c>
      <c r="N4" s="3">
        <v>31.5</v>
      </c>
      <c r="O4" s="3" t="s">
        <v>45</v>
      </c>
      <c r="P4" s="5" t="s">
        <v>30</v>
      </c>
      <c r="Q4" s="3" t="s">
        <v>6226</v>
      </c>
      <c r="R4" s="3" t="s">
        <v>6227</v>
      </c>
      <c r="S4" s="3" t="s">
        <v>6228</v>
      </c>
      <c r="T4" s="3" t="s">
        <v>6229</v>
      </c>
      <c r="U4" s="3" t="s">
        <v>6230</v>
      </c>
      <c r="V4" s="3" t="s">
        <v>6233</v>
      </c>
      <c r="W4" s="3" t="s">
        <v>6234</v>
      </c>
      <c r="X4" s="3" t="s">
        <v>6235</v>
      </c>
      <c r="AR4" s="3">
        <v>40.799999999999997</v>
      </c>
      <c r="AS4" s="3">
        <v>31.5</v>
      </c>
      <c r="AT4" s="3">
        <v>1.295238095</v>
      </c>
      <c r="AU4" s="3">
        <f>SUM(Table1[[#This Row],[Black Win %]]/Table1[[#This Row],[White Win %]])</f>
        <v>0.7720588235294118</v>
      </c>
      <c r="AV4" s="3">
        <v>2645.88</v>
      </c>
      <c r="AW4" s="3">
        <v>2042.7750000000001</v>
      </c>
    </row>
    <row r="5" spans="1:49" ht="17" x14ac:dyDescent="0.2">
      <c r="A5" s="3" t="s">
        <v>6502</v>
      </c>
      <c r="B5" s="3" t="str">
        <f>CONCATENATE(Table1[[#This Row],[Column5]],(IF(Table1[[#This Row],[Column4]]="",""," -"&amp;Table1[[#This Row],[Column4]])),(IF(Table1[[#This Row],[Column3]]="",""," -"&amp;Table1[[#This Row],[Column3]])))</f>
        <v xml:space="preserve"> Four Pawns Attack</v>
      </c>
      <c r="C5" s="3" t="s">
        <v>6506</v>
      </c>
      <c r="F5" s="3" t="s">
        <v>7764</v>
      </c>
      <c r="G5" s="3">
        <v>881</v>
      </c>
      <c r="H5" s="3" t="s">
        <v>27</v>
      </c>
      <c r="I5" s="4">
        <v>43271</v>
      </c>
      <c r="J5" s="3">
        <v>2187</v>
      </c>
      <c r="K5" s="3">
        <v>2130</v>
      </c>
      <c r="L5" s="3">
        <v>39.700000000000003</v>
      </c>
      <c r="M5" s="3">
        <v>23.2</v>
      </c>
      <c r="N5" s="3">
        <v>37.1</v>
      </c>
      <c r="O5" s="3" t="s">
        <v>50</v>
      </c>
      <c r="P5" s="5" t="s">
        <v>30</v>
      </c>
      <c r="Q5" s="3" t="s">
        <v>6226</v>
      </c>
      <c r="R5" s="3" t="s">
        <v>6227</v>
      </c>
      <c r="S5" s="3" t="s">
        <v>6228</v>
      </c>
      <c r="T5" s="3" t="s">
        <v>6229</v>
      </c>
      <c r="U5" s="3" t="s">
        <v>6230</v>
      </c>
      <c r="V5" s="3" t="s">
        <v>6233</v>
      </c>
      <c r="W5" s="3" t="s">
        <v>6234</v>
      </c>
      <c r="X5" s="3" t="s">
        <v>6236</v>
      </c>
      <c r="AR5" s="3">
        <v>39.700000000000003</v>
      </c>
      <c r="AS5" s="3">
        <v>37.1</v>
      </c>
      <c r="AT5" s="3">
        <v>1.070080863</v>
      </c>
      <c r="AU5" s="3">
        <f>SUM(Table1[[#This Row],[Black Win %]]/Table1[[#This Row],[White Win %]])</f>
        <v>0.93450881612090675</v>
      </c>
      <c r="AV5" s="3">
        <v>349.75700000000001</v>
      </c>
      <c r="AW5" s="3">
        <v>326.851</v>
      </c>
    </row>
    <row r="6" spans="1:49" ht="17" x14ac:dyDescent="0.2">
      <c r="A6" s="3" t="s">
        <v>6502</v>
      </c>
      <c r="B6" s="3" t="str">
        <f>CONCATENATE(Table1[[#This Row],[Column5]],(IF(Table1[[#This Row],[Column4]]="",""," -"&amp;Table1[[#This Row],[Column4]])),(IF(Table1[[#This Row],[Column3]]="",""," -"&amp;Table1[[#This Row],[Column3]])))</f>
        <v xml:space="preserve"> Four Pawns Attack - Fianchetto Variation</v>
      </c>
      <c r="C6" s="3" t="s">
        <v>6506</v>
      </c>
      <c r="D6" s="3" t="s">
        <v>6507</v>
      </c>
      <c r="F6" s="3" t="s">
        <v>7765</v>
      </c>
      <c r="G6" s="3">
        <v>259</v>
      </c>
      <c r="H6" s="3" t="s">
        <v>27</v>
      </c>
      <c r="I6" s="4">
        <v>43240</v>
      </c>
      <c r="J6" s="3">
        <v>2122</v>
      </c>
      <c r="K6" s="3">
        <v>2178</v>
      </c>
      <c r="L6" s="3">
        <v>37.799999999999997</v>
      </c>
      <c r="M6" s="3">
        <v>21.2</v>
      </c>
      <c r="N6" s="3">
        <v>40.9</v>
      </c>
      <c r="O6" s="3" t="s">
        <v>53</v>
      </c>
      <c r="P6" s="5" t="s">
        <v>30</v>
      </c>
      <c r="Q6" s="3" t="s">
        <v>6226</v>
      </c>
      <c r="R6" s="3" t="s">
        <v>6227</v>
      </c>
      <c r="S6" s="3" t="s">
        <v>6228</v>
      </c>
      <c r="T6" s="3" t="s">
        <v>6229</v>
      </c>
      <c r="U6" s="3" t="s">
        <v>6230</v>
      </c>
      <c r="V6" s="3" t="s">
        <v>6233</v>
      </c>
      <c r="W6" s="3" t="s">
        <v>6234</v>
      </c>
      <c r="X6" s="3" t="s">
        <v>6236</v>
      </c>
      <c r="Y6" s="3" t="s">
        <v>6237</v>
      </c>
      <c r="AR6" s="3">
        <v>40.9</v>
      </c>
      <c r="AS6" s="3">
        <v>37.799999999999997</v>
      </c>
      <c r="AT6" s="3">
        <v>1.0820105820000001</v>
      </c>
      <c r="AU6" s="3">
        <f>SUM(Table1[[#This Row],[Black Win %]]/Table1[[#This Row],[White Win %]])</f>
        <v>0.92420537897310506</v>
      </c>
      <c r="AV6" s="3">
        <v>105.931</v>
      </c>
      <c r="AW6" s="3">
        <v>97.902000000000001</v>
      </c>
    </row>
    <row r="7" spans="1:49" ht="17" x14ac:dyDescent="0.2">
      <c r="A7" s="3" t="s">
        <v>6502</v>
      </c>
      <c r="B7" s="3" t="str">
        <f>CONCATENATE(Table1[[#This Row],[Column5]],(IF(Table1[[#This Row],[Column4]]="",""," -"&amp;Table1[[#This Row],[Column4]])),(IF(Table1[[#This Row],[Column3]]="",""," -"&amp;Table1[[#This Row],[Column3]])))</f>
        <v xml:space="preserve"> Four Pawns Attack - Main Line</v>
      </c>
      <c r="C7" s="3" t="s">
        <v>6506</v>
      </c>
      <c r="D7" s="3" t="s">
        <v>6508</v>
      </c>
      <c r="F7" s="3" t="s">
        <v>7764</v>
      </c>
      <c r="G7" s="3">
        <v>1207</v>
      </c>
      <c r="H7" s="3" t="s">
        <v>27</v>
      </c>
      <c r="I7" s="4">
        <v>43282</v>
      </c>
      <c r="J7" s="3">
        <v>2243</v>
      </c>
      <c r="K7" s="3">
        <v>2190</v>
      </c>
      <c r="L7" s="3">
        <v>41</v>
      </c>
      <c r="M7" s="3">
        <v>25.9</v>
      </c>
      <c r="N7" s="3">
        <v>33.1</v>
      </c>
      <c r="O7" s="3" t="s">
        <v>56</v>
      </c>
      <c r="P7" s="5" t="s">
        <v>30</v>
      </c>
      <c r="Q7" s="3" t="s">
        <v>6226</v>
      </c>
      <c r="R7" s="3" t="s">
        <v>6227</v>
      </c>
      <c r="S7" s="3" t="s">
        <v>6228</v>
      </c>
      <c r="T7" s="3" t="s">
        <v>6229</v>
      </c>
      <c r="U7" s="3" t="s">
        <v>6230</v>
      </c>
      <c r="V7" s="3" t="s">
        <v>6233</v>
      </c>
      <c r="W7" s="3" t="s">
        <v>6234</v>
      </c>
      <c r="X7" s="3" t="s">
        <v>6236</v>
      </c>
      <c r="Y7" s="3" t="s">
        <v>6238</v>
      </c>
      <c r="Z7" s="3" t="s">
        <v>6239</v>
      </c>
      <c r="AA7" s="3" t="s">
        <v>6240</v>
      </c>
      <c r="AB7" s="3" t="s">
        <v>6241</v>
      </c>
      <c r="AR7" s="3">
        <v>41</v>
      </c>
      <c r="AS7" s="3">
        <v>33.1</v>
      </c>
      <c r="AT7" s="3">
        <v>1.2386706949999999</v>
      </c>
      <c r="AU7" s="3">
        <f>SUM(Table1[[#This Row],[Black Win %]]/Table1[[#This Row],[White Win %]])</f>
        <v>0.80731707317073176</v>
      </c>
      <c r="AV7" s="3">
        <v>494.87</v>
      </c>
      <c r="AW7" s="3">
        <v>399.517</v>
      </c>
    </row>
    <row r="8" spans="1:49" ht="17" x14ac:dyDescent="0.2">
      <c r="A8" s="3" t="s">
        <v>6502</v>
      </c>
      <c r="B8" s="3" t="str">
        <f>CONCATENATE(Table1[[#This Row],[Column5]],(IF(Table1[[#This Row],[Column4]]="",""," -"&amp;Table1[[#This Row],[Column4]])),(IF(Table1[[#This Row],[Column3]]="",""," -"&amp;Table1[[#This Row],[Column3]])))</f>
        <v xml:space="preserve"> Four Pawns Attack - Trifunovic Variation</v>
      </c>
      <c r="C8" s="3" t="s">
        <v>6506</v>
      </c>
      <c r="D8" s="3" t="s">
        <v>6509</v>
      </c>
      <c r="F8" s="3" t="s">
        <v>7765</v>
      </c>
      <c r="G8" s="3">
        <v>323</v>
      </c>
      <c r="H8" s="3" t="s">
        <v>27</v>
      </c>
      <c r="I8" s="4">
        <v>43230</v>
      </c>
      <c r="J8" s="3">
        <v>2231</v>
      </c>
      <c r="K8" s="3">
        <v>2277</v>
      </c>
      <c r="L8" s="3">
        <v>35.9</v>
      </c>
      <c r="M8" s="3">
        <v>24.8</v>
      </c>
      <c r="N8" s="3">
        <v>39.299999999999997</v>
      </c>
      <c r="O8" s="3" t="s">
        <v>59</v>
      </c>
      <c r="P8" s="5" t="s">
        <v>30</v>
      </c>
      <c r="Q8" s="3" t="s">
        <v>6226</v>
      </c>
      <c r="R8" s="3" t="s">
        <v>6227</v>
      </c>
      <c r="S8" s="3" t="s">
        <v>6228</v>
      </c>
      <c r="T8" s="3" t="s">
        <v>6229</v>
      </c>
      <c r="U8" s="3" t="s">
        <v>6230</v>
      </c>
      <c r="V8" s="3" t="s">
        <v>6233</v>
      </c>
      <c r="W8" s="3" t="s">
        <v>6234</v>
      </c>
      <c r="X8" s="3" t="s">
        <v>6236</v>
      </c>
      <c r="Y8" s="3" t="s">
        <v>6242</v>
      </c>
      <c r="AR8" s="3">
        <v>39.299999999999997</v>
      </c>
      <c r="AS8" s="3">
        <v>35.9</v>
      </c>
      <c r="AT8" s="3">
        <v>1.0947075209999999</v>
      </c>
      <c r="AU8" s="3">
        <f>SUM(Table1[[#This Row],[Black Win %]]/Table1[[#This Row],[White Win %]])</f>
        <v>0.91348600508905853</v>
      </c>
      <c r="AV8" s="3">
        <v>126.93899999999999</v>
      </c>
      <c r="AW8" s="3">
        <v>115.95699999999999</v>
      </c>
    </row>
    <row r="9" spans="1:49" ht="17" x14ac:dyDescent="0.2">
      <c r="A9" s="3" t="s">
        <v>6502</v>
      </c>
      <c r="B9" s="3" t="str">
        <f>CONCATENATE(Table1[[#This Row],[Column5]],(IF(Table1[[#This Row],[Column4]]="",""," -"&amp;Table1[[#This Row],[Column4]])),(IF(Table1[[#This Row],[Column3]]="",""," -"&amp;Table1[[#This Row],[Column3]])))</f>
        <v xml:space="preserve"> General</v>
      </c>
      <c r="C9" s="3" t="s">
        <v>6510</v>
      </c>
      <c r="F9" s="3" t="s">
        <v>7765</v>
      </c>
      <c r="G9" s="3">
        <v>524</v>
      </c>
      <c r="H9" s="3" t="s">
        <v>39</v>
      </c>
      <c r="I9" s="4">
        <v>43280</v>
      </c>
      <c r="J9" s="3">
        <v>2032</v>
      </c>
      <c r="K9" s="3">
        <v>2077</v>
      </c>
      <c r="L9" s="3">
        <v>42.2</v>
      </c>
      <c r="M9" s="3">
        <v>25</v>
      </c>
      <c r="N9" s="3">
        <v>32.799999999999997</v>
      </c>
      <c r="O9" s="3" t="s">
        <v>62</v>
      </c>
      <c r="P9" s="5" t="s">
        <v>30</v>
      </c>
      <c r="Q9" s="3" t="s">
        <v>6226</v>
      </c>
      <c r="AR9" s="3">
        <v>32.799999999999997</v>
      </c>
      <c r="AS9" s="3">
        <v>42.2</v>
      </c>
      <c r="AT9" s="3">
        <v>0.77725118500000001</v>
      </c>
      <c r="AU9" s="3">
        <f>SUM(Table1[[#This Row],[Black Win %]]/Table1[[#This Row],[White Win %]])</f>
        <v>1.2865853658536588</v>
      </c>
      <c r="AV9" s="3">
        <v>171.87200000000001</v>
      </c>
      <c r="AW9" s="3">
        <v>221.12799999999999</v>
      </c>
    </row>
    <row r="10" spans="1:49" ht="17" x14ac:dyDescent="0.2">
      <c r="A10" s="3" t="s">
        <v>6502</v>
      </c>
      <c r="B10" s="3" t="str">
        <f>CONCATENATE(Table1[[#This Row],[Column5]],(IF(Table1[[#This Row],[Column4]]="",""," -"&amp;Table1[[#This Row],[Column4]])),(IF(Table1[[#This Row],[Column3]]="",""," -"&amp;Table1[[#This Row],[Column3]])))</f>
        <v xml:space="preserve"> Hunt Variation - Lasker Simul Gambit</v>
      </c>
      <c r="C10" s="3" t="s">
        <v>6511</v>
      </c>
      <c r="D10" s="3" t="s">
        <v>6512</v>
      </c>
      <c r="F10" s="3" t="s">
        <v>7764</v>
      </c>
      <c r="G10" s="3">
        <v>334</v>
      </c>
      <c r="H10" s="3" t="s">
        <v>39</v>
      </c>
      <c r="I10" s="4">
        <v>43278</v>
      </c>
      <c r="J10" s="3">
        <v>2205</v>
      </c>
      <c r="K10" s="3">
        <v>2178</v>
      </c>
      <c r="L10" s="3">
        <v>34.1</v>
      </c>
      <c r="M10" s="3">
        <v>23.6</v>
      </c>
      <c r="N10" s="3">
        <v>42.2</v>
      </c>
      <c r="O10" s="3" t="s">
        <v>65</v>
      </c>
      <c r="P10" s="5" t="s">
        <v>30</v>
      </c>
      <c r="Q10" s="3" t="s">
        <v>6226</v>
      </c>
      <c r="R10" s="3" t="s">
        <v>6227</v>
      </c>
      <c r="S10" s="3" t="s">
        <v>6228</v>
      </c>
      <c r="T10" s="3" t="s">
        <v>6233</v>
      </c>
      <c r="U10" s="3" t="s">
        <v>6234</v>
      </c>
      <c r="V10" s="3" t="s">
        <v>6243</v>
      </c>
      <c r="W10" s="3" t="s">
        <v>6228</v>
      </c>
      <c r="X10" s="3" t="s">
        <v>6244</v>
      </c>
      <c r="Y10" s="3" t="s">
        <v>6245</v>
      </c>
      <c r="Z10" s="3" t="s">
        <v>6231</v>
      </c>
      <c r="AR10" s="3">
        <v>34.1</v>
      </c>
      <c r="AS10" s="3">
        <v>42.2</v>
      </c>
      <c r="AT10" s="3">
        <v>0.80805687199999998</v>
      </c>
      <c r="AU10" s="3">
        <f>SUM(Table1[[#This Row],[Black Win %]]/Table1[[#This Row],[White Win %]])</f>
        <v>1.2375366568914956</v>
      </c>
      <c r="AV10" s="3">
        <v>113.89400000000001</v>
      </c>
      <c r="AW10" s="3">
        <v>140.94800000000001</v>
      </c>
    </row>
    <row r="11" spans="1:49" ht="17" x14ac:dyDescent="0.2">
      <c r="A11" s="3" t="s">
        <v>6502</v>
      </c>
      <c r="B11" s="3" t="str">
        <f>CONCATENATE(Table1[[#This Row],[Column5]],(IF(Table1[[#This Row],[Column4]]="",""," -"&amp;Table1[[#This Row],[Column4]])),(IF(Table1[[#This Row],[Column3]]="",""," -"&amp;Table1[[#This Row],[Column3]])))</f>
        <v xml:space="preserve"> Maroczy Variation</v>
      </c>
      <c r="C11" s="3" t="s">
        <v>6513</v>
      </c>
      <c r="F11" s="3" t="s">
        <v>7764</v>
      </c>
      <c r="G11" s="3">
        <v>931</v>
      </c>
      <c r="H11" s="3" t="s">
        <v>39</v>
      </c>
      <c r="I11" s="4">
        <v>43290</v>
      </c>
      <c r="J11" s="3">
        <v>2174</v>
      </c>
      <c r="K11" s="3">
        <v>2174</v>
      </c>
      <c r="L11" s="3">
        <v>36.6</v>
      </c>
      <c r="M11" s="3">
        <v>25.7</v>
      </c>
      <c r="N11" s="3">
        <v>37.700000000000003</v>
      </c>
      <c r="O11" s="3" t="s">
        <v>69</v>
      </c>
      <c r="P11" s="5" t="s">
        <v>30</v>
      </c>
      <c r="Q11" s="3" t="s">
        <v>6226</v>
      </c>
      <c r="R11" s="3" t="s">
        <v>6246</v>
      </c>
      <c r="AR11" s="3">
        <v>36.6</v>
      </c>
      <c r="AS11" s="3">
        <v>37.700000000000003</v>
      </c>
      <c r="AT11" s="3">
        <v>0.97082228100000001</v>
      </c>
      <c r="AU11" s="3">
        <f>SUM(Table1[[#This Row],[Black Win %]]/Table1[[#This Row],[White Win %]])</f>
        <v>1.0300546448087433</v>
      </c>
      <c r="AV11" s="3">
        <v>340.74599999999998</v>
      </c>
      <c r="AW11" s="3">
        <v>350.98700000000002</v>
      </c>
    </row>
    <row r="12" spans="1:49" ht="17" x14ac:dyDescent="0.2">
      <c r="A12" s="3" t="s">
        <v>6502</v>
      </c>
      <c r="B12" s="3" t="str">
        <f>CONCATENATE(Table1[[#This Row],[Column5]],(IF(Table1[[#This Row],[Column4]]="",""," -"&amp;Table1[[#This Row],[Column4]])),(IF(Table1[[#This Row],[Column3]]="",""," -"&amp;Table1[[#This Row],[Column3]])))</f>
        <v xml:space="preserve"> Modern Variation</v>
      </c>
      <c r="C12" s="3" t="s">
        <v>6514</v>
      </c>
      <c r="F12" s="3" t="s">
        <v>7764</v>
      </c>
      <c r="G12" s="3">
        <v>501</v>
      </c>
      <c r="H12" s="3" t="s">
        <v>72</v>
      </c>
      <c r="I12" s="4">
        <v>43276</v>
      </c>
      <c r="J12" s="3">
        <v>2397</v>
      </c>
      <c r="K12" s="3">
        <v>2336</v>
      </c>
      <c r="L12" s="3">
        <v>43.5</v>
      </c>
      <c r="M12" s="3">
        <v>31.7</v>
      </c>
      <c r="N12" s="3">
        <v>24.8</v>
      </c>
      <c r="O12" s="3" t="s">
        <v>74</v>
      </c>
      <c r="P12" s="5" t="s">
        <v>30</v>
      </c>
      <c r="Q12" s="3" t="s">
        <v>6226</v>
      </c>
      <c r="R12" s="3" t="s">
        <v>6227</v>
      </c>
      <c r="S12" s="3" t="s">
        <v>6228</v>
      </c>
      <c r="T12" s="3" t="s">
        <v>6229</v>
      </c>
      <c r="U12" s="3" t="s">
        <v>6230</v>
      </c>
      <c r="V12" s="3" t="s">
        <v>6247</v>
      </c>
      <c r="AR12" s="3">
        <v>43.5</v>
      </c>
      <c r="AS12" s="3">
        <v>24.8</v>
      </c>
      <c r="AT12" s="3">
        <v>1.7540322580000001</v>
      </c>
      <c r="AU12" s="3">
        <f>SUM(Table1[[#This Row],[Black Win %]]/Table1[[#This Row],[White Win %]])</f>
        <v>0.57011494252873562</v>
      </c>
      <c r="AV12" s="3">
        <v>217.935</v>
      </c>
      <c r="AW12" s="3">
        <v>124.248</v>
      </c>
    </row>
    <row r="13" spans="1:49" ht="17" x14ac:dyDescent="0.2">
      <c r="A13" s="3" t="s">
        <v>6502</v>
      </c>
      <c r="B13" s="3" t="str">
        <f>CONCATENATE(Table1[[#This Row],[Column5]],(IF(Table1[[#This Row],[Column4]]="",""," -"&amp;Table1[[#This Row],[Column4]])),(IF(Table1[[#This Row],[Column3]]="",""," -"&amp;Table1[[#This Row],[Column3]])))</f>
        <v xml:space="preserve"> Modern Variation - Alburt Variation</v>
      </c>
      <c r="C13" s="3" t="s">
        <v>6514</v>
      </c>
      <c r="D13" s="3" t="s">
        <v>6515</v>
      </c>
      <c r="F13" s="3" t="s">
        <v>7765</v>
      </c>
      <c r="G13" s="3">
        <v>2626</v>
      </c>
      <c r="H13" s="3" t="s">
        <v>72</v>
      </c>
      <c r="I13" s="4">
        <v>43281</v>
      </c>
      <c r="J13" s="3">
        <v>2250</v>
      </c>
      <c r="K13" s="3">
        <v>2294</v>
      </c>
      <c r="L13" s="3">
        <v>28.3</v>
      </c>
      <c r="M13" s="3">
        <v>30.3</v>
      </c>
      <c r="N13" s="3">
        <v>41.4</v>
      </c>
      <c r="O13" s="3" t="s">
        <v>78</v>
      </c>
      <c r="P13" s="5" t="s">
        <v>30</v>
      </c>
      <c r="Q13" s="3" t="s">
        <v>6226</v>
      </c>
      <c r="R13" s="3" t="s">
        <v>6227</v>
      </c>
      <c r="S13" s="3" t="s">
        <v>6228</v>
      </c>
      <c r="T13" s="3" t="s">
        <v>6229</v>
      </c>
      <c r="U13" s="3" t="s">
        <v>6230</v>
      </c>
      <c r="V13" s="3" t="s">
        <v>6247</v>
      </c>
      <c r="W13" s="3" t="s">
        <v>6237</v>
      </c>
      <c r="AR13" s="3">
        <v>41.4</v>
      </c>
      <c r="AS13" s="3">
        <v>28.3</v>
      </c>
      <c r="AT13" s="3">
        <v>1.462897527</v>
      </c>
      <c r="AU13" s="3">
        <f>SUM(Table1[[#This Row],[Black Win %]]/Table1[[#This Row],[White Win %]])</f>
        <v>0.68357487922705318</v>
      </c>
      <c r="AV13" s="3">
        <v>1087.164</v>
      </c>
      <c r="AW13" s="3">
        <v>743.15800000000002</v>
      </c>
    </row>
    <row r="14" spans="1:49" ht="17" x14ac:dyDescent="0.2">
      <c r="A14" s="3" t="s">
        <v>6502</v>
      </c>
      <c r="B14" s="3" t="str">
        <f>CONCATENATE(Table1[[#This Row],[Column5]],(IF(Table1[[#This Row],[Column4]]="",""," -"&amp;Table1[[#This Row],[Column4]])),(IF(Table1[[#This Row],[Column3]]="",""," -"&amp;Table1[[#This Row],[Column3]])))</f>
        <v xml:space="preserve"> Modern Variation - Alekhine Gambit</v>
      </c>
      <c r="C14" s="3" t="s">
        <v>6514</v>
      </c>
      <c r="D14" s="3" t="s">
        <v>6516</v>
      </c>
      <c r="F14" s="3" t="s">
        <v>7764</v>
      </c>
      <c r="G14" s="3">
        <v>120</v>
      </c>
      <c r="H14" s="3" t="s">
        <v>72</v>
      </c>
      <c r="I14" s="4">
        <v>43262</v>
      </c>
      <c r="J14" s="3">
        <v>2097</v>
      </c>
      <c r="K14" s="3">
        <v>2081</v>
      </c>
      <c r="L14" s="3">
        <v>36.700000000000003</v>
      </c>
      <c r="M14" s="3">
        <v>22.5</v>
      </c>
      <c r="N14" s="3">
        <v>40.799999999999997</v>
      </c>
      <c r="O14" s="3" t="s">
        <v>82</v>
      </c>
      <c r="P14" s="5" t="s">
        <v>30</v>
      </c>
      <c r="Q14" s="3" t="s">
        <v>6226</v>
      </c>
      <c r="R14" s="3" t="s">
        <v>6227</v>
      </c>
      <c r="S14" s="3" t="s">
        <v>6228</v>
      </c>
      <c r="T14" s="3" t="s">
        <v>6229</v>
      </c>
      <c r="U14" s="3" t="s">
        <v>6230</v>
      </c>
      <c r="V14" s="3" t="s">
        <v>6247</v>
      </c>
      <c r="W14" s="3" t="s">
        <v>6248</v>
      </c>
      <c r="X14" s="3" t="s">
        <v>6233</v>
      </c>
      <c r="Y14" s="3" t="s">
        <v>6234</v>
      </c>
      <c r="Z14" s="3" t="s">
        <v>6249</v>
      </c>
      <c r="AR14" s="3">
        <v>36.700000000000003</v>
      </c>
      <c r="AS14" s="3">
        <v>40.799999999999997</v>
      </c>
      <c r="AT14" s="3">
        <v>0.89950980400000002</v>
      </c>
      <c r="AU14" s="3">
        <f>SUM(Table1[[#This Row],[Black Win %]]/Table1[[#This Row],[White Win %]])</f>
        <v>1.1117166212534058</v>
      </c>
      <c r="AV14" s="3">
        <v>44.04</v>
      </c>
      <c r="AW14" s="3">
        <v>48.96</v>
      </c>
    </row>
    <row r="15" spans="1:49" ht="17" x14ac:dyDescent="0.2">
      <c r="A15" s="3" t="s">
        <v>6502</v>
      </c>
      <c r="B15" s="3" t="str">
        <f>CONCATENATE(Table1[[#This Row],[Column5]],(IF(Table1[[#This Row],[Column4]]="",""," -"&amp;Table1[[#This Row],[Column4]])),(IF(Table1[[#This Row],[Column3]]="",""," -"&amp;Table1[[#This Row],[Column3]])))</f>
        <v xml:space="preserve"> Modern Variation - Keres Variation</v>
      </c>
      <c r="C15" s="3" t="s">
        <v>6514</v>
      </c>
      <c r="D15" s="3" t="s">
        <v>6517</v>
      </c>
      <c r="F15" s="3" t="s">
        <v>7764</v>
      </c>
      <c r="G15" s="3">
        <v>269</v>
      </c>
      <c r="H15" s="3" t="s">
        <v>72</v>
      </c>
      <c r="I15" s="4">
        <v>43163</v>
      </c>
      <c r="J15" s="3">
        <v>2442</v>
      </c>
      <c r="K15" s="3">
        <v>2383</v>
      </c>
      <c r="L15" s="3">
        <v>45.7</v>
      </c>
      <c r="M15" s="3">
        <v>36.4</v>
      </c>
      <c r="N15" s="3">
        <v>17.8</v>
      </c>
      <c r="O15" s="3" t="s">
        <v>86</v>
      </c>
      <c r="P15" s="5" t="s">
        <v>30</v>
      </c>
      <c r="Q15" s="3" t="s">
        <v>6226</v>
      </c>
      <c r="R15" s="3" t="s">
        <v>6227</v>
      </c>
      <c r="S15" s="3" t="s">
        <v>6228</v>
      </c>
      <c r="T15" s="3" t="s">
        <v>6229</v>
      </c>
      <c r="U15" s="3" t="s">
        <v>6230</v>
      </c>
      <c r="V15" s="3" t="s">
        <v>6247</v>
      </c>
      <c r="W15" s="3" t="s">
        <v>6237</v>
      </c>
      <c r="X15" s="3" t="s">
        <v>6231</v>
      </c>
      <c r="Y15" s="3" t="s">
        <v>6234</v>
      </c>
      <c r="Z15" s="3" t="s">
        <v>6250</v>
      </c>
      <c r="AA15" s="3" t="s">
        <v>6251</v>
      </c>
      <c r="AB15" s="3" t="s">
        <v>6252</v>
      </c>
      <c r="AR15" s="3">
        <v>45.7</v>
      </c>
      <c r="AS15" s="3">
        <v>17.8</v>
      </c>
      <c r="AT15" s="3">
        <v>2.56741573</v>
      </c>
      <c r="AU15" s="3">
        <f>SUM(Table1[[#This Row],[Black Win %]]/Table1[[#This Row],[White Win %]])</f>
        <v>0.38949671772428884</v>
      </c>
      <c r="AV15" s="3">
        <v>122.93300000000001</v>
      </c>
      <c r="AW15" s="3">
        <v>47.881999999999998</v>
      </c>
    </row>
    <row r="16" spans="1:49" ht="17" x14ac:dyDescent="0.2">
      <c r="A16" s="3" t="s">
        <v>6502</v>
      </c>
      <c r="B16" s="3" t="str">
        <f>CONCATENATE(Table1[[#This Row],[Column5]],(IF(Table1[[#This Row],[Column4]]="",""," -"&amp;Table1[[#This Row],[Column4]])),(IF(Table1[[#This Row],[Column3]]="",""," -"&amp;Table1[[#This Row],[Column3]])))</f>
        <v xml:space="preserve"> Modern Variation - Larsen Variation</v>
      </c>
      <c r="C16" s="3" t="s">
        <v>6514</v>
      </c>
      <c r="D16" s="3" t="s">
        <v>6518</v>
      </c>
      <c r="F16" s="3" t="s">
        <v>7765</v>
      </c>
      <c r="G16" s="3">
        <v>1187</v>
      </c>
      <c r="H16" s="3" t="s">
        <v>72</v>
      </c>
      <c r="I16" s="4">
        <v>43272</v>
      </c>
      <c r="J16" s="3">
        <v>2243</v>
      </c>
      <c r="K16" s="3">
        <v>2283</v>
      </c>
      <c r="L16" s="3">
        <v>22.8</v>
      </c>
      <c r="M16" s="3">
        <v>35.700000000000003</v>
      </c>
      <c r="N16" s="3">
        <v>41.5</v>
      </c>
      <c r="O16" s="3" t="s">
        <v>89</v>
      </c>
      <c r="P16" s="5" t="s">
        <v>30</v>
      </c>
      <c r="Q16" s="3" t="s">
        <v>6226</v>
      </c>
      <c r="R16" s="3" t="s">
        <v>6227</v>
      </c>
      <c r="S16" s="3" t="s">
        <v>6228</v>
      </c>
      <c r="T16" s="3" t="s">
        <v>6229</v>
      </c>
      <c r="U16" s="3" t="s">
        <v>6230</v>
      </c>
      <c r="V16" s="3" t="s">
        <v>6247</v>
      </c>
      <c r="W16" s="3" t="s">
        <v>6238</v>
      </c>
      <c r="AR16" s="3">
        <v>41.5</v>
      </c>
      <c r="AS16" s="3">
        <v>22.8</v>
      </c>
      <c r="AT16" s="3">
        <v>1.820175439</v>
      </c>
      <c r="AU16" s="3">
        <f>SUM(Table1[[#This Row],[Black Win %]]/Table1[[#This Row],[White Win %]])</f>
        <v>0.54939759036144575</v>
      </c>
      <c r="AV16" s="3">
        <v>492.60500000000002</v>
      </c>
      <c r="AW16" s="3">
        <v>270.63600000000002</v>
      </c>
    </row>
    <row r="17" spans="1:49" ht="17" x14ac:dyDescent="0.2">
      <c r="A17" s="3" t="s">
        <v>6502</v>
      </c>
      <c r="B17" s="3" t="str">
        <f>CONCATENATE(Table1[[#This Row],[Column5]],(IF(Table1[[#This Row],[Column4]]="",""," -"&amp;Table1[[#This Row],[Column4]])),(IF(Table1[[#This Row],[Column3]]="",""," -"&amp;Table1[[#This Row],[Column3]])))</f>
        <v xml:space="preserve"> Modern Variation - Larsen Variation - Miles Line</v>
      </c>
      <c r="C17" s="3" t="s">
        <v>6514</v>
      </c>
      <c r="D17" s="3" t="s">
        <v>6518</v>
      </c>
      <c r="E17" s="3" t="s">
        <v>6519</v>
      </c>
      <c r="F17" s="3" t="s">
        <v>7765</v>
      </c>
      <c r="G17" s="3">
        <v>1481</v>
      </c>
      <c r="H17" s="3" t="s">
        <v>72</v>
      </c>
      <c r="I17" s="4">
        <v>43269</v>
      </c>
      <c r="J17" s="3">
        <v>2273</v>
      </c>
      <c r="K17" s="3">
        <v>2306</v>
      </c>
      <c r="L17" s="3">
        <v>25.9</v>
      </c>
      <c r="M17" s="3">
        <v>35.9</v>
      </c>
      <c r="N17" s="3">
        <v>38.200000000000003</v>
      </c>
      <c r="O17" s="3" t="s">
        <v>93</v>
      </c>
      <c r="P17" s="5" t="s">
        <v>30</v>
      </c>
      <c r="Q17" s="3" t="s">
        <v>6226</v>
      </c>
      <c r="R17" s="3" t="s">
        <v>6227</v>
      </c>
      <c r="S17" s="3" t="s">
        <v>6228</v>
      </c>
      <c r="T17" s="3" t="s">
        <v>6229</v>
      </c>
      <c r="U17" s="3" t="s">
        <v>6230</v>
      </c>
      <c r="V17" s="3" t="s">
        <v>6247</v>
      </c>
      <c r="W17" s="3" t="s">
        <v>6238</v>
      </c>
      <c r="X17" s="3" t="s">
        <v>6253</v>
      </c>
      <c r="Y17" s="3" t="s">
        <v>6254</v>
      </c>
      <c r="AR17" s="3">
        <v>38.200000000000003</v>
      </c>
      <c r="AS17" s="3">
        <v>25.9</v>
      </c>
      <c r="AT17" s="3">
        <v>1.4749034750000001</v>
      </c>
      <c r="AU17" s="3">
        <f>SUM(Table1[[#This Row],[Black Win %]]/Table1[[#This Row],[White Win %]])</f>
        <v>0.67801047120418845</v>
      </c>
      <c r="AV17" s="3">
        <v>565.74199999999996</v>
      </c>
      <c r="AW17" s="3">
        <v>383.57900000000001</v>
      </c>
    </row>
    <row r="18" spans="1:49" ht="17" x14ac:dyDescent="0.2">
      <c r="A18" s="3" t="s">
        <v>6502</v>
      </c>
      <c r="B18" s="3" t="str">
        <f>CONCATENATE(Table1[[#This Row],[Column5]],(IF(Table1[[#This Row],[Column4]]="",""," -"&amp;Table1[[#This Row],[Column4]])),(IF(Table1[[#This Row],[Column3]]="",""," -"&amp;Table1[[#This Row],[Column3]])))</f>
        <v xml:space="preserve"> Modern Variation - Larsen-Haakert Variation</v>
      </c>
      <c r="C18" s="3" t="s">
        <v>6514</v>
      </c>
      <c r="D18" s="3" t="s">
        <v>6520</v>
      </c>
      <c r="F18" s="3" t="s">
        <v>7765</v>
      </c>
      <c r="G18" s="3">
        <v>685</v>
      </c>
      <c r="H18" s="3" t="s">
        <v>72</v>
      </c>
      <c r="I18" s="4">
        <v>43276</v>
      </c>
      <c r="J18" s="3">
        <v>2171</v>
      </c>
      <c r="K18" s="3">
        <v>2193</v>
      </c>
      <c r="L18" s="3">
        <v>32.299999999999997</v>
      </c>
      <c r="M18" s="3">
        <v>21.5</v>
      </c>
      <c r="N18" s="3">
        <v>46.3</v>
      </c>
      <c r="O18" s="3" t="s">
        <v>96</v>
      </c>
      <c r="P18" s="5" t="s">
        <v>30</v>
      </c>
      <c r="Q18" s="3" t="s">
        <v>6226</v>
      </c>
      <c r="R18" s="3" t="s">
        <v>6227</v>
      </c>
      <c r="S18" s="3" t="s">
        <v>6228</v>
      </c>
      <c r="T18" s="3" t="s">
        <v>6229</v>
      </c>
      <c r="U18" s="3" t="s">
        <v>6230</v>
      </c>
      <c r="V18" s="3" t="s">
        <v>6247</v>
      </c>
      <c r="W18" s="3" t="s">
        <v>6240</v>
      </c>
      <c r="AR18" s="3">
        <v>46.3</v>
      </c>
      <c r="AS18" s="3">
        <v>32.299999999999997</v>
      </c>
      <c r="AT18" s="3">
        <v>1.4334365330000001</v>
      </c>
      <c r="AU18" s="3">
        <f>SUM(Table1[[#This Row],[Black Win %]]/Table1[[#This Row],[White Win %]])</f>
        <v>0.69762419006479481</v>
      </c>
      <c r="AV18" s="3">
        <v>317.15499999999997</v>
      </c>
      <c r="AW18" s="3">
        <v>221.255</v>
      </c>
    </row>
    <row r="19" spans="1:49" ht="17" x14ac:dyDescent="0.2">
      <c r="A19" s="3" t="s">
        <v>6502</v>
      </c>
      <c r="B19" s="3" t="str">
        <f>CONCATENATE(Table1[[#This Row],[Column5]],(IF(Table1[[#This Row],[Column4]]="",""," -"&amp;Table1[[#This Row],[Column4]])),(IF(Table1[[#This Row],[Column3]]="",""," -"&amp;Table1[[#This Row],[Column3]])))</f>
        <v xml:space="preserve"> Modern Variation - Main Line</v>
      </c>
      <c r="C19" s="3" t="s">
        <v>6514</v>
      </c>
      <c r="D19" s="3" t="s">
        <v>6508</v>
      </c>
      <c r="F19" s="3" t="s">
        <v>7765</v>
      </c>
      <c r="G19" s="3">
        <v>5096</v>
      </c>
      <c r="H19" s="3" t="s">
        <v>99</v>
      </c>
      <c r="I19" s="4">
        <v>43283</v>
      </c>
      <c r="J19" s="3">
        <v>2209</v>
      </c>
      <c r="K19" s="3">
        <v>2269</v>
      </c>
      <c r="L19" s="3">
        <v>25.1</v>
      </c>
      <c r="M19" s="3">
        <v>30.2</v>
      </c>
      <c r="N19" s="3">
        <v>44.8</v>
      </c>
      <c r="O19" s="3" t="s">
        <v>101</v>
      </c>
      <c r="P19" s="5" t="s">
        <v>30</v>
      </c>
      <c r="Q19" s="3" t="s">
        <v>6226</v>
      </c>
      <c r="R19" s="3" t="s">
        <v>6227</v>
      </c>
      <c r="S19" s="3" t="s">
        <v>6228</v>
      </c>
      <c r="T19" s="3" t="s">
        <v>6229</v>
      </c>
      <c r="U19" s="3" t="s">
        <v>6230</v>
      </c>
      <c r="V19" s="3" t="s">
        <v>6247</v>
      </c>
      <c r="W19" s="3" t="s">
        <v>6248</v>
      </c>
      <c r="AR19" s="3">
        <v>44.8</v>
      </c>
      <c r="AS19" s="3">
        <v>25.1</v>
      </c>
      <c r="AT19" s="3">
        <v>1.7848605580000001</v>
      </c>
      <c r="AU19" s="3">
        <f>SUM(Table1[[#This Row],[Black Win %]]/Table1[[#This Row],[White Win %]])</f>
        <v>0.56026785714285721</v>
      </c>
      <c r="AV19" s="3">
        <v>2283.0079999999998</v>
      </c>
      <c r="AW19" s="3">
        <v>1279.096</v>
      </c>
    </row>
    <row r="20" spans="1:49" ht="17" x14ac:dyDescent="0.2">
      <c r="A20" s="3" t="s">
        <v>6502</v>
      </c>
      <c r="B20" s="3" t="str">
        <f>CONCATENATE(Table1[[#This Row],[Column5]],(IF(Table1[[#This Row],[Column4]]="",""," -"&amp;Table1[[#This Row],[Column4]])),(IF(Table1[[#This Row],[Column3]]="",""," -"&amp;Table1[[#This Row],[Column3]])))</f>
        <v xml:space="preserve"> Modern Variation - Panov Variation</v>
      </c>
      <c r="C20" s="3" t="s">
        <v>6514</v>
      </c>
      <c r="D20" s="3" t="s">
        <v>6521</v>
      </c>
      <c r="F20" s="3" t="s">
        <v>7764</v>
      </c>
      <c r="G20" s="3">
        <v>183</v>
      </c>
      <c r="H20" s="3" t="s">
        <v>99</v>
      </c>
      <c r="I20" s="4">
        <v>43251</v>
      </c>
      <c r="J20" s="3">
        <v>2305</v>
      </c>
      <c r="K20" s="3">
        <v>2269</v>
      </c>
      <c r="L20" s="3">
        <v>44.3</v>
      </c>
      <c r="M20" s="3">
        <v>22.4</v>
      </c>
      <c r="N20" s="3">
        <v>33.299999999999997</v>
      </c>
      <c r="O20" s="3" t="s">
        <v>104</v>
      </c>
      <c r="P20" s="5" t="s">
        <v>30</v>
      </c>
      <c r="Q20" s="3" t="s">
        <v>6226</v>
      </c>
      <c r="R20" s="3" t="s">
        <v>6227</v>
      </c>
      <c r="S20" s="3" t="s">
        <v>6228</v>
      </c>
      <c r="T20" s="3" t="s">
        <v>6229</v>
      </c>
      <c r="U20" s="3" t="s">
        <v>6230</v>
      </c>
      <c r="V20" s="3" t="s">
        <v>6247</v>
      </c>
      <c r="W20" s="3" t="s">
        <v>6248</v>
      </c>
      <c r="X20" s="3" t="s">
        <v>6255</v>
      </c>
      <c r="AR20" s="3">
        <v>44.3</v>
      </c>
      <c r="AS20" s="3">
        <v>33.299999999999997</v>
      </c>
      <c r="AT20" s="3">
        <v>1.33033033</v>
      </c>
      <c r="AU20" s="3">
        <f>SUM(Table1[[#This Row],[Black Win %]]/Table1[[#This Row],[White Win %]])</f>
        <v>0.75169300225733637</v>
      </c>
      <c r="AV20" s="3">
        <v>81.069000000000003</v>
      </c>
      <c r="AW20" s="3">
        <v>60.939</v>
      </c>
    </row>
    <row r="21" spans="1:49" ht="17" x14ac:dyDescent="0.2">
      <c r="A21" s="3" t="s">
        <v>6502</v>
      </c>
      <c r="B21" s="3" t="str">
        <f>CONCATENATE(Table1[[#This Row],[Column5]],(IF(Table1[[#This Row],[Column4]]="",""," -"&amp;Table1[[#This Row],[Column4]])),(IF(Table1[[#This Row],[Column3]]="",""," -"&amp;Table1[[#This Row],[Column3]])))</f>
        <v xml:space="preserve"> Modern Variation - Schmid Variation</v>
      </c>
      <c r="C21" s="3" t="s">
        <v>6514</v>
      </c>
      <c r="D21" s="3" t="s">
        <v>6522</v>
      </c>
      <c r="F21" s="3" t="s">
        <v>7765</v>
      </c>
      <c r="G21" s="3">
        <v>688</v>
      </c>
      <c r="H21" s="3" t="s">
        <v>72</v>
      </c>
      <c r="I21" s="4">
        <v>43285</v>
      </c>
      <c r="J21" s="3">
        <v>2300</v>
      </c>
      <c r="K21" s="3">
        <v>2333</v>
      </c>
      <c r="L21" s="3">
        <v>31.7</v>
      </c>
      <c r="M21" s="3">
        <v>34.299999999999997</v>
      </c>
      <c r="N21" s="3">
        <v>34</v>
      </c>
      <c r="O21" s="3" t="s">
        <v>107</v>
      </c>
      <c r="P21" s="5" t="s">
        <v>30</v>
      </c>
      <c r="Q21" s="3" t="s">
        <v>6226</v>
      </c>
      <c r="R21" s="3" t="s">
        <v>6227</v>
      </c>
      <c r="S21" s="3" t="s">
        <v>6228</v>
      </c>
      <c r="T21" s="3" t="s">
        <v>6229</v>
      </c>
      <c r="U21" s="3" t="s">
        <v>6230</v>
      </c>
      <c r="V21" s="3" t="s">
        <v>6247</v>
      </c>
      <c r="W21" s="3" t="s">
        <v>6234</v>
      </c>
      <c r="AR21" s="3">
        <v>34</v>
      </c>
      <c r="AS21" s="3">
        <v>31.7</v>
      </c>
      <c r="AT21" s="3">
        <v>1.072555205</v>
      </c>
      <c r="AU21" s="3">
        <f>SUM(Table1[[#This Row],[Black Win %]]/Table1[[#This Row],[White Win %]])</f>
        <v>0.93235294117647061</v>
      </c>
      <c r="AV21" s="3">
        <v>233.92</v>
      </c>
      <c r="AW21" s="3">
        <v>218.096</v>
      </c>
    </row>
    <row r="22" spans="1:49" ht="17" x14ac:dyDescent="0.2">
      <c r="A22" s="3" t="s">
        <v>6502</v>
      </c>
      <c r="B22" s="3" t="str">
        <f>CONCATENATE(Table1[[#This Row],[Column5]],(IF(Table1[[#This Row],[Column4]]="",""," -"&amp;Table1[[#This Row],[Column4]])),(IF(Table1[[#This Row],[Column3]]="",""," -"&amp;Table1[[#This Row],[Column3]])))</f>
        <v xml:space="preserve"> Normal Variation</v>
      </c>
      <c r="C22" s="3" t="s">
        <v>6523</v>
      </c>
      <c r="F22" s="3" t="s">
        <v>7765</v>
      </c>
      <c r="G22" s="3">
        <v>981</v>
      </c>
      <c r="H22" s="3" t="s">
        <v>39</v>
      </c>
      <c r="I22" s="4">
        <v>43281</v>
      </c>
      <c r="J22" s="3">
        <v>2142</v>
      </c>
      <c r="K22" s="3">
        <v>2173</v>
      </c>
      <c r="L22" s="3">
        <v>34</v>
      </c>
      <c r="M22" s="3">
        <v>26.7</v>
      </c>
      <c r="N22" s="3">
        <v>39.299999999999997</v>
      </c>
      <c r="O22" s="3" t="s">
        <v>110</v>
      </c>
      <c r="P22" s="5" t="s">
        <v>30</v>
      </c>
      <c r="Q22" s="3" t="s">
        <v>6226</v>
      </c>
      <c r="R22" s="3" t="s">
        <v>6227</v>
      </c>
      <c r="S22" s="3" t="s">
        <v>6228</v>
      </c>
      <c r="AR22" s="3">
        <v>39.299999999999997</v>
      </c>
      <c r="AS22" s="3">
        <v>34</v>
      </c>
      <c r="AT22" s="3">
        <v>1.155882353</v>
      </c>
      <c r="AU22" s="3">
        <f>SUM(Table1[[#This Row],[Black Win %]]/Table1[[#This Row],[White Win %]])</f>
        <v>0.86513994910941483</v>
      </c>
      <c r="AV22" s="3">
        <v>385.53300000000002</v>
      </c>
      <c r="AW22" s="3">
        <v>333.54</v>
      </c>
    </row>
    <row r="23" spans="1:49" ht="17" x14ac:dyDescent="0.2">
      <c r="A23" s="3" t="s">
        <v>6502</v>
      </c>
      <c r="B23" s="3" t="str">
        <f>CONCATENATE(Table1[[#This Row],[Column5]],(IF(Table1[[#This Row],[Column4]]="",""," -"&amp;Table1[[#This Row],[Column4]])),(IF(Table1[[#This Row],[Column3]]="",""," -"&amp;Table1[[#This Row],[Column3]])))</f>
        <v xml:space="preserve"> Normal Variation</v>
      </c>
      <c r="C23" s="3" t="s">
        <v>6523</v>
      </c>
      <c r="F23" s="3" t="s">
        <v>7765</v>
      </c>
      <c r="G23" s="3">
        <v>1178</v>
      </c>
      <c r="H23" s="3" t="s">
        <v>27</v>
      </c>
      <c r="I23" s="4">
        <v>43278</v>
      </c>
      <c r="J23" s="3">
        <v>2128</v>
      </c>
      <c r="K23" s="3">
        <v>2159</v>
      </c>
      <c r="L23" s="3">
        <v>41.3</v>
      </c>
      <c r="M23" s="3">
        <v>26.8</v>
      </c>
      <c r="N23" s="3">
        <v>31.8</v>
      </c>
      <c r="O23" s="3" t="s">
        <v>112</v>
      </c>
      <c r="P23" s="5" t="s">
        <v>30</v>
      </c>
      <c r="Q23" s="3" t="s">
        <v>6226</v>
      </c>
      <c r="R23" s="3" t="s">
        <v>6227</v>
      </c>
      <c r="S23" s="3" t="s">
        <v>6228</v>
      </c>
      <c r="T23" s="3" t="s">
        <v>6229</v>
      </c>
      <c r="U23" s="3" t="s">
        <v>6230</v>
      </c>
      <c r="AR23" s="3">
        <v>31.8</v>
      </c>
      <c r="AS23" s="3">
        <v>41.3</v>
      </c>
      <c r="AT23" s="3">
        <v>0.76997578700000002</v>
      </c>
      <c r="AU23" s="3">
        <f>SUM(Table1[[#This Row],[Black Win %]]/Table1[[#This Row],[White Win %]])</f>
        <v>1.2987421383647797</v>
      </c>
      <c r="AV23" s="3">
        <v>374.60399999999998</v>
      </c>
      <c r="AW23" s="3">
        <v>486.51400000000001</v>
      </c>
    </row>
    <row r="24" spans="1:49" ht="17" x14ac:dyDescent="0.2">
      <c r="A24" s="3" t="s">
        <v>6502</v>
      </c>
      <c r="B24" s="3" t="str">
        <f>CONCATENATE(Table1[[#This Row],[Column5]],(IF(Table1[[#This Row],[Column4]]="",""," -"&amp;Table1[[#This Row],[Column4]])),(IF(Table1[[#This Row],[Column3]]="",""," -"&amp;Table1[[#This Row],[Column3]])))</f>
        <v xml:space="preserve"> Saemisch Attack</v>
      </c>
      <c r="C24" s="3" t="s">
        <v>6524</v>
      </c>
      <c r="F24" s="3" t="s">
        <v>7764</v>
      </c>
      <c r="G24" s="3">
        <v>1452</v>
      </c>
      <c r="H24" s="3" t="s">
        <v>39</v>
      </c>
      <c r="I24" s="4">
        <v>43287</v>
      </c>
      <c r="J24" s="3">
        <v>2244</v>
      </c>
      <c r="K24" s="3">
        <v>2212</v>
      </c>
      <c r="L24" s="3">
        <v>37</v>
      </c>
      <c r="M24" s="3">
        <v>29.9</v>
      </c>
      <c r="N24" s="3">
        <v>33.1</v>
      </c>
      <c r="O24" s="3" t="s">
        <v>115</v>
      </c>
      <c r="P24" s="5" t="s">
        <v>30</v>
      </c>
      <c r="Q24" s="3" t="s">
        <v>6226</v>
      </c>
      <c r="R24" s="3" t="s">
        <v>6227</v>
      </c>
      <c r="S24" s="3" t="s">
        <v>6228</v>
      </c>
      <c r="T24" s="3" t="s">
        <v>6244</v>
      </c>
      <c r="AR24" s="3">
        <v>37</v>
      </c>
      <c r="AS24" s="3">
        <v>33.1</v>
      </c>
      <c r="AT24" s="3">
        <v>1.1178247729999999</v>
      </c>
      <c r="AU24" s="3">
        <f>SUM(Table1[[#This Row],[Black Win %]]/Table1[[#This Row],[White Win %]])</f>
        <v>0.89459459459459467</v>
      </c>
      <c r="AV24" s="3">
        <v>537.24</v>
      </c>
      <c r="AW24" s="3">
        <v>480.61200000000002</v>
      </c>
    </row>
    <row r="25" spans="1:49" ht="17" x14ac:dyDescent="0.2">
      <c r="A25" s="3" t="s">
        <v>6502</v>
      </c>
      <c r="B25" s="3" t="str">
        <f>CONCATENATE(Table1[[#This Row],[Column5]],(IF(Table1[[#This Row],[Column4]]="",""," -"&amp;Table1[[#This Row],[Column4]])),(IF(Table1[[#This Row],[Column3]]="",""," -"&amp;Table1[[#This Row],[Column3]])))</f>
        <v xml:space="preserve"> Scandinavian Variation</v>
      </c>
      <c r="C25" s="3" t="s">
        <v>6525</v>
      </c>
      <c r="F25" s="3" t="s">
        <v>7765</v>
      </c>
      <c r="G25" s="3">
        <v>4898</v>
      </c>
      <c r="H25" s="3" t="s">
        <v>39</v>
      </c>
      <c r="I25" s="4">
        <v>43275</v>
      </c>
      <c r="J25" s="3">
        <v>2133</v>
      </c>
      <c r="K25" s="3">
        <v>2153</v>
      </c>
      <c r="L25" s="3">
        <v>39.4</v>
      </c>
      <c r="M25" s="3">
        <v>28.4</v>
      </c>
      <c r="N25" s="3">
        <v>32.200000000000003</v>
      </c>
      <c r="O25" s="3" t="s">
        <v>119</v>
      </c>
      <c r="P25" s="5" t="s">
        <v>30</v>
      </c>
      <c r="Q25" s="3" t="s">
        <v>6226</v>
      </c>
      <c r="R25" s="3" t="s">
        <v>6244</v>
      </c>
      <c r="S25" s="3" t="s">
        <v>6256</v>
      </c>
      <c r="AR25" s="3">
        <v>32.200000000000003</v>
      </c>
      <c r="AS25" s="3">
        <v>39.4</v>
      </c>
      <c r="AT25" s="3">
        <v>0.81725888300000005</v>
      </c>
      <c r="AU25" s="3">
        <f>SUM(Table1[[#This Row],[Black Win %]]/Table1[[#This Row],[White Win %]])</f>
        <v>1.2236024844720494</v>
      </c>
      <c r="AV25" s="3">
        <v>1577.1559999999999</v>
      </c>
      <c r="AW25" s="3">
        <v>1929.8119999999999</v>
      </c>
    </row>
    <row r="26" spans="1:49" ht="17" x14ac:dyDescent="0.2">
      <c r="A26" s="3" t="s">
        <v>6502</v>
      </c>
      <c r="B26" s="3" t="str">
        <f>CONCATENATE(Table1[[#This Row],[Column5]],(IF(Table1[[#This Row],[Column4]]="",""," -"&amp;Table1[[#This Row],[Column4]])),(IF(Table1[[#This Row],[Column3]]="",""," -"&amp;Table1[[#This Row],[Column3]])))</f>
        <v xml:space="preserve"> Spielmann Gambit</v>
      </c>
      <c r="C26" s="3" t="s">
        <v>6526</v>
      </c>
      <c r="F26" s="3" t="s">
        <v>7764</v>
      </c>
      <c r="G26" s="3">
        <v>140</v>
      </c>
      <c r="H26" s="3" t="s">
        <v>39</v>
      </c>
      <c r="I26" s="4">
        <v>43058</v>
      </c>
      <c r="J26" s="3">
        <v>2260</v>
      </c>
      <c r="K26" s="3">
        <v>2208</v>
      </c>
      <c r="L26" s="3">
        <v>40</v>
      </c>
      <c r="M26" s="3">
        <v>17.899999999999999</v>
      </c>
      <c r="N26" s="3">
        <v>42.1</v>
      </c>
      <c r="O26" s="3" t="s">
        <v>123</v>
      </c>
      <c r="P26" s="5" t="s">
        <v>30</v>
      </c>
      <c r="Q26" s="3" t="s">
        <v>6226</v>
      </c>
      <c r="R26" s="3" t="s">
        <v>6244</v>
      </c>
      <c r="S26" s="3" t="s">
        <v>6256</v>
      </c>
      <c r="T26" s="3" t="s">
        <v>6227</v>
      </c>
      <c r="U26" s="3" t="s">
        <v>6257</v>
      </c>
      <c r="V26" s="3" t="s">
        <v>6245</v>
      </c>
      <c r="AR26" s="3">
        <v>40</v>
      </c>
      <c r="AS26" s="3">
        <v>42.1</v>
      </c>
      <c r="AT26" s="3">
        <v>0.95011876500000003</v>
      </c>
      <c r="AU26" s="3">
        <f>SUM(Table1[[#This Row],[Black Win %]]/Table1[[#This Row],[White Win %]])</f>
        <v>1.0525</v>
      </c>
      <c r="AV26" s="3">
        <v>56</v>
      </c>
      <c r="AW26" s="3">
        <v>58.94</v>
      </c>
    </row>
    <row r="27" spans="1:49" ht="17" x14ac:dyDescent="0.2">
      <c r="A27" s="3" t="s">
        <v>6502</v>
      </c>
      <c r="B27" s="3" t="str">
        <f>CONCATENATE(Table1[[#This Row],[Column5]],(IF(Table1[[#This Row],[Column4]]="",""," -"&amp;Table1[[#This Row],[Column4]])),(IF(Table1[[#This Row],[Column3]]="",""," -"&amp;Table1[[#This Row],[Column3]])))</f>
        <v xml:space="preserve"> Two Pawn Attack</v>
      </c>
      <c r="C27" s="3" t="s">
        <v>6527</v>
      </c>
      <c r="F27" s="3" t="s">
        <v>7764</v>
      </c>
      <c r="G27" s="3">
        <v>397</v>
      </c>
      <c r="H27" s="3" t="s">
        <v>39</v>
      </c>
      <c r="I27" s="4">
        <v>43274</v>
      </c>
      <c r="J27" s="3">
        <v>1981</v>
      </c>
      <c r="K27" s="3">
        <v>1958</v>
      </c>
      <c r="L27" s="3">
        <v>36</v>
      </c>
      <c r="M27" s="3">
        <v>18.399999999999999</v>
      </c>
      <c r="N27" s="3">
        <v>45.6</v>
      </c>
      <c r="O27" s="3" t="s">
        <v>128</v>
      </c>
      <c r="P27" s="5" t="s">
        <v>30</v>
      </c>
      <c r="Q27" s="3" t="s">
        <v>6226</v>
      </c>
      <c r="R27" s="3" t="s">
        <v>6227</v>
      </c>
      <c r="S27" s="3" t="s">
        <v>6228</v>
      </c>
      <c r="T27" s="3" t="s">
        <v>6233</v>
      </c>
      <c r="AR27" s="3">
        <v>36</v>
      </c>
      <c r="AS27" s="3">
        <v>45.6</v>
      </c>
      <c r="AT27" s="3">
        <v>0.78947368399999995</v>
      </c>
      <c r="AU27" s="3">
        <f>SUM(Table1[[#This Row],[Black Win %]]/Table1[[#This Row],[White Win %]])</f>
        <v>1.2666666666666666</v>
      </c>
      <c r="AV27" s="3">
        <v>142.91999999999999</v>
      </c>
      <c r="AW27" s="3">
        <v>181.03200000000001</v>
      </c>
    </row>
    <row r="28" spans="1:49" ht="17" x14ac:dyDescent="0.2">
      <c r="A28" s="3" t="s">
        <v>6502</v>
      </c>
      <c r="B28" s="3" t="str">
        <f>CONCATENATE(Table1[[#This Row],[Column5]],(IF(Table1[[#This Row],[Column4]]="",""," -"&amp;Table1[[#This Row],[Column4]])),(IF(Table1[[#This Row],[Column3]]="",""," -"&amp;Table1[[#This Row],[Column3]])))</f>
        <v xml:space="preserve"> Two Pawn Attack - Lasker Variation</v>
      </c>
      <c r="C28" s="3" t="s">
        <v>6527</v>
      </c>
      <c r="D28" s="3" t="s">
        <v>6528</v>
      </c>
      <c r="F28" s="3" t="s">
        <v>7764</v>
      </c>
      <c r="G28" s="3">
        <v>964</v>
      </c>
      <c r="H28" s="3" t="s">
        <v>39</v>
      </c>
      <c r="I28" s="4">
        <v>43281</v>
      </c>
      <c r="J28" s="3">
        <v>2209</v>
      </c>
      <c r="K28" s="3">
        <v>2202</v>
      </c>
      <c r="L28" s="3">
        <v>32.9</v>
      </c>
      <c r="M28" s="3">
        <v>30.3</v>
      </c>
      <c r="N28" s="3">
        <v>36.799999999999997</v>
      </c>
      <c r="O28" s="3" t="s">
        <v>131</v>
      </c>
      <c r="P28" s="5" t="s">
        <v>30</v>
      </c>
      <c r="Q28" s="3" t="s">
        <v>6226</v>
      </c>
      <c r="R28" s="3" t="s">
        <v>6227</v>
      </c>
      <c r="S28" s="3" t="s">
        <v>6228</v>
      </c>
      <c r="T28" s="3" t="s">
        <v>6233</v>
      </c>
      <c r="U28" s="3" t="s">
        <v>6234</v>
      </c>
      <c r="V28" s="3" t="s">
        <v>6243</v>
      </c>
      <c r="AR28" s="3">
        <v>32.9</v>
      </c>
      <c r="AS28" s="3">
        <v>36.799999999999997</v>
      </c>
      <c r="AT28" s="3">
        <v>0.89402173900000004</v>
      </c>
      <c r="AU28" s="3">
        <f>SUM(Table1[[#This Row],[Black Win %]]/Table1[[#This Row],[White Win %]])</f>
        <v>1.1185410334346504</v>
      </c>
      <c r="AV28" s="3">
        <v>317.15600000000001</v>
      </c>
      <c r="AW28" s="3">
        <v>354.75200000000001</v>
      </c>
    </row>
    <row r="29" spans="1:49" ht="17" x14ac:dyDescent="0.2">
      <c r="A29" s="3" t="s">
        <v>6529</v>
      </c>
      <c r="B29" s="3" t="str">
        <f>CONCATENATE(Table1[[#This Row],[Column5]],(IF(Table1[[#This Row],[Column4]]="",""," -"&amp;Table1[[#This Row],[Column4]])),(IF(Table1[[#This Row],[Column3]]="",""," -"&amp;Table1[[#This Row],[Column3]])))</f>
        <v xml:space="preserve"> General</v>
      </c>
      <c r="C29" s="3" t="s">
        <v>6510</v>
      </c>
      <c r="F29" s="3" t="s">
        <v>7764</v>
      </c>
      <c r="G29" s="3">
        <v>1308</v>
      </c>
      <c r="H29" s="3" t="s">
        <v>133</v>
      </c>
      <c r="I29" s="4">
        <v>43276</v>
      </c>
      <c r="J29" s="3">
        <v>2124</v>
      </c>
      <c r="K29" s="3">
        <v>2126</v>
      </c>
      <c r="L29" s="3">
        <v>35.700000000000003</v>
      </c>
      <c r="M29" s="3">
        <v>25.6</v>
      </c>
      <c r="N29" s="3">
        <v>38.700000000000003</v>
      </c>
      <c r="O29" s="3" t="s">
        <v>135</v>
      </c>
      <c r="P29" s="5" t="s">
        <v>136</v>
      </c>
      <c r="AR29" s="3">
        <v>35.700000000000003</v>
      </c>
      <c r="AS29" s="3">
        <v>38.700000000000003</v>
      </c>
      <c r="AT29" s="3">
        <v>0.92248061999999997</v>
      </c>
      <c r="AU29" s="3">
        <f>SUM(Table1[[#This Row],[Black Win %]]/Table1[[#This Row],[White Win %]])</f>
        <v>1.0840336134453781</v>
      </c>
      <c r="AV29" s="3">
        <v>466.95600000000002</v>
      </c>
      <c r="AW29" s="3">
        <v>506.19600000000003</v>
      </c>
    </row>
    <row r="30" spans="1:49" ht="17" x14ac:dyDescent="0.2">
      <c r="A30" s="3" t="s">
        <v>6530</v>
      </c>
      <c r="B30" s="3" t="str">
        <f>CONCATENATE(Table1[[#This Row],[Column5]],(IF(Table1[[#This Row],[Column4]]="",""," -"&amp;Table1[[#This Row],[Column4]])),(IF(Table1[[#This Row],[Column3]]="",""," -"&amp;Table1[[#This Row],[Column3]])))</f>
        <v xml:space="preserve"> Accepted - Central Storming Variation</v>
      </c>
      <c r="C30" s="3" t="s">
        <v>6531</v>
      </c>
      <c r="D30" s="3" t="s">
        <v>6532</v>
      </c>
      <c r="F30" s="3" t="s">
        <v>7764</v>
      </c>
      <c r="G30" s="3">
        <v>209</v>
      </c>
      <c r="H30" s="3" t="s">
        <v>138</v>
      </c>
      <c r="I30" s="4">
        <v>43132</v>
      </c>
      <c r="J30" s="3">
        <v>2265</v>
      </c>
      <c r="K30" s="3">
        <v>2245</v>
      </c>
      <c r="L30" s="3">
        <v>39.200000000000003</v>
      </c>
      <c r="M30" s="3">
        <v>22.5</v>
      </c>
      <c r="N30" s="3">
        <v>38.299999999999997</v>
      </c>
      <c r="O30" s="3" t="s">
        <v>140</v>
      </c>
      <c r="P30" s="5" t="s">
        <v>34</v>
      </c>
      <c r="Q30" s="3" t="s">
        <v>6226</v>
      </c>
      <c r="R30" s="3" t="s">
        <v>6233</v>
      </c>
      <c r="S30" s="3" t="s">
        <v>6243</v>
      </c>
      <c r="T30" s="3" t="s">
        <v>6256</v>
      </c>
      <c r="U30" s="3" t="s">
        <v>6258</v>
      </c>
      <c r="V30" s="3" t="s">
        <v>6259</v>
      </c>
      <c r="W30" s="3" t="s">
        <v>6260</v>
      </c>
      <c r="X30" s="3" t="s">
        <v>6261</v>
      </c>
      <c r="Y30" s="3" t="s">
        <v>6237</v>
      </c>
      <c r="Z30" s="3" t="s">
        <v>6244</v>
      </c>
      <c r="AA30" s="3" t="s">
        <v>6262</v>
      </c>
      <c r="AB30" s="3" t="s">
        <v>6236</v>
      </c>
      <c r="AR30" s="3">
        <v>39.200000000000003</v>
      </c>
      <c r="AS30" s="3">
        <v>38.299999999999997</v>
      </c>
      <c r="AT30" s="3">
        <v>1.023498695</v>
      </c>
      <c r="AU30" s="3">
        <f>SUM(Table1[[#This Row],[Black Win %]]/Table1[[#This Row],[White Win %]])</f>
        <v>0.9770408163265305</v>
      </c>
      <c r="AV30" s="3">
        <v>81.927999999999997</v>
      </c>
      <c r="AW30" s="3">
        <v>80.046999999999997</v>
      </c>
    </row>
    <row r="31" spans="1:49" ht="17" x14ac:dyDescent="0.2">
      <c r="A31" s="3" t="s">
        <v>6530</v>
      </c>
      <c r="B31" s="3" t="str">
        <f>CONCATENATE(Table1[[#This Row],[Column5]],(IF(Table1[[#This Row],[Column4]]="",""," -"&amp;Table1[[#This Row],[Column4]])),(IF(Table1[[#This Row],[Column3]]="",""," -"&amp;Table1[[#This Row],[Column3]])))</f>
        <v xml:space="preserve"> Accepted - Dlugy Variation</v>
      </c>
      <c r="C31" s="3" t="s">
        <v>6531</v>
      </c>
      <c r="D31" s="3" t="s">
        <v>6533</v>
      </c>
      <c r="F31" s="3" t="s">
        <v>7764</v>
      </c>
      <c r="G31" s="3">
        <v>1526</v>
      </c>
      <c r="H31" s="3" t="s">
        <v>138</v>
      </c>
      <c r="I31" s="4">
        <v>43275</v>
      </c>
      <c r="J31" s="3">
        <v>2290</v>
      </c>
      <c r="K31" s="3">
        <v>2271</v>
      </c>
      <c r="L31" s="3">
        <v>42</v>
      </c>
      <c r="M31" s="3">
        <v>25</v>
      </c>
      <c r="N31" s="3">
        <v>33</v>
      </c>
      <c r="O31" s="3" t="s">
        <v>146</v>
      </c>
      <c r="P31" s="5" t="s">
        <v>34</v>
      </c>
      <c r="Q31" s="3" t="s">
        <v>6226</v>
      </c>
      <c r="R31" s="3" t="s">
        <v>6233</v>
      </c>
      <c r="S31" s="3" t="s">
        <v>6243</v>
      </c>
      <c r="T31" s="3" t="s">
        <v>6256</v>
      </c>
      <c r="U31" s="3" t="s">
        <v>6258</v>
      </c>
      <c r="V31" s="3" t="s">
        <v>6259</v>
      </c>
      <c r="W31" s="3" t="s">
        <v>6260</v>
      </c>
      <c r="X31" s="3" t="s">
        <v>6263</v>
      </c>
      <c r="AR31" s="3">
        <v>42</v>
      </c>
      <c r="AS31" s="3">
        <v>33</v>
      </c>
      <c r="AT31" s="3">
        <v>1.2727272730000001</v>
      </c>
      <c r="AU31" s="3">
        <f>SUM(Table1[[#This Row],[Black Win %]]/Table1[[#This Row],[White Win %]])</f>
        <v>0.7857142857142857</v>
      </c>
      <c r="AV31" s="3">
        <v>640.91999999999996</v>
      </c>
      <c r="AW31" s="3">
        <v>503.58</v>
      </c>
    </row>
    <row r="32" spans="1:49" ht="17" x14ac:dyDescent="0.2">
      <c r="A32" s="3" t="s">
        <v>6530</v>
      </c>
      <c r="B32" s="3" t="str">
        <f>CONCATENATE(Table1[[#This Row],[Column5]],(IF(Table1[[#This Row],[Column4]]="",""," -"&amp;Table1[[#This Row],[Column4]])),(IF(Table1[[#This Row],[Column3]]="",""," -"&amp;Table1[[#This Row],[Column3]])))</f>
        <v xml:space="preserve"> Accepted - Fianchetto Variation</v>
      </c>
      <c r="C32" s="3" t="s">
        <v>6531</v>
      </c>
      <c r="D32" s="3" t="s">
        <v>6507</v>
      </c>
      <c r="F32" s="3" t="s">
        <v>7764</v>
      </c>
      <c r="G32" s="3">
        <v>2823</v>
      </c>
      <c r="H32" s="3" t="s">
        <v>148</v>
      </c>
      <c r="I32" s="4">
        <v>43282</v>
      </c>
      <c r="J32" s="3">
        <v>2288</v>
      </c>
      <c r="K32" s="3">
        <v>2270</v>
      </c>
      <c r="L32" s="3">
        <v>42.5</v>
      </c>
      <c r="M32" s="3">
        <v>29.2</v>
      </c>
      <c r="N32" s="3">
        <v>28.3</v>
      </c>
      <c r="O32" s="3" t="s">
        <v>150</v>
      </c>
      <c r="P32" s="5" t="s">
        <v>34</v>
      </c>
      <c r="Q32" s="3" t="s">
        <v>6226</v>
      </c>
      <c r="R32" s="3" t="s">
        <v>6233</v>
      </c>
      <c r="S32" s="3" t="s">
        <v>6243</v>
      </c>
      <c r="T32" s="3" t="s">
        <v>6256</v>
      </c>
      <c r="U32" s="3" t="s">
        <v>6258</v>
      </c>
      <c r="V32" s="3" t="s">
        <v>6259</v>
      </c>
      <c r="W32" s="3" t="s">
        <v>6260</v>
      </c>
      <c r="X32" s="3" t="s">
        <v>6261</v>
      </c>
      <c r="Y32" s="3" t="s">
        <v>6262</v>
      </c>
      <c r="Z32" s="3" t="s">
        <v>6244</v>
      </c>
      <c r="AA32" s="3" t="s">
        <v>6237</v>
      </c>
      <c r="AB32" s="3" t="s">
        <v>6247</v>
      </c>
      <c r="AC32" s="3" t="s">
        <v>6230</v>
      </c>
      <c r="AD32" s="3" t="s">
        <v>6264</v>
      </c>
      <c r="AE32" s="3" t="s">
        <v>6251</v>
      </c>
      <c r="AF32" s="3" t="s">
        <v>6265</v>
      </c>
      <c r="AR32" s="3">
        <v>42.5</v>
      </c>
      <c r="AS32" s="3">
        <v>28.3</v>
      </c>
      <c r="AT32" s="3">
        <v>1.501766784</v>
      </c>
      <c r="AU32" s="3">
        <f>SUM(Table1[[#This Row],[Black Win %]]/Table1[[#This Row],[White Win %]])</f>
        <v>0.66588235294117648</v>
      </c>
      <c r="AV32" s="3">
        <v>1199.7750000000001</v>
      </c>
      <c r="AW32" s="3">
        <v>798.90899999999999</v>
      </c>
    </row>
    <row r="33" spans="1:49" ht="17" x14ac:dyDescent="0.2">
      <c r="A33" s="3" t="s">
        <v>6530</v>
      </c>
      <c r="B33" s="3" t="str">
        <f>CONCATENATE(Table1[[#This Row],[Column5]],(IF(Table1[[#This Row],[Column4]]="",""," -"&amp;Table1[[#This Row],[Column4]])),(IF(Table1[[#This Row],[Column3]]="",""," -"&amp;Table1[[#This Row],[Column3]])))</f>
        <v xml:space="preserve"> Accepted - Fully Accepted Variation</v>
      </c>
      <c r="C33" s="3" t="s">
        <v>6531</v>
      </c>
      <c r="D33" s="3" t="s">
        <v>6534</v>
      </c>
      <c r="F33" s="3" t="s">
        <v>7764</v>
      </c>
      <c r="G33" s="3">
        <v>4326</v>
      </c>
      <c r="H33" s="3" t="s">
        <v>148</v>
      </c>
      <c r="I33" s="4">
        <v>43288</v>
      </c>
      <c r="J33" s="3">
        <v>2274</v>
      </c>
      <c r="K33" s="3">
        <v>2260</v>
      </c>
      <c r="L33" s="3">
        <v>37.9</v>
      </c>
      <c r="M33" s="3">
        <v>30.3</v>
      </c>
      <c r="N33" s="3">
        <v>31.7</v>
      </c>
      <c r="O33" s="3" t="s">
        <v>153</v>
      </c>
      <c r="P33" s="5" t="s">
        <v>34</v>
      </c>
      <c r="Q33" s="3" t="s">
        <v>6226</v>
      </c>
      <c r="R33" s="3" t="s">
        <v>6233</v>
      </c>
      <c r="S33" s="3" t="s">
        <v>6243</v>
      </c>
      <c r="T33" s="3" t="s">
        <v>6256</v>
      </c>
      <c r="U33" s="3" t="s">
        <v>6258</v>
      </c>
      <c r="V33" s="3" t="s">
        <v>6259</v>
      </c>
      <c r="W33" s="3" t="s">
        <v>6260</v>
      </c>
      <c r="X33" s="3" t="s">
        <v>6261</v>
      </c>
      <c r="AR33" s="3">
        <v>37.9</v>
      </c>
      <c r="AS33" s="3">
        <v>31.7</v>
      </c>
      <c r="AT33" s="3">
        <v>1.1955835960000001</v>
      </c>
      <c r="AU33" s="3">
        <f>SUM(Table1[[#This Row],[Black Win %]]/Table1[[#This Row],[White Win %]])</f>
        <v>0.83641160949868076</v>
      </c>
      <c r="AV33" s="3">
        <v>1639.5540000000001</v>
      </c>
      <c r="AW33" s="3">
        <v>1371.3420000000001</v>
      </c>
    </row>
    <row r="34" spans="1:49" ht="17" x14ac:dyDescent="0.2">
      <c r="A34" s="3" t="s">
        <v>6530</v>
      </c>
      <c r="B34" s="3" t="str">
        <f>CONCATENATE(Table1[[#This Row],[Column5]],(IF(Table1[[#This Row],[Column4]]="",""," -"&amp;Table1[[#This Row],[Column4]])),(IF(Table1[[#This Row],[Column3]]="",""," -"&amp;Table1[[#This Row],[Column3]])))</f>
        <v xml:space="preserve"> Accepted - King Walk Variation</v>
      </c>
      <c r="C34" s="3" t="s">
        <v>6531</v>
      </c>
      <c r="D34" s="3" t="s">
        <v>6535</v>
      </c>
      <c r="F34" s="3" t="s">
        <v>7764</v>
      </c>
      <c r="G34" s="3">
        <v>1706</v>
      </c>
      <c r="H34" s="3" t="s">
        <v>155</v>
      </c>
      <c r="I34" s="4">
        <v>43288</v>
      </c>
      <c r="J34" s="3">
        <v>2314</v>
      </c>
      <c r="K34" s="3">
        <v>2275</v>
      </c>
      <c r="L34" s="3">
        <v>41.4</v>
      </c>
      <c r="M34" s="3">
        <v>34.1</v>
      </c>
      <c r="N34" s="3">
        <v>24.6</v>
      </c>
      <c r="O34" s="3" t="s">
        <v>157</v>
      </c>
      <c r="P34" s="5" t="s">
        <v>34</v>
      </c>
      <c r="Q34" s="3" t="s">
        <v>6226</v>
      </c>
      <c r="R34" s="3" t="s">
        <v>6233</v>
      </c>
      <c r="S34" s="3" t="s">
        <v>6243</v>
      </c>
      <c r="T34" s="3" t="s">
        <v>6256</v>
      </c>
      <c r="U34" s="3" t="s">
        <v>6258</v>
      </c>
      <c r="V34" s="3" t="s">
        <v>6259</v>
      </c>
      <c r="W34" s="3" t="s">
        <v>6260</v>
      </c>
      <c r="X34" s="3" t="s">
        <v>6261</v>
      </c>
      <c r="Y34" s="3" t="s">
        <v>6262</v>
      </c>
      <c r="Z34" s="3" t="s">
        <v>6244</v>
      </c>
      <c r="AA34" s="3" t="s">
        <v>6230</v>
      </c>
      <c r="AB34" s="3" t="s">
        <v>6266</v>
      </c>
      <c r="AC34" s="3" t="s">
        <v>6267</v>
      </c>
      <c r="AD34" s="3" t="s">
        <v>6268</v>
      </c>
      <c r="AE34" s="3" t="s">
        <v>6237</v>
      </c>
      <c r="AF34" s="3" t="s">
        <v>6264</v>
      </c>
      <c r="AG34" s="3" t="s">
        <v>6251</v>
      </c>
      <c r="AH34" s="3" t="s">
        <v>6269</v>
      </c>
      <c r="AI34" s="3" t="s">
        <v>6270</v>
      </c>
      <c r="AJ34" s="3" t="s">
        <v>6247</v>
      </c>
      <c r="AR34" s="3">
        <v>41.4</v>
      </c>
      <c r="AS34" s="3">
        <v>24.6</v>
      </c>
      <c r="AT34" s="3">
        <v>1.6829268289999999</v>
      </c>
      <c r="AU34" s="3">
        <f>SUM(Table1[[#This Row],[Black Win %]]/Table1[[#This Row],[White Win %]])</f>
        <v>0.59420289855072472</v>
      </c>
      <c r="AV34" s="3">
        <v>706.28399999999999</v>
      </c>
      <c r="AW34" s="3">
        <v>419.67599999999999</v>
      </c>
    </row>
    <row r="35" spans="1:49" ht="17" x14ac:dyDescent="0.2">
      <c r="A35" s="3" t="s">
        <v>6530</v>
      </c>
      <c r="B35" s="3" t="str">
        <f>CONCATENATE(Table1[[#This Row],[Column5]],(IF(Table1[[#This Row],[Column4]]="",""," -"&amp;Table1[[#This Row],[Column4]])),(IF(Table1[[#This Row],[Column3]]="",""," -"&amp;Table1[[#This Row],[Column3]])))</f>
        <v xml:space="preserve"> Accepted - Modern Variation</v>
      </c>
      <c r="C35" s="3" t="s">
        <v>6531</v>
      </c>
      <c r="D35" s="3" t="s">
        <v>6514</v>
      </c>
      <c r="F35" s="3" t="s">
        <v>7764</v>
      </c>
      <c r="G35" s="3">
        <v>1982</v>
      </c>
      <c r="H35" s="3" t="s">
        <v>138</v>
      </c>
      <c r="I35" s="4">
        <v>43288</v>
      </c>
      <c r="J35" s="3">
        <v>2340</v>
      </c>
      <c r="K35" s="3">
        <v>2305</v>
      </c>
      <c r="L35" s="3">
        <v>43.4</v>
      </c>
      <c r="M35" s="3">
        <v>28</v>
      </c>
      <c r="N35" s="3">
        <v>28.6</v>
      </c>
      <c r="O35" s="3" t="s">
        <v>160</v>
      </c>
      <c r="P35" s="5" t="s">
        <v>34</v>
      </c>
      <c r="Q35" s="3" t="s">
        <v>6226</v>
      </c>
      <c r="R35" s="3" t="s">
        <v>6233</v>
      </c>
      <c r="S35" s="3" t="s">
        <v>6243</v>
      </c>
      <c r="T35" s="3" t="s">
        <v>6256</v>
      </c>
      <c r="U35" s="3" t="s">
        <v>6258</v>
      </c>
      <c r="V35" s="3" t="s">
        <v>6259</v>
      </c>
      <c r="W35" s="3" t="s">
        <v>6260</v>
      </c>
      <c r="X35" s="3" t="s">
        <v>6271</v>
      </c>
      <c r="AR35" s="3">
        <v>43.4</v>
      </c>
      <c r="AS35" s="3">
        <v>28.6</v>
      </c>
      <c r="AT35" s="3">
        <v>1.5174825169999999</v>
      </c>
      <c r="AU35" s="3">
        <f>SUM(Table1[[#This Row],[Black Win %]]/Table1[[#This Row],[White Win %]])</f>
        <v>0.65898617511520741</v>
      </c>
      <c r="AV35" s="3">
        <v>860.18799999999999</v>
      </c>
      <c r="AW35" s="3">
        <v>566.85199999999998</v>
      </c>
    </row>
    <row r="36" spans="1:49" ht="17" x14ac:dyDescent="0.2">
      <c r="A36" s="3" t="s">
        <v>6530</v>
      </c>
      <c r="B36" s="3" t="str">
        <f>CONCATENATE(Table1[[#This Row],[Column5]],(IF(Table1[[#This Row],[Column4]]="",""," -"&amp;Table1[[#This Row],[Column4]])),(IF(Table1[[#This Row],[Column3]]="",""," -"&amp;Table1[[#This Row],[Column3]])))</f>
        <v xml:space="preserve"> Accepted - Pawn Return Variation</v>
      </c>
      <c r="C36" s="3" t="s">
        <v>6531</v>
      </c>
      <c r="D36" s="3" t="s">
        <v>6536</v>
      </c>
      <c r="F36" s="3" t="s">
        <v>7764</v>
      </c>
      <c r="G36" s="3">
        <v>3610</v>
      </c>
      <c r="H36" s="3" t="s">
        <v>138</v>
      </c>
      <c r="I36" s="4">
        <v>43275</v>
      </c>
      <c r="J36" s="3">
        <v>2242</v>
      </c>
      <c r="K36" s="3">
        <v>2226</v>
      </c>
      <c r="L36" s="3">
        <v>39.6</v>
      </c>
      <c r="M36" s="3">
        <v>26.3</v>
      </c>
      <c r="N36" s="3">
        <v>34</v>
      </c>
      <c r="O36" s="3" t="s">
        <v>163</v>
      </c>
      <c r="P36" s="5" t="s">
        <v>34</v>
      </c>
      <c r="Q36" s="3" t="s">
        <v>6226</v>
      </c>
      <c r="R36" s="3" t="s">
        <v>6233</v>
      </c>
      <c r="S36" s="3" t="s">
        <v>6243</v>
      </c>
      <c r="T36" s="3" t="s">
        <v>6256</v>
      </c>
      <c r="U36" s="3" t="s">
        <v>6258</v>
      </c>
      <c r="V36" s="3" t="s">
        <v>6259</v>
      </c>
      <c r="W36" s="3" t="s">
        <v>6260</v>
      </c>
      <c r="X36" s="3" t="s">
        <v>6272</v>
      </c>
      <c r="AR36" s="3">
        <v>39.6</v>
      </c>
      <c r="AS36" s="3">
        <v>34</v>
      </c>
      <c r="AT36" s="3">
        <v>1.164705882</v>
      </c>
      <c r="AU36" s="3">
        <f>SUM(Table1[[#This Row],[Black Win %]]/Table1[[#This Row],[White Win %]])</f>
        <v>0.85858585858585856</v>
      </c>
      <c r="AV36" s="3">
        <v>1429.56</v>
      </c>
      <c r="AW36" s="3">
        <v>1227.4000000000001</v>
      </c>
    </row>
    <row r="37" spans="1:49" ht="17" x14ac:dyDescent="0.2">
      <c r="A37" s="3" t="s">
        <v>6530</v>
      </c>
      <c r="B37" s="3" t="str">
        <f>CONCATENATE(Table1[[#This Row],[Column5]],(IF(Table1[[#This Row],[Column4]]="",""," -"&amp;Table1[[#This Row],[Column4]])),(IF(Table1[[#This Row],[Column3]]="",""," -"&amp;Table1[[#This Row],[Column3]])))</f>
        <v xml:space="preserve"> Accepted - Yugoslav with 7...Bxf1 - Nge2</v>
      </c>
      <c r="C37" s="3" t="s">
        <v>6531</v>
      </c>
      <c r="D37" s="3" t="s">
        <v>6537</v>
      </c>
      <c r="E37" s="3" t="s">
        <v>6273</v>
      </c>
      <c r="F37" s="3" t="s">
        <v>7764</v>
      </c>
      <c r="G37" s="3">
        <v>172</v>
      </c>
      <c r="H37" s="3" t="s">
        <v>155</v>
      </c>
      <c r="I37" s="4">
        <v>43288</v>
      </c>
      <c r="J37" s="3">
        <v>2228</v>
      </c>
      <c r="K37" s="3">
        <v>2223</v>
      </c>
      <c r="L37" s="3">
        <v>40.700000000000003</v>
      </c>
      <c r="M37" s="3">
        <v>20.399999999999999</v>
      </c>
      <c r="N37" s="3">
        <v>39</v>
      </c>
      <c r="O37" s="3" t="s">
        <v>166</v>
      </c>
      <c r="P37" s="5" t="s">
        <v>34</v>
      </c>
      <c r="Q37" s="3" t="s">
        <v>6226</v>
      </c>
      <c r="R37" s="3" t="s">
        <v>6233</v>
      </c>
      <c r="S37" s="3" t="s">
        <v>6243</v>
      </c>
      <c r="T37" s="3" t="s">
        <v>6256</v>
      </c>
      <c r="U37" s="3" t="s">
        <v>6258</v>
      </c>
      <c r="V37" s="3" t="s">
        <v>6259</v>
      </c>
      <c r="W37" s="3" t="s">
        <v>6260</v>
      </c>
      <c r="X37" s="3" t="s">
        <v>6261</v>
      </c>
      <c r="Y37" s="3" t="s">
        <v>6262</v>
      </c>
      <c r="Z37" s="3" t="s">
        <v>6244</v>
      </c>
      <c r="AA37" s="3" t="s">
        <v>6230</v>
      </c>
      <c r="AB37" s="3" t="s">
        <v>6266</v>
      </c>
      <c r="AC37" s="3" t="s">
        <v>6267</v>
      </c>
      <c r="AD37" s="3" t="s">
        <v>6268</v>
      </c>
      <c r="AE37" s="3" t="s">
        <v>6237</v>
      </c>
      <c r="AF37" s="3" t="s">
        <v>6273</v>
      </c>
      <c r="AR37" s="3">
        <v>40.700000000000003</v>
      </c>
      <c r="AS37" s="3">
        <v>39</v>
      </c>
      <c r="AT37" s="3">
        <v>1.0435897439999999</v>
      </c>
      <c r="AU37" s="3">
        <f>SUM(Table1[[#This Row],[Black Win %]]/Table1[[#This Row],[White Win %]])</f>
        <v>0.95823095823095816</v>
      </c>
      <c r="AV37" s="3">
        <v>70.004000000000005</v>
      </c>
      <c r="AW37" s="3">
        <v>67.08</v>
      </c>
    </row>
    <row r="38" spans="1:49" ht="17" x14ac:dyDescent="0.2">
      <c r="A38" s="3" t="s">
        <v>6530</v>
      </c>
      <c r="B38" s="3" t="str">
        <f>CONCATENATE(Table1[[#This Row],[Column5]],(IF(Table1[[#This Row],[Column4]]="",""," -"&amp;Table1[[#This Row],[Column4]])),(IF(Table1[[#This Row],[Column3]]="",""," -"&amp;Table1[[#This Row],[Column3]])))</f>
        <v xml:space="preserve"> Accepted - Yugoslav without 7...Bxf1</v>
      </c>
      <c r="C38" s="3" t="s">
        <v>6531</v>
      </c>
      <c r="D38" s="3" t="s">
        <v>6538</v>
      </c>
      <c r="F38" s="3" t="s">
        <v>7764</v>
      </c>
      <c r="G38" s="3">
        <v>338</v>
      </c>
      <c r="H38" s="3" t="s">
        <v>155</v>
      </c>
      <c r="I38" s="4">
        <v>43276</v>
      </c>
      <c r="J38" s="3">
        <v>2147</v>
      </c>
      <c r="K38" s="3">
        <v>2136</v>
      </c>
      <c r="L38" s="3">
        <v>36.700000000000003</v>
      </c>
      <c r="M38" s="3">
        <v>28.7</v>
      </c>
      <c r="N38" s="3">
        <v>34.6</v>
      </c>
      <c r="O38" s="3" t="s">
        <v>169</v>
      </c>
      <c r="P38" s="5" t="s">
        <v>34</v>
      </c>
      <c r="Q38" s="3" t="s">
        <v>6226</v>
      </c>
      <c r="R38" s="3" t="s">
        <v>6233</v>
      </c>
      <c r="S38" s="3" t="s">
        <v>6243</v>
      </c>
      <c r="T38" s="3" t="s">
        <v>6256</v>
      </c>
      <c r="U38" s="3" t="s">
        <v>6258</v>
      </c>
      <c r="V38" s="3" t="s">
        <v>6259</v>
      </c>
      <c r="W38" s="3" t="s">
        <v>6260</v>
      </c>
      <c r="X38" s="3" t="s">
        <v>6261</v>
      </c>
      <c r="Y38" s="3" t="s">
        <v>6262</v>
      </c>
      <c r="Z38" s="3" t="s">
        <v>6244</v>
      </c>
      <c r="AA38" s="3" t="s">
        <v>6230</v>
      </c>
      <c r="AB38" s="3" t="s">
        <v>6266</v>
      </c>
      <c r="AR38" s="3">
        <v>36.700000000000003</v>
      </c>
      <c r="AS38" s="3">
        <v>34.6</v>
      </c>
      <c r="AT38" s="3">
        <v>1.0606936419999999</v>
      </c>
      <c r="AU38" s="3">
        <f>SUM(Table1[[#This Row],[Black Win %]]/Table1[[#This Row],[White Win %]])</f>
        <v>0.94277929155313345</v>
      </c>
      <c r="AV38" s="3">
        <v>124.04600000000001</v>
      </c>
      <c r="AW38" s="3">
        <v>116.94799999999999</v>
      </c>
    </row>
    <row r="39" spans="1:49" ht="17" x14ac:dyDescent="0.2">
      <c r="A39" s="3" t="s">
        <v>6530</v>
      </c>
      <c r="B39" s="3" t="str">
        <f>CONCATENATE(Table1[[#This Row],[Column5]],(IF(Table1[[#This Row],[Column4]]="",""," -"&amp;Table1[[#This Row],[Column4]])),(IF(Table1[[#This Row],[Column3]]="",""," -"&amp;Table1[[#This Row],[Column3]])))</f>
        <v xml:space="preserve"> Declined - Bishop Attack</v>
      </c>
      <c r="C39" s="3" t="s">
        <v>6539</v>
      </c>
      <c r="D39" s="3" t="s">
        <v>6540</v>
      </c>
      <c r="F39" s="3" t="s">
        <v>7764</v>
      </c>
      <c r="G39" s="3">
        <v>160</v>
      </c>
      <c r="H39" s="3" t="s">
        <v>138</v>
      </c>
      <c r="I39" s="4">
        <v>43245</v>
      </c>
      <c r="J39" s="3">
        <v>2302</v>
      </c>
      <c r="K39" s="3">
        <v>2249</v>
      </c>
      <c r="L39" s="3">
        <v>40.6</v>
      </c>
      <c r="M39" s="3">
        <v>29.4</v>
      </c>
      <c r="N39" s="3">
        <v>30</v>
      </c>
      <c r="O39" s="3" t="s">
        <v>172</v>
      </c>
      <c r="P39" s="5" t="s">
        <v>34</v>
      </c>
      <c r="Q39" s="3" t="s">
        <v>6226</v>
      </c>
      <c r="R39" s="3" t="s">
        <v>6233</v>
      </c>
      <c r="S39" s="3" t="s">
        <v>6243</v>
      </c>
      <c r="T39" s="3" t="s">
        <v>6256</v>
      </c>
      <c r="U39" s="3" t="s">
        <v>6258</v>
      </c>
      <c r="V39" s="3" t="s">
        <v>6274</v>
      </c>
      <c r="AR39" s="3">
        <v>40.6</v>
      </c>
      <c r="AS39" s="3">
        <v>30</v>
      </c>
      <c r="AT39" s="3">
        <v>1.3533333329999999</v>
      </c>
      <c r="AU39" s="3">
        <f>SUM(Table1[[#This Row],[Black Win %]]/Table1[[#This Row],[White Win %]])</f>
        <v>0.73891625615763545</v>
      </c>
      <c r="AV39" s="3">
        <v>64.959999999999994</v>
      </c>
      <c r="AW39" s="3">
        <v>48</v>
      </c>
    </row>
    <row r="40" spans="1:49" ht="17" x14ac:dyDescent="0.2">
      <c r="A40" s="3" t="s">
        <v>6530</v>
      </c>
      <c r="B40" s="3" t="str">
        <f>CONCATENATE(Table1[[#This Row],[Column5]],(IF(Table1[[#This Row],[Column4]]="",""," -"&amp;Table1[[#This Row],[Column4]])),(IF(Table1[[#This Row],[Column3]]="",""," -"&amp;Table1[[#This Row],[Column3]])))</f>
        <v xml:space="preserve"> Declined - Main Line</v>
      </c>
      <c r="C40" s="3" t="s">
        <v>6539</v>
      </c>
      <c r="D40" s="3" t="s">
        <v>6508</v>
      </c>
      <c r="F40" s="3" t="s">
        <v>7764</v>
      </c>
      <c r="G40" s="3">
        <v>3039</v>
      </c>
      <c r="H40" s="3" t="s">
        <v>138</v>
      </c>
      <c r="I40" s="4">
        <v>43280</v>
      </c>
      <c r="J40" s="3">
        <v>2354</v>
      </c>
      <c r="K40" s="3">
        <v>2319</v>
      </c>
      <c r="L40" s="3">
        <v>45.2</v>
      </c>
      <c r="M40" s="3">
        <v>27.8</v>
      </c>
      <c r="N40" s="3">
        <v>27</v>
      </c>
      <c r="O40" s="3" t="s">
        <v>176</v>
      </c>
      <c r="P40" s="5" t="s">
        <v>34</v>
      </c>
      <c r="Q40" s="3" t="s">
        <v>6226</v>
      </c>
      <c r="R40" s="3" t="s">
        <v>6233</v>
      </c>
      <c r="S40" s="3" t="s">
        <v>6243</v>
      </c>
      <c r="T40" s="3" t="s">
        <v>6256</v>
      </c>
      <c r="U40" s="3" t="s">
        <v>6258</v>
      </c>
      <c r="V40" s="3" t="s">
        <v>6247</v>
      </c>
      <c r="AR40" s="3">
        <v>45.2</v>
      </c>
      <c r="AS40" s="3">
        <v>27</v>
      </c>
      <c r="AT40" s="3">
        <v>1.674074074</v>
      </c>
      <c r="AU40" s="3">
        <f>SUM(Table1[[#This Row],[Black Win %]]/Table1[[#This Row],[White Win %]])</f>
        <v>0.59734513274336276</v>
      </c>
      <c r="AV40" s="3">
        <v>1373.6279999999999</v>
      </c>
      <c r="AW40" s="3">
        <v>820.53</v>
      </c>
    </row>
    <row r="41" spans="1:49" ht="17" x14ac:dyDescent="0.2">
      <c r="A41" s="3" t="s">
        <v>6530</v>
      </c>
      <c r="B41" s="3" t="str">
        <f>CONCATENATE(Table1[[#This Row],[Column5]],(IF(Table1[[#This Row],[Column4]]="",""," -"&amp;Table1[[#This Row],[Column4]])),(IF(Table1[[#This Row],[Column3]]="",""," -"&amp;Table1[[#This Row],[Column3]])))</f>
        <v xml:space="preserve"> Declined - Pseudo-Saemisch</v>
      </c>
      <c r="C41" s="3" t="s">
        <v>6539</v>
      </c>
      <c r="D41" s="3" t="s">
        <v>6541</v>
      </c>
      <c r="F41" s="3" t="s">
        <v>7764</v>
      </c>
      <c r="G41" s="3">
        <v>204</v>
      </c>
      <c r="H41" s="3" t="s">
        <v>138</v>
      </c>
      <c r="I41" s="4">
        <v>43278</v>
      </c>
      <c r="J41" s="3">
        <v>2169</v>
      </c>
      <c r="K41" s="3">
        <v>2182</v>
      </c>
      <c r="L41" s="3">
        <v>41.2</v>
      </c>
      <c r="M41" s="3">
        <v>17.2</v>
      </c>
      <c r="N41" s="3">
        <v>41.7</v>
      </c>
      <c r="O41" s="3" t="s">
        <v>179</v>
      </c>
      <c r="P41" s="5" t="s">
        <v>34</v>
      </c>
      <c r="Q41" s="3" t="s">
        <v>6226</v>
      </c>
      <c r="R41" s="3" t="s">
        <v>6233</v>
      </c>
      <c r="S41" s="3" t="s">
        <v>6243</v>
      </c>
      <c r="T41" s="3" t="s">
        <v>6256</v>
      </c>
      <c r="U41" s="3" t="s">
        <v>6258</v>
      </c>
      <c r="V41" s="3" t="s">
        <v>6263</v>
      </c>
      <c r="AR41" s="3">
        <v>41.2</v>
      </c>
      <c r="AS41" s="3">
        <v>41.7</v>
      </c>
      <c r="AT41" s="3">
        <v>0.98800959200000005</v>
      </c>
      <c r="AU41" s="3">
        <f>SUM(Table1[[#This Row],[Black Win %]]/Table1[[#This Row],[White Win %]])</f>
        <v>1.0121359223300972</v>
      </c>
      <c r="AV41" s="3">
        <v>84.048000000000002</v>
      </c>
      <c r="AW41" s="3">
        <v>85.067999999999998</v>
      </c>
    </row>
    <row r="42" spans="1:49" ht="17" x14ac:dyDescent="0.2">
      <c r="A42" s="3" t="s">
        <v>6530</v>
      </c>
      <c r="B42" s="3" t="str">
        <f>CONCATENATE(Table1[[#This Row],[Column5]],(IF(Table1[[#This Row],[Column4]]="",""," -"&amp;Table1[[#This Row],[Column4]])),(IF(Table1[[#This Row],[Column3]]="",""," -"&amp;Table1[[#This Row],[Column3]])))</f>
        <v xml:space="preserve"> Declined - Quiet Line</v>
      </c>
      <c r="C42" s="3" t="s">
        <v>6539</v>
      </c>
      <c r="D42" s="3" t="s">
        <v>6542</v>
      </c>
      <c r="F42" s="3" t="s">
        <v>7764</v>
      </c>
      <c r="G42" s="3">
        <v>662</v>
      </c>
      <c r="H42" s="3" t="s">
        <v>138</v>
      </c>
      <c r="I42" s="4">
        <v>43278</v>
      </c>
      <c r="J42" s="3">
        <v>2311</v>
      </c>
      <c r="K42" s="3">
        <v>2291</v>
      </c>
      <c r="L42" s="3">
        <v>44.4</v>
      </c>
      <c r="M42" s="3">
        <v>24.8</v>
      </c>
      <c r="N42" s="3">
        <v>30.8</v>
      </c>
      <c r="O42" s="3" t="s">
        <v>183</v>
      </c>
      <c r="P42" s="5" t="s">
        <v>34</v>
      </c>
      <c r="Q42" s="3" t="s">
        <v>6226</v>
      </c>
      <c r="R42" s="3" t="s">
        <v>6233</v>
      </c>
      <c r="S42" s="3" t="s">
        <v>6243</v>
      </c>
      <c r="T42" s="3" t="s">
        <v>6256</v>
      </c>
      <c r="U42" s="3" t="s">
        <v>6258</v>
      </c>
      <c r="V42" s="3" t="s">
        <v>6275</v>
      </c>
      <c r="AR42" s="3">
        <v>44.4</v>
      </c>
      <c r="AS42" s="3">
        <v>30.8</v>
      </c>
      <c r="AT42" s="3">
        <v>1.4415584420000001</v>
      </c>
      <c r="AU42" s="3">
        <f>SUM(Table1[[#This Row],[Black Win %]]/Table1[[#This Row],[White Win %]])</f>
        <v>0.69369369369369371</v>
      </c>
      <c r="AV42" s="3">
        <v>293.928</v>
      </c>
      <c r="AW42" s="3">
        <v>203.89599999999999</v>
      </c>
    </row>
    <row r="43" spans="1:49" ht="17" x14ac:dyDescent="0.2">
      <c r="A43" s="3" t="s">
        <v>6530</v>
      </c>
      <c r="B43" s="3" t="str">
        <f>CONCATENATE(Table1[[#This Row],[Column5]],(IF(Table1[[#This Row],[Column4]]="",""," -"&amp;Table1[[#This Row],[Column4]])),(IF(Table1[[#This Row],[Column3]]="",""," -"&amp;Table1[[#This Row],[Column3]])))</f>
        <v xml:space="preserve"> Declined - Sosonko Variation</v>
      </c>
      <c r="C43" s="3" t="s">
        <v>6539</v>
      </c>
      <c r="D43" s="3" t="s">
        <v>6543</v>
      </c>
      <c r="F43" s="3" t="s">
        <v>7764</v>
      </c>
      <c r="G43" s="3">
        <v>688</v>
      </c>
      <c r="H43" s="3" t="s">
        <v>138</v>
      </c>
      <c r="I43" s="4">
        <v>43232</v>
      </c>
      <c r="J43" s="3">
        <v>2224</v>
      </c>
      <c r="K43" s="3">
        <v>2214</v>
      </c>
      <c r="L43" s="3">
        <v>35.6</v>
      </c>
      <c r="M43" s="3">
        <v>26</v>
      </c>
      <c r="N43" s="3">
        <v>38.4</v>
      </c>
      <c r="O43" s="3" t="s">
        <v>187</v>
      </c>
      <c r="P43" s="5" t="s">
        <v>34</v>
      </c>
      <c r="Q43" s="3" t="s">
        <v>6226</v>
      </c>
      <c r="R43" s="3" t="s">
        <v>6233</v>
      </c>
      <c r="S43" s="3" t="s">
        <v>6243</v>
      </c>
      <c r="T43" s="3" t="s">
        <v>6256</v>
      </c>
      <c r="U43" s="3" t="s">
        <v>6258</v>
      </c>
      <c r="V43" s="3" t="s">
        <v>6252</v>
      </c>
      <c r="AR43" s="3">
        <v>35.6</v>
      </c>
      <c r="AS43" s="3">
        <v>38.4</v>
      </c>
      <c r="AT43" s="3">
        <v>0.92708333300000001</v>
      </c>
      <c r="AU43" s="3">
        <f>SUM(Table1[[#This Row],[Black Win %]]/Table1[[#This Row],[White Win %]])</f>
        <v>1.0786516853932584</v>
      </c>
      <c r="AV43" s="3">
        <v>244.928</v>
      </c>
      <c r="AW43" s="3">
        <v>264.19200000000001</v>
      </c>
    </row>
    <row r="44" spans="1:49" ht="17" x14ac:dyDescent="0.2">
      <c r="A44" s="3" t="s">
        <v>6530</v>
      </c>
      <c r="B44" s="3" t="str">
        <f>CONCATENATE(Table1[[#This Row],[Column5]],(IF(Table1[[#This Row],[Column4]]="",""," -"&amp;Table1[[#This Row],[Column4]])),(IF(Table1[[#This Row],[Column3]]="",""," -"&amp;Table1[[#This Row],[Column3]])))</f>
        <v xml:space="preserve"> General</v>
      </c>
      <c r="C44" s="3" t="s">
        <v>6510</v>
      </c>
      <c r="F44" s="3" t="s">
        <v>7765</v>
      </c>
      <c r="G44" s="3">
        <v>1776</v>
      </c>
      <c r="H44" s="3" t="s">
        <v>138</v>
      </c>
      <c r="I44" s="4">
        <v>43288</v>
      </c>
      <c r="J44" s="3">
        <v>2118</v>
      </c>
      <c r="K44" s="3">
        <v>2125</v>
      </c>
      <c r="L44" s="3">
        <v>42.3</v>
      </c>
      <c r="M44" s="3">
        <v>21.6</v>
      </c>
      <c r="N44" s="3">
        <v>36</v>
      </c>
      <c r="O44" s="3" t="s">
        <v>191</v>
      </c>
      <c r="P44" s="5" t="s">
        <v>34</v>
      </c>
      <c r="Q44" s="3" t="s">
        <v>6226</v>
      </c>
      <c r="R44" s="3" t="s">
        <v>6233</v>
      </c>
      <c r="S44" s="3" t="s">
        <v>6243</v>
      </c>
      <c r="T44" s="3" t="s">
        <v>6256</v>
      </c>
      <c r="U44" s="3" t="s">
        <v>6258</v>
      </c>
      <c r="AR44" s="3">
        <v>36</v>
      </c>
      <c r="AS44" s="3">
        <v>42.3</v>
      </c>
      <c r="AT44" s="3">
        <v>0.85106382999999997</v>
      </c>
      <c r="AU44" s="3">
        <f>SUM(Table1[[#This Row],[Black Win %]]/Table1[[#This Row],[White Win %]])</f>
        <v>1.1749999999999998</v>
      </c>
      <c r="AV44" s="3">
        <v>639.36</v>
      </c>
      <c r="AW44" s="3">
        <v>751.24800000000005</v>
      </c>
    </row>
    <row r="45" spans="1:49" ht="17" x14ac:dyDescent="0.2">
      <c r="A45" s="3" t="s">
        <v>6530</v>
      </c>
      <c r="B45" s="3" t="str">
        <f>CONCATENATE(Table1[[#This Row],[Column5]],(IF(Table1[[#This Row],[Column4]]="",""," -"&amp;Table1[[#This Row],[Column4]])),(IF(Table1[[#This Row],[Column3]]="",""," -"&amp;Table1[[#This Row],[Column3]])))</f>
        <v xml:space="preserve"> Zaitsev System</v>
      </c>
      <c r="C45" s="3" t="s">
        <v>6544</v>
      </c>
      <c r="F45" s="3" t="s">
        <v>7764</v>
      </c>
      <c r="G45" s="3">
        <v>665</v>
      </c>
      <c r="H45" s="3" t="s">
        <v>148</v>
      </c>
      <c r="I45" s="4">
        <v>43268</v>
      </c>
      <c r="J45" s="3">
        <v>2069</v>
      </c>
      <c r="K45" s="3">
        <v>2077</v>
      </c>
      <c r="L45" s="3">
        <v>32.299999999999997</v>
      </c>
      <c r="M45" s="3">
        <v>20.100000000000001</v>
      </c>
      <c r="N45" s="3">
        <v>47.5</v>
      </c>
      <c r="O45" s="3" t="s">
        <v>194</v>
      </c>
      <c r="P45" s="5" t="s">
        <v>34</v>
      </c>
      <c r="Q45" s="3" t="s">
        <v>6226</v>
      </c>
      <c r="R45" s="3" t="s">
        <v>6233</v>
      </c>
      <c r="S45" s="3" t="s">
        <v>6243</v>
      </c>
      <c r="T45" s="3" t="s">
        <v>6256</v>
      </c>
      <c r="U45" s="3" t="s">
        <v>6258</v>
      </c>
      <c r="V45" s="3" t="s">
        <v>6259</v>
      </c>
      <c r="W45" s="3" t="s">
        <v>6260</v>
      </c>
      <c r="X45" s="3" t="s">
        <v>6244</v>
      </c>
      <c r="AR45" s="3">
        <v>32.299999999999997</v>
      </c>
      <c r="AS45" s="3">
        <v>47.5</v>
      </c>
      <c r="AT45" s="3">
        <v>0.68</v>
      </c>
      <c r="AU45" s="3">
        <f>SUM(Table1[[#This Row],[Black Win %]]/Table1[[#This Row],[White Win %]])</f>
        <v>1.4705882352941178</v>
      </c>
      <c r="AV45" s="3">
        <v>214.79499999999999</v>
      </c>
      <c r="AW45" s="3">
        <v>315.875</v>
      </c>
    </row>
    <row r="46" spans="1:49" ht="17" x14ac:dyDescent="0.2">
      <c r="A46" s="3" t="s">
        <v>6530</v>
      </c>
      <c r="B46" s="3" t="str">
        <f>CONCATENATE(Table1[[#This Row],[Column5]],(IF(Table1[[#This Row],[Column4]]="",""," -"&amp;Table1[[#This Row],[Column4]])),(IF(Table1[[#This Row],[Column3]]="",""," -"&amp;Table1[[#This Row],[Column3]])))</f>
        <v xml:space="preserve"> Zaitsev Variation - Nescafe Frappe Attack</v>
      </c>
      <c r="C46" s="3" t="s">
        <v>6545</v>
      </c>
      <c r="D46" s="3" t="s">
        <v>6546</v>
      </c>
      <c r="F46" s="3" t="s">
        <v>7764</v>
      </c>
      <c r="G46" s="3">
        <v>657</v>
      </c>
      <c r="H46" s="3" t="s">
        <v>138</v>
      </c>
      <c r="I46" s="4">
        <v>43278</v>
      </c>
      <c r="J46" s="3">
        <v>2231</v>
      </c>
      <c r="K46" s="3">
        <v>2230</v>
      </c>
      <c r="L46" s="3">
        <v>37.299999999999997</v>
      </c>
      <c r="M46" s="3">
        <v>16.600000000000001</v>
      </c>
      <c r="N46" s="3">
        <v>46.1</v>
      </c>
      <c r="O46" s="3" t="s">
        <v>197</v>
      </c>
      <c r="P46" s="5" t="s">
        <v>34</v>
      </c>
      <c r="Q46" s="3" t="s">
        <v>6226</v>
      </c>
      <c r="R46" s="3" t="s">
        <v>6233</v>
      </c>
      <c r="S46" s="3" t="s">
        <v>6243</v>
      </c>
      <c r="T46" s="3" t="s">
        <v>6256</v>
      </c>
      <c r="U46" s="3" t="s">
        <v>6258</v>
      </c>
      <c r="V46" s="3" t="s">
        <v>6259</v>
      </c>
      <c r="W46" s="3" t="s">
        <v>6260</v>
      </c>
      <c r="X46" s="3" t="s">
        <v>6244</v>
      </c>
      <c r="Y46" s="3" t="s">
        <v>6276</v>
      </c>
      <c r="Z46" s="3" t="s">
        <v>6266</v>
      </c>
      <c r="AA46" s="3" t="s">
        <v>6277</v>
      </c>
      <c r="AB46" s="3" t="s">
        <v>6278</v>
      </c>
      <c r="AR46" s="3">
        <v>37.299999999999997</v>
      </c>
      <c r="AS46" s="3">
        <v>46.1</v>
      </c>
      <c r="AT46" s="3">
        <v>0.80911062899999997</v>
      </c>
      <c r="AU46" s="3">
        <f>SUM(Table1[[#This Row],[Black Win %]]/Table1[[#This Row],[White Win %]])</f>
        <v>1.2359249329758715</v>
      </c>
      <c r="AV46" s="3">
        <v>245.06100000000001</v>
      </c>
      <c r="AW46" s="3">
        <v>302.87700000000001</v>
      </c>
    </row>
    <row r="47" spans="1:49" ht="17" x14ac:dyDescent="0.2">
      <c r="A47" s="3" t="s">
        <v>6547</v>
      </c>
      <c r="B47" s="3" t="str">
        <f>CONCATENATE(Table1[[#This Row],[Column5]],(IF(Table1[[#This Row],[Column4]]="",""," -"&amp;Table1[[#This Row],[Column4]])),(IF(Table1[[#This Row],[Column3]]="",""," -"&amp;Table1[[#This Row],[Column3]])))</f>
        <v xml:space="preserve"> Benoni Gambit Accepted</v>
      </c>
      <c r="C47" s="3" t="s">
        <v>6548</v>
      </c>
      <c r="F47" s="3" t="s">
        <v>7764</v>
      </c>
      <c r="G47" s="3">
        <v>622</v>
      </c>
      <c r="H47" s="3" t="s">
        <v>199</v>
      </c>
      <c r="I47" s="4">
        <v>43274</v>
      </c>
      <c r="J47" s="3">
        <v>2102</v>
      </c>
      <c r="K47" s="3">
        <v>2113</v>
      </c>
      <c r="L47" s="3">
        <v>31</v>
      </c>
      <c r="M47" s="3">
        <v>24.3</v>
      </c>
      <c r="N47" s="3">
        <v>44.7</v>
      </c>
      <c r="O47" s="3" t="s">
        <v>201</v>
      </c>
      <c r="P47" s="5" t="s">
        <v>34</v>
      </c>
      <c r="Q47" s="3" t="s">
        <v>6243</v>
      </c>
      <c r="R47" s="3" t="s">
        <v>6279</v>
      </c>
      <c r="AR47" s="3">
        <v>31</v>
      </c>
      <c r="AS47" s="3">
        <v>44.7</v>
      </c>
      <c r="AT47" s="3">
        <v>0.69351230399999997</v>
      </c>
      <c r="AU47" s="3">
        <f>SUM(Table1[[#This Row],[Black Win %]]/Table1[[#This Row],[White Win %]])</f>
        <v>1.4419354838709679</v>
      </c>
      <c r="AV47" s="3">
        <v>192.82</v>
      </c>
      <c r="AW47" s="3">
        <v>278.03399999999999</v>
      </c>
    </row>
    <row r="48" spans="1:49" ht="17" x14ac:dyDescent="0.2">
      <c r="A48" s="3" t="s">
        <v>6547</v>
      </c>
      <c r="B48" s="3" t="str">
        <f>CONCATENATE(Table1[[#This Row],[Column5]],(IF(Table1[[#This Row],[Column4]]="",""," -"&amp;Table1[[#This Row],[Column4]])),(IF(Table1[[#This Row],[Column3]]="",""," -"&amp;Table1[[#This Row],[Column3]])))</f>
        <v xml:space="preserve"> Benoni Gambit - Schlenker Defense</v>
      </c>
      <c r="C48" s="3" t="s">
        <v>6549</v>
      </c>
      <c r="D48" s="3" t="s">
        <v>6550</v>
      </c>
      <c r="F48" s="3" t="s">
        <v>7765</v>
      </c>
      <c r="G48" s="3">
        <v>113</v>
      </c>
      <c r="H48" s="3" t="s">
        <v>199</v>
      </c>
      <c r="I48" s="4">
        <v>43130</v>
      </c>
      <c r="J48" s="3">
        <v>2237</v>
      </c>
      <c r="K48" s="3">
        <v>2234</v>
      </c>
      <c r="L48" s="3">
        <v>38.9</v>
      </c>
      <c r="M48" s="3">
        <v>29.2</v>
      </c>
      <c r="N48" s="3">
        <v>31.9</v>
      </c>
      <c r="O48" s="3" t="s">
        <v>205</v>
      </c>
      <c r="P48" s="5" t="s">
        <v>34</v>
      </c>
      <c r="Q48" s="3" t="s">
        <v>6243</v>
      </c>
      <c r="R48" s="3" t="s">
        <v>6279</v>
      </c>
      <c r="S48" s="3" t="s">
        <v>6280</v>
      </c>
      <c r="AR48" s="3">
        <v>31.9</v>
      </c>
      <c r="AS48" s="3">
        <v>38.9</v>
      </c>
      <c r="AT48" s="3">
        <v>0.82005141400000003</v>
      </c>
      <c r="AU48" s="3">
        <f>SUM(Table1[[#This Row],[Black Win %]]/Table1[[#This Row],[White Win %]])</f>
        <v>1.219435736677116</v>
      </c>
      <c r="AV48" s="3">
        <v>36.046999999999997</v>
      </c>
      <c r="AW48" s="3">
        <v>43.957000000000001</v>
      </c>
    </row>
    <row r="49" spans="1:49" ht="17" x14ac:dyDescent="0.2">
      <c r="A49" s="3" t="s">
        <v>6547</v>
      </c>
      <c r="B49" s="3" t="str">
        <f>CONCATENATE(Table1[[#This Row],[Column5]],(IF(Table1[[#This Row],[Column4]]="",""," -"&amp;Table1[[#This Row],[Column4]])),(IF(Table1[[#This Row],[Column3]]="",""," -"&amp;Table1[[#This Row],[Column3]])))</f>
        <v xml:space="preserve"> Benoni-Indian Defense</v>
      </c>
      <c r="C49" s="3" t="s">
        <v>6551</v>
      </c>
      <c r="F49" s="3" t="s">
        <v>7765</v>
      </c>
      <c r="G49" s="3">
        <v>1135</v>
      </c>
      <c r="H49" s="3" t="s">
        <v>199</v>
      </c>
      <c r="I49" s="4">
        <v>43288</v>
      </c>
      <c r="J49" s="3">
        <v>2190</v>
      </c>
      <c r="K49" s="3">
        <v>2235</v>
      </c>
      <c r="L49" s="3">
        <v>28.8</v>
      </c>
      <c r="M49" s="3">
        <v>26</v>
      </c>
      <c r="N49" s="3">
        <v>45.2</v>
      </c>
      <c r="O49" s="3" t="s">
        <v>209</v>
      </c>
      <c r="P49" s="5" t="s">
        <v>34</v>
      </c>
      <c r="Q49" s="3" t="s">
        <v>6243</v>
      </c>
      <c r="R49" s="3" t="s">
        <v>6256</v>
      </c>
      <c r="S49" s="3" t="s">
        <v>6226</v>
      </c>
      <c r="AR49" s="3">
        <v>45.2</v>
      </c>
      <c r="AS49" s="3">
        <v>28.8</v>
      </c>
      <c r="AT49" s="3">
        <v>1.5694444439999999</v>
      </c>
      <c r="AU49" s="3">
        <f>SUM(Table1[[#This Row],[Black Win %]]/Table1[[#This Row],[White Win %]])</f>
        <v>0.63716814159292035</v>
      </c>
      <c r="AV49" s="3">
        <v>513.02</v>
      </c>
      <c r="AW49" s="3">
        <v>326.88</v>
      </c>
    </row>
    <row r="50" spans="1:49" ht="17" x14ac:dyDescent="0.2">
      <c r="A50" s="3" t="s">
        <v>6547</v>
      </c>
      <c r="B50" s="3" t="str">
        <f>CONCATENATE(Table1[[#This Row],[Column5]],(IF(Table1[[#This Row],[Column4]]="",""," -"&amp;Table1[[#This Row],[Column4]])),(IF(Table1[[#This Row],[Column3]]="",""," -"&amp;Table1[[#This Row],[Column3]])))</f>
        <v xml:space="preserve"> Benoni-Indian Defense - Kingside move order</v>
      </c>
      <c r="C50" s="3" t="s">
        <v>6551</v>
      </c>
      <c r="D50" s="3" t="s">
        <v>6552</v>
      </c>
      <c r="F50" s="3" t="s">
        <v>7764</v>
      </c>
      <c r="G50" s="3">
        <v>4016</v>
      </c>
      <c r="H50" s="3" t="s">
        <v>199</v>
      </c>
      <c r="I50" s="4">
        <v>43284</v>
      </c>
      <c r="J50" s="3">
        <v>2349</v>
      </c>
      <c r="K50" s="3">
        <v>2306</v>
      </c>
      <c r="L50" s="3">
        <v>45.6</v>
      </c>
      <c r="M50" s="3">
        <v>27.9</v>
      </c>
      <c r="N50" s="3">
        <v>26.5</v>
      </c>
      <c r="O50" s="3" t="s">
        <v>212</v>
      </c>
      <c r="P50" s="5" t="s">
        <v>34</v>
      </c>
      <c r="Q50" s="3" t="s">
        <v>6243</v>
      </c>
      <c r="R50" s="3" t="s">
        <v>6256</v>
      </c>
      <c r="S50" s="3" t="s">
        <v>6226</v>
      </c>
      <c r="T50" s="3" t="s">
        <v>6247</v>
      </c>
      <c r="AR50" s="3">
        <v>45.6</v>
      </c>
      <c r="AS50" s="3">
        <v>26.5</v>
      </c>
      <c r="AT50" s="3">
        <v>1.7207547169999999</v>
      </c>
      <c r="AU50" s="3">
        <f>SUM(Table1[[#This Row],[Black Win %]]/Table1[[#This Row],[White Win %]])</f>
        <v>0.58114035087719296</v>
      </c>
      <c r="AV50" s="3">
        <v>1831.296</v>
      </c>
      <c r="AW50" s="3">
        <v>1064.24</v>
      </c>
    </row>
    <row r="51" spans="1:49" ht="17" x14ac:dyDescent="0.2">
      <c r="A51" s="3" t="s">
        <v>6547</v>
      </c>
      <c r="B51" s="3" t="str">
        <f>CONCATENATE(Table1[[#This Row],[Column5]],(IF(Table1[[#This Row],[Column4]]="",""," -"&amp;Table1[[#This Row],[Column4]])),(IF(Table1[[#This Row],[Column3]]="",""," -"&amp;Table1[[#This Row],[Column3]])))</f>
        <v xml:space="preserve"> Classical Variation - Argentine Counterattack</v>
      </c>
      <c r="C51" s="3" t="s">
        <v>6553</v>
      </c>
      <c r="D51" s="3" t="s">
        <v>6554</v>
      </c>
      <c r="F51" s="3" t="s">
        <v>7765</v>
      </c>
      <c r="G51" s="3">
        <v>468</v>
      </c>
      <c r="H51" s="3" t="s">
        <v>214</v>
      </c>
      <c r="I51" s="4">
        <v>43277</v>
      </c>
      <c r="J51" s="3">
        <v>2309</v>
      </c>
      <c r="K51" s="3">
        <v>2342</v>
      </c>
      <c r="L51" s="3">
        <v>33.799999999999997</v>
      </c>
      <c r="M51" s="3">
        <v>29.5</v>
      </c>
      <c r="N51" s="3">
        <v>36.799999999999997</v>
      </c>
      <c r="O51" s="3" t="s">
        <v>216</v>
      </c>
      <c r="P51" s="5" t="s">
        <v>34</v>
      </c>
      <c r="Q51" s="3" t="s">
        <v>6226</v>
      </c>
      <c r="R51" s="3" t="s">
        <v>6233</v>
      </c>
      <c r="S51" s="3" t="s">
        <v>6243</v>
      </c>
      <c r="T51" s="3" t="s">
        <v>6256</v>
      </c>
      <c r="U51" s="3" t="s">
        <v>6245</v>
      </c>
      <c r="V51" s="3" t="s">
        <v>6244</v>
      </c>
      <c r="W51" s="3" t="s">
        <v>6281</v>
      </c>
      <c r="X51" s="3" t="s">
        <v>6282</v>
      </c>
      <c r="Y51" s="3" t="s">
        <v>6230</v>
      </c>
      <c r="Z51" s="3" t="s">
        <v>6266</v>
      </c>
      <c r="AA51" s="3" t="s">
        <v>6237</v>
      </c>
      <c r="AB51" s="3" t="s">
        <v>6247</v>
      </c>
      <c r="AC51" s="3" t="s">
        <v>6251</v>
      </c>
      <c r="AD51" s="3" t="s">
        <v>6249</v>
      </c>
      <c r="AE51" s="3" t="s">
        <v>6270</v>
      </c>
      <c r="AF51" s="3" t="s">
        <v>6270</v>
      </c>
      <c r="AG51" s="3" t="s">
        <v>6260</v>
      </c>
      <c r="AH51" s="3" t="s">
        <v>6252</v>
      </c>
      <c r="AI51" s="3" t="s">
        <v>6248</v>
      </c>
      <c r="AR51" s="3">
        <v>36.799999999999997</v>
      </c>
      <c r="AS51" s="3">
        <v>33.799999999999997</v>
      </c>
      <c r="AT51" s="3">
        <v>1.0887573960000001</v>
      </c>
      <c r="AU51" s="3">
        <f>SUM(Table1[[#This Row],[Black Win %]]/Table1[[#This Row],[White Win %]])</f>
        <v>0.91847826086956519</v>
      </c>
      <c r="AV51" s="3">
        <v>172.22399999999999</v>
      </c>
      <c r="AW51" s="3">
        <v>158.184</v>
      </c>
    </row>
    <row r="52" spans="1:49" ht="17" x14ac:dyDescent="0.2">
      <c r="A52" s="3" t="s">
        <v>6547</v>
      </c>
      <c r="B52" s="3" t="str">
        <f>CONCATENATE(Table1[[#This Row],[Column5]],(IF(Table1[[#This Row],[Column4]]="",""," -"&amp;Table1[[#This Row],[Column4]])),(IF(Table1[[#This Row],[Column3]]="",""," -"&amp;Table1[[#This Row],[Column3]])))</f>
        <v xml:space="preserve"> Classical Variation - Averbakh-Grivas Attack</v>
      </c>
      <c r="C52" s="3" t="s">
        <v>6553</v>
      </c>
      <c r="D52" s="3" t="s">
        <v>6555</v>
      </c>
      <c r="F52" s="3" t="s">
        <v>7764</v>
      </c>
      <c r="G52" s="3">
        <v>570</v>
      </c>
      <c r="H52" s="3" t="s">
        <v>219</v>
      </c>
      <c r="I52" s="4">
        <v>43261</v>
      </c>
      <c r="J52" s="3">
        <v>2354</v>
      </c>
      <c r="K52" s="3">
        <v>2299</v>
      </c>
      <c r="L52" s="3">
        <v>47</v>
      </c>
      <c r="M52" s="3">
        <v>21.9</v>
      </c>
      <c r="N52" s="3">
        <v>31.1</v>
      </c>
      <c r="O52" s="3" t="s">
        <v>221</v>
      </c>
      <c r="P52" s="5" t="s">
        <v>34</v>
      </c>
      <c r="Q52" s="3" t="s">
        <v>6226</v>
      </c>
      <c r="R52" s="3" t="s">
        <v>6233</v>
      </c>
      <c r="S52" s="3" t="s">
        <v>6243</v>
      </c>
      <c r="T52" s="3" t="s">
        <v>6256</v>
      </c>
      <c r="U52" s="3" t="s">
        <v>6245</v>
      </c>
      <c r="V52" s="3" t="s">
        <v>6244</v>
      </c>
      <c r="W52" s="3" t="s">
        <v>6281</v>
      </c>
      <c r="X52" s="3" t="s">
        <v>6282</v>
      </c>
      <c r="Y52" s="3" t="s">
        <v>6230</v>
      </c>
      <c r="Z52" s="3" t="s">
        <v>6266</v>
      </c>
      <c r="AA52" s="3" t="s">
        <v>6237</v>
      </c>
      <c r="AB52" s="3" t="s">
        <v>6247</v>
      </c>
      <c r="AC52" s="3" t="s">
        <v>6251</v>
      </c>
      <c r="AD52" s="3" t="s">
        <v>6274</v>
      </c>
      <c r="AR52" s="3">
        <v>47</v>
      </c>
      <c r="AS52" s="3">
        <v>31.1</v>
      </c>
      <c r="AT52" s="3">
        <v>1.5112540189999999</v>
      </c>
      <c r="AU52" s="3">
        <f>SUM(Table1[[#This Row],[Black Win %]]/Table1[[#This Row],[White Win %]])</f>
        <v>0.66170212765957448</v>
      </c>
      <c r="AV52" s="3">
        <v>267.89999999999998</v>
      </c>
      <c r="AW52" s="3">
        <v>177.27</v>
      </c>
    </row>
    <row r="53" spans="1:49" ht="17" x14ac:dyDescent="0.2">
      <c r="A53" s="3" t="s">
        <v>6547</v>
      </c>
      <c r="B53" s="3" t="str">
        <f>CONCATENATE(Table1[[#This Row],[Column5]],(IF(Table1[[#This Row],[Column4]]="",""," -"&amp;Table1[[#This Row],[Column4]])),(IF(Table1[[#This Row],[Column3]]="",""," -"&amp;Table1[[#This Row],[Column3]])))</f>
        <v xml:space="preserve"> Classical Variation - Czerniak Defense</v>
      </c>
      <c r="C53" s="3" t="s">
        <v>6553</v>
      </c>
      <c r="D53" s="3" t="s">
        <v>6556</v>
      </c>
      <c r="F53" s="3" t="s">
        <v>7765</v>
      </c>
      <c r="G53" s="3">
        <v>223</v>
      </c>
      <c r="H53" s="3" t="s">
        <v>223</v>
      </c>
      <c r="I53" s="4">
        <v>43251</v>
      </c>
      <c r="J53" s="3">
        <v>2216</v>
      </c>
      <c r="K53" s="3">
        <v>2245</v>
      </c>
      <c r="L53" s="3">
        <v>38.1</v>
      </c>
      <c r="M53" s="3">
        <v>26.9</v>
      </c>
      <c r="N53" s="3">
        <v>35</v>
      </c>
      <c r="O53" s="3" t="s">
        <v>225</v>
      </c>
      <c r="P53" s="5" t="s">
        <v>34</v>
      </c>
      <c r="Q53" s="3" t="s">
        <v>6226</v>
      </c>
      <c r="R53" s="3" t="s">
        <v>6233</v>
      </c>
      <c r="S53" s="3" t="s">
        <v>6243</v>
      </c>
      <c r="T53" s="3" t="s">
        <v>6256</v>
      </c>
      <c r="U53" s="3" t="s">
        <v>6245</v>
      </c>
      <c r="V53" s="3" t="s">
        <v>6244</v>
      </c>
      <c r="W53" s="3" t="s">
        <v>6281</v>
      </c>
      <c r="X53" s="3" t="s">
        <v>6282</v>
      </c>
      <c r="Y53" s="3" t="s">
        <v>6230</v>
      </c>
      <c r="Z53" s="3" t="s">
        <v>6266</v>
      </c>
      <c r="AA53" s="3" t="s">
        <v>6237</v>
      </c>
      <c r="AB53" s="3" t="s">
        <v>6247</v>
      </c>
      <c r="AC53" s="3" t="s">
        <v>6251</v>
      </c>
      <c r="AD53" s="3" t="s">
        <v>6249</v>
      </c>
      <c r="AE53" s="3" t="s">
        <v>6270</v>
      </c>
      <c r="AF53" s="3" t="s">
        <v>6270</v>
      </c>
      <c r="AG53" s="3" t="s">
        <v>6283</v>
      </c>
      <c r="AR53" s="3">
        <v>35</v>
      </c>
      <c r="AS53" s="3">
        <v>38.1</v>
      </c>
      <c r="AT53" s="3">
        <v>0.91863517100000003</v>
      </c>
      <c r="AU53" s="3">
        <f>SUM(Table1[[#This Row],[Black Win %]]/Table1[[#This Row],[White Win %]])</f>
        <v>1.0885714285714285</v>
      </c>
      <c r="AV53" s="3">
        <v>78.05</v>
      </c>
      <c r="AW53" s="3">
        <v>84.962999999999994</v>
      </c>
    </row>
    <row r="54" spans="1:49" ht="17" x14ac:dyDescent="0.2">
      <c r="A54" s="3" t="s">
        <v>6547</v>
      </c>
      <c r="B54" s="3" t="str">
        <f>CONCATENATE(Table1[[#This Row],[Column5]],(IF(Table1[[#This Row],[Column4]]="",""," -"&amp;Table1[[#This Row],[Column4]])),(IF(Table1[[#This Row],[Column3]]="",""," -"&amp;Table1[[#This Row],[Column3]])))</f>
        <v xml:space="preserve"> Classical Variation - Czerniak Defense</v>
      </c>
      <c r="C54" s="3" t="s">
        <v>6553</v>
      </c>
      <c r="D54" s="3" t="s">
        <v>6556</v>
      </c>
      <c r="F54" s="3" t="s">
        <v>7765</v>
      </c>
      <c r="G54" s="3">
        <v>270</v>
      </c>
      <c r="H54" s="3" t="s">
        <v>226</v>
      </c>
      <c r="I54" s="4">
        <v>43277</v>
      </c>
      <c r="J54" s="3">
        <v>2355</v>
      </c>
      <c r="K54" s="3">
        <v>2338</v>
      </c>
      <c r="L54" s="3">
        <v>36.299999999999997</v>
      </c>
      <c r="M54" s="3">
        <v>29.6</v>
      </c>
      <c r="N54" s="3">
        <v>34.1</v>
      </c>
      <c r="O54" s="3" t="s">
        <v>228</v>
      </c>
      <c r="P54" s="5" t="s">
        <v>34</v>
      </c>
      <c r="Q54" s="3" t="s">
        <v>6226</v>
      </c>
      <c r="R54" s="3" t="s">
        <v>6233</v>
      </c>
      <c r="S54" s="3" t="s">
        <v>6243</v>
      </c>
      <c r="T54" s="3" t="s">
        <v>6256</v>
      </c>
      <c r="U54" s="3" t="s">
        <v>6245</v>
      </c>
      <c r="V54" s="3" t="s">
        <v>6244</v>
      </c>
      <c r="W54" s="3" t="s">
        <v>6281</v>
      </c>
      <c r="X54" s="3" t="s">
        <v>6282</v>
      </c>
      <c r="Y54" s="3" t="s">
        <v>6230</v>
      </c>
      <c r="Z54" s="3" t="s">
        <v>6266</v>
      </c>
      <c r="AA54" s="3" t="s">
        <v>6237</v>
      </c>
      <c r="AB54" s="3" t="s">
        <v>6247</v>
      </c>
      <c r="AC54" s="3" t="s">
        <v>6251</v>
      </c>
      <c r="AD54" s="3" t="s">
        <v>6249</v>
      </c>
      <c r="AE54" s="3" t="s">
        <v>6270</v>
      </c>
      <c r="AF54" s="3" t="s">
        <v>6270</v>
      </c>
      <c r="AG54" s="3" t="s">
        <v>6283</v>
      </c>
      <c r="AH54" s="3" t="s">
        <v>6275</v>
      </c>
      <c r="AI54" s="3" t="s">
        <v>6280</v>
      </c>
      <c r="AR54" s="3">
        <v>34.1</v>
      </c>
      <c r="AS54" s="3">
        <v>36.299999999999997</v>
      </c>
      <c r="AT54" s="3">
        <v>0.93939393900000001</v>
      </c>
      <c r="AU54" s="3">
        <f>SUM(Table1[[#This Row],[Black Win %]]/Table1[[#This Row],[White Win %]])</f>
        <v>1.064516129032258</v>
      </c>
      <c r="AV54" s="3">
        <v>92.07</v>
      </c>
      <c r="AW54" s="3">
        <v>98.01</v>
      </c>
    </row>
    <row r="55" spans="1:49" ht="17" x14ac:dyDescent="0.2">
      <c r="A55" s="3" t="s">
        <v>6547</v>
      </c>
      <c r="B55" s="3" t="str">
        <f>CONCATENATE(Table1[[#This Row],[Column5]],(IF(Table1[[#This Row],[Column4]]="",""," -"&amp;Table1[[#This Row],[Column4]])),(IF(Table1[[#This Row],[Column3]]="",""," -"&amp;Table1[[#This Row],[Column3]])))</f>
        <v xml:space="preserve"> Classical Variation - Czerniak Defense</v>
      </c>
      <c r="C55" s="3" t="s">
        <v>6553</v>
      </c>
      <c r="D55" s="3" t="s">
        <v>6556</v>
      </c>
      <c r="F55" s="3" t="s">
        <v>7764</v>
      </c>
      <c r="G55" s="3">
        <v>414</v>
      </c>
      <c r="H55" s="3" t="s">
        <v>229</v>
      </c>
      <c r="I55" s="4">
        <v>43280</v>
      </c>
      <c r="J55" s="3">
        <v>2446</v>
      </c>
      <c r="K55" s="3">
        <v>2391</v>
      </c>
      <c r="L55" s="3">
        <v>45.2</v>
      </c>
      <c r="M55" s="3">
        <v>28.3</v>
      </c>
      <c r="N55" s="3">
        <v>26.6</v>
      </c>
      <c r="O55" s="3" t="s">
        <v>231</v>
      </c>
      <c r="P55" s="5" t="s">
        <v>34</v>
      </c>
      <c r="Q55" s="3" t="s">
        <v>6226</v>
      </c>
      <c r="R55" s="3" t="s">
        <v>6233</v>
      </c>
      <c r="S55" s="3" t="s">
        <v>6243</v>
      </c>
      <c r="T55" s="3" t="s">
        <v>6256</v>
      </c>
      <c r="U55" s="3" t="s">
        <v>6245</v>
      </c>
      <c r="V55" s="3" t="s">
        <v>6244</v>
      </c>
      <c r="W55" s="3" t="s">
        <v>6281</v>
      </c>
      <c r="X55" s="3" t="s">
        <v>6282</v>
      </c>
      <c r="Y55" s="3" t="s">
        <v>6230</v>
      </c>
      <c r="Z55" s="3" t="s">
        <v>6266</v>
      </c>
      <c r="AA55" s="3" t="s">
        <v>6237</v>
      </c>
      <c r="AB55" s="3" t="s">
        <v>6247</v>
      </c>
      <c r="AC55" s="3" t="s">
        <v>6251</v>
      </c>
      <c r="AD55" s="3" t="s">
        <v>6249</v>
      </c>
      <c r="AE55" s="3" t="s">
        <v>6270</v>
      </c>
      <c r="AF55" s="3" t="s">
        <v>6270</v>
      </c>
      <c r="AG55" s="3" t="s">
        <v>6283</v>
      </c>
      <c r="AH55" s="3" t="s">
        <v>6275</v>
      </c>
      <c r="AI55" s="3" t="s">
        <v>6280</v>
      </c>
      <c r="AJ55" s="3" t="s">
        <v>6263</v>
      </c>
      <c r="AR55" s="3">
        <v>45.2</v>
      </c>
      <c r="AS55" s="3">
        <v>26.6</v>
      </c>
      <c r="AT55" s="3">
        <v>1.69924812</v>
      </c>
      <c r="AU55" s="3">
        <f>SUM(Table1[[#This Row],[Black Win %]]/Table1[[#This Row],[White Win %]])</f>
        <v>0.58849557522123896</v>
      </c>
      <c r="AV55" s="3">
        <v>187.12799999999999</v>
      </c>
      <c r="AW55" s="3">
        <v>110.124</v>
      </c>
    </row>
    <row r="56" spans="1:49" ht="17" x14ac:dyDescent="0.2">
      <c r="A56" s="3" t="s">
        <v>6547</v>
      </c>
      <c r="B56" s="3" t="str">
        <f>CONCATENATE(Table1[[#This Row],[Column5]],(IF(Table1[[#This Row],[Column4]]="",""," -"&amp;Table1[[#This Row],[Column4]])),(IF(Table1[[#This Row],[Column3]]="",""," -"&amp;Table1[[#This Row],[Column3]])))</f>
        <v xml:space="preserve"> Classical Variation - Czerniak Defense - Tal Line</v>
      </c>
      <c r="C56" s="3" t="s">
        <v>6553</v>
      </c>
      <c r="D56" s="3" t="s">
        <v>6556</v>
      </c>
      <c r="E56" s="3" t="s">
        <v>6557</v>
      </c>
      <c r="F56" s="3" t="s">
        <v>7764</v>
      </c>
      <c r="G56" s="3">
        <v>903</v>
      </c>
      <c r="H56" s="3" t="s">
        <v>233</v>
      </c>
      <c r="I56" s="4">
        <v>43290</v>
      </c>
      <c r="J56" s="3">
        <v>2371</v>
      </c>
      <c r="K56" s="3">
        <v>2342</v>
      </c>
      <c r="L56" s="3">
        <v>42.8</v>
      </c>
      <c r="M56" s="3">
        <v>25.9</v>
      </c>
      <c r="N56" s="3">
        <v>31.3</v>
      </c>
      <c r="O56" s="3" t="s">
        <v>235</v>
      </c>
      <c r="P56" s="5" t="s">
        <v>34</v>
      </c>
      <c r="Q56" s="3" t="s">
        <v>6226</v>
      </c>
      <c r="R56" s="3" t="s">
        <v>6233</v>
      </c>
      <c r="S56" s="3" t="s">
        <v>6243</v>
      </c>
      <c r="T56" s="3" t="s">
        <v>6256</v>
      </c>
      <c r="U56" s="3" t="s">
        <v>6245</v>
      </c>
      <c r="V56" s="3" t="s">
        <v>6244</v>
      </c>
      <c r="W56" s="3" t="s">
        <v>6281</v>
      </c>
      <c r="X56" s="3" t="s">
        <v>6282</v>
      </c>
      <c r="Y56" s="3" t="s">
        <v>6230</v>
      </c>
      <c r="Z56" s="3" t="s">
        <v>6266</v>
      </c>
      <c r="AA56" s="3" t="s">
        <v>6237</v>
      </c>
      <c r="AB56" s="3" t="s">
        <v>6247</v>
      </c>
      <c r="AC56" s="3" t="s">
        <v>6251</v>
      </c>
      <c r="AD56" s="3" t="s">
        <v>6249</v>
      </c>
      <c r="AE56" s="3" t="s">
        <v>6270</v>
      </c>
      <c r="AF56" s="3" t="s">
        <v>6270</v>
      </c>
      <c r="AG56" s="3" t="s">
        <v>6283</v>
      </c>
      <c r="AH56" s="3" t="s">
        <v>6275</v>
      </c>
      <c r="AR56" s="3">
        <v>42.8</v>
      </c>
      <c r="AS56" s="3">
        <v>31.3</v>
      </c>
      <c r="AT56" s="3">
        <v>1.367412141</v>
      </c>
      <c r="AU56" s="3">
        <f>SUM(Table1[[#This Row],[Black Win %]]/Table1[[#This Row],[White Win %]])</f>
        <v>0.73130841121495338</v>
      </c>
      <c r="AV56" s="3">
        <v>386.48399999999998</v>
      </c>
      <c r="AW56" s="3">
        <v>282.63900000000001</v>
      </c>
    </row>
    <row r="57" spans="1:49" ht="17" x14ac:dyDescent="0.2">
      <c r="A57" s="3" t="s">
        <v>6547</v>
      </c>
      <c r="B57" s="3" t="str">
        <f>CONCATENATE(Table1[[#This Row],[Column5]],(IF(Table1[[#This Row],[Column4]]="",""," -"&amp;Table1[[#This Row],[Column4]])),(IF(Table1[[#This Row],[Column3]]="",""," -"&amp;Table1[[#This Row],[Column3]])))</f>
        <v xml:space="preserve"> Classical Variation - Full line</v>
      </c>
      <c r="C57" s="3" t="s">
        <v>6553</v>
      </c>
      <c r="D57" s="3" t="s">
        <v>6558</v>
      </c>
      <c r="F57" s="3" t="s">
        <v>7764</v>
      </c>
      <c r="G57" s="3">
        <v>193</v>
      </c>
      <c r="H57" s="3" t="s">
        <v>237</v>
      </c>
      <c r="I57" s="4">
        <v>43134</v>
      </c>
      <c r="J57" s="3">
        <v>2208</v>
      </c>
      <c r="K57" s="3">
        <v>2164</v>
      </c>
      <c r="L57" s="3">
        <v>43</v>
      </c>
      <c r="M57" s="3">
        <v>22.8</v>
      </c>
      <c r="N57" s="3">
        <v>34.200000000000003</v>
      </c>
      <c r="O57" s="3" t="s">
        <v>239</v>
      </c>
      <c r="P57" s="5" t="s">
        <v>34</v>
      </c>
      <c r="Q57" s="3" t="s">
        <v>6226</v>
      </c>
      <c r="R57" s="3" t="s">
        <v>6233</v>
      </c>
      <c r="S57" s="3" t="s">
        <v>6243</v>
      </c>
      <c r="T57" s="3" t="s">
        <v>6256</v>
      </c>
      <c r="U57" s="3" t="s">
        <v>6245</v>
      </c>
      <c r="V57" s="3" t="s">
        <v>6244</v>
      </c>
      <c r="W57" s="3" t="s">
        <v>6281</v>
      </c>
      <c r="X57" s="3" t="s">
        <v>6282</v>
      </c>
      <c r="Y57" s="3" t="s">
        <v>6230</v>
      </c>
      <c r="Z57" s="3" t="s">
        <v>6266</v>
      </c>
      <c r="AA57" s="3" t="s">
        <v>6237</v>
      </c>
      <c r="AB57" s="3" t="s">
        <v>6247</v>
      </c>
      <c r="AC57" s="3" t="s">
        <v>6251</v>
      </c>
      <c r="AD57" s="3" t="s">
        <v>6249</v>
      </c>
      <c r="AE57" s="3" t="s">
        <v>6270</v>
      </c>
      <c r="AF57" s="3" t="s">
        <v>6270</v>
      </c>
      <c r="AG57" s="3" t="s">
        <v>6260</v>
      </c>
      <c r="AH57" s="3" t="s">
        <v>6252</v>
      </c>
      <c r="AR57" s="3">
        <v>43</v>
      </c>
      <c r="AS57" s="3">
        <v>34.200000000000003</v>
      </c>
      <c r="AT57" s="3">
        <v>1.257309942</v>
      </c>
      <c r="AU57" s="3">
        <f>SUM(Table1[[#This Row],[Black Win %]]/Table1[[#This Row],[White Win %]])</f>
        <v>0.79534883720930238</v>
      </c>
      <c r="AV57" s="3">
        <v>82.99</v>
      </c>
      <c r="AW57" s="3">
        <v>66.006</v>
      </c>
    </row>
    <row r="58" spans="1:49" ht="17" x14ac:dyDescent="0.2">
      <c r="A58" s="3" t="s">
        <v>6547</v>
      </c>
      <c r="B58" s="3" t="str">
        <f>CONCATENATE(Table1[[#This Row],[Column5]],(IF(Table1[[#This Row],[Column4]]="",""," -"&amp;Table1[[#This Row],[Column4]])),(IF(Table1[[#This Row],[Column3]]="",""," -"&amp;Table1[[#This Row],[Column3]])))</f>
        <v xml:space="preserve"> Classical Variation - General</v>
      </c>
      <c r="C58" s="3" t="s">
        <v>6553</v>
      </c>
      <c r="D58" s="3" t="s">
        <v>6510</v>
      </c>
      <c r="F58" s="3" t="s">
        <v>7764</v>
      </c>
      <c r="G58" s="3">
        <v>1833</v>
      </c>
      <c r="H58" s="3" t="s">
        <v>241</v>
      </c>
      <c r="I58" s="4">
        <v>43274</v>
      </c>
      <c r="J58" s="3">
        <v>2261</v>
      </c>
      <c r="K58" s="3">
        <v>2229</v>
      </c>
      <c r="L58" s="3">
        <v>35</v>
      </c>
      <c r="M58" s="3">
        <v>25.2</v>
      </c>
      <c r="N58" s="3">
        <v>39.799999999999997</v>
      </c>
      <c r="O58" s="3" t="s">
        <v>243</v>
      </c>
      <c r="P58" s="5" t="s">
        <v>34</v>
      </c>
      <c r="Q58" s="3" t="s">
        <v>6226</v>
      </c>
      <c r="R58" s="3" t="s">
        <v>6233</v>
      </c>
      <c r="S58" s="3" t="s">
        <v>6243</v>
      </c>
      <c r="T58" s="3" t="s">
        <v>6256</v>
      </c>
      <c r="U58" s="3" t="s">
        <v>6245</v>
      </c>
      <c r="V58" s="3" t="s">
        <v>6244</v>
      </c>
      <c r="W58" s="3" t="s">
        <v>6281</v>
      </c>
      <c r="X58" s="3" t="s">
        <v>6282</v>
      </c>
      <c r="Y58" s="3" t="s">
        <v>6230</v>
      </c>
      <c r="Z58" s="3" t="s">
        <v>6266</v>
      </c>
      <c r="AA58" s="3" t="s">
        <v>6237</v>
      </c>
      <c r="AB58" s="3" t="s">
        <v>6247</v>
      </c>
      <c r="AR58" s="3">
        <v>35</v>
      </c>
      <c r="AS58" s="3">
        <v>39.799999999999997</v>
      </c>
      <c r="AT58" s="3">
        <v>0.87939698499999996</v>
      </c>
      <c r="AU58" s="3">
        <f>SUM(Table1[[#This Row],[Black Win %]]/Table1[[#This Row],[White Win %]])</f>
        <v>1.137142857142857</v>
      </c>
      <c r="AV58" s="3">
        <v>641.54999999999995</v>
      </c>
      <c r="AW58" s="3">
        <v>729.53399999999999</v>
      </c>
    </row>
    <row r="59" spans="1:49" ht="17" x14ac:dyDescent="0.2">
      <c r="A59" s="3" t="s">
        <v>6547</v>
      </c>
      <c r="B59" s="3" t="str">
        <f>CONCATENATE(Table1[[#This Row],[Column5]],(IF(Table1[[#This Row],[Column4]]="",""," -"&amp;Table1[[#This Row],[Column4]])),(IF(Table1[[#This Row],[Column3]]="",""," -"&amp;Table1[[#This Row],[Column3]])))</f>
        <v xml:space="preserve"> Classical Variation - Main line</v>
      </c>
      <c r="C59" s="3" t="s">
        <v>6553</v>
      </c>
      <c r="D59" s="3" t="s">
        <v>6559</v>
      </c>
      <c r="F59" s="3" t="s">
        <v>7764</v>
      </c>
      <c r="G59" s="3">
        <v>555</v>
      </c>
      <c r="H59" s="3" t="s">
        <v>245</v>
      </c>
      <c r="I59" s="4">
        <v>43247</v>
      </c>
      <c r="J59" s="3">
        <v>2296</v>
      </c>
      <c r="K59" s="3">
        <v>2283</v>
      </c>
      <c r="L59" s="3">
        <v>35.9</v>
      </c>
      <c r="M59" s="3">
        <v>30.8</v>
      </c>
      <c r="N59" s="3">
        <v>33.299999999999997</v>
      </c>
      <c r="O59" s="3" t="s">
        <v>247</v>
      </c>
      <c r="P59" s="5" t="s">
        <v>34</v>
      </c>
      <c r="Q59" s="3" t="s">
        <v>6226</v>
      </c>
      <c r="R59" s="3" t="s">
        <v>6233</v>
      </c>
      <c r="S59" s="3" t="s">
        <v>6243</v>
      </c>
      <c r="T59" s="3" t="s">
        <v>6256</v>
      </c>
      <c r="U59" s="3" t="s">
        <v>6245</v>
      </c>
      <c r="V59" s="3" t="s">
        <v>6244</v>
      </c>
      <c r="W59" s="3" t="s">
        <v>6281</v>
      </c>
      <c r="X59" s="3" t="s">
        <v>6282</v>
      </c>
      <c r="Y59" s="3" t="s">
        <v>6230</v>
      </c>
      <c r="Z59" s="3" t="s">
        <v>6266</v>
      </c>
      <c r="AA59" s="3" t="s">
        <v>6237</v>
      </c>
      <c r="AB59" s="3" t="s">
        <v>6247</v>
      </c>
      <c r="AC59" s="3" t="s">
        <v>6251</v>
      </c>
      <c r="AD59" s="3" t="s">
        <v>6249</v>
      </c>
      <c r="AE59" s="3" t="s">
        <v>6270</v>
      </c>
      <c r="AF59" s="3" t="s">
        <v>6270</v>
      </c>
      <c r="AR59" s="3">
        <v>35.9</v>
      </c>
      <c r="AS59" s="3">
        <v>33.299999999999997</v>
      </c>
      <c r="AT59" s="3">
        <v>1.0780780780000001</v>
      </c>
      <c r="AU59" s="3">
        <f>SUM(Table1[[#This Row],[Black Win %]]/Table1[[#This Row],[White Win %]])</f>
        <v>0.92757660167130918</v>
      </c>
      <c r="AV59" s="3">
        <v>199.245</v>
      </c>
      <c r="AW59" s="3">
        <v>184.815</v>
      </c>
    </row>
    <row r="60" spans="1:49" ht="17" x14ac:dyDescent="0.2">
      <c r="A60" s="3" t="s">
        <v>6547</v>
      </c>
      <c r="B60" s="3" t="str">
        <f>CONCATENATE(Table1[[#This Row],[Column5]],(IF(Table1[[#This Row],[Column4]]="",""," -"&amp;Table1[[#This Row],[Column4]])),(IF(Table1[[#This Row],[Column3]]="",""," -"&amp;Table1[[#This Row],[Column3]])))</f>
        <v xml:space="preserve"> Classical Variation - New York Variation</v>
      </c>
      <c r="C60" s="3" t="s">
        <v>6553</v>
      </c>
      <c r="D60" s="3" t="s">
        <v>6560</v>
      </c>
      <c r="F60" s="3" t="s">
        <v>7764</v>
      </c>
      <c r="G60" s="3">
        <v>2454</v>
      </c>
      <c r="H60" s="3" t="s">
        <v>241</v>
      </c>
      <c r="I60" s="4">
        <v>43281</v>
      </c>
      <c r="J60" s="3">
        <v>2381</v>
      </c>
      <c r="K60" s="3">
        <v>2319</v>
      </c>
      <c r="L60" s="3">
        <v>43.9</v>
      </c>
      <c r="M60" s="3">
        <v>32.5</v>
      </c>
      <c r="N60" s="3">
        <v>23.6</v>
      </c>
      <c r="O60" s="3" t="s">
        <v>250</v>
      </c>
      <c r="P60" s="5" t="s">
        <v>34</v>
      </c>
      <c r="Q60" s="3" t="s">
        <v>6226</v>
      </c>
      <c r="R60" s="3" t="s">
        <v>6233</v>
      </c>
      <c r="S60" s="3" t="s">
        <v>6243</v>
      </c>
      <c r="T60" s="3" t="s">
        <v>6256</v>
      </c>
      <c r="U60" s="3" t="s">
        <v>6245</v>
      </c>
      <c r="V60" s="3" t="s">
        <v>6244</v>
      </c>
      <c r="W60" s="3" t="s">
        <v>6281</v>
      </c>
      <c r="X60" s="3" t="s">
        <v>6282</v>
      </c>
      <c r="Y60" s="3" t="s">
        <v>6230</v>
      </c>
      <c r="Z60" s="3" t="s">
        <v>6266</v>
      </c>
      <c r="AA60" s="3" t="s">
        <v>6237</v>
      </c>
      <c r="AB60" s="3" t="s">
        <v>6247</v>
      </c>
      <c r="AC60" s="3" t="s">
        <v>6251</v>
      </c>
      <c r="AD60" s="3" t="s">
        <v>6255</v>
      </c>
      <c r="AR60" s="3">
        <v>43.9</v>
      </c>
      <c r="AS60" s="3">
        <v>23.6</v>
      </c>
      <c r="AT60" s="3">
        <v>1.860169492</v>
      </c>
      <c r="AU60" s="3">
        <f>SUM(Table1[[#This Row],[Black Win %]]/Table1[[#This Row],[White Win %]])</f>
        <v>0.5375854214123007</v>
      </c>
      <c r="AV60" s="3">
        <v>1077.306</v>
      </c>
      <c r="AW60" s="3">
        <v>579.14400000000001</v>
      </c>
    </row>
    <row r="61" spans="1:49" ht="17" x14ac:dyDescent="0.2">
      <c r="A61" s="3" t="s">
        <v>6547</v>
      </c>
      <c r="B61" s="3" t="str">
        <f>CONCATENATE(Table1[[#This Row],[Column5]],(IF(Table1[[#This Row],[Column4]]="",""," -"&amp;Table1[[#This Row],[Column4]])),(IF(Table1[[#This Row],[Column3]]="",""," -"&amp;Table1[[#This Row],[Column3]])))</f>
        <v xml:space="preserve"> Classical Variation - Traditional Variation</v>
      </c>
      <c r="C61" s="3" t="s">
        <v>6553</v>
      </c>
      <c r="D61" s="3" t="s">
        <v>6561</v>
      </c>
      <c r="F61" s="3" t="s">
        <v>7764</v>
      </c>
      <c r="G61" s="3">
        <v>255</v>
      </c>
      <c r="H61" s="3" t="s">
        <v>252</v>
      </c>
      <c r="I61" s="4">
        <v>43280</v>
      </c>
      <c r="J61" s="3">
        <v>2260</v>
      </c>
      <c r="K61" s="3">
        <v>2246</v>
      </c>
      <c r="L61" s="3">
        <v>34.1</v>
      </c>
      <c r="M61" s="3">
        <v>31</v>
      </c>
      <c r="N61" s="3">
        <v>34.9</v>
      </c>
      <c r="O61" s="3" t="s">
        <v>254</v>
      </c>
      <c r="P61" s="5" t="s">
        <v>34</v>
      </c>
      <c r="Q61" s="3" t="s">
        <v>6226</v>
      </c>
      <c r="R61" s="3" t="s">
        <v>6233</v>
      </c>
      <c r="S61" s="3" t="s">
        <v>6243</v>
      </c>
      <c r="T61" s="3" t="s">
        <v>6256</v>
      </c>
      <c r="U61" s="3" t="s">
        <v>6245</v>
      </c>
      <c r="V61" s="3" t="s">
        <v>6244</v>
      </c>
      <c r="W61" s="3" t="s">
        <v>6281</v>
      </c>
      <c r="X61" s="3" t="s">
        <v>6282</v>
      </c>
      <c r="Y61" s="3" t="s">
        <v>6230</v>
      </c>
      <c r="Z61" s="3" t="s">
        <v>6266</v>
      </c>
      <c r="AA61" s="3" t="s">
        <v>6237</v>
      </c>
      <c r="AB61" s="3" t="s">
        <v>6247</v>
      </c>
      <c r="AC61" s="3" t="s">
        <v>6251</v>
      </c>
      <c r="AD61" s="3" t="s">
        <v>6249</v>
      </c>
      <c r="AR61" s="3">
        <v>34.1</v>
      </c>
      <c r="AS61" s="3">
        <v>34.9</v>
      </c>
      <c r="AT61" s="3">
        <v>0.977077364</v>
      </c>
      <c r="AU61" s="3">
        <f>SUM(Table1[[#This Row],[Black Win %]]/Table1[[#This Row],[White Win %]])</f>
        <v>1.0234604105571847</v>
      </c>
      <c r="AV61" s="3">
        <v>86.954999999999998</v>
      </c>
      <c r="AW61" s="3">
        <v>88.995000000000005</v>
      </c>
    </row>
    <row r="62" spans="1:49" ht="17" x14ac:dyDescent="0.2">
      <c r="A62" s="3" t="s">
        <v>6547</v>
      </c>
      <c r="B62" s="3" t="str">
        <f>CONCATENATE(Table1[[#This Row],[Column5]],(IF(Table1[[#This Row],[Column4]]="",""," -"&amp;Table1[[#This Row],[Column4]])),(IF(Table1[[#This Row],[Column3]]="",""," -"&amp;Table1[[#This Row],[Column3]])))</f>
        <v xml:space="preserve"> Czech Benoni Defense</v>
      </c>
      <c r="C62" s="3" t="s">
        <v>6562</v>
      </c>
      <c r="F62" s="3" t="s">
        <v>7765</v>
      </c>
      <c r="G62" s="3">
        <v>3847</v>
      </c>
      <c r="H62" s="3" t="s">
        <v>256</v>
      </c>
      <c r="I62" s="4">
        <v>43274</v>
      </c>
      <c r="J62" s="3">
        <v>2253</v>
      </c>
      <c r="K62" s="3">
        <v>2303</v>
      </c>
      <c r="L62" s="3">
        <v>30.3</v>
      </c>
      <c r="M62" s="3">
        <v>27.9</v>
      </c>
      <c r="N62" s="3">
        <v>41.9</v>
      </c>
      <c r="O62" s="3" t="s">
        <v>258</v>
      </c>
      <c r="P62" s="5" t="s">
        <v>34</v>
      </c>
      <c r="Q62" s="3" t="s">
        <v>6226</v>
      </c>
      <c r="R62" s="3" t="s">
        <v>6233</v>
      </c>
      <c r="S62" s="3" t="s">
        <v>6243</v>
      </c>
      <c r="T62" s="3" t="s">
        <v>6256</v>
      </c>
      <c r="U62" s="3" t="s">
        <v>6227</v>
      </c>
      <c r="AR62" s="3">
        <v>41.9</v>
      </c>
      <c r="AS62" s="3">
        <v>30.3</v>
      </c>
      <c r="AT62" s="3">
        <v>1.382838284</v>
      </c>
      <c r="AU62" s="3">
        <f>SUM(Table1[[#This Row],[Black Win %]]/Table1[[#This Row],[White Win %]])</f>
        <v>0.72315035799522676</v>
      </c>
      <c r="AV62" s="3">
        <v>1611.893</v>
      </c>
      <c r="AW62" s="3">
        <v>1165.6410000000001</v>
      </c>
    </row>
    <row r="63" spans="1:49" ht="17" x14ac:dyDescent="0.2">
      <c r="A63" s="3" t="s">
        <v>6547</v>
      </c>
      <c r="B63" s="3" t="str">
        <f>CONCATENATE(Table1[[#This Row],[Column5]],(IF(Table1[[#This Row],[Column4]]="",""," -"&amp;Table1[[#This Row],[Column4]])),(IF(Table1[[#This Row],[Column3]]="",""," -"&amp;Table1[[#This Row],[Column3]])))</f>
        <v xml:space="preserve"> Fianchetto Variation</v>
      </c>
      <c r="C63" s="3" t="s">
        <v>6507</v>
      </c>
      <c r="F63" s="3" t="s">
        <v>7765</v>
      </c>
      <c r="G63" s="3">
        <v>2966</v>
      </c>
      <c r="H63" s="3" t="s">
        <v>260</v>
      </c>
      <c r="I63" s="4">
        <v>43289</v>
      </c>
      <c r="J63" s="3">
        <v>2302</v>
      </c>
      <c r="K63" s="3">
        <v>2349</v>
      </c>
      <c r="L63" s="3">
        <v>32.4</v>
      </c>
      <c r="M63" s="3">
        <v>28.5</v>
      </c>
      <c r="N63" s="3">
        <v>39</v>
      </c>
      <c r="O63" s="3" t="s">
        <v>262</v>
      </c>
      <c r="P63" s="5" t="s">
        <v>34</v>
      </c>
      <c r="Q63" s="3" t="s">
        <v>6226</v>
      </c>
      <c r="R63" s="3" t="s">
        <v>6233</v>
      </c>
      <c r="S63" s="3" t="s">
        <v>6243</v>
      </c>
      <c r="T63" s="3" t="s">
        <v>6256</v>
      </c>
      <c r="U63" s="3" t="s">
        <v>6245</v>
      </c>
      <c r="V63" s="3" t="s">
        <v>6244</v>
      </c>
      <c r="W63" s="3" t="s">
        <v>6281</v>
      </c>
      <c r="X63" s="3" t="s">
        <v>6282</v>
      </c>
      <c r="Y63" s="3" t="s">
        <v>6230</v>
      </c>
      <c r="Z63" s="3" t="s">
        <v>6247</v>
      </c>
      <c r="AA63" s="3" t="s">
        <v>6237</v>
      </c>
      <c r="AB63" s="3" t="s">
        <v>6264</v>
      </c>
      <c r="AC63" s="3" t="s">
        <v>6251</v>
      </c>
      <c r="AD63" s="3" t="s">
        <v>6265</v>
      </c>
      <c r="AE63" s="3" t="s">
        <v>6270</v>
      </c>
      <c r="AR63" s="3">
        <v>39</v>
      </c>
      <c r="AS63" s="3">
        <v>32.4</v>
      </c>
      <c r="AT63" s="3">
        <v>1.203703704</v>
      </c>
      <c r="AU63" s="3">
        <f>SUM(Table1[[#This Row],[Black Win %]]/Table1[[#This Row],[White Win %]])</f>
        <v>0.8307692307692307</v>
      </c>
      <c r="AV63" s="3">
        <v>1156.74</v>
      </c>
      <c r="AW63" s="3">
        <v>960.98400000000004</v>
      </c>
    </row>
    <row r="64" spans="1:49" ht="17" x14ac:dyDescent="0.2">
      <c r="A64" s="3" t="s">
        <v>6547</v>
      </c>
      <c r="B64" s="3" t="str">
        <f>CONCATENATE(Table1[[#This Row],[Column5]],(IF(Table1[[#This Row],[Column4]]="",""," -"&amp;Table1[[#This Row],[Column4]])),(IF(Table1[[#This Row],[Column3]]="",""," -"&amp;Table1[[#This Row],[Column3]])))</f>
        <v xml:space="preserve"> Fianchetto Variation - Hastings Defense</v>
      </c>
      <c r="C64" s="3" t="s">
        <v>6507</v>
      </c>
      <c r="D64" s="3" t="s">
        <v>6563</v>
      </c>
      <c r="F64" s="3" t="s">
        <v>7765</v>
      </c>
      <c r="G64" s="3">
        <v>341</v>
      </c>
      <c r="H64" s="3" t="s">
        <v>264</v>
      </c>
      <c r="I64" s="4">
        <v>43284</v>
      </c>
      <c r="J64" s="3">
        <v>2410</v>
      </c>
      <c r="K64" s="3">
        <v>2446</v>
      </c>
      <c r="L64" s="3">
        <v>36.700000000000003</v>
      </c>
      <c r="M64" s="3">
        <v>33.700000000000003</v>
      </c>
      <c r="N64" s="3">
        <v>29.6</v>
      </c>
      <c r="O64" s="3" t="s">
        <v>266</v>
      </c>
      <c r="P64" s="5" t="s">
        <v>34</v>
      </c>
      <c r="Q64" s="3" t="s">
        <v>6226</v>
      </c>
      <c r="R64" s="3" t="s">
        <v>6233</v>
      </c>
      <c r="S64" s="3" t="s">
        <v>6243</v>
      </c>
      <c r="T64" s="3" t="s">
        <v>6256</v>
      </c>
      <c r="U64" s="3" t="s">
        <v>6245</v>
      </c>
      <c r="V64" s="3" t="s">
        <v>6244</v>
      </c>
      <c r="W64" s="3" t="s">
        <v>6281</v>
      </c>
      <c r="X64" s="3" t="s">
        <v>6282</v>
      </c>
      <c r="Y64" s="3" t="s">
        <v>6230</v>
      </c>
      <c r="Z64" s="3" t="s">
        <v>6247</v>
      </c>
      <c r="AA64" s="3" t="s">
        <v>6237</v>
      </c>
      <c r="AB64" s="3" t="s">
        <v>6264</v>
      </c>
      <c r="AC64" s="3" t="s">
        <v>6251</v>
      </c>
      <c r="AD64" s="3" t="s">
        <v>6265</v>
      </c>
      <c r="AE64" s="3" t="s">
        <v>6270</v>
      </c>
      <c r="AF64" s="3" t="s">
        <v>6270</v>
      </c>
      <c r="AG64" s="3" t="s">
        <v>6284</v>
      </c>
      <c r="AR64" s="3">
        <v>29.6</v>
      </c>
      <c r="AS64" s="3">
        <v>36.700000000000003</v>
      </c>
      <c r="AT64" s="3">
        <v>0.80653951000000002</v>
      </c>
      <c r="AU64" s="3">
        <f>SUM(Table1[[#This Row],[Black Win %]]/Table1[[#This Row],[White Win %]])</f>
        <v>1.2398648648648649</v>
      </c>
      <c r="AV64" s="3">
        <v>100.93600000000001</v>
      </c>
      <c r="AW64" s="3">
        <v>125.14700000000001</v>
      </c>
    </row>
    <row r="65" spans="1:49" ht="17" x14ac:dyDescent="0.2">
      <c r="A65" s="3" t="s">
        <v>6547</v>
      </c>
      <c r="B65" s="3" t="str">
        <f>CONCATENATE(Table1[[#This Row],[Column5]],(IF(Table1[[#This Row],[Column4]]="",""," -"&amp;Table1[[#This Row],[Column4]])),(IF(Table1[[#This Row],[Column3]]="",""," -"&amp;Table1[[#This Row],[Column3]])))</f>
        <v xml:space="preserve"> Fianchetto Variation - Hastings Defense - Main Line</v>
      </c>
      <c r="C65" s="3" t="s">
        <v>6507</v>
      </c>
      <c r="D65" s="3" t="s">
        <v>6563</v>
      </c>
      <c r="E65" s="3" t="s">
        <v>6508</v>
      </c>
      <c r="F65" s="3" t="s">
        <v>7765</v>
      </c>
      <c r="G65" s="3">
        <v>1635</v>
      </c>
      <c r="H65" s="3" t="s">
        <v>268</v>
      </c>
      <c r="I65" s="4">
        <v>43287</v>
      </c>
      <c r="J65" s="3">
        <v>2356</v>
      </c>
      <c r="K65" s="3">
        <v>2356</v>
      </c>
      <c r="L65" s="3">
        <v>40.4</v>
      </c>
      <c r="M65" s="3">
        <v>29.2</v>
      </c>
      <c r="N65" s="3">
        <v>30.4</v>
      </c>
      <c r="O65" s="3" t="s">
        <v>270</v>
      </c>
      <c r="P65" s="5" t="s">
        <v>34</v>
      </c>
      <c r="Q65" s="3" t="s">
        <v>6226</v>
      </c>
      <c r="R65" s="3" t="s">
        <v>6233</v>
      </c>
      <c r="S65" s="3" t="s">
        <v>6243</v>
      </c>
      <c r="T65" s="3" t="s">
        <v>6256</v>
      </c>
      <c r="U65" s="3" t="s">
        <v>6245</v>
      </c>
      <c r="V65" s="3" t="s">
        <v>6244</v>
      </c>
      <c r="W65" s="3" t="s">
        <v>6281</v>
      </c>
      <c r="X65" s="3" t="s">
        <v>6282</v>
      </c>
      <c r="Y65" s="3" t="s">
        <v>6230</v>
      </c>
      <c r="Z65" s="3" t="s">
        <v>6247</v>
      </c>
      <c r="AA65" s="3" t="s">
        <v>6237</v>
      </c>
      <c r="AB65" s="3" t="s">
        <v>6264</v>
      </c>
      <c r="AC65" s="3" t="s">
        <v>6251</v>
      </c>
      <c r="AD65" s="3" t="s">
        <v>6265</v>
      </c>
      <c r="AE65" s="3" t="s">
        <v>6270</v>
      </c>
      <c r="AF65" s="3" t="s">
        <v>6270</v>
      </c>
      <c r="AG65" s="3" t="s">
        <v>6284</v>
      </c>
      <c r="AH65" s="3" t="s">
        <v>6275</v>
      </c>
      <c r="AI65" s="3" t="s">
        <v>6260</v>
      </c>
      <c r="AJ65" s="3" t="s">
        <v>6252</v>
      </c>
      <c r="AK65" s="3" t="s">
        <v>6283</v>
      </c>
      <c r="AR65" s="3">
        <v>30.4</v>
      </c>
      <c r="AS65" s="3">
        <v>40.4</v>
      </c>
      <c r="AT65" s="3">
        <v>0.75247524799999999</v>
      </c>
      <c r="AU65" s="3">
        <f>SUM(Table1[[#This Row],[Black Win %]]/Table1[[#This Row],[White Win %]])</f>
        <v>1.3289473684210527</v>
      </c>
      <c r="AV65" s="3">
        <v>497.04</v>
      </c>
      <c r="AW65" s="3">
        <v>660.54</v>
      </c>
    </row>
    <row r="66" spans="1:49" ht="17" x14ac:dyDescent="0.2">
      <c r="A66" s="3" t="s">
        <v>6547</v>
      </c>
      <c r="B66" s="3" t="str">
        <f>CONCATENATE(Table1[[#This Row],[Column5]],(IF(Table1[[#This Row],[Column4]]="",""," -"&amp;Table1[[#This Row],[Column4]])),(IF(Table1[[#This Row],[Column3]]="",""," -"&amp;Table1[[#This Row],[Column3]])))</f>
        <v xml:space="preserve"> Four Pawns Attack</v>
      </c>
      <c r="C66" s="3" t="s">
        <v>6506</v>
      </c>
      <c r="F66" s="3" t="s">
        <v>7765</v>
      </c>
      <c r="G66" s="3">
        <v>408</v>
      </c>
      <c r="H66" s="3" t="s">
        <v>272</v>
      </c>
      <c r="I66" s="4">
        <v>43279</v>
      </c>
      <c r="J66" s="3">
        <v>2212</v>
      </c>
      <c r="K66" s="3">
        <v>2220</v>
      </c>
      <c r="L66" s="3">
        <v>45.1</v>
      </c>
      <c r="M66" s="3">
        <v>21.3</v>
      </c>
      <c r="N66" s="3">
        <v>33.6</v>
      </c>
      <c r="O66" s="3" t="s">
        <v>274</v>
      </c>
      <c r="P66" s="5" t="s">
        <v>34</v>
      </c>
      <c r="Q66" s="3" t="s">
        <v>6226</v>
      </c>
      <c r="R66" s="3" t="s">
        <v>6233</v>
      </c>
      <c r="S66" s="3" t="s">
        <v>6243</v>
      </c>
      <c r="T66" s="3" t="s">
        <v>6256</v>
      </c>
      <c r="U66" s="3" t="s">
        <v>6245</v>
      </c>
      <c r="V66" s="3" t="s">
        <v>6244</v>
      </c>
      <c r="W66" s="3" t="s">
        <v>6281</v>
      </c>
      <c r="X66" s="3" t="s">
        <v>6282</v>
      </c>
      <c r="Y66" s="3" t="s">
        <v>6230</v>
      </c>
      <c r="Z66" s="3" t="s">
        <v>6266</v>
      </c>
      <c r="AA66" s="3" t="s">
        <v>6237</v>
      </c>
      <c r="AB66" s="3" t="s">
        <v>6236</v>
      </c>
      <c r="AC66" s="3" t="s">
        <v>6251</v>
      </c>
      <c r="AD66" s="3" t="s">
        <v>6247</v>
      </c>
      <c r="AE66" s="3" t="s">
        <v>6270</v>
      </c>
      <c r="AR66" s="3">
        <v>33.6</v>
      </c>
      <c r="AS66" s="3">
        <v>45.1</v>
      </c>
      <c r="AT66" s="3">
        <v>0.74501108599999999</v>
      </c>
      <c r="AU66" s="3">
        <f>SUM(Table1[[#This Row],[Black Win %]]/Table1[[#This Row],[White Win %]])</f>
        <v>1.3422619047619047</v>
      </c>
      <c r="AV66" s="3">
        <v>137.08799999999999</v>
      </c>
      <c r="AW66" s="3">
        <v>184.00800000000001</v>
      </c>
    </row>
    <row r="67" spans="1:49" ht="17" x14ac:dyDescent="0.2">
      <c r="A67" s="3" t="s">
        <v>6547</v>
      </c>
      <c r="B67" s="3" t="str">
        <f>CONCATENATE(Table1[[#This Row],[Column5]],(IF(Table1[[#This Row],[Column4]]="",""," -"&amp;Table1[[#This Row],[Column4]])),(IF(Table1[[#This Row],[Column3]]="",""," -"&amp;Table1[[#This Row],[Column3]])))</f>
        <v xml:space="preserve"> Four Pawns Attack - Main Line</v>
      </c>
      <c r="C67" s="3" t="s">
        <v>6506</v>
      </c>
      <c r="D67" s="3" t="s">
        <v>6508</v>
      </c>
      <c r="F67" s="3" t="s">
        <v>7765</v>
      </c>
      <c r="G67" s="3">
        <v>1218</v>
      </c>
      <c r="H67" s="3" t="s">
        <v>276</v>
      </c>
      <c r="I67" s="4">
        <v>43287</v>
      </c>
      <c r="J67" s="3">
        <v>2140</v>
      </c>
      <c r="K67" s="3">
        <v>2203</v>
      </c>
      <c r="L67" s="3">
        <v>29.6</v>
      </c>
      <c r="M67" s="3">
        <v>23.1</v>
      </c>
      <c r="N67" s="3">
        <v>47.3</v>
      </c>
      <c r="O67" s="3" t="s">
        <v>278</v>
      </c>
      <c r="P67" s="5" t="s">
        <v>34</v>
      </c>
      <c r="Q67" s="3" t="s">
        <v>6226</v>
      </c>
      <c r="R67" s="3" t="s">
        <v>6233</v>
      </c>
      <c r="S67" s="3" t="s">
        <v>6243</v>
      </c>
      <c r="T67" s="3" t="s">
        <v>6256</v>
      </c>
      <c r="U67" s="3" t="s">
        <v>6245</v>
      </c>
      <c r="V67" s="3" t="s">
        <v>6244</v>
      </c>
      <c r="W67" s="3" t="s">
        <v>6281</v>
      </c>
      <c r="X67" s="3" t="s">
        <v>6282</v>
      </c>
      <c r="Y67" s="3" t="s">
        <v>6230</v>
      </c>
      <c r="Z67" s="3" t="s">
        <v>6266</v>
      </c>
      <c r="AA67" s="3" t="s">
        <v>6237</v>
      </c>
      <c r="AB67" s="3" t="s">
        <v>6236</v>
      </c>
      <c r="AC67" s="3" t="s">
        <v>6251</v>
      </c>
      <c r="AD67" s="3" t="s">
        <v>6247</v>
      </c>
      <c r="AE67" s="3" t="s">
        <v>6270</v>
      </c>
      <c r="AF67" s="3" t="s">
        <v>6249</v>
      </c>
      <c r="AG67" s="3" t="s">
        <v>6283</v>
      </c>
      <c r="AR67" s="3">
        <v>47.3</v>
      </c>
      <c r="AS67" s="3">
        <v>29.6</v>
      </c>
      <c r="AT67" s="3">
        <v>1.5979729730000001</v>
      </c>
      <c r="AU67" s="3">
        <f>SUM(Table1[[#This Row],[Black Win %]]/Table1[[#This Row],[White Win %]])</f>
        <v>0.62579281183932356</v>
      </c>
      <c r="AV67" s="3">
        <v>576.11400000000003</v>
      </c>
      <c r="AW67" s="3">
        <v>360.52800000000002</v>
      </c>
    </row>
    <row r="68" spans="1:49" ht="17" x14ac:dyDescent="0.2">
      <c r="A68" s="3" t="s">
        <v>6547</v>
      </c>
      <c r="B68" s="3" t="str">
        <f>CONCATENATE(Table1[[#This Row],[Column5]],(IF(Table1[[#This Row],[Column4]]="",""," -"&amp;Table1[[#This Row],[Column4]])),(IF(Table1[[#This Row],[Column3]]="",""," -"&amp;Table1[[#This Row],[Column3]])))</f>
        <v xml:space="preserve"> Franco-Sicilian Defense</v>
      </c>
      <c r="C68" s="3" t="s">
        <v>6564</v>
      </c>
      <c r="F68" s="3" t="s">
        <v>7764</v>
      </c>
      <c r="G68" s="3">
        <v>765</v>
      </c>
      <c r="H68" s="3" t="s">
        <v>199</v>
      </c>
      <c r="I68" s="4">
        <v>43288</v>
      </c>
      <c r="J68" s="3">
        <v>2271</v>
      </c>
      <c r="K68" s="3">
        <v>2214</v>
      </c>
      <c r="L68" s="3">
        <v>43.8</v>
      </c>
      <c r="M68" s="3">
        <v>28.1</v>
      </c>
      <c r="N68" s="3">
        <v>28.1</v>
      </c>
      <c r="O68" s="3" t="s">
        <v>281</v>
      </c>
      <c r="P68" s="5" t="s">
        <v>34</v>
      </c>
      <c r="Q68" s="3" t="s">
        <v>6243</v>
      </c>
      <c r="R68" s="3" t="s">
        <v>6256</v>
      </c>
      <c r="S68" s="3" t="s">
        <v>6245</v>
      </c>
      <c r="T68" s="3" t="s">
        <v>6266</v>
      </c>
      <c r="AR68" s="3">
        <v>43.8</v>
      </c>
      <c r="AS68" s="3">
        <v>28.1</v>
      </c>
      <c r="AT68" s="3">
        <v>1.558718861</v>
      </c>
      <c r="AU68" s="3">
        <f>SUM(Table1[[#This Row],[Black Win %]]/Table1[[#This Row],[White Win %]])</f>
        <v>0.64155251141552516</v>
      </c>
      <c r="AV68" s="3">
        <v>335.07</v>
      </c>
      <c r="AW68" s="3">
        <v>214.965</v>
      </c>
    </row>
    <row r="69" spans="1:49" ht="17" x14ac:dyDescent="0.2">
      <c r="A69" s="3" t="s">
        <v>6547</v>
      </c>
      <c r="B69" s="3" t="str">
        <f>CONCATENATE(Table1[[#This Row],[Column5]],(IF(Table1[[#This Row],[Column4]]="",""," -"&amp;Table1[[#This Row],[Column4]])),(IF(Table1[[#This Row],[Column3]]="",""," -"&amp;Table1[[#This Row],[Column3]])))</f>
        <v xml:space="preserve"> General</v>
      </c>
      <c r="C69" s="3" t="s">
        <v>6510</v>
      </c>
      <c r="F69" s="3" t="s">
        <v>7765</v>
      </c>
      <c r="G69" s="3">
        <v>5336</v>
      </c>
      <c r="H69" s="3" t="s">
        <v>199</v>
      </c>
      <c r="I69" s="4">
        <v>43290</v>
      </c>
      <c r="J69" s="3">
        <v>2148</v>
      </c>
      <c r="K69" s="3">
        <v>2179</v>
      </c>
      <c r="L69" s="3">
        <v>39</v>
      </c>
      <c r="M69" s="3">
        <v>26.7</v>
      </c>
      <c r="N69" s="3">
        <v>34.299999999999997</v>
      </c>
      <c r="O69" s="3" t="s">
        <v>284</v>
      </c>
      <c r="P69" s="5" t="s">
        <v>34</v>
      </c>
      <c r="Q69" s="3" t="s">
        <v>6243</v>
      </c>
      <c r="AR69" s="3">
        <v>34.299999999999997</v>
      </c>
      <c r="AS69" s="3">
        <v>39</v>
      </c>
      <c r="AT69" s="3">
        <v>0.87948717899999995</v>
      </c>
      <c r="AU69" s="3">
        <f>SUM(Table1[[#This Row],[Black Win %]]/Table1[[#This Row],[White Win %]])</f>
        <v>1.1370262390670556</v>
      </c>
      <c r="AV69" s="3">
        <v>1830.248</v>
      </c>
      <c r="AW69" s="3">
        <v>2081.04</v>
      </c>
    </row>
    <row r="70" spans="1:49" ht="17" x14ac:dyDescent="0.2">
      <c r="A70" s="3" t="s">
        <v>6547</v>
      </c>
      <c r="B70" s="3" t="str">
        <f>CONCATENATE(Table1[[#This Row],[Column5]],(IF(Table1[[#This Row],[Column4]]="",""," -"&amp;Table1[[#This Row],[Column4]])),(IF(Table1[[#This Row],[Column3]]="",""," -"&amp;Table1[[#This Row],[Column3]])))</f>
        <v xml:space="preserve"> Hromodka System</v>
      </c>
      <c r="C70" s="3" t="s">
        <v>6565</v>
      </c>
      <c r="F70" s="3" t="s">
        <v>7765</v>
      </c>
      <c r="G70" s="3">
        <v>2380</v>
      </c>
      <c r="H70" s="3" t="s">
        <v>138</v>
      </c>
      <c r="I70" s="4">
        <v>43280</v>
      </c>
      <c r="J70" s="3">
        <v>2204</v>
      </c>
      <c r="K70" s="3">
        <v>2253</v>
      </c>
      <c r="L70" s="3">
        <v>27.2</v>
      </c>
      <c r="M70" s="3">
        <v>28</v>
      </c>
      <c r="N70" s="3">
        <v>44.8</v>
      </c>
      <c r="O70" s="3" t="s">
        <v>287</v>
      </c>
      <c r="P70" s="5" t="s">
        <v>34</v>
      </c>
      <c r="Q70" s="3" t="s">
        <v>6226</v>
      </c>
      <c r="R70" s="3" t="s">
        <v>6233</v>
      </c>
      <c r="S70" s="3" t="s">
        <v>6243</v>
      </c>
      <c r="T70" s="3" t="s">
        <v>6256</v>
      </c>
      <c r="U70" s="3" t="s">
        <v>6230</v>
      </c>
      <c r="AR70" s="3">
        <v>44.8</v>
      </c>
      <c r="AS70" s="3">
        <v>27.2</v>
      </c>
      <c r="AT70" s="3">
        <v>1.6470588239999999</v>
      </c>
      <c r="AU70" s="3">
        <f>SUM(Table1[[#This Row],[Black Win %]]/Table1[[#This Row],[White Win %]])</f>
        <v>0.60714285714285721</v>
      </c>
      <c r="AV70" s="3">
        <v>1066.24</v>
      </c>
      <c r="AW70" s="3">
        <v>647.36</v>
      </c>
    </row>
    <row r="71" spans="1:49" ht="17" x14ac:dyDescent="0.2">
      <c r="A71" s="3" t="s">
        <v>6547</v>
      </c>
      <c r="B71" s="3" t="str">
        <f>CONCATENATE(Table1[[#This Row],[Column5]],(IF(Table1[[#This Row],[Column4]]="",""," -"&amp;Table1[[#This Row],[Column4]])),(IF(Table1[[#This Row],[Column3]]="",""," -"&amp;Table1[[#This Row],[Column3]])))</f>
        <v xml:space="preserve"> King Pawn lines</v>
      </c>
      <c r="C71" s="3" t="s">
        <v>6566</v>
      </c>
      <c r="F71" s="3" t="s">
        <v>7764</v>
      </c>
      <c r="G71" s="3">
        <v>3272</v>
      </c>
      <c r="H71" s="3" t="s">
        <v>289</v>
      </c>
      <c r="I71" s="4">
        <v>43288</v>
      </c>
      <c r="J71" s="3">
        <v>2272</v>
      </c>
      <c r="K71" s="3">
        <v>2230</v>
      </c>
      <c r="L71" s="3">
        <v>44.5</v>
      </c>
      <c r="M71" s="3">
        <v>22.2</v>
      </c>
      <c r="N71" s="3">
        <v>33.299999999999997</v>
      </c>
      <c r="O71" s="3" t="s">
        <v>291</v>
      </c>
      <c r="P71" s="5" t="s">
        <v>34</v>
      </c>
      <c r="Q71" s="3" t="s">
        <v>6226</v>
      </c>
      <c r="R71" s="3" t="s">
        <v>6233</v>
      </c>
      <c r="S71" s="3" t="s">
        <v>6243</v>
      </c>
      <c r="T71" s="3" t="s">
        <v>6256</v>
      </c>
      <c r="U71" s="3" t="s">
        <v>6245</v>
      </c>
      <c r="V71" s="3" t="s">
        <v>6244</v>
      </c>
      <c r="W71" s="3" t="s">
        <v>6281</v>
      </c>
      <c r="X71" s="3" t="s">
        <v>6282</v>
      </c>
      <c r="Y71" s="3" t="s">
        <v>6230</v>
      </c>
      <c r="Z71" s="3" t="s">
        <v>6266</v>
      </c>
      <c r="AR71" s="3">
        <v>44.5</v>
      </c>
      <c r="AS71" s="3">
        <v>33.299999999999997</v>
      </c>
      <c r="AT71" s="3">
        <v>1.336336336</v>
      </c>
      <c r="AU71" s="3">
        <f>SUM(Table1[[#This Row],[Black Win %]]/Table1[[#This Row],[White Win %]])</f>
        <v>0.74831460674157302</v>
      </c>
      <c r="AV71" s="3">
        <v>1456.04</v>
      </c>
      <c r="AW71" s="3">
        <v>1089.576</v>
      </c>
    </row>
    <row r="72" spans="1:49" ht="17" x14ac:dyDescent="0.2">
      <c r="A72" s="3" t="s">
        <v>6547</v>
      </c>
      <c r="B72" s="3" t="str">
        <f>CONCATENATE(Table1[[#This Row],[Column5]],(IF(Table1[[#This Row],[Column4]]="",""," -"&amp;Table1[[#This Row],[Column4]])),(IF(Table1[[#This Row],[Column3]]="",""," -"&amp;Table1[[#This Row],[Column3]])))</f>
        <v xml:space="preserve"> King's Indian System</v>
      </c>
      <c r="C72" s="3" t="s">
        <v>6567</v>
      </c>
      <c r="F72" s="3" t="s">
        <v>7765</v>
      </c>
      <c r="G72" s="3">
        <v>750</v>
      </c>
      <c r="H72" s="3" t="s">
        <v>256</v>
      </c>
      <c r="I72" s="4">
        <v>43275</v>
      </c>
      <c r="J72" s="3">
        <v>2251</v>
      </c>
      <c r="K72" s="3">
        <v>2308</v>
      </c>
      <c r="L72" s="3">
        <v>27.1</v>
      </c>
      <c r="M72" s="3">
        <v>29.9</v>
      </c>
      <c r="N72" s="3">
        <v>43.1</v>
      </c>
      <c r="O72" s="3" t="s">
        <v>294</v>
      </c>
      <c r="P72" s="5" t="s">
        <v>34</v>
      </c>
      <c r="Q72" s="3" t="s">
        <v>6226</v>
      </c>
      <c r="R72" s="3" t="s">
        <v>6233</v>
      </c>
      <c r="S72" s="3" t="s">
        <v>6243</v>
      </c>
      <c r="T72" s="3" t="s">
        <v>6256</v>
      </c>
      <c r="U72" s="3" t="s">
        <v>6227</v>
      </c>
      <c r="V72" s="3" t="s">
        <v>6244</v>
      </c>
      <c r="W72" s="3" t="s">
        <v>6230</v>
      </c>
      <c r="X72" s="3" t="s">
        <v>6266</v>
      </c>
      <c r="Y72" s="3" t="s">
        <v>6237</v>
      </c>
      <c r="AR72" s="3">
        <v>43.1</v>
      </c>
      <c r="AS72" s="3">
        <v>27.1</v>
      </c>
      <c r="AT72" s="3">
        <v>1.590405904</v>
      </c>
      <c r="AU72" s="3">
        <f>SUM(Table1[[#This Row],[Black Win %]]/Table1[[#This Row],[White Win %]])</f>
        <v>0.62877030162412995</v>
      </c>
      <c r="AV72" s="3">
        <v>323.25</v>
      </c>
      <c r="AW72" s="3">
        <v>203.25</v>
      </c>
    </row>
    <row r="73" spans="1:49" ht="17" x14ac:dyDescent="0.2">
      <c r="A73" s="3" t="s">
        <v>6547</v>
      </c>
      <c r="B73" s="3" t="str">
        <f>CONCATENATE(Table1[[#This Row],[Column5]],(IF(Table1[[#This Row],[Column4]]="",""," -"&amp;Table1[[#This Row],[Column4]])),(IF(Table1[[#This Row],[Column3]]="",""," -"&amp;Table1[[#This Row],[Column3]])))</f>
        <v xml:space="preserve"> Knight's Tour Variation</v>
      </c>
      <c r="C73" s="3" t="s">
        <v>6568</v>
      </c>
      <c r="F73" s="3" t="s">
        <v>7764</v>
      </c>
      <c r="G73" s="3">
        <v>1765</v>
      </c>
      <c r="H73" s="3" t="s">
        <v>296</v>
      </c>
      <c r="I73" s="4">
        <v>43277</v>
      </c>
      <c r="J73" s="3">
        <v>2417</v>
      </c>
      <c r="K73" s="3">
        <v>2367</v>
      </c>
      <c r="L73" s="3">
        <v>47.3</v>
      </c>
      <c r="M73" s="3">
        <v>26.7</v>
      </c>
      <c r="N73" s="3">
        <v>26</v>
      </c>
      <c r="O73" s="3" t="s">
        <v>298</v>
      </c>
      <c r="P73" s="5" t="s">
        <v>34</v>
      </c>
      <c r="Q73" s="3" t="s">
        <v>6226</v>
      </c>
      <c r="R73" s="3" t="s">
        <v>6233</v>
      </c>
      <c r="S73" s="3" t="s">
        <v>6243</v>
      </c>
      <c r="T73" s="3" t="s">
        <v>6256</v>
      </c>
      <c r="U73" s="3" t="s">
        <v>6245</v>
      </c>
      <c r="V73" s="3" t="s">
        <v>6244</v>
      </c>
      <c r="W73" s="3" t="s">
        <v>6281</v>
      </c>
      <c r="X73" s="3" t="s">
        <v>6282</v>
      </c>
      <c r="Y73" s="3" t="s">
        <v>6230</v>
      </c>
      <c r="Z73" s="3" t="s">
        <v>6247</v>
      </c>
      <c r="AA73" s="3" t="s">
        <v>6237</v>
      </c>
      <c r="AB73" s="3" t="s">
        <v>6275</v>
      </c>
      <c r="AR73" s="3">
        <v>47.3</v>
      </c>
      <c r="AS73" s="3">
        <v>26</v>
      </c>
      <c r="AT73" s="3">
        <v>1.819230769</v>
      </c>
      <c r="AU73" s="3">
        <f>SUM(Table1[[#This Row],[Black Win %]]/Table1[[#This Row],[White Win %]])</f>
        <v>0.54968287526427062</v>
      </c>
      <c r="AV73" s="3">
        <v>834.84500000000003</v>
      </c>
      <c r="AW73" s="3">
        <v>458.9</v>
      </c>
    </row>
    <row r="74" spans="1:49" ht="17" x14ac:dyDescent="0.2">
      <c r="A74" s="3" t="s">
        <v>6547</v>
      </c>
      <c r="B74" s="3" t="str">
        <f>CONCATENATE(Table1[[#This Row],[Column5]],(IF(Table1[[#This Row],[Column4]]="",""," -"&amp;Table1[[#This Row],[Column4]])),(IF(Table1[[#This Row],[Column3]]="",""," -"&amp;Table1[[#This Row],[Column3]])))</f>
        <v xml:space="preserve"> Mikenas Variation</v>
      </c>
      <c r="C74" s="3" t="s">
        <v>6569</v>
      </c>
      <c r="F74" s="3" t="s">
        <v>7764</v>
      </c>
      <c r="G74" s="3">
        <v>223</v>
      </c>
      <c r="H74" s="3" t="s">
        <v>300</v>
      </c>
      <c r="I74" s="4">
        <v>43280</v>
      </c>
      <c r="J74" s="3">
        <v>2314</v>
      </c>
      <c r="K74" s="3">
        <v>2254</v>
      </c>
      <c r="L74" s="3">
        <v>48</v>
      </c>
      <c r="M74" s="3">
        <v>18.8</v>
      </c>
      <c r="N74" s="3">
        <v>33.200000000000003</v>
      </c>
      <c r="O74" s="3" t="s">
        <v>302</v>
      </c>
      <c r="P74" s="5" t="s">
        <v>34</v>
      </c>
      <c r="Q74" s="3" t="s">
        <v>6226</v>
      </c>
      <c r="R74" s="3" t="s">
        <v>6233</v>
      </c>
      <c r="S74" s="3" t="s">
        <v>6243</v>
      </c>
      <c r="T74" s="3" t="s">
        <v>6256</v>
      </c>
      <c r="U74" s="3" t="s">
        <v>6245</v>
      </c>
      <c r="V74" s="3" t="s">
        <v>6244</v>
      </c>
      <c r="W74" s="3" t="s">
        <v>6281</v>
      </c>
      <c r="X74" s="3" t="s">
        <v>6282</v>
      </c>
      <c r="Y74" s="3" t="s">
        <v>6230</v>
      </c>
      <c r="Z74" s="3" t="s">
        <v>6266</v>
      </c>
      <c r="AA74" s="3" t="s">
        <v>6237</v>
      </c>
      <c r="AB74" s="3" t="s">
        <v>6236</v>
      </c>
      <c r="AC74" s="3" t="s">
        <v>6251</v>
      </c>
      <c r="AD74" s="3" t="s">
        <v>6227</v>
      </c>
      <c r="AR74" s="3">
        <v>48</v>
      </c>
      <c r="AS74" s="3">
        <v>33.200000000000003</v>
      </c>
      <c r="AT74" s="3">
        <v>1.4457831329999999</v>
      </c>
      <c r="AU74" s="3">
        <f>SUM(Table1[[#This Row],[Black Win %]]/Table1[[#This Row],[White Win %]])</f>
        <v>0.69166666666666676</v>
      </c>
      <c r="AV74" s="3">
        <v>107.04</v>
      </c>
      <c r="AW74" s="3">
        <v>74.036000000000001</v>
      </c>
    </row>
    <row r="75" spans="1:49" ht="17" x14ac:dyDescent="0.2">
      <c r="A75" s="3" t="s">
        <v>6547</v>
      </c>
      <c r="B75" s="3" t="str">
        <f>CONCATENATE(Table1[[#This Row],[Column5]],(IF(Table1[[#This Row],[Column4]]="",""," -"&amp;Table1[[#This Row],[Column4]])),(IF(Table1[[#This Row],[Column3]]="",""," -"&amp;Table1[[#This Row],[Column3]])))</f>
        <v xml:space="preserve"> Modern Variation</v>
      </c>
      <c r="C75" s="3" t="s">
        <v>6514</v>
      </c>
      <c r="F75" s="3" t="s">
        <v>7765</v>
      </c>
      <c r="G75" s="3">
        <v>5208</v>
      </c>
      <c r="H75" s="3" t="s">
        <v>256</v>
      </c>
      <c r="I75" s="4">
        <v>43290</v>
      </c>
      <c r="J75" s="3">
        <v>2251</v>
      </c>
      <c r="K75" s="3">
        <v>2285</v>
      </c>
      <c r="L75" s="3">
        <v>35</v>
      </c>
      <c r="M75" s="3">
        <v>28.8</v>
      </c>
      <c r="N75" s="3">
        <v>36.200000000000003</v>
      </c>
      <c r="O75" s="3" t="s">
        <v>305</v>
      </c>
      <c r="P75" s="5" t="s">
        <v>34</v>
      </c>
      <c r="Q75" s="3" t="s">
        <v>6226</v>
      </c>
      <c r="R75" s="3" t="s">
        <v>6233</v>
      </c>
      <c r="S75" s="3" t="s">
        <v>6243</v>
      </c>
      <c r="AR75" s="3">
        <v>36.200000000000003</v>
      </c>
      <c r="AS75" s="3">
        <v>35</v>
      </c>
      <c r="AT75" s="3">
        <v>1.0342857139999999</v>
      </c>
      <c r="AU75" s="3">
        <f>SUM(Table1[[#This Row],[Black Win %]]/Table1[[#This Row],[White Win %]])</f>
        <v>0.96685082872928174</v>
      </c>
      <c r="AV75" s="3">
        <v>1885.296</v>
      </c>
      <c r="AW75" s="3">
        <v>1822.8</v>
      </c>
    </row>
    <row r="76" spans="1:49" ht="17" x14ac:dyDescent="0.2">
      <c r="A76" s="3" t="s">
        <v>6547</v>
      </c>
      <c r="B76" s="3" t="str">
        <f>CONCATENATE(Table1[[#This Row],[Column5]],(IF(Table1[[#This Row],[Column4]]="",""," -"&amp;Table1[[#This Row],[Column4]])),(IF(Table1[[#This Row],[Column3]]="",""," -"&amp;Table1[[#This Row],[Column3]])))</f>
        <v xml:space="preserve"> Modern Variation</v>
      </c>
      <c r="C76" s="3" t="s">
        <v>6514</v>
      </c>
      <c r="F76" s="3" t="s">
        <v>7765</v>
      </c>
      <c r="G76" s="3">
        <v>2404</v>
      </c>
      <c r="H76" s="3" t="s">
        <v>306</v>
      </c>
      <c r="I76" s="4">
        <v>43283</v>
      </c>
      <c r="J76" s="3">
        <v>2192</v>
      </c>
      <c r="K76" s="3">
        <v>2233</v>
      </c>
      <c r="L76" s="3">
        <v>31</v>
      </c>
      <c r="M76" s="3">
        <v>23.9</v>
      </c>
      <c r="N76" s="3">
        <v>45</v>
      </c>
      <c r="O76" s="3" t="s">
        <v>308</v>
      </c>
      <c r="P76" s="5" t="s">
        <v>34</v>
      </c>
      <c r="Q76" s="3" t="s">
        <v>6226</v>
      </c>
      <c r="R76" s="3" t="s">
        <v>6233</v>
      </c>
      <c r="S76" s="3" t="s">
        <v>6243</v>
      </c>
      <c r="T76" s="3" t="s">
        <v>6256</v>
      </c>
      <c r="U76" s="3" t="s">
        <v>6245</v>
      </c>
      <c r="AR76" s="3">
        <v>45</v>
      </c>
      <c r="AS76" s="3">
        <v>31</v>
      </c>
      <c r="AT76" s="3">
        <v>1.451612903</v>
      </c>
      <c r="AU76" s="3">
        <f>SUM(Table1[[#This Row],[Black Win %]]/Table1[[#This Row],[White Win %]])</f>
        <v>0.68888888888888888</v>
      </c>
      <c r="AV76" s="3">
        <v>1081.8</v>
      </c>
      <c r="AW76" s="3">
        <v>745.24</v>
      </c>
    </row>
    <row r="77" spans="1:49" ht="17" x14ac:dyDescent="0.2">
      <c r="A77" s="3" t="s">
        <v>6547</v>
      </c>
      <c r="B77" s="3" t="str">
        <f>CONCATENATE(Table1[[#This Row],[Column5]],(IF(Table1[[#This Row],[Column4]]="",""," -"&amp;Table1[[#This Row],[Column4]])),(IF(Table1[[#This Row],[Column3]]="",""," -"&amp;Table1[[#This Row],[Column3]])))</f>
        <v xml:space="preserve"> Modern Variation - Snake Variation</v>
      </c>
      <c r="C77" s="3" t="s">
        <v>6514</v>
      </c>
      <c r="D77" s="3" t="s">
        <v>6570</v>
      </c>
      <c r="F77" s="3" t="s">
        <v>7765</v>
      </c>
      <c r="G77" s="3">
        <v>836</v>
      </c>
      <c r="H77" s="3" t="s">
        <v>306</v>
      </c>
      <c r="I77" s="4">
        <v>43278</v>
      </c>
      <c r="J77" s="3">
        <v>2268</v>
      </c>
      <c r="K77" s="3">
        <v>2315</v>
      </c>
      <c r="L77" s="3">
        <v>39.700000000000003</v>
      </c>
      <c r="M77" s="3">
        <v>21.6</v>
      </c>
      <c r="N77" s="3">
        <v>38.6</v>
      </c>
      <c r="O77" s="3" t="s">
        <v>311</v>
      </c>
      <c r="P77" s="5" t="s">
        <v>34</v>
      </c>
      <c r="Q77" s="3" t="s">
        <v>6226</v>
      </c>
      <c r="R77" s="3" t="s">
        <v>6233</v>
      </c>
      <c r="S77" s="3" t="s">
        <v>6243</v>
      </c>
      <c r="T77" s="3" t="s">
        <v>6256</v>
      </c>
      <c r="U77" s="3" t="s">
        <v>6245</v>
      </c>
      <c r="V77" s="3" t="s">
        <v>6244</v>
      </c>
      <c r="W77" s="3" t="s">
        <v>6281</v>
      </c>
      <c r="X77" s="3" t="s">
        <v>6282</v>
      </c>
      <c r="Y77" s="3" t="s">
        <v>6285</v>
      </c>
      <c r="AR77" s="3">
        <v>38.6</v>
      </c>
      <c r="AS77" s="3">
        <v>39.700000000000003</v>
      </c>
      <c r="AT77" s="3">
        <v>0.97229219099999997</v>
      </c>
      <c r="AU77" s="3">
        <f>SUM(Table1[[#This Row],[Black Win %]]/Table1[[#This Row],[White Win %]])</f>
        <v>1.028497409326425</v>
      </c>
      <c r="AV77" s="3">
        <v>322.69600000000003</v>
      </c>
      <c r="AW77" s="3">
        <v>331.892</v>
      </c>
    </row>
    <row r="78" spans="1:49" ht="17" x14ac:dyDescent="0.2">
      <c r="A78" s="3" t="s">
        <v>6547</v>
      </c>
      <c r="B78" s="3" t="str">
        <f>CONCATENATE(Table1[[#This Row],[Column5]],(IF(Table1[[#This Row],[Column4]]="",""," -"&amp;Table1[[#This Row],[Column4]])),(IF(Table1[[#This Row],[Column3]]="",""," -"&amp;Table1[[#This Row],[Column3]])))</f>
        <v xml:space="preserve"> Old Benoni Defense - Clarendon Court Variation</v>
      </c>
      <c r="C78" s="3" t="s">
        <v>6571</v>
      </c>
      <c r="D78" s="3" t="s">
        <v>6572</v>
      </c>
      <c r="F78" s="3" t="s">
        <v>7765</v>
      </c>
      <c r="G78" s="3">
        <v>521</v>
      </c>
      <c r="H78" s="3" t="s">
        <v>199</v>
      </c>
      <c r="I78" s="4">
        <v>43253</v>
      </c>
      <c r="J78" s="3">
        <v>2146</v>
      </c>
      <c r="K78" s="3">
        <v>2188</v>
      </c>
      <c r="L78" s="3">
        <v>30.7</v>
      </c>
      <c r="M78" s="3">
        <v>21.5</v>
      </c>
      <c r="N78" s="3">
        <v>47.8</v>
      </c>
      <c r="O78" s="3" t="s">
        <v>314</v>
      </c>
      <c r="P78" s="5" t="s">
        <v>34</v>
      </c>
      <c r="Q78" s="3" t="s">
        <v>6243</v>
      </c>
      <c r="R78" s="3" t="s">
        <v>6256</v>
      </c>
      <c r="S78" s="3" t="s">
        <v>6286</v>
      </c>
      <c r="AR78" s="3">
        <v>47.8</v>
      </c>
      <c r="AS78" s="3">
        <v>30.7</v>
      </c>
      <c r="AT78" s="3">
        <v>1.5570032570000001</v>
      </c>
      <c r="AU78" s="3">
        <f>SUM(Table1[[#This Row],[Black Win %]]/Table1[[#This Row],[White Win %]])</f>
        <v>0.64225941422594146</v>
      </c>
      <c r="AV78" s="3">
        <v>249.03800000000001</v>
      </c>
      <c r="AW78" s="3">
        <v>159.947</v>
      </c>
    </row>
    <row r="79" spans="1:49" ht="17" x14ac:dyDescent="0.2">
      <c r="A79" s="3" t="s">
        <v>6547</v>
      </c>
      <c r="B79" s="3" t="str">
        <f>CONCATENATE(Table1[[#This Row],[Column5]],(IF(Table1[[#This Row],[Column4]]="",""," -"&amp;Table1[[#This Row],[Column4]])),(IF(Table1[[#This Row],[Column3]]="",""," -"&amp;Table1[[#This Row],[Column3]])))</f>
        <v xml:space="preserve"> Old Benoni</v>
      </c>
      <c r="C79" s="3" t="s">
        <v>6573</v>
      </c>
      <c r="F79" s="3" t="s">
        <v>7765</v>
      </c>
      <c r="G79" s="3">
        <v>1327</v>
      </c>
      <c r="H79" s="3" t="s">
        <v>199</v>
      </c>
      <c r="I79" s="4">
        <v>43287</v>
      </c>
      <c r="J79" s="3">
        <v>2166</v>
      </c>
      <c r="K79" s="3">
        <v>2201</v>
      </c>
      <c r="L79" s="3">
        <v>29.1</v>
      </c>
      <c r="M79" s="3">
        <v>25.8</v>
      </c>
      <c r="N79" s="3">
        <v>45.1</v>
      </c>
      <c r="O79" s="3" t="s">
        <v>318</v>
      </c>
      <c r="P79" s="5" t="s">
        <v>34</v>
      </c>
      <c r="Q79" s="3" t="s">
        <v>6243</v>
      </c>
      <c r="R79" s="3" t="s">
        <v>6256</v>
      </c>
      <c r="S79" s="3" t="s">
        <v>6230</v>
      </c>
      <c r="AR79" s="3">
        <v>45.1</v>
      </c>
      <c r="AS79" s="3">
        <v>29.1</v>
      </c>
      <c r="AT79" s="3">
        <v>1.5498281789999999</v>
      </c>
      <c r="AU79" s="3">
        <f>SUM(Table1[[#This Row],[Black Win %]]/Table1[[#This Row],[White Win %]])</f>
        <v>0.64523281596452331</v>
      </c>
      <c r="AV79" s="3">
        <v>598.47699999999998</v>
      </c>
      <c r="AW79" s="3">
        <v>386.15699999999998</v>
      </c>
    </row>
    <row r="80" spans="1:49" ht="17" x14ac:dyDescent="0.2">
      <c r="A80" s="3" t="s">
        <v>6547</v>
      </c>
      <c r="B80" s="3" t="str">
        <f>CONCATENATE(Table1[[#This Row],[Column5]],(IF(Table1[[#This Row],[Column4]]="",""," -"&amp;Table1[[#This Row],[Column4]])),(IF(Table1[[#This Row],[Column3]]="",""," -"&amp;Table1[[#This Row],[Column3]])))</f>
        <v xml:space="preserve"> Old Benoni - Pawn Thrust</v>
      </c>
      <c r="C80" s="3" t="s">
        <v>6573</v>
      </c>
      <c r="D80" s="3" t="s">
        <v>6574</v>
      </c>
      <c r="F80" s="3" t="s">
        <v>7765</v>
      </c>
      <c r="G80" s="3">
        <v>1478</v>
      </c>
      <c r="H80" s="3" t="s">
        <v>320</v>
      </c>
      <c r="I80" s="4">
        <v>43281</v>
      </c>
      <c r="J80" s="3">
        <v>2148</v>
      </c>
      <c r="K80" s="3">
        <v>2203</v>
      </c>
      <c r="L80" s="3">
        <v>32.200000000000003</v>
      </c>
      <c r="M80" s="3">
        <v>25.9</v>
      </c>
      <c r="N80" s="3">
        <v>41.9</v>
      </c>
      <c r="O80" s="3" t="s">
        <v>322</v>
      </c>
      <c r="P80" s="5" t="s">
        <v>34</v>
      </c>
      <c r="Q80" s="3" t="s">
        <v>6243</v>
      </c>
      <c r="R80" s="3" t="s">
        <v>6256</v>
      </c>
      <c r="S80" s="3" t="s">
        <v>6227</v>
      </c>
      <c r="AR80" s="3">
        <v>41.9</v>
      </c>
      <c r="AS80" s="3">
        <v>32.200000000000003</v>
      </c>
      <c r="AT80" s="3">
        <v>1.301242236</v>
      </c>
      <c r="AU80" s="3">
        <f>SUM(Table1[[#This Row],[Black Win %]]/Table1[[#This Row],[White Win %]])</f>
        <v>0.76849642004773278</v>
      </c>
      <c r="AV80" s="3">
        <v>619.28200000000004</v>
      </c>
      <c r="AW80" s="3">
        <v>475.916</v>
      </c>
    </row>
    <row r="81" spans="1:49" ht="17" x14ac:dyDescent="0.2">
      <c r="A81" s="3" t="s">
        <v>6547</v>
      </c>
      <c r="B81" s="3" t="str">
        <f>CONCATENATE(Table1[[#This Row],[Column5]],(IF(Table1[[#This Row],[Column4]]="",""," -"&amp;Table1[[#This Row],[Column4]])),(IF(Table1[[#This Row],[Column3]]="",""," -"&amp;Table1[[#This Row],[Column3]])))</f>
        <v xml:space="preserve"> Old Benoni - Russian Variation</v>
      </c>
      <c r="C81" s="3" t="s">
        <v>6573</v>
      </c>
      <c r="D81" s="3" t="s">
        <v>6575</v>
      </c>
      <c r="F81" s="3" t="s">
        <v>7765</v>
      </c>
      <c r="G81" s="3">
        <v>2534</v>
      </c>
      <c r="H81" s="3" t="s">
        <v>320</v>
      </c>
      <c r="I81" s="4">
        <v>43288</v>
      </c>
      <c r="J81" s="3">
        <v>2182</v>
      </c>
      <c r="K81" s="3">
        <v>2243</v>
      </c>
      <c r="L81" s="3">
        <v>25.6</v>
      </c>
      <c r="M81" s="3">
        <v>24.1</v>
      </c>
      <c r="N81" s="3">
        <v>50.3</v>
      </c>
      <c r="O81" s="3" t="s">
        <v>325</v>
      </c>
      <c r="P81" s="5" t="s">
        <v>34</v>
      </c>
      <c r="Q81" s="3" t="s">
        <v>6243</v>
      </c>
      <c r="R81" s="3" t="s">
        <v>6256</v>
      </c>
      <c r="S81" s="3" t="s">
        <v>6227</v>
      </c>
      <c r="T81" s="3" t="s">
        <v>6266</v>
      </c>
      <c r="U81" s="3" t="s">
        <v>6230</v>
      </c>
      <c r="AR81" s="3">
        <v>50.3</v>
      </c>
      <c r="AS81" s="3">
        <v>25.6</v>
      </c>
      <c r="AT81" s="3">
        <v>1.96484375</v>
      </c>
      <c r="AU81" s="3">
        <f>SUM(Table1[[#This Row],[Black Win %]]/Table1[[#This Row],[White Win %]])</f>
        <v>0.50894632206759449</v>
      </c>
      <c r="AV81" s="3">
        <v>1274.6020000000001</v>
      </c>
      <c r="AW81" s="3">
        <v>648.70399999999995</v>
      </c>
    </row>
    <row r="82" spans="1:49" ht="17" x14ac:dyDescent="0.2">
      <c r="A82" s="3" t="s">
        <v>6547</v>
      </c>
      <c r="B82" s="3" t="str">
        <f>CONCATENATE(Table1[[#This Row],[Column5]],(IF(Table1[[#This Row],[Column4]]="",""," -"&amp;Table1[[#This Row],[Column4]])),(IF(Table1[[#This Row],[Column3]]="",""," -"&amp;Table1[[#This Row],[Column3]])))</f>
        <v xml:space="preserve"> Pawn Storm Variation</v>
      </c>
      <c r="C82" s="3" t="s">
        <v>6576</v>
      </c>
      <c r="F82" s="3" t="s">
        <v>7764</v>
      </c>
      <c r="G82" s="3">
        <v>151</v>
      </c>
      <c r="H82" s="3" t="s">
        <v>300</v>
      </c>
      <c r="I82" s="4">
        <v>43260</v>
      </c>
      <c r="J82" s="3">
        <v>2227</v>
      </c>
      <c r="K82" s="3">
        <v>2140</v>
      </c>
      <c r="L82" s="3">
        <v>57</v>
      </c>
      <c r="M82" s="3">
        <v>13.9</v>
      </c>
      <c r="N82" s="3">
        <v>29.1</v>
      </c>
      <c r="O82" s="3" t="s">
        <v>328</v>
      </c>
      <c r="P82" s="5" t="s">
        <v>34</v>
      </c>
      <c r="Q82" s="3" t="s">
        <v>6226</v>
      </c>
      <c r="R82" s="3" t="s">
        <v>6233</v>
      </c>
      <c r="S82" s="3" t="s">
        <v>6243</v>
      </c>
      <c r="T82" s="3" t="s">
        <v>6256</v>
      </c>
      <c r="U82" s="3" t="s">
        <v>6245</v>
      </c>
      <c r="V82" s="3" t="s">
        <v>6244</v>
      </c>
      <c r="W82" s="3" t="s">
        <v>6281</v>
      </c>
      <c r="X82" s="3" t="s">
        <v>6282</v>
      </c>
      <c r="Y82" s="3" t="s">
        <v>6230</v>
      </c>
      <c r="Z82" s="3" t="s">
        <v>6266</v>
      </c>
      <c r="AA82" s="3" t="s">
        <v>6237</v>
      </c>
      <c r="AB82" s="3" t="s">
        <v>6236</v>
      </c>
      <c r="AR82" s="3">
        <v>57</v>
      </c>
      <c r="AS82" s="3">
        <v>29.1</v>
      </c>
      <c r="AT82" s="3">
        <v>1.958762887</v>
      </c>
      <c r="AU82" s="3">
        <f>SUM(Table1[[#This Row],[Black Win %]]/Table1[[#This Row],[White Win %]])</f>
        <v>0.51052631578947372</v>
      </c>
      <c r="AV82" s="3">
        <v>86.07</v>
      </c>
      <c r="AW82" s="3">
        <v>43.941000000000003</v>
      </c>
    </row>
    <row r="83" spans="1:49" ht="17" x14ac:dyDescent="0.2">
      <c r="A83" s="3" t="s">
        <v>6547</v>
      </c>
      <c r="B83" s="3" t="str">
        <f>CONCATENATE(Table1[[#This Row],[Column5]],(IF(Table1[[#This Row],[Column4]]="",""," -"&amp;Table1[[#This Row],[Column4]])),(IF(Table1[[#This Row],[Column3]]="",""," -"&amp;Table1[[#This Row],[Column3]])))</f>
        <v xml:space="preserve"> Taimanov Variation</v>
      </c>
      <c r="C83" s="3" t="s">
        <v>6577</v>
      </c>
      <c r="F83" s="3" t="s">
        <v>7764</v>
      </c>
      <c r="G83" s="3">
        <v>2354</v>
      </c>
      <c r="H83" s="3" t="s">
        <v>330</v>
      </c>
      <c r="I83" s="4">
        <v>43289</v>
      </c>
      <c r="J83" s="3">
        <v>2354</v>
      </c>
      <c r="K83" s="3">
        <v>2296</v>
      </c>
      <c r="L83" s="3">
        <v>49.6</v>
      </c>
      <c r="M83" s="3">
        <v>20.5</v>
      </c>
      <c r="N83" s="3">
        <v>29.9</v>
      </c>
      <c r="O83" s="3" t="s">
        <v>332</v>
      </c>
      <c r="P83" s="5" t="s">
        <v>34</v>
      </c>
      <c r="Q83" s="3" t="s">
        <v>6226</v>
      </c>
      <c r="R83" s="3" t="s">
        <v>6233</v>
      </c>
      <c r="S83" s="3" t="s">
        <v>6243</v>
      </c>
      <c r="T83" s="3" t="s">
        <v>6256</v>
      </c>
      <c r="U83" s="3" t="s">
        <v>6245</v>
      </c>
      <c r="V83" s="3" t="s">
        <v>6244</v>
      </c>
      <c r="W83" s="3" t="s">
        <v>6281</v>
      </c>
      <c r="X83" s="3" t="s">
        <v>6282</v>
      </c>
      <c r="Y83" s="3" t="s">
        <v>6230</v>
      </c>
      <c r="Z83" s="3" t="s">
        <v>6266</v>
      </c>
      <c r="AA83" s="3" t="s">
        <v>6237</v>
      </c>
      <c r="AB83" s="3" t="s">
        <v>6236</v>
      </c>
      <c r="AC83" s="3" t="s">
        <v>6251</v>
      </c>
      <c r="AD83" s="3" t="s">
        <v>6287</v>
      </c>
      <c r="AR83" s="3">
        <v>49.6</v>
      </c>
      <c r="AS83" s="3">
        <v>29.9</v>
      </c>
      <c r="AT83" s="3">
        <v>1.6588628759999999</v>
      </c>
      <c r="AU83" s="3">
        <f>SUM(Table1[[#This Row],[Black Win %]]/Table1[[#This Row],[White Win %]])</f>
        <v>0.60282258064516125</v>
      </c>
      <c r="AV83" s="3">
        <v>1167.5840000000001</v>
      </c>
      <c r="AW83" s="3">
        <v>703.846</v>
      </c>
    </row>
    <row r="84" spans="1:49" ht="17" x14ac:dyDescent="0.2">
      <c r="A84" s="3" t="s">
        <v>6547</v>
      </c>
      <c r="B84" s="3" t="str">
        <f>CONCATENATE(Table1[[#This Row],[Column5]],(IF(Table1[[#This Row],[Column4]]="",""," -"&amp;Table1[[#This Row],[Column4]])),(IF(Table1[[#This Row],[Column3]]="",""," -"&amp;Table1[[#This Row],[Column3]])))</f>
        <v xml:space="preserve"> Uhlmann Variation</v>
      </c>
      <c r="C84" s="3" t="s">
        <v>6578</v>
      </c>
      <c r="F84" s="3" t="s">
        <v>7764</v>
      </c>
      <c r="G84" s="3">
        <v>574</v>
      </c>
      <c r="H84" s="3" t="s">
        <v>296</v>
      </c>
      <c r="I84" s="4">
        <v>43267</v>
      </c>
      <c r="J84" s="3">
        <v>2371</v>
      </c>
      <c r="K84" s="3">
        <v>2342</v>
      </c>
      <c r="L84" s="3">
        <v>42.7</v>
      </c>
      <c r="M84" s="3">
        <v>26.1</v>
      </c>
      <c r="N84" s="3">
        <v>31.2</v>
      </c>
      <c r="O84" s="3" t="s">
        <v>335</v>
      </c>
      <c r="P84" s="5" t="s">
        <v>34</v>
      </c>
      <c r="Q84" s="3" t="s">
        <v>6226</v>
      </c>
      <c r="R84" s="3" t="s">
        <v>6233</v>
      </c>
      <c r="S84" s="3" t="s">
        <v>6243</v>
      </c>
      <c r="T84" s="3" t="s">
        <v>6256</v>
      </c>
      <c r="U84" s="3" t="s">
        <v>6245</v>
      </c>
      <c r="V84" s="3" t="s">
        <v>6244</v>
      </c>
      <c r="W84" s="3" t="s">
        <v>6281</v>
      </c>
      <c r="X84" s="3" t="s">
        <v>6282</v>
      </c>
      <c r="Y84" s="3" t="s">
        <v>6230</v>
      </c>
      <c r="Z84" s="3" t="s">
        <v>6247</v>
      </c>
      <c r="AA84" s="3" t="s">
        <v>6237</v>
      </c>
      <c r="AB84" s="3" t="s">
        <v>6274</v>
      </c>
      <c r="AR84" s="3">
        <v>42.7</v>
      </c>
      <c r="AS84" s="3">
        <v>31.2</v>
      </c>
      <c r="AT84" s="3">
        <v>1.3685897440000001</v>
      </c>
      <c r="AU84" s="3">
        <f>SUM(Table1[[#This Row],[Black Win %]]/Table1[[#This Row],[White Win %]])</f>
        <v>0.73067915690866503</v>
      </c>
      <c r="AV84" s="3">
        <v>245.09800000000001</v>
      </c>
      <c r="AW84" s="3">
        <v>179.08799999999999</v>
      </c>
    </row>
    <row r="85" spans="1:49" ht="17" x14ac:dyDescent="0.2">
      <c r="A85" s="3" t="s">
        <v>6547</v>
      </c>
      <c r="B85" s="3" t="str">
        <f>CONCATENATE(Table1[[#This Row],[Column5]],(IF(Table1[[#This Row],[Column4]]="",""," -"&amp;Table1[[#This Row],[Column4]])),(IF(Table1[[#This Row],[Column3]]="",""," -"&amp;Table1[[#This Row],[Column3]])))</f>
        <v xml:space="preserve"> Vulture Defense</v>
      </c>
      <c r="C85" s="3" t="s">
        <v>6579</v>
      </c>
      <c r="F85" s="3" t="s">
        <v>7765</v>
      </c>
      <c r="G85" s="3">
        <v>289</v>
      </c>
      <c r="H85" s="3" t="s">
        <v>256</v>
      </c>
      <c r="I85" s="4">
        <v>43274</v>
      </c>
      <c r="J85" s="3">
        <v>2162</v>
      </c>
      <c r="K85" s="3">
        <v>2214</v>
      </c>
      <c r="L85" s="3">
        <v>31.5</v>
      </c>
      <c r="M85" s="3">
        <v>21.1</v>
      </c>
      <c r="N85" s="3">
        <v>47.4</v>
      </c>
      <c r="O85" s="3" t="s">
        <v>338</v>
      </c>
      <c r="P85" s="5" t="s">
        <v>34</v>
      </c>
      <c r="Q85" s="3" t="s">
        <v>6243</v>
      </c>
      <c r="R85" s="3" t="s">
        <v>6256</v>
      </c>
      <c r="S85" s="3" t="s">
        <v>6226</v>
      </c>
      <c r="T85" s="3" t="s">
        <v>6233</v>
      </c>
      <c r="U85" s="3" t="s">
        <v>6288</v>
      </c>
      <c r="AR85" s="3">
        <v>47.4</v>
      </c>
      <c r="AS85" s="3">
        <v>31.5</v>
      </c>
      <c r="AT85" s="3">
        <v>1.5047619050000001</v>
      </c>
      <c r="AU85" s="3">
        <f>SUM(Table1[[#This Row],[Black Win %]]/Table1[[#This Row],[White Win %]])</f>
        <v>0.66455696202531644</v>
      </c>
      <c r="AV85" s="3">
        <v>136.98599999999999</v>
      </c>
      <c r="AW85" s="3">
        <v>91.034999999999997</v>
      </c>
    </row>
    <row r="86" spans="1:49" ht="17" x14ac:dyDescent="0.2">
      <c r="A86" s="3" t="s">
        <v>6547</v>
      </c>
      <c r="B86" s="3" t="str">
        <f>CONCATENATE(Table1[[#This Row],[Column5]],(IF(Table1[[#This Row],[Column4]]="",""," -"&amp;Table1[[#This Row],[Column4]])),(IF(Table1[[#This Row],[Column3]]="",""," -"&amp;Table1[[#This Row],[Column3]])))</f>
        <v xml:space="preserve"> Weenink Variation</v>
      </c>
      <c r="C86" s="3" t="s">
        <v>6580</v>
      </c>
      <c r="F86" s="3" t="s">
        <v>7765</v>
      </c>
      <c r="G86" s="3">
        <v>234</v>
      </c>
      <c r="H86" s="3" t="s">
        <v>256</v>
      </c>
      <c r="I86" s="4">
        <v>43185</v>
      </c>
      <c r="J86" s="3">
        <v>2188</v>
      </c>
      <c r="K86" s="3">
        <v>2212</v>
      </c>
      <c r="L86" s="3">
        <v>37.200000000000003</v>
      </c>
      <c r="M86" s="3">
        <v>38.5</v>
      </c>
      <c r="N86" s="3">
        <v>24.4</v>
      </c>
      <c r="O86" s="3" t="s">
        <v>342</v>
      </c>
      <c r="P86" s="5" t="s">
        <v>34</v>
      </c>
      <c r="Q86" s="3" t="s">
        <v>6226</v>
      </c>
      <c r="R86" s="3" t="s">
        <v>6233</v>
      </c>
      <c r="S86" s="3" t="s">
        <v>6243</v>
      </c>
      <c r="T86" s="3" t="s">
        <v>6279</v>
      </c>
      <c r="U86" s="3" t="s">
        <v>6245</v>
      </c>
      <c r="AR86" s="3">
        <v>24.4</v>
      </c>
      <c r="AS86" s="3">
        <v>37.200000000000003</v>
      </c>
      <c r="AT86" s="3">
        <v>0.65591397799999995</v>
      </c>
      <c r="AU86" s="3">
        <f>SUM(Table1[[#This Row],[Black Win %]]/Table1[[#This Row],[White Win %]])</f>
        <v>1.5245901639344264</v>
      </c>
      <c r="AV86" s="3">
        <v>57.095999999999997</v>
      </c>
      <c r="AW86" s="3">
        <v>87.048000000000002</v>
      </c>
    </row>
    <row r="87" spans="1:49" ht="17" x14ac:dyDescent="0.2">
      <c r="A87" s="3" t="s">
        <v>6581</v>
      </c>
      <c r="B87" s="3" t="str">
        <f>CONCATENATE(Table1[[#This Row],[Column5]],(IF(Table1[[#This Row],[Column4]]="",""," -"&amp;Table1[[#This Row],[Column4]])),(IF(Table1[[#This Row],[Column3]]="",""," -"&amp;Table1[[#This Row],[Column3]])))</f>
        <v xml:space="preserve"> Dutch Variation</v>
      </c>
      <c r="C87" s="3" t="s">
        <v>6582</v>
      </c>
      <c r="F87" s="3" t="s">
        <v>7765</v>
      </c>
      <c r="G87" s="3">
        <v>7818</v>
      </c>
      <c r="H87" s="3" t="s">
        <v>344</v>
      </c>
      <c r="I87" s="4">
        <v>43290</v>
      </c>
      <c r="J87" s="3">
        <v>2137</v>
      </c>
      <c r="K87" s="3">
        <v>2135</v>
      </c>
      <c r="L87" s="3">
        <v>39.6</v>
      </c>
      <c r="M87" s="3">
        <v>26.5</v>
      </c>
      <c r="N87" s="3">
        <v>33.9</v>
      </c>
      <c r="O87" s="3" t="s">
        <v>346</v>
      </c>
      <c r="P87" s="5" t="s">
        <v>347</v>
      </c>
      <c r="Q87" s="3" t="s">
        <v>6256</v>
      </c>
      <c r="AR87" s="3">
        <v>33.9</v>
      </c>
      <c r="AS87" s="3">
        <v>39.6</v>
      </c>
      <c r="AT87" s="3">
        <v>0.856060606</v>
      </c>
      <c r="AU87" s="3">
        <f>SUM(Table1[[#This Row],[Black Win %]]/Table1[[#This Row],[White Win %]])</f>
        <v>1.168141592920354</v>
      </c>
      <c r="AV87" s="3">
        <v>2650.3020000000001</v>
      </c>
      <c r="AW87" s="3">
        <v>3095.9279999999999</v>
      </c>
    </row>
    <row r="88" spans="1:49" ht="17" x14ac:dyDescent="0.2">
      <c r="A88" s="3" t="s">
        <v>6581</v>
      </c>
      <c r="B88" s="3" t="str">
        <f>CONCATENATE(Table1[[#This Row],[Column5]],(IF(Table1[[#This Row],[Column4]]="",""," -"&amp;Table1[[#This Row],[Column4]])),(IF(Table1[[#This Row],[Column3]]="",""," -"&amp;Table1[[#This Row],[Column3]])))</f>
        <v xml:space="preserve"> From Gambit</v>
      </c>
      <c r="C88" s="3" t="s">
        <v>6583</v>
      </c>
      <c r="F88" s="3" t="s">
        <v>7765</v>
      </c>
      <c r="G88" s="3">
        <v>738</v>
      </c>
      <c r="H88" s="3" t="s">
        <v>349</v>
      </c>
      <c r="I88" s="4">
        <v>43285</v>
      </c>
      <c r="J88" s="3">
        <v>2063</v>
      </c>
      <c r="K88" s="3">
        <v>2066</v>
      </c>
      <c r="L88" s="3">
        <v>42.5</v>
      </c>
      <c r="M88" s="3">
        <v>19.100000000000001</v>
      </c>
      <c r="N88" s="3">
        <v>38.4</v>
      </c>
      <c r="O88" s="3" t="s">
        <v>351</v>
      </c>
      <c r="P88" s="5" t="s">
        <v>347</v>
      </c>
      <c r="Q88" s="3" t="s">
        <v>6227</v>
      </c>
      <c r="AR88" s="3">
        <v>38.4</v>
      </c>
      <c r="AS88" s="3">
        <v>42.5</v>
      </c>
      <c r="AT88" s="3">
        <v>0.90352941200000003</v>
      </c>
      <c r="AU88" s="3">
        <f>SUM(Table1[[#This Row],[Black Win %]]/Table1[[#This Row],[White Win %]])</f>
        <v>1.1067708333333335</v>
      </c>
      <c r="AV88" s="3">
        <v>283.392</v>
      </c>
      <c r="AW88" s="3">
        <v>313.64999999999998</v>
      </c>
    </row>
    <row r="89" spans="1:49" ht="17" x14ac:dyDescent="0.2">
      <c r="A89" s="3" t="s">
        <v>6581</v>
      </c>
      <c r="B89" s="3" t="str">
        <f>CONCATENATE(Table1[[#This Row],[Column5]],(IF(Table1[[#This Row],[Column4]]="",""," -"&amp;Table1[[#This Row],[Column4]])),(IF(Table1[[#This Row],[Column3]]="",""," -"&amp;Table1[[#This Row],[Column3]])))</f>
        <v xml:space="preserve"> From Gambit - Lasker Variation</v>
      </c>
      <c r="C89" s="3" t="s">
        <v>6583</v>
      </c>
      <c r="D89" s="3" t="s">
        <v>6528</v>
      </c>
      <c r="F89" s="3" t="s">
        <v>7765</v>
      </c>
      <c r="G89" s="3">
        <v>493</v>
      </c>
      <c r="H89" s="3" t="s">
        <v>349</v>
      </c>
      <c r="I89" s="4">
        <v>43288</v>
      </c>
      <c r="J89" s="3">
        <v>2060</v>
      </c>
      <c r="K89" s="3">
        <v>2112</v>
      </c>
      <c r="L89" s="3">
        <v>36.700000000000003</v>
      </c>
      <c r="M89" s="3">
        <v>20.100000000000001</v>
      </c>
      <c r="N89" s="3">
        <v>43.2</v>
      </c>
      <c r="O89" s="3" t="s">
        <v>354</v>
      </c>
      <c r="P89" s="5" t="s">
        <v>347</v>
      </c>
      <c r="Q89" s="3" t="s">
        <v>6227</v>
      </c>
      <c r="R89" s="3" t="s">
        <v>6239</v>
      </c>
      <c r="S89" s="3" t="s">
        <v>6230</v>
      </c>
      <c r="T89" s="3" t="s">
        <v>6235</v>
      </c>
      <c r="U89" s="3" t="s">
        <v>6289</v>
      </c>
      <c r="V89" s="3" t="s">
        <v>6247</v>
      </c>
      <c r="W89" s="3" t="s">
        <v>6290</v>
      </c>
      <c r="AR89" s="3">
        <v>43.2</v>
      </c>
      <c r="AS89" s="3">
        <v>36.700000000000003</v>
      </c>
      <c r="AT89" s="3">
        <v>1.1771117170000001</v>
      </c>
      <c r="AU89" s="3">
        <f>SUM(Table1[[#This Row],[Black Win %]]/Table1[[#This Row],[White Win %]])</f>
        <v>0.84953703703703709</v>
      </c>
      <c r="AV89" s="3">
        <v>212.976</v>
      </c>
      <c r="AW89" s="3">
        <v>180.93100000000001</v>
      </c>
    </row>
    <row r="90" spans="1:49" ht="17" x14ac:dyDescent="0.2">
      <c r="A90" s="3" t="s">
        <v>6581</v>
      </c>
      <c r="B90" s="3" t="str">
        <f>CONCATENATE(Table1[[#This Row],[Column5]],(IF(Table1[[#This Row],[Column4]]="",""," -"&amp;Table1[[#This Row],[Column4]])),(IF(Table1[[#This Row],[Column3]]="",""," -"&amp;Table1[[#This Row],[Column3]])))</f>
        <v xml:space="preserve"> General</v>
      </c>
      <c r="C90" s="3" t="s">
        <v>6510</v>
      </c>
      <c r="F90" s="3" t="s">
        <v>7764</v>
      </c>
      <c r="G90" s="3">
        <v>6728</v>
      </c>
      <c r="H90" s="3" t="s">
        <v>349</v>
      </c>
      <c r="I90" s="4">
        <v>43288</v>
      </c>
      <c r="J90" s="3">
        <v>2117</v>
      </c>
      <c r="K90" s="3">
        <v>2111</v>
      </c>
      <c r="L90" s="3">
        <v>34.5</v>
      </c>
      <c r="M90" s="3">
        <v>24.6</v>
      </c>
      <c r="N90" s="3">
        <v>40.9</v>
      </c>
      <c r="O90" s="3" t="s">
        <v>361</v>
      </c>
      <c r="P90" s="5" t="s">
        <v>347</v>
      </c>
      <c r="AR90" s="3">
        <v>34.5</v>
      </c>
      <c r="AS90" s="3">
        <v>40.9</v>
      </c>
      <c r="AT90" s="3">
        <v>0.84352078200000002</v>
      </c>
      <c r="AU90" s="3">
        <f>SUM(Table1[[#This Row],[Black Win %]]/Table1[[#This Row],[White Win %]])</f>
        <v>1.1855072463768115</v>
      </c>
      <c r="AV90" s="3">
        <v>2321.16</v>
      </c>
      <c r="AW90" s="3">
        <v>2751.752</v>
      </c>
    </row>
    <row r="91" spans="1:49" ht="17" x14ac:dyDescent="0.2">
      <c r="A91" s="3" t="s">
        <v>6581</v>
      </c>
      <c r="B91" s="3" t="str">
        <f>CONCATENATE(Table1[[#This Row],[Column5]],(IF(Table1[[#This Row],[Column4]]="",""," -"&amp;Table1[[#This Row],[Column4]])),(IF(Table1[[#This Row],[Column3]]="",""," -"&amp;Table1[[#This Row],[Column3]])))</f>
        <v xml:space="preserve"> Lasker Variation</v>
      </c>
      <c r="C91" s="3" t="s">
        <v>6528</v>
      </c>
      <c r="F91" s="3" t="s">
        <v>7765</v>
      </c>
      <c r="G91" s="3">
        <v>538</v>
      </c>
      <c r="H91" s="3" t="s">
        <v>344</v>
      </c>
      <c r="I91" s="4">
        <v>43286</v>
      </c>
      <c r="J91" s="3">
        <v>2038</v>
      </c>
      <c r="K91" s="3">
        <v>2039</v>
      </c>
      <c r="L91" s="3">
        <v>39.4</v>
      </c>
      <c r="M91" s="3">
        <v>24.9</v>
      </c>
      <c r="N91" s="3">
        <v>35.700000000000003</v>
      </c>
      <c r="O91" s="3" t="s">
        <v>364</v>
      </c>
      <c r="P91" s="5" t="s">
        <v>347</v>
      </c>
      <c r="Q91" s="3" t="s">
        <v>6256</v>
      </c>
      <c r="R91" s="3" t="s">
        <v>6247</v>
      </c>
      <c r="S91" s="3" t="s">
        <v>6226</v>
      </c>
      <c r="T91" s="3" t="s">
        <v>6271</v>
      </c>
      <c r="U91" s="3" t="s">
        <v>6243</v>
      </c>
      <c r="AR91" s="3">
        <v>35.700000000000003</v>
      </c>
      <c r="AS91" s="3">
        <v>39.4</v>
      </c>
      <c r="AT91" s="3">
        <v>0.90609137100000003</v>
      </c>
      <c r="AU91" s="3">
        <f>SUM(Table1[[#This Row],[Black Win %]]/Table1[[#This Row],[White Win %]])</f>
        <v>1.1036414565826329</v>
      </c>
      <c r="AV91" s="3">
        <v>192.066</v>
      </c>
      <c r="AW91" s="3">
        <v>211.97200000000001</v>
      </c>
    </row>
    <row r="92" spans="1:49" ht="17" x14ac:dyDescent="0.2">
      <c r="A92" s="3" t="s">
        <v>6584</v>
      </c>
      <c r="B92" s="3" t="str">
        <f>CONCATENATE(Table1[[#This Row],[Column5]],(IF(Table1[[#This Row],[Column4]]="",""," -"&amp;Table1[[#This Row],[Column4]])),(IF(Table1[[#This Row],[Column3]]="",""," -"&amp;Table1[[#This Row],[Column3]])))</f>
        <v xml:space="preserve"> Berlin Defense</v>
      </c>
      <c r="C92" s="3" t="s">
        <v>6585</v>
      </c>
      <c r="F92" s="3" t="s">
        <v>7765</v>
      </c>
      <c r="G92" s="3">
        <v>4006</v>
      </c>
      <c r="H92" s="3" t="s">
        <v>367</v>
      </c>
      <c r="I92" s="4">
        <v>43287</v>
      </c>
      <c r="J92" s="3">
        <v>2177</v>
      </c>
      <c r="K92" s="3">
        <v>2205</v>
      </c>
      <c r="L92" s="3">
        <v>27.5</v>
      </c>
      <c r="M92" s="3">
        <v>28.9</v>
      </c>
      <c r="N92" s="3">
        <v>43.6</v>
      </c>
      <c r="O92" s="3" t="s">
        <v>369</v>
      </c>
      <c r="P92" s="5" t="s">
        <v>30</v>
      </c>
      <c r="Q92" s="3" t="s">
        <v>6227</v>
      </c>
      <c r="R92" s="3" t="s">
        <v>6231</v>
      </c>
      <c r="S92" s="3" t="s">
        <v>6226</v>
      </c>
      <c r="AR92" s="3">
        <v>43.6</v>
      </c>
      <c r="AS92" s="3">
        <v>27.5</v>
      </c>
      <c r="AT92" s="3">
        <v>1.5854545449999999</v>
      </c>
      <c r="AU92" s="3">
        <f>SUM(Table1[[#This Row],[Black Win %]]/Table1[[#This Row],[White Win %]])</f>
        <v>0.63073394495412838</v>
      </c>
      <c r="AV92" s="3">
        <v>1746.616</v>
      </c>
      <c r="AW92" s="3">
        <v>1101.6500000000001</v>
      </c>
    </row>
    <row r="93" spans="1:49" ht="17" x14ac:dyDescent="0.2">
      <c r="A93" s="3" t="s">
        <v>6584</v>
      </c>
      <c r="B93" s="3" t="str">
        <f>CONCATENATE(Table1[[#This Row],[Column5]],(IF(Table1[[#This Row],[Column4]]="",""," -"&amp;Table1[[#This Row],[Column4]])),(IF(Table1[[#This Row],[Column3]]="",""," -"&amp;Table1[[#This Row],[Column3]])))</f>
        <v xml:space="preserve"> Blanel Gambit</v>
      </c>
      <c r="C93" s="3" t="s">
        <v>6586</v>
      </c>
      <c r="F93" s="3" t="s">
        <v>7765</v>
      </c>
      <c r="G93" s="3">
        <v>189</v>
      </c>
      <c r="H93" s="3" t="s">
        <v>371</v>
      </c>
      <c r="I93" s="4">
        <v>40317</v>
      </c>
      <c r="J93" s="3">
        <v>2214</v>
      </c>
      <c r="K93" s="3">
        <v>2250</v>
      </c>
      <c r="L93" s="3">
        <v>31.8</v>
      </c>
      <c r="M93" s="3">
        <v>36</v>
      </c>
      <c r="N93" s="3">
        <v>32.299999999999997</v>
      </c>
      <c r="O93" s="3" t="s">
        <v>373</v>
      </c>
      <c r="P93" s="5" t="s">
        <v>30</v>
      </c>
      <c r="Q93" s="3" t="s">
        <v>6227</v>
      </c>
      <c r="R93" s="3" t="s">
        <v>6231</v>
      </c>
      <c r="S93" s="3" t="s">
        <v>6226</v>
      </c>
      <c r="T93" s="3" t="s">
        <v>6244</v>
      </c>
      <c r="U93" s="3" t="s">
        <v>6291</v>
      </c>
      <c r="AR93" s="3">
        <v>32.299999999999997</v>
      </c>
      <c r="AS93" s="3">
        <v>31.8</v>
      </c>
      <c r="AT93" s="3">
        <v>1.0157232700000001</v>
      </c>
      <c r="AU93" s="3">
        <f>SUM(Table1[[#This Row],[Black Win %]]/Table1[[#This Row],[White Win %]])</f>
        <v>0.98452012383900944</v>
      </c>
      <c r="AV93" s="3">
        <v>61.046999999999997</v>
      </c>
      <c r="AW93" s="3">
        <v>60.101999999999997</v>
      </c>
    </row>
    <row r="94" spans="1:49" ht="17" x14ac:dyDescent="0.2">
      <c r="A94" s="3" t="s">
        <v>6584</v>
      </c>
      <c r="B94" s="3" t="str">
        <f>CONCATENATE(Table1[[#This Row],[Column5]],(IF(Table1[[#This Row],[Column4]]="",""," -"&amp;Table1[[#This Row],[Column4]])),(IF(Table1[[#This Row],[Column3]]="",""," -"&amp;Table1[[#This Row],[Column3]])))</f>
        <v xml:space="preserve"> Boden-Kieseritsky Gambit</v>
      </c>
      <c r="C94" s="3" t="s">
        <v>6587</v>
      </c>
      <c r="F94" s="3" t="s">
        <v>7764</v>
      </c>
      <c r="G94" s="3">
        <v>322</v>
      </c>
      <c r="H94" s="3" t="s">
        <v>376</v>
      </c>
      <c r="I94" s="4">
        <v>43198</v>
      </c>
      <c r="J94" s="3">
        <v>2196</v>
      </c>
      <c r="K94" s="3">
        <v>2142</v>
      </c>
      <c r="L94" s="3">
        <v>42.2</v>
      </c>
      <c r="M94" s="3">
        <v>27.6</v>
      </c>
      <c r="N94" s="3">
        <v>30.1</v>
      </c>
      <c r="O94" s="3" t="s">
        <v>378</v>
      </c>
      <c r="P94" s="5" t="s">
        <v>30</v>
      </c>
      <c r="Q94" s="3" t="s">
        <v>6227</v>
      </c>
      <c r="R94" s="3" t="s">
        <v>6244</v>
      </c>
      <c r="S94" s="3" t="s">
        <v>6226</v>
      </c>
      <c r="T94" s="3" t="s">
        <v>6231</v>
      </c>
      <c r="U94" s="3" t="s">
        <v>6291</v>
      </c>
      <c r="V94" s="3" t="s">
        <v>6247</v>
      </c>
      <c r="AR94" s="3">
        <v>42.2</v>
      </c>
      <c r="AS94" s="3">
        <v>30.1</v>
      </c>
      <c r="AT94" s="3">
        <v>1.4019933550000001</v>
      </c>
      <c r="AU94" s="3">
        <f>SUM(Table1[[#This Row],[Black Win %]]/Table1[[#This Row],[White Win %]])</f>
        <v>0.71327014218009477</v>
      </c>
      <c r="AV94" s="3">
        <v>135.88399999999999</v>
      </c>
      <c r="AW94" s="3">
        <v>96.921999999999997</v>
      </c>
    </row>
    <row r="95" spans="1:49" ht="17" x14ac:dyDescent="0.2">
      <c r="A95" s="3" t="s">
        <v>6584</v>
      </c>
      <c r="B95" s="3" t="str">
        <f>CONCATENATE(Table1[[#This Row],[Column5]],(IF(Table1[[#This Row],[Column4]]="",""," -"&amp;Table1[[#This Row],[Column4]])),(IF(Table1[[#This Row],[Column3]]="",""," -"&amp;Table1[[#This Row],[Column3]])))</f>
        <v xml:space="preserve"> Boi Variation</v>
      </c>
      <c r="C95" s="3" t="s">
        <v>6588</v>
      </c>
      <c r="F95" s="3" t="s">
        <v>7765</v>
      </c>
      <c r="G95" s="3">
        <v>343</v>
      </c>
      <c r="H95" s="3" t="s">
        <v>380</v>
      </c>
      <c r="I95" s="4">
        <v>43211</v>
      </c>
      <c r="J95" s="3">
        <v>1964</v>
      </c>
      <c r="K95" s="3">
        <v>1956</v>
      </c>
      <c r="L95" s="3">
        <v>29.1</v>
      </c>
      <c r="M95" s="3">
        <v>21.3</v>
      </c>
      <c r="N95" s="3">
        <v>49.6</v>
      </c>
      <c r="O95" s="3" t="s">
        <v>382</v>
      </c>
      <c r="P95" s="5" t="s">
        <v>30</v>
      </c>
      <c r="Q95" s="3" t="s">
        <v>6227</v>
      </c>
      <c r="R95" s="3" t="s">
        <v>6231</v>
      </c>
      <c r="S95" s="3" t="s">
        <v>6292</v>
      </c>
      <c r="AR95" s="3">
        <v>49.6</v>
      </c>
      <c r="AS95" s="3">
        <v>29.1</v>
      </c>
      <c r="AT95" s="3">
        <v>1.7044673539999999</v>
      </c>
      <c r="AU95" s="3">
        <f>SUM(Table1[[#This Row],[Black Win %]]/Table1[[#This Row],[White Win %]])</f>
        <v>0.58669354838709675</v>
      </c>
      <c r="AV95" s="3">
        <v>170.12799999999999</v>
      </c>
      <c r="AW95" s="3">
        <v>99.813000000000002</v>
      </c>
    </row>
    <row r="96" spans="1:49" ht="17" x14ac:dyDescent="0.2">
      <c r="A96" s="3" t="s">
        <v>6584</v>
      </c>
      <c r="B96" s="3" t="str">
        <f>CONCATENATE(Table1[[#This Row],[Column5]],(IF(Table1[[#This Row],[Column4]]="",""," -"&amp;Table1[[#This Row],[Column4]])),(IF(Table1[[#This Row],[Column3]]="",""," -"&amp;Table1[[#This Row],[Column3]])))</f>
        <v xml:space="preserve"> General</v>
      </c>
      <c r="C96" s="3" t="s">
        <v>6510</v>
      </c>
      <c r="F96" s="3" t="s">
        <v>7764</v>
      </c>
      <c r="G96" s="3">
        <v>901</v>
      </c>
      <c r="H96" s="3" t="s">
        <v>371</v>
      </c>
      <c r="I96" s="4">
        <v>43277</v>
      </c>
      <c r="J96" s="3">
        <v>2115</v>
      </c>
      <c r="K96" s="3">
        <v>2098</v>
      </c>
      <c r="L96" s="3">
        <v>47.1</v>
      </c>
      <c r="M96" s="3">
        <v>22.4</v>
      </c>
      <c r="N96" s="3">
        <v>30.5</v>
      </c>
      <c r="O96" s="3" t="s">
        <v>386</v>
      </c>
      <c r="P96" s="5" t="s">
        <v>30</v>
      </c>
      <c r="Q96" s="3" t="s">
        <v>6227</v>
      </c>
      <c r="R96" s="3" t="s">
        <v>6231</v>
      </c>
      <c r="AR96" s="3">
        <v>47.1</v>
      </c>
      <c r="AS96" s="3">
        <v>30.5</v>
      </c>
      <c r="AT96" s="3">
        <v>1.544262295</v>
      </c>
      <c r="AU96" s="3">
        <f>SUM(Table1[[#This Row],[Black Win %]]/Table1[[#This Row],[White Win %]])</f>
        <v>0.64755838641188956</v>
      </c>
      <c r="AV96" s="3">
        <v>424.37099999999998</v>
      </c>
      <c r="AW96" s="3">
        <v>274.80500000000001</v>
      </c>
    </row>
    <row r="97" spans="1:49" ht="17" x14ac:dyDescent="0.2">
      <c r="A97" s="3" t="s">
        <v>6584</v>
      </c>
      <c r="B97" s="3" t="str">
        <f>CONCATENATE(Table1[[#This Row],[Column5]],(IF(Table1[[#This Row],[Column4]]="",""," -"&amp;Table1[[#This Row],[Column4]])),(IF(Table1[[#This Row],[Column3]]="",""," -"&amp;Table1[[#This Row],[Column3]])))</f>
        <v xml:space="preserve"> Ponziani Gambit</v>
      </c>
      <c r="C97" s="3" t="s">
        <v>6589</v>
      </c>
      <c r="F97" s="3" t="s">
        <v>7764</v>
      </c>
      <c r="G97" s="3">
        <v>184</v>
      </c>
      <c r="H97" s="3" t="s">
        <v>367</v>
      </c>
      <c r="I97" s="4">
        <v>43225</v>
      </c>
      <c r="J97" s="3">
        <v>2083</v>
      </c>
      <c r="K97" s="3">
        <v>1995</v>
      </c>
      <c r="L97" s="3">
        <v>59.8</v>
      </c>
      <c r="M97" s="3">
        <v>14.7</v>
      </c>
      <c r="N97" s="3">
        <v>25.5</v>
      </c>
      <c r="O97" s="3" t="s">
        <v>389</v>
      </c>
      <c r="P97" s="5" t="s">
        <v>30</v>
      </c>
      <c r="Q97" s="3" t="s">
        <v>6227</v>
      </c>
      <c r="R97" s="3" t="s">
        <v>6231</v>
      </c>
      <c r="S97" s="3" t="s">
        <v>6226</v>
      </c>
      <c r="T97" s="3" t="s">
        <v>6229</v>
      </c>
      <c r="AR97" s="3">
        <v>59.8</v>
      </c>
      <c r="AS97" s="3">
        <v>25.5</v>
      </c>
      <c r="AT97" s="3">
        <v>2.3450980389999998</v>
      </c>
      <c r="AU97" s="3">
        <f>SUM(Table1[[#This Row],[Black Win %]]/Table1[[#This Row],[White Win %]])</f>
        <v>0.42642140468227424</v>
      </c>
      <c r="AV97" s="3">
        <v>110.032</v>
      </c>
      <c r="AW97" s="3">
        <v>46.92</v>
      </c>
    </row>
    <row r="98" spans="1:49" ht="17" x14ac:dyDescent="0.2">
      <c r="A98" s="3" t="s">
        <v>6584</v>
      </c>
      <c r="B98" s="3" t="str">
        <f>CONCATENATE(Table1[[#This Row],[Column5]],(IF(Table1[[#This Row],[Column4]]="",""," -"&amp;Table1[[#This Row],[Column4]])),(IF(Table1[[#This Row],[Column3]]="",""," -"&amp;Table1[[#This Row],[Column3]])))</f>
        <v xml:space="preserve"> Urusov Gambit</v>
      </c>
      <c r="C98" s="3" t="s">
        <v>6590</v>
      </c>
      <c r="F98" s="3" t="s">
        <v>7764</v>
      </c>
      <c r="G98" s="3">
        <v>101</v>
      </c>
      <c r="H98" s="3" t="s">
        <v>367</v>
      </c>
      <c r="I98" s="4">
        <v>40317</v>
      </c>
      <c r="J98" s="3">
        <v>2184</v>
      </c>
      <c r="K98" s="3">
        <v>2150</v>
      </c>
      <c r="L98" s="3">
        <v>45.5</v>
      </c>
      <c r="M98" s="3">
        <v>21.8</v>
      </c>
      <c r="N98" s="3">
        <v>32.700000000000003</v>
      </c>
      <c r="O98" s="3" t="s">
        <v>392</v>
      </c>
      <c r="P98" s="5" t="s">
        <v>30</v>
      </c>
      <c r="Q98" s="3" t="s">
        <v>6227</v>
      </c>
      <c r="R98" s="3" t="s">
        <v>6231</v>
      </c>
      <c r="S98" s="3" t="s">
        <v>6226</v>
      </c>
      <c r="T98" s="3" t="s">
        <v>6229</v>
      </c>
      <c r="U98" s="3" t="s">
        <v>6293</v>
      </c>
      <c r="V98" s="3" t="s">
        <v>6247</v>
      </c>
      <c r="AR98" s="3">
        <v>45.5</v>
      </c>
      <c r="AS98" s="3">
        <v>32.700000000000003</v>
      </c>
      <c r="AT98" s="3">
        <v>1.3914373090000001</v>
      </c>
      <c r="AU98" s="3">
        <f>SUM(Table1[[#This Row],[Black Win %]]/Table1[[#This Row],[White Win %]])</f>
        <v>0.71868131868131879</v>
      </c>
      <c r="AV98" s="3">
        <v>45.954999999999998</v>
      </c>
      <c r="AW98" s="3">
        <v>33.027000000000001</v>
      </c>
    </row>
    <row r="99" spans="1:49" ht="17" x14ac:dyDescent="0.2">
      <c r="A99" s="3" t="s">
        <v>6584</v>
      </c>
      <c r="B99" s="3" t="str">
        <f>CONCATENATE(Table1[[#This Row],[Column5]],(IF(Table1[[#This Row],[Column4]]="",""," -"&amp;Table1[[#This Row],[Column4]])),(IF(Table1[[#This Row],[Column3]]="",""," -"&amp;Table1[[#This Row],[Column3]])))</f>
        <v xml:space="preserve"> Urusov Gambit - Keidansky Gambit</v>
      </c>
      <c r="C99" s="3" t="s">
        <v>6590</v>
      </c>
      <c r="D99" s="3" t="s">
        <v>6591</v>
      </c>
      <c r="F99" s="3" t="s">
        <v>7764</v>
      </c>
      <c r="G99" s="3">
        <v>125</v>
      </c>
      <c r="H99" s="3" t="s">
        <v>367</v>
      </c>
      <c r="I99" s="4">
        <v>43239</v>
      </c>
      <c r="J99" s="3">
        <v>2235</v>
      </c>
      <c r="K99" s="3">
        <v>2170</v>
      </c>
      <c r="L99" s="3">
        <v>42.4</v>
      </c>
      <c r="M99" s="3">
        <v>22.4</v>
      </c>
      <c r="N99" s="3">
        <v>35.200000000000003</v>
      </c>
      <c r="O99" s="3" t="s">
        <v>396</v>
      </c>
      <c r="P99" s="5" t="s">
        <v>30</v>
      </c>
      <c r="Q99" s="3" t="s">
        <v>6227</v>
      </c>
      <c r="R99" s="3" t="s">
        <v>6231</v>
      </c>
      <c r="S99" s="3" t="s">
        <v>6226</v>
      </c>
      <c r="T99" s="3" t="s">
        <v>6229</v>
      </c>
      <c r="U99" s="3" t="s">
        <v>6293</v>
      </c>
      <c r="V99" s="3" t="s">
        <v>6247</v>
      </c>
      <c r="W99" s="3" t="s">
        <v>6291</v>
      </c>
      <c r="X99" s="3" t="s">
        <v>6294</v>
      </c>
      <c r="AR99" s="3">
        <v>42.4</v>
      </c>
      <c r="AS99" s="3">
        <v>35.200000000000003</v>
      </c>
      <c r="AT99" s="3">
        <v>1.2045454550000001</v>
      </c>
      <c r="AU99" s="3">
        <f>SUM(Table1[[#This Row],[Black Win %]]/Table1[[#This Row],[White Win %]])</f>
        <v>0.83018867924528317</v>
      </c>
      <c r="AV99" s="3">
        <v>53</v>
      </c>
      <c r="AW99" s="3">
        <v>44</v>
      </c>
    </row>
    <row r="100" spans="1:49" ht="17" x14ac:dyDescent="0.2">
      <c r="A100" s="3" t="s">
        <v>6584</v>
      </c>
      <c r="B100" s="3" t="str">
        <f>CONCATENATE(Table1[[#This Row],[Column5]],(IF(Table1[[#This Row],[Column4]]="",""," -"&amp;Table1[[#This Row],[Column4]])),(IF(Table1[[#This Row],[Column3]]="",""," -"&amp;Table1[[#This Row],[Column3]])))</f>
        <v xml:space="preserve"> Vienna Hybrid</v>
      </c>
      <c r="C100" s="3" t="s">
        <v>6592</v>
      </c>
      <c r="F100" s="3" t="s">
        <v>7764</v>
      </c>
      <c r="G100" s="3">
        <v>3314</v>
      </c>
      <c r="H100" s="3" t="s">
        <v>398</v>
      </c>
      <c r="I100" s="4">
        <v>43288</v>
      </c>
      <c r="J100" s="3">
        <v>2241</v>
      </c>
      <c r="K100" s="3">
        <v>2212</v>
      </c>
      <c r="L100" s="3">
        <v>38</v>
      </c>
      <c r="M100" s="3">
        <v>31</v>
      </c>
      <c r="N100" s="3">
        <v>31</v>
      </c>
      <c r="O100" s="3" t="s">
        <v>400</v>
      </c>
      <c r="P100" s="5" t="s">
        <v>30</v>
      </c>
      <c r="Q100" s="3" t="s">
        <v>6227</v>
      </c>
      <c r="R100" s="3" t="s">
        <v>6231</v>
      </c>
      <c r="S100" s="3" t="s">
        <v>6226</v>
      </c>
      <c r="T100" s="3" t="s">
        <v>6246</v>
      </c>
      <c r="U100" s="3" t="s">
        <v>6240</v>
      </c>
      <c r="V100" s="3" t="s">
        <v>6244</v>
      </c>
      <c r="AR100" s="3">
        <v>38</v>
      </c>
      <c r="AS100" s="3">
        <v>31</v>
      </c>
      <c r="AT100" s="3">
        <v>1.225806452</v>
      </c>
      <c r="AU100" s="3">
        <f>SUM(Table1[[#This Row],[Black Win %]]/Table1[[#This Row],[White Win %]])</f>
        <v>0.81578947368421051</v>
      </c>
      <c r="AV100" s="3">
        <v>1259.32</v>
      </c>
      <c r="AW100" s="3">
        <v>1027.3399999999999</v>
      </c>
    </row>
    <row r="101" spans="1:49" ht="17" x14ac:dyDescent="0.2">
      <c r="A101" s="3" t="s">
        <v>6584</v>
      </c>
      <c r="B101" s="3" t="str">
        <f>CONCATENATE(Table1[[#This Row],[Column5]],(IF(Table1[[#This Row],[Column4]]="",""," -"&amp;Table1[[#This Row],[Column4]])),(IF(Table1[[#This Row],[Column3]]="",""," -"&amp;Table1[[#This Row],[Column3]])))</f>
        <v xml:space="preserve"> Vienna Hybrid - Hromadka Variation</v>
      </c>
      <c r="C101" s="3" t="s">
        <v>6592</v>
      </c>
      <c r="D101" s="3" t="s">
        <v>6593</v>
      </c>
      <c r="F101" s="3" t="s">
        <v>7764</v>
      </c>
      <c r="G101" s="3">
        <v>467</v>
      </c>
      <c r="H101" s="3" t="s">
        <v>398</v>
      </c>
      <c r="I101" s="4">
        <v>43278</v>
      </c>
      <c r="J101" s="3">
        <v>2288</v>
      </c>
      <c r="K101" s="3">
        <v>2260</v>
      </c>
      <c r="L101" s="3">
        <v>37</v>
      </c>
      <c r="M101" s="3">
        <v>35.5</v>
      </c>
      <c r="N101" s="3">
        <v>27.4</v>
      </c>
      <c r="O101" s="3" t="s">
        <v>403</v>
      </c>
      <c r="P101" s="5" t="s">
        <v>30</v>
      </c>
      <c r="Q101" s="3" t="s">
        <v>6227</v>
      </c>
      <c r="R101" s="3" t="s">
        <v>6231</v>
      </c>
      <c r="S101" s="3" t="s">
        <v>6226</v>
      </c>
      <c r="T101" s="3" t="s">
        <v>6246</v>
      </c>
      <c r="U101" s="3" t="s">
        <v>6240</v>
      </c>
      <c r="V101" s="3" t="s">
        <v>6244</v>
      </c>
      <c r="W101" s="3" t="s">
        <v>6295</v>
      </c>
      <c r="X101" s="3" t="s">
        <v>6296</v>
      </c>
      <c r="AR101" s="3">
        <v>37</v>
      </c>
      <c r="AS101" s="3">
        <v>27.4</v>
      </c>
      <c r="AT101" s="3">
        <v>1.3503649639999999</v>
      </c>
      <c r="AU101" s="3">
        <f>SUM(Table1[[#This Row],[Black Win %]]/Table1[[#This Row],[White Win %]])</f>
        <v>0.74054054054054053</v>
      </c>
      <c r="AV101" s="3">
        <v>172.79</v>
      </c>
      <c r="AW101" s="3">
        <v>127.958</v>
      </c>
    </row>
    <row r="102" spans="1:49" ht="17" x14ac:dyDescent="0.2">
      <c r="A102" s="3" t="s">
        <v>6584</v>
      </c>
      <c r="B102" s="3" t="str">
        <f>CONCATENATE(Table1[[#This Row],[Column5]],(IF(Table1[[#This Row],[Column4]]="",""," -"&amp;Table1[[#This Row],[Column4]])),(IF(Table1[[#This Row],[Column3]]="",""," -"&amp;Table1[[#This Row],[Column3]])))</f>
        <v xml:space="preserve"> Vienna Hybrid - Spielmann Attack</v>
      </c>
      <c r="C102" s="3" t="s">
        <v>6592</v>
      </c>
      <c r="D102" s="3" t="s">
        <v>6594</v>
      </c>
      <c r="F102" s="3" t="s">
        <v>7764</v>
      </c>
      <c r="G102" s="3">
        <v>1366</v>
      </c>
      <c r="H102" s="3" t="s">
        <v>406</v>
      </c>
      <c r="I102" s="4">
        <v>43280</v>
      </c>
      <c r="J102" s="3">
        <v>2195</v>
      </c>
      <c r="K102" s="3">
        <v>2154</v>
      </c>
      <c r="L102" s="3">
        <v>46.9</v>
      </c>
      <c r="M102" s="3">
        <v>23.9</v>
      </c>
      <c r="N102" s="3">
        <v>29.2</v>
      </c>
      <c r="O102" s="3" t="s">
        <v>408</v>
      </c>
      <c r="P102" s="5" t="s">
        <v>30</v>
      </c>
      <c r="Q102" s="3" t="s">
        <v>6227</v>
      </c>
      <c r="R102" s="3" t="s">
        <v>6231</v>
      </c>
      <c r="S102" s="3" t="s">
        <v>6226</v>
      </c>
      <c r="T102" s="3" t="s">
        <v>6246</v>
      </c>
      <c r="U102" s="3" t="s">
        <v>6292</v>
      </c>
      <c r="V102" s="3" t="s">
        <v>6244</v>
      </c>
      <c r="AR102" s="3">
        <v>46.9</v>
      </c>
      <c r="AS102" s="3">
        <v>29.2</v>
      </c>
      <c r="AT102" s="3">
        <v>1.6061643839999999</v>
      </c>
      <c r="AU102" s="3">
        <f>SUM(Table1[[#This Row],[Black Win %]]/Table1[[#This Row],[White Win %]])</f>
        <v>0.62260127931769726</v>
      </c>
      <c r="AV102" s="3">
        <v>640.654</v>
      </c>
      <c r="AW102" s="3">
        <v>398.87200000000001</v>
      </c>
    </row>
    <row r="103" spans="1:49" ht="17" x14ac:dyDescent="0.2">
      <c r="A103" s="3" t="s">
        <v>6595</v>
      </c>
      <c r="B103" s="3" t="str">
        <f>CONCATENATE(Table1[[#This Row],[Column5]],(IF(Table1[[#This Row],[Column4]]="",""," -"&amp;Table1[[#This Row],[Column4]])),(IF(Table1[[#This Row],[Column3]]="",""," -"&amp;Table1[[#This Row],[Column3]])))</f>
        <v xml:space="preserve"> Declined - Langeheinecke Defense</v>
      </c>
      <c r="C103" s="3" t="s">
        <v>6539</v>
      </c>
      <c r="D103" s="3" t="s">
        <v>6596</v>
      </c>
      <c r="F103" s="3" t="s">
        <v>7765</v>
      </c>
      <c r="G103" s="3">
        <v>122</v>
      </c>
      <c r="H103" s="3" t="s">
        <v>410</v>
      </c>
      <c r="I103" s="4">
        <v>43253</v>
      </c>
      <c r="J103" s="3">
        <v>2117</v>
      </c>
      <c r="K103" s="3">
        <v>2126</v>
      </c>
      <c r="L103" s="3">
        <v>39.299999999999997</v>
      </c>
      <c r="M103" s="3">
        <v>28.7</v>
      </c>
      <c r="N103" s="3">
        <v>32</v>
      </c>
      <c r="O103" s="3" t="s">
        <v>412</v>
      </c>
      <c r="P103" s="5" t="s">
        <v>34</v>
      </c>
      <c r="Q103" s="3" t="s">
        <v>6256</v>
      </c>
      <c r="R103" s="3" t="s">
        <v>6266</v>
      </c>
      <c r="S103" s="3" t="s">
        <v>6297</v>
      </c>
      <c r="T103" s="3" t="s">
        <v>6244</v>
      </c>
      <c r="U103" s="3" t="s">
        <v>6226</v>
      </c>
      <c r="V103" s="3" t="s">
        <v>6263</v>
      </c>
      <c r="W103" s="3" t="s">
        <v>6271</v>
      </c>
      <c r="AR103" s="3">
        <v>32</v>
      </c>
      <c r="AS103" s="3">
        <v>39.299999999999997</v>
      </c>
      <c r="AT103" s="3">
        <v>0.81424936400000003</v>
      </c>
      <c r="AU103" s="3">
        <f>SUM(Table1[[#This Row],[Black Win %]]/Table1[[#This Row],[White Win %]])</f>
        <v>1.2281249999999999</v>
      </c>
      <c r="AV103" s="3">
        <v>39.04</v>
      </c>
      <c r="AW103" s="3">
        <v>47.945999999999998</v>
      </c>
    </row>
    <row r="104" spans="1:49" ht="17" x14ac:dyDescent="0.2">
      <c r="A104" s="3" t="s">
        <v>6595</v>
      </c>
      <c r="B104" s="3" t="str">
        <f>CONCATENATE(Table1[[#This Row],[Column5]],(IF(Table1[[#This Row],[Column4]]="",""," -"&amp;Table1[[#This Row],[Column4]])),(IF(Table1[[#This Row],[Column3]]="",""," -"&amp;Table1[[#This Row],[Column3]])))</f>
        <v xml:space="preserve"> Euwe Defense</v>
      </c>
      <c r="C104" s="3" t="s">
        <v>6597</v>
      </c>
      <c r="F104" s="3" t="s">
        <v>7765</v>
      </c>
      <c r="G104" s="3">
        <v>175</v>
      </c>
      <c r="H104" s="3" t="s">
        <v>410</v>
      </c>
      <c r="I104" s="4">
        <v>43247</v>
      </c>
      <c r="J104" s="3">
        <v>1966</v>
      </c>
      <c r="K104" s="3">
        <v>2063</v>
      </c>
      <c r="L104" s="3">
        <v>31.4</v>
      </c>
      <c r="M104" s="3">
        <v>14.3</v>
      </c>
      <c r="N104" s="3">
        <v>54.3</v>
      </c>
      <c r="O104" s="3" t="s">
        <v>416</v>
      </c>
      <c r="P104" s="5" t="s">
        <v>34</v>
      </c>
      <c r="Q104" s="3" t="s">
        <v>6256</v>
      </c>
      <c r="R104" s="3" t="s">
        <v>6266</v>
      </c>
      <c r="S104" s="3" t="s">
        <v>6297</v>
      </c>
      <c r="T104" s="3" t="s">
        <v>6244</v>
      </c>
      <c r="U104" s="3" t="s">
        <v>6226</v>
      </c>
      <c r="V104" s="3" t="s">
        <v>6263</v>
      </c>
      <c r="W104" s="3" t="s">
        <v>6298</v>
      </c>
      <c r="X104" s="3" t="s">
        <v>6299</v>
      </c>
      <c r="Y104" s="3" t="s">
        <v>6245</v>
      </c>
      <c r="AR104" s="3">
        <v>54.3</v>
      </c>
      <c r="AS104" s="3">
        <v>31.4</v>
      </c>
      <c r="AT104" s="3">
        <v>1.729299363</v>
      </c>
      <c r="AU104" s="3">
        <f>SUM(Table1[[#This Row],[Black Win %]]/Table1[[#This Row],[White Win %]])</f>
        <v>0.57826887661141801</v>
      </c>
      <c r="AV104" s="3">
        <v>95.025000000000006</v>
      </c>
      <c r="AW104" s="3">
        <v>54.95</v>
      </c>
    </row>
    <row r="105" spans="1:49" ht="17" x14ac:dyDescent="0.2">
      <c r="A105" s="3" t="s">
        <v>6595</v>
      </c>
      <c r="B105" s="3" t="str">
        <f>CONCATENATE(Table1[[#This Row],[Column5]],(IF(Table1[[#This Row],[Column4]]="",""," -"&amp;Table1[[#This Row],[Column4]])),(IF(Table1[[#This Row],[Column3]]="",""," -"&amp;Table1[[#This Row],[Column3]])))</f>
        <v xml:space="preserve"> Netherlands Variation</v>
      </c>
      <c r="C105" s="3" t="s">
        <v>6598</v>
      </c>
      <c r="F105" s="3" t="s">
        <v>7765</v>
      </c>
      <c r="G105" s="3">
        <v>110</v>
      </c>
      <c r="H105" s="3" t="s">
        <v>410</v>
      </c>
      <c r="I105" s="4">
        <v>43026</v>
      </c>
      <c r="J105" s="3">
        <v>2237</v>
      </c>
      <c r="K105" s="3">
        <v>2248</v>
      </c>
      <c r="L105" s="3">
        <v>36.4</v>
      </c>
      <c r="M105" s="3">
        <v>29.1</v>
      </c>
      <c r="N105" s="3">
        <v>34.5</v>
      </c>
      <c r="O105" s="3" t="s">
        <v>420</v>
      </c>
      <c r="P105" s="5" t="s">
        <v>34</v>
      </c>
      <c r="Q105" s="3" t="s">
        <v>6256</v>
      </c>
      <c r="R105" s="3" t="s">
        <v>6266</v>
      </c>
      <c r="S105" s="3" t="s">
        <v>6297</v>
      </c>
      <c r="T105" s="3" t="s">
        <v>6244</v>
      </c>
      <c r="U105" s="3" t="s">
        <v>6286</v>
      </c>
      <c r="AR105" s="3">
        <v>34.5</v>
      </c>
      <c r="AS105" s="3">
        <v>36.4</v>
      </c>
      <c r="AT105" s="3">
        <v>0.94780219799999998</v>
      </c>
      <c r="AU105" s="3">
        <f>SUM(Table1[[#This Row],[Black Win %]]/Table1[[#This Row],[White Win %]])</f>
        <v>1.0550724637681159</v>
      </c>
      <c r="AV105" s="3">
        <v>37.950000000000003</v>
      </c>
      <c r="AW105" s="3">
        <v>40.04</v>
      </c>
    </row>
    <row r="106" spans="1:49" ht="17" x14ac:dyDescent="0.2">
      <c r="A106" s="3" t="s">
        <v>6595</v>
      </c>
      <c r="B106" s="3" t="str">
        <f>CONCATENATE(Table1[[#This Row],[Column5]],(IF(Table1[[#This Row],[Column4]]="",""," -"&amp;Table1[[#This Row],[Column4]])),(IF(Table1[[#This Row],[Column3]]="",""," -"&amp;Table1[[#This Row],[Column3]])))</f>
        <v xml:space="preserve"> Teichmann Variation</v>
      </c>
      <c r="C106" s="3" t="s">
        <v>6599</v>
      </c>
      <c r="F106" s="3" t="s">
        <v>7765</v>
      </c>
      <c r="G106" s="3">
        <v>317</v>
      </c>
      <c r="H106" s="3" t="s">
        <v>410</v>
      </c>
      <c r="I106" s="4">
        <v>43251</v>
      </c>
      <c r="J106" s="3">
        <v>2088</v>
      </c>
      <c r="K106" s="3">
        <v>2103</v>
      </c>
      <c r="L106" s="3">
        <v>48.3</v>
      </c>
      <c r="M106" s="3">
        <v>14.2</v>
      </c>
      <c r="N106" s="3">
        <v>37.5</v>
      </c>
      <c r="O106" s="3" t="s">
        <v>423</v>
      </c>
      <c r="P106" s="5" t="s">
        <v>34</v>
      </c>
      <c r="Q106" s="3" t="s">
        <v>6256</v>
      </c>
      <c r="R106" s="3" t="s">
        <v>6266</v>
      </c>
      <c r="S106" s="3" t="s">
        <v>6297</v>
      </c>
      <c r="T106" s="3" t="s">
        <v>6244</v>
      </c>
      <c r="U106" s="3" t="s">
        <v>6226</v>
      </c>
      <c r="V106" s="3" t="s">
        <v>6263</v>
      </c>
      <c r="W106" s="3" t="s">
        <v>6298</v>
      </c>
      <c r="X106" s="3" t="s">
        <v>6299</v>
      </c>
      <c r="Y106" s="3" t="s">
        <v>6248</v>
      </c>
      <c r="AR106" s="3">
        <v>37.5</v>
      </c>
      <c r="AS106" s="3">
        <v>48.3</v>
      </c>
      <c r="AT106" s="3">
        <v>0.77639751599999995</v>
      </c>
      <c r="AU106" s="3">
        <f>SUM(Table1[[#This Row],[Black Win %]]/Table1[[#This Row],[White Win %]])</f>
        <v>1.288</v>
      </c>
      <c r="AV106" s="3">
        <v>118.875</v>
      </c>
      <c r="AW106" s="3">
        <v>153.11099999999999</v>
      </c>
    </row>
    <row r="107" spans="1:49" ht="17" x14ac:dyDescent="0.2">
      <c r="A107" s="3" t="s">
        <v>6595</v>
      </c>
      <c r="B107" s="3" t="str">
        <f>CONCATENATE(Table1[[#This Row],[Column5]],(IF(Table1[[#This Row],[Column4]]="",""," -"&amp;Table1[[#This Row],[Column4]])),(IF(Table1[[#This Row],[Column3]]="",""," -"&amp;Table1[[#This Row],[Column3]])))</f>
        <v xml:space="preserve"> Vienna Variation</v>
      </c>
      <c r="C107" s="3" t="s">
        <v>6600</v>
      </c>
      <c r="F107" s="3" t="s">
        <v>7765</v>
      </c>
      <c r="G107" s="3">
        <v>175</v>
      </c>
      <c r="H107" s="3" t="s">
        <v>410</v>
      </c>
      <c r="I107" s="4">
        <v>43169</v>
      </c>
      <c r="J107" s="3">
        <v>2016</v>
      </c>
      <c r="K107" s="3">
        <v>2079</v>
      </c>
      <c r="L107" s="3">
        <v>36.6</v>
      </c>
      <c r="M107" s="3">
        <v>16.600000000000001</v>
      </c>
      <c r="N107" s="3">
        <v>46.9</v>
      </c>
      <c r="O107" s="3" t="s">
        <v>426</v>
      </c>
      <c r="P107" s="5" t="s">
        <v>34</v>
      </c>
      <c r="Q107" s="3" t="s">
        <v>6256</v>
      </c>
      <c r="R107" s="3" t="s">
        <v>6266</v>
      </c>
      <c r="S107" s="3" t="s">
        <v>6297</v>
      </c>
      <c r="T107" s="3" t="s">
        <v>6244</v>
      </c>
      <c r="U107" s="3" t="s">
        <v>6226</v>
      </c>
      <c r="V107" s="3" t="s">
        <v>6263</v>
      </c>
      <c r="W107" s="3" t="s">
        <v>6242</v>
      </c>
      <c r="AR107" s="3">
        <v>46.9</v>
      </c>
      <c r="AS107" s="3">
        <v>36.6</v>
      </c>
      <c r="AT107" s="3">
        <v>1.281420765</v>
      </c>
      <c r="AU107" s="3">
        <f>SUM(Table1[[#This Row],[Black Win %]]/Table1[[#This Row],[White Win %]])</f>
        <v>0.78038379530916846</v>
      </c>
      <c r="AV107" s="3">
        <v>82.075000000000003</v>
      </c>
      <c r="AW107" s="3">
        <v>64.05</v>
      </c>
    </row>
    <row r="108" spans="1:49" ht="17" x14ac:dyDescent="0.2">
      <c r="A108" s="3" t="s">
        <v>6595</v>
      </c>
      <c r="B108" s="3" t="str">
        <f>CONCATENATE(Table1[[#This Row],[Column5]],(IF(Table1[[#This Row],[Column4]]="",""," -"&amp;Table1[[#This Row],[Column4]])),(IF(Table1[[#This Row],[Column3]]="",""," -"&amp;Table1[[#This Row],[Column3]])))</f>
        <v xml:space="preserve"> Von Popiel Gambit</v>
      </c>
      <c r="C108" s="3" t="s">
        <v>6601</v>
      </c>
      <c r="F108" s="3" t="s">
        <v>7764</v>
      </c>
      <c r="G108" s="3">
        <v>120</v>
      </c>
      <c r="H108" s="3" t="s">
        <v>410</v>
      </c>
      <c r="I108" s="4">
        <v>43130</v>
      </c>
      <c r="J108" s="3">
        <v>2007</v>
      </c>
      <c r="K108" s="3">
        <v>2080</v>
      </c>
      <c r="L108" s="3">
        <v>30.8</v>
      </c>
      <c r="M108" s="3">
        <v>19.2</v>
      </c>
      <c r="N108" s="3">
        <v>50</v>
      </c>
      <c r="O108" s="3" t="s">
        <v>430</v>
      </c>
      <c r="P108" s="5" t="s">
        <v>34</v>
      </c>
      <c r="Q108" s="3" t="s">
        <v>6256</v>
      </c>
      <c r="R108" s="3" t="s">
        <v>6266</v>
      </c>
      <c r="S108" s="3" t="s">
        <v>6297</v>
      </c>
      <c r="T108" s="3" t="s">
        <v>6244</v>
      </c>
      <c r="U108" s="3" t="s">
        <v>6226</v>
      </c>
      <c r="V108" s="3" t="s">
        <v>6274</v>
      </c>
      <c r="AR108" s="3">
        <v>30.8</v>
      </c>
      <c r="AS108" s="3">
        <v>50</v>
      </c>
      <c r="AT108" s="3">
        <v>0.61599999999999999</v>
      </c>
      <c r="AU108" s="3">
        <f>SUM(Table1[[#This Row],[Black Win %]]/Table1[[#This Row],[White Win %]])</f>
        <v>1.6233766233766234</v>
      </c>
      <c r="AV108" s="3">
        <v>36.96</v>
      </c>
      <c r="AW108" s="3">
        <v>60</v>
      </c>
    </row>
    <row r="109" spans="1:49" ht="17" x14ac:dyDescent="0.2">
      <c r="A109" s="3" t="s">
        <v>6602</v>
      </c>
      <c r="B109" s="3" t="str">
        <f>CONCATENATE(Table1[[#This Row],[Column5]],(IF(Table1[[#This Row],[Column4]]="",""," -"&amp;Table1[[#This Row],[Column4]])),(IF(Table1[[#This Row],[Column3]]="",""," -"&amp;Table1[[#This Row],[Column3]])))</f>
        <v xml:space="preserve"> Accepted</v>
      </c>
      <c r="C109" s="3" t="s">
        <v>6531</v>
      </c>
      <c r="F109" s="3" t="s">
        <v>7765</v>
      </c>
      <c r="G109" s="3">
        <v>612</v>
      </c>
      <c r="H109" s="3" t="s">
        <v>432</v>
      </c>
      <c r="I109" s="4">
        <v>43281</v>
      </c>
      <c r="J109" s="3">
        <v>2283</v>
      </c>
      <c r="K109" s="3">
        <v>2320</v>
      </c>
      <c r="L109" s="3">
        <v>35.6</v>
      </c>
      <c r="M109" s="3">
        <v>20.6</v>
      </c>
      <c r="N109" s="3">
        <v>43.8</v>
      </c>
      <c r="O109" s="3" t="s">
        <v>434</v>
      </c>
      <c r="P109" s="5" t="s">
        <v>34</v>
      </c>
      <c r="Q109" s="3" t="s">
        <v>6226</v>
      </c>
      <c r="R109" s="3" t="s">
        <v>6233</v>
      </c>
      <c r="S109" s="3" t="s">
        <v>6245</v>
      </c>
      <c r="T109" s="3" t="s">
        <v>6247</v>
      </c>
      <c r="U109" s="3" t="s">
        <v>6243</v>
      </c>
      <c r="V109" s="3" t="s">
        <v>6256</v>
      </c>
      <c r="W109" s="3" t="s">
        <v>6258</v>
      </c>
      <c r="X109" s="3" t="s">
        <v>6300</v>
      </c>
      <c r="Y109" s="3" t="s">
        <v>6301</v>
      </c>
      <c r="Z109" s="3" t="s">
        <v>6259</v>
      </c>
      <c r="AA109" s="3" t="s">
        <v>6256</v>
      </c>
      <c r="AR109" s="3">
        <v>43.8</v>
      </c>
      <c r="AS109" s="3">
        <v>35.6</v>
      </c>
      <c r="AT109" s="3">
        <v>1.2303370789999999</v>
      </c>
      <c r="AU109" s="3">
        <f>SUM(Table1[[#This Row],[Black Win %]]/Table1[[#This Row],[White Win %]])</f>
        <v>0.81278538812785395</v>
      </c>
      <c r="AV109" s="3">
        <v>268.05599999999998</v>
      </c>
      <c r="AW109" s="3">
        <v>217.87200000000001</v>
      </c>
    </row>
    <row r="110" spans="1:49" ht="17" x14ac:dyDescent="0.2">
      <c r="A110" s="3" t="s">
        <v>6602</v>
      </c>
      <c r="B110" s="3" t="str">
        <f>CONCATENATE(Table1[[#This Row],[Column5]],(IF(Table1[[#This Row],[Column4]]="",""," -"&amp;Table1[[#This Row],[Column4]])),(IF(Table1[[#This Row],[Column3]]="",""," -"&amp;Table1[[#This Row],[Column3]])))</f>
        <v xml:space="preserve"> Dus-Chotimursky Variation</v>
      </c>
      <c r="C110" s="3" t="s">
        <v>6603</v>
      </c>
      <c r="F110" s="3" t="s">
        <v>7764</v>
      </c>
      <c r="G110" s="3">
        <v>1097</v>
      </c>
      <c r="H110" s="3" t="s">
        <v>432</v>
      </c>
      <c r="I110" s="4">
        <v>43280</v>
      </c>
      <c r="J110" s="3">
        <v>2385</v>
      </c>
      <c r="K110" s="3">
        <v>2350</v>
      </c>
      <c r="L110" s="3">
        <v>42.3</v>
      </c>
      <c r="M110" s="3">
        <v>27.6</v>
      </c>
      <c r="N110" s="3">
        <v>30.1</v>
      </c>
      <c r="O110" s="3" t="s">
        <v>437</v>
      </c>
      <c r="P110" s="5" t="s">
        <v>34</v>
      </c>
      <c r="Q110" s="3" t="s">
        <v>6226</v>
      </c>
      <c r="R110" s="3" t="s">
        <v>6233</v>
      </c>
      <c r="S110" s="3" t="s">
        <v>6245</v>
      </c>
      <c r="T110" s="3" t="s">
        <v>6247</v>
      </c>
      <c r="U110" s="3" t="s">
        <v>6243</v>
      </c>
      <c r="V110" s="3" t="s">
        <v>6256</v>
      </c>
      <c r="W110" s="3" t="s">
        <v>6258</v>
      </c>
      <c r="X110" s="3" t="s">
        <v>6274</v>
      </c>
      <c r="AR110" s="3">
        <v>42.3</v>
      </c>
      <c r="AS110" s="3">
        <v>30.1</v>
      </c>
      <c r="AT110" s="3">
        <v>1.4053156149999999</v>
      </c>
      <c r="AU110" s="3">
        <f>SUM(Table1[[#This Row],[Black Win %]]/Table1[[#This Row],[White Win %]])</f>
        <v>0.71158392434988182</v>
      </c>
      <c r="AV110" s="3">
        <v>464.03100000000001</v>
      </c>
      <c r="AW110" s="3">
        <v>330.197</v>
      </c>
    </row>
    <row r="111" spans="1:49" ht="17" x14ac:dyDescent="0.2">
      <c r="A111" s="3" t="s">
        <v>6602</v>
      </c>
      <c r="B111" s="3" t="str">
        <f>CONCATENATE(Table1[[#This Row],[Column5]],(IF(Table1[[#This Row],[Column4]]="",""," -"&amp;Table1[[#This Row],[Column4]])),(IF(Table1[[#This Row],[Column3]]="",""," -"&amp;Table1[[#This Row],[Column3]])))</f>
        <v xml:space="preserve"> General</v>
      </c>
      <c r="C111" s="3" t="s">
        <v>6510</v>
      </c>
      <c r="F111" s="3" t="s">
        <v>7765</v>
      </c>
      <c r="G111" s="3">
        <v>614</v>
      </c>
      <c r="H111" s="3" t="s">
        <v>432</v>
      </c>
      <c r="I111" s="4">
        <v>43274</v>
      </c>
      <c r="J111" s="3">
        <v>2277</v>
      </c>
      <c r="K111" s="3">
        <v>2292</v>
      </c>
      <c r="L111" s="3">
        <v>42.8</v>
      </c>
      <c r="M111" s="3">
        <v>20.7</v>
      </c>
      <c r="N111" s="3">
        <v>36.5</v>
      </c>
      <c r="O111" s="3" t="s">
        <v>440</v>
      </c>
      <c r="P111" s="5" t="s">
        <v>34</v>
      </c>
      <c r="Q111" s="3" t="s">
        <v>6226</v>
      </c>
      <c r="R111" s="3" t="s">
        <v>6233</v>
      </c>
      <c r="S111" s="3" t="s">
        <v>6245</v>
      </c>
      <c r="T111" s="3" t="s">
        <v>6247</v>
      </c>
      <c r="U111" s="3" t="s">
        <v>6243</v>
      </c>
      <c r="V111" s="3" t="s">
        <v>6256</v>
      </c>
      <c r="W111" s="3" t="s">
        <v>6258</v>
      </c>
      <c r="AR111" s="3">
        <v>36.5</v>
      </c>
      <c r="AS111" s="3">
        <v>42.8</v>
      </c>
      <c r="AT111" s="3">
        <v>0.85280373799999998</v>
      </c>
      <c r="AU111" s="3">
        <f>SUM(Table1[[#This Row],[Black Win %]]/Table1[[#This Row],[White Win %]])</f>
        <v>1.1726027397260272</v>
      </c>
      <c r="AV111" s="3">
        <v>224.11</v>
      </c>
      <c r="AW111" s="3">
        <v>262.79199999999997</v>
      </c>
    </row>
    <row r="112" spans="1:49" ht="17" x14ac:dyDescent="0.2">
      <c r="A112" s="3" t="s">
        <v>6602</v>
      </c>
      <c r="B112" s="3" t="str">
        <f>CONCATENATE(Table1[[#This Row],[Column5]],(IF(Table1[[#This Row],[Column4]]="",""," -"&amp;Table1[[#This Row],[Column4]])),(IF(Table1[[#This Row],[Column3]]="",""," -"&amp;Table1[[#This Row],[Column3]])))</f>
        <v xml:space="preserve"> Spielmann Variation</v>
      </c>
      <c r="C112" s="3" t="s">
        <v>6604</v>
      </c>
      <c r="F112" s="3" t="s">
        <v>7765</v>
      </c>
      <c r="G112" s="3">
        <v>184</v>
      </c>
      <c r="H112" s="3" t="s">
        <v>432</v>
      </c>
      <c r="I112" s="4">
        <v>43283</v>
      </c>
      <c r="J112" s="3">
        <v>2320</v>
      </c>
      <c r="K112" s="3">
        <v>2373</v>
      </c>
      <c r="L112" s="3">
        <v>29.9</v>
      </c>
      <c r="M112" s="3">
        <v>29.4</v>
      </c>
      <c r="N112" s="3">
        <v>40.799999999999997</v>
      </c>
      <c r="O112" s="3" t="s">
        <v>443</v>
      </c>
      <c r="P112" s="5" t="s">
        <v>34</v>
      </c>
      <c r="Q112" s="3" t="s">
        <v>6226</v>
      </c>
      <c r="R112" s="3" t="s">
        <v>6233</v>
      </c>
      <c r="S112" s="3" t="s">
        <v>6245</v>
      </c>
      <c r="T112" s="3" t="s">
        <v>6247</v>
      </c>
      <c r="U112" s="3" t="s">
        <v>6243</v>
      </c>
      <c r="V112" s="3" t="s">
        <v>6256</v>
      </c>
      <c r="W112" s="3" t="s">
        <v>6258</v>
      </c>
      <c r="X112" s="3" t="s">
        <v>6274</v>
      </c>
      <c r="Y112" s="3" t="s">
        <v>6281</v>
      </c>
      <c r="Z112" s="3" t="s">
        <v>6282</v>
      </c>
      <c r="AA112" s="3" t="s">
        <v>6302</v>
      </c>
      <c r="AR112" s="3">
        <v>40.799999999999997</v>
      </c>
      <c r="AS112" s="3">
        <v>29.9</v>
      </c>
      <c r="AT112" s="3">
        <v>1.364548495</v>
      </c>
      <c r="AU112" s="3">
        <f>SUM(Table1[[#This Row],[Black Win %]]/Table1[[#This Row],[White Win %]])</f>
        <v>0.73284313725490202</v>
      </c>
      <c r="AV112" s="3">
        <v>75.072000000000003</v>
      </c>
      <c r="AW112" s="3">
        <v>55.015999999999998</v>
      </c>
    </row>
    <row r="113" spans="1:49" ht="17" x14ac:dyDescent="0.2">
      <c r="A113" s="3" t="s">
        <v>6605</v>
      </c>
      <c r="B113" s="3" t="str">
        <f>CONCATENATE(Table1[[#This Row],[Column5]],(IF(Table1[[#This Row],[Column4]]="",""," -"&amp;Table1[[#This Row],[Column4]])),(IF(Table1[[#This Row],[Column3]]="",""," -"&amp;Table1[[#This Row],[Column3]])))</f>
        <v xml:space="preserve"> Exchange Variation</v>
      </c>
      <c r="C113" s="3" t="s">
        <v>6505</v>
      </c>
      <c r="F113" s="3" t="s">
        <v>7765</v>
      </c>
      <c r="G113" s="3">
        <v>1738</v>
      </c>
      <c r="H113" s="3" t="s">
        <v>445</v>
      </c>
      <c r="I113" s="4">
        <v>43282</v>
      </c>
      <c r="J113" s="3">
        <v>2222</v>
      </c>
      <c r="K113" s="3">
        <v>2273</v>
      </c>
      <c r="L113" s="3">
        <v>15.5</v>
      </c>
      <c r="M113" s="3">
        <v>46.9</v>
      </c>
      <c r="N113" s="3">
        <v>37.6</v>
      </c>
      <c r="O113" s="3" t="s">
        <v>447</v>
      </c>
      <c r="P113" s="5" t="s">
        <v>34</v>
      </c>
      <c r="Q113" s="3" t="s">
        <v>6226</v>
      </c>
      <c r="R113" s="3" t="s">
        <v>6233</v>
      </c>
      <c r="S113" s="3" t="s">
        <v>6245</v>
      </c>
      <c r="T113" s="3" t="s">
        <v>6247</v>
      </c>
      <c r="U113" s="3" t="s">
        <v>6303</v>
      </c>
      <c r="V113" s="3" t="s">
        <v>6304</v>
      </c>
      <c r="W113" s="3" t="s">
        <v>6305</v>
      </c>
      <c r="AR113" s="3">
        <v>37.6</v>
      </c>
      <c r="AS113" s="3">
        <v>15.5</v>
      </c>
      <c r="AT113" s="3">
        <v>2.4258064519999998</v>
      </c>
      <c r="AU113" s="3">
        <f>SUM(Table1[[#This Row],[Black Win %]]/Table1[[#This Row],[White Win %]])</f>
        <v>0.41223404255319146</v>
      </c>
      <c r="AV113" s="3">
        <v>653.48800000000006</v>
      </c>
      <c r="AW113" s="3">
        <v>269.39</v>
      </c>
    </row>
    <row r="114" spans="1:49" ht="17" x14ac:dyDescent="0.2">
      <c r="A114" s="3" t="s">
        <v>6605</v>
      </c>
      <c r="B114" s="3" t="str">
        <f>CONCATENATE(Table1[[#This Row],[Column5]],(IF(Table1[[#This Row],[Column4]]="",""," -"&amp;Table1[[#This Row],[Column4]])),(IF(Table1[[#This Row],[Column3]]="",""," -"&amp;Table1[[#This Row],[Column3]])))</f>
        <v xml:space="preserve"> Gr√ºnfeld Variation</v>
      </c>
      <c r="C114" s="3" t="s">
        <v>6606</v>
      </c>
      <c r="F114" s="3" t="s">
        <v>7764</v>
      </c>
      <c r="G114" s="3">
        <v>8285</v>
      </c>
      <c r="H114" s="3" t="s">
        <v>445</v>
      </c>
      <c r="I114" s="4">
        <v>43289</v>
      </c>
      <c r="J114" s="3">
        <v>2431</v>
      </c>
      <c r="K114" s="3">
        <v>2388</v>
      </c>
      <c r="L114" s="3">
        <v>42.4</v>
      </c>
      <c r="M114" s="3">
        <v>35.799999999999997</v>
      </c>
      <c r="N114" s="3">
        <v>21.7</v>
      </c>
      <c r="O114" s="3" t="s">
        <v>453</v>
      </c>
      <c r="P114" s="5" t="s">
        <v>34</v>
      </c>
      <c r="Q114" s="3" t="s">
        <v>6226</v>
      </c>
      <c r="R114" s="3" t="s">
        <v>6233</v>
      </c>
      <c r="S114" s="3" t="s">
        <v>6245</v>
      </c>
      <c r="T114" s="3" t="s">
        <v>6247</v>
      </c>
      <c r="U114" s="3" t="s">
        <v>6303</v>
      </c>
      <c r="V114" s="3" t="s">
        <v>6306</v>
      </c>
      <c r="AR114" s="3">
        <v>42.4</v>
      </c>
      <c r="AS114" s="3">
        <v>21.7</v>
      </c>
      <c r="AT114" s="3">
        <v>1.9539170509999999</v>
      </c>
      <c r="AU114" s="3">
        <f>SUM(Table1[[#This Row],[Black Win %]]/Table1[[#This Row],[White Win %]])</f>
        <v>0.5117924528301887</v>
      </c>
      <c r="AV114" s="3">
        <v>3512.84</v>
      </c>
      <c r="AW114" s="3">
        <v>1797.845</v>
      </c>
    </row>
    <row r="115" spans="1:49" ht="17" x14ac:dyDescent="0.2">
      <c r="A115" s="3" t="s">
        <v>6605</v>
      </c>
      <c r="B115" s="3" t="str">
        <f>CONCATENATE(Table1[[#This Row],[Column5]],(IF(Table1[[#This Row],[Column4]]="",""," -"&amp;Table1[[#This Row],[Column4]])),(IF(Table1[[#This Row],[Column3]]="",""," -"&amp;Table1[[#This Row],[Column3]])))</f>
        <v xml:space="preserve"> Nimzowitsch Variation</v>
      </c>
      <c r="C115" s="3" t="s">
        <v>6607</v>
      </c>
      <c r="F115" s="3" t="s">
        <v>7765</v>
      </c>
      <c r="G115" s="3">
        <v>7509</v>
      </c>
      <c r="H115" s="3" t="s">
        <v>445</v>
      </c>
      <c r="I115" s="4">
        <v>43288</v>
      </c>
      <c r="J115" s="3">
        <v>2260</v>
      </c>
      <c r="K115" s="3">
        <v>2290</v>
      </c>
      <c r="L115" s="3">
        <v>25.8</v>
      </c>
      <c r="M115" s="3">
        <v>40.200000000000003</v>
      </c>
      <c r="N115" s="3">
        <v>34</v>
      </c>
      <c r="O115" s="3" t="s">
        <v>457</v>
      </c>
      <c r="P115" s="5" t="s">
        <v>34</v>
      </c>
      <c r="Q115" s="3" t="s">
        <v>6226</v>
      </c>
      <c r="R115" s="3" t="s">
        <v>6233</v>
      </c>
      <c r="S115" s="3" t="s">
        <v>6245</v>
      </c>
      <c r="T115" s="3" t="s">
        <v>6247</v>
      </c>
      <c r="U115" s="3" t="s">
        <v>6303</v>
      </c>
      <c r="V115" s="3" t="s">
        <v>6304</v>
      </c>
      <c r="W115" s="3" t="s">
        <v>6307</v>
      </c>
      <c r="AR115" s="3">
        <v>34</v>
      </c>
      <c r="AS115" s="3">
        <v>25.8</v>
      </c>
      <c r="AT115" s="3">
        <v>1.317829457</v>
      </c>
      <c r="AU115" s="3">
        <f>SUM(Table1[[#This Row],[Black Win %]]/Table1[[#This Row],[White Win %]])</f>
        <v>0.75882352941176467</v>
      </c>
      <c r="AV115" s="3">
        <v>2553.06</v>
      </c>
      <c r="AW115" s="3">
        <v>1937.3219999999999</v>
      </c>
    </row>
    <row r="116" spans="1:49" ht="17" x14ac:dyDescent="0.2">
      <c r="A116" s="3" t="s">
        <v>6605</v>
      </c>
      <c r="B116" s="3" t="str">
        <f>CONCATENATE(Table1[[#This Row],[Column5]],(IF(Table1[[#This Row],[Column4]]="",""," -"&amp;Table1[[#This Row],[Column4]])),(IF(Table1[[#This Row],[Column3]]="",""," -"&amp;Table1[[#This Row],[Column3]])))</f>
        <v xml:space="preserve"> Retreat Variation</v>
      </c>
      <c r="C116" s="3" t="s">
        <v>6608</v>
      </c>
      <c r="F116" s="3" t="s">
        <v>7765</v>
      </c>
      <c r="G116" s="3">
        <v>252</v>
      </c>
      <c r="H116" s="3" t="s">
        <v>445</v>
      </c>
      <c r="I116" s="4">
        <v>43275</v>
      </c>
      <c r="J116" s="3">
        <v>2067</v>
      </c>
      <c r="K116" s="3">
        <v>2093</v>
      </c>
      <c r="L116" s="3">
        <v>30.2</v>
      </c>
      <c r="M116" s="3">
        <v>26.2</v>
      </c>
      <c r="N116" s="3">
        <v>43.6</v>
      </c>
      <c r="O116" s="3" t="s">
        <v>461</v>
      </c>
      <c r="P116" s="5" t="s">
        <v>34</v>
      </c>
      <c r="Q116" s="3" t="s">
        <v>6226</v>
      </c>
      <c r="R116" s="3" t="s">
        <v>6233</v>
      </c>
      <c r="S116" s="3" t="s">
        <v>6245</v>
      </c>
      <c r="T116" s="3" t="s">
        <v>6247</v>
      </c>
      <c r="U116" s="3" t="s">
        <v>6303</v>
      </c>
      <c r="V116" s="3" t="s">
        <v>6304</v>
      </c>
      <c r="W116" s="3" t="s">
        <v>6308</v>
      </c>
      <c r="AR116" s="3">
        <v>43.6</v>
      </c>
      <c r="AS116" s="3">
        <v>30.2</v>
      </c>
      <c r="AT116" s="3">
        <v>1.443708609</v>
      </c>
      <c r="AU116" s="3">
        <f>SUM(Table1[[#This Row],[Black Win %]]/Table1[[#This Row],[White Win %]])</f>
        <v>0.69266055045871555</v>
      </c>
      <c r="AV116" s="3">
        <v>109.872</v>
      </c>
      <c r="AW116" s="3">
        <v>76.103999999999999</v>
      </c>
    </row>
    <row r="117" spans="1:49" ht="17" x14ac:dyDescent="0.2">
      <c r="A117" s="3" t="s">
        <v>6605</v>
      </c>
      <c r="B117" s="3" t="str">
        <f>CONCATENATE(Table1[[#This Row],[Column5]],(IF(Table1[[#This Row],[Column4]]="",""," -"&amp;Table1[[#This Row],[Column4]])),(IF(Table1[[#This Row],[Column3]]="",""," -"&amp;Table1[[#This Row],[Column3]])))</f>
        <v xml:space="preserve"> Vitolinsh Variation</v>
      </c>
      <c r="C117" s="3" t="s">
        <v>6609</v>
      </c>
      <c r="F117" s="3" t="s">
        <v>7765</v>
      </c>
      <c r="G117" s="3">
        <v>2359</v>
      </c>
      <c r="H117" s="3" t="s">
        <v>445</v>
      </c>
      <c r="I117" s="4">
        <v>43289</v>
      </c>
      <c r="J117" s="3">
        <v>2328</v>
      </c>
      <c r="K117" s="3">
        <v>2370</v>
      </c>
      <c r="L117" s="3">
        <v>26.2</v>
      </c>
      <c r="M117" s="3">
        <v>43.1</v>
      </c>
      <c r="N117" s="3">
        <v>30.7</v>
      </c>
      <c r="O117" s="3" t="s">
        <v>465</v>
      </c>
      <c r="P117" s="5" t="s">
        <v>34</v>
      </c>
      <c r="Q117" s="3" t="s">
        <v>6226</v>
      </c>
      <c r="R117" s="3" t="s">
        <v>6233</v>
      </c>
      <c r="S117" s="3" t="s">
        <v>6245</v>
      </c>
      <c r="T117" s="3" t="s">
        <v>6247</v>
      </c>
      <c r="U117" s="3" t="s">
        <v>6303</v>
      </c>
      <c r="V117" s="3" t="s">
        <v>6304</v>
      </c>
      <c r="W117" s="3" t="s">
        <v>6243</v>
      </c>
      <c r="AR117" s="3">
        <v>30.7</v>
      </c>
      <c r="AS117" s="3">
        <v>26.2</v>
      </c>
      <c r="AT117" s="3">
        <v>1.1717557249999999</v>
      </c>
      <c r="AU117" s="3">
        <f>SUM(Table1[[#This Row],[Black Win %]]/Table1[[#This Row],[White Win %]])</f>
        <v>0.85342019543973946</v>
      </c>
      <c r="AV117" s="3">
        <v>724.21299999999997</v>
      </c>
      <c r="AW117" s="3">
        <v>618.05799999999999</v>
      </c>
    </row>
    <row r="118" spans="1:49" ht="17" x14ac:dyDescent="0.2">
      <c r="A118" s="3" t="s">
        <v>6605</v>
      </c>
      <c r="B118" s="3" t="str">
        <f>CONCATENATE(Table1[[#This Row],[Column5]],(IF(Table1[[#This Row],[Column4]]="",""," -"&amp;Table1[[#This Row],[Column4]])),(IF(Table1[[#This Row],[Column3]]="",""," -"&amp;Table1[[#This Row],[Column3]])))</f>
        <v xml:space="preserve"> Wade-Smyslov Variation</v>
      </c>
      <c r="C118" s="3" t="s">
        <v>6610</v>
      </c>
      <c r="F118" s="3" t="s">
        <v>7765</v>
      </c>
      <c r="G118" s="3">
        <v>2654</v>
      </c>
      <c r="H118" s="3" t="s">
        <v>445</v>
      </c>
      <c r="I118" s="4">
        <v>43288</v>
      </c>
      <c r="J118" s="3">
        <v>2335</v>
      </c>
      <c r="K118" s="3">
        <v>2381</v>
      </c>
      <c r="L118" s="3">
        <v>30.3</v>
      </c>
      <c r="M118" s="3">
        <v>39.5</v>
      </c>
      <c r="N118" s="3">
        <v>30.3</v>
      </c>
      <c r="O118" s="3" t="s">
        <v>468</v>
      </c>
      <c r="P118" s="5" t="s">
        <v>34</v>
      </c>
      <c r="Q118" s="3" t="s">
        <v>6226</v>
      </c>
      <c r="R118" s="3" t="s">
        <v>6233</v>
      </c>
      <c r="S118" s="3" t="s">
        <v>6245</v>
      </c>
      <c r="T118" s="3" t="s">
        <v>6247</v>
      </c>
      <c r="U118" s="3" t="s">
        <v>6303</v>
      </c>
      <c r="V118" s="3" t="s">
        <v>6304</v>
      </c>
      <c r="W118" s="3" t="s">
        <v>6309</v>
      </c>
      <c r="AR118" s="3">
        <v>30.3</v>
      </c>
      <c r="AS118" s="3">
        <v>30.3</v>
      </c>
      <c r="AT118" s="3">
        <v>1</v>
      </c>
      <c r="AU118" s="3">
        <f>SUM(Table1[[#This Row],[Black Win %]]/Table1[[#This Row],[White Win %]])</f>
        <v>1</v>
      </c>
      <c r="AV118" s="3">
        <v>804.16200000000003</v>
      </c>
      <c r="AW118" s="3">
        <v>804.16200000000003</v>
      </c>
    </row>
    <row r="119" spans="1:49" ht="17" x14ac:dyDescent="0.2">
      <c r="A119" s="3" t="s">
        <v>6611</v>
      </c>
      <c r="B119" s="3" t="str">
        <f>CONCATENATE(Table1[[#This Row],[Column5]],(IF(Table1[[#This Row],[Column4]]="",""," -"&amp;Table1[[#This Row],[Column4]])),(IF(Table1[[#This Row],[Column3]]="",""," -"&amp;Table1[[#This Row],[Column3]])))</f>
        <v xml:space="preserve"> Adler Variation</v>
      </c>
      <c r="C119" s="3" t="s">
        <v>6612</v>
      </c>
      <c r="F119" s="3" t="s">
        <v>7764</v>
      </c>
      <c r="G119" s="3">
        <v>2877</v>
      </c>
      <c r="H119" s="3" t="s">
        <v>471</v>
      </c>
      <c r="I119" s="4">
        <v>43289</v>
      </c>
      <c r="J119" s="3">
        <v>2145</v>
      </c>
      <c r="K119" s="3">
        <v>2123</v>
      </c>
      <c r="L119" s="3">
        <v>42.9</v>
      </c>
      <c r="M119" s="3">
        <v>26.2</v>
      </c>
      <c r="N119" s="3">
        <v>30.9</v>
      </c>
      <c r="O119" s="3" t="s">
        <v>473</v>
      </c>
      <c r="P119" s="5" t="s">
        <v>34</v>
      </c>
      <c r="Q119" s="3" t="s">
        <v>6226</v>
      </c>
      <c r="R119" s="3" t="s">
        <v>6233</v>
      </c>
      <c r="S119" s="3" t="s">
        <v>6227</v>
      </c>
      <c r="T119" s="3" t="s">
        <v>6238</v>
      </c>
      <c r="U119" s="3" t="s">
        <v>6310</v>
      </c>
      <c r="V119" s="3" t="s">
        <v>6247</v>
      </c>
      <c r="AR119" s="3">
        <v>42.9</v>
      </c>
      <c r="AS119" s="3">
        <v>30.9</v>
      </c>
      <c r="AT119" s="3">
        <v>1.388349515</v>
      </c>
      <c r="AU119" s="3">
        <f>SUM(Table1[[#This Row],[Black Win %]]/Table1[[#This Row],[White Win %]])</f>
        <v>0.72027972027972031</v>
      </c>
      <c r="AV119" s="3">
        <v>1234.2329999999999</v>
      </c>
      <c r="AW119" s="3">
        <v>888.99300000000005</v>
      </c>
    </row>
    <row r="120" spans="1:49" ht="17" x14ac:dyDescent="0.2">
      <c r="A120" s="3" t="s">
        <v>6611</v>
      </c>
      <c r="B120" s="3" t="str">
        <f>CONCATENATE(Table1[[#This Row],[Column5]],(IF(Table1[[#This Row],[Column4]]="",""," -"&amp;Table1[[#This Row],[Column4]])),(IF(Table1[[#This Row],[Column3]]="",""," -"&amp;Table1[[#This Row],[Column3]])))</f>
        <v xml:space="preserve"> Alekhine Variation</v>
      </c>
      <c r="C120" s="3" t="s">
        <v>6613</v>
      </c>
      <c r="F120" s="3" t="s">
        <v>7764</v>
      </c>
      <c r="G120" s="3">
        <v>355</v>
      </c>
      <c r="H120" s="3" t="s">
        <v>471</v>
      </c>
      <c r="I120" s="4">
        <v>43240</v>
      </c>
      <c r="J120" s="3">
        <v>2214</v>
      </c>
      <c r="K120" s="3">
        <v>2162</v>
      </c>
      <c r="L120" s="3">
        <v>53</v>
      </c>
      <c r="M120" s="3">
        <v>19.7</v>
      </c>
      <c r="N120" s="3">
        <v>27.3</v>
      </c>
      <c r="O120" s="3" t="s">
        <v>477</v>
      </c>
      <c r="P120" s="5" t="s">
        <v>34</v>
      </c>
      <c r="Q120" s="3" t="s">
        <v>6226</v>
      </c>
      <c r="R120" s="3" t="s">
        <v>6233</v>
      </c>
      <c r="S120" s="3" t="s">
        <v>6227</v>
      </c>
      <c r="T120" s="3" t="s">
        <v>6238</v>
      </c>
      <c r="U120" s="3" t="s">
        <v>6310</v>
      </c>
      <c r="V120" s="3" t="s">
        <v>6266</v>
      </c>
      <c r="AR120" s="3">
        <v>53</v>
      </c>
      <c r="AS120" s="3">
        <v>27.3</v>
      </c>
      <c r="AT120" s="3">
        <v>1.941391941</v>
      </c>
      <c r="AU120" s="3">
        <f>SUM(Table1[[#This Row],[Black Win %]]/Table1[[#This Row],[White Win %]])</f>
        <v>0.51509433962264151</v>
      </c>
      <c r="AV120" s="3">
        <v>188.15</v>
      </c>
      <c r="AW120" s="3">
        <v>96.915000000000006</v>
      </c>
    </row>
    <row r="121" spans="1:49" ht="17" x14ac:dyDescent="0.2">
      <c r="A121" s="3" t="s">
        <v>6611</v>
      </c>
      <c r="B121" s="3" t="str">
        <f>CONCATENATE(Table1[[#This Row],[Column5]],(IF(Table1[[#This Row],[Column4]]="",""," -"&amp;Table1[[#This Row],[Column4]])),(IF(Table1[[#This Row],[Column3]]="",""," -"&amp;Table1[[#This Row],[Column3]])))</f>
        <v xml:space="preserve"> Alekhine Variation - Abonyi Variation</v>
      </c>
      <c r="C121" s="3" t="s">
        <v>6613</v>
      </c>
      <c r="D121" s="3" t="s">
        <v>6614</v>
      </c>
      <c r="F121" s="3" t="s">
        <v>7765</v>
      </c>
      <c r="G121" s="3">
        <v>304</v>
      </c>
      <c r="H121" s="3" t="s">
        <v>471</v>
      </c>
      <c r="I121" s="4">
        <v>43241</v>
      </c>
      <c r="J121" s="3">
        <v>2179</v>
      </c>
      <c r="K121" s="3">
        <v>2198</v>
      </c>
      <c r="L121" s="3">
        <v>32.9</v>
      </c>
      <c r="M121" s="3">
        <v>19.100000000000001</v>
      </c>
      <c r="N121" s="3">
        <v>48</v>
      </c>
      <c r="O121" s="3" t="s">
        <v>480</v>
      </c>
      <c r="P121" s="5" t="s">
        <v>34</v>
      </c>
      <c r="Q121" s="3" t="s">
        <v>6226</v>
      </c>
      <c r="R121" s="3" t="s">
        <v>6233</v>
      </c>
      <c r="S121" s="3" t="s">
        <v>6227</v>
      </c>
      <c r="T121" s="3" t="s">
        <v>6238</v>
      </c>
      <c r="U121" s="3" t="s">
        <v>6310</v>
      </c>
      <c r="V121" s="3" t="s">
        <v>6266</v>
      </c>
      <c r="W121" s="3" t="s">
        <v>6253</v>
      </c>
      <c r="X121" s="3" t="s">
        <v>6236</v>
      </c>
      <c r="Y121" s="3" t="s">
        <v>6311</v>
      </c>
      <c r="AR121" s="3">
        <v>48</v>
      </c>
      <c r="AS121" s="3">
        <v>32.9</v>
      </c>
      <c r="AT121" s="3">
        <v>1.4589665650000001</v>
      </c>
      <c r="AU121" s="3">
        <f>SUM(Table1[[#This Row],[Black Win %]]/Table1[[#This Row],[White Win %]])</f>
        <v>0.68541666666666667</v>
      </c>
      <c r="AV121" s="3">
        <v>145.91999999999999</v>
      </c>
      <c r="AW121" s="3">
        <v>100.01600000000001</v>
      </c>
    </row>
    <row r="122" spans="1:49" ht="17" x14ac:dyDescent="0.2">
      <c r="A122" s="3" t="s">
        <v>6611</v>
      </c>
      <c r="B122" s="3" t="str">
        <f>CONCATENATE(Table1[[#This Row],[Column5]],(IF(Table1[[#This Row],[Column4]]="",""," -"&amp;Table1[[#This Row],[Column4]])),(IF(Table1[[#This Row],[Column3]]="",""," -"&amp;Table1[[#This Row],[Column3]])))</f>
        <v xml:space="preserve"> Fajarowicz Variation</v>
      </c>
      <c r="C122" s="3" t="s">
        <v>6615</v>
      </c>
      <c r="F122" s="3" t="s">
        <v>7765</v>
      </c>
      <c r="G122" s="3">
        <v>992</v>
      </c>
      <c r="H122" s="3" t="s">
        <v>483</v>
      </c>
      <c r="I122" s="4">
        <v>43267</v>
      </c>
      <c r="J122" s="3">
        <v>2093</v>
      </c>
      <c r="K122" s="3">
        <v>2142</v>
      </c>
      <c r="L122" s="3">
        <v>24.6</v>
      </c>
      <c r="M122" s="3">
        <v>24.9</v>
      </c>
      <c r="N122" s="3">
        <v>50.5</v>
      </c>
      <c r="O122" s="3" t="s">
        <v>485</v>
      </c>
      <c r="P122" s="5" t="s">
        <v>34</v>
      </c>
      <c r="Q122" s="3" t="s">
        <v>6226</v>
      </c>
      <c r="R122" s="3" t="s">
        <v>6233</v>
      </c>
      <c r="S122" s="3" t="s">
        <v>6227</v>
      </c>
      <c r="T122" s="3" t="s">
        <v>6238</v>
      </c>
      <c r="U122" s="3" t="s">
        <v>6288</v>
      </c>
      <c r="AR122" s="3">
        <v>50.5</v>
      </c>
      <c r="AS122" s="3">
        <v>24.6</v>
      </c>
      <c r="AT122" s="3">
        <v>2.0528455280000002</v>
      </c>
      <c r="AU122" s="3">
        <f>SUM(Table1[[#This Row],[Black Win %]]/Table1[[#This Row],[White Win %]])</f>
        <v>0.48712871287128717</v>
      </c>
      <c r="AV122" s="3">
        <v>500.96</v>
      </c>
      <c r="AW122" s="3">
        <v>244.03200000000001</v>
      </c>
    </row>
    <row r="123" spans="1:49" ht="17" x14ac:dyDescent="0.2">
      <c r="A123" s="3" t="s">
        <v>6611</v>
      </c>
      <c r="B123" s="3" t="str">
        <f>CONCATENATE(Table1[[#This Row],[Column5]],(IF(Table1[[#This Row],[Column4]]="",""," -"&amp;Table1[[#This Row],[Column4]])),(IF(Table1[[#This Row],[Column3]]="",""," -"&amp;Table1[[#This Row],[Column3]])))</f>
        <v xml:space="preserve"> General</v>
      </c>
      <c r="C123" s="3" t="s">
        <v>6510</v>
      </c>
      <c r="F123" s="3" t="s">
        <v>7765</v>
      </c>
      <c r="G123" s="3">
        <v>727</v>
      </c>
      <c r="H123" s="3" t="s">
        <v>471</v>
      </c>
      <c r="I123" s="4">
        <v>43287</v>
      </c>
      <c r="J123" s="3">
        <v>2077</v>
      </c>
      <c r="K123" s="3">
        <v>2121</v>
      </c>
      <c r="L123" s="3">
        <v>24.9</v>
      </c>
      <c r="M123" s="3">
        <v>22</v>
      </c>
      <c r="N123" s="3">
        <v>53.1</v>
      </c>
      <c r="O123" s="3" t="s">
        <v>488</v>
      </c>
      <c r="P123" s="5" t="s">
        <v>34</v>
      </c>
      <c r="Q123" s="3" t="s">
        <v>6226</v>
      </c>
      <c r="R123" s="3" t="s">
        <v>6233</v>
      </c>
      <c r="S123" s="3" t="s">
        <v>6227</v>
      </c>
      <c r="T123" s="3" t="s">
        <v>6238</v>
      </c>
      <c r="U123" s="3" t="s">
        <v>6310</v>
      </c>
      <c r="AR123" s="3">
        <v>53.1</v>
      </c>
      <c r="AS123" s="3">
        <v>24.9</v>
      </c>
      <c r="AT123" s="3">
        <v>2.1325301200000002</v>
      </c>
      <c r="AU123" s="3">
        <f>SUM(Table1[[#This Row],[Black Win %]]/Table1[[#This Row],[White Win %]])</f>
        <v>0.46892655367231634</v>
      </c>
      <c r="AV123" s="3">
        <v>386.03699999999998</v>
      </c>
      <c r="AW123" s="3">
        <v>181.023</v>
      </c>
    </row>
    <row r="124" spans="1:49" ht="17" x14ac:dyDescent="0.2">
      <c r="A124" s="3" t="s">
        <v>6611</v>
      </c>
      <c r="B124" s="3" t="str">
        <f>CONCATENATE(Table1[[#This Row],[Column5]],(IF(Table1[[#This Row],[Column4]]="",""," -"&amp;Table1[[#This Row],[Column4]])),(IF(Table1[[#This Row],[Column3]]="",""," -"&amp;Table1[[#This Row],[Column3]])))</f>
        <v xml:space="preserve"> Rubinstein Variation</v>
      </c>
      <c r="C124" s="3" t="s">
        <v>6616</v>
      </c>
      <c r="F124" s="3" t="s">
        <v>7764</v>
      </c>
      <c r="G124" s="3">
        <v>2522</v>
      </c>
      <c r="H124" s="3" t="s">
        <v>471</v>
      </c>
      <c r="I124" s="4">
        <v>43289</v>
      </c>
      <c r="J124" s="3">
        <v>2266</v>
      </c>
      <c r="K124" s="3">
        <v>2217</v>
      </c>
      <c r="L124" s="3">
        <v>50</v>
      </c>
      <c r="M124" s="3">
        <v>29.5</v>
      </c>
      <c r="N124" s="3">
        <v>20.5</v>
      </c>
      <c r="O124" s="3" t="s">
        <v>491</v>
      </c>
      <c r="P124" s="5" t="s">
        <v>34</v>
      </c>
      <c r="Q124" s="3" t="s">
        <v>6226</v>
      </c>
      <c r="R124" s="3" t="s">
        <v>6233</v>
      </c>
      <c r="S124" s="3" t="s">
        <v>6227</v>
      </c>
      <c r="T124" s="3" t="s">
        <v>6238</v>
      </c>
      <c r="U124" s="3" t="s">
        <v>6310</v>
      </c>
      <c r="V124" s="3" t="s">
        <v>6312</v>
      </c>
      <c r="AR124" s="3">
        <v>50</v>
      </c>
      <c r="AS124" s="3">
        <v>20.5</v>
      </c>
      <c r="AT124" s="3">
        <v>2.4390243900000002</v>
      </c>
      <c r="AU124" s="3">
        <f>SUM(Table1[[#This Row],[Black Win %]]/Table1[[#This Row],[White Win %]])</f>
        <v>0.41</v>
      </c>
      <c r="AV124" s="3">
        <v>1261</v>
      </c>
      <c r="AW124" s="3">
        <v>517.01</v>
      </c>
    </row>
    <row r="125" spans="1:49" ht="17" x14ac:dyDescent="0.2">
      <c r="A125" s="3" t="s">
        <v>6617</v>
      </c>
      <c r="B125" s="3" t="str">
        <f>CONCATENATE(Table1[[#This Row],[Column5]],(IF(Table1[[#This Row],[Column4]]="",""," -"&amp;Table1[[#This Row],[Column4]])),(IF(Table1[[#This Row],[Column3]]="",""," -"&amp;Table1[[#This Row],[Column3]])))</f>
        <v xml:space="preserve"> Accelerated Panov Attack</v>
      </c>
      <c r="C125" s="3" t="s">
        <v>6618</v>
      </c>
      <c r="F125" s="3" t="s">
        <v>7764</v>
      </c>
      <c r="G125" s="3">
        <v>644</v>
      </c>
      <c r="H125" s="3" t="s">
        <v>494</v>
      </c>
      <c r="I125" s="4">
        <v>43278</v>
      </c>
      <c r="J125" s="3">
        <v>2245</v>
      </c>
      <c r="K125" s="3">
        <v>2211</v>
      </c>
      <c r="L125" s="3">
        <v>48.6</v>
      </c>
      <c r="M125" s="3">
        <v>24.4</v>
      </c>
      <c r="N125" s="3">
        <v>27</v>
      </c>
      <c r="O125" s="3" t="s">
        <v>496</v>
      </c>
      <c r="P125" s="5" t="s">
        <v>30</v>
      </c>
      <c r="Q125" s="3" t="s">
        <v>6254</v>
      </c>
      <c r="R125" s="3" t="s">
        <v>6233</v>
      </c>
      <c r="AR125" s="3">
        <v>48.6</v>
      </c>
      <c r="AS125" s="3">
        <v>27</v>
      </c>
      <c r="AT125" s="3">
        <v>1.8</v>
      </c>
      <c r="AU125" s="3">
        <f>SUM(Table1[[#This Row],[Black Win %]]/Table1[[#This Row],[White Win %]])</f>
        <v>0.55555555555555558</v>
      </c>
      <c r="AV125" s="3">
        <v>312.98399999999998</v>
      </c>
      <c r="AW125" s="3">
        <v>173.88</v>
      </c>
    </row>
    <row r="126" spans="1:49" ht="17" x14ac:dyDescent="0.2">
      <c r="A126" s="3" t="s">
        <v>6617</v>
      </c>
      <c r="B126" s="3" t="str">
        <f>CONCATENATE(Table1[[#This Row],[Column5]],(IF(Table1[[#This Row],[Column4]]="",""," -"&amp;Table1[[#This Row],[Column4]])),(IF(Table1[[#This Row],[Column3]]="",""," -"&amp;Table1[[#This Row],[Column3]])))</f>
        <v xml:space="preserve"> Accelerated Panov Attack</v>
      </c>
      <c r="C126" s="3" t="s">
        <v>6618</v>
      </c>
      <c r="F126" s="3" t="s">
        <v>7765</v>
      </c>
      <c r="G126" s="3">
        <v>936</v>
      </c>
      <c r="H126" s="3" t="s">
        <v>494</v>
      </c>
      <c r="I126" s="4">
        <v>43280</v>
      </c>
      <c r="J126" s="3">
        <v>2045</v>
      </c>
      <c r="K126" s="3">
        <v>2082</v>
      </c>
      <c r="L126" s="3">
        <v>20.6</v>
      </c>
      <c r="M126" s="3">
        <v>26.3</v>
      </c>
      <c r="N126" s="3">
        <v>53.1</v>
      </c>
      <c r="O126" s="3" t="s">
        <v>499</v>
      </c>
      <c r="P126" s="5" t="s">
        <v>30</v>
      </c>
      <c r="Q126" s="3" t="s">
        <v>6254</v>
      </c>
      <c r="R126" s="3" t="s">
        <v>6233</v>
      </c>
      <c r="S126" s="3" t="s">
        <v>6256</v>
      </c>
      <c r="AR126" s="3">
        <v>53.1</v>
      </c>
      <c r="AS126" s="3">
        <v>20.6</v>
      </c>
      <c r="AT126" s="3">
        <v>2.5776699029999999</v>
      </c>
      <c r="AU126" s="3">
        <f>SUM(Table1[[#This Row],[Black Win %]]/Table1[[#This Row],[White Win %]])</f>
        <v>0.3879472693032015</v>
      </c>
      <c r="AV126" s="3">
        <v>497.01600000000002</v>
      </c>
      <c r="AW126" s="3">
        <v>192.816</v>
      </c>
    </row>
    <row r="127" spans="1:49" ht="17" x14ac:dyDescent="0.2">
      <c r="A127" s="3" t="s">
        <v>6617</v>
      </c>
      <c r="B127" s="3" t="str">
        <f>CONCATENATE(Table1[[#This Row],[Column5]],(IF(Table1[[#This Row],[Column4]]="",""," -"&amp;Table1[[#This Row],[Column4]])),(IF(Table1[[#This Row],[Column3]]="",""," -"&amp;Table1[[#This Row],[Column3]])))</f>
        <v xml:space="preserve"> Accelerated Panov Attack - Modern Variation</v>
      </c>
      <c r="C127" s="3" t="s">
        <v>6618</v>
      </c>
      <c r="D127" s="3" t="s">
        <v>6514</v>
      </c>
      <c r="F127" s="3" t="s">
        <v>7765</v>
      </c>
      <c r="G127" s="3">
        <v>4671</v>
      </c>
      <c r="H127" s="3" t="s">
        <v>494</v>
      </c>
      <c r="I127" s="4">
        <v>43288</v>
      </c>
      <c r="J127" s="3">
        <v>2265</v>
      </c>
      <c r="K127" s="3">
        <v>2290</v>
      </c>
      <c r="L127" s="3">
        <v>24.9</v>
      </c>
      <c r="M127" s="3">
        <v>35.6</v>
      </c>
      <c r="N127" s="3">
        <v>39.6</v>
      </c>
      <c r="O127" s="3" t="s">
        <v>502</v>
      </c>
      <c r="P127" s="5" t="s">
        <v>30</v>
      </c>
      <c r="Q127" s="3" t="s">
        <v>6254</v>
      </c>
      <c r="R127" s="3" t="s">
        <v>6233</v>
      </c>
      <c r="S127" s="3" t="s">
        <v>6256</v>
      </c>
      <c r="T127" s="3" t="s">
        <v>6281</v>
      </c>
      <c r="U127" s="3" t="s">
        <v>6282</v>
      </c>
      <c r="V127" s="3" t="s">
        <v>6282</v>
      </c>
      <c r="W127" s="3" t="s">
        <v>6226</v>
      </c>
      <c r="AR127" s="3">
        <v>39.6</v>
      </c>
      <c r="AS127" s="3">
        <v>24.9</v>
      </c>
      <c r="AT127" s="3">
        <v>1.590361446</v>
      </c>
      <c r="AU127" s="3">
        <f>SUM(Table1[[#This Row],[Black Win %]]/Table1[[#This Row],[White Win %]])</f>
        <v>0.62878787878787878</v>
      </c>
      <c r="AV127" s="3">
        <v>1849.7159999999999</v>
      </c>
      <c r="AW127" s="3">
        <v>1163.079</v>
      </c>
    </row>
    <row r="128" spans="1:49" ht="17" x14ac:dyDescent="0.2">
      <c r="A128" s="3" t="s">
        <v>6617</v>
      </c>
      <c r="B128" s="3" t="str">
        <f>CONCATENATE(Table1[[#This Row],[Column5]],(IF(Table1[[#This Row],[Column4]]="",""," -"&amp;Table1[[#This Row],[Column4]])),(IF(Table1[[#This Row],[Column3]]="",""," -"&amp;Table1[[#This Row],[Column3]])))</f>
        <v xml:space="preserve"> Accelerated Panov Attack - Open Variation</v>
      </c>
      <c r="C128" s="3" t="s">
        <v>6618</v>
      </c>
      <c r="D128" s="3" t="s">
        <v>6619</v>
      </c>
      <c r="F128" s="3" t="s">
        <v>7765</v>
      </c>
      <c r="G128" s="3">
        <v>1419</v>
      </c>
      <c r="H128" s="3" t="s">
        <v>494</v>
      </c>
      <c r="I128" s="4">
        <v>43282</v>
      </c>
      <c r="J128" s="3">
        <v>2236</v>
      </c>
      <c r="K128" s="3">
        <v>2294</v>
      </c>
      <c r="L128" s="3">
        <v>22.6</v>
      </c>
      <c r="M128" s="3">
        <v>32.799999999999997</v>
      </c>
      <c r="N128" s="3">
        <v>44.6</v>
      </c>
      <c r="O128" s="3" t="s">
        <v>506</v>
      </c>
      <c r="P128" s="5" t="s">
        <v>30</v>
      </c>
      <c r="Q128" s="3" t="s">
        <v>6254</v>
      </c>
      <c r="R128" s="3" t="s">
        <v>6233</v>
      </c>
      <c r="S128" s="3" t="s">
        <v>6227</v>
      </c>
      <c r="AR128" s="3">
        <v>44.6</v>
      </c>
      <c r="AS128" s="3">
        <v>22.6</v>
      </c>
      <c r="AT128" s="3">
        <v>1.973451327</v>
      </c>
      <c r="AU128" s="3">
        <f>SUM(Table1[[#This Row],[Black Win %]]/Table1[[#This Row],[White Win %]])</f>
        <v>0.50672645739910316</v>
      </c>
      <c r="AV128" s="3">
        <v>632.87400000000002</v>
      </c>
      <c r="AW128" s="3">
        <v>320.69400000000002</v>
      </c>
    </row>
    <row r="129" spans="1:49" ht="17" x14ac:dyDescent="0.2">
      <c r="A129" s="3" t="s">
        <v>6617</v>
      </c>
      <c r="B129" s="3" t="str">
        <f>CONCATENATE(Table1[[#This Row],[Column5]],(IF(Table1[[#This Row],[Column4]]="",""," -"&amp;Table1[[#This Row],[Column4]])),(IF(Table1[[#This Row],[Column3]]="",""," -"&amp;Table1[[#This Row],[Column3]])))</f>
        <v xml:space="preserve"> Advance Variation</v>
      </c>
      <c r="C129" s="3" t="s">
        <v>6620</v>
      </c>
      <c r="F129" s="3" t="s">
        <v>7764</v>
      </c>
      <c r="G129" s="3">
        <v>5840</v>
      </c>
      <c r="H129" s="3" t="s">
        <v>508</v>
      </c>
      <c r="I129" s="4">
        <v>43284</v>
      </c>
      <c r="J129" s="3">
        <v>2253</v>
      </c>
      <c r="K129" s="3">
        <v>2229</v>
      </c>
      <c r="L129" s="3">
        <v>40.700000000000003</v>
      </c>
      <c r="M129" s="3">
        <v>28.9</v>
      </c>
      <c r="N129" s="3">
        <v>30.5</v>
      </c>
      <c r="O129" s="3" t="s">
        <v>510</v>
      </c>
      <c r="P129" s="5" t="s">
        <v>30</v>
      </c>
      <c r="Q129" s="3" t="s">
        <v>6254</v>
      </c>
      <c r="R129" s="3" t="s">
        <v>6229</v>
      </c>
      <c r="S129" s="3" t="s">
        <v>6256</v>
      </c>
      <c r="T129" s="3" t="s">
        <v>6227</v>
      </c>
      <c r="AR129" s="3">
        <v>40.700000000000003</v>
      </c>
      <c r="AS129" s="3">
        <v>30.5</v>
      </c>
      <c r="AT129" s="3">
        <v>1.33442623</v>
      </c>
      <c r="AU129" s="3">
        <f>SUM(Table1[[#This Row],[Black Win %]]/Table1[[#This Row],[White Win %]])</f>
        <v>0.74938574938574931</v>
      </c>
      <c r="AV129" s="3">
        <v>2376.88</v>
      </c>
      <c r="AW129" s="3">
        <v>1781.2</v>
      </c>
    </row>
    <row r="130" spans="1:49" ht="17" x14ac:dyDescent="0.2">
      <c r="A130" s="3" t="s">
        <v>6617</v>
      </c>
      <c r="B130" s="3" t="str">
        <f>CONCATENATE(Table1[[#This Row],[Column5]],(IF(Table1[[#This Row],[Column4]]="",""," -"&amp;Table1[[#This Row],[Column4]])),(IF(Table1[[#This Row],[Column3]]="",""," -"&amp;Table1[[#This Row],[Column3]])))</f>
        <v xml:space="preserve"> Advance Variation - Bayonet Attack</v>
      </c>
      <c r="C130" s="3" t="s">
        <v>6620</v>
      </c>
      <c r="D130" s="3" t="s">
        <v>6621</v>
      </c>
      <c r="F130" s="3" t="s">
        <v>7764</v>
      </c>
      <c r="G130" s="3">
        <v>736</v>
      </c>
      <c r="H130" s="3" t="s">
        <v>508</v>
      </c>
      <c r="I130" s="4">
        <v>43278</v>
      </c>
      <c r="J130" s="3">
        <v>2049</v>
      </c>
      <c r="K130" s="3">
        <v>2055</v>
      </c>
      <c r="L130" s="3">
        <v>39.700000000000003</v>
      </c>
      <c r="M130" s="3">
        <v>20.2</v>
      </c>
      <c r="N130" s="3">
        <v>40.1</v>
      </c>
      <c r="O130" s="3" t="s">
        <v>513</v>
      </c>
      <c r="P130" s="5" t="s">
        <v>30</v>
      </c>
      <c r="Q130" s="3" t="s">
        <v>6254</v>
      </c>
      <c r="R130" s="3" t="s">
        <v>6229</v>
      </c>
      <c r="S130" s="3" t="s">
        <v>6256</v>
      </c>
      <c r="T130" s="3" t="s">
        <v>6227</v>
      </c>
      <c r="U130" s="3" t="s">
        <v>6242</v>
      </c>
      <c r="V130" s="3" t="s">
        <v>6313</v>
      </c>
      <c r="AR130" s="3">
        <v>39.700000000000003</v>
      </c>
      <c r="AS130" s="3">
        <v>40.1</v>
      </c>
      <c r="AT130" s="3">
        <v>0.99002493800000002</v>
      </c>
      <c r="AU130" s="3">
        <f>SUM(Table1[[#This Row],[Black Win %]]/Table1[[#This Row],[White Win %]])</f>
        <v>1.0100755667506296</v>
      </c>
      <c r="AV130" s="3">
        <v>292.19200000000001</v>
      </c>
      <c r="AW130" s="3">
        <v>295.13600000000002</v>
      </c>
    </row>
    <row r="131" spans="1:49" ht="17" x14ac:dyDescent="0.2">
      <c r="A131" s="3" t="s">
        <v>6617</v>
      </c>
      <c r="B131" s="3" t="str">
        <f>CONCATENATE(Table1[[#This Row],[Column5]],(IF(Table1[[#This Row],[Column4]]="",""," -"&amp;Table1[[#This Row],[Column4]])),(IF(Table1[[#This Row],[Column3]]="",""," -"&amp;Table1[[#This Row],[Column3]])))</f>
        <v xml:space="preserve"> Advance Variation - Botvinnik-Carls Defense</v>
      </c>
      <c r="C131" s="3" t="s">
        <v>6620</v>
      </c>
      <c r="D131" s="3" t="s">
        <v>6622</v>
      </c>
      <c r="F131" s="3" t="s">
        <v>7765</v>
      </c>
      <c r="G131" s="3">
        <v>4115</v>
      </c>
      <c r="H131" s="3" t="s">
        <v>508</v>
      </c>
      <c r="I131" s="4">
        <v>43289</v>
      </c>
      <c r="J131" s="3">
        <v>2206</v>
      </c>
      <c r="K131" s="3">
        <v>2231</v>
      </c>
      <c r="L131" s="3">
        <v>31.9</v>
      </c>
      <c r="M131" s="3">
        <v>26.3</v>
      </c>
      <c r="N131" s="3">
        <v>41.8</v>
      </c>
      <c r="O131" s="3" t="s">
        <v>517</v>
      </c>
      <c r="P131" s="5" t="s">
        <v>30</v>
      </c>
      <c r="Q131" s="3" t="s">
        <v>6254</v>
      </c>
      <c r="R131" s="3" t="s">
        <v>6229</v>
      </c>
      <c r="S131" s="3" t="s">
        <v>6256</v>
      </c>
      <c r="T131" s="3" t="s">
        <v>6227</v>
      </c>
      <c r="U131" s="3" t="s">
        <v>6243</v>
      </c>
      <c r="AR131" s="3">
        <v>41.8</v>
      </c>
      <c r="AS131" s="3">
        <v>31.9</v>
      </c>
      <c r="AT131" s="3">
        <v>1.3103448280000001</v>
      </c>
      <c r="AU131" s="3">
        <f>SUM(Table1[[#This Row],[Black Win %]]/Table1[[#This Row],[White Win %]])</f>
        <v>0.76315789473684215</v>
      </c>
      <c r="AV131" s="3">
        <v>1720.07</v>
      </c>
      <c r="AW131" s="3">
        <v>1312.6849999999999</v>
      </c>
    </row>
    <row r="132" spans="1:49" ht="17" x14ac:dyDescent="0.2">
      <c r="A132" s="3" t="s">
        <v>6617</v>
      </c>
      <c r="B132" s="3" t="str">
        <f>CONCATENATE(Table1[[#This Row],[Column5]],(IF(Table1[[#This Row],[Column4]]="",""," -"&amp;Table1[[#This Row],[Column4]])),(IF(Table1[[#This Row],[Column3]]="",""," -"&amp;Table1[[#This Row],[Column3]])))</f>
        <v xml:space="preserve"> Advance Variation - Bronstein Variation</v>
      </c>
      <c r="C132" s="3" t="s">
        <v>6620</v>
      </c>
      <c r="D132" s="3" t="s">
        <v>6623</v>
      </c>
      <c r="F132" s="3" t="s">
        <v>7764</v>
      </c>
      <c r="G132" s="3">
        <v>670</v>
      </c>
      <c r="H132" s="3" t="s">
        <v>508</v>
      </c>
      <c r="I132" s="4">
        <v>43273</v>
      </c>
      <c r="J132" s="3">
        <v>2200</v>
      </c>
      <c r="K132" s="3">
        <v>2157</v>
      </c>
      <c r="L132" s="3">
        <v>45.7</v>
      </c>
      <c r="M132" s="3">
        <v>22.4</v>
      </c>
      <c r="N132" s="3">
        <v>31.9</v>
      </c>
      <c r="O132" s="3" t="s">
        <v>520</v>
      </c>
      <c r="P132" s="5" t="s">
        <v>30</v>
      </c>
      <c r="Q132" s="3" t="s">
        <v>6254</v>
      </c>
      <c r="R132" s="3" t="s">
        <v>6229</v>
      </c>
      <c r="S132" s="3" t="s">
        <v>6256</v>
      </c>
      <c r="T132" s="3" t="s">
        <v>6227</v>
      </c>
      <c r="U132" s="3" t="s">
        <v>6242</v>
      </c>
      <c r="V132" s="3" t="s">
        <v>6296</v>
      </c>
      <c r="AR132" s="3">
        <v>45.7</v>
      </c>
      <c r="AS132" s="3">
        <v>31.9</v>
      </c>
      <c r="AT132" s="3">
        <v>1.4326018810000001</v>
      </c>
      <c r="AU132" s="3">
        <f>SUM(Table1[[#This Row],[Black Win %]]/Table1[[#This Row],[White Win %]])</f>
        <v>0.69803063457330405</v>
      </c>
      <c r="AV132" s="3">
        <v>306.19</v>
      </c>
      <c r="AW132" s="3">
        <v>213.73</v>
      </c>
    </row>
    <row r="133" spans="1:49" ht="17" x14ac:dyDescent="0.2">
      <c r="A133" s="3" t="s">
        <v>6617</v>
      </c>
      <c r="B133" s="3" t="str">
        <f>CONCATENATE(Table1[[#This Row],[Column5]],(IF(Table1[[#This Row],[Column4]]="",""," -"&amp;Table1[[#This Row],[Column4]])),(IF(Table1[[#This Row],[Column3]]="",""," -"&amp;Table1[[#This Row],[Column3]])))</f>
        <v xml:space="preserve"> Advance Variation - Short Variation</v>
      </c>
      <c r="C133" s="3" t="s">
        <v>6620</v>
      </c>
      <c r="D133" s="3" t="s">
        <v>6624</v>
      </c>
      <c r="F133" s="3" t="s">
        <v>7764</v>
      </c>
      <c r="G133" s="3">
        <v>8521</v>
      </c>
      <c r="H133" s="3" t="s">
        <v>508</v>
      </c>
      <c r="I133" s="4">
        <v>43290</v>
      </c>
      <c r="J133" s="3">
        <v>2344</v>
      </c>
      <c r="K133" s="3">
        <v>2315</v>
      </c>
      <c r="L133" s="3">
        <v>41.5</v>
      </c>
      <c r="M133" s="3">
        <v>30.4</v>
      </c>
      <c r="N133" s="3">
        <v>28.2</v>
      </c>
      <c r="O133" s="3" t="s">
        <v>524</v>
      </c>
      <c r="P133" s="5" t="s">
        <v>30</v>
      </c>
      <c r="Q133" s="3" t="s">
        <v>6254</v>
      </c>
      <c r="R133" s="3" t="s">
        <v>6229</v>
      </c>
      <c r="S133" s="3" t="s">
        <v>6256</v>
      </c>
      <c r="T133" s="3" t="s">
        <v>6227</v>
      </c>
      <c r="U133" s="3" t="s">
        <v>6242</v>
      </c>
      <c r="V133" s="3" t="s">
        <v>6247</v>
      </c>
      <c r="AR133" s="3">
        <v>41.5</v>
      </c>
      <c r="AS133" s="3">
        <v>28.2</v>
      </c>
      <c r="AT133" s="3">
        <v>1.4716312060000001</v>
      </c>
      <c r="AU133" s="3">
        <f>SUM(Table1[[#This Row],[Black Win %]]/Table1[[#This Row],[White Win %]])</f>
        <v>0.67951807228915662</v>
      </c>
      <c r="AV133" s="3">
        <v>3536.2150000000001</v>
      </c>
      <c r="AW133" s="3">
        <v>2402.922</v>
      </c>
    </row>
    <row r="134" spans="1:49" ht="17" x14ac:dyDescent="0.2">
      <c r="A134" s="3" t="s">
        <v>6617</v>
      </c>
      <c r="B134" s="3" t="str">
        <f>CONCATENATE(Table1[[#This Row],[Column5]],(IF(Table1[[#This Row],[Column4]]="",""," -"&amp;Table1[[#This Row],[Column4]])),(IF(Table1[[#This Row],[Column3]]="",""," -"&amp;Table1[[#This Row],[Column3]])))</f>
        <v xml:space="preserve"> Advance Variation - Tal Variation</v>
      </c>
      <c r="C134" s="3" t="s">
        <v>6620</v>
      </c>
      <c r="D134" s="3" t="s">
        <v>6625</v>
      </c>
      <c r="F134" s="3" t="s">
        <v>7764</v>
      </c>
      <c r="G134" s="3">
        <v>3111</v>
      </c>
      <c r="H134" s="3" t="s">
        <v>508</v>
      </c>
      <c r="I134" s="4">
        <v>43290</v>
      </c>
      <c r="J134" s="3">
        <v>2321</v>
      </c>
      <c r="K134" s="3">
        <v>2281</v>
      </c>
      <c r="L134" s="3">
        <v>45.1</v>
      </c>
      <c r="M134" s="3">
        <v>26.6</v>
      </c>
      <c r="N134" s="3">
        <v>28.4</v>
      </c>
      <c r="O134" s="3" t="s">
        <v>527</v>
      </c>
      <c r="P134" s="5" t="s">
        <v>30</v>
      </c>
      <c r="Q134" s="3" t="s">
        <v>6254</v>
      </c>
      <c r="R134" s="3" t="s">
        <v>6229</v>
      </c>
      <c r="S134" s="3" t="s">
        <v>6256</v>
      </c>
      <c r="T134" s="3" t="s">
        <v>6227</v>
      </c>
      <c r="U134" s="3" t="s">
        <v>6242</v>
      </c>
      <c r="V134" s="3" t="s">
        <v>6314</v>
      </c>
      <c r="AR134" s="3">
        <v>45.1</v>
      </c>
      <c r="AS134" s="3">
        <v>28.4</v>
      </c>
      <c r="AT134" s="3">
        <v>1.588028169</v>
      </c>
      <c r="AU134" s="3">
        <f>SUM(Table1[[#This Row],[Black Win %]]/Table1[[#This Row],[White Win %]])</f>
        <v>0.62971175166297111</v>
      </c>
      <c r="AV134" s="3">
        <v>1403.0609999999999</v>
      </c>
      <c r="AW134" s="3">
        <v>883.524</v>
      </c>
    </row>
    <row r="135" spans="1:49" ht="17" x14ac:dyDescent="0.2">
      <c r="A135" s="3" t="s">
        <v>6617</v>
      </c>
      <c r="B135" s="3" t="str">
        <f>CONCATENATE(Table1[[#This Row],[Column5]],(IF(Table1[[#This Row],[Column4]]="",""," -"&amp;Table1[[#This Row],[Column4]])),(IF(Table1[[#This Row],[Column3]]="",""," -"&amp;Table1[[#This Row],[Column3]])))</f>
        <v xml:space="preserve"> Advance Variation - Van der Wiel Attack</v>
      </c>
      <c r="C135" s="3" t="s">
        <v>6620</v>
      </c>
      <c r="D135" s="3" t="s">
        <v>6626</v>
      </c>
      <c r="F135" s="3" t="s">
        <v>7764</v>
      </c>
      <c r="G135" s="3">
        <v>2597</v>
      </c>
      <c r="H135" s="3" t="s">
        <v>508</v>
      </c>
      <c r="I135" s="4">
        <v>43278</v>
      </c>
      <c r="J135" s="3">
        <v>2239</v>
      </c>
      <c r="K135" s="3">
        <v>2226</v>
      </c>
      <c r="L135" s="3">
        <v>40</v>
      </c>
      <c r="M135" s="3">
        <v>23.4</v>
      </c>
      <c r="N135" s="3">
        <v>36.5</v>
      </c>
      <c r="O135" s="3" t="s">
        <v>531</v>
      </c>
      <c r="P135" s="5" t="s">
        <v>30</v>
      </c>
      <c r="Q135" s="3" t="s">
        <v>6254</v>
      </c>
      <c r="R135" s="3" t="s">
        <v>6229</v>
      </c>
      <c r="S135" s="3" t="s">
        <v>6256</v>
      </c>
      <c r="T135" s="3" t="s">
        <v>6227</v>
      </c>
      <c r="U135" s="3" t="s">
        <v>6242</v>
      </c>
      <c r="V135" s="3" t="s">
        <v>6244</v>
      </c>
      <c r="AR135" s="3">
        <v>40</v>
      </c>
      <c r="AS135" s="3">
        <v>36.5</v>
      </c>
      <c r="AT135" s="3">
        <v>1.0958904110000001</v>
      </c>
      <c r="AU135" s="3">
        <f>SUM(Table1[[#This Row],[Black Win %]]/Table1[[#This Row],[White Win %]])</f>
        <v>0.91249999999999998</v>
      </c>
      <c r="AV135" s="3">
        <v>1038.8</v>
      </c>
      <c r="AW135" s="3">
        <v>947.90499999999997</v>
      </c>
    </row>
    <row r="136" spans="1:49" ht="17" x14ac:dyDescent="0.2">
      <c r="A136" s="3" t="s">
        <v>6617</v>
      </c>
      <c r="B136" s="3" t="str">
        <f>CONCATENATE(Table1[[#This Row],[Column5]],(IF(Table1[[#This Row],[Column4]]="",""," -"&amp;Table1[[#This Row],[Column4]])),(IF(Table1[[#This Row],[Column3]]="",""," -"&amp;Table1[[#This Row],[Column3]])))</f>
        <v xml:space="preserve"> Advance Variation - Van der Wiel Attack - Bishop Hunt</v>
      </c>
      <c r="C136" s="3" t="s">
        <v>6620</v>
      </c>
      <c r="D136" s="3" t="s">
        <v>6626</v>
      </c>
      <c r="E136" s="3" t="s">
        <v>6627</v>
      </c>
      <c r="F136" s="3" t="s">
        <v>7764</v>
      </c>
      <c r="G136" s="3">
        <v>727</v>
      </c>
      <c r="H136" s="3" t="s">
        <v>508</v>
      </c>
      <c r="I136" s="4">
        <v>43226</v>
      </c>
      <c r="J136" s="3">
        <v>2279</v>
      </c>
      <c r="K136" s="3">
        <v>2257</v>
      </c>
      <c r="L136" s="3">
        <v>41</v>
      </c>
      <c r="M136" s="3">
        <v>23.9</v>
      </c>
      <c r="N136" s="3">
        <v>35.1</v>
      </c>
      <c r="O136" s="3" t="s">
        <v>534</v>
      </c>
      <c r="P136" s="5" t="s">
        <v>30</v>
      </c>
      <c r="Q136" s="3" t="s">
        <v>6254</v>
      </c>
      <c r="R136" s="3" t="s">
        <v>6229</v>
      </c>
      <c r="S136" s="3" t="s">
        <v>6256</v>
      </c>
      <c r="T136" s="3" t="s">
        <v>6227</v>
      </c>
      <c r="U136" s="3" t="s">
        <v>6242</v>
      </c>
      <c r="V136" s="3" t="s">
        <v>6244</v>
      </c>
      <c r="W136" s="3" t="s">
        <v>6245</v>
      </c>
      <c r="X136" s="3" t="s">
        <v>6313</v>
      </c>
      <c r="Y136" s="3" t="s">
        <v>6315</v>
      </c>
      <c r="Z136" s="3" t="s">
        <v>6273</v>
      </c>
      <c r="AA136" s="3" t="s">
        <v>6243</v>
      </c>
      <c r="AB136" s="3" t="s">
        <v>6314</v>
      </c>
      <c r="AR136" s="3">
        <v>41</v>
      </c>
      <c r="AS136" s="3">
        <v>35.1</v>
      </c>
      <c r="AT136" s="3">
        <v>1.1680911679999999</v>
      </c>
      <c r="AU136" s="3">
        <f>SUM(Table1[[#This Row],[Black Win %]]/Table1[[#This Row],[White Win %]])</f>
        <v>0.85609756097560974</v>
      </c>
      <c r="AV136" s="3">
        <v>298.07</v>
      </c>
      <c r="AW136" s="3">
        <v>255.17699999999999</v>
      </c>
    </row>
    <row r="137" spans="1:49" ht="17" x14ac:dyDescent="0.2">
      <c r="A137" s="3" t="s">
        <v>6617</v>
      </c>
      <c r="B137" s="3" t="str">
        <f>CONCATENATE(Table1[[#This Row],[Column5]],(IF(Table1[[#This Row],[Column4]]="",""," -"&amp;Table1[[#This Row],[Column4]])),(IF(Table1[[#This Row],[Column3]]="",""," -"&amp;Table1[[#This Row],[Column3]])))</f>
        <v xml:space="preserve"> Advance Variation - Van der Wiel Attack - Dreyev Defense</v>
      </c>
      <c r="C137" s="3" t="s">
        <v>6620</v>
      </c>
      <c r="D137" s="3" t="s">
        <v>6626</v>
      </c>
      <c r="E137" s="3" t="s">
        <v>6628</v>
      </c>
      <c r="F137" s="3" t="s">
        <v>7765</v>
      </c>
      <c r="G137" s="3">
        <v>444</v>
      </c>
      <c r="H137" s="3" t="s">
        <v>508</v>
      </c>
      <c r="I137" s="4">
        <v>43071</v>
      </c>
      <c r="J137" s="3">
        <v>2267</v>
      </c>
      <c r="K137" s="3">
        <v>2325</v>
      </c>
      <c r="L137" s="3">
        <v>34</v>
      </c>
      <c r="M137" s="3">
        <v>23.9</v>
      </c>
      <c r="N137" s="3">
        <v>42.1</v>
      </c>
      <c r="O137" s="3" t="s">
        <v>537</v>
      </c>
      <c r="P137" s="5" t="s">
        <v>30</v>
      </c>
      <c r="Q137" s="3" t="s">
        <v>6254</v>
      </c>
      <c r="R137" s="3" t="s">
        <v>6229</v>
      </c>
      <c r="S137" s="3" t="s">
        <v>6256</v>
      </c>
      <c r="T137" s="3" t="s">
        <v>6227</v>
      </c>
      <c r="U137" s="3" t="s">
        <v>6242</v>
      </c>
      <c r="V137" s="3" t="s">
        <v>6244</v>
      </c>
      <c r="W137" s="3" t="s">
        <v>6316</v>
      </c>
      <c r="AR137" s="3">
        <v>42.1</v>
      </c>
      <c r="AS137" s="3">
        <v>34</v>
      </c>
      <c r="AT137" s="3">
        <v>1.2382352940000001</v>
      </c>
      <c r="AU137" s="3">
        <f>SUM(Table1[[#This Row],[Black Win %]]/Table1[[#This Row],[White Win %]])</f>
        <v>0.80760095011876487</v>
      </c>
      <c r="AV137" s="3">
        <v>186.92400000000001</v>
      </c>
      <c r="AW137" s="3">
        <v>150.96</v>
      </c>
    </row>
    <row r="138" spans="1:49" ht="17" x14ac:dyDescent="0.2">
      <c r="A138" s="3" t="s">
        <v>6617</v>
      </c>
      <c r="B138" s="3" t="str">
        <f>CONCATENATE(Table1[[#This Row],[Column5]],(IF(Table1[[#This Row],[Column4]]="",""," -"&amp;Table1[[#This Row],[Column4]])),(IF(Table1[[#This Row],[Column3]]="",""," -"&amp;Table1[[#This Row],[Column3]])))</f>
        <v xml:space="preserve"> Breyer Variation</v>
      </c>
      <c r="C138" s="3" t="s">
        <v>6629</v>
      </c>
      <c r="F138" s="3" t="s">
        <v>7764</v>
      </c>
      <c r="G138" s="3">
        <v>3988</v>
      </c>
      <c r="H138" s="3" t="s">
        <v>494</v>
      </c>
      <c r="I138" s="4">
        <v>43288</v>
      </c>
      <c r="J138" s="3">
        <v>2274</v>
      </c>
      <c r="K138" s="3">
        <v>2243</v>
      </c>
      <c r="L138" s="3">
        <v>39.4</v>
      </c>
      <c r="M138" s="3">
        <v>31.9</v>
      </c>
      <c r="N138" s="3">
        <v>28.7</v>
      </c>
      <c r="O138" s="3" t="s">
        <v>541</v>
      </c>
      <c r="P138" s="5" t="s">
        <v>30</v>
      </c>
      <c r="Q138" s="3" t="s">
        <v>6254</v>
      </c>
      <c r="R138" s="3" t="s">
        <v>6246</v>
      </c>
      <c r="AR138" s="3">
        <v>39.4</v>
      </c>
      <c r="AS138" s="3">
        <v>28.7</v>
      </c>
      <c r="AT138" s="3">
        <v>1.3728222999999999</v>
      </c>
      <c r="AU138" s="3">
        <f>SUM(Table1[[#This Row],[Black Win %]]/Table1[[#This Row],[White Win %]])</f>
        <v>0.72842639593908631</v>
      </c>
      <c r="AV138" s="3">
        <v>1571.2719999999999</v>
      </c>
      <c r="AW138" s="3">
        <v>1144.556</v>
      </c>
    </row>
    <row r="139" spans="1:49" ht="17" x14ac:dyDescent="0.2">
      <c r="A139" s="3" t="s">
        <v>6617</v>
      </c>
      <c r="B139" s="3" t="str">
        <f>CONCATENATE(Table1[[#This Row],[Column5]],(IF(Table1[[#This Row],[Column4]]="",""," -"&amp;Table1[[#This Row],[Column4]])),(IF(Table1[[#This Row],[Column3]]="",""," -"&amp;Table1[[#This Row],[Column3]])))</f>
        <v xml:space="preserve"> Bronstein-Larsen Variation</v>
      </c>
      <c r="C139" s="3" t="s">
        <v>6630</v>
      </c>
      <c r="F139" s="3" t="s">
        <v>7765</v>
      </c>
      <c r="G139" s="3">
        <v>3730</v>
      </c>
      <c r="H139" s="3" t="s">
        <v>543</v>
      </c>
      <c r="I139" s="4">
        <v>43285</v>
      </c>
      <c r="J139" s="3">
        <v>2176</v>
      </c>
      <c r="K139" s="3">
        <v>2240</v>
      </c>
      <c r="L139" s="3">
        <v>28.4</v>
      </c>
      <c r="M139" s="3">
        <v>27.9</v>
      </c>
      <c r="N139" s="3">
        <v>43.7</v>
      </c>
      <c r="O139" s="3" t="s">
        <v>545</v>
      </c>
      <c r="P139" s="5" t="s">
        <v>30</v>
      </c>
      <c r="Q139" s="3" t="s">
        <v>6254</v>
      </c>
      <c r="R139" s="3" t="s">
        <v>6229</v>
      </c>
      <c r="S139" s="3" t="s">
        <v>6256</v>
      </c>
      <c r="T139" s="3" t="s">
        <v>6244</v>
      </c>
      <c r="U139" s="3" t="s">
        <v>6297</v>
      </c>
      <c r="V139" s="3" t="s">
        <v>6291</v>
      </c>
      <c r="W139" s="3" t="s">
        <v>6226</v>
      </c>
      <c r="X139" s="3" t="s">
        <v>6317</v>
      </c>
      <c r="Y139" s="3" t="s">
        <v>6318</v>
      </c>
      <c r="AR139" s="3">
        <v>43.7</v>
      </c>
      <c r="AS139" s="3">
        <v>28.4</v>
      </c>
      <c r="AT139" s="3">
        <v>1.5387323939999999</v>
      </c>
      <c r="AU139" s="3">
        <f>SUM(Table1[[#This Row],[Black Win %]]/Table1[[#This Row],[White Win %]])</f>
        <v>0.64988558352402737</v>
      </c>
      <c r="AV139" s="3">
        <v>1630.01</v>
      </c>
      <c r="AW139" s="3">
        <v>1059.32</v>
      </c>
    </row>
    <row r="140" spans="1:49" ht="17" x14ac:dyDescent="0.2">
      <c r="A140" s="3" t="s">
        <v>6617</v>
      </c>
      <c r="B140" s="3" t="str">
        <f>CONCATENATE(Table1[[#This Row],[Column5]],(IF(Table1[[#This Row],[Column4]]="",""," -"&amp;Table1[[#This Row],[Column4]])),(IF(Table1[[#This Row],[Column3]]="",""," -"&amp;Table1[[#This Row],[Column3]])))</f>
        <v xml:space="preserve"> Classical Variation</v>
      </c>
      <c r="C140" s="3" t="s">
        <v>6553</v>
      </c>
      <c r="F140" s="3" t="s">
        <v>7765</v>
      </c>
      <c r="G140" s="3">
        <v>7150</v>
      </c>
      <c r="H140" s="3" t="s">
        <v>547</v>
      </c>
      <c r="I140" s="4">
        <v>43289</v>
      </c>
      <c r="J140" s="3">
        <v>2168</v>
      </c>
      <c r="K140" s="3">
        <v>2189</v>
      </c>
      <c r="L140" s="3">
        <v>30.8</v>
      </c>
      <c r="M140" s="3">
        <v>35.5</v>
      </c>
      <c r="N140" s="3">
        <v>33.700000000000003</v>
      </c>
      <c r="O140" s="3" t="s">
        <v>549</v>
      </c>
      <c r="P140" s="5" t="s">
        <v>30</v>
      </c>
      <c r="Q140" s="3" t="s">
        <v>6254</v>
      </c>
      <c r="R140" s="3" t="s">
        <v>6229</v>
      </c>
      <c r="S140" s="3" t="s">
        <v>6256</v>
      </c>
      <c r="T140" s="3" t="s">
        <v>6244</v>
      </c>
      <c r="U140" s="3" t="s">
        <v>6297</v>
      </c>
      <c r="V140" s="3" t="s">
        <v>6291</v>
      </c>
      <c r="W140" s="3" t="s">
        <v>6242</v>
      </c>
      <c r="AR140" s="3">
        <v>33.700000000000003</v>
      </c>
      <c r="AS140" s="3">
        <v>30.8</v>
      </c>
      <c r="AT140" s="3">
        <v>1.0941558440000001</v>
      </c>
      <c r="AU140" s="3">
        <f>SUM(Table1[[#This Row],[Black Win %]]/Table1[[#This Row],[White Win %]])</f>
        <v>0.9139465875370919</v>
      </c>
      <c r="AV140" s="3">
        <v>2409.5500000000002</v>
      </c>
      <c r="AW140" s="3">
        <v>2202.1999999999998</v>
      </c>
    </row>
    <row r="141" spans="1:49" ht="17" x14ac:dyDescent="0.2">
      <c r="A141" s="3" t="s">
        <v>6617</v>
      </c>
      <c r="B141" s="3" t="str">
        <f>CONCATENATE(Table1[[#This Row],[Column5]],(IF(Table1[[#This Row],[Column4]]="",""," -"&amp;Table1[[#This Row],[Column4]])),(IF(Table1[[#This Row],[Column3]]="",""," -"&amp;Table1[[#This Row],[Column3]])))</f>
        <v xml:space="preserve"> Classical Variation - Flohr Variation</v>
      </c>
      <c r="C141" s="3" t="s">
        <v>6553</v>
      </c>
      <c r="D141" s="3" t="s">
        <v>6631</v>
      </c>
      <c r="F141" s="3" t="s">
        <v>7764</v>
      </c>
      <c r="G141" s="3">
        <v>1157</v>
      </c>
      <c r="H141" s="3" t="s">
        <v>547</v>
      </c>
      <c r="I141" s="4">
        <v>43290</v>
      </c>
      <c r="J141" s="3">
        <v>2340</v>
      </c>
      <c r="K141" s="3">
        <v>2313</v>
      </c>
      <c r="L141" s="3">
        <v>35</v>
      </c>
      <c r="M141" s="3">
        <v>40</v>
      </c>
      <c r="N141" s="3">
        <v>25</v>
      </c>
      <c r="O141" s="3" t="s">
        <v>552</v>
      </c>
      <c r="P141" s="5" t="s">
        <v>30</v>
      </c>
      <c r="Q141" s="3" t="s">
        <v>6254</v>
      </c>
      <c r="R141" s="3" t="s">
        <v>6229</v>
      </c>
      <c r="S141" s="3" t="s">
        <v>6256</v>
      </c>
      <c r="T141" s="3" t="s">
        <v>6244</v>
      </c>
      <c r="U141" s="3" t="s">
        <v>6297</v>
      </c>
      <c r="V141" s="3" t="s">
        <v>6291</v>
      </c>
      <c r="W141" s="3" t="s">
        <v>6242</v>
      </c>
      <c r="X141" s="3" t="s">
        <v>6319</v>
      </c>
      <c r="Y141" s="3" t="s">
        <v>6315</v>
      </c>
      <c r="Z141" s="3" t="s">
        <v>6320</v>
      </c>
      <c r="AR141" s="3">
        <v>35</v>
      </c>
      <c r="AS141" s="3">
        <v>25</v>
      </c>
      <c r="AT141" s="3">
        <v>1.4</v>
      </c>
      <c r="AU141" s="3">
        <f>SUM(Table1[[#This Row],[Black Win %]]/Table1[[#This Row],[White Win %]])</f>
        <v>0.7142857142857143</v>
      </c>
      <c r="AV141" s="3">
        <v>404.95</v>
      </c>
      <c r="AW141" s="3">
        <v>289.25</v>
      </c>
    </row>
    <row r="142" spans="1:49" ht="17" x14ac:dyDescent="0.2">
      <c r="A142" s="3" t="s">
        <v>6617</v>
      </c>
      <c r="B142" s="3" t="str">
        <f>CONCATENATE(Table1[[#This Row],[Column5]],(IF(Table1[[#This Row],[Column4]]="",""," -"&amp;Table1[[#This Row],[Column4]])),(IF(Table1[[#This Row],[Column3]]="",""," -"&amp;Table1[[#This Row],[Column3]])))</f>
        <v xml:space="preserve"> Classical Variation - Lobron System</v>
      </c>
      <c r="C142" s="3" t="s">
        <v>6553</v>
      </c>
      <c r="D142" s="3" t="s">
        <v>6632</v>
      </c>
      <c r="F142" s="3" t="s">
        <v>7765</v>
      </c>
      <c r="G142" s="3">
        <v>2528</v>
      </c>
      <c r="H142" s="3" t="s">
        <v>554</v>
      </c>
      <c r="I142" s="4">
        <v>43290</v>
      </c>
      <c r="J142" s="3">
        <v>2295</v>
      </c>
      <c r="K142" s="3">
        <v>2332</v>
      </c>
      <c r="L142" s="3">
        <v>30.1</v>
      </c>
      <c r="M142" s="3">
        <v>38.4</v>
      </c>
      <c r="N142" s="3">
        <v>31.5</v>
      </c>
      <c r="O142" s="3" t="s">
        <v>556</v>
      </c>
      <c r="P142" s="5" t="s">
        <v>30</v>
      </c>
      <c r="Q142" s="3" t="s">
        <v>6254</v>
      </c>
      <c r="R142" s="3" t="s">
        <v>6229</v>
      </c>
      <c r="S142" s="3" t="s">
        <v>6256</v>
      </c>
      <c r="T142" s="3" t="s">
        <v>6244</v>
      </c>
      <c r="U142" s="3" t="s">
        <v>6297</v>
      </c>
      <c r="V142" s="3" t="s">
        <v>6291</v>
      </c>
      <c r="W142" s="3" t="s">
        <v>6242</v>
      </c>
      <c r="X142" s="3" t="s">
        <v>6319</v>
      </c>
      <c r="Y142" s="3" t="s">
        <v>6315</v>
      </c>
      <c r="Z142" s="3" t="s">
        <v>6314</v>
      </c>
      <c r="AA142" s="3" t="s">
        <v>6302</v>
      </c>
      <c r="AB142" s="3" t="s">
        <v>6247</v>
      </c>
      <c r="AC142" s="3" t="s">
        <v>6321</v>
      </c>
      <c r="AD142" s="3" t="s">
        <v>6322</v>
      </c>
      <c r="AE142" s="3" t="s">
        <v>6323</v>
      </c>
      <c r="AF142" s="3" t="s">
        <v>6324</v>
      </c>
      <c r="AG142" s="3" t="s">
        <v>6325</v>
      </c>
      <c r="AH142" s="3" t="s">
        <v>6326</v>
      </c>
      <c r="AI142" s="3" t="s">
        <v>6245</v>
      </c>
      <c r="AJ142" s="3" t="s">
        <v>6304</v>
      </c>
      <c r="AK142" s="3" t="s">
        <v>6327</v>
      </c>
      <c r="AL142" s="3" t="s">
        <v>6328</v>
      </c>
      <c r="AM142" s="3" t="s">
        <v>6308</v>
      </c>
      <c r="AR142" s="3">
        <v>31.5</v>
      </c>
      <c r="AS142" s="3">
        <v>30.1</v>
      </c>
      <c r="AT142" s="3">
        <v>1.046511628</v>
      </c>
      <c r="AU142" s="3">
        <f>SUM(Table1[[#This Row],[Black Win %]]/Table1[[#This Row],[White Win %]])</f>
        <v>0.9555555555555556</v>
      </c>
      <c r="AV142" s="3">
        <v>796.32</v>
      </c>
      <c r="AW142" s="3">
        <v>760.928</v>
      </c>
    </row>
    <row r="143" spans="1:49" ht="17" x14ac:dyDescent="0.2">
      <c r="A143" s="3" t="s">
        <v>6617</v>
      </c>
      <c r="B143" s="3" t="str">
        <f>CONCATENATE(Table1[[#This Row],[Column5]],(IF(Table1[[#This Row],[Column4]]="",""," -"&amp;Table1[[#This Row],[Column4]])),(IF(Table1[[#This Row],[Column3]]="",""," -"&amp;Table1[[#This Row],[Column3]])))</f>
        <v xml:space="preserve"> Classical Variation - Main lines</v>
      </c>
      <c r="C143" s="3" t="s">
        <v>6553</v>
      </c>
      <c r="D143" s="3" t="s">
        <v>6633</v>
      </c>
      <c r="F143" s="3" t="s">
        <v>7764</v>
      </c>
      <c r="G143" s="3">
        <v>3981</v>
      </c>
      <c r="H143" s="3" t="s">
        <v>547</v>
      </c>
      <c r="I143" s="4">
        <v>43288</v>
      </c>
      <c r="J143" s="3">
        <v>2282</v>
      </c>
      <c r="K143" s="3">
        <v>2238</v>
      </c>
      <c r="L143" s="3">
        <v>35.1</v>
      </c>
      <c r="M143" s="3">
        <v>36</v>
      </c>
      <c r="N143" s="3">
        <v>28.9</v>
      </c>
      <c r="O143" s="3" t="s">
        <v>559</v>
      </c>
      <c r="P143" s="5" t="s">
        <v>30</v>
      </c>
      <c r="Q143" s="3" t="s">
        <v>6254</v>
      </c>
      <c r="R143" s="3" t="s">
        <v>6229</v>
      </c>
      <c r="S143" s="3" t="s">
        <v>6256</v>
      </c>
      <c r="T143" s="3" t="s">
        <v>6244</v>
      </c>
      <c r="U143" s="3" t="s">
        <v>6297</v>
      </c>
      <c r="V143" s="3" t="s">
        <v>6291</v>
      </c>
      <c r="W143" s="3" t="s">
        <v>6242</v>
      </c>
      <c r="X143" s="3" t="s">
        <v>6319</v>
      </c>
      <c r="Y143" s="3" t="s">
        <v>6315</v>
      </c>
      <c r="Z143" s="3" t="s">
        <v>6314</v>
      </c>
      <c r="AR143" s="3">
        <v>35.1</v>
      </c>
      <c r="AS143" s="3">
        <v>28.9</v>
      </c>
      <c r="AT143" s="3">
        <v>1.2145328719999999</v>
      </c>
      <c r="AU143" s="3">
        <f>SUM(Table1[[#This Row],[Black Win %]]/Table1[[#This Row],[White Win %]])</f>
        <v>0.82336182336182329</v>
      </c>
      <c r="AV143" s="3">
        <v>1397.3309999999999</v>
      </c>
      <c r="AW143" s="3">
        <v>1150.509</v>
      </c>
    </row>
    <row r="144" spans="1:49" ht="17" x14ac:dyDescent="0.2">
      <c r="A144" s="3" t="s">
        <v>6617</v>
      </c>
      <c r="B144" s="3" t="str">
        <f>CONCATENATE(Table1[[#This Row],[Column5]],(IF(Table1[[#This Row],[Column4]]="",""," -"&amp;Table1[[#This Row],[Column4]])),(IF(Table1[[#This Row],[Column3]]="",""," -"&amp;Table1[[#This Row],[Column3]])))</f>
        <v xml:space="preserve"> Classical Variation - Maroczy Attack</v>
      </c>
      <c r="C144" s="3" t="s">
        <v>6553</v>
      </c>
      <c r="D144" s="3" t="s">
        <v>6634</v>
      </c>
      <c r="F144" s="3" t="s">
        <v>7764</v>
      </c>
      <c r="G144" s="3">
        <v>246</v>
      </c>
      <c r="H144" s="3" t="s">
        <v>547</v>
      </c>
      <c r="I144" s="4">
        <v>43256</v>
      </c>
      <c r="J144" s="3">
        <v>2186</v>
      </c>
      <c r="K144" s="3">
        <v>2113</v>
      </c>
      <c r="L144" s="3">
        <v>46.3</v>
      </c>
      <c r="M144" s="3">
        <v>25.6</v>
      </c>
      <c r="N144" s="3">
        <v>28.1</v>
      </c>
      <c r="O144" s="3" t="s">
        <v>562</v>
      </c>
      <c r="P144" s="5" t="s">
        <v>30</v>
      </c>
      <c r="Q144" s="3" t="s">
        <v>6254</v>
      </c>
      <c r="R144" s="3" t="s">
        <v>6229</v>
      </c>
      <c r="S144" s="3" t="s">
        <v>6256</v>
      </c>
      <c r="T144" s="3" t="s">
        <v>6244</v>
      </c>
      <c r="U144" s="3" t="s">
        <v>6297</v>
      </c>
      <c r="V144" s="3" t="s">
        <v>6291</v>
      </c>
      <c r="W144" s="3" t="s">
        <v>6242</v>
      </c>
      <c r="X144" s="3" t="s">
        <v>6319</v>
      </c>
      <c r="Y144" s="3" t="s">
        <v>6315</v>
      </c>
      <c r="Z144" s="3" t="s">
        <v>6236</v>
      </c>
      <c r="AR144" s="3">
        <v>46.3</v>
      </c>
      <c r="AS144" s="3">
        <v>28.1</v>
      </c>
      <c r="AT144" s="3">
        <v>1.6476868330000001</v>
      </c>
      <c r="AU144" s="3">
        <f>SUM(Table1[[#This Row],[Black Win %]]/Table1[[#This Row],[White Win %]])</f>
        <v>0.60691144708423328</v>
      </c>
      <c r="AV144" s="3">
        <v>113.898</v>
      </c>
      <c r="AW144" s="3">
        <v>69.126000000000005</v>
      </c>
    </row>
    <row r="145" spans="1:49" ht="17" x14ac:dyDescent="0.2">
      <c r="A145" s="3" t="s">
        <v>6617</v>
      </c>
      <c r="B145" s="3" t="str">
        <f>CONCATENATE(Table1[[#This Row],[Column5]],(IF(Table1[[#This Row],[Column4]]="",""," -"&amp;Table1[[#This Row],[Column4]])),(IF(Table1[[#This Row],[Column3]]="",""," -"&amp;Table1[[#This Row],[Column3]])))</f>
        <v xml:space="preserve"> Classical Variation - Seirawan Variation</v>
      </c>
      <c r="C145" s="3" t="s">
        <v>6553</v>
      </c>
      <c r="D145" s="3" t="s">
        <v>6635</v>
      </c>
      <c r="F145" s="3" t="s">
        <v>7764</v>
      </c>
      <c r="G145" s="3">
        <v>7783</v>
      </c>
      <c r="H145" s="3" t="s">
        <v>554</v>
      </c>
      <c r="I145" s="4">
        <v>43289</v>
      </c>
      <c r="J145" s="3">
        <v>2287</v>
      </c>
      <c r="K145" s="3">
        <v>2246</v>
      </c>
      <c r="L145" s="3">
        <v>36.1</v>
      </c>
      <c r="M145" s="3">
        <v>41</v>
      </c>
      <c r="N145" s="3">
        <v>22.8</v>
      </c>
      <c r="O145" s="3" t="s">
        <v>565</v>
      </c>
      <c r="P145" s="5" t="s">
        <v>30</v>
      </c>
      <c r="Q145" s="3" t="s">
        <v>6254</v>
      </c>
      <c r="R145" s="3" t="s">
        <v>6229</v>
      </c>
      <c r="S145" s="3" t="s">
        <v>6256</v>
      </c>
      <c r="T145" s="3" t="s">
        <v>6244</v>
      </c>
      <c r="U145" s="3" t="s">
        <v>6297</v>
      </c>
      <c r="V145" s="3" t="s">
        <v>6291</v>
      </c>
      <c r="W145" s="3" t="s">
        <v>6242</v>
      </c>
      <c r="X145" s="3" t="s">
        <v>6319</v>
      </c>
      <c r="Y145" s="3" t="s">
        <v>6315</v>
      </c>
      <c r="Z145" s="3" t="s">
        <v>6314</v>
      </c>
      <c r="AA145" s="3" t="s">
        <v>6302</v>
      </c>
      <c r="AB145" s="3" t="s">
        <v>6247</v>
      </c>
      <c r="AC145" s="3" t="s">
        <v>6321</v>
      </c>
      <c r="AD145" s="3" t="s">
        <v>6322</v>
      </c>
      <c r="AE145" s="3" t="s">
        <v>6323</v>
      </c>
      <c r="AF145" s="3" t="s">
        <v>6324</v>
      </c>
      <c r="AG145" s="3" t="s">
        <v>6325</v>
      </c>
      <c r="AH145" s="3" t="s">
        <v>6326</v>
      </c>
      <c r="AR145" s="3">
        <v>36.1</v>
      </c>
      <c r="AS145" s="3">
        <v>22.8</v>
      </c>
      <c r="AT145" s="3">
        <v>1.5833333329999999</v>
      </c>
      <c r="AU145" s="3">
        <f>SUM(Table1[[#This Row],[Black Win %]]/Table1[[#This Row],[White Win %]])</f>
        <v>0.63157894736842102</v>
      </c>
      <c r="AV145" s="3">
        <v>2809.663</v>
      </c>
      <c r="AW145" s="3">
        <v>1774.5239999999999</v>
      </c>
    </row>
    <row r="146" spans="1:49" ht="17" x14ac:dyDescent="0.2">
      <c r="A146" s="3" t="s">
        <v>6617</v>
      </c>
      <c r="B146" s="3" t="str">
        <f>CONCATENATE(Table1[[#This Row],[Column5]],(IF(Table1[[#This Row],[Column4]]="",""," -"&amp;Table1[[#This Row],[Column4]])),(IF(Table1[[#This Row],[Column3]]="",""," -"&amp;Table1[[#This Row],[Column3]])))</f>
        <v xml:space="preserve"> De Bruycker Defense</v>
      </c>
      <c r="C146" s="3" t="s">
        <v>6636</v>
      </c>
      <c r="F146" s="3" t="s">
        <v>7765</v>
      </c>
      <c r="G146" s="3">
        <v>330</v>
      </c>
      <c r="H146" s="3" t="s">
        <v>567</v>
      </c>
      <c r="I146" s="4">
        <v>43251</v>
      </c>
      <c r="J146" s="3">
        <v>2161</v>
      </c>
      <c r="K146" s="3">
        <v>2254</v>
      </c>
      <c r="L146" s="3">
        <v>30.9</v>
      </c>
      <c r="M146" s="3">
        <v>27.3</v>
      </c>
      <c r="N146" s="3">
        <v>41.8</v>
      </c>
      <c r="O146" s="3" t="s">
        <v>569</v>
      </c>
      <c r="P146" s="5" t="s">
        <v>30</v>
      </c>
      <c r="Q146" s="3" t="s">
        <v>6254</v>
      </c>
      <c r="R146" s="3" t="s">
        <v>6229</v>
      </c>
      <c r="S146" s="3" t="s">
        <v>6280</v>
      </c>
      <c r="AR146" s="3">
        <v>41.8</v>
      </c>
      <c r="AS146" s="3">
        <v>30.9</v>
      </c>
      <c r="AT146" s="3">
        <v>1.352750809</v>
      </c>
      <c r="AU146" s="3">
        <f>SUM(Table1[[#This Row],[Black Win %]]/Table1[[#This Row],[White Win %]])</f>
        <v>0.73923444976076558</v>
      </c>
      <c r="AV146" s="3">
        <v>137.94</v>
      </c>
      <c r="AW146" s="3">
        <v>101.97</v>
      </c>
    </row>
    <row r="147" spans="1:49" ht="17" x14ac:dyDescent="0.2">
      <c r="A147" s="3" t="s">
        <v>6617</v>
      </c>
      <c r="B147" s="3" t="str">
        <f>CONCATENATE(Table1[[#This Row],[Column5]],(IF(Table1[[#This Row],[Column4]]="",""," -"&amp;Table1[[#This Row],[Column4]])),(IF(Table1[[#This Row],[Column3]]="",""," -"&amp;Table1[[#This Row],[Column3]])))</f>
        <v xml:space="preserve"> Euwe Attack</v>
      </c>
      <c r="C147" s="3" t="s">
        <v>6637</v>
      </c>
      <c r="F147" s="3" t="s">
        <v>7764</v>
      </c>
      <c r="G147" s="3">
        <v>145</v>
      </c>
      <c r="H147" s="3" t="s">
        <v>494</v>
      </c>
      <c r="I147" s="4">
        <v>43245</v>
      </c>
      <c r="J147" s="3">
        <v>2157</v>
      </c>
      <c r="K147" s="3">
        <v>2140</v>
      </c>
      <c r="L147" s="3">
        <v>37.9</v>
      </c>
      <c r="M147" s="3">
        <v>23.4</v>
      </c>
      <c r="N147" s="3">
        <v>38.6</v>
      </c>
      <c r="O147" s="3" t="s">
        <v>572</v>
      </c>
      <c r="P147" s="5" t="s">
        <v>30</v>
      </c>
      <c r="Q147" s="3" t="s">
        <v>6254</v>
      </c>
      <c r="R147" s="3" t="s">
        <v>6329</v>
      </c>
      <c r="AR147" s="3">
        <v>37.9</v>
      </c>
      <c r="AS147" s="3">
        <v>38.6</v>
      </c>
      <c r="AT147" s="3">
        <v>0.98186528500000003</v>
      </c>
      <c r="AU147" s="3">
        <f>SUM(Table1[[#This Row],[Black Win %]]/Table1[[#This Row],[White Win %]])</f>
        <v>1.0184696569920846</v>
      </c>
      <c r="AV147" s="3">
        <v>54.954999999999998</v>
      </c>
      <c r="AW147" s="3">
        <v>55.97</v>
      </c>
    </row>
    <row r="148" spans="1:49" ht="17" x14ac:dyDescent="0.2">
      <c r="A148" s="3" t="s">
        <v>6617</v>
      </c>
      <c r="B148" s="3" t="str">
        <f>CONCATENATE(Table1[[#This Row],[Column5]],(IF(Table1[[#This Row],[Column4]]="",""," -"&amp;Table1[[#This Row],[Column4]])),(IF(Table1[[#This Row],[Column3]]="",""," -"&amp;Table1[[#This Row],[Column3]])))</f>
        <v xml:space="preserve"> Exchange Variation - Rubinstein Variation</v>
      </c>
      <c r="C148" s="3" t="s">
        <v>6505</v>
      </c>
      <c r="D148" s="3" t="s">
        <v>6616</v>
      </c>
      <c r="F148" s="3" t="s">
        <v>7764</v>
      </c>
      <c r="G148" s="3">
        <v>2966</v>
      </c>
      <c r="H148" s="3" t="s">
        <v>575</v>
      </c>
      <c r="I148" s="4">
        <v>43288</v>
      </c>
      <c r="J148" s="3">
        <v>2186</v>
      </c>
      <c r="K148" s="3">
        <v>2142</v>
      </c>
      <c r="L148" s="3">
        <v>35.299999999999997</v>
      </c>
      <c r="M148" s="3">
        <v>35.4</v>
      </c>
      <c r="N148" s="3">
        <v>29.3</v>
      </c>
      <c r="O148" s="3" t="s">
        <v>577</v>
      </c>
      <c r="P148" s="5" t="s">
        <v>30</v>
      </c>
      <c r="Q148" s="3" t="s">
        <v>6254</v>
      </c>
      <c r="R148" s="3" t="s">
        <v>6229</v>
      </c>
      <c r="S148" s="3" t="s">
        <v>6256</v>
      </c>
      <c r="T148" s="3" t="s">
        <v>6281</v>
      </c>
      <c r="U148" s="3" t="s">
        <v>6282</v>
      </c>
      <c r="V148" s="3" t="s">
        <v>6324</v>
      </c>
      <c r="W148" s="3" t="s">
        <v>6240</v>
      </c>
      <c r="X148" s="3" t="s">
        <v>6330</v>
      </c>
      <c r="Y148" s="3" t="s">
        <v>6226</v>
      </c>
      <c r="Z148" s="3" t="s">
        <v>6312</v>
      </c>
      <c r="AR148" s="3">
        <v>35.299999999999997</v>
      </c>
      <c r="AS148" s="3">
        <v>29.3</v>
      </c>
      <c r="AT148" s="3">
        <v>1.204778157</v>
      </c>
      <c r="AU148" s="3">
        <f>SUM(Table1[[#This Row],[Black Win %]]/Table1[[#This Row],[White Win %]])</f>
        <v>0.83002832861189813</v>
      </c>
      <c r="AV148" s="3">
        <v>1046.998</v>
      </c>
      <c r="AW148" s="3">
        <v>869.03800000000001</v>
      </c>
    </row>
    <row r="149" spans="1:49" ht="17" x14ac:dyDescent="0.2">
      <c r="A149" s="3" t="s">
        <v>6617</v>
      </c>
      <c r="B149" s="3" t="str">
        <f>CONCATENATE(Table1[[#This Row],[Column5]],(IF(Table1[[#This Row],[Column4]]="",""," -"&amp;Table1[[#This Row],[Column4]])),(IF(Table1[[#This Row],[Column3]]="",""," -"&amp;Table1[[#This Row],[Column3]])))</f>
        <v xml:space="preserve"> Exchange Variation</v>
      </c>
      <c r="C149" s="3" t="s">
        <v>6505</v>
      </c>
      <c r="F149" s="3" t="s">
        <v>7764</v>
      </c>
      <c r="G149" s="3">
        <v>7846</v>
      </c>
      <c r="H149" s="3" t="s">
        <v>575</v>
      </c>
      <c r="I149" s="4">
        <v>43289</v>
      </c>
      <c r="J149" s="3">
        <v>2089</v>
      </c>
      <c r="K149" s="3">
        <v>2065</v>
      </c>
      <c r="L149" s="3">
        <v>31.9</v>
      </c>
      <c r="M149" s="3">
        <v>30.2</v>
      </c>
      <c r="N149" s="3">
        <v>37.9</v>
      </c>
      <c r="O149" s="3" t="s">
        <v>581</v>
      </c>
      <c r="P149" s="5" t="s">
        <v>30</v>
      </c>
      <c r="Q149" s="3" t="s">
        <v>6254</v>
      </c>
      <c r="R149" s="3" t="s">
        <v>6229</v>
      </c>
      <c r="S149" s="3" t="s">
        <v>6256</v>
      </c>
      <c r="T149" s="3" t="s">
        <v>6281</v>
      </c>
      <c r="AR149" s="3">
        <v>31.9</v>
      </c>
      <c r="AS149" s="3">
        <v>37.9</v>
      </c>
      <c r="AT149" s="3">
        <v>0.84168865400000004</v>
      </c>
      <c r="AU149" s="3">
        <f>SUM(Table1[[#This Row],[Black Win %]]/Table1[[#This Row],[White Win %]])</f>
        <v>1.1880877742946709</v>
      </c>
      <c r="AV149" s="3">
        <v>2502.8739999999998</v>
      </c>
      <c r="AW149" s="3">
        <v>2973.634</v>
      </c>
    </row>
    <row r="150" spans="1:49" ht="17" x14ac:dyDescent="0.2">
      <c r="A150" s="3" t="s">
        <v>6617</v>
      </c>
      <c r="B150" s="3" t="str">
        <f>CONCATENATE(Table1[[#This Row],[Column5]],(IF(Table1[[#This Row],[Column4]]="",""," -"&amp;Table1[[#This Row],[Column4]])),(IF(Table1[[#This Row],[Column3]]="",""," -"&amp;Table1[[#This Row],[Column3]])))</f>
        <v xml:space="preserve"> Finnish Variation</v>
      </c>
      <c r="C150" s="3" t="s">
        <v>6638</v>
      </c>
      <c r="F150" s="3" t="s">
        <v>7765</v>
      </c>
      <c r="G150" s="3">
        <v>128</v>
      </c>
      <c r="H150" s="3" t="s">
        <v>543</v>
      </c>
      <c r="I150" s="4">
        <v>43265</v>
      </c>
      <c r="J150" s="3">
        <v>2139</v>
      </c>
      <c r="K150" s="3">
        <v>2193</v>
      </c>
      <c r="L150" s="3">
        <v>33.6</v>
      </c>
      <c r="M150" s="3">
        <v>26.6</v>
      </c>
      <c r="N150" s="3">
        <v>39.799999999999997</v>
      </c>
      <c r="O150" s="3" t="s">
        <v>584</v>
      </c>
      <c r="P150" s="5" t="s">
        <v>30</v>
      </c>
      <c r="Q150" s="3" t="s">
        <v>6254</v>
      </c>
      <c r="R150" s="3" t="s">
        <v>6229</v>
      </c>
      <c r="S150" s="3" t="s">
        <v>6256</v>
      </c>
      <c r="T150" s="3" t="s">
        <v>6244</v>
      </c>
      <c r="U150" s="3" t="s">
        <v>6297</v>
      </c>
      <c r="V150" s="3" t="s">
        <v>6291</v>
      </c>
      <c r="W150" s="3" t="s">
        <v>6302</v>
      </c>
      <c r="AR150" s="3">
        <v>39.799999999999997</v>
      </c>
      <c r="AS150" s="3">
        <v>33.6</v>
      </c>
      <c r="AT150" s="3">
        <v>1.18452381</v>
      </c>
      <c r="AU150" s="3">
        <f>SUM(Table1[[#This Row],[Black Win %]]/Table1[[#This Row],[White Win %]])</f>
        <v>0.84422110552763829</v>
      </c>
      <c r="AV150" s="3">
        <v>50.944000000000003</v>
      </c>
      <c r="AW150" s="3">
        <v>43.008000000000003</v>
      </c>
    </row>
    <row r="151" spans="1:49" ht="17" x14ac:dyDescent="0.2">
      <c r="A151" s="3" t="s">
        <v>6617</v>
      </c>
      <c r="B151" s="3" t="str">
        <f>CONCATENATE(Table1[[#This Row],[Column5]],(IF(Table1[[#This Row],[Column4]]="",""," -"&amp;Table1[[#This Row],[Column4]])),(IF(Table1[[#This Row],[Column3]]="",""," -"&amp;Table1[[#This Row],[Column3]])))</f>
        <v xml:space="preserve"> Forgacs Variation</v>
      </c>
      <c r="C151" s="3" t="s">
        <v>6639</v>
      </c>
      <c r="F151" s="3" t="s">
        <v>7764</v>
      </c>
      <c r="G151" s="3">
        <v>637</v>
      </c>
      <c r="H151" s="3" t="s">
        <v>587</v>
      </c>
      <c r="I151" s="4">
        <v>43281</v>
      </c>
      <c r="J151" s="3">
        <v>2348</v>
      </c>
      <c r="K151" s="3">
        <v>2309</v>
      </c>
      <c r="L151" s="3">
        <v>31.7</v>
      </c>
      <c r="M151" s="3">
        <v>47.4</v>
      </c>
      <c r="N151" s="3">
        <v>20.9</v>
      </c>
      <c r="O151" s="3" t="s">
        <v>589</v>
      </c>
      <c r="P151" s="5" t="s">
        <v>30</v>
      </c>
      <c r="Q151" s="3" t="s">
        <v>6254</v>
      </c>
      <c r="R151" s="3" t="s">
        <v>6229</v>
      </c>
      <c r="S151" s="3" t="s">
        <v>6256</v>
      </c>
      <c r="T151" s="3" t="s">
        <v>6244</v>
      </c>
      <c r="U151" s="3" t="s">
        <v>6297</v>
      </c>
      <c r="V151" s="3" t="s">
        <v>6291</v>
      </c>
      <c r="W151" s="3" t="s">
        <v>6226</v>
      </c>
      <c r="X151" s="3" t="s">
        <v>6317</v>
      </c>
      <c r="Y151" s="3" t="s">
        <v>6331</v>
      </c>
      <c r="Z151" s="3" t="s">
        <v>6231</v>
      </c>
      <c r="AR151" s="3">
        <v>31.7</v>
      </c>
      <c r="AS151" s="3">
        <v>20.9</v>
      </c>
      <c r="AT151" s="3">
        <v>1.516746411</v>
      </c>
      <c r="AU151" s="3">
        <f>SUM(Table1[[#This Row],[Black Win %]]/Table1[[#This Row],[White Win %]])</f>
        <v>0.65930599369085174</v>
      </c>
      <c r="AV151" s="3">
        <v>201.929</v>
      </c>
      <c r="AW151" s="3">
        <v>133.13300000000001</v>
      </c>
    </row>
    <row r="152" spans="1:49" ht="17" x14ac:dyDescent="0.2">
      <c r="A152" s="3" t="s">
        <v>6617</v>
      </c>
      <c r="B152" s="3" t="str">
        <f>CONCATENATE(Table1[[#This Row],[Column5]],(IF(Table1[[#This Row],[Column4]]="",""," -"&amp;Table1[[#This Row],[Column4]])),(IF(Table1[[#This Row],[Column3]]="",""," -"&amp;Table1[[#This Row],[Column3]])))</f>
        <v xml:space="preserve"> General</v>
      </c>
      <c r="C152" s="3" t="s">
        <v>6510</v>
      </c>
      <c r="F152" s="3" t="s">
        <v>7765</v>
      </c>
      <c r="G152" s="3">
        <v>5613</v>
      </c>
      <c r="H152" s="3" t="s">
        <v>494</v>
      </c>
      <c r="I152" s="4">
        <v>43289</v>
      </c>
      <c r="J152" s="3">
        <v>2084</v>
      </c>
      <c r="K152" s="3">
        <v>2109</v>
      </c>
      <c r="L152" s="3">
        <v>38.200000000000003</v>
      </c>
      <c r="M152" s="3">
        <v>23.6</v>
      </c>
      <c r="N152" s="3">
        <v>38.299999999999997</v>
      </c>
      <c r="O152" s="3" t="s">
        <v>592</v>
      </c>
      <c r="P152" s="5" t="s">
        <v>30</v>
      </c>
      <c r="Q152" s="3" t="s">
        <v>6254</v>
      </c>
      <c r="AR152" s="3">
        <v>38.299999999999997</v>
      </c>
      <c r="AS152" s="3">
        <v>38.200000000000003</v>
      </c>
      <c r="AT152" s="3">
        <v>1.002617801</v>
      </c>
      <c r="AU152" s="3">
        <f>SUM(Table1[[#This Row],[Black Win %]]/Table1[[#This Row],[White Win %]])</f>
        <v>0.99738903394255884</v>
      </c>
      <c r="AV152" s="3">
        <v>2149.779</v>
      </c>
      <c r="AW152" s="3">
        <v>2144.1660000000002</v>
      </c>
    </row>
    <row r="153" spans="1:49" ht="17" x14ac:dyDescent="0.2">
      <c r="A153" s="3" t="s">
        <v>6617</v>
      </c>
      <c r="B153" s="3" t="str">
        <f>CONCATENATE(Table1[[#This Row],[Column5]],(IF(Table1[[#This Row],[Column4]]="",""," -"&amp;Table1[[#This Row],[Column4]])),(IF(Table1[[#This Row],[Column3]]="",""," -"&amp;Table1[[#This Row],[Column3]])))</f>
        <v xml:space="preserve"> Goldman Variation</v>
      </c>
      <c r="C153" s="3" t="s">
        <v>6640</v>
      </c>
      <c r="F153" s="3" t="s">
        <v>7764</v>
      </c>
      <c r="G153" s="3">
        <v>627</v>
      </c>
      <c r="H153" s="3" t="s">
        <v>508</v>
      </c>
      <c r="I153" s="4">
        <v>43288</v>
      </c>
      <c r="J153" s="3">
        <v>2209</v>
      </c>
      <c r="K153" s="3">
        <v>2171</v>
      </c>
      <c r="L153" s="3">
        <v>38</v>
      </c>
      <c r="M153" s="3">
        <v>29.8</v>
      </c>
      <c r="N153" s="3">
        <v>32.200000000000003</v>
      </c>
      <c r="O153" s="3" t="s">
        <v>595</v>
      </c>
      <c r="P153" s="5" t="s">
        <v>30</v>
      </c>
      <c r="Q153" s="3" t="s">
        <v>6254</v>
      </c>
      <c r="R153" s="3" t="s">
        <v>6244</v>
      </c>
      <c r="S153" s="3" t="s">
        <v>6256</v>
      </c>
      <c r="T153" s="3" t="s">
        <v>6332</v>
      </c>
      <c r="AR153" s="3">
        <v>38</v>
      </c>
      <c r="AS153" s="3">
        <v>32.200000000000003</v>
      </c>
      <c r="AT153" s="3">
        <v>1.1801242240000001</v>
      </c>
      <c r="AU153" s="3">
        <f>SUM(Table1[[#This Row],[Black Win %]]/Table1[[#This Row],[White Win %]])</f>
        <v>0.84736842105263166</v>
      </c>
      <c r="AV153" s="3">
        <v>238.26</v>
      </c>
      <c r="AW153" s="3">
        <v>201.89400000000001</v>
      </c>
    </row>
    <row r="154" spans="1:49" ht="17" x14ac:dyDescent="0.2">
      <c r="A154" s="3" t="s">
        <v>6617</v>
      </c>
      <c r="B154" s="3" t="str">
        <f>CONCATENATE(Table1[[#This Row],[Column5]],(IF(Table1[[#This Row],[Column4]]="",""," -"&amp;Table1[[#This Row],[Column4]])),(IF(Table1[[#This Row],[Column3]]="",""," -"&amp;Table1[[#This Row],[Column3]])))</f>
        <v xml:space="preserve"> Gurgenidze Counterattack</v>
      </c>
      <c r="C154" s="3" t="s">
        <v>6641</v>
      </c>
      <c r="F154" s="3" t="s">
        <v>7765</v>
      </c>
      <c r="G154" s="3">
        <v>212</v>
      </c>
      <c r="H154" s="3" t="s">
        <v>587</v>
      </c>
      <c r="I154" s="4">
        <v>43281</v>
      </c>
      <c r="J154" s="3">
        <v>2169</v>
      </c>
      <c r="K154" s="3">
        <v>2214</v>
      </c>
      <c r="L154" s="3">
        <v>37.299999999999997</v>
      </c>
      <c r="M154" s="3">
        <v>24.5</v>
      </c>
      <c r="N154" s="3">
        <v>38.200000000000003</v>
      </c>
      <c r="O154" s="3" t="s">
        <v>599</v>
      </c>
      <c r="P154" s="5" t="s">
        <v>30</v>
      </c>
      <c r="Q154" s="3" t="s">
        <v>6254</v>
      </c>
      <c r="R154" s="3" t="s">
        <v>6229</v>
      </c>
      <c r="S154" s="3" t="s">
        <v>6256</v>
      </c>
      <c r="T154" s="3" t="s">
        <v>6244</v>
      </c>
      <c r="U154" s="3" t="s">
        <v>6258</v>
      </c>
      <c r="AR154" s="3">
        <v>38.200000000000003</v>
      </c>
      <c r="AS154" s="3">
        <v>37.299999999999997</v>
      </c>
      <c r="AT154" s="3">
        <v>1.0241286860000001</v>
      </c>
      <c r="AU154" s="3">
        <f>SUM(Table1[[#This Row],[Black Win %]]/Table1[[#This Row],[White Win %]])</f>
        <v>0.97643979057591612</v>
      </c>
      <c r="AV154" s="3">
        <v>80.983999999999995</v>
      </c>
      <c r="AW154" s="3">
        <v>79.075999999999993</v>
      </c>
    </row>
    <row r="155" spans="1:49" ht="17" x14ac:dyDescent="0.2">
      <c r="A155" s="3" t="s">
        <v>6617</v>
      </c>
      <c r="B155" s="3" t="str">
        <f>CONCATENATE(Table1[[#This Row],[Column5]],(IF(Table1[[#This Row],[Column4]]="",""," -"&amp;Table1[[#This Row],[Column4]])),(IF(Table1[[#This Row],[Column3]]="",""," -"&amp;Table1[[#This Row],[Column3]])))</f>
        <v xml:space="preserve"> Gurgenidze System</v>
      </c>
      <c r="C155" s="3" t="s">
        <v>6642</v>
      </c>
      <c r="F155" s="3" t="s">
        <v>7765</v>
      </c>
      <c r="G155" s="3">
        <v>2847</v>
      </c>
      <c r="H155" s="3" t="s">
        <v>587</v>
      </c>
      <c r="I155" s="4">
        <v>43286</v>
      </c>
      <c r="J155" s="3">
        <v>2203</v>
      </c>
      <c r="K155" s="3">
        <v>2268</v>
      </c>
      <c r="L155" s="3">
        <v>31.7</v>
      </c>
      <c r="M155" s="3">
        <v>30.5</v>
      </c>
      <c r="N155" s="3">
        <v>37.799999999999997</v>
      </c>
      <c r="O155" s="3" t="s">
        <v>602</v>
      </c>
      <c r="P155" s="5" t="s">
        <v>30</v>
      </c>
      <c r="Q155" s="3" t="s">
        <v>6254</v>
      </c>
      <c r="R155" s="3" t="s">
        <v>6229</v>
      </c>
      <c r="S155" s="3" t="s">
        <v>6256</v>
      </c>
      <c r="T155" s="3" t="s">
        <v>6244</v>
      </c>
      <c r="U155" s="3" t="s">
        <v>6237</v>
      </c>
      <c r="AR155" s="3">
        <v>37.799999999999997</v>
      </c>
      <c r="AS155" s="3">
        <v>31.7</v>
      </c>
      <c r="AT155" s="3">
        <v>1.192429022</v>
      </c>
      <c r="AU155" s="3">
        <f>SUM(Table1[[#This Row],[Black Win %]]/Table1[[#This Row],[White Win %]])</f>
        <v>0.83862433862433872</v>
      </c>
      <c r="AV155" s="3">
        <v>1076.1659999999999</v>
      </c>
      <c r="AW155" s="3">
        <v>902.49900000000002</v>
      </c>
    </row>
    <row r="156" spans="1:49" ht="17" x14ac:dyDescent="0.2">
      <c r="A156" s="3" t="s">
        <v>6617</v>
      </c>
      <c r="B156" s="3" t="str">
        <f>CONCATENATE(Table1[[#This Row],[Column5]],(IF(Table1[[#This Row],[Column4]]="",""," -"&amp;Table1[[#This Row],[Column4]])),(IF(Table1[[#This Row],[Column3]]="",""," -"&amp;Table1[[#This Row],[Column3]])))</f>
        <v xml:space="preserve"> Hillbilly Attack</v>
      </c>
      <c r="C156" s="3" t="s">
        <v>6643</v>
      </c>
      <c r="F156" s="3" t="s">
        <v>7764</v>
      </c>
      <c r="G156" s="3">
        <v>105</v>
      </c>
      <c r="H156" s="3" t="s">
        <v>604</v>
      </c>
      <c r="I156" s="4">
        <v>43282</v>
      </c>
      <c r="J156" s="3">
        <v>1679</v>
      </c>
      <c r="K156" s="3">
        <v>1706</v>
      </c>
      <c r="L156" s="3">
        <v>20</v>
      </c>
      <c r="M156" s="3">
        <v>15.2</v>
      </c>
      <c r="N156" s="3">
        <v>64.8</v>
      </c>
      <c r="O156" s="3" t="s">
        <v>606</v>
      </c>
      <c r="P156" s="5" t="s">
        <v>30</v>
      </c>
      <c r="Q156" s="3" t="s">
        <v>6254</v>
      </c>
      <c r="R156" s="3" t="s">
        <v>6231</v>
      </c>
      <c r="AR156" s="3">
        <v>20</v>
      </c>
      <c r="AS156" s="3">
        <v>64.8</v>
      </c>
      <c r="AT156" s="3">
        <v>0.30864197500000001</v>
      </c>
      <c r="AU156" s="3">
        <f>SUM(Table1[[#This Row],[Black Win %]]/Table1[[#This Row],[White Win %]])</f>
        <v>3.2399999999999998</v>
      </c>
      <c r="AV156" s="3">
        <v>21</v>
      </c>
      <c r="AW156" s="3">
        <v>68.040000000000006</v>
      </c>
    </row>
    <row r="157" spans="1:49" ht="17" x14ac:dyDescent="0.2">
      <c r="A157" s="3" t="s">
        <v>6617</v>
      </c>
      <c r="B157" s="3" t="str">
        <f>CONCATENATE(Table1[[#This Row],[Column5]],(IF(Table1[[#This Row],[Column4]]="",""," -"&amp;Table1[[#This Row],[Column4]])),(IF(Table1[[#This Row],[Column3]]="",""," -"&amp;Table1[[#This Row],[Column3]])))</f>
        <v xml:space="preserve"> Karpov Variation</v>
      </c>
      <c r="C157" s="3" t="s">
        <v>6644</v>
      </c>
      <c r="F157" s="3" t="s">
        <v>7765</v>
      </c>
      <c r="G157" s="3">
        <v>3860</v>
      </c>
      <c r="H157" s="3" t="s">
        <v>608</v>
      </c>
      <c r="I157" s="4">
        <v>43286</v>
      </c>
      <c r="J157" s="3">
        <v>2187</v>
      </c>
      <c r="K157" s="3">
        <v>2224</v>
      </c>
      <c r="L157" s="3">
        <v>27.1</v>
      </c>
      <c r="M157" s="3">
        <v>41</v>
      </c>
      <c r="N157" s="3">
        <v>31.9</v>
      </c>
      <c r="O157" s="3" t="s">
        <v>610</v>
      </c>
      <c r="P157" s="5" t="s">
        <v>30</v>
      </c>
      <c r="Q157" s="3" t="s">
        <v>6254</v>
      </c>
      <c r="R157" s="3" t="s">
        <v>6229</v>
      </c>
      <c r="S157" s="3" t="s">
        <v>6256</v>
      </c>
      <c r="T157" s="3" t="s">
        <v>6244</v>
      </c>
      <c r="U157" s="3" t="s">
        <v>6297</v>
      </c>
      <c r="V157" s="3" t="s">
        <v>6291</v>
      </c>
      <c r="W157" s="3" t="s">
        <v>6321</v>
      </c>
      <c r="AR157" s="3">
        <v>31.9</v>
      </c>
      <c r="AS157" s="3">
        <v>27.1</v>
      </c>
      <c r="AT157" s="3">
        <v>1.1771217709999999</v>
      </c>
      <c r="AU157" s="3">
        <f>SUM(Table1[[#This Row],[Black Win %]]/Table1[[#This Row],[White Win %]])</f>
        <v>0.84952978056426343</v>
      </c>
      <c r="AV157" s="3">
        <v>1231.3399999999999</v>
      </c>
      <c r="AW157" s="3">
        <v>1046.06</v>
      </c>
    </row>
    <row r="158" spans="1:49" ht="17" x14ac:dyDescent="0.2">
      <c r="A158" s="3" t="s">
        <v>6617</v>
      </c>
      <c r="B158" s="3" t="str">
        <f>CONCATENATE(Table1[[#This Row],[Column5]],(IF(Table1[[#This Row],[Column4]]="",""," -"&amp;Table1[[#This Row],[Column4]])),(IF(Table1[[#This Row],[Column3]]="",""," -"&amp;Table1[[#This Row],[Column3]])))</f>
        <v xml:space="preserve"> Karpov Variation - Modern Main Line</v>
      </c>
      <c r="C158" s="3" t="s">
        <v>6644</v>
      </c>
      <c r="D158" s="3" t="s">
        <v>6645</v>
      </c>
      <c r="F158" s="3" t="s">
        <v>7764</v>
      </c>
      <c r="G158" s="3">
        <v>1626</v>
      </c>
      <c r="H158" s="3" t="s">
        <v>608</v>
      </c>
      <c r="I158" s="4">
        <v>43285</v>
      </c>
      <c r="J158" s="3">
        <v>2434</v>
      </c>
      <c r="K158" s="3">
        <v>2375</v>
      </c>
      <c r="L158" s="3">
        <v>39.9</v>
      </c>
      <c r="M158" s="3">
        <v>40.799999999999997</v>
      </c>
      <c r="N158" s="3">
        <v>19.3</v>
      </c>
      <c r="O158" s="3" t="s">
        <v>614</v>
      </c>
      <c r="P158" s="5" t="s">
        <v>30</v>
      </c>
      <c r="Q158" s="3" t="s">
        <v>6254</v>
      </c>
      <c r="R158" s="3" t="s">
        <v>6229</v>
      </c>
      <c r="S158" s="3" t="s">
        <v>6256</v>
      </c>
      <c r="T158" s="3" t="s">
        <v>6244</v>
      </c>
      <c r="U158" s="3" t="s">
        <v>6297</v>
      </c>
      <c r="V158" s="3" t="s">
        <v>6291</v>
      </c>
      <c r="W158" s="3" t="s">
        <v>6321</v>
      </c>
      <c r="X158" s="3" t="s">
        <v>6333</v>
      </c>
      <c r="Y158" s="3" t="s">
        <v>6327</v>
      </c>
      <c r="Z158" s="3" t="s">
        <v>6324</v>
      </c>
      <c r="AA158" s="3" t="s">
        <v>6245</v>
      </c>
      <c r="AB158" s="3" t="s">
        <v>6334</v>
      </c>
      <c r="AC158" s="3" t="s">
        <v>6285</v>
      </c>
      <c r="AD158" s="3" t="s">
        <v>6335</v>
      </c>
      <c r="AE158" s="3" t="s">
        <v>6302</v>
      </c>
      <c r="AF158" s="3" t="s">
        <v>6288</v>
      </c>
      <c r="AG158" s="3" t="s">
        <v>6291</v>
      </c>
      <c r="AH158" s="3" t="s">
        <v>6336</v>
      </c>
      <c r="AR158" s="3">
        <v>39.9</v>
      </c>
      <c r="AS158" s="3">
        <v>19.3</v>
      </c>
      <c r="AT158" s="3">
        <v>2.0673575130000001</v>
      </c>
      <c r="AU158" s="3">
        <f>SUM(Table1[[#This Row],[Black Win %]]/Table1[[#This Row],[White Win %]])</f>
        <v>0.48370927318295742</v>
      </c>
      <c r="AV158" s="3">
        <v>648.774</v>
      </c>
      <c r="AW158" s="3">
        <v>313.81799999999998</v>
      </c>
    </row>
    <row r="159" spans="1:49" ht="17" x14ac:dyDescent="0.2">
      <c r="A159" s="3" t="s">
        <v>6617</v>
      </c>
      <c r="B159" s="3" t="str">
        <f>CONCATENATE(Table1[[#This Row],[Column5]],(IF(Table1[[#This Row],[Column4]]="",""," -"&amp;Table1[[#This Row],[Column4]])),(IF(Table1[[#This Row],[Column3]]="",""," -"&amp;Table1[[#This Row],[Column3]])))</f>
        <v xml:space="preserve"> Karpov Variation - Modern Variation</v>
      </c>
      <c r="C159" s="3" t="s">
        <v>6644</v>
      </c>
      <c r="D159" s="3" t="s">
        <v>6514</v>
      </c>
      <c r="F159" s="3" t="s">
        <v>7764</v>
      </c>
      <c r="G159" s="3">
        <v>903</v>
      </c>
      <c r="H159" s="3" t="s">
        <v>608</v>
      </c>
      <c r="I159" s="4">
        <v>43282</v>
      </c>
      <c r="J159" s="3">
        <v>2329</v>
      </c>
      <c r="K159" s="3">
        <v>2265</v>
      </c>
      <c r="L159" s="3">
        <v>47.3</v>
      </c>
      <c r="M159" s="3">
        <v>27.5</v>
      </c>
      <c r="N159" s="3">
        <v>25.3</v>
      </c>
      <c r="O159" s="3" t="s">
        <v>617</v>
      </c>
      <c r="P159" s="5" t="s">
        <v>30</v>
      </c>
      <c r="Q159" s="3" t="s">
        <v>6254</v>
      </c>
      <c r="R159" s="3" t="s">
        <v>6229</v>
      </c>
      <c r="S159" s="3" t="s">
        <v>6256</v>
      </c>
      <c r="T159" s="3" t="s">
        <v>6244</v>
      </c>
      <c r="U159" s="3" t="s">
        <v>6297</v>
      </c>
      <c r="V159" s="3" t="s">
        <v>6291</v>
      </c>
      <c r="W159" s="3" t="s">
        <v>6321</v>
      </c>
      <c r="X159" s="3" t="s">
        <v>6333</v>
      </c>
      <c r="AR159" s="3">
        <v>47.3</v>
      </c>
      <c r="AS159" s="3">
        <v>25.3</v>
      </c>
      <c r="AT159" s="3">
        <v>1.8695652169999999</v>
      </c>
      <c r="AU159" s="3">
        <f>SUM(Table1[[#This Row],[Black Win %]]/Table1[[#This Row],[White Win %]])</f>
        <v>0.53488372093023262</v>
      </c>
      <c r="AV159" s="3">
        <v>427.11900000000003</v>
      </c>
      <c r="AW159" s="3">
        <v>228.459</v>
      </c>
    </row>
    <row r="160" spans="1:49" ht="17" x14ac:dyDescent="0.2">
      <c r="A160" s="3" t="s">
        <v>6617</v>
      </c>
      <c r="B160" s="3" t="str">
        <f>CONCATENATE(Table1[[#This Row],[Column5]],(IF(Table1[[#This Row],[Column4]]="",""," -"&amp;Table1[[#This Row],[Column4]])),(IF(Table1[[#This Row],[Column3]]="",""," -"&amp;Table1[[#This Row],[Column3]])))</f>
        <v xml:space="preserve"> Karpov Variation - Modern Variation - Ivanchuk Defense</v>
      </c>
      <c r="C160" s="3" t="s">
        <v>6644</v>
      </c>
      <c r="D160" s="3" t="s">
        <v>6514</v>
      </c>
      <c r="E160" s="3" t="s">
        <v>6646</v>
      </c>
      <c r="F160" s="3" t="s">
        <v>7765</v>
      </c>
      <c r="G160" s="3">
        <v>172</v>
      </c>
      <c r="H160" s="3" t="s">
        <v>608</v>
      </c>
      <c r="I160" s="4">
        <v>43252</v>
      </c>
      <c r="J160" s="3">
        <v>2209</v>
      </c>
      <c r="K160" s="3">
        <v>2311</v>
      </c>
      <c r="L160" s="3">
        <v>21.5</v>
      </c>
      <c r="M160" s="3">
        <v>32</v>
      </c>
      <c r="N160" s="3">
        <v>46.5</v>
      </c>
      <c r="O160" s="3" t="s">
        <v>620</v>
      </c>
      <c r="P160" s="5" t="s">
        <v>30</v>
      </c>
      <c r="Q160" s="3" t="s">
        <v>6254</v>
      </c>
      <c r="R160" s="3" t="s">
        <v>6229</v>
      </c>
      <c r="S160" s="3" t="s">
        <v>6256</v>
      </c>
      <c r="T160" s="3" t="s">
        <v>6244</v>
      </c>
      <c r="U160" s="3" t="s">
        <v>6297</v>
      </c>
      <c r="V160" s="3" t="s">
        <v>6291</v>
      </c>
      <c r="W160" s="3" t="s">
        <v>6321</v>
      </c>
      <c r="X160" s="3" t="s">
        <v>6333</v>
      </c>
      <c r="Y160" s="3" t="s">
        <v>6337</v>
      </c>
      <c r="AR160" s="3">
        <v>46.5</v>
      </c>
      <c r="AS160" s="3">
        <v>21.5</v>
      </c>
      <c r="AT160" s="3">
        <v>2.1627906979999998</v>
      </c>
      <c r="AU160" s="3">
        <f>SUM(Table1[[#This Row],[Black Win %]]/Table1[[#This Row],[White Win %]])</f>
        <v>0.46236559139784944</v>
      </c>
      <c r="AV160" s="3">
        <v>79.98</v>
      </c>
      <c r="AW160" s="3">
        <v>36.979999999999997</v>
      </c>
    </row>
    <row r="161" spans="1:49" ht="17" x14ac:dyDescent="0.2">
      <c r="A161" s="3" t="s">
        <v>6617</v>
      </c>
      <c r="B161" s="3" t="str">
        <f>CONCATENATE(Table1[[#This Row],[Column5]],(IF(Table1[[#This Row],[Column4]]="",""," -"&amp;Table1[[#This Row],[Column4]])),(IF(Table1[[#This Row],[Column3]]="",""," -"&amp;Table1[[#This Row],[Column3]])))</f>
        <v xml:space="preserve"> Karpov Variation - Modern Variation - Kasparov Attack</v>
      </c>
      <c r="C161" s="3" t="s">
        <v>6644</v>
      </c>
      <c r="D161" s="3" t="s">
        <v>6514</v>
      </c>
      <c r="E161" s="3" t="s">
        <v>6647</v>
      </c>
      <c r="F161" s="3" t="s">
        <v>7764</v>
      </c>
      <c r="G161" s="3">
        <v>1635</v>
      </c>
      <c r="H161" s="3" t="s">
        <v>608</v>
      </c>
      <c r="I161" s="4">
        <v>43280</v>
      </c>
      <c r="J161" s="3">
        <v>2232</v>
      </c>
      <c r="K161" s="3">
        <v>2200</v>
      </c>
      <c r="L161" s="3">
        <v>36.6</v>
      </c>
      <c r="M161" s="3">
        <v>33.6</v>
      </c>
      <c r="N161" s="3">
        <v>29.8</v>
      </c>
      <c r="O161" s="3" t="s">
        <v>623</v>
      </c>
      <c r="P161" s="5" t="s">
        <v>30</v>
      </c>
      <c r="Q161" s="3" t="s">
        <v>6254</v>
      </c>
      <c r="R161" s="3" t="s">
        <v>6229</v>
      </c>
      <c r="S161" s="3" t="s">
        <v>6256</v>
      </c>
      <c r="T161" s="3" t="s">
        <v>6244</v>
      </c>
      <c r="U161" s="3" t="s">
        <v>6297</v>
      </c>
      <c r="V161" s="3" t="s">
        <v>6291</v>
      </c>
      <c r="W161" s="3" t="s">
        <v>6321</v>
      </c>
      <c r="X161" s="3" t="s">
        <v>6247</v>
      </c>
      <c r="Y161" s="3" t="s">
        <v>6327</v>
      </c>
      <c r="Z161" s="3" t="s">
        <v>6319</v>
      </c>
      <c r="AR161" s="3">
        <v>36.6</v>
      </c>
      <c r="AS161" s="3">
        <v>29.8</v>
      </c>
      <c r="AT161" s="3">
        <v>1.228187919</v>
      </c>
      <c r="AU161" s="3">
        <f>SUM(Table1[[#This Row],[Black Win %]]/Table1[[#This Row],[White Win %]])</f>
        <v>0.81420765027322406</v>
      </c>
      <c r="AV161" s="3">
        <v>598.41</v>
      </c>
      <c r="AW161" s="3">
        <v>487.23</v>
      </c>
    </row>
    <row r="162" spans="1:49" ht="17" x14ac:dyDescent="0.2">
      <c r="A162" s="3" t="s">
        <v>6617</v>
      </c>
      <c r="B162" s="3" t="str">
        <f>CONCATENATE(Table1[[#This Row],[Column5]],(IF(Table1[[#This Row],[Column4]]="",""," -"&amp;Table1[[#This Row],[Column4]])),(IF(Table1[[#This Row],[Column3]]="",""," -"&amp;Table1[[#This Row],[Column3]])))</f>
        <v xml:space="preserve"> Karpov Variation - Smyslov Variation</v>
      </c>
      <c r="C162" s="3" t="s">
        <v>6644</v>
      </c>
      <c r="D162" s="3" t="s">
        <v>6648</v>
      </c>
      <c r="F162" s="3" t="s">
        <v>7765</v>
      </c>
      <c r="G162" s="3">
        <v>1097</v>
      </c>
      <c r="H162" s="3" t="s">
        <v>608</v>
      </c>
      <c r="I162" s="4">
        <v>43205</v>
      </c>
      <c r="J162" s="3">
        <v>2255</v>
      </c>
      <c r="K162" s="3">
        <v>2299</v>
      </c>
      <c r="L162" s="3">
        <v>24.4</v>
      </c>
      <c r="M162" s="3">
        <v>37.6</v>
      </c>
      <c r="N162" s="3">
        <v>38</v>
      </c>
      <c r="O162" s="3" t="s">
        <v>626</v>
      </c>
      <c r="P162" s="5" t="s">
        <v>30</v>
      </c>
      <c r="Q162" s="3" t="s">
        <v>6254</v>
      </c>
      <c r="R162" s="3" t="s">
        <v>6229</v>
      </c>
      <c r="S162" s="3" t="s">
        <v>6256</v>
      </c>
      <c r="T162" s="3" t="s">
        <v>6244</v>
      </c>
      <c r="U162" s="3" t="s">
        <v>6297</v>
      </c>
      <c r="V162" s="3" t="s">
        <v>6291</v>
      </c>
      <c r="W162" s="3" t="s">
        <v>6321</v>
      </c>
      <c r="X162" s="3" t="s">
        <v>6231</v>
      </c>
      <c r="Y162" s="3" t="s">
        <v>6327</v>
      </c>
      <c r="Z162" s="3" t="s">
        <v>6333</v>
      </c>
      <c r="AA162" s="3" t="s">
        <v>6245</v>
      </c>
      <c r="AB162" s="3" t="s">
        <v>6335</v>
      </c>
      <c r="AC162" s="3" t="s">
        <v>6234</v>
      </c>
      <c r="AR162" s="3">
        <v>38</v>
      </c>
      <c r="AS162" s="3">
        <v>24.4</v>
      </c>
      <c r="AT162" s="3">
        <v>1.5573770490000001</v>
      </c>
      <c r="AU162" s="3">
        <f>SUM(Table1[[#This Row],[Black Win %]]/Table1[[#This Row],[White Win %]])</f>
        <v>0.64210526315789473</v>
      </c>
      <c r="AV162" s="3">
        <v>416.86</v>
      </c>
      <c r="AW162" s="3">
        <v>267.66800000000001</v>
      </c>
    </row>
    <row r="163" spans="1:49" ht="17" x14ac:dyDescent="0.2">
      <c r="A163" s="3" t="s">
        <v>6617</v>
      </c>
      <c r="B163" s="3" t="str">
        <f>CONCATENATE(Table1[[#This Row],[Column5]],(IF(Table1[[#This Row],[Column4]]="",""," -"&amp;Table1[[#This Row],[Column4]])),(IF(Table1[[#This Row],[Column3]]="",""," -"&amp;Table1[[#This Row],[Column3]])))</f>
        <v xml:space="preserve"> Karpov Variation - Smyslov Variation - Main Line</v>
      </c>
      <c r="C163" s="3" t="s">
        <v>6644</v>
      </c>
      <c r="D163" s="3" t="s">
        <v>6648</v>
      </c>
      <c r="E163" s="3" t="s">
        <v>6508</v>
      </c>
      <c r="F163" s="3" t="s">
        <v>7764</v>
      </c>
      <c r="G163" s="3">
        <v>730</v>
      </c>
      <c r="H163" s="3" t="s">
        <v>608</v>
      </c>
      <c r="I163" s="4">
        <v>43268</v>
      </c>
      <c r="J163" s="3">
        <v>2381</v>
      </c>
      <c r="K163" s="3">
        <v>2328</v>
      </c>
      <c r="L163" s="3">
        <v>40.1</v>
      </c>
      <c r="M163" s="3">
        <v>36.4</v>
      </c>
      <c r="N163" s="3">
        <v>23.4</v>
      </c>
      <c r="O163" s="3" t="s">
        <v>629</v>
      </c>
      <c r="P163" s="5" t="s">
        <v>30</v>
      </c>
      <c r="Q163" s="3" t="s">
        <v>6254</v>
      </c>
      <c r="R163" s="3" t="s">
        <v>6229</v>
      </c>
      <c r="S163" s="3" t="s">
        <v>6256</v>
      </c>
      <c r="T163" s="3" t="s">
        <v>6244</v>
      </c>
      <c r="U163" s="3" t="s">
        <v>6297</v>
      </c>
      <c r="V163" s="3" t="s">
        <v>6291</v>
      </c>
      <c r="W163" s="3" t="s">
        <v>6321</v>
      </c>
      <c r="X163" s="3" t="s">
        <v>6231</v>
      </c>
      <c r="Y163" s="3" t="s">
        <v>6327</v>
      </c>
      <c r="Z163" s="3" t="s">
        <v>6333</v>
      </c>
      <c r="AA163" s="3" t="s">
        <v>6245</v>
      </c>
      <c r="AB163" s="3" t="s">
        <v>6335</v>
      </c>
      <c r="AC163" s="3" t="s">
        <v>6234</v>
      </c>
      <c r="AD163" s="3" t="s">
        <v>6250</v>
      </c>
      <c r="AR163" s="3">
        <v>40.1</v>
      </c>
      <c r="AS163" s="3">
        <v>23.4</v>
      </c>
      <c r="AT163" s="3">
        <v>1.713675214</v>
      </c>
      <c r="AU163" s="3">
        <f>SUM(Table1[[#This Row],[Black Win %]]/Table1[[#This Row],[White Win %]])</f>
        <v>0.58354114713216954</v>
      </c>
      <c r="AV163" s="3">
        <v>292.73</v>
      </c>
      <c r="AW163" s="3">
        <v>170.82</v>
      </c>
    </row>
    <row r="164" spans="1:49" ht="17" x14ac:dyDescent="0.2">
      <c r="A164" s="3" t="s">
        <v>6617</v>
      </c>
      <c r="B164" s="3" t="str">
        <f>CONCATENATE(Table1[[#This Row],[Column5]],(IF(Table1[[#This Row],[Column4]]="",""," -"&amp;Table1[[#This Row],[Column4]])),(IF(Table1[[#This Row],[Column3]]="",""," -"&amp;Table1[[#This Row],[Column3]])))</f>
        <v xml:space="preserve"> Karpov Variation - Tiviakov-Fischer Attack</v>
      </c>
      <c r="C164" s="3" t="s">
        <v>6644</v>
      </c>
      <c r="D164" s="3" t="s">
        <v>6649</v>
      </c>
      <c r="F164" s="3" t="s">
        <v>7765</v>
      </c>
      <c r="G164" s="3">
        <v>467</v>
      </c>
      <c r="H164" s="3" t="s">
        <v>608</v>
      </c>
      <c r="I164" s="4">
        <v>43268</v>
      </c>
      <c r="J164" s="3">
        <v>2289</v>
      </c>
      <c r="K164" s="3">
        <v>2339</v>
      </c>
      <c r="L164" s="3">
        <v>20.8</v>
      </c>
      <c r="M164" s="3">
        <v>48.4</v>
      </c>
      <c r="N164" s="3">
        <v>30.8</v>
      </c>
      <c r="O164" s="3" t="s">
        <v>632</v>
      </c>
      <c r="P164" s="5" t="s">
        <v>30</v>
      </c>
      <c r="Q164" s="3" t="s">
        <v>6254</v>
      </c>
      <c r="R164" s="3" t="s">
        <v>6229</v>
      </c>
      <c r="S164" s="3" t="s">
        <v>6256</v>
      </c>
      <c r="T164" s="3" t="s">
        <v>6244</v>
      </c>
      <c r="U164" s="3" t="s">
        <v>6297</v>
      </c>
      <c r="V164" s="3" t="s">
        <v>6291</v>
      </c>
      <c r="W164" s="3" t="s">
        <v>6321</v>
      </c>
      <c r="X164" s="3" t="s">
        <v>6231</v>
      </c>
      <c r="Y164" s="3" t="s">
        <v>6327</v>
      </c>
      <c r="Z164" s="3" t="s">
        <v>6317</v>
      </c>
      <c r="AA164" s="3" t="s">
        <v>6338</v>
      </c>
      <c r="AR164" s="3">
        <v>30.8</v>
      </c>
      <c r="AS164" s="3">
        <v>20.8</v>
      </c>
      <c r="AT164" s="3">
        <v>1.480769231</v>
      </c>
      <c r="AU164" s="3">
        <f>SUM(Table1[[#This Row],[Black Win %]]/Table1[[#This Row],[White Win %]])</f>
        <v>0.67532467532467533</v>
      </c>
      <c r="AV164" s="3">
        <v>143.83600000000001</v>
      </c>
      <c r="AW164" s="3">
        <v>97.135999999999996</v>
      </c>
    </row>
    <row r="165" spans="1:49" ht="17" x14ac:dyDescent="0.2">
      <c r="A165" s="3" t="s">
        <v>6617</v>
      </c>
      <c r="B165" s="3" t="str">
        <f>CONCATENATE(Table1[[#This Row],[Column5]],(IF(Table1[[#This Row],[Column4]]="",""," -"&amp;Table1[[#This Row],[Column4]])),(IF(Table1[[#This Row],[Column3]]="",""," -"&amp;Table1[[#This Row],[Column3]])))</f>
        <v xml:space="preserve"> Main Line</v>
      </c>
      <c r="C165" s="3" t="s">
        <v>6508</v>
      </c>
      <c r="F165" s="3" t="s">
        <v>7764</v>
      </c>
      <c r="G165" s="3">
        <v>1142</v>
      </c>
      <c r="H165" s="3" t="s">
        <v>587</v>
      </c>
      <c r="I165" s="4">
        <v>43282</v>
      </c>
      <c r="J165" s="3">
        <v>2128</v>
      </c>
      <c r="K165" s="3">
        <v>2097</v>
      </c>
      <c r="L165" s="3">
        <v>37.799999999999997</v>
      </c>
      <c r="M165" s="3">
        <v>26.7</v>
      </c>
      <c r="N165" s="3">
        <v>35.5</v>
      </c>
      <c r="O165" s="3" t="s">
        <v>635</v>
      </c>
      <c r="P165" s="5" t="s">
        <v>30</v>
      </c>
      <c r="Q165" s="3" t="s">
        <v>6254</v>
      </c>
      <c r="R165" s="3" t="s">
        <v>6229</v>
      </c>
      <c r="S165" s="3" t="s">
        <v>6256</v>
      </c>
      <c r="T165" s="3" t="s">
        <v>6244</v>
      </c>
      <c r="U165" s="3" t="s">
        <v>6297</v>
      </c>
      <c r="V165" s="3" t="s">
        <v>6291</v>
      </c>
      <c r="AR165" s="3">
        <v>37.799999999999997</v>
      </c>
      <c r="AS165" s="3">
        <v>35.5</v>
      </c>
      <c r="AT165" s="3">
        <v>1.064788732</v>
      </c>
      <c r="AU165" s="3">
        <f>SUM(Table1[[#This Row],[Black Win %]]/Table1[[#This Row],[White Win %]])</f>
        <v>0.93915343915343918</v>
      </c>
      <c r="AV165" s="3">
        <v>431.67599999999999</v>
      </c>
      <c r="AW165" s="3">
        <v>405.41</v>
      </c>
    </row>
    <row r="166" spans="1:49" ht="17" x14ac:dyDescent="0.2">
      <c r="A166" s="3" t="s">
        <v>6617</v>
      </c>
      <c r="B166" s="3" t="str">
        <f>CONCATENATE(Table1[[#This Row],[Column5]],(IF(Table1[[#This Row],[Column4]]="",""," -"&amp;Table1[[#This Row],[Column4]])),(IF(Table1[[#This Row],[Column3]]="",""," -"&amp;Table1[[#This Row],[Column3]])))</f>
        <v xml:space="preserve"> Maroczy Variation</v>
      </c>
      <c r="C166" s="3" t="s">
        <v>6513</v>
      </c>
      <c r="F166" s="3" t="s">
        <v>7764</v>
      </c>
      <c r="G166" s="3">
        <v>2962</v>
      </c>
      <c r="H166" s="3" t="s">
        <v>508</v>
      </c>
      <c r="I166" s="4">
        <v>43290</v>
      </c>
      <c r="J166" s="3">
        <v>2240</v>
      </c>
      <c r="K166" s="3">
        <v>2210</v>
      </c>
      <c r="L166" s="3">
        <v>41.9</v>
      </c>
      <c r="M166" s="3">
        <v>25.6</v>
      </c>
      <c r="N166" s="3">
        <v>32.5</v>
      </c>
      <c r="O166" s="3" t="s">
        <v>638</v>
      </c>
      <c r="P166" s="5" t="s">
        <v>30</v>
      </c>
      <c r="Q166" s="3" t="s">
        <v>6254</v>
      </c>
      <c r="R166" s="3" t="s">
        <v>6229</v>
      </c>
      <c r="S166" s="3" t="s">
        <v>6256</v>
      </c>
      <c r="T166" s="3" t="s">
        <v>6263</v>
      </c>
      <c r="AR166" s="3">
        <v>41.9</v>
      </c>
      <c r="AS166" s="3">
        <v>32.5</v>
      </c>
      <c r="AT166" s="3">
        <v>1.289230769</v>
      </c>
      <c r="AU166" s="3">
        <f>SUM(Table1[[#This Row],[Black Win %]]/Table1[[#This Row],[White Win %]])</f>
        <v>0.77565632458233891</v>
      </c>
      <c r="AV166" s="3">
        <v>1241.078</v>
      </c>
      <c r="AW166" s="3">
        <v>962.65</v>
      </c>
    </row>
    <row r="167" spans="1:49" ht="17" x14ac:dyDescent="0.2">
      <c r="A167" s="3" t="s">
        <v>6617</v>
      </c>
      <c r="B167" s="3" t="str">
        <f>CONCATENATE(Table1[[#This Row],[Column5]],(IF(Table1[[#This Row],[Column4]]="",""," -"&amp;Table1[[#This Row],[Column4]])),(IF(Table1[[#This Row],[Column3]]="",""," -"&amp;Table1[[#This Row],[Column3]])))</f>
        <v xml:space="preserve"> Maroczy Variation - Maroczy Gambit</v>
      </c>
      <c r="C167" s="3" t="s">
        <v>6513</v>
      </c>
      <c r="D167" s="3" t="s">
        <v>6650</v>
      </c>
      <c r="F167" s="3" t="s">
        <v>7764</v>
      </c>
      <c r="G167" s="3">
        <v>266</v>
      </c>
      <c r="H167" s="3" t="s">
        <v>508</v>
      </c>
      <c r="I167" s="4">
        <v>43262</v>
      </c>
      <c r="J167" s="3">
        <v>2299</v>
      </c>
      <c r="K167" s="3">
        <v>2158</v>
      </c>
      <c r="L167" s="3">
        <v>69.5</v>
      </c>
      <c r="M167" s="3">
        <v>15.8</v>
      </c>
      <c r="N167" s="3">
        <v>14.7</v>
      </c>
      <c r="O167" s="3" t="s">
        <v>641</v>
      </c>
      <c r="P167" s="5" t="s">
        <v>30</v>
      </c>
      <c r="Q167" s="3" t="s">
        <v>6254</v>
      </c>
      <c r="R167" s="3" t="s">
        <v>6229</v>
      </c>
      <c r="S167" s="3" t="s">
        <v>6256</v>
      </c>
      <c r="T167" s="3" t="s">
        <v>6263</v>
      </c>
      <c r="U167" s="3" t="s">
        <v>6297</v>
      </c>
      <c r="V167" s="3" t="s">
        <v>6339</v>
      </c>
      <c r="W167" s="3" t="s">
        <v>6227</v>
      </c>
      <c r="X167" s="3" t="s">
        <v>6247</v>
      </c>
      <c r="Y167" s="3" t="s">
        <v>6293</v>
      </c>
      <c r="Z167" s="3" t="s">
        <v>6231</v>
      </c>
      <c r="AR167" s="3">
        <v>69.5</v>
      </c>
      <c r="AS167" s="3">
        <v>14.7</v>
      </c>
      <c r="AT167" s="3">
        <v>4.7278911560000001</v>
      </c>
      <c r="AU167" s="3">
        <f>SUM(Table1[[#This Row],[Black Win %]]/Table1[[#This Row],[White Win %]])</f>
        <v>0.21151079136690645</v>
      </c>
      <c r="AV167" s="3">
        <v>184.87</v>
      </c>
      <c r="AW167" s="3">
        <v>39.101999999999997</v>
      </c>
    </row>
    <row r="168" spans="1:49" ht="17" x14ac:dyDescent="0.2">
      <c r="A168" s="3" t="s">
        <v>6617</v>
      </c>
      <c r="B168" s="3" t="str">
        <f>CONCATENATE(Table1[[#This Row],[Column5]],(IF(Table1[[#This Row],[Column4]]="",""," -"&amp;Table1[[#This Row],[Column4]])),(IF(Table1[[#This Row],[Column3]]="",""," -"&amp;Table1[[#This Row],[Column3]])))</f>
        <v xml:space="preserve"> Modern Variation</v>
      </c>
      <c r="C168" s="3" t="s">
        <v>6514</v>
      </c>
      <c r="F168" s="3" t="s">
        <v>7764</v>
      </c>
      <c r="G168" s="3">
        <v>873</v>
      </c>
      <c r="H168" s="3" t="s">
        <v>508</v>
      </c>
      <c r="I168" s="4">
        <v>43288</v>
      </c>
      <c r="J168" s="3">
        <v>2326</v>
      </c>
      <c r="K168" s="3">
        <v>2261</v>
      </c>
      <c r="L168" s="3">
        <v>41.6</v>
      </c>
      <c r="M168" s="3">
        <v>32.200000000000003</v>
      </c>
      <c r="N168" s="3">
        <v>26.2</v>
      </c>
      <c r="O168" s="3" t="s">
        <v>645</v>
      </c>
      <c r="P168" s="5" t="s">
        <v>30</v>
      </c>
      <c r="Q168" s="3" t="s">
        <v>6254</v>
      </c>
      <c r="R168" s="3" t="s">
        <v>6229</v>
      </c>
      <c r="S168" s="3" t="s">
        <v>6256</v>
      </c>
      <c r="T168" s="3" t="s">
        <v>6275</v>
      </c>
      <c r="AR168" s="3">
        <v>41.6</v>
      </c>
      <c r="AS168" s="3">
        <v>26.2</v>
      </c>
      <c r="AT168" s="3">
        <v>1.5877862599999999</v>
      </c>
      <c r="AU168" s="3">
        <f>SUM(Table1[[#This Row],[Black Win %]]/Table1[[#This Row],[White Win %]])</f>
        <v>0.62980769230769229</v>
      </c>
      <c r="AV168" s="3">
        <v>363.16800000000001</v>
      </c>
      <c r="AW168" s="3">
        <v>228.726</v>
      </c>
    </row>
    <row r="169" spans="1:49" ht="17" x14ac:dyDescent="0.2">
      <c r="A169" s="3" t="s">
        <v>6617</v>
      </c>
      <c r="B169" s="3" t="str">
        <f>CONCATENATE(Table1[[#This Row],[Column5]],(IF(Table1[[#This Row],[Column4]]="",""," -"&amp;Table1[[#This Row],[Column4]])),(IF(Table1[[#This Row],[Column3]]="",""," -"&amp;Table1[[#This Row],[Column3]])))</f>
        <v xml:space="preserve"> Panov Attack</v>
      </c>
      <c r="C169" s="3" t="s">
        <v>6651</v>
      </c>
      <c r="F169" s="3" t="s">
        <v>7765</v>
      </c>
      <c r="G169" s="3">
        <v>4953</v>
      </c>
      <c r="H169" s="3" t="s">
        <v>647</v>
      </c>
      <c r="I169" s="4">
        <v>43288</v>
      </c>
      <c r="J169" s="3">
        <v>2166</v>
      </c>
      <c r="K169" s="3">
        <v>2204</v>
      </c>
      <c r="L169" s="3">
        <v>26</v>
      </c>
      <c r="M169" s="3">
        <v>31.6</v>
      </c>
      <c r="N169" s="3">
        <v>42.5</v>
      </c>
      <c r="O169" s="3" t="s">
        <v>649</v>
      </c>
      <c r="P169" s="5" t="s">
        <v>30</v>
      </c>
      <c r="Q169" s="3" t="s">
        <v>6254</v>
      </c>
      <c r="R169" s="3" t="s">
        <v>6229</v>
      </c>
      <c r="S169" s="3" t="s">
        <v>6256</v>
      </c>
      <c r="T169" s="3" t="s">
        <v>6281</v>
      </c>
      <c r="U169" s="3" t="s">
        <v>6282</v>
      </c>
      <c r="V169" s="3" t="s">
        <v>6233</v>
      </c>
      <c r="W169" s="3" t="s">
        <v>6226</v>
      </c>
      <c r="X169" s="3" t="s">
        <v>6244</v>
      </c>
      <c r="Y169" s="3" t="s">
        <v>6245</v>
      </c>
      <c r="AR169" s="3">
        <v>42.5</v>
      </c>
      <c r="AS169" s="3">
        <v>26</v>
      </c>
      <c r="AT169" s="3">
        <v>1.634615385</v>
      </c>
      <c r="AU169" s="3">
        <f>SUM(Table1[[#This Row],[Black Win %]]/Table1[[#This Row],[White Win %]])</f>
        <v>0.61176470588235299</v>
      </c>
      <c r="AV169" s="3">
        <v>2105.0250000000001</v>
      </c>
      <c r="AW169" s="3">
        <v>1287.78</v>
      </c>
    </row>
    <row r="170" spans="1:49" ht="17" x14ac:dyDescent="0.2">
      <c r="A170" s="3" t="s">
        <v>6617</v>
      </c>
      <c r="B170" s="3" t="str">
        <f>CONCATENATE(Table1[[#This Row],[Column5]],(IF(Table1[[#This Row],[Column4]]="",""," -"&amp;Table1[[#This Row],[Column4]])),(IF(Table1[[#This Row],[Column3]]="",""," -"&amp;Table1[[#This Row],[Column3]])))</f>
        <v xml:space="preserve"> Panov Attack</v>
      </c>
      <c r="C170" s="3" t="s">
        <v>6651</v>
      </c>
      <c r="F170" s="3" t="s">
        <v>7764</v>
      </c>
      <c r="G170" s="3">
        <v>339</v>
      </c>
      <c r="H170" s="3" t="s">
        <v>575</v>
      </c>
      <c r="I170" s="4">
        <v>43252</v>
      </c>
      <c r="J170" s="3">
        <v>2142</v>
      </c>
      <c r="K170" s="3">
        <v>2094</v>
      </c>
      <c r="L170" s="3">
        <v>49.3</v>
      </c>
      <c r="M170" s="3">
        <v>26.3</v>
      </c>
      <c r="N170" s="3">
        <v>24.5</v>
      </c>
      <c r="O170" s="3" t="s">
        <v>651</v>
      </c>
      <c r="P170" s="5" t="s">
        <v>30</v>
      </c>
      <c r="Q170" s="3" t="s">
        <v>6254</v>
      </c>
      <c r="R170" s="3" t="s">
        <v>6229</v>
      </c>
      <c r="S170" s="3" t="s">
        <v>6256</v>
      </c>
      <c r="T170" s="3" t="s">
        <v>6281</v>
      </c>
      <c r="U170" s="3" t="s">
        <v>6282</v>
      </c>
      <c r="V170" s="3" t="s">
        <v>6233</v>
      </c>
      <c r="W170" s="3" t="s">
        <v>6226</v>
      </c>
      <c r="X170" s="3" t="s">
        <v>6244</v>
      </c>
      <c r="AR170" s="3">
        <v>49.3</v>
      </c>
      <c r="AS170" s="3">
        <v>24.5</v>
      </c>
      <c r="AT170" s="3">
        <v>2.0122448980000001</v>
      </c>
      <c r="AU170" s="3">
        <f>SUM(Table1[[#This Row],[Black Win %]]/Table1[[#This Row],[White Win %]])</f>
        <v>0.49695740365111563</v>
      </c>
      <c r="AV170" s="3">
        <v>167.12700000000001</v>
      </c>
      <c r="AW170" s="3">
        <v>83.055000000000007</v>
      </c>
    </row>
    <row r="171" spans="1:49" ht="17" x14ac:dyDescent="0.2">
      <c r="A171" s="3" t="s">
        <v>6617</v>
      </c>
      <c r="B171" s="3" t="str">
        <f>CONCATENATE(Table1[[#This Row],[Column5]],(IF(Table1[[#This Row],[Column4]]="",""," -"&amp;Table1[[#This Row],[Column4]])),(IF(Table1[[#This Row],[Column3]]="",""," -"&amp;Table1[[#This Row],[Column3]])))</f>
        <v xml:space="preserve"> Panov Attack</v>
      </c>
      <c r="C171" s="3" t="s">
        <v>6651</v>
      </c>
      <c r="F171" s="3" t="s">
        <v>7764</v>
      </c>
      <c r="G171" s="3">
        <v>784</v>
      </c>
      <c r="H171" s="3" t="s">
        <v>575</v>
      </c>
      <c r="I171" s="4">
        <v>43282</v>
      </c>
      <c r="J171" s="3">
        <v>2113</v>
      </c>
      <c r="K171" s="3">
        <v>2071</v>
      </c>
      <c r="L171" s="3">
        <v>50.6</v>
      </c>
      <c r="M171" s="3">
        <v>24.5</v>
      </c>
      <c r="N171" s="3">
        <v>24.9</v>
      </c>
      <c r="O171" s="3" t="s">
        <v>653</v>
      </c>
      <c r="P171" s="5" t="s">
        <v>30</v>
      </c>
      <c r="Q171" s="3" t="s">
        <v>6254</v>
      </c>
      <c r="R171" s="3" t="s">
        <v>6229</v>
      </c>
      <c r="S171" s="3" t="s">
        <v>6256</v>
      </c>
      <c r="T171" s="3" t="s">
        <v>6281</v>
      </c>
      <c r="U171" s="3" t="s">
        <v>6282</v>
      </c>
      <c r="V171" s="3" t="s">
        <v>6233</v>
      </c>
      <c r="AR171" s="3">
        <v>50.6</v>
      </c>
      <c r="AS171" s="3">
        <v>24.9</v>
      </c>
      <c r="AT171" s="3">
        <v>2.0321285140000001</v>
      </c>
      <c r="AU171" s="3">
        <f>SUM(Table1[[#This Row],[Black Win %]]/Table1[[#This Row],[White Win %]])</f>
        <v>0.49209486166007899</v>
      </c>
      <c r="AV171" s="3">
        <v>396.70400000000001</v>
      </c>
      <c r="AW171" s="3">
        <v>195.21600000000001</v>
      </c>
    </row>
    <row r="172" spans="1:49" ht="17" x14ac:dyDescent="0.2">
      <c r="A172" s="3" t="s">
        <v>6617</v>
      </c>
      <c r="B172" s="3" t="str">
        <f>CONCATENATE(Table1[[#This Row],[Column5]],(IF(Table1[[#This Row],[Column4]]="",""," -"&amp;Table1[[#This Row],[Column4]])),(IF(Table1[[#This Row],[Column3]]="",""," -"&amp;Table1[[#This Row],[Column3]])))</f>
        <v xml:space="preserve"> Panov Attack - Fianchetto Defense</v>
      </c>
      <c r="C172" s="3" t="s">
        <v>6651</v>
      </c>
      <c r="D172" s="3" t="s">
        <v>6652</v>
      </c>
      <c r="F172" s="3" t="s">
        <v>7765</v>
      </c>
      <c r="G172" s="3">
        <v>2266</v>
      </c>
      <c r="H172" s="3" t="s">
        <v>647</v>
      </c>
      <c r="I172" s="4">
        <v>43289</v>
      </c>
      <c r="J172" s="3">
        <v>2258</v>
      </c>
      <c r="K172" s="3">
        <v>2289</v>
      </c>
      <c r="L172" s="3">
        <v>30.2</v>
      </c>
      <c r="M172" s="3">
        <v>36.4</v>
      </c>
      <c r="N172" s="3">
        <v>33.4</v>
      </c>
      <c r="O172" s="3" t="s">
        <v>656</v>
      </c>
      <c r="P172" s="5" t="s">
        <v>30</v>
      </c>
      <c r="Q172" s="3" t="s">
        <v>6254</v>
      </c>
      <c r="R172" s="3" t="s">
        <v>6229</v>
      </c>
      <c r="S172" s="3" t="s">
        <v>6256</v>
      </c>
      <c r="T172" s="3" t="s">
        <v>6281</v>
      </c>
      <c r="U172" s="3" t="s">
        <v>6282</v>
      </c>
      <c r="V172" s="3" t="s">
        <v>6233</v>
      </c>
      <c r="W172" s="3" t="s">
        <v>6226</v>
      </c>
      <c r="X172" s="3" t="s">
        <v>6244</v>
      </c>
      <c r="Y172" s="3" t="s">
        <v>6237</v>
      </c>
      <c r="AR172" s="3">
        <v>33.4</v>
      </c>
      <c r="AS172" s="3">
        <v>30.2</v>
      </c>
      <c r="AT172" s="3">
        <v>1.105960265</v>
      </c>
      <c r="AU172" s="3">
        <f>SUM(Table1[[#This Row],[Black Win %]]/Table1[[#This Row],[White Win %]])</f>
        <v>0.90419161676646709</v>
      </c>
      <c r="AV172" s="3">
        <v>756.84400000000005</v>
      </c>
      <c r="AW172" s="3">
        <v>684.33199999999999</v>
      </c>
    </row>
    <row r="173" spans="1:49" ht="17" x14ac:dyDescent="0.2">
      <c r="A173" s="3" t="s">
        <v>6617</v>
      </c>
      <c r="B173" s="3" t="str">
        <f>CONCATENATE(Table1[[#This Row],[Column5]],(IF(Table1[[#This Row],[Column4]]="",""," -"&amp;Table1[[#This Row],[Column4]])),(IF(Table1[[#This Row],[Column3]]="",""," -"&amp;Table1[[#This Row],[Column3]])))</f>
        <v xml:space="preserve"> Panov Attack - Fianchetto Defense - Fianchetto Gambit</v>
      </c>
      <c r="C173" s="3" t="s">
        <v>6651</v>
      </c>
      <c r="D173" s="3" t="s">
        <v>6652</v>
      </c>
      <c r="E173" s="3" t="s">
        <v>6653</v>
      </c>
      <c r="F173" s="3" t="s">
        <v>7765</v>
      </c>
      <c r="G173" s="3">
        <v>823</v>
      </c>
      <c r="H173" s="3" t="s">
        <v>575</v>
      </c>
      <c r="I173" s="4">
        <v>43280</v>
      </c>
      <c r="J173" s="3">
        <v>2238</v>
      </c>
      <c r="K173" s="3">
        <v>2273</v>
      </c>
      <c r="L173" s="3">
        <v>30.1</v>
      </c>
      <c r="M173" s="3">
        <v>31.4</v>
      </c>
      <c r="N173" s="3">
        <v>38.5</v>
      </c>
      <c r="O173" s="3" t="s">
        <v>659</v>
      </c>
      <c r="P173" s="5" t="s">
        <v>30</v>
      </c>
      <c r="Q173" s="3" t="s">
        <v>6254</v>
      </c>
      <c r="R173" s="3" t="s">
        <v>6229</v>
      </c>
      <c r="S173" s="3" t="s">
        <v>6256</v>
      </c>
      <c r="T173" s="3" t="s">
        <v>6281</v>
      </c>
      <c r="U173" s="3" t="s">
        <v>6282</v>
      </c>
      <c r="V173" s="3" t="s">
        <v>6233</v>
      </c>
      <c r="W173" s="3" t="s">
        <v>6226</v>
      </c>
      <c r="X173" s="3" t="s">
        <v>6244</v>
      </c>
      <c r="Y173" s="3" t="s">
        <v>6237</v>
      </c>
      <c r="Z173" s="3" t="s">
        <v>6282</v>
      </c>
      <c r="AA173" s="3" t="s">
        <v>6251</v>
      </c>
      <c r="AR173" s="3">
        <v>38.5</v>
      </c>
      <c r="AS173" s="3">
        <v>30.1</v>
      </c>
      <c r="AT173" s="3">
        <v>1.279069767</v>
      </c>
      <c r="AU173" s="3">
        <f>SUM(Table1[[#This Row],[Black Win %]]/Table1[[#This Row],[White Win %]])</f>
        <v>0.78181818181818186</v>
      </c>
      <c r="AV173" s="3">
        <v>316.85500000000002</v>
      </c>
      <c r="AW173" s="3">
        <v>247.72300000000001</v>
      </c>
    </row>
    <row r="174" spans="1:49" ht="17" x14ac:dyDescent="0.2">
      <c r="A174" s="3" t="s">
        <v>6617</v>
      </c>
      <c r="B174" s="3" t="str">
        <f>CONCATENATE(Table1[[#This Row],[Column5]],(IF(Table1[[#This Row],[Column4]]="",""," -"&amp;Table1[[#This Row],[Column4]])),(IF(Table1[[#This Row],[Column3]]="",""," -"&amp;Table1[[#This Row],[Column3]])))</f>
        <v xml:space="preserve"> Panov Attack - Gunderam Attack</v>
      </c>
      <c r="C174" s="3" t="s">
        <v>6651</v>
      </c>
      <c r="D174" s="3" t="s">
        <v>6654</v>
      </c>
      <c r="F174" s="3" t="s">
        <v>7764</v>
      </c>
      <c r="G174" s="3">
        <v>107</v>
      </c>
      <c r="H174" s="3" t="s">
        <v>575</v>
      </c>
      <c r="I174" s="4">
        <v>42968</v>
      </c>
      <c r="J174" s="3">
        <v>2128</v>
      </c>
      <c r="K174" s="3">
        <v>2067</v>
      </c>
      <c r="L174" s="3">
        <v>37.4</v>
      </c>
      <c r="M174" s="3">
        <v>22.4</v>
      </c>
      <c r="N174" s="3">
        <v>40.200000000000003</v>
      </c>
      <c r="O174" s="3" t="s">
        <v>662</v>
      </c>
      <c r="P174" s="5" t="s">
        <v>30</v>
      </c>
      <c r="Q174" s="3" t="s">
        <v>6254</v>
      </c>
      <c r="R174" s="3" t="s">
        <v>6229</v>
      </c>
      <c r="S174" s="3" t="s">
        <v>6256</v>
      </c>
      <c r="T174" s="3" t="s">
        <v>6281</v>
      </c>
      <c r="U174" s="3" t="s">
        <v>6282</v>
      </c>
      <c r="V174" s="3" t="s">
        <v>6233</v>
      </c>
      <c r="W174" s="3" t="s">
        <v>6226</v>
      </c>
      <c r="X174" s="3" t="s">
        <v>6243</v>
      </c>
      <c r="AR174" s="3">
        <v>37.4</v>
      </c>
      <c r="AS174" s="3">
        <v>40.200000000000003</v>
      </c>
      <c r="AT174" s="3">
        <v>0.93034825899999996</v>
      </c>
      <c r="AU174" s="3">
        <f>SUM(Table1[[#This Row],[Black Win %]]/Table1[[#This Row],[White Win %]])</f>
        <v>1.0748663101604279</v>
      </c>
      <c r="AV174" s="3">
        <v>40.018000000000001</v>
      </c>
      <c r="AW174" s="3">
        <v>43.014000000000003</v>
      </c>
    </row>
    <row r="175" spans="1:49" ht="17" x14ac:dyDescent="0.2">
      <c r="A175" s="3" t="s">
        <v>6617</v>
      </c>
      <c r="B175" s="3" t="str">
        <f>CONCATENATE(Table1[[#This Row],[Column5]],(IF(Table1[[#This Row],[Column4]]="",""," -"&amp;Table1[[#This Row],[Column4]])),(IF(Table1[[#This Row],[Column3]]="",""," -"&amp;Table1[[#This Row],[Column3]])))</f>
        <v xml:space="preserve"> Panov Attack - Modern Defense</v>
      </c>
      <c r="C175" s="3" t="s">
        <v>6651</v>
      </c>
      <c r="D175" s="3" t="s">
        <v>6655</v>
      </c>
      <c r="F175" s="3" t="s">
        <v>7765</v>
      </c>
      <c r="G175" s="3">
        <v>2815</v>
      </c>
      <c r="H175" s="3" t="s">
        <v>575</v>
      </c>
      <c r="I175" s="4">
        <v>43283</v>
      </c>
      <c r="J175" s="3">
        <v>2223</v>
      </c>
      <c r="K175" s="3">
        <v>2245</v>
      </c>
      <c r="L175" s="3">
        <v>30.6</v>
      </c>
      <c r="M175" s="3">
        <v>32.299999999999997</v>
      </c>
      <c r="N175" s="3">
        <v>37.1</v>
      </c>
      <c r="O175" s="3" t="s">
        <v>665</v>
      </c>
      <c r="P175" s="5" t="s">
        <v>30</v>
      </c>
      <c r="Q175" s="3" t="s">
        <v>6254</v>
      </c>
      <c r="R175" s="3" t="s">
        <v>6229</v>
      </c>
      <c r="S175" s="3" t="s">
        <v>6256</v>
      </c>
      <c r="T175" s="3" t="s">
        <v>6281</v>
      </c>
      <c r="U175" s="3" t="s">
        <v>6282</v>
      </c>
      <c r="V175" s="3" t="s">
        <v>6233</v>
      </c>
      <c r="W175" s="3" t="s">
        <v>6226</v>
      </c>
      <c r="X175" s="3" t="s">
        <v>6244</v>
      </c>
      <c r="Y175" s="3" t="s">
        <v>6240</v>
      </c>
      <c r="AR175" s="3">
        <v>37.1</v>
      </c>
      <c r="AS175" s="3">
        <v>30.6</v>
      </c>
      <c r="AT175" s="3">
        <v>1.212418301</v>
      </c>
      <c r="AU175" s="3">
        <f>SUM(Table1[[#This Row],[Black Win %]]/Table1[[#This Row],[White Win %]])</f>
        <v>0.82479784366576825</v>
      </c>
      <c r="AV175" s="3">
        <v>1044.365</v>
      </c>
      <c r="AW175" s="3">
        <v>861.39</v>
      </c>
    </row>
    <row r="176" spans="1:49" ht="17" x14ac:dyDescent="0.2">
      <c r="A176" s="3" t="s">
        <v>6617</v>
      </c>
      <c r="B176" s="3" t="str">
        <f>CONCATENATE(Table1[[#This Row],[Column5]],(IF(Table1[[#This Row],[Column4]]="",""," -"&amp;Table1[[#This Row],[Column4]])),(IF(Table1[[#This Row],[Column3]]="",""," -"&amp;Table1[[#This Row],[Column3]])))</f>
        <v xml:space="preserve"> Panov Attack - Modern Defense - Carlsbad Line</v>
      </c>
      <c r="C176" s="3" t="s">
        <v>6651</v>
      </c>
      <c r="D176" s="3" t="s">
        <v>6655</v>
      </c>
      <c r="E176" s="3" t="s">
        <v>6656</v>
      </c>
      <c r="F176" s="3" t="s">
        <v>7765</v>
      </c>
      <c r="G176" s="3">
        <v>602</v>
      </c>
      <c r="H176" s="3" t="s">
        <v>575</v>
      </c>
      <c r="I176" s="4">
        <v>43289</v>
      </c>
      <c r="J176" s="3">
        <v>2253</v>
      </c>
      <c r="K176" s="3">
        <v>2255</v>
      </c>
      <c r="L176" s="3">
        <v>21.6</v>
      </c>
      <c r="M176" s="3">
        <v>38.200000000000003</v>
      </c>
      <c r="N176" s="3">
        <v>40.200000000000003</v>
      </c>
      <c r="O176" s="3" t="s">
        <v>668</v>
      </c>
      <c r="P176" s="5" t="s">
        <v>30</v>
      </c>
      <c r="Q176" s="3" t="s">
        <v>6254</v>
      </c>
      <c r="R176" s="3" t="s">
        <v>6229</v>
      </c>
      <c r="S176" s="3" t="s">
        <v>6256</v>
      </c>
      <c r="T176" s="3" t="s">
        <v>6281</v>
      </c>
      <c r="U176" s="3" t="s">
        <v>6282</v>
      </c>
      <c r="V176" s="3" t="s">
        <v>6233</v>
      </c>
      <c r="W176" s="3" t="s">
        <v>6226</v>
      </c>
      <c r="X176" s="3" t="s">
        <v>6244</v>
      </c>
      <c r="Y176" s="3" t="s">
        <v>6240</v>
      </c>
      <c r="Z176" s="3" t="s">
        <v>6274</v>
      </c>
      <c r="AA176" s="3" t="s">
        <v>6245</v>
      </c>
      <c r="AR176" s="3">
        <v>40.200000000000003</v>
      </c>
      <c r="AS176" s="3">
        <v>21.6</v>
      </c>
      <c r="AT176" s="3">
        <v>1.861111111</v>
      </c>
      <c r="AU176" s="3">
        <f>SUM(Table1[[#This Row],[Black Win %]]/Table1[[#This Row],[White Win %]])</f>
        <v>0.53731343283582089</v>
      </c>
      <c r="AV176" s="3">
        <v>242.00399999999999</v>
      </c>
      <c r="AW176" s="3">
        <v>130.03200000000001</v>
      </c>
    </row>
    <row r="177" spans="1:49" ht="17" x14ac:dyDescent="0.2">
      <c r="A177" s="3" t="s">
        <v>6617</v>
      </c>
      <c r="B177" s="3" t="str">
        <f>CONCATENATE(Table1[[#This Row],[Column5]],(IF(Table1[[#This Row],[Column4]]="",""," -"&amp;Table1[[#This Row],[Column4]])),(IF(Table1[[#This Row],[Column3]]="",""," -"&amp;Table1[[#This Row],[Column3]])))</f>
        <v xml:space="preserve"> Panov Attack - Modern Defense - Czerniak Line</v>
      </c>
      <c r="C177" s="3" t="s">
        <v>6651</v>
      </c>
      <c r="D177" s="3" t="s">
        <v>6655</v>
      </c>
      <c r="E177" s="3" t="s">
        <v>6657</v>
      </c>
      <c r="F177" s="3" t="s">
        <v>7765</v>
      </c>
      <c r="G177" s="3">
        <v>240</v>
      </c>
      <c r="H177" s="3" t="s">
        <v>575</v>
      </c>
      <c r="I177" s="4">
        <v>43148</v>
      </c>
      <c r="J177" s="3">
        <v>2234</v>
      </c>
      <c r="K177" s="3">
        <v>2304</v>
      </c>
      <c r="L177" s="3">
        <v>15</v>
      </c>
      <c r="M177" s="3">
        <v>38.299999999999997</v>
      </c>
      <c r="N177" s="3">
        <v>46.7</v>
      </c>
      <c r="O177" s="3" t="s">
        <v>671</v>
      </c>
      <c r="P177" s="5" t="s">
        <v>30</v>
      </c>
      <c r="Q177" s="3" t="s">
        <v>6254</v>
      </c>
      <c r="R177" s="3" t="s">
        <v>6229</v>
      </c>
      <c r="S177" s="3" t="s">
        <v>6256</v>
      </c>
      <c r="T177" s="3" t="s">
        <v>6281</v>
      </c>
      <c r="U177" s="3" t="s">
        <v>6282</v>
      </c>
      <c r="V177" s="3" t="s">
        <v>6233</v>
      </c>
      <c r="W177" s="3" t="s">
        <v>6226</v>
      </c>
      <c r="X177" s="3" t="s">
        <v>6244</v>
      </c>
      <c r="Y177" s="3" t="s">
        <v>6240</v>
      </c>
      <c r="Z177" s="3" t="s">
        <v>6274</v>
      </c>
      <c r="AA177" s="3" t="s">
        <v>6340</v>
      </c>
      <c r="AR177" s="3">
        <v>46.7</v>
      </c>
      <c r="AS177" s="3">
        <v>15</v>
      </c>
      <c r="AT177" s="3">
        <v>3.1133333329999999</v>
      </c>
      <c r="AU177" s="3">
        <f>SUM(Table1[[#This Row],[Black Win %]]/Table1[[#This Row],[White Win %]])</f>
        <v>0.32119914346895073</v>
      </c>
      <c r="AV177" s="3">
        <v>112.08</v>
      </c>
      <c r="AW177" s="3">
        <v>36</v>
      </c>
    </row>
    <row r="178" spans="1:49" ht="17" x14ac:dyDescent="0.2">
      <c r="A178" s="3" t="s">
        <v>6617</v>
      </c>
      <c r="B178" s="3" t="str">
        <f>CONCATENATE(Table1[[#This Row],[Column5]],(IF(Table1[[#This Row],[Column4]]="",""," -"&amp;Table1[[#This Row],[Column4]])),(IF(Table1[[#This Row],[Column3]]="",""," -"&amp;Table1[[#This Row],[Column3]])))</f>
        <v xml:space="preserve"> Panov Attack - Modern Defense - Mieses Line</v>
      </c>
      <c r="C178" s="3" t="s">
        <v>6651</v>
      </c>
      <c r="D178" s="3" t="s">
        <v>6655</v>
      </c>
      <c r="E178" s="3" t="s">
        <v>6658</v>
      </c>
      <c r="F178" s="3" t="s">
        <v>7765</v>
      </c>
      <c r="G178" s="3">
        <v>1935</v>
      </c>
      <c r="H178" s="3" t="s">
        <v>575</v>
      </c>
      <c r="I178" s="4">
        <v>43290</v>
      </c>
      <c r="J178" s="3">
        <v>2205</v>
      </c>
      <c r="K178" s="3">
        <v>2207</v>
      </c>
      <c r="L178" s="3">
        <v>25.9</v>
      </c>
      <c r="M178" s="3">
        <v>43.6</v>
      </c>
      <c r="N178" s="3">
        <v>30.4</v>
      </c>
      <c r="O178" s="3" t="s">
        <v>674</v>
      </c>
      <c r="P178" s="5" t="s">
        <v>30</v>
      </c>
      <c r="Q178" s="3" t="s">
        <v>6254</v>
      </c>
      <c r="R178" s="3" t="s">
        <v>6229</v>
      </c>
      <c r="S178" s="3" t="s">
        <v>6256</v>
      </c>
      <c r="T178" s="3" t="s">
        <v>6281</v>
      </c>
      <c r="U178" s="3" t="s">
        <v>6282</v>
      </c>
      <c r="V178" s="3" t="s">
        <v>6233</v>
      </c>
      <c r="W178" s="3" t="s">
        <v>6226</v>
      </c>
      <c r="X178" s="3" t="s">
        <v>6244</v>
      </c>
      <c r="Y178" s="3" t="s">
        <v>6240</v>
      </c>
      <c r="Z178" s="3" t="s">
        <v>6247</v>
      </c>
      <c r="AA178" s="3" t="s">
        <v>6248</v>
      </c>
      <c r="AR178" s="3">
        <v>30.4</v>
      </c>
      <c r="AS178" s="3">
        <v>25.9</v>
      </c>
      <c r="AT178" s="3">
        <v>1.173745174</v>
      </c>
      <c r="AU178" s="3">
        <f>SUM(Table1[[#This Row],[Black Win %]]/Table1[[#This Row],[White Win %]])</f>
        <v>0.85197368421052633</v>
      </c>
      <c r="AV178" s="3">
        <v>588.24</v>
      </c>
      <c r="AW178" s="3">
        <v>501.16500000000002</v>
      </c>
    </row>
    <row r="179" spans="1:49" ht="17" x14ac:dyDescent="0.2">
      <c r="A179" s="3" t="s">
        <v>6617</v>
      </c>
      <c r="B179" s="3" t="str">
        <f>CONCATENATE(Table1[[#This Row],[Column5]],(IF(Table1[[#This Row],[Column4]]="",""," -"&amp;Table1[[#This Row],[Column4]])),(IF(Table1[[#This Row],[Column3]]="",""," -"&amp;Table1[[#This Row],[Column3]])))</f>
        <v xml:space="preserve"> Rasa-Studier Gambit</v>
      </c>
      <c r="C179" s="3" t="s">
        <v>6659</v>
      </c>
      <c r="F179" s="3" t="s">
        <v>7764</v>
      </c>
      <c r="G179" s="3">
        <v>117</v>
      </c>
      <c r="H179" s="3" t="s">
        <v>587</v>
      </c>
      <c r="I179" s="4">
        <v>43239</v>
      </c>
      <c r="J179" s="3">
        <v>2080</v>
      </c>
      <c r="K179" s="3">
        <v>2040</v>
      </c>
      <c r="L179" s="3">
        <v>35.9</v>
      </c>
      <c r="M179" s="3">
        <v>23.1</v>
      </c>
      <c r="N179" s="3">
        <v>41</v>
      </c>
      <c r="O179" s="3" t="s">
        <v>677</v>
      </c>
      <c r="P179" s="5" t="s">
        <v>30</v>
      </c>
      <c r="Q179" s="3" t="s">
        <v>6254</v>
      </c>
      <c r="R179" s="3" t="s">
        <v>6229</v>
      </c>
      <c r="S179" s="3" t="s">
        <v>6256</v>
      </c>
      <c r="T179" s="3" t="s">
        <v>6244</v>
      </c>
      <c r="U179" s="3" t="s">
        <v>6297</v>
      </c>
      <c r="V179" s="3" t="s">
        <v>6263</v>
      </c>
      <c r="AR179" s="3">
        <v>35.9</v>
      </c>
      <c r="AS179" s="3">
        <v>41</v>
      </c>
      <c r="AT179" s="3">
        <v>0.87560975600000002</v>
      </c>
      <c r="AU179" s="3">
        <f>SUM(Table1[[#This Row],[Black Win %]]/Table1[[#This Row],[White Win %]])</f>
        <v>1.1420612813370474</v>
      </c>
      <c r="AV179" s="3">
        <v>42.003</v>
      </c>
      <c r="AW179" s="3">
        <v>47.97</v>
      </c>
    </row>
    <row r="180" spans="1:49" ht="17" x14ac:dyDescent="0.2">
      <c r="A180" s="3" t="s">
        <v>6617</v>
      </c>
      <c r="B180" s="3" t="str">
        <f>CONCATENATE(Table1[[#This Row],[Column5]],(IF(Table1[[#This Row],[Column4]]="",""," -"&amp;Table1[[#This Row],[Column4]])),(IF(Table1[[#This Row],[Column3]]="",""," -"&amp;Table1[[#This Row],[Column3]])))</f>
        <v xml:space="preserve"> Standard - Unorthodox Replies</v>
      </c>
      <c r="C180" s="3" t="s">
        <v>6660</v>
      </c>
      <c r="D180" s="3" t="s">
        <v>6661</v>
      </c>
      <c r="F180" s="3" t="s">
        <v>7764</v>
      </c>
      <c r="G180" s="3">
        <v>621</v>
      </c>
      <c r="H180" s="3" t="s">
        <v>587</v>
      </c>
      <c r="I180" s="4">
        <v>43289</v>
      </c>
      <c r="J180" s="3">
        <v>2112</v>
      </c>
      <c r="K180" s="3">
        <v>2042</v>
      </c>
      <c r="L180" s="3">
        <v>46.9</v>
      </c>
      <c r="M180" s="3">
        <v>21.3</v>
      </c>
      <c r="N180" s="3">
        <v>31.9</v>
      </c>
      <c r="O180" s="3" t="s">
        <v>680</v>
      </c>
      <c r="P180" s="5" t="s">
        <v>30</v>
      </c>
      <c r="Q180" s="3" t="s">
        <v>6254</v>
      </c>
      <c r="R180" s="3" t="s">
        <v>6229</v>
      </c>
      <c r="S180" s="3" t="s">
        <v>6256</v>
      </c>
      <c r="T180" s="3" t="s">
        <v>6244</v>
      </c>
      <c r="AR180" s="3">
        <v>46.9</v>
      </c>
      <c r="AS180" s="3">
        <v>31.9</v>
      </c>
      <c r="AT180" s="3">
        <v>1.470219436</v>
      </c>
      <c r="AU180" s="3">
        <f>SUM(Table1[[#This Row],[Black Win %]]/Table1[[#This Row],[White Win %]])</f>
        <v>0.6801705756929638</v>
      </c>
      <c r="AV180" s="3">
        <v>291.24900000000002</v>
      </c>
      <c r="AW180" s="3">
        <v>198.09899999999999</v>
      </c>
    </row>
    <row r="181" spans="1:49" ht="17" x14ac:dyDescent="0.2">
      <c r="A181" s="3" t="s">
        <v>6617</v>
      </c>
      <c r="B181" s="3" t="str">
        <f>CONCATENATE(Table1[[#This Row],[Column5]],(IF(Table1[[#This Row],[Column4]]="",""," -"&amp;Table1[[#This Row],[Column4]])),(IF(Table1[[#This Row],[Column3]]="",""," -"&amp;Table1[[#This Row],[Column3]])))</f>
        <v xml:space="preserve"> Tartakower Variation</v>
      </c>
      <c r="C181" s="3" t="s">
        <v>6662</v>
      </c>
      <c r="F181" s="3" t="s">
        <v>7765</v>
      </c>
      <c r="G181" s="3">
        <v>2036</v>
      </c>
      <c r="H181" s="3" t="s">
        <v>587</v>
      </c>
      <c r="I181" s="4">
        <v>43289</v>
      </c>
      <c r="J181" s="3">
        <v>2164</v>
      </c>
      <c r="K181" s="3">
        <v>2199</v>
      </c>
      <c r="L181" s="3">
        <v>26.4</v>
      </c>
      <c r="M181" s="3">
        <v>34</v>
      </c>
      <c r="N181" s="3">
        <v>39.6</v>
      </c>
      <c r="O181" s="3" t="s">
        <v>683</v>
      </c>
      <c r="P181" s="5" t="s">
        <v>30</v>
      </c>
      <c r="Q181" s="3" t="s">
        <v>6254</v>
      </c>
      <c r="R181" s="3" t="s">
        <v>6229</v>
      </c>
      <c r="S181" s="3" t="s">
        <v>6256</v>
      </c>
      <c r="T181" s="3" t="s">
        <v>6244</v>
      </c>
      <c r="U181" s="3" t="s">
        <v>6297</v>
      </c>
      <c r="V181" s="3" t="s">
        <v>6291</v>
      </c>
      <c r="W181" s="3" t="s">
        <v>6226</v>
      </c>
      <c r="X181" s="3" t="s">
        <v>6317</v>
      </c>
      <c r="Y181" s="3" t="s">
        <v>6331</v>
      </c>
      <c r="AR181" s="3">
        <v>39.6</v>
      </c>
      <c r="AS181" s="3">
        <v>26.4</v>
      </c>
      <c r="AT181" s="3">
        <v>1.5</v>
      </c>
      <c r="AU181" s="3">
        <f>SUM(Table1[[#This Row],[Black Win %]]/Table1[[#This Row],[White Win %]])</f>
        <v>0.66666666666666663</v>
      </c>
      <c r="AV181" s="3">
        <v>806.25599999999997</v>
      </c>
      <c r="AW181" s="3">
        <v>537.50400000000002</v>
      </c>
    </row>
    <row r="182" spans="1:49" ht="17" x14ac:dyDescent="0.2">
      <c r="A182" s="3" t="s">
        <v>6617</v>
      </c>
      <c r="B182" s="3" t="str">
        <f>CONCATENATE(Table1[[#This Row],[Column5]],(IF(Table1[[#This Row],[Column4]]="",""," -"&amp;Table1[[#This Row],[Column4]])),(IF(Table1[[#This Row],[Column3]]="",""," -"&amp;Table1[[#This Row],[Column3]])))</f>
        <v xml:space="preserve"> Two Knights Attack</v>
      </c>
      <c r="C182" s="3" t="s">
        <v>6663</v>
      </c>
      <c r="F182" s="3" t="s">
        <v>7764</v>
      </c>
      <c r="G182" s="3">
        <v>3867</v>
      </c>
      <c r="H182" s="3" t="s">
        <v>494</v>
      </c>
      <c r="I182" s="4">
        <v>43290</v>
      </c>
      <c r="J182" s="3">
        <v>2268</v>
      </c>
      <c r="K182" s="3">
        <v>2228</v>
      </c>
      <c r="L182" s="3">
        <v>41.7</v>
      </c>
      <c r="M182" s="3">
        <v>30.5</v>
      </c>
      <c r="N182" s="3">
        <v>27.8</v>
      </c>
      <c r="O182" s="3" t="s">
        <v>686</v>
      </c>
      <c r="P182" s="5" t="s">
        <v>30</v>
      </c>
      <c r="Q182" s="3" t="s">
        <v>6254</v>
      </c>
      <c r="R182" s="3" t="s">
        <v>6244</v>
      </c>
      <c r="S182" s="3" t="s">
        <v>6256</v>
      </c>
      <c r="T182" s="3" t="s">
        <v>6247</v>
      </c>
      <c r="AR182" s="3">
        <v>41.7</v>
      </c>
      <c r="AS182" s="3">
        <v>27.8</v>
      </c>
      <c r="AT182" s="3">
        <v>1.5</v>
      </c>
      <c r="AU182" s="3">
        <f>SUM(Table1[[#This Row],[Black Win %]]/Table1[[#This Row],[White Win %]])</f>
        <v>0.66666666666666663</v>
      </c>
      <c r="AV182" s="3">
        <v>1612.539</v>
      </c>
      <c r="AW182" s="3">
        <v>1075.0260000000001</v>
      </c>
    </row>
    <row r="183" spans="1:49" ht="17" x14ac:dyDescent="0.2">
      <c r="A183" s="3" t="s">
        <v>6617</v>
      </c>
      <c r="B183" s="3" t="str">
        <f>CONCATENATE(Table1[[#This Row],[Column5]],(IF(Table1[[#This Row],[Column4]]="",""," -"&amp;Table1[[#This Row],[Column4]])),(IF(Table1[[#This Row],[Column3]]="",""," -"&amp;Table1[[#This Row],[Column3]])))</f>
        <v xml:space="preserve"> Two Knights Attack - Mindeno Variation</v>
      </c>
      <c r="C183" s="3" t="s">
        <v>6663</v>
      </c>
      <c r="D183" s="3" t="s">
        <v>6664</v>
      </c>
      <c r="F183" s="3" t="s">
        <v>7765</v>
      </c>
      <c r="G183" s="3">
        <v>639</v>
      </c>
      <c r="H183" s="3" t="s">
        <v>688</v>
      </c>
      <c r="I183" s="4">
        <v>43286</v>
      </c>
      <c r="J183" s="3">
        <v>2170</v>
      </c>
      <c r="K183" s="3">
        <v>2183</v>
      </c>
      <c r="L183" s="3">
        <v>36.5</v>
      </c>
      <c r="M183" s="3">
        <v>29.3</v>
      </c>
      <c r="N183" s="3">
        <v>34.299999999999997</v>
      </c>
      <c r="O183" s="3" t="s">
        <v>690</v>
      </c>
      <c r="P183" s="5" t="s">
        <v>30</v>
      </c>
      <c r="Q183" s="3" t="s">
        <v>6254</v>
      </c>
      <c r="R183" s="3" t="s">
        <v>6244</v>
      </c>
      <c r="S183" s="3" t="s">
        <v>6256</v>
      </c>
      <c r="T183" s="3" t="s">
        <v>6247</v>
      </c>
      <c r="U183" s="3" t="s">
        <v>6248</v>
      </c>
      <c r="AR183" s="3">
        <v>34.299999999999997</v>
      </c>
      <c r="AS183" s="3">
        <v>36.5</v>
      </c>
      <c r="AT183" s="3">
        <v>0.93972602699999996</v>
      </c>
      <c r="AU183" s="3">
        <f>SUM(Table1[[#This Row],[Black Win %]]/Table1[[#This Row],[White Win %]])</f>
        <v>1.0641399416909623</v>
      </c>
      <c r="AV183" s="3">
        <v>219.17699999999999</v>
      </c>
      <c r="AW183" s="3">
        <v>233.23500000000001</v>
      </c>
    </row>
    <row r="184" spans="1:49" ht="17" x14ac:dyDescent="0.2">
      <c r="A184" s="3" t="s">
        <v>6617</v>
      </c>
      <c r="B184" s="3" t="str">
        <f>CONCATENATE(Table1[[#This Row],[Column5]],(IF(Table1[[#This Row],[Column4]]="",""," -"&amp;Table1[[#This Row],[Column4]])),(IF(Table1[[#This Row],[Column3]]="",""," -"&amp;Table1[[#This Row],[Column3]])))</f>
        <v xml:space="preserve"> Two Knights Attack - Mindeno Variation - Exchange Line</v>
      </c>
      <c r="C184" s="3" t="s">
        <v>6663</v>
      </c>
      <c r="D184" s="3" t="s">
        <v>6664</v>
      </c>
      <c r="E184" s="3" t="s">
        <v>6665</v>
      </c>
      <c r="F184" s="3" t="s">
        <v>7765</v>
      </c>
      <c r="G184" s="3">
        <v>3765</v>
      </c>
      <c r="H184" s="3" t="s">
        <v>688</v>
      </c>
      <c r="I184" s="4">
        <v>43289</v>
      </c>
      <c r="J184" s="3">
        <v>2280</v>
      </c>
      <c r="K184" s="3">
        <v>2300</v>
      </c>
      <c r="L184" s="3">
        <v>28.7</v>
      </c>
      <c r="M184" s="3">
        <v>35.6</v>
      </c>
      <c r="N184" s="3">
        <v>35.799999999999997</v>
      </c>
      <c r="O184" s="3" t="s">
        <v>693</v>
      </c>
      <c r="P184" s="5" t="s">
        <v>30</v>
      </c>
      <c r="Q184" s="3" t="s">
        <v>6254</v>
      </c>
      <c r="R184" s="3" t="s">
        <v>6244</v>
      </c>
      <c r="S184" s="3" t="s">
        <v>6256</v>
      </c>
      <c r="T184" s="3" t="s">
        <v>6247</v>
      </c>
      <c r="U184" s="3" t="s">
        <v>6248</v>
      </c>
      <c r="V184" s="3" t="s">
        <v>6255</v>
      </c>
      <c r="W184" s="3" t="s">
        <v>6341</v>
      </c>
      <c r="AR184" s="3">
        <v>35.799999999999997</v>
      </c>
      <c r="AS184" s="3">
        <v>28.7</v>
      </c>
      <c r="AT184" s="3">
        <v>1.2473867599999999</v>
      </c>
      <c r="AU184" s="3">
        <f>SUM(Table1[[#This Row],[Black Win %]]/Table1[[#This Row],[White Win %]])</f>
        <v>0.8016759776536313</v>
      </c>
      <c r="AV184" s="3">
        <v>1347.87</v>
      </c>
      <c r="AW184" s="3">
        <v>1080.5550000000001</v>
      </c>
    </row>
    <row r="185" spans="1:49" ht="17" x14ac:dyDescent="0.2">
      <c r="A185" s="3" t="s">
        <v>6617</v>
      </c>
      <c r="B185" s="3" t="str">
        <f>CONCATENATE(Table1[[#This Row],[Column5]],(IF(Table1[[#This Row],[Column4]]="",""," -"&amp;Table1[[#This Row],[Column4]])),(IF(Table1[[#This Row],[Column3]]="",""," -"&amp;Table1[[#This Row],[Column3]])))</f>
        <v xml:space="preserve"> Two Knights Attack - Mindeno Variation - Retreat Line</v>
      </c>
      <c r="C185" s="3" t="s">
        <v>6663</v>
      </c>
      <c r="D185" s="3" t="s">
        <v>6664</v>
      </c>
      <c r="E185" s="3" t="s">
        <v>6666</v>
      </c>
      <c r="F185" s="3" t="s">
        <v>7765</v>
      </c>
      <c r="G185" s="3">
        <v>822</v>
      </c>
      <c r="H185" s="3" t="s">
        <v>688</v>
      </c>
      <c r="I185" s="4">
        <v>43277</v>
      </c>
      <c r="J185" s="3">
        <v>2203</v>
      </c>
      <c r="K185" s="3">
        <v>2210</v>
      </c>
      <c r="L185" s="3">
        <v>32.6</v>
      </c>
      <c r="M185" s="3">
        <v>25.7</v>
      </c>
      <c r="N185" s="3">
        <v>41.7</v>
      </c>
      <c r="O185" s="3" t="s">
        <v>698</v>
      </c>
      <c r="P185" s="5" t="s">
        <v>30</v>
      </c>
      <c r="Q185" s="3" t="s">
        <v>6254</v>
      </c>
      <c r="R185" s="3" t="s">
        <v>6244</v>
      </c>
      <c r="S185" s="3" t="s">
        <v>6256</v>
      </c>
      <c r="T185" s="3" t="s">
        <v>6247</v>
      </c>
      <c r="U185" s="3" t="s">
        <v>6248</v>
      </c>
      <c r="V185" s="3" t="s">
        <v>6255</v>
      </c>
      <c r="W185" s="3" t="s">
        <v>6342</v>
      </c>
      <c r="AR185" s="3">
        <v>41.7</v>
      </c>
      <c r="AS185" s="3">
        <v>32.6</v>
      </c>
      <c r="AT185" s="3">
        <v>1.279141104</v>
      </c>
      <c r="AU185" s="3">
        <f>SUM(Table1[[#This Row],[Black Win %]]/Table1[[#This Row],[White Win %]])</f>
        <v>0.78177458033573144</v>
      </c>
      <c r="AV185" s="3">
        <v>342.774</v>
      </c>
      <c r="AW185" s="3">
        <v>267.97199999999998</v>
      </c>
    </row>
    <row r="186" spans="1:49" ht="17" x14ac:dyDescent="0.2">
      <c r="A186" s="3" t="s">
        <v>6617</v>
      </c>
      <c r="B186" s="3" t="str">
        <f>CONCATENATE(Table1[[#This Row],[Column5]],(IF(Table1[[#This Row],[Column4]]="",""," -"&amp;Table1[[#This Row],[Column4]])),(IF(Table1[[#This Row],[Column3]]="",""," -"&amp;Table1[[#This Row],[Column3]])))</f>
        <v xml:space="preserve"> Von Hennig Gambit</v>
      </c>
      <c r="C186" s="3" t="s">
        <v>6667</v>
      </c>
      <c r="F186" s="3" t="s">
        <v>7764</v>
      </c>
      <c r="G186" s="3">
        <v>139</v>
      </c>
      <c r="H186" s="3" t="s">
        <v>587</v>
      </c>
      <c r="I186" s="4">
        <v>43288</v>
      </c>
      <c r="J186" s="3">
        <v>2118</v>
      </c>
      <c r="K186" s="3">
        <v>2119</v>
      </c>
      <c r="L186" s="3">
        <v>36</v>
      </c>
      <c r="M186" s="3">
        <v>20.9</v>
      </c>
      <c r="N186" s="3">
        <v>43.2</v>
      </c>
      <c r="O186" s="3" t="s">
        <v>702</v>
      </c>
      <c r="P186" s="5" t="s">
        <v>30</v>
      </c>
      <c r="Q186" s="3" t="s">
        <v>6254</v>
      </c>
      <c r="R186" s="3" t="s">
        <v>6229</v>
      </c>
      <c r="S186" s="3" t="s">
        <v>6256</v>
      </c>
      <c r="T186" s="3" t="s">
        <v>6244</v>
      </c>
      <c r="U186" s="3" t="s">
        <v>6297</v>
      </c>
      <c r="V186" s="3" t="s">
        <v>6231</v>
      </c>
      <c r="AR186" s="3">
        <v>36</v>
      </c>
      <c r="AS186" s="3">
        <v>43.2</v>
      </c>
      <c r="AT186" s="3">
        <v>0.83333333300000001</v>
      </c>
      <c r="AU186" s="3">
        <f>SUM(Table1[[#This Row],[Black Win %]]/Table1[[#This Row],[White Win %]])</f>
        <v>1.2000000000000002</v>
      </c>
      <c r="AV186" s="3">
        <v>50.04</v>
      </c>
      <c r="AW186" s="3">
        <v>60.048000000000002</v>
      </c>
    </row>
    <row r="187" spans="1:49" ht="17" x14ac:dyDescent="0.2">
      <c r="A187" s="3" t="s">
        <v>6668</v>
      </c>
      <c r="B187" s="3" t="str">
        <f>CONCATENATE(Table1[[#This Row],[Column5]],(IF(Table1[[#This Row],[Column4]]="",""," -"&amp;Table1[[#This Row],[Column4]])),(IF(Table1[[#This Row],[Column3]]="",""," -"&amp;Table1[[#This Row],[Column3]])))</f>
        <v xml:space="preserve"> Closed Variation</v>
      </c>
      <c r="C187" s="3" t="s">
        <v>6669</v>
      </c>
      <c r="F187" s="3" t="s">
        <v>7764</v>
      </c>
      <c r="G187" s="3">
        <v>10776</v>
      </c>
      <c r="H187" s="3" t="s">
        <v>704</v>
      </c>
      <c r="I187" s="4">
        <v>43289</v>
      </c>
      <c r="J187" s="3">
        <v>2398</v>
      </c>
      <c r="K187" s="3">
        <v>2359</v>
      </c>
      <c r="L187" s="3">
        <v>41.4</v>
      </c>
      <c r="M187" s="3">
        <v>40.4</v>
      </c>
      <c r="N187" s="3">
        <v>18.3</v>
      </c>
      <c r="O187" s="3" t="s">
        <v>706</v>
      </c>
      <c r="P187" s="5" t="s">
        <v>34</v>
      </c>
      <c r="Q187" s="3" t="s">
        <v>6226</v>
      </c>
      <c r="R187" s="3" t="s">
        <v>6233</v>
      </c>
      <c r="S187" s="3" t="s">
        <v>6245</v>
      </c>
      <c r="T187" s="3" t="s">
        <v>6264</v>
      </c>
      <c r="U187" s="3" t="s">
        <v>6256</v>
      </c>
      <c r="V187" s="3" t="s">
        <v>6265</v>
      </c>
      <c r="W187" s="3" t="s">
        <v>6308</v>
      </c>
      <c r="X187" s="3" t="s">
        <v>6247</v>
      </c>
      <c r="AR187" s="3">
        <v>41.4</v>
      </c>
      <c r="AS187" s="3">
        <v>18.3</v>
      </c>
      <c r="AT187" s="3">
        <v>2.2622950820000001</v>
      </c>
      <c r="AU187" s="3">
        <f>SUM(Table1[[#This Row],[Black Win %]]/Table1[[#This Row],[White Win %]])</f>
        <v>0.4420289855072464</v>
      </c>
      <c r="AV187" s="3">
        <v>4461.2640000000001</v>
      </c>
      <c r="AW187" s="3">
        <v>1972.008</v>
      </c>
    </row>
    <row r="188" spans="1:49" ht="17" x14ac:dyDescent="0.2">
      <c r="A188" s="3" t="s">
        <v>6668</v>
      </c>
      <c r="B188" s="3" t="str">
        <f>CONCATENATE(Table1[[#This Row],[Column5]],(IF(Table1[[#This Row],[Column4]]="",""," -"&amp;Table1[[#This Row],[Column4]])),(IF(Table1[[#This Row],[Column3]]="",""," -"&amp;Table1[[#This Row],[Column3]])))</f>
        <v xml:space="preserve"> Closed Variation</v>
      </c>
      <c r="C188" s="3" t="s">
        <v>6669</v>
      </c>
      <c r="F188" s="3" t="s">
        <v>7764</v>
      </c>
      <c r="G188" s="3">
        <v>1407</v>
      </c>
      <c r="H188" s="3" t="s">
        <v>709</v>
      </c>
      <c r="I188" s="4">
        <v>43288</v>
      </c>
      <c r="J188" s="3">
        <v>2369</v>
      </c>
      <c r="K188" s="3">
        <v>2309</v>
      </c>
      <c r="L188" s="3">
        <v>56.3</v>
      </c>
      <c r="M188" s="3">
        <v>31.1</v>
      </c>
      <c r="N188" s="3">
        <v>12.7</v>
      </c>
      <c r="O188" s="3" t="s">
        <v>711</v>
      </c>
      <c r="P188" s="5" t="s">
        <v>34</v>
      </c>
      <c r="Q188" s="3" t="s">
        <v>6226</v>
      </c>
      <c r="R188" s="3" t="s">
        <v>6233</v>
      </c>
      <c r="S188" s="3" t="s">
        <v>6245</v>
      </c>
      <c r="T188" s="3" t="s">
        <v>6264</v>
      </c>
      <c r="U188" s="3" t="s">
        <v>6256</v>
      </c>
      <c r="V188" s="3" t="s">
        <v>6265</v>
      </c>
      <c r="W188" s="3" t="s">
        <v>6308</v>
      </c>
      <c r="X188" s="3" t="s">
        <v>6247</v>
      </c>
      <c r="Y188" s="3" t="s">
        <v>6270</v>
      </c>
      <c r="Z188" s="3" t="s">
        <v>6270</v>
      </c>
      <c r="AA188" s="3" t="s">
        <v>6284</v>
      </c>
      <c r="AB188" s="3" t="s">
        <v>6343</v>
      </c>
      <c r="AR188" s="3">
        <v>56.3</v>
      </c>
      <c r="AS188" s="3">
        <v>12.7</v>
      </c>
      <c r="AT188" s="3">
        <v>4.4330708660000004</v>
      </c>
      <c r="AU188" s="3">
        <f>SUM(Table1[[#This Row],[Black Win %]]/Table1[[#This Row],[White Win %]])</f>
        <v>0.2255772646536412</v>
      </c>
      <c r="AV188" s="3">
        <v>792.14099999999996</v>
      </c>
      <c r="AW188" s="3">
        <v>178.68899999999999</v>
      </c>
    </row>
    <row r="189" spans="1:49" ht="17" x14ac:dyDescent="0.2">
      <c r="A189" s="3" t="s">
        <v>6668</v>
      </c>
      <c r="B189" s="3" t="str">
        <f>CONCATENATE(Table1[[#This Row],[Column5]],(IF(Table1[[#This Row],[Column4]]="",""," -"&amp;Table1[[#This Row],[Column4]])),(IF(Table1[[#This Row],[Column3]]="",""," -"&amp;Table1[[#This Row],[Column3]])))</f>
        <v xml:space="preserve"> Closed Variation</v>
      </c>
      <c r="C189" s="3" t="s">
        <v>6669</v>
      </c>
      <c r="F189" s="3" t="s">
        <v>7765</v>
      </c>
      <c r="G189" s="3">
        <v>838</v>
      </c>
      <c r="H189" s="3" t="s">
        <v>712</v>
      </c>
      <c r="I189" s="4">
        <v>43280</v>
      </c>
      <c r="J189" s="3">
        <v>2133</v>
      </c>
      <c r="K189" s="3">
        <v>2165</v>
      </c>
      <c r="L189" s="3">
        <v>21.7</v>
      </c>
      <c r="M189" s="3">
        <v>32</v>
      </c>
      <c r="N189" s="3">
        <v>46.3</v>
      </c>
      <c r="O189" s="3" t="s">
        <v>714</v>
      </c>
      <c r="P189" s="5" t="s">
        <v>34</v>
      </c>
      <c r="Q189" s="3" t="s">
        <v>6226</v>
      </c>
      <c r="R189" s="3" t="s">
        <v>6233</v>
      </c>
      <c r="S189" s="3" t="s">
        <v>6245</v>
      </c>
      <c r="T189" s="3" t="s">
        <v>6264</v>
      </c>
      <c r="U189" s="3" t="s">
        <v>6256</v>
      </c>
      <c r="V189" s="3" t="s">
        <v>6265</v>
      </c>
      <c r="W189" s="3" t="s">
        <v>6308</v>
      </c>
      <c r="X189" s="3" t="s">
        <v>6247</v>
      </c>
      <c r="Y189" s="3" t="s">
        <v>6270</v>
      </c>
      <c r="Z189" s="3" t="s">
        <v>6270</v>
      </c>
      <c r="AA189" s="3" t="s">
        <v>6284</v>
      </c>
      <c r="AR189" s="3">
        <v>46.3</v>
      </c>
      <c r="AS189" s="3">
        <v>21.7</v>
      </c>
      <c r="AT189" s="3">
        <v>2.1336405530000002</v>
      </c>
      <c r="AU189" s="3">
        <f>SUM(Table1[[#This Row],[Black Win %]]/Table1[[#This Row],[White Win %]])</f>
        <v>0.46868250539956807</v>
      </c>
      <c r="AV189" s="3">
        <v>387.99400000000003</v>
      </c>
      <c r="AW189" s="3">
        <v>181.846</v>
      </c>
    </row>
    <row r="190" spans="1:49" ht="17" x14ac:dyDescent="0.2">
      <c r="A190" s="3" t="s">
        <v>6668</v>
      </c>
      <c r="B190" s="3" t="str">
        <f>CONCATENATE(Table1[[#This Row],[Column5]],(IF(Table1[[#This Row],[Column4]]="",""," -"&amp;Table1[[#This Row],[Column4]])),(IF(Table1[[#This Row],[Column3]]="",""," -"&amp;Table1[[#This Row],[Column3]])))</f>
        <v xml:space="preserve"> Closed Variation</v>
      </c>
      <c r="C190" s="3" t="s">
        <v>6669</v>
      </c>
      <c r="F190" s="3" t="s">
        <v>7764</v>
      </c>
      <c r="G190" s="3">
        <v>2383</v>
      </c>
      <c r="H190" s="3" t="s">
        <v>715</v>
      </c>
      <c r="I190" s="4">
        <v>43289</v>
      </c>
      <c r="J190" s="3">
        <v>2331</v>
      </c>
      <c r="K190" s="3">
        <v>2290</v>
      </c>
      <c r="L190" s="3">
        <v>40.799999999999997</v>
      </c>
      <c r="M190" s="3">
        <v>34.200000000000003</v>
      </c>
      <c r="N190" s="3">
        <v>25.1</v>
      </c>
      <c r="O190" s="3" t="s">
        <v>717</v>
      </c>
      <c r="P190" s="5" t="s">
        <v>34</v>
      </c>
      <c r="Q190" s="3" t="s">
        <v>6226</v>
      </c>
      <c r="R190" s="3" t="s">
        <v>6233</v>
      </c>
      <c r="S190" s="3" t="s">
        <v>6245</v>
      </c>
      <c r="T190" s="3" t="s">
        <v>6264</v>
      </c>
      <c r="U190" s="3" t="s">
        <v>6256</v>
      </c>
      <c r="V190" s="3" t="s">
        <v>6265</v>
      </c>
      <c r="AR190" s="3">
        <v>40.799999999999997</v>
      </c>
      <c r="AS190" s="3">
        <v>25.1</v>
      </c>
      <c r="AT190" s="3">
        <v>1.6254980080000001</v>
      </c>
      <c r="AU190" s="3">
        <f>SUM(Table1[[#This Row],[Black Win %]]/Table1[[#This Row],[White Win %]])</f>
        <v>0.61519607843137258</v>
      </c>
      <c r="AV190" s="3">
        <v>972.26400000000001</v>
      </c>
      <c r="AW190" s="3">
        <v>598.13300000000004</v>
      </c>
    </row>
    <row r="191" spans="1:49" ht="17" x14ac:dyDescent="0.2">
      <c r="A191" s="3" t="s">
        <v>6668</v>
      </c>
      <c r="B191" s="3" t="str">
        <f>CONCATENATE(Table1[[#This Row],[Column5]],(IF(Table1[[#This Row],[Column4]]="",""," -"&amp;Table1[[#This Row],[Column4]])),(IF(Table1[[#This Row],[Column3]]="",""," -"&amp;Table1[[#This Row],[Column3]])))</f>
        <v xml:space="preserve"> Closed Variation - Botvinnik Variation</v>
      </c>
      <c r="C191" s="3" t="s">
        <v>6669</v>
      </c>
      <c r="D191" s="3" t="s">
        <v>6670</v>
      </c>
      <c r="F191" s="3" t="s">
        <v>7764</v>
      </c>
      <c r="G191" s="3">
        <v>290</v>
      </c>
      <c r="H191" s="3" t="s">
        <v>712</v>
      </c>
      <c r="I191" s="4">
        <v>43221</v>
      </c>
      <c r="J191" s="3">
        <v>2429</v>
      </c>
      <c r="K191" s="3">
        <v>2384</v>
      </c>
      <c r="L191" s="3">
        <v>52.8</v>
      </c>
      <c r="M191" s="3">
        <v>30.3</v>
      </c>
      <c r="N191" s="3">
        <v>16.899999999999999</v>
      </c>
      <c r="O191" s="3" t="s">
        <v>720</v>
      </c>
      <c r="P191" s="5" t="s">
        <v>34</v>
      </c>
      <c r="Q191" s="3" t="s">
        <v>6226</v>
      </c>
      <c r="R191" s="3" t="s">
        <v>6233</v>
      </c>
      <c r="S191" s="3" t="s">
        <v>6245</v>
      </c>
      <c r="T191" s="3" t="s">
        <v>6264</v>
      </c>
      <c r="U191" s="3" t="s">
        <v>6256</v>
      </c>
      <c r="V191" s="3" t="s">
        <v>6265</v>
      </c>
      <c r="W191" s="3" t="s">
        <v>6308</v>
      </c>
      <c r="X191" s="3" t="s">
        <v>6247</v>
      </c>
      <c r="Y191" s="3" t="s">
        <v>6270</v>
      </c>
      <c r="Z191" s="3" t="s">
        <v>6270</v>
      </c>
      <c r="AA191" s="3" t="s">
        <v>6284</v>
      </c>
      <c r="AB191" s="3" t="s">
        <v>6244</v>
      </c>
      <c r="AC191" s="3" t="s">
        <v>6254</v>
      </c>
      <c r="AD191" s="3" t="s">
        <v>6344</v>
      </c>
      <c r="AR191" s="3">
        <v>52.8</v>
      </c>
      <c r="AS191" s="3">
        <v>16.899999999999999</v>
      </c>
      <c r="AT191" s="3">
        <v>3.1242603550000001</v>
      </c>
      <c r="AU191" s="3">
        <f>SUM(Table1[[#This Row],[Black Win %]]/Table1[[#This Row],[White Win %]])</f>
        <v>0.32007575757575757</v>
      </c>
      <c r="AV191" s="3">
        <v>153.12</v>
      </c>
      <c r="AW191" s="3">
        <v>49.01</v>
      </c>
    </row>
    <row r="192" spans="1:49" ht="17" x14ac:dyDescent="0.2">
      <c r="A192" s="3" t="s">
        <v>6668</v>
      </c>
      <c r="B192" s="3" t="str">
        <f>CONCATENATE(Table1[[#This Row],[Column5]],(IF(Table1[[#This Row],[Column4]]="",""," -"&amp;Table1[[#This Row],[Column4]])),(IF(Table1[[#This Row],[Column3]]="",""," -"&amp;Table1[[#This Row],[Column3]])))</f>
        <v xml:space="preserve"> Closed Variation - Rabinovich Variation</v>
      </c>
      <c r="C192" s="3" t="s">
        <v>6669</v>
      </c>
      <c r="D192" s="3" t="s">
        <v>6671</v>
      </c>
      <c r="F192" s="3" t="s">
        <v>7765</v>
      </c>
      <c r="G192" s="3">
        <v>116</v>
      </c>
      <c r="H192" s="3" t="s">
        <v>722</v>
      </c>
      <c r="I192" s="4">
        <v>43198</v>
      </c>
      <c r="J192" s="3">
        <v>2252</v>
      </c>
      <c r="K192" s="3">
        <v>2303</v>
      </c>
      <c r="L192" s="3">
        <v>22.4</v>
      </c>
      <c r="M192" s="3">
        <v>31.9</v>
      </c>
      <c r="N192" s="3">
        <v>45.7</v>
      </c>
      <c r="O192" s="3" t="s">
        <v>724</v>
      </c>
      <c r="P192" s="5" t="s">
        <v>34</v>
      </c>
      <c r="Q192" s="3" t="s">
        <v>6226</v>
      </c>
      <c r="R192" s="3" t="s">
        <v>6233</v>
      </c>
      <c r="S192" s="3" t="s">
        <v>6245</v>
      </c>
      <c r="T192" s="3" t="s">
        <v>6264</v>
      </c>
      <c r="U192" s="3" t="s">
        <v>6256</v>
      </c>
      <c r="V192" s="3" t="s">
        <v>6265</v>
      </c>
      <c r="W192" s="3" t="s">
        <v>6308</v>
      </c>
      <c r="X192" s="3" t="s">
        <v>6247</v>
      </c>
      <c r="Y192" s="3" t="s">
        <v>6270</v>
      </c>
      <c r="Z192" s="3" t="s">
        <v>6270</v>
      </c>
      <c r="AA192" s="3" t="s">
        <v>6284</v>
      </c>
      <c r="AB192" s="3" t="s">
        <v>6343</v>
      </c>
      <c r="AC192" s="3" t="s">
        <v>6254</v>
      </c>
      <c r="AD192" s="3" t="s">
        <v>6306</v>
      </c>
      <c r="AE192" s="3" t="s">
        <v>6258</v>
      </c>
      <c r="AR192" s="3">
        <v>45.7</v>
      </c>
      <c r="AS192" s="3">
        <v>22.4</v>
      </c>
      <c r="AT192" s="3">
        <v>2.0401785710000002</v>
      </c>
      <c r="AU192" s="3">
        <f>SUM(Table1[[#This Row],[Black Win %]]/Table1[[#This Row],[White Win %]])</f>
        <v>0.49015317286652071</v>
      </c>
      <c r="AV192" s="3">
        <v>53.012</v>
      </c>
      <c r="AW192" s="3">
        <v>25.984000000000002</v>
      </c>
    </row>
    <row r="193" spans="1:49" ht="17" x14ac:dyDescent="0.2">
      <c r="A193" s="3" t="s">
        <v>6668</v>
      </c>
      <c r="B193" s="3" t="str">
        <f>CONCATENATE(Table1[[#This Row],[Column5]],(IF(Table1[[#This Row],[Column4]]="",""," -"&amp;Table1[[#This Row],[Column4]])),(IF(Table1[[#This Row],[Column3]]="",""," -"&amp;Table1[[#This Row],[Column3]])))</f>
        <v xml:space="preserve"> Closed Variation - Traditional Variation</v>
      </c>
      <c r="C193" s="3" t="s">
        <v>6669</v>
      </c>
      <c r="D193" s="3" t="s">
        <v>6561</v>
      </c>
      <c r="F193" s="3" t="s">
        <v>7765</v>
      </c>
      <c r="G193" s="3">
        <v>1734</v>
      </c>
      <c r="H193" s="3" t="s">
        <v>722</v>
      </c>
      <c r="I193" s="4">
        <v>43286</v>
      </c>
      <c r="J193" s="3">
        <v>2197</v>
      </c>
      <c r="K193" s="3">
        <v>2240</v>
      </c>
      <c r="L193" s="3">
        <v>16.600000000000001</v>
      </c>
      <c r="M193" s="3">
        <v>37.200000000000003</v>
      </c>
      <c r="N193" s="3">
        <v>46.3</v>
      </c>
      <c r="O193" s="3" t="s">
        <v>727</v>
      </c>
      <c r="P193" s="5" t="s">
        <v>34</v>
      </c>
      <c r="Q193" s="3" t="s">
        <v>6226</v>
      </c>
      <c r="R193" s="3" t="s">
        <v>6233</v>
      </c>
      <c r="S193" s="3" t="s">
        <v>6245</v>
      </c>
      <c r="T193" s="3" t="s">
        <v>6264</v>
      </c>
      <c r="U193" s="3" t="s">
        <v>6256</v>
      </c>
      <c r="V193" s="3" t="s">
        <v>6265</v>
      </c>
      <c r="W193" s="3" t="s">
        <v>6308</v>
      </c>
      <c r="X193" s="3" t="s">
        <v>6247</v>
      </c>
      <c r="Y193" s="3" t="s">
        <v>6270</v>
      </c>
      <c r="Z193" s="3" t="s">
        <v>6270</v>
      </c>
      <c r="AA193" s="3" t="s">
        <v>6284</v>
      </c>
      <c r="AB193" s="3" t="s">
        <v>6343</v>
      </c>
      <c r="AC193" s="3" t="s">
        <v>6254</v>
      </c>
      <c r="AD193" s="3" t="s">
        <v>6306</v>
      </c>
      <c r="AE193" s="3" t="s">
        <v>6272</v>
      </c>
      <c r="AR193" s="3">
        <v>46.3</v>
      </c>
      <c r="AS193" s="3">
        <v>16.600000000000001</v>
      </c>
      <c r="AT193" s="3">
        <v>2.7891566270000001</v>
      </c>
      <c r="AU193" s="3">
        <f>SUM(Table1[[#This Row],[Black Win %]]/Table1[[#This Row],[White Win %]])</f>
        <v>0.35853131749460049</v>
      </c>
      <c r="AV193" s="3">
        <v>802.84199999999998</v>
      </c>
      <c r="AW193" s="3">
        <v>287.84399999999999</v>
      </c>
    </row>
    <row r="194" spans="1:49" ht="17" x14ac:dyDescent="0.2">
      <c r="A194" s="3" t="s">
        <v>6668</v>
      </c>
      <c r="B194" s="3" t="str">
        <f>CONCATENATE(Table1[[#This Row],[Column5]],(IF(Table1[[#This Row],[Column4]]="",""," -"&amp;Table1[[#This Row],[Column4]])),(IF(Table1[[#This Row],[Column3]]="",""," -"&amp;Table1[[#This Row],[Column3]])))</f>
        <v xml:space="preserve"> General</v>
      </c>
      <c r="C194" s="3" t="s">
        <v>6510</v>
      </c>
      <c r="F194" s="3" t="s">
        <v>7764</v>
      </c>
      <c r="G194" s="3">
        <v>9894</v>
      </c>
      <c r="H194" s="3" t="s">
        <v>729</v>
      </c>
      <c r="I194" s="4">
        <v>43290</v>
      </c>
      <c r="J194" s="3">
        <v>2373</v>
      </c>
      <c r="K194" s="3">
        <v>2339</v>
      </c>
      <c r="L194" s="3">
        <v>35.700000000000003</v>
      </c>
      <c r="M194" s="3">
        <v>36.700000000000003</v>
      </c>
      <c r="N194" s="3">
        <v>27.6</v>
      </c>
      <c r="O194" s="3" t="s">
        <v>731</v>
      </c>
      <c r="P194" s="5" t="s">
        <v>34</v>
      </c>
      <c r="Q194" s="3" t="s">
        <v>6226</v>
      </c>
      <c r="R194" s="3" t="s">
        <v>6233</v>
      </c>
      <c r="S194" s="3" t="s">
        <v>6245</v>
      </c>
      <c r="T194" s="3" t="s">
        <v>6264</v>
      </c>
      <c r="AR194" s="3">
        <v>35.700000000000003</v>
      </c>
      <c r="AS194" s="3">
        <v>27.6</v>
      </c>
      <c r="AT194" s="3">
        <v>1.293478261</v>
      </c>
      <c r="AU194" s="3">
        <f>SUM(Table1[[#This Row],[Black Win %]]/Table1[[#This Row],[White Win %]])</f>
        <v>0.77310924369747902</v>
      </c>
      <c r="AV194" s="3">
        <v>3532.1579999999999</v>
      </c>
      <c r="AW194" s="3">
        <v>2730.7440000000001</v>
      </c>
    </row>
    <row r="195" spans="1:49" ht="17" x14ac:dyDescent="0.2">
      <c r="A195" s="3" t="s">
        <v>6668</v>
      </c>
      <c r="B195" s="3" t="str">
        <f>CONCATENATE(Table1[[#This Row],[Column5]],(IF(Table1[[#This Row],[Column4]]="",""," -"&amp;Table1[[#This Row],[Column4]])),(IF(Table1[[#This Row],[Column3]]="",""," -"&amp;Table1[[#This Row],[Column3]])))</f>
        <v xml:space="preserve"> Open Defense</v>
      </c>
      <c r="C195" s="3" t="s">
        <v>6672</v>
      </c>
      <c r="F195" s="3" t="s">
        <v>7764</v>
      </c>
      <c r="G195" s="3">
        <v>397</v>
      </c>
      <c r="H195" s="3" t="s">
        <v>733</v>
      </c>
      <c r="I195" s="4">
        <v>43200</v>
      </c>
      <c r="J195" s="3">
        <v>2392</v>
      </c>
      <c r="K195" s="3">
        <v>2362</v>
      </c>
      <c r="L195" s="3">
        <v>27.5</v>
      </c>
      <c r="M195" s="3">
        <v>45.1</v>
      </c>
      <c r="N195" s="3">
        <v>27.5</v>
      </c>
      <c r="O195" s="3" t="s">
        <v>735</v>
      </c>
      <c r="P195" s="5" t="s">
        <v>34</v>
      </c>
      <c r="Q195" s="3" t="s">
        <v>6226</v>
      </c>
      <c r="R195" s="3" t="s">
        <v>6233</v>
      </c>
      <c r="S195" s="3" t="s">
        <v>6245</v>
      </c>
      <c r="T195" s="3" t="s">
        <v>6264</v>
      </c>
      <c r="U195" s="3" t="s">
        <v>6256</v>
      </c>
      <c r="V195" s="3" t="s">
        <v>6265</v>
      </c>
      <c r="W195" s="3" t="s">
        <v>6345</v>
      </c>
      <c r="X195" s="3" t="s">
        <v>6346</v>
      </c>
      <c r="AR195" s="3">
        <v>27.5</v>
      </c>
      <c r="AS195" s="3">
        <v>27.5</v>
      </c>
      <c r="AT195" s="3">
        <v>1</v>
      </c>
      <c r="AU195" s="3">
        <f>SUM(Table1[[#This Row],[Black Win %]]/Table1[[#This Row],[White Win %]])</f>
        <v>1</v>
      </c>
      <c r="AV195" s="3">
        <v>109.175</v>
      </c>
      <c r="AW195" s="3">
        <v>109.175</v>
      </c>
    </row>
    <row r="196" spans="1:49" ht="17" x14ac:dyDescent="0.2">
      <c r="A196" s="3" t="s">
        <v>6668</v>
      </c>
      <c r="B196" s="3" t="str">
        <f>CONCATENATE(Table1[[#This Row],[Column5]],(IF(Table1[[#This Row],[Column4]]="",""," -"&amp;Table1[[#This Row],[Column4]])),(IF(Table1[[#This Row],[Column3]]="",""," -"&amp;Table1[[#This Row],[Column3]])))</f>
        <v xml:space="preserve"> Open Defense</v>
      </c>
      <c r="C196" s="3" t="s">
        <v>6672</v>
      </c>
      <c r="F196" s="3" t="s">
        <v>7764</v>
      </c>
      <c r="G196" s="3">
        <v>6348</v>
      </c>
      <c r="H196" s="3" t="s">
        <v>737</v>
      </c>
      <c r="I196" s="4">
        <v>43290</v>
      </c>
      <c r="J196" s="3">
        <v>2429</v>
      </c>
      <c r="K196" s="3">
        <v>2396</v>
      </c>
      <c r="L196" s="3">
        <v>34.700000000000003</v>
      </c>
      <c r="M196" s="3">
        <v>39</v>
      </c>
      <c r="N196" s="3">
        <v>26.3</v>
      </c>
      <c r="O196" s="3" t="s">
        <v>739</v>
      </c>
      <c r="P196" s="5" t="s">
        <v>34</v>
      </c>
      <c r="Q196" s="3" t="s">
        <v>6226</v>
      </c>
      <c r="R196" s="3" t="s">
        <v>6233</v>
      </c>
      <c r="S196" s="3" t="s">
        <v>6245</v>
      </c>
      <c r="T196" s="3" t="s">
        <v>6264</v>
      </c>
      <c r="U196" s="3" t="s">
        <v>6256</v>
      </c>
      <c r="V196" s="3" t="s">
        <v>6265</v>
      </c>
      <c r="W196" s="3" t="s">
        <v>6345</v>
      </c>
      <c r="X196" s="3" t="s">
        <v>6247</v>
      </c>
      <c r="AR196" s="3">
        <v>34.700000000000003</v>
      </c>
      <c r="AS196" s="3">
        <v>26.3</v>
      </c>
      <c r="AT196" s="3">
        <v>1.3193916349999999</v>
      </c>
      <c r="AU196" s="3">
        <f>SUM(Table1[[#This Row],[Black Win %]]/Table1[[#This Row],[White Win %]])</f>
        <v>0.75792507204610948</v>
      </c>
      <c r="AV196" s="3">
        <v>2202.7559999999999</v>
      </c>
      <c r="AW196" s="3">
        <v>1669.5239999999999</v>
      </c>
    </row>
    <row r="197" spans="1:49" ht="17" x14ac:dyDescent="0.2">
      <c r="A197" s="3" t="s">
        <v>6668</v>
      </c>
      <c r="B197" s="3" t="str">
        <f>CONCATENATE(Table1[[#This Row],[Column5]],(IF(Table1[[#This Row],[Column4]]="",""," -"&amp;Table1[[#This Row],[Column4]])),(IF(Table1[[#This Row],[Column3]]="",""," -"&amp;Table1[[#This Row],[Column3]])))</f>
        <v xml:space="preserve"> Open Defense - Classical Line</v>
      </c>
      <c r="C197" s="3" t="s">
        <v>6672</v>
      </c>
      <c r="D197" s="3" t="s">
        <v>6673</v>
      </c>
      <c r="F197" s="3" t="s">
        <v>7765</v>
      </c>
      <c r="G197" s="3">
        <v>559</v>
      </c>
      <c r="H197" s="3" t="s">
        <v>741</v>
      </c>
      <c r="I197" s="4">
        <v>43280</v>
      </c>
      <c r="J197" s="3">
        <v>2189</v>
      </c>
      <c r="K197" s="3">
        <v>2236</v>
      </c>
      <c r="L197" s="3">
        <v>15.7</v>
      </c>
      <c r="M197" s="3">
        <v>36.299999999999997</v>
      </c>
      <c r="N197" s="3">
        <v>47.9</v>
      </c>
      <c r="O197" s="3" t="s">
        <v>743</v>
      </c>
      <c r="P197" s="5" t="s">
        <v>34</v>
      </c>
      <c r="Q197" s="3" t="s">
        <v>6226</v>
      </c>
      <c r="R197" s="3" t="s">
        <v>6233</v>
      </c>
      <c r="S197" s="3" t="s">
        <v>6245</v>
      </c>
      <c r="T197" s="3" t="s">
        <v>6264</v>
      </c>
      <c r="U197" s="3" t="s">
        <v>6256</v>
      </c>
      <c r="V197" s="3" t="s">
        <v>6265</v>
      </c>
      <c r="W197" s="3" t="s">
        <v>6345</v>
      </c>
      <c r="X197" s="3" t="s">
        <v>6247</v>
      </c>
      <c r="Y197" s="3" t="s">
        <v>6308</v>
      </c>
      <c r="AR197" s="3">
        <v>47.9</v>
      </c>
      <c r="AS197" s="3">
        <v>15.7</v>
      </c>
      <c r="AT197" s="3">
        <v>3.0509554140000001</v>
      </c>
      <c r="AU197" s="3">
        <f>SUM(Table1[[#This Row],[Black Win %]]/Table1[[#This Row],[White Win %]])</f>
        <v>0.3277661795407098</v>
      </c>
      <c r="AV197" s="3">
        <v>267.76100000000002</v>
      </c>
      <c r="AW197" s="3">
        <v>87.763000000000005</v>
      </c>
    </row>
    <row r="198" spans="1:49" ht="17" x14ac:dyDescent="0.2">
      <c r="A198" s="3" t="s">
        <v>6668</v>
      </c>
      <c r="B198" s="3" t="str">
        <f>CONCATENATE(Table1[[#This Row],[Column5]],(IF(Table1[[#This Row],[Column4]]="",""," -"&amp;Table1[[#This Row],[Column4]])),(IF(Table1[[#This Row],[Column3]]="",""," -"&amp;Table1[[#This Row],[Column3]])))</f>
        <v xml:space="preserve"> Open Defense - Modern Sharp Variation</v>
      </c>
      <c r="C198" s="3" t="s">
        <v>6672</v>
      </c>
      <c r="D198" s="3" t="s">
        <v>6674</v>
      </c>
      <c r="F198" s="3" t="s">
        <v>7765</v>
      </c>
      <c r="G198" s="3">
        <v>944</v>
      </c>
      <c r="H198" s="3" t="s">
        <v>737</v>
      </c>
      <c r="I198" s="4">
        <v>43284</v>
      </c>
      <c r="J198" s="3">
        <v>2378</v>
      </c>
      <c r="K198" s="3">
        <v>2408</v>
      </c>
      <c r="L198" s="3">
        <v>23.4</v>
      </c>
      <c r="M198" s="3">
        <v>43.8</v>
      </c>
      <c r="N198" s="3">
        <v>32.799999999999997</v>
      </c>
      <c r="O198" s="3" t="s">
        <v>746</v>
      </c>
      <c r="P198" s="5" t="s">
        <v>34</v>
      </c>
      <c r="Q198" s="3" t="s">
        <v>6226</v>
      </c>
      <c r="R198" s="3" t="s">
        <v>6233</v>
      </c>
      <c r="S198" s="3" t="s">
        <v>6245</v>
      </c>
      <c r="T198" s="3" t="s">
        <v>6264</v>
      </c>
      <c r="U198" s="3" t="s">
        <v>6256</v>
      </c>
      <c r="V198" s="3" t="s">
        <v>6265</v>
      </c>
      <c r="W198" s="3" t="s">
        <v>6345</v>
      </c>
      <c r="X198" s="3" t="s">
        <v>6247</v>
      </c>
      <c r="Y198" s="3" t="s">
        <v>6240</v>
      </c>
      <c r="Z198" s="3" t="s">
        <v>6347</v>
      </c>
      <c r="AA198" s="3" t="s">
        <v>6303</v>
      </c>
      <c r="AR198" s="3">
        <v>32.799999999999997</v>
      </c>
      <c r="AS198" s="3">
        <v>23.4</v>
      </c>
      <c r="AT198" s="3">
        <v>1.401709402</v>
      </c>
      <c r="AU198" s="3">
        <f>SUM(Table1[[#This Row],[Black Win %]]/Table1[[#This Row],[White Win %]])</f>
        <v>0.71341463414634143</v>
      </c>
      <c r="AV198" s="3">
        <v>309.63200000000001</v>
      </c>
      <c r="AW198" s="3">
        <v>220.89599999999999</v>
      </c>
    </row>
    <row r="199" spans="1:49" ht="17" x14ac:dyDescent="0.2">
      <c r="A199" s="3" t="s">
        <v>6668</v>
      </c>
      <c r="B199" s="3" t="str">
        <f>CONCATENATE(Table1[[#This Row],[Column5]],(IF(Table1[[#This Row],[Column4]]="",""," -"&amp;Table1[[#This Row],[Column4]])),(IF(Table1[[#This Row],[Column3]]="",""," -"&amp;Table1[[#This Row],[Column3]])))</f>
        <v xml:space="preserve"> Open Defense - Tarrasch Defense</v>
      </c>
      <c r="C199" s="3" t="s">
        <v>6672</v>
      </c>
      <c r="D199" s="3" t="s">
        <v>6675</v>
      </c>
      <c r="F199" s="3" t="s">
        <v>7765</v>
      </c>
      <c r="G199" s="3">
        <v>492</v>
      </c>
      <c r="H199" s="3" t="s">
        <v>737</v>
      </c>
      <c r="I199" s="4">
        <v>43271</v>
      </c>
      <c r="J199" s="3">
        <v>2072</v>
      </c>
      <c r="K199" s="3">
        <v>2130</v>
      </c>
      <c r="L199" s="3">
        <v>17.899999999999999</v>
      </c>
      <c r="M199" s="3">
        <v>29.5</v>
      </c>
      <c r="N199" s="3">
        <v>52.6</v>
      </c>
      <c r="O199" s="3" t="s">
        <v>749</v>
      </c>
      <c r="P199" s="5" t="s">
        <v>34</v>
      </c>
      <c r="Q199" s="3" t="s">
        <v>6226</v>
      </c>
      <c r="R199" s="3" t="s">
        <v>6233</v>
      </c>
      <c r="S199" s="3" t="s">
        <v>6245</v>
      </c>
      <c r="T199" s="3" t="s">
        <v>6264</v>
      </c>
      <c r="U199" s="3" t="s">
        <v>6256</v>
      </c>
      <c r="V199" s="3" t="s">
        <v>6265</v>
      </c>
      <c r="W199" s="3" t="s">
        <v>6243</v>
      </c>
      <c r="X199" s="3" t="s">
        <v>6247</v>
      </c>
      <c r="Y199" s="3" t="s">
        <v>6240</v>
      </c>
      <c r="AR199" s="3">
        <v>52.6</v>
      </c>
      <c r="AS199" s="3">
        <v>17.899999999999999</v>
      </c>
      <c r="AT199" s="3">
        <v>2.938547486</v>
      </c>
      <c r="AU199" s="3">
        <f>SUM(Table1[[#This Row],[Black Win %]]/Table1[[#This Row],[White Win %]])</f>
        <v>0.34030418250950567</v>
      </c>
      <c r="AV199" s="3">
        <v>258.79199999999997</v>
      </c>
      <c r="AW199" s="3">
        <v>88.067999999999998</v>
      </c>
    </row>
    <row r="200" spans="1:49" ht="17" x14ac:dyDescent="0.2">
      <c r="A200" s="3" t="s">
        <v>6676</v>
      </c>
      <c r="B200" s="3" t="str">
        <f>CONCATENATE(Table1[[#This Row],[Column5]],(IF(Table1[[#This Row],[Column4]]="",""," -"&amp;Table1[[#This Row],[Column4]])),(IF(Table1[[#This Row],[Column3]]="",""," -"&amp;Table1[[#This Row],[Column3]])))</f>
        <v xml:space="preserve"> Accepted</v>
      </c>
      <c r="C200" s="3" t="s">
        <v>6531</v>
      </c>
      <c r="F200" s="3" t="s">
        <v>7765</v>
      </c>
      <c r="G200" s="3">
        <v>314</v>
      </c>
      <c r="H200" s="3" t="s">
        <v>751</v>
      </c>
      <c r="I200" s="4">
        <v>43289</v>
      </c>
      <c r="J200" s="3">
        <v>2001</v>
      </c>
      <c r="K200" s="3">
        <v>2011</v>
      </c>
      <c r="L200" s="3">
        <v>27.7</v>
      </c>
      <c r="M200" s="3">
        <v>23.9</v>
      </c>
      <c r="N200" s="3">
        <v>48.4</v>
      </c>
      <c r="O200" s="3" t="s">
        <v>753</v>
      </c>
      <c r="P200" s="5" t="s">
        <v>30</v>
      </c>
      <c r="Q200" s="3" t="s">
        <v>6227</v>
      </c>
      <c r="R200" s="3" t="s">
        <v>6229</v>
      </c>
      <c r="S200" s="3" t="s">
        <v>6293</v>
      </c>
      <c r="AR200" s="3">
        <v>48.4</v>
      </c>
      <c r="AS200" s="3">
        <v>27.7</v>
      </c>
      <c r="AT200" s="3">
        <v>1.7472924190000001</v>
      </c>
      <c r="AU200" s="3">
        <f>SUM(Table1[[#This Row],[Black Win %]]/Table1[[#This Row],[White Win %]])</f>
        <v>0.5723140495867769</v>
      </c>
      <c r="AV200" s="3">
        <v>151.976</v>
      </c>
      <c r="AW200" s="3">
        <v>86.977999999999994</v>
      </c>
    </row>
    <row r="201" spans="1:49" ht="17" x14ac:dyDescent="0.2">
      <c r="A201" s="3" t="s">
        <v>6676</v>
      </c>
      <c r="B201" s="3" t="str">
        <f>CONCATENATE(Table1[[#This Row],[Column5]],(IF(Table1[[#This Row],[Column4]]="",""," -"&amp;Table1[[#This Row],[Column4]])),(IF(Table1[[#This Row],[Column3]]="",""," -"&amp;Table1[[#This Row],[Column3]])))</f>
        <v xml:space="preserve"> Berger Variation</v>
      </c>
      <c r="C201" s="3" t="s">
        <v>6677</v>
      </c>
      <c r="F201" s="3" t="s">
        <v>7765</v>
      </c>
      <c r="G201" s="3">
        <v>1255</v>
      </c>
      <c r="H201" s="3" t="s">
        <v>755</v>
      </c>
      <c r="I201" s="4">
        <v>43286</v>
      </c>
      <c r="J201" s="3">
        <v>2148</v>
      </c>
      <c r="K201" s="3">
        <v>2166</v>
      </c>
      <c r="L201" s="3">
        <v>38.799999999999997</v>
      </c>
      <c r="M201" s="3">
        <v>22.7</v>
      </c>
      <c r="N201" s="3">
        <v>38.5</v>
      </c>
      <c r="O201" s="3" t="s">
        <v>757</v>
      </c>
      <c r="P201" s="5" t="s">
        <v>30</v>
      </c>
      <c r="Q201" s="3" t="s">
        <v>6227</v>
      </c>
      <c r="R201" s="3" t="s">
        <v>6229</v>
      </c>
      <c r="S201" s="3" t="s">
        <v>6293</v>
      </c>
      <c r="T201" s="3" t="s">
        <v>6294</v>
      </c>
      <c r="U201" s="3" t="s">
        <v>6240</v>
      </c>
      <c r="V201" s="3" t="s">
        <v>6348</v>
      </c>
      <c r="W201" s="3" t="s">
        <v>6226</v>
      </c>
      <c r="AR201" s="3">
        <v>38.5</v>
      </c>
      <c r="AS201" s="3">
        <v>38.799999999999997</v>
      </c>
      <c r="AT201" s="3">
        <v>0.99226804099999999</v>
      </c>
      <c r="AU201" s="3">
        <f>SUM(Table1[[#This Row],[Black Win %]]/Table1[[#This Row],[White Win %]])</f>
        <v>1.0077922077922077</v>
      </c>
      <c r="AV201" s="3">
        <v>483.17500000000001</v>
      </c>
      <c r="AW201" s="3">
        <v>486.94</v>
      </c>
    </row>
    <row r="202" spans="1:49" ht="17" x14ac:dyDescent="0.2">
      <c r="A202" s="3" t="s">
        <v>6676</v>
      </c>
      <c r="B202" s="3" t="str">
        <f>CONCATENATE(Table1[[#This Row],[Column5]],(IF(Table1[[#This Row],[Column4]]="",""," -"&amp;Table1[[#This Row],[Column4]])),(IF(Table1[[#This Row],[Column3]]="",""," -"&amp;Table1[[#This Row],[Column3]])))</f>
        <v xml:space="preserve"> Normal Variation</v>
      </c>
      <c r="C202" s="3" t="s">
        <v>6523</v>
      </c>
      <c r="F202" s="3" t="s">
        <v>7765</v>
      </c>
      <c r="G202" s="3">
        <v>154</v>
      </c>
      <c r="H202" s="3" t="s">
        <v>755</v>
      </c>
      <c r="I202" s="4">
        <v>43285</v>
      </c>
      <c r="J202" s="3">
        <v>2177</v>
      </c>
      <c r="K202" s="3">
        <v>2074</v>
      </c>
      <c r="L202" s="3">
        <v>58.4</v>
      </c>
      <c r="M202" s="3">
        <v>17.5</v>
      </c>
      <c r="N202" s="3">
        <v>24</v>
      </c>
      <c r="O202" s="3" t="s">
        <v>762</v>
      </c>
      <c r="P202" s="5" t="s">
        <v>30</v>
      </c>
      <c r="Q202" s="3" t="s">
        <v>6227</v>
      </c>
      <c r="R202" s="3" t="s">
        <v>6229</v>
      </c>
      <c r="S202" s="3" t="s">
        <v>6293</v>
      </c>
      <c r="T202" s="3" t="s">
        <v>6294</v>
      </c>
      <c r="U202" s="3" t="s">
        <v>6240</v>
      </c>
      <c r="AR202" s="3">
        <v>24</v>
      </c>
      <c r="AS202" s="3">
        <v>58.4</v>
      </c>
      <c r="AT202" s="3">
        <v>0.41095890400000001</v>
      </c>
      <c r="AU202" s="3">
        <f>SUM(Table1[[#This Row],[Black Win %]]/Table1[[#This Row],[White Win %]])</f>
        <v>2.4333333333333331</v>
      </c>
      <c r="AV202" s="3">
        <v>36.96</v>
      </c>
      <c r="AW202" s="3">
        <v>89.936000000000007</v>
      </c>
    </row>
    <row r="203" spans="1:49" ht="17" x14ac:dyDescent="0.2">
      <c r="A203" s="3" t="s">
        <v>6676</v>
      </c>
      <c r="B203" s="3" t="str">
        <f>CONCATENATE(Table1[[#This Row],[Column5]],(IF(Table1[[#This Row],[Column4]]="",""," -"&amp;Table1[[#This Row],[Column4]])),(IF(Table1[[#This Row],[Column3]]="",""," -"&amp;Table1[[#This Row],[Column3]])))</f>
        <v xml:space="preserve"> Paulsen Attack Variation</v>
      </c>
      <c r="C203" s="3" t="s">
        <v>6678</v>
      </c>
      <c r="F203" s="3" t="s">
        <v>7764</v>
      </c>
      <c r="G203" s="3">
        <v>1209</v>
      </c>
      <c r="H203" s="3" t="s">
        <v>755</v>
      </c>
      <c r="I203" s="4">
        <v>43243</v>
      </c>
      <c r="J203" s="3">
        <v>2111</v>
      </c>
      <c r="K203" s="3">
        <v>2068</v>
      </c>
      <c r="L203" s="3">
        <v>51.1</v>
      </c>
      <c r="M203" s="3">
        <v>18.600000000000001</v>
      </c>
      <c r="N203" s="3">
        <v>30.3</v>
      </c>
      <c r="O203" s="3" t="s">
        <v>765</v>
      </c>
      <c r="P203" s="5" t="s">
        <v>30</v>
      </c>
      <c r="Q203" s="3" t="s">
        <v>6227</v>
      </c>
      <c r="R203" s="3" t="s">
        <v>6229</v>
      </c>
      <c r="S203" s="3" t="s">
        <v>6293</v>
      </c>
      <c r="T203" s="3" t="s">
        <v>6294</v>
      </c>
      <c r="U203" s="3" t="s">
        <v>6240</v>
      </c>
      <c r="V203" s="3" t="s">
        <v>6348</v>
      </c>
      <c r="AR203" s="3">
        <v>51.1</v>
      </c>
      <c r="AS203" s="3">
        <v>30.3</v>
      </c>
      <c r="AT203" s="3">
        <v>1.6864686470000001</v>
      </c>
      <c r="AU203" s="3">
        <f>SUM(Table1[[#This Row],[Black Win %]]/Table1[[#This Row],[White Win %]])</f>
        <v>0.59295499021526421</v>
      </c>
      <c r="AV203" s="3">
        <v>617.79899999999998</v>
      </c>
      <c r="AW203" s="3">
        <v>366.327</v>
      </c>
    </row>
    <row r="204" spans="1:49" ht="17" x14ac:dyDescent="0.2">
      <c r="A204" s="3" t="s">
        <v>6679</v>
      </c>
      <c r="B204" s="3" t="str">
        <f>CONCATENATE(Table1[[#This Row],[Column5]],(IF(Table1[[#This Row],[Column4]]="",""," -"&amp;Table1[[#This Row],[Column4]])),(IF(Table1[[#This Row],[Column3]]="",""," -"&amp;Table1[[#This Row],[Column3]])))</f>
        <v xml:space="preserve"> General</v>
      </c>
      <c r="C204" s="3" t="s">
        <v>6510</v>
      </c>
      <c r="F204" s="3" t="s">
        <v>7764</v>
      </c>
      <c r="G204" s="3">
        <v>183</v>
      </c>
      <c r="H204" s="3" t="s">
        <v>133</v>
      </c>
      <c r="I204" s="4">
        <v>43253</v>
      </c>
      <c r="J204" s="3">
        <v>2128</v>
      </c>
      <c r="K204" s="3">
        <v>2117</v>
      </c>
      <c r="L204" s="3">
        <v>36.6</v>
      </c>
      <c r="M204" s="3">
        <v>21.9</v>
      </c>
      <c r="N204" s="3">
        <v>41.5</v>
      </c>
      <c r="O204" s="3" t="s">
        <v>768</v>
      </c>
      <c r="P204" s="5" t="s">
        <v>694</v>
      </c>
      <c r="AR204" s="3">
        <v>36.6</v>
      </c>
      <c r="AS204" s="3">
        <v>41.5</v>
      </c>
      <c r="AT204" s="3">
        <v>0.881927711</v>
      </c>
      <c r="AU204" s="3">
        <f>SUM(Table1[[#This Row],[Black Win %]]/Table1[[#This Row],[White Win %]])</f>
        <v>1.1338797814207651</v>
      </c>
      <c r="AV204" s="3">
        <v>66.977999999999994</v>
      </c>
      <c r="AW204" s="3">
        <v>75.944999999999993</v>
      </c>
    </row>
    <row r="205" spans="1:49" ht="17" x14ac:dyDescent="0.2">
      <c r="A205" s="3" t="s">
        <v>769</v>
      </c>
      <c r="B205" s="3" t="str">
        <f>CONCATENATE(Table1[[#This Row],[Column5]],(IF(Table1[[#This Row],[Column4]]="",""," -"&amp;Table1[[#This Row],[Column4]])),(IF(Table1[[#This Row],[Column3]]="",""," -"&amp;Table1[[#This Row],[Column3]])))</f>
        <v/>
      </c>
      <c r="F205" s="3" t="s">
        <v>7765</v>
      </c>
      <c r="G205" s="3">
        <v>1126</v>
      </c>
      <c r="H205" s="3" t="s">
        <v>770</v>
      </c>
      <c r="I205" s="4">
        <v>43290</v>
      </c>
      <c r="J205" s="3">
        <v>2101</v>
      </c>
      <c r="K205" s="3">
        <v>2104</v>
      </c>
      <c r="L205" s="3">
        <v>31.5</v>
      </c>
      <c r="M205" s="3">
        <v>33.700000000000003</v>
      </c>
      <c r="N205" s="3">
        <v>34.799999999999997</v>
      </c>
      <c r="O205" s="3" t="s">
        <v>772</v>
      </c>
      <c r="P205" s="5" t="s">
        <v>34</v>
      </c>
      <c r="Q205" s="3" t="s">
        <v>6256</v>
      </c>
      <c r="R205" s="3" t="s">
        <v>6247</v>
      </c>
      <c r="S205" s="3" t="s">
        <v>6226</v>
      </c>
      <c r="T205" s="3" t="s">
        <v>6271</v>
      </c>
      <c r="U205" s="3" t="s">
        <v>6245</v>
      </c>
      <c r="AR205" s="3">
        <v>34.799999999999997</v>
      </c>
      <c r="AS205" s="3">
        <v>31.5</v>
      </c>
      <c r="AT205" s="3">
        <v>1.1047619049999999</v>
      </c>
      <c r="AU205" s="3">
        <f>SUM(Table1[[#This Row],[Black Win %]]/Table1[[#This Row],[White Win %]])</f>
        <v>0.90517241379310354</v>
      </c>
      <c r="AV205" s="3">
        <v>391.84800000000001</v>
      </c>
      <c r="AW205" s="3">
        <v>354.69</v>
      </c>
    </row>
    <row r="206" spans="1:49" ht="17" x14ac:dyDescent="0.2">
      <c r="A206" s="3" t="s">
        <v>769</v>
      </c>
      <c r="B206" s="3" t="str">
        <f>CONCATENATE(Table1[[#This Row],[Column5]],(IF(Table1[[#This Row],[Column4]]="",""," -"&amp;Table1[[#This Row],[Column4]])),(IF(Table1[[#This Row],[Column3]]="",""," -"&amp;Table1[[#This Row],[Column3]])))</f>
        <v/>
      </c>
      <c r="F206" s="3" t="s">
        <v>7764</v>
      </c>
      <c r="G206" s="3">
        <v>2193</v>
      </c>
      <c r="H206" s="3" t="s">
        <v>770</v>
      </c>
      <c r="I206" s="4">
        <v>43288</v>
      </c>
      <c r="J206" s="3">
        <v>2092</v>
      </c>
      <c r="K206" s="3">
        <v>2075</v>
      </c>
      <c r="L206" s="3">
        <v>44.4</v>
      </c>
      <c r="M206" s="3">
        <v>28.4</v>
      </c>
      <c r="N206" s="3">
        <v>27.1</v>
      </c>
      <c r="O206" s="3" t="s">
        <v>774</v>
      </c>
      <c r="P206" s="5" t="s">
        <v>34</v>
      </c>
      <c r="Q206" s="3" t="s">
        <v>6256</v>
      </c>
      <c r="R206" s="3" t="s">
        <v>6247</v>
      </c>
      <c r="S206" s="3" t="s">
        <v>6226</v>
      </c>
      <c r="T206" s="3" t="s">
        <v>6271</v>
      </c>
      <c r="U206" s="3" t="s">
        <v>6245</v>
      </c>
      <c r="V206" s="3" t="s">
        <v>6324</v>
      </c>
      <c r="AR206" s="3">
        <v>44.4</v>
      </c>
      <c r="AS206" s="3">
        <v>27.1</v>
      </c>
      <c r="AT206" s="3">
        <v>1.6383763840000001</v>
      </c>
      <c r="AU206" s="3">
        <f>SUM(Table1[[#This Row],[Black Win %]]/Table1[[#This Row],[White Win %]])</f>
        <v>0.61036036036036045</v>
      </c>
      <c r="AV206" s="3">
        <v>973.69200000000001</v>
      </c>
      <c r="AW206" s="3">
        <v>594.303</v>
      </c>
    </row>
    <row r="207" spans="1:49" ht="17" x14ac:dyDescent="0.2">
      <c r="A207" s="3" t="s">
        <v>769</v>
      </c>
      <c r="B207" s="3" t="str">
        <f>CONCATENATE(Table1[[#This Row],[Column5]],(IF(Table1[[#This Row],[Column4]]="",""," -"&amp;Table1[[#This Row],[Column4]])),(IF(Table1[[#This Row],[Column3]]="",""," -"&amp;Table1[[#This Row],[Column3]])))</f>
        <v xml:space="preserve"> Traditional Colle</v>
      </c>
      <c r="C207" s="3" t="s">
        <v>6680</v>
      </c>
      <c r="F207" s="3" t="s">
        <v>7764</v>
      </c>
      <c r="G207" s="3">
        <v>1649</v>
      </c>
      <c r="H207" s="3" t="s">
        <v>770</v>
      </c>
      <c r="I207" s="4">
        <v>43282</v>
      </c>
      <c r="J207" s="3">
        <v>2134</v>
      </c>
      <c r="K207" s="3">
        <v>2094</v>
      </c>
      <c r="L207" s="3">
        <v>36.799999999999997</v>
      </c>
      <c r="M207" s="3">
        <v>29</v>
      </c>
      <c r="N207" s="3">
        <v>34.299999999999997</v>
      </c>
      <c r="O207" s="3" t="s">
        <v>777</v>
      </c>
      <c r="P207" s="5" t="s">
        <v>34</v>
      </c>
      <c r="Q207" s="3" t="s">
        <v>6256</v>
      </c>
      <c r="R207" s="3" t="s">
        <v>6247</v>
      </c>
      <c r="S207" s="3" t="s">
        <v>6226</v>
      </c>
      <c r="T207" s="3" t="s">
        <v>6271</v>
      </c>
      <c r="U207" s="3" t="s">
        <v>6245</v>
      </c>
      <c r="V207" s="3" t="s">
        <v>6324</v>
      </c>
      <c r="W207" s="3" t="s">
        <v>6243</v>
      </c>
      <c r="X207" s="3" t="s">
        <v>6330</v>
      </c>
      <c r="AR207" s="3">
        <v>36.799999999999997</v>
      </c>
      <c r="AS207" s="3">
        <v>34.299999999999997</v>
      </c>
      <c r="AT207" s="3">
        <v>1.0728862969999999</v>
      </c>
      <c r="AU207" s="3">
        <f>SUM(Table1[[#This Row],[Black Win %]]/Table1[[#This Row],[White Win %]])</f>
        <v>0.93206521739130432</v>
      </c>
      <c r="AV207" s="3">
        <v>606.83199999999999</v>
      </c>
      <c r="AW207" s="3">
        <v>565.60699999999997</v>
      </c>
    </row>
    <row r="208" spans="1:49" ht="17" x14ac:dyDescent="0.2">
      <c r="A208" s="3" t="s">
        <v>6681</v>
      </c>
      <c r="B208" s="3" t="str">
        <f>CONCATENATE(Table1[[#This Row],[Column5]],(IF(Table1[[#This Row],[Column4]]="",""," -"&amp;Table1[[#This Row],[Column4]])),(IF(Table1[[#This Row],[Column3]]="",""," -"&amp;Table1[[#This Row],[Column3]])))</f>
        <v xml:space="preserve"> General</v>
      </c>
      <c r="C208" s="3" t="s">
        <v>6510</v>
      </c>
      <c r="F208" s="3" t="s">
        <v>7765</v>
      </c>
      <c r="G208" s="3">
        <v>7257</v>
      </c>
      <c r="H208" s="3" t="s">
        <v>779</v>
      </c>
      <c r="I208" s="4">
        <v>43287</v>
      </c>
      <c r="J208" s="3">
        <v>2154</v>
      </c>
      <c r="K208" s="3">
        <v>2202</v>
      </c>
      <c r="L208" s="3">
        <v>33.200000000000003</v>
      </c>
      <c r="M208" s="3">
        <v>25.4</v>
      </c>
      <c r="N208" s="3">
        <v>41.4</v>
      </c>
      <c r="O208" s="3" t="s">
        <v>781</v>
      </c>
      <c r="P208" s="5" t="s">
        <v>30</v>
      </c>
      <c r="Q208" s="3" t="s">
        <v>6230</v>
      </c>
      <c r="R208" s="3" t="s">
        <v>6229</v>
      </c>
      <c r="S208" s="3" t="s">
        <v>6226</v>
      </c>
      <c r="T208" s="3" t="s">
        <v>6244</v>
      </c>
      <c r="U208" s="3" t="s">
        <v>6254</v>
      </c>
      <c r="AR208" s="3">
        <v>41.4</v>
      </c>
      <c r="AS208" s="3">
        <v>33.200000000000003</v>
      </c>
      <c r="AT208" s="3">
        <v>1.246987952</v>
      </c>
      <c r="AU208" s="3">
        <f>SUM(Table1[[#This Row],[Black Win %]]/Table1[[#This Row],[White Win %]])</f>
        <v>0.80193236714975857</v>
      </c>
      <c r="AV208" s="3">
        <v>3004.3980000000001</v>
      </c>
      <c r="AW208" s="3">
        <v>2409.3240000000001</v>
      </c>
    </row>
    <row r="209" spans="1:49" ht="17" x14ac:dyDescent="0.2">
      <c r="A209" s="3" t="s">
        <v>6682</v>
      </c>
      <c r="B209" s="3" t="str">
        <f>CONCATENATE(Table1[[#This Row],[Column5]],(IF(Table1[[#This Row],[Column4]]="",""," -"&amp;Table1[[#This Row],[Column4]])),(IF(Table1[[#This Row],[Column3]]="",""," -"&amp;Table1[[#This Row],[Column3]])))</f>
        <v xml:space="preserve"> Declined - Sorensen Defense</v>
      </c>
      <c r="C209" s="3" t="s">
        <v>6539</v>
      </c>
      <c r="D209" s="3" t="s">
        <v>6683</v>
      </c>
      <c r="F209" s="3" t="s">
        <v>7765</v>
      </c>
      <c r="G209" s="3">
        <v>366</v>
      </c>
      <c r="H209" s="3" t="s">
        <v>751</v>
      </c>
      <c r="I209" s="4">
        <v>43252</v>
      </c>
      <c r="J209" s="3">
        <v>2142</v>
      </c>
      <c r="K209" s="3">
        <v>2138</v>
      </c>
      <c r="L209" s="3">
        <v>38.5</v>
      </c>
      <c r="M209" s="3">
        <v>30.1</v>
      </c>
      <c r="N209" s="3">
        <v>31.4</v>
      </c>
      <c r="O209" s="3" t="s">
        <v>784</v>
      </c>
      <c r="P209" s="5" t="s">
        <v>30</v>
      </c>
      <c r="Q209" s="3" t="s">
        <v>6227</v>
      </c>
      <c r="R209" s="3" t="s">
        <v>6229</v>
      </c>
      <c r="S209" s="3" t="s">
        <v>6293</v>
      </c>
      <c r="T209" s="3" t="s">
        <v>6330</v>
      </c>
      <c r="U209" s="3" t="s">
        <v>6256</v>
      </c>
      <c r="AR209" s="3">
        <v>31.4</v>
      </c>
      <c r="AS209" s="3">
        <v>38.5</v>
      </c>
      <c r="AT209" s="3">
        <v>0.81558441599999998</v>
      </c>
      <c r="AU209" s="3">
        <f>SUM(Table1[[#This Row],[Black Win %]]/Table1[[#This Row],[White Win %]])</f>
        <v>1.2261146496815287</v>
      </c>
      <c r="AV209" s="3">
        <v>114.92400000000001</v>
      </c>
      <c r="AW209" s="3">
        <v>140.91</v>
      </c>
    </row>
    <row r="210" spans="1:49" ht="17" x14ac:dyDescent="0.2">
      <c r="A210" s="3" t="s">
        <v>6682</v>
      </c>
      <c r="B210" s="3" t="str">
        <f>CONCATENATE(Table1[[#This Row],[Column5]],(IF(Table1[[#This Row],[Column4]]="",""," -"&amp;Table1[[#This Row],[Column4]])),(IF(Table1[[#This Row],[Column3]]="",""," -"&amp;Table1[[#This Row],[Column3]])))</f>
        <v xml:space="preserve"> General</v>
      </c>
      <c r="C210" s="3" t="s">
        <v>6510</v>
      </c>
      <c r="F210" s="3" t="s">
        <v>7764</v>
      </c>
      <c r="G210" s="3">
        <v>490</v>
      </c>
      <c r="H210" s="3" t="s">
        <v>751</v>
      </c>
      <c r="I210" s="4">
        <v>43268</v>
      </c>
      <c r="J210" s="3">
        <v>1989</v>
      </c>
      <c r="K210" s="3">
        <v>1975</v>
      </c>
      <c r="L210" s="3">
        <v>48.4</v>
      </c>
      <c r="M210" s="3">
        <v>14.7</v>
      </c>
      <c r="N210" s="3">
        <v>36.9</v>
      </c>
      <c r="O210" s="3" t="s">
        <v>788</v>
      </c>
      <c r="P210" s="5" t="s">
        <v>30</v>
      </c>
      <c r="Q210" s="3" t="s">
        <v>6227</v>
      </c>
      <c r="R210" s="3" t="s">
        <v>6229</v>
      </c>
      <c r="S210" s="3" t="s">
        <v>6293</v>
      </c>
      <c r="T210" s="3" t="s">
        <v>6330</v>
      </c>
      <c r="AR210" s="3">
        <v>48.4</v>
      </c>
      <c r="AS210" s="3">
        <v>36.9</v>
      </c>
      <c r="AT210" s="3">
        <v>1.3116531170000001</v>
      </c>
      <c r="AU210" s="3">
        <f>SUM(Table1[[#This Row],[Black Win %]]/Table1[[#This Row],[White Win %]])</f>
        <v>0.76239669421487599</v>
      </c>
      <c r="AV210" s="3">
        <v>237.16</v>
      </c>
      <c r="AW210" s="3">
        <v>180.81</v>
      </c>
    </row>
    <row r="211" spans="1:49" ht="17" x14ac:dyDescent="0.2">
      <c r="A211" s="3" t="s">
        <v>6684</v>
      </c>
      <c r="B211" s="3" t="str">
        <f>CONCATENATE(Table1[[#This Row],[Column5]],(IF(Table1[[#This Row],[Column4]]="",""," -"&amp;Table1[[#This Row],[Column4]])),(IF(Table1[[#This Row],[Column3]]="",""," -"&amp;Table1[[#This Row],[Column3]])))</f>
        <v xml:space="preserve"> Alekhine Variation</v>
      </c>
      <c r="C211" s="3" t="s">
        <v>6613</v>
      </c>
      <c r="F211" s="3" t="s">
        <v>7765</v>
      </c>
      <c r="G211" s="3">
        <v>324</v>
      </c>
      <c r="H211" s="3" t="s">
        <v>790</v>
      </c>
      <c r="I211" s="4">
        <v>43278</v>
      </c>
      <c r="J211" s="3">
        <v>2281</v>
      </c>
      <c r="K211" s="3">
        <v>2322</v>
      </c>
      <c r="L211" s="3">
        <v>24.1</v>
      </c>
      <c r="M211" s="3">
        <v>36.1</v>
      </c>
      <c r="N211" s="3">
        <v>39.799999999999997</v>
      </c>
      <c r="O211" s="3" t="s">
        <v>792</v>
      </c>
      <c r="P211" s="5" t="s">
        <v>34</v>
      </c>
      <c r="Q211" s="3" t="s">
        <v>6286</v>
      </c>
      <c r="R211" s="3" t="s">
        <v>6233</v>
      </c>
      <c r="S211" s="3" t="s">
        <v>6226</v>
      </c>
      <c r="T211" s="3" t="s">
        <v>6264</v>
      </c>
      <c r="U211" s="3" t="s">
        <v>6245</v>
      </c>
      <c r="V211" s="3" t="s">
        <v>6265</v>
      </c>
      <c r="W211" s="3" t="s">
        <v>6308</v>
      </c>
      <c r="X211" s="3" t="s">
        <v>6247</v>
      </c>
      <c r="Y211" s="3" t="s">
        <v>6270</v>
      </c>
      <c r="Z211" s="3" t="s">
        <v>6270</v>
      </c>
      <c r="AA211" s="3" t="s">
        <v>6288</v>
      </c>
      <c r="AR211" s="3">
        <v>39.799999999999997</v>
      </c>
      <c r="AS211" s="3">
        <v>24.1</v>
      </c>
      <c r="AT211" s="3">
        <v>1.6514522819999999</v>
      </c>
      <c r="AU211" s="3">
        <f>SUM(Table1[[#This Row],[Black Win %]]/Table1[[#This Row],[White Win %]])</f>
        <v>0.6055276381909549</v>
      </c>
      <c r="AV211" s="3">
        <v>128.952</v>
      </c>
      <c r="AW211" s="3">
        <v>78.084000000000003</v>
      </c>
    </row>
    <row r="212" spans="1:49" ht="17" x14ac:dyDescent="0.2">
      <c r="A212" s="3" t="s">
        <v>6684</v>
      </c>
      <c r="B212" s="3" t="str">
        <f>CONCATENATE(Table1[[#This Row],[Column5]],(IF(Table1[[#This Row],[Column4]]="",""," -"&amp;Table1[[#This Row],[Column4]])),(IF(Table1[[#This Row],[Column3]]="",""," -"&amp;Table1[[#This Row],[Column3]])))</f>
        <v xml:space="preserve"> Blackburne Variation</v>
      </c>
      <c r="C212" s="3" t="s">
        <v>6685</v>
      </c>
      <c r="F212" s="3" t="s">
        <v>7764</v>
      </c>
      <c r="G212" s="3">
        <v>314</v>
      </c>
      <c r="H212" s="3" t="s">
        <v>794</v>
      </c>
      <c r="I212" s="4">
        <v>43290</v>
      </c>
      <c r="J212" s="3">
        <v>2311</v>
      </c>
      <c r="K212" s="3">
        <v>2297</v>
      </c>
      <c r="L212" s="3">
        <v>41.1</v>
      </c>
      <c r="M212" s="3">
        <v>32.799999999999997</v>
      </c>
      <c r="N212" s="3">
        <v>26.1</v>
      </c>
      <c r="O212" s="3" t="s">
        <v>796</v>
      </c>
      <c r="P212" s="5" t="s">
        <v>34</v>
      </c>
      <c r="Q212" s="3" t="s">
        <v>6286</v>
      </c>
      <c r="R212" s="3" t="s">
        <v>6264</v>
      </c>
      <c r="S212" s="3" t="s">
        <v>6226</v>
      </c>
      <c r="T212" s="3" t="s">
        <v>6265</v>
      </c>
      <c r="U212" s="3" t="s">
        <v>6245</v>
      </c>
      <c r="V212" s="3" t="s">
        <v>6320</v>
      </c>
      <c r="AR212" s="3">
        <v>41.1</v>
      </c>
      <c r="AS212" s="3">
        <v>26.1</v>
      </c>
      <c r="AT212" s="3">
        <v>1.5747126440000001</v>
      </c>
      <c r="AU212" s="3">
        <f>SUM(Table1[[#This Row],[Black Win %]]/Table1[[#This Row],[White Win %]])</f>
        <v>0.63503649635036497</v>
      </c>
      <c r="AV212" s="3">
        <v>129.054</v>
      </c>
      <c r="AW212" s="3">
        <v>81.953999999999994</v>
      </c>
    </row>
    <row r="213" spans="1:49" ht="17" x14ac:dyDescent="0.2">
      <c r="A213" s="3" t="s">
        <v>6684</v>
      </c>
      <c r="B213" s="3" t="str">
        <f>CONCATENATE(Table1[[#This Row],[Column5]],(IF(Table1[[#This Row],[Column4]]="",""," -"&amp;Table1[[#This Row],[Column4]])),(IF(Table1[[#This Row],[Column3]]="",""," -"&amp;Table1[[#This Row],[Column3]])))</f>
        <v xml:space="preserve"> Blackmar's Second Gambit</v>
      </c>
      <c r="C213" s="3" t="s">
        <v>6686</v>
      </c>
      <c r="F213" s="3" t="s">
        <v>7764</v>
      </c>
      <c r="G213" s="3">
        <v>255</v>
      </c>
      <c r="H213" s="3" t="s">
        <v>799</v>
      </c>
      <c r="I213" s="4">
        <v>43279</v>
      </c>
      <c r="J213" s="3">
        <v>2199</v>
      </c>
      <c r="K213" s="3">
        <v>2199</v>
      </c>
      <c r="L213" s="3">
        <v>36.5</v>
      </c>
      <c r="M213" s="3">
        <v>21.6</v>
      </c>
      <c r="N213" s="3">
        <v>42</v>
      </c>
      <c r="O213" s="3" t="s">
        <v>801</v>
      </c>
      <c r="P213" s="5" t="s">
        <v>34</v>
      </c>
      <c r="Q213" s="3" t="s">
        <v>6286</v>
      </c>
      <c r="R213" s="3" t="s">
        <v>6266</v>
      </c>
      <c r="S213" s="3" t="s">
        <v>6339</v>
      </c>
      <c r="T213" s="3" t="s">
        <v>6244</v>
      </c>
      <c r="U213" s="3" t="s">
        <v>6226</v>
      </c>
      <c r="V213" s="3" t="s">
        <v>6263</v>
      </c>
      <c r="AR213" s="3">
        <v>36.5</v>
      </c>
      <c r="AS213" s="3">
        <v>42</v>
      </c>
      <c r="AT213" s="3">
        <v>0.86904761900000005</v>
      </c>
      <c r="AU213" s="3">
        <f>SUM(Table1[[#This Row],[Black Win %]]/Table1[[#This Row],[White Win %]])</f>
        <v>1.1506849315068493</v>
      </c>
      <c r="AV213" s="3">
        <v>93.075000000000003</v>
      </c>
      <c r="AW213" s="3">
        <v>107.1</v>
      </c>
    </row>
    <row r="214" spans="1:49" ht="17" x14ac:dyDescent="0.2">
      <c r="A214" s="3" t="s">
        <v>6684</v>
      </c>
      <c r="B214" s="3" t="str">
        <f>CONCATENATE(Table1[[#This Row],[Column5]],(IF(Table1[[#This Row],[Column4]]="",""," -"&amp;Table1[[#This Row],[Column4]])),(IF(Table1[[#This Row],[Column3]]="",""," -"&amp;Table1[[#This Row],[Column3]])))</f>
        <v xml:space="preserve"> Classical Variation</v>
      </c>
      <c r="C214" s="3" t="s">
        <v>6553</v>
      </c>
      <c r="F214" s="3" t="s">
        <v>7765</v>
      </c>
      <c r="G214" s="3">
        <v>1640</v>
      </c>
      <c r="H214" s="3" t="s">
        <v>803</v>
      </c>
      <c r="I214" s="4">
        <v>43283</v>
      </c>
      <c r="J214" s="3">
        <v>2151</v>
      </c>
      <c r="K214" s="3">
        <v>2175</v>
      </c>
      <c r="L214" s="3">
        <v>31.1</v>
      </c>
      <c r="M214" s="3">
        <v>29.9</v>
      </c>
      <c r="N214" s="3">
        <v>39</v>
      </c>
      <c r="O214" s="3" t="s">
        <v>805</v>
      </c>
      <c r="P214" s="5" t="s">
        <v>34</v>
      </c>
      <c r="Q214" s="3" t="s">
        <v>6286</v>
      </c>
      <c r="R214" s="3" t="s">
        <v>6233</v>
      </c>
      <c r="S214" s="3" t="s">
        <v>6245</v>
      </c>
      <c r="AR214" s="3">
        <v>39</v>
      </c>
      <c r="AS214" s="3">
        <v>31.1</v>
      </c>
      <c r="AT214" s="3">
        <v>1.254019293</v>
      </c>
      <c r="AU214" s="3">
        <f>SUM(Table1[[#This Row],[Black Win %]]/Table1[[#This Row],[White Win %]])</f>
        <v>0.79743589743589749</v>
      </c>
      <c r="AV214" s="3">
        <v>639.6</v>
      </c>
      <c r="AW214" s="3">
        <v>510.04</v>
      </c>
    </row>
    <row r="215" spans="1:49" ht="17" x14ac:dyDescent="0.2">
      <c r="A215" s="3" t="s">
        <v>6684</v>
      </c>
      <c r="B215" s="3" t="str">
        <f>CONCATENATE(Table1[[#This Row],[Column5]],(IF(Table1[[#This Row],[Column4]]="",""," -"&amp;Table1[[#This Row],[Column4]])),(IF(Table1[[#This Row],[Column3]]="",""," -"&amp;Table1[[#This Row],[Column3]])))</f>
        <v xml:space="preserve"> Classical Variation</v>
      </c>
      <c r="C215" s="3" t="s">
        <v>6553</v>
      </c>
      <c r="F215" s="3" t="s">
        <v>7764</v>
      </c>
      <c r="G215" s="3">
        <v>2076</v>
      </c>
      <c r="H215" s="3" t="s">
        <v>806</v>
      </c>
      <c r="I215" s="4">
        <v>43287</v>
      </c>
      <c r="J215" s="3">
        <v>2334</v>
      </c>
      <c r="K215" s="3">
        <v>2298</v>
      </c>
      <c r="L215" s="3">
        <v>44</v>
      </c>
      <c r="M215" s="3">
        <v>30.9</v>
      </c>
      <c r="N215" s="3">
        <v>25.1</v>
      </c>
      <c r="O215" s="3" t="s">
        <v>808</v>
      </c>
      <c r="P215" s="5" t="s">
        <v>34</v>
      </c>
      <c r="Q215" s="3" t="s">
        <v>6286</v>
      </c>
      <c r="R215" s="3" t="s">
        <v>6233</v>
      </c>
      <c r="S215" s="3" t="s">
        <v>6226</v>
      </c>
      <c r="T215" s="3" t="s">
        <v>6264</v>
      </c>
      <c r="U215" s="3" t="s">
        <v>6245</v>
      </c>
      <c r="V215" s="3" t="s">
        <v>6265</v>
      </c>
      <c r="AR215" s="3">
        <v>44</v>
      </c>
      <c r="AS215" s="3">
        <v>25.1</v>
      </c>
      <c r="AT215" s="3">
        <v>1.752988048</v>
      </c>
      <c r="AU215" s="3">
        <f>SUM(Table1[[#This Row],[Black Win %]]/Table1[[#This Row],[White Win %]])</f>
        <v>0.57045454545454544</v>
      </c>
      <c r="AV215" s="3">
        <v>913.44</v>
      </c>
      <c r="AW215" s="3">
        <v>521.07600000000002</v>
      </c>
    </row>
    <row r="216" spans="1:49" ht="17" x14ac:dyDescent="0.2">
      <c r="A216" s="3" t="s">
        <v>6684</v>
      </c>
      <c r="B216" s="3" t="str">
        <f>CONCATENATE(Table1[[#This Row],[Column5]],(IF(Table1[[#This Row],[Column4]]="",""," -"&amp;Table1[[#This Row],[Column4]])),(IF(Table1[[#This Row],[Column3]]="",""," -"&amp;Table1[[#This Row],[Column3]])))</f>
        <v xml:space="preserve"> Classical Variation</v>
      </c>
      <c r="C216" s="3" t="s">
        <v>6553</v>
      </c>
      <c r="F216" s="3" t="s">
        <v>7765</v>
      </c>
      <c r="G216" s="3">
        <v>341</v>
      </c>
      <c r="H216" s="3" t="s">
        <v>809</v>
      </c>
      <c r="I216" s="4">
        <v>43285</v>
      </c>
      <c r="J216" s="3">
        <v>2221</v>
      </c>
      <c r="K216" s="3">
        <v>2215</v>
      </c>
      <c r="L216" s="3">
        <v>29</v>
      </c>
      <c r="M216" s="3">
        <v>31.7</v>
      </c>
      <c r="N216" s="3">
        <v>39.299999999999997</v>
      </c>
      <c r="O216" s="3" t="s">
        <v>811</v>
      </c>
      <c r="P216" s="5" t="s">
        <v>34</v>
      </c>
      <c r="Q216" s="3" t="s">
        <v>6286</v>
      </c>
      <c r="R216" s="3" t="s">
        <v>6233</v>
      </c>
      <c r="S216" s="3" t="s">
        <v>6226</v>
      </c>
      <c r="T216" s="3" t="s">
        <v>6264</v>
      </c>
      <c r="U216" s="3" t="s">
        <v>6245</v>
      </c>
      <c r="V216" s="3" t="s">
        <v>6265</v>
      </c>
      <c r="W216" s="3" t="s">
        <v>6308</v>
      </c>
      <c r="AR216" s="3">
        <v>39.299999999999997</v>
      </c>
      <c r="AS216" s="3">
        <v>29</v>
      </c>
      <c r="AT216" s="3">
        <v>1.3551724140000001</v>
      </c>
      <c r="AU216" s="3">
        <f>SUM(Table1[[#This Row],[Black Win %]]/Table1[[#This Row],[White Win %]])</f>
        <v>0.7379134860050891</v>
      </c>
      <c r="AV216" s="3">
        <v>134.01300000000001</v>
      </c>
      <c r="AW216" s="3">
        <v>98.89</v>
      </c>
    </row>
    <row r="217" spans="1:49" ht="17" x14ac:dyDescent="0.2">
      <c r="A217" s="3" t="s">
        <v>6684</v>
      </c>
      <c r="B217" s="3" t="str">
        <f>CONCATENATE(Table1[[#This Row],[Column5]],(IF(Table1[[#This Row],[Column4]]="",""," -"&amp;Table1[[#This Row],[Column4]])),(IF(Table1[[#This Row],[Column3]]="",""," -"&amp;Table1[[#This Row],[Column3]])))</f>
        <v xml:space="preserve"> Classical Variation</v>
      </c>
      <c r="C217" s="3" t="s">
        <v>6553</v>
      </c>
      <c r="F217" s="3" t="s">
        <v>7765</v>
      </c>
      <c r="G217" s="3">
        <v>204</v>
      </c>
      <c r="H217" s="3" t="s">
        <v>790</v>
      </c>
      <c r="I217" s="4">
        <v>43225</v>
      </c>
      <c r="J217" s="3">
        <v>2174</v>
      </c>
      <c r="K217" s="3">
        <v>2259</v>
      </c>
      <c r="L217" s="3">
        <v>19.100000000000001</v>
      </c>
      <c r="M217" s="3">
        <v>30.4</v>
      </c>
      <c r="N217" s="3">
        <v>50.5</v>
      </c>
      <c r="O217" s="3" t="s">
        <v>813</v>
      </c>
      <c r="P217" s="5" t="s">
        <v>34</v>
      </c>
      <c r="Q217" s="3" t="s">
        <v>6286</v>
      </c>
      <c r="R217" s="3" t="s">
        <v>6233</v>
      </c>
      <c r="S217" s="3" t="s">
        <v>6226</v>
      </c>
      <c r="T217" s="3" t="s">
        <v>6264</v>
      </c>
      <c r="U217" s="3" t="s">
        <v>6245</v>
      </c>
      <c r="V217" s="3" t="s">
        <v>6265</v>
      </c>
      <c r="W217" s="3" t="s">
        <v>6308</v>
      </c>
      <c r="X217" s="3" t="s">
        <v>6247</v>
      </c>
      <c r="Y217" s="3" t="s">
        <v>6270</v>
      </c>
      <c r="AR217" s="3">
        <v>50.5</v>
      </c>
      <c r="AS217" s="3">
        <v>19.100000000000001</v>
      </c>
      <c r="AT217" s="3">
        <v>2.6439790580000002</v>
      </c>
      <c r="AU217" s="3">
        <f>SUM(Table1[[#This Row],[Black Win %]]/Table1[[#This Row],[White Win %]])</f>
        <v>0.37821782178217822</v>
      </c>
      <c r="AV217" s="3">
        <v>103.02</v>
      </c>
      <c r="AW217" s="3">
        <v>38.963999999999999</v>
      </c>
    </row>
    <row r="218" spans="1:49" ht="17" x14ac:dyDescent="0.2">
      <c r="A218" s="3" t="s">
        <v>6684</v>
      </c>
      <c r="B218" s="3" t="str">
        <f>CONCATENATE(Table1[[#This Row],[Column5]],(IF(Table1[[#This Row],[Column4]]="",""," -"&amp;Table1[[#This Row],[Column4]])),(IF(Table1[[#This Row],[Column3]]="",""," -"&amp;Table1[[#This Row],[Column3]])))</f>
        <v xml:space="preserve"> Classical Variation - Blackburne Attack</v>
      </c>
      <c r="C218" s="3" t="s">
        <v>6553</v>
      </c>
      <c r="D218" s="3" t="s">
        <v>6687</v>
      </c>
      <c r="F218" s="3" t="s">
        <v>7764</v>
      </c>
      <c r="G218" s="3">
        <v>202</v>
      </c>
      <c r="H218" s="3" t="s">
        <v>809</v>
      </c>
      <c r="I218" s="4">
        <v>43268</v>
      </c>
      <c r="J218" s="3">
        <v>2350</v>
      </c>
      <c r="K218" s="3">
        <v>2283</v>
      </c>
      <c r="L218" s="3">
        <v>50.5</v>
      </c>
      <c r="M218" s="3">
        <v>30.2</v>
      </c>
      <c r="N218" s="3">
        <v>19.3</v>
      </c>
      <c r="O218" s="3" t="s">
        <v>816</v>
      </c>
      <c r="P218" s="5" t="s">
        <v>34</v>
      </c>
      <c r="Q218" s="3" t="s">
        <v>6286</v>
      </c>
      <c r="R218" s="3" t="s">
        <v>6233</v>
      </c>
      <c r="S218" s="3" t="s">
        <v>6226</v>
      </c>
      <c r="T218" s="3" t="s">
        <v>6264</v>
      </c>
      <c r="U218" s="3" t="s">
        <v>6245</v>
      </c>
      <c r="V218" s="3" t="s">
        <v>6265</v>
      </c>
      <c r="W218" s="3" t="s">
        <v>6308</v>
      </c>
      <c r="X218" s="3" t="s">
        <v>6320</v>
      </c>
      <c r="AR218" s="3">
        <v>50.5</v>
      </c>
      <c r="AS218" s="3">
        <v>19.3</v>
      </c>
      <c r="AT218" s="3">
        <v>2.6165803109999999</v>
      </c>
      <c r="AU218" s="3">
        <f>SUM(Table1[[#This Row],[Black Win %]]/Table1[[#This Row],[White Win %]])</f>
        <v>0.38217821782178218</v>
      </c>
      <c r="AV218" s="3">
        <v>102.01</v>
      </c>
      <c r="AW218" s="3">
        <v>38.985999999999997</v>
      </c>
    </row>
    <row r="219" spans="1:49" ht="17" x14ac:dyDescent="0.2">
      <c r="A219" s="3" t="s">
        <v>6684</v>
      </c>
      <c r="B219" s="3" t="str">
        <f>CONCATENATE(Table1[[#This Row],[Column5]],(IF(Table1[[#This Row],[Column4]]="",""," -"&amp;Table1[[#This Row],[Column4]])),(IF(Table1[[#This Row],[Column3]]="",""," -"&amp;Table1[[#This Row],[Column3]])))</f>
        <v xml:space="preserve"> Classical Variation - Buenos Aires Variation</v>
      </c>
      <c r="C219" s="3" t="s">
        <v>6553</v>
      </c>
      <c r="D219" s="3" t="s">
        <v>6688</v>
      </c>
      <c r="F219" s="3" t="s">
        <v>7765</v>
      </c>
      <c r="G219" s="3">
        <v>726</v>
      </c>
      <c r="H219" s="3" t="s">
        <v>818</v>
      </c>
      <c r="I219" s="4">
        <v>43281</v>
      </c>
      <c r="J219" s="3">
        <v>2209</v>
      </c>
      <c r="K219" s="3">
        <v>2244</v>
      </c>
      <c r="L219" s="3">
        <v>27.4</v>
      </c>
      <c r="M219" s="3">
        <v>29.9</v>
      </c>
      <c r="N219" s="3">
        <v>42.7</v>
      </c>
      <c r="O219" s="3" t="s">
        <v>820</v>
      </c>
      <c r="P219" s="5" t="s">
        <v>34</v>
      </c>
      <c r="Q219" s="3" t="s">
        <v>6286</v>
      </c>
      <c r="R219" s="3" t="s">
        <v>6233</v>
      </c>
      <c r="S219" s="3" t="s">
        <v>6226</v>
      </c>
      <c r="T219" s="3" t="s">
        <v>6264</v>
      </c>
      <c r="U219" s="3" t="s">
        <v>6245</v>
      </c>
      <c r="V219" s="3" t="s">
        <v>6265</v>
      </c>
      <c r="W219" s="3" t="s">
        <v>6308</v>
      </c>
      <c r="X219" s="3" t="s">
        <v>6247</v>
      </c>
      <c r="Y219" s="3" t="s">
        <v>6270</v>
      </c>
      <c r="Z219" s="3" t="s">
        <v>6270</v>
      </c>
      <c r="AA219" s="3" t="s">
        <v>6230</v>
      </c>
      <c r="AB219" s="3" t="s">
        <v>6244</v>
      </c>
      <c r="AC219" s="3" t="s">
        <v>6309</v>
      </c>
      <c r="AR219" s="3">
        <v>42.7</v>
      </c>
      <c r="AS219" s="3">
        <v>27.4</v>
      </c>
      <c r="AT219" s="3">
        <v>1.5583941610000001</v>
      </c>
      <c r="AU219" s="3">
        <f>SUM(Table1[[#This Row],[Black Win %]]/Table1[[#This Row],[White Win %]])</f>
        <v>0.64168618266978916</v>
      </c>
      <c r="AV219" s="3">
        <v>310.00200000000001</v>
      </c>
      <c r="AW219" s="3">
        <v>198.92400000000001</v>
      </c>
    </row>
    <row r="220" spans="1:49" ht="17" x14ac:dyDescent="0.2">
      <c r="A220" s="3" t="s">
        <v>6684</v>
      </c>
      <c r="B220" s="3" t="str">
        <f>CONCATENATE(Table1[[#This Row],[Column5]],(IF(Table1[[#This Row],[Column4]]="",""," -"&amp;Table1[[#This Row],[Column4]])),(IF(Table1[[#This Row],[Column3]]="",""," -"&amp;Table1[[#This Row],[Column3]])))</f>
        <v xml:space="preserve"> Classical Variation - General</v>
      </c>
      <c r="C220" s="3" t="s">
        <v>6553</v>
      </c>
      <c r="D220" s="3" t="s">
        <v>6510</v>
      </c>
      <c r="F220" s="3" t="s">
        <v>7765</v>
      </c>
      <c r="G220" s="3">
        <v>811</v>
      </c>
      <c r="H220" s="3" t="s">
        <v>818</v>
      </c>
      <c r="I220" s="4">
        <v>43276</v>
      </c>
      <c r="J220" s="3">
        <v>2171</v>
      </c>
      <c r="K220" s="3">
        <v>2214</v>
      </c>
      <c r="L220" s="3">
        <v>23.1</v>
      </c>
      <c r="M220" s="3">
        <v>28.1</v>
      </c>
      <c r="N220" s="3">
        <v>48.8</v>
      </c>
      <c r="O220" s="3" t="s">
        <v>823</v>
      </c>
      <c r="P220" s="5" t="s">
        <v>34</v>
      </c>
      <c r="Q220" s="3" t="s">
        <v>6286</v>
      </c>
      <c r="R220" s="3" t="s">
        <v>6233</v>
      </c>
      <c r="S220" s="3" t="s">
        <v>6226</v>
      </c>
      <c r="T220" s="3" t="s">
        <v>6264</v>
      </c>
      <c r="U220" s="3" t="s">
        <v>6245</v>
      </c>
      <c r="V220" s="3" t="s">
        <v>6265</v>
      </c>
      <c r="W220" s="3" t="s">
        <v>6308</v>
      </c>
      <c r="X220" s="3" t="s">
        <v>6247</v>
      </c>
      <c r="Y220" s="3" t="s">
        <v>6270</v>
      </c>
      <c r="Z220" s="3" t="s">
        <v>6270</v>
      </c>
      <c r="AA220" s="3" t="s">
        <v>6230</v>
      </c>
      <c r="AR220" s="3">
        <v>48.8</v>
      </c>
      <c r="AS220" s="3">
        <v>23.1</v>
      </c>
      <c r="AT220" s="3">
        <v>2.1125541129999998</v>
      </c>
      <c r="AU220" s="3">
        <f>SUM(Table1[[#This Row],[Black Win %]]/Table1[[#This Row],[White Win %]])</f>
        <v>0.47336065573770497</v>
      </c>
      <c r="AV220" s="3">
        <v>395.76799999999997</v>
      </c>
      <c r="AW220" s="3">
        <v>187.34100000000001</v>
      </c>
    </row>
    <row r="221" spans="1:49" ht="17" x14ac:dyDescent="0.2">
      <c r="A221" s="3" t="s">
        <v>6684</v>
      </c>
      <c r="B221" s="3" t="str">
        <f>CONCATENATE(Table1[[#This Row],[Column5]],(IF(Table1[[#This Row],[Column4]]="",""," -"&amp;Table1[[#This Row],[Column4]])),(IF(Table1[[#This Row],[Column3]]="",""," -"&amp;Table1[[#This Row],[Column3]])))</f>
        <v xml:space="preserve"> Classical Variation - Huisl Variation</v>
      </c>
      <c r="C221" s="3" t="s">
        <v>6553</v>
      </c>
      <c r="D221" s="3" t="s">
        <v>6689</v>
      </c>
      <c r="F221" s="3" t="s">
        <v>7765</v>
      </c>
      <c r="G221" s="3">
        <v>652</v>
      </c>
      <c r="H221" s="3" t="s">
        <v>818</v>
      </c>
      <c r="I221" s="4">
        <v>43290</v>
      </c>
      <c r="J221" s="3">
        <v>2187</v>
      </c>
      <c r="K221" s="3">
        <v>2193</v>
      </c>
      <c r="L221" s="3">
        <v>27.6</v>
      </c>
      <c r="M221" s="3">
        <v>31.8</v>
      </c>
      <c r="N221" s="3">
        <v>40.6</v>
      </c>
      <c r="O221" s="3" t="s">
        <v>826</v>
      </c>
      <c r="P221" s="5" t="s">
        <v>34</v>
      </c>
      <c r="Q221" s="3" t="s">
        <v>6286</v>
      </c>
      <c r="R221" s="3" t="s">
        <v>6233</v>
      </c>
      <c r="S221" s="3" t="s">
        <v>6226</v>
      </c>
      <c r="T221" s="3" t="s">
        <v>6264</v>
      </c>
      <c r="U221" s="3" t="s">
        <v>6245</v>
      </c>
      <c r="V221" s="3" t="s">
        <v>6265</v>
      </c>
      <c r="W221" s="3" t="s">
        <v>6308</v>
      </c>
      <c r="X221" s="3" t="s">
        <v>6247</v>
      </c>
      <c r="Y221" s="3" t="s">
        <v>6270</v>
      </c>
      <c r="Z221" s="3" t="s">
        <v>6270</v>
      </c>
      <c r="AA221" s="3" t="s">
        <v>6230</v>
      </c>
      <c r="AB221" s="3" t="s">
        <v>6244</v>
      </c>
      <c r="AC221" s="3" t="s">
        <v>6288</v>
      </c>
      <c r="AR221" s="3">
        <v>40.6</v>
      </c>
      <c r="AS221" s="3">
        <v>27.6</v>
      </c>
      <c r="AT221" s="3">
        <v>1.471014493</v>
      </c>
      <c r="AU221" s="3">
        <f>SUM(Table1[[#This Row],[Black Win %]]/Table1[[#This Row],[White Win %]])</f>
        <v>0.67980295566502469</v>
      </c>
      <c r="AV221" s="3">
        <v>264.71199999999999</v>
      </c>
      <c r="AW221" s="3">
        <v>179.952</v>
      </c>
    </row>
    <row r="222" spans="1:49" ht="17" x14ac:dyDescent="0.2">
      <c r="A222" s="3" t="s">
        <v>6684</v>
      </c>
      <c r="B222" s="3" t="str">
        <f>CONCATENATE(Table1[[#This Row],[Column5]],(IF(Table1[[#This Row],[Column4]]="",""," -"&amp;Table1[[#This Row],[Column4]])),(IF(Table1[[#This Row],[Column3]]="",""," -"&amp;Table1[[#This Row],[Column3]])))</f>
        <v xml:space="preserve"> Classical Variation - Ilyin-Zhenevsky Variation - Alatortsev-Lisitsyn Line</v>
      </c>
      <c r="C222" s="3" t="s">
        <v>6553</v>
      </c>
      <c r="D222" s="3" t="s">
        <v>6690</v>
      </c>
      <c r="E222" s="3" t="s">
        <v>6691</v>
      </c>
      <c r="F222" s="3" t="s">
        <v>7764</v>
      </c>
      <c r="G222" s="3">
        <v>300</v>
      </c>
      <c r="H222" s="3" t="s">
        <v>828</v>
      </c>
      <c r="I222" s="4">
        <v>43283</v>
      </c>
      <c r="J222" s="3">
        <v>2295</v>
      </c>
      <c r="K222" s="3">
        <v>2266</v>
      </c>
      <c r="L222" s="3">
        <v>42</v>
      </c>
      <c r="M222" s="3">
        <v>30.3</v>
      </c>
      <c r="N222" s="3">
        <v>27.7</v>
      </c>
      <c r="O222" s="3" t="s">
        <v>830</v>
      </c>
      <c r="P222" s="5" t="s">
        <v>34</v>
      </c>
      <c r="Q222" s="3" t="s">
        <v>6286</v>
      </c>
      <c r="R222" s="3" t="s">
        <v>6233</v>
      </c>
      <c r="S222" s="3" t="s">
        <v>6226</v>
      </c>
      <c r="T222" s="3" t="s">
        <v>6264</v>
      </c>
      <c r="U222" s="3" t="s">
        <v>6245</v>
      </c>
      <c r="V222" s="3" t="s">
        <v>6265</v>
      </c>
      <c r="W222" s="3" t="s">
        <v>6308</v>
      </c>
      <c r="X222" s="3" t="s">
        <v>6247</v>
      </c>
      <c r="Y222" s="3" t="s">
        <v>6270</v>
      </c>
      <c r="Z222" s="3" t="s">
        <v>6270</v>
      </c>
      <c r="AA222" s="3" t="s">
        <v>6230</v>
      </c>
      <c r="AB222" s="3" t="s">
        <v>6244</v>
      </c>
      <c r="AC222" s="3" t="s">
        <v>6349</v>
      </c>
      <c r="AD222" s="3" t="s">
        <v>6343</v>
      </c>
      <c r="AR222" s="3">
        <v>42</v>
      </c>
      <c r="AS222" s="3">
        <v>27.7</v>
      </c>
      <c r="AT222" s="3">
        <v>1.5162454869999999</v>
      </c>
      <c r="AU222" s="3">
        <f>SUM(Table1[[#This Row],[Black Win %]]/Table1[[#This Row],[White Win %]])</f>
        <v>0.65952380952380951</v>
      </c>
      <c r="AV222" s="3">
        <v>126</v>
      </c>
      <c r="AW222" s="3">
        <v>83.1</v>
      </c>
    </row>
    <row r="223" spans="1:49" ht="17" x14ac:dyDescent="0.2">
      <c r="A223" s="3" t="s">
        <v>6684</v>
      </c>
      <c r="B223" s="3" t="str">
        <f>CONCATENATE(Table1[[#This Row],[Column5]],(IF(Table1[[#This Row],[Column4]]="",""," -"&amp;Table1[[#This Row],[Column4]])),(IF(Table1[[#This Row],[Column3]]="",""," -"&amp;Table1[[#This Row],[Column3]])))</f>
        <v xml:space="preserve"> Classical Variation - Ilyin-Zhenevsky Variation - General</v>
      </c>
      <c r="C223" s="3" t="s">
        <v>6553</v>
      </c>
      <c r="D223" s="3" t="s">
        <v>6690</v>
      </c>
      <c r="E223" s="3" t="s">
        <v>6510</v>
      </c>
      <c r="F223" s="3" t="s">
        <v>7765</v>
      </c>
      <c r="G223" s="3">
        <v>617</v>
      </c>
      <c r="H223" s="3" t="s">
        <v>832</v>
      </c>
      <c r="I223" s="4">
        <v>43242</v>
      </c>
      <c r="J223" s="3">
        <v>2196</v>
      </c>
      <c r="K223" s="3">
        <v>2240</v>
      </c>
      <c r="L223" s="3">
        <v>25.1</v>
      </c>
      <c r="M223" s="3">
        <v>31.9</v>
      </c>
      <c r="N223" s="3">
        <v>43</v>
      </c>
      <c r="O223" s="3" t="s">
        <v>834</v>
      </c>
      <c r="P223" s="5" t="s">
        <v>34</v>
      </c>
      <c r="Q223" s="3" t="s">
        <v>6286</v>
      </c>
      <c r="R223" s="3" t="s">
        <v>6233</v>
      </c>
      <c r="S223" s="3" t="s">
        <v>6226</v>
      </c>
      <c r="T223" s="3" t="s">
        <v>6264</v>
      </c>
      <c r="U223" s="3" t="s">
        <v>6245</v>
      </c>
      <c r="V223" s="3" t="s">
        <v>6265</v>
      </c>
      <c r="W223" s="3" t="s">
        <v>6308</v>
      </c>
      <c r="X223" s="3" t="s">
        <v>6247</v>
      </c>
      <c r="Y223" s="3" t="s">
        <v>6270</v>
      </c>
      <c r="Z223" s="3" t="s">
        <v>6270</v>
      </c>
      <c r="AA223" s="3" t="s">
        <v>6230</v>
      </c>
      <c r="AB223" s="3" t="s">
        <v>6244</v>
      </c>
      <c r="AC223" s="3" t="s">
        <v>6349</v>
      </c>
      <c r="AR223" s="3">
        <v>43</v>
      </c>
      <c r="AS223" s="3">
        <v>25.1</v>
      </c>
      <c r="AT223" s="3">
        <v>1.7131474099999999</v>
      </c>
      <c r="AU223" s="3">
        <f>SUM(Table1[[#This Row],[Black Win %]]/Table1[[#This Row],[White Win %]])</f>
        <v>0.58372093023255822</v>
      </c>
      <c r="AV223" s="3">
        <v>265.31</v>
      </c>
      <c r="AW223" s="3">
        <v>154.86699999999999</v>
      </c>
    </row>
    <row r="224" spans="1:49" ht="17" x14ac:dyDescent="0.2">
      <c r="A224" s="3" t="s">
        <v>6684</v>
      </c>
      <c r="B224" s="3" t="str">
        <f>CONCATENATE(Table1[[#This Row],[Column5]],(IF(Table1[[#This Row],[Column4]]="",""," -"&amp;Table1[[#This Row],[Column4]])),(IF(Table1[[#This Row],[Column3]]="",""," -"&amp;Table1[[#This Row],[Column3]])))</f>
        <v xml:space="preserve"> Classical Variation - Ilyin-Zhenevsky Variation - Modern Main Line</v>
      </c>
      <c r="C224" s="3" t="s">
        <v>6553</v>
      </c>
      <c r="D224" s="3" t="s">
        <v>6690</v>
      </c>
      <c r="E224" s="3" t="s">
        <v>6645</v>
      </c>
      <c r="F224" s="3" t="s">
        <v>7764</v>
      </c>
      <c r="G224" s="3">
        <v>414</v>
      </c>
      <c r="H224" s="3" t="s">
        <v>836</v>
      </c>
      <c r="I224" s="4">
        <v>43248</v>
      </c>
      <c r="J224" s="3">
        <v>2398</v>
      </c>
      <c r="K224" s="3">
        <v>2336</v>
      </c>
      <c r="L224" s="3">
        <v>52.9</v>
      </c>
      <c r="M224" s="3">
        <v>26.8</v>
      </c>
      <c r="N224" s="3">
        <v>20.3</v>
      </c>
      <c r="O224" s="3" t="s">
        <v>838</v>
      </c>
      <c r="P224" s="5" t="s">
        <v>34</v>
      </c>
      <c r="Q224" s="3" t="s">
        <v>6286</v>
      </c>
      <c r="R224" s="3" t="s">
        <v>6233</v>
      </c>
      <c r="S224" s="3" t="s">
        <v>6226</v>
      </c>
      <c r="T224" s="3" t="s">
        <v>6264</v>
      </c>
      <c r="U224" s="3" t="s">
        <v>6245</v>
      </c>
      <c r="V224" s="3" t="s">
        <v>6265</v>
      </c>
      <c r="W224" s="3" t="s">
        <v>6308</v>
      </c>
      <c r="X224" s="3" t="s">
        <v>6247</v>
      </c>
      <c r="Y224" s="3" t="s">
        <v>6270</v>
      </c>
      <c r="Z224" s="3" t="s">
        <v>6270</v>
      </c>
      <c r="AA224" s="3" t="s">
        <v>6230</v>
      </c>
      <c r="AB224" s="3" t="s">
        <v>6244</v>
      </c>
      <c r="AC224" s="3" t="s">
        <v>6349</v>
      </c>
      <c r="AD224" s="3" t="s">
        <v>6329</v>
      </c>
      <c r="AR224" s="3">
        <v>52.9</v>
      </c>
      <c r="AS224" s="3">
        <v>20.3</v>
      </c>
      <c r="AT224" s="3">
        <v>2.6059113300000001</v>
      </c>
      <c r="AU224" s="3">
        <f>SUM(Table1[[#This Row],[Black Win %]]/Table1[[#This Row],[White Win %]])</f>
        <v>0.38374291115311909</v>
      </c>
      <c r="AV224" s="3">
        <v>219.006</v>
      </c>
      <c r="AW224" s="3">
        <v>84.042000000000002</v>
      </c>
    </row>
    <row r="225" spans="1:49" ht="17" x14ac:dyDescent="0.2">
      <c r="A225" s="3" t="s">
        <v>6684</v>
      </c>
      <c r="B225" s="3" t="str">
        <f>CONCATENATE(Table1[[#This Row],[Column5]],(IF(Table1[[#This Row],[Column4]]="",""," -"&amp;Table1[[#This Row],[Column4]])),(IF(Table1[[#This Row],[Column3]]="",""," -"&amp;Table1[[#This Row],[Column3]])))</f>
        <v xml:space="preserve"> Classical Variation - Stonewall Variation</v>
      </c>
      <c r="C225" s="3" t="s">
        <v>6553</v>
      </c>
      <c r="D225" s="3" t="s">
        <v>6692</v>
      </c>
      <c r="F225" s="3" t="s">
        <v>7765</v>
      </c>
      <c r="G225" s="3">
        <v>644</v>
      </c>
      <c r="H225" s="3" t="s">
        <v>840</v>
      </c>
      <c r="I225" s="4">
        <v>43290</v>
      </c>
      <c r="J225" s="3">
        <v>2173</v>
      </c>
      <c r="K225" s="3">
        <v>2213</v>
      </c>
      <c r="L225" s="3">
        <v>25.5</v>
      </c>
      <c r="M225" s="3">
        <v>30.1</v>
      </c>
      <c r="N225" s="3">
        <v>44.4</v>
      </c>
      <c r="O225" s="3" t="s">
        <v>842</v>
      </c>
      <c r="P225" s="5" t="s">
        <v>34</v>
      </c>
      <c r="Q225" s="3" t="s">
        <v>6286</v>
      </c>
      <c r="R225" s="3" t="s">
        <v>6233</v>
      </c>
      <c r="S225" s="3" t="s">
        <v>6226</v>
      </c>
      <c r="T225" s="3" t="s">
        <v>6264</v>
      </c>
      <c r="U225" s="3" t="s">
        <v>6245</v>
      </c>
      <c r="V225" s="3" t="s">
        <v>6265</v>
      </c>
      <c r="W225" s="3" t="s">
        <v>6308</v>
      </c>
      <c r="X225" s="3" t="s">
        <v>6247</v>
      </c>
      <c r="Y225" s="3" t="s">
        <v>6270</v>
      </c>
      <c r="Z225" s="3" t="s">
        <v>6270</v>
      </c>
      <c r="AA225" s="3" t="s">
        <v>6256</v>
      </c>
      <c r="AB225" s="3" t="s">
        <v>6244</v>
      </c>
      <c r="AC225" s="3" t="s">
        <v>6254</v>
      </c>
      <c r="AR225" s="3">
        <v>44.4</v>
      </c>
      <c r="AS225" s="3">
        <v>25.5</v>
      </c>
      <c r="AT225" s="3">
        <v>1.7411764709999999</v>
      </c>
      <c r="AU225" s="3">
        <f>SUM(Table1[[#This Row],[Black Win %]]/Table1[[#This Row],[White Win %]])</f>
        <v>0.57432432432432434</v>
      </c>
      <c r="AV225" s="3">
        <v>285.93599999999998</v>
      </c>
      <c r="AW225" s="3">
        <v>164.22</v>
      </c>
    </row>
    <row r="226" spans="1:49" ht="17" x14ac:dyDescent="0.2">
      <c r="A226" s="3" t="s">
        <v>6684</v>
      </c>
      <c r="B226" s="3" t="str">
        <f>CONCATENATE(Table1[[#This Row],[Column5]],(IF(Table1[[#This Row],[Column4]]="",""," -"&amp;Table1[[#This Row],[Column4]])),(IF(Table1[[#This Row],[Column3]]="",""," -"&amp;Table1[[#This Row],[Column3]])))</f>
        <v xml:space="preserve"> Classical Variation - Stonewall Variation</v>
      </c>
      <c r="C226" s="3" t="s">
        <v>6553</v>
      </c>
      <c r="D226" s="3" t="s">
        <v>6692</v>
      </c>
      <c r="F226" s="3" t="s">
        <v>7764</v>
      </c>
      <c r="G226" s="3">
        <v>379</v>
      </c>
      <c r="H226" s="3" t="s">
        <v>843</v>
      </c>
      <c r="I226" s="4">
        <v>43289</v>
      </c>
      <c r="J226" s="3">
        <v>2356</v>
      </c>
      <c r="K226" s="3">
        <v>2299</v>
      </c>
      <c r="L226" s="3">
        <v>52.2</v>
      </c>
      <c r="M226" s="3">
        <v>32.200000000000003</v>
      </c>
      <c r="N226" s="3">
        <v>15.6</v>
      </c>
      <c r="O226" s="3" t="s">
        <v>845</v>
      </c>
      <c r="P226" s="5" t="s">
        <v>34</v>
      </c>
      <c r="Q226" s="3" t="s">
        <v>6286</v>
      </c>
      <c r="R226" s="3" t="s">
        <v>6233</v>
      </c>
      <c r="S226" s="3" t="s">
        <v>6226</v>
      </c>
      <c r="T226" s="3" t="s">
        <v>6264</v>
      </c>
      <c r="U226" s="3" t="s">
        <v>6245</v>
      </c>
      <c r="V226" s="3" t="s">
        <v>6265</v>
      </c>
      <c r="W226" s="3" t="s">
        <v>6308</v>
      </c>
      <c r="X226" s="3" t="s">
        <v>6247</v>
      </c>
      <c r="Y226" s="3" t="s">
        <v>6270</v>
      </c>
      <c r="Z226" s="3" t="s">
        <v>6270</v>
      </c>
      <c r="AA226" s="3" t="s">
        <v>6256</v>
      </c>
      <c r="AB226" s="3" t="s">
        <v>6329</v>
      </c>
      <c r="AC226" s="3" t="s">
        <v>6254</v>
      </c>
      <c r="AD226" s="3" t="s">
        <v>6350</v>
      </c>
      <c r="AR226" s="3">
        <v>52.2</v>
      </c>
      <c r="AS226" s="3">
        <v>15.6</v>
      </c>
      <c r="AT226" s="3">
        <v>3.346153846</v>
      </c>
      <c r="AU226" s="3">
        <f>SUM(Table1[[#This Row],[Black Win %]]/Table1[[#This Row],[White Win %]])</f>
        <v>0.29885057471264365</v>
      </c>
      <c r="AV226" s="3">
        <v>197.83799999999999</v>
      </c>
      <c r="AW226" s="3">
        <v>59.124000000000002</v>
      </c>
    </row>
    <row r="227" spans="1:49" ht="17" x14ac:dyDescent="0.2">
      <c r="A227" s="3" t="s">
        <v>6684</v>
      </c>
      <c r="B227" s="3" t="str">
        <f>CONCATENATE(Table1[[#This Row],[Column5]],(IF(Table1[[#This Row],[Column4]]="",""," -"&amp;Table1[[#This Row],[Column4]])),(IF(Table1[[#This Row],[Column3]]="",""," -"&amp;Table1[[#This Row],[Column3]])))</f>
        <v xml:space="preserve"> Classical Variation - Stonewall Variation - Botvinnik Variation</v>
      </c>
      <c r="C227" s="3" t="s">
        <v>6553</v>
      </c>
      <c r="D227" s="3" t="s">
        <v>6692</v>
      </c>
      <c r="E227" s="3" t="s">
        <v>6670</v>
      </c>
      <c r="F227" s="3" t="s">
        <v>7764</v>
      </c>
      <c r="G227" s="3">
        <v>328</v>
      </c>
      <c r="H227" s="3" t="s">
        <v>847</v>
      </c>
      <c r="I227" s="4">
        <v>43055</v>
      </c>
      <c r="J227" s="3">
        <v>2386</v>
      </c>
      <c r="K227" s="3">
        <v>2328</v>
      </c>
      <c r="L227" s="3">
        <v>39.299999999999997</v>
      </c>
      <c r="M227" s="3">
        <v>35.1</v>
      </c>
      <c r="N227" s="3">
        <v>25.6</v>
      </c>
      <c r="O227" s="3" t="s">
        <v>849</v>
      </c>
      <c r="P227" s="5" t="s">
        <v>34</v>
      </c>
      <c r="Q227" s="3" t="s">
        <v>6286</v>
      </c>
      <c r="R227" s="3" t="s">
        <v>6233</v>
      </c>
      <c r="S227" s="3" t="s">
        <v>6226</v>
      </c>
      <c r="T227" s="3" t="s">
        <v>6264</v>
      </c>
      <c r="U227" s="3" t="s">
        <v>6245</v>
      </c>
      <c r="V227" s="3" t="s">
        <v>6265</v>
      </c>
      <c r="W227" s="3" t="s">
        <v>6308</v>
      </c>
      <c r="X227" s="3" t="s">
        <v>6247</v>
      </c>
      <c r="Y227" s="3" t="s">
        <v>6270</v>
      </c>
      <c r="Z227" s="3" t="s">
        <v>6270</v>
      </c>
      <c r="AA227" s="3" t="s">
        <v>6256</v>
      </c>
      <c r="AB227" s="3" t="s">
        <v>6329</v>
      </c>
      <c r="AR227" s="3">
        <v>39.299999999999997</v>
      </c>
      <c r="AS227" s="3">
        <v>25.6</v>
      </c>
      <c r="AT227" s="3">
        <v>1.53515625</v>
      </c>
      <c r="AU227" s="3">
        <f>SUM(Table1[[#This Row],[Black Win %]]/Table1[[#This Row],[White Win %]])</f>
        <v>0.65139949109414763</v>
      </c>
      <c r="AV227" s="3">
        <v>128.904</v>
      </c>
      <c r="AW227" s="3">
        <v>83.968000000000004</v>
      </c>
    </row>
    <row r="228" spans="1:49" ht="17" x14ac:dyDescent="0.2">
      <c r="A228" s="3" t="s">
        <v>6684</v>
      </c>
      <c r="B228" s="3" t="str">
        <f>CONCATENATE(Table1[[#This Row],[Column5]],(IF(Table1[[#This Row],[Column4]]="",""," -"&amp;Table1[[#This Row],[Column4]])),(IF(Table1[[#This Row],[Column3]]="",""," -"&amp;Table1[[#This Row],[Column3]])))</f>
        <v xml:space="preserve"> Fianchetto Attack</v>
      </c>
      <c r="C228" s="3" t="s">
        <v>6693</v>
      </c>
      <c r="F228" s="3" t="s">
        <v>7764</v>
      </c>
      <c r="G228" s="3">
        <v>1987</v>
      </c>
      <c r="H228" s="3" t="s">
        <v>794</v>
      </c>
      <c r="I228" s="4">
        <v>43288</v>
      </c>
      <c r="J228" s="3">
        <v>2316</v>
      </c>
      <c r="K228" s="3">
        <v>2286</v>
      </c>
      <c r="L228" s="3">
        <v>44.2</v>
      </c>
      <c r="M228" s="3">
        <v>29.3</v>
      </c>
      <c r="N228" s="3">
        <v>26.5</v>
      </c>
      <c r="O228" s="3" t="s">
        <v>852</v>
      </c>
      <c r="P228" s="5" t="s">
        <v>34</v>
      </c>
      <c r="Q228" s="3" t="s">
        <v>6286</v>
      </c>
      <c r="R228" s="3" t="s">
        <v>6264</v>
      </c>
      <c r="AR228" s="3">
        <v>44.2</v>
      </c>
      <c r="AS228" s="3">
        <v>26.5</v>
      </c>
      <c r="AT228" s="3">
        <v>1.6679245279999999</v>
      </c>
      <c r="AU228" s="3">
        <f>SUM(Table1[[#This Row],[Black Win %]]/Table1[[#This Row],[White Win %]])</f>
        <v>0.59954751131221717</v>
      </c>
      <c r="AV228" s="3">
        <v>878.25400000000002</v>
      </c>
      <c r="AW228" s="3">
        <v>526.55499999999995</v>
      </c>
    </row>
    <row r="229" spans="1:49" ht="17" x14ac:dyDescent="0.2">
      <c r="A229" s="3" t="s">
        <v>6684</v>
      </c>
      <c r="B229" s="3" t="str">
        <f>CONCATENATE(Table1[[#This Row],[Column5]],(IF(Table1[[#This Row],[Column4]]="",""," -"&amp;Table1[[#This Row],[Column4]])),(IF(Table1[[#This Row],[Column3]]="",""," -"&amp;Table1[[#This Row],[Column3]])))</f>
        <v xml:space="preserve"> Fianchetto Variation</v>
      </c>
      <c r="C229" s="3" t="s">
        <v>6507</v>
      </c>
      <c r="F229" s="3" t="s">
        <v>7764</v>
      </c>
      <c r="G229" s="3">
        <v>157</v>
      </c>
      <c r="H229" s="3" t="s">
        <v>854</v>
      </c>
      <c r="I229" s="4">
        <v>43289</v>
      </c>
      <c r="J229" s="3">
        <v>2273</v>
      </c>
      <c r="K229" s="3">
        <v>2229</v>
      </c>
      <c r="L229" s="3">
        <v>43.3</v>
      </c>
      <c r="M229" s="3">
        <v>26.8</v>
      </c>
      <c r="N229" s="3">
        <v>29.9</v>
      </c>
      <c r="O229" s="3" t="s">
        <v>856</v>
      </c>
      <c r="P229" s="5" t="s">
        <v>34</v>
      </c>
      <c r="Q229" s="3" t="s">
        <v>6286</v>
      </c>
      <c r="R229" s="3" t="s">
        <v>6233</v>
      </c>
      <c r="S229" s="3" t="s">
        <v>6226</v>
      </c>
      <c r="T229" s="3" t="s">
        <v>6264</v>
      </c>
      <c r="AR229" s="3">
        <v>43.3</v>
      </c>
      <c r="AS229" s="3">
        <v>29.9</v>
      </c>
      <c r="AT229" s="3">
        <v>1.448160535</v>
      </c>
      <c r="AU229" s="3">
        <f>SUM(Table1[[#This Row],[Black Win %]]/Table1[[#This Row],[White Win %]])</f>
        <v>0.69053117782909934</v>
      </c>
      <c r="AV229" s="3">
        <v>67.980999999999995</v>
      </c>
      <c r="AW229" s="3">
        <v>46.942999999999998</v>
      </c>
    </row>
    <row r="230" spans="1:49" ht="17" x14ac:dyDescent="0.2">
      <c r="A230" s="3" t="s">
        <v>6684</v>
      </c>
      <c r="B230" s="3" t="str">
        <f>CONCATENATE(Table1[[#This Row],[Column5]],(IF(Table1[[#This Row],[Column4]]="",""," -"&amp;Table1[[#This Row],[Column4]])),(IF(Table1[[#This Row],[Column3]]="",""," -"&amp;Table1[[#This Row],[Column3]])))</f>
        <v xml:space="preserve"> General</v>
      </c>
      <c r="C230" s="3" t="s">
        <v>6510</v>
      </c>
      <c r="F230" s="3" t="s">
        <v>7765</v>
      </c>
      <c r="G230" s="3">
        <v>6169</v>
      </c>
      <c r="H230" s="3" t="s">
        <v>799</v>
      </c>
      <c r="I230" s="4">
        <v>43287</v>
      </c>
      <c r="J230" s="3">
        <v>2143</v>
      </c>
      <c r="K230" s="3">
        <v>2176</v>
      </c>
      <c r="L230" s="3">
        <v>34.700000000000003</v>
      </c>
      <c r="M230" s="3">
        <v>27.2</v>
      </c>
      <c r="N230" s="3">
        <v>38</v>
      </c>
      <c r="O230" s="3" t="s">
        <v>859</v>
      </c>
      <c r="P230" s="5" t="s">
        <v>34</v>
      </c>
      <c r="Q230" s="3" t="s">
        <v>6286</v>
      </c>
      <c r="AR230" s="3">
        <v>38</v>
      </c>
      <c r="AS230" s="3">
        <v>34.700000000000003</v>
      </c>
      <c r="AT230" s="3">
        <v>1.095100865</v>
      </c>
      <c r="AU230" s="3">
        <f>SUM(Table1[[#This Row],[Black Win %]]/Table1[[#This Row],[White Win %]])</f>
        <v>0.91315789473684217</v>
      </c>
      <c r="AV230" s="3">
        <v>2344.2199999999998</v>
      </c>
      <c r="AW230" s="3">
        <v>2140.643</v>
      </c>
    </row>
    <row r="231" spans="1:49" ht="17" x14ac:dyDescent="0.2">
      <c r="A231" s="3" t="s">
        <v>6684</v>
      </c>
      <c r="B231" s="3" t="str">
        <f>CONCATENATE(Table1[[#This Row],[Column5]],(IF(Table1[[#This Row],[Column4]]="",""," -"&amp;Table1[[#This Row],[Column4]])),(IF(Table1[[#This Row],[Column3]]="",""," -"&amp;Table1[[#This Row],[Column3]])))</f>
        <v xml:space="preserve"> Hopton Attack</v>
      </c>
      <c r="C231" s="3" t="s">
        <v>6694</v>
      </c>
      <c r="F231" s="3" t="s">
        <v>7764</v>
      </c>
      <c r="G231" s="3">
        <v>3271</v>
      </c>
      <c r="H231" s="3" t="s">
        <v>799</v>
      </c>
      <c r="I231" s="4">
        <v>43288</v>
      </c>
      <c r="J231" s="3">
        <v>2281</v>
      </c>
      <c r="K231" s="3">
        <v>2228</v>
      </c>
      <c r="L231" s="3">
        <v>47.5</v>
      </c>
      <c r="M231" s="3">
        <v>24.5</v>
      </c>
      <c r="N231" s="3">
        <v>28</v>
      </c>
      <c r="O231" s="3" t="s">
        <v>862</v>
      </c>
      <c r="P231" s="5" t="s">
        <v>34</v>
      </c>
      <c r="Q231" s="3" t="s">
        <v>6286</v>
      </c>
      <c r="R231" s="3" t="s">
        <v>6274</v>
      </c>
      <c r="AR231" s="3">
        <v>47.5</v>
      </c>
      <c r="AS231" s="3">
        <v>28</v>
      </c>
      <c r="AT231" s="3">
        <v>1.696428571</v>
      </c>
      <c r="AU231" s="3">
        <f>SUM(Table1[[#This Row],[Black Win %]]/Table1[[#This Row],[White Win %]])</f>
        <v>0.58947368421052626</v>
      </c>
      <c r="AV231" s="3">
        <v>1553.7249999999999</v>
      </c>
      <c r="AW231" s="3">
        <v>915.88</v>
      </c>
    </row>
    <row r="232" spans="1:49" ht="17" x14ac:dyDescent="0.2">
      <c r="A232" s="3" t="s">
        <v>6684</v>
      </c>
      <c r="B232" s="3" t="str">
        <f>CONCATENATE(Table1[[#This Row],[Column5]],(IF(Table1[[#This Row],[Column4]]="",""," -"&amp;Table1[[#This Row],[Column4]])),(IF(Table1[[#This Row],[Column3]]="",""," -"&amp;Table1[[#This Row],[Column3]])))</f>
        <v xml:space="preserve"> Janzen-Korchnoi Gambit</v>
      </c>
      <c r="C232" s="3" t="s">
        <v>6695</v>
      </c>
      <c r="F232" s="3" t="s">
        <v>7764</v>
      </c>
      <c r="G232" s="3">
        <v>114</v>
      </c>
      <c r="H232" s="3" t="s">
        <v>799</v>
      </c>
      <c r="I232" s="4">
        <v>43246</v>
      </c>
      <c r="J232" s="3">
        <v>2127</v>
      </c>
      <c r="K232" s="3">
        <v>2164</v>
      </c>
      <c r="L232" s="3">
        <v>42.1</v>
      </c>
      <c r="M232" s="3">
        <v>21.9</v>
      </c>
      <c r="N232" s="3">
        <v>36</v>
      </c>
      <c r="O232" s="3" t="s">
        <v>865</v>
      </c>
      <c r="P232" s="5" t="s">
        <v>34</v>
      </c>
      <c r="Q232" s="3" t="s">
        <v>6286</v>
      </c>
      <c r="R232" s="3" t="s">
        <v>6255</v>
      </c>
      <c r="S232" s="3" t="s">
        <v>6226</v>
      </c>
      <c r="T232" s="3" t="s">
        <v>6313</v>
      </c>
      <c r="AR232" s="3">
        <v>42.1</v>
      </c>
      <c r="AS232" s="3">
        <v>36</v>
      </c>
      <c r="AT232" s="3">
        <v>1.169444444</v>
      </c>
      <c r="AU232" s="3">
        <f>SUM(Table1[[#This Row],[Black Win %]]/Table1[[#This Row],[White Win %]])</f>
        <v>0.85510688836104509</v>
      </c>
      <c r="AV232" s="3">
        <v>47.994</v>
      </c>
      <c r="AW232" s="3">
        <v>41.04</v>
      </c>
    </row>
    <row r="233" spans="1:49" ht="17" x14ac:dyDescent="0.2">
      <c r="A233" s="3" t="s">
        <v>6684</v>
      </c>
      <c r="B233" s="3" t="str">
        <f>CONCATENATE(Table1[[#This Row],[Column5]],(IF(Table1[[#This Row],[Column4]]="",""," -"&amp;Table1[[#This Row],[Column4]])),(IF(Table1[[#This Row],[Column3]]="",""," -"&amp;Table1[[#This Row],[Column3]])))</f>
        <v xml:space="preserve"> Kmoch Attack</v>
      </c>
      <c r="C233" s="3" t="s">
        <v>6696</v>
      </c>
      <c r="F233" s="3" t="s">
        <v>7764</v>
      </c>
      <c r="G233" s="3">
        <v>113</v>
      </c>
      <c r="H233" s="3" t="s">
        <v>799</v>
      </c>
      <c r="I233" s="4">
        <v>43167</v>
      </c>
      <c r="J233" s="3">
        <v>2257</v>
      </c>
      <c r="K233" s="3">
        <v>2206</v>
      </c>
      <c r="L233" s="3">
        <v>46</v>
      </c>
      <c r="M233" s="3">
        <v>19.5</v>
      </c>
      <c r="N233" s="3">
        <v>34.5</v>
      </c>
      <c r="O233" s="3" t="s">
        <v>868</v>
      </c>
      <c r="P233" s="5" t="s">
        <v>34</v>
      </c>
      <c r="Q233" s="3" t="s">
        <v>6286</v>
      </c>
      <c r="R233" s="3" t="s">
        <v>6344</v>
      </c>
      <c r="AR233" s="3">
        <v>46</v>
      </c>
      <c r="AS233" s="3">
        <v>34.5</v>
      </c>
      <c r="AT233" s="3">
        <v>1.3333333329999999</v>
      </c>
      <c r="AU233" s="3">
        <f>SUM(Table1[[#This Row],[Black Win %]]/Table1[[#This Row],[White Win %]])</f>
        <v>0.75</v>
      </c>
      <c r="AV233" s="3">
        <v>51.98</v>
      </c>
      <c r="AW233" s="3">
        <v>38.984999999999999</v>
      </c>
    </row>
    <row r="234" spans="1:49" ht="17" x14ac:dyDescent="0.2">
      <c r="A234" s="3" t="s">
        <v>6684</v>
      </c>
      <c r="B234" s="3" t="str">
        <f>CONCATENATE(Table1[[#This Row],[Column5]],(IF(Table1[[#This Row],[Column4]]="",""," -"&amp;Table1[[#This Row],[Column4]])),(IF(Table1[[#This Row],[Column3]]="",""," -"&amp;Table1[[#This Row],[Column3]])))</f>
        <v xml:space="preserve"> Korchnoi Attack</v>
      </c>
      <c r="C234" s="3" t="s">
        <v>6697</v>
      </c>
      <c r="F234" s="3" t="s">
        <v>7764</v>
      </c>
      <c r="G234" s="3">
        <v>196</v>
      </c>
      <c r="H234" s="3" t="s">
        <v>799</v>
      </c>
      <c r="I234" s="4">
        <v>43225</v>
      </c>
      <c r="J234" s="3">
        <v>2233</v>
      </c>
      <c r="K234" s="3">
        <v>2222</v>
      </c>
      <c r="L234" s="3">
        <v>42.9</v>
      </c>
      <c r="M234" s="3">
        <v>20.399999999999999</v>
      </c>
      <c r="N234" s="3">
        <v>36.700000000000003</v>
      </c>
      <c r="O234" s="3" t="s">
        <v>872</v>
      </c>
      <c r="P234" s="5" t="s">
        <v>34</v>
      </c>
      <c r="Q234" s="3" t="s">
        <v>6286</v>
      </c>
      <c r="R234" s="3" t="s">
        <v>6255</v>
      </c>
      <c r="AR234" s="3">
        <v>42.9</v>
      </c>
      <c r="AS234" s="3">
        <v>36.700000000000003</v>
      </c>
      <c r="AT234" s="3">
        <v>1.1689373300000001</v>
      </c>
      <c r="AU234" s="3">
        <f>SUM(Table1[[#This Row],[Black Win %]]/Table1[[#This Row],[White Win %]])</f>
        <v>0.8554778554778556</v>
      </c>
      <c r="AV234" s="3">
        <v>84.084000000000003</v>
      </c>
      <c r="AW234" s="3">
        <v>71.932000000000002</v>
      </c>
    </row>
    <row r="235" spans="1:49" ht="17" x14ac:dyDescent="0.2">
      <c r="A235" s="3" t="s">
        <v>6684</v>
      </c>
      <c r="B235" s="3" t="str">
        <f>CONCATENATE(Table1[[#This Row],[Column5]],(IF(Table1[[#This Row],[Column4]]="",""," -"&amp;Table1[[#This Row],[Column4]])),(IF(Table1[[#This Row],[Column3]]="",""," -"&amp;Table1[[#This Row],[Column3]])))</f>
        <v xml:space="preserve"> Krejcik Gambit</v>
      </c>
      <c r="C235" s="3" t="s">
        <v>6698</v>
      </c>
      <c r="F235" s="3" t="s">
        <v>7764</v>
      </c>
      <c r="G235" s="3">
        <v>304</v>
      </c>
      <c r="H235" s="3" t="s">
        <v>799</v>
      </c>
      <c r="I235" s="4">
        <v>43267</v>
      </c>
      <c r="J235" s="3">
        <v>2201</v>
      </c>
      <c r="K235" s="3">
        <v>2181</v>
      </c>
      <c r="L235" s="3">
        <v>47.7</v>
      </c>
      <c r="M235" s="3">
        <v>17.8</v>
      </c>
      <c r="N235" s="3">
        <v>34.5</v>
      </c>
      <c r="O235" s="3" t="s">
        <v>875</v>
      </c>
      <c r="P235" s="5" t="s">
        <v>34</v>
      </c>
      <c r="Q235" s="3" t="s">
        <v>6286</v>
      </c>
      <c r="R235" s="3" t="s">
        <v>6313</v>
      </c>
      <c r="AR235" s="3">
        <v>47.7</v>
      </c>
      <c r="AS235" s="3">
        <v>34.5</v>
      </c>
      <c r="AT235" s="3">
        <v>1.3826086959999999</v>
      </c>
      <c r="AU235" s="3">
        <f>SUM(Table1[[#This Row],[Black Win %]]/Table1[[#This Row],[White Win %]])</f>
        <v>0.72327044025157228</v>
      </c>
      <c r="AV235" s="3">
        <v>145.00800000000001</v>
      </c>
      <c r="AW235" s="3">
        <v>104.88</v>
      </c>
    </row>
    <row r="236" spans="1:49" ht="17" x14ac:dyDescent="0.2">
      <c r="A236" s="3" t="s">
        <v>6684</v>
      </c>
      <c r="B236" s="3" t="str">
        <f>CONCATENATE(Table1[[#This Row],[Column5]],(IF(Table1[[#This Row],[Column4]]="",""," -"&amp;Table1[[#This Row],[Column4]])),(IF(Table1[[#This Row],[Column3]]="",""," -"&amp;Table1[[#This Row],[Column3]])))</f>
        <v xml:space="preserve"> Leningrad Variation</v>
      </c>
      <c r="C236" s="3" t="s">
        <v>6699</v>
      </c>
      <c r="F236" s="3" t="s">
        <v>7765</v>
      </c>
      <c r="G236" s="3">
        <v>612</v>
      </c>
      <c r="H236" s="3" t="s">
        <v>854</v>
      </c>
      <c r="I236" s="4">
        <v>43285</v>
      </c>
      <c r="J236" s="3">
        <v>2237</v>
      </c>
      <c r="K236" s="3">
        <v>2248</v>
      </c>
      <c r="L236" s="3">
        <v>31.7</v>
      </c>
      <c r="M236" s="3">
        <v>32</v>
      </c>
      <c r="N236" s="3">
        <v>36.299999999999997</v>
      </c>
      <c r="O236" s="3" t="s">
        <v>878</v>
      </c>
      <c r="P236" s="5" t="s">
        <v>34</v>
      </c>
      <c r="Q236" s="3" t="s">
        <v>6286</v>
      </c>
      <c r="R236" s="3" t="s">
        <v>6233</v>
      </c>
      <c r="S236" s="3" t="s">
        <v>6226</v>
      </c>
      <c r="T236" s="3" t="s">
        <v>6264</v>
      </c>
      <c r="U236" s="3" t="s">
        <v>6237</v>
      </c>
      <c r="AR236" s="3">
        <v>36.299999999999997</v>
      </c>
      <c r="AS236" s="3">
        <v>31.7</v>
      </c>
      <c r="AT236" s="3">
        <v>1.14511041</v>
      </c>
      <c r="AU236" s="3">
        <f>SUM(Table1[[#This Row],[Black Win %]]/Table1[[#This Row],[White Win %]])</f>
        <v>0.8732782369146006</v>
      </c>
      <c r="AV236" s="3">
        <v>222.15600000000001</v>
      </c>
      <c r="AW236" s="3">
        <v>194.00399999999999</v>
      </c>
    </row>
    <row r="237" spans="1:49" ht="17" x14ac:dyDescent="0.2">
      <c r="A237" s="3" t="s">
        <v>6684</v>
      </c>
      <c r="B237" s="3" t="str">
        <f>CONCATENATE(Table1[[#This Row],[Column5]],(IF(Table1[[#This Row],[Column4]]="",""," -"&amp;Table1[[#This Row],[Column4]])),(IF(Table1[[#This Row],[Column3]]="",""," -"&amp;Table1[[#This Row],[Column3]])))</f>
        <v xml:space="preserve"> Leningrad Variation</v>
      </c>
      <c r="C237" s="3" t="s">
        <v>6699</v>
      </c>
      <c r="F237" s="3" t="s">
        <v>7764</v>
      </c>
      <c r="G237" s="3">
        <v>1836</v>
      </c>
      <c r="H237" s="3" t="s">
        <v>879</v>
      </c>
      <c r="I237" s="4">
        <v>43288</v>
      </c>
      <c r="J237" s="3">
        <v>2317</v>
      </c>
      <c r="K237" s="3">
        <v>2269</v>
      </c>
      <c r="L237" s="3">
        <v>39.200000000000003</v>
      </c>
      <c r="M237" s="3">
        <v>32.200000000000003</v>
      </c>
      <c r="N237" s="3">
        <v>28.5</v>
      </c>
      <c r="O237" s="3" t="s">
        <v>881</v>
      </c>
      <c r="P237" s="5" t="s">
        <v>34</v>
      </c>
      <c r="Q237" s="3" t="s">
        <v>6286</v>
      </c>
      <c r="R237" s="3" t="s">
        <v>6233</v>
      </c>
      <c r="S237" s="3" t="s">
        <v>6226</v>
      </c>
      <c r="T237" s="3" t="s">
        <v>6264</v>
      </c>
      <c r="U237" s="3" t="s">
        <v>6237</v>
      </c>
      <c r="V237" s="3" t="s">
        <v>6265</v>
      </c>
      <c r="W237" s="3" t="s">
        <v>6251</v>
      </c>
      <c r="X237" s="3" t="s">
        <v>6247</v>
      </c>
      <c r="AR237" s="3">
        <v>39.200000000000003</v>
      </c>
      <c r="AS237" s="3">
        <v>28.5</v>
      </c>
      <c r="AT237" s="3">
        <v>1.375438596</v>
      </c>
      <c r="AU237" s="3">
        <f>SUM(Table1[[#This Row],[Black Win %]]/Table1[[#This Row],[White Win %]])</f>
        <v>0.72704081632653061</v>
      </c>
      <c r="AV237" s="3">
        <v>719.71199999999999</v>
      </c>
      <c r="AW237" s="3">
        <v>523.26</v>
      </c>
    </row>
    <row r="238" spans="1:49" ht="17" x14ac:dyDescent="0.2">
      <c r="A238" s="3" t="s">
        <v>6684</v>
      </c>
      <c r="B238" s="3" t="str">
        <f>CONCATENATE(Table1[[#This Row],[Column5]],(IF(Table1[[#This Row],[Column4]]="",""," -"&amp;Table1[[#This Row],[Column4]])),(IF(Table1[[#This Row],[Column3]]="",""," -"&amp;Table1[[#This Row],[Column3]])))</f>
        <v xml:space="preserve"> Leningrad Variation - Matulovic Variation</v>
      </c>
      <c r="C238" s="3" t="s">
        <v>6699</v>
      </c>
      <c r="D238" s="3" t="s">
        <v>6700</v>
      </c>
      <c r="F238" s="3" t="s">
        <v>7765</v>
      </c>
      <c r="G238" s="3">
        <v>2837</v>
      </c>
      <c r="H238" s="3" t="s">
        <v>884</v>
      </c>
      <c r="I238" s="4">
        <v>43290</v>
      </c>
      <c r="J238" s="3">
        <v>2234</v>
      </c>
      <c r="K238" s="3">
        <v>2263</v>
      </c>
      <c r="L238" s="3">
        <v>32</v>
      </c>
      <c r="M238" s="3">
        <v>29.1</v>
      </c>
      <c r="N238" s="3">
        <v>39</v>
      </c>
      <c r="O238" s="3" t="s">
        <v>886</v>
      </c>
      <c r="P238" s="5" t="s">
        <v>34</v>
      </c>
      <c r="Q238" s="3" t="s">
        <v>6286</v>
      </c>
      <c r="R238" s="3" t="s">
        <v>6233</v>
      </c>
      <c r="S238" s="3" t="s">
        <v>6226</v>
      </c>
      <c r="T238" s="3" t="s">
        <v>6264</v>
      </c>
      <c r="U238" s="3" t="s">
        <v>6237</v>
      </c>
      <c r="V238" s="3" t="s">
        <v>6265</v>
      </c>
      <c r="W238" s="3" t="s">
        <v>6251</v>
      </c>
      <c r="X238" s="3" t="s">
        <v>6247</v>
      </c>
      <c r="Y238" s="3" t="s">
        <v>6270</v>
      </c>
      <c r="Z238" s="3" t="s">
        <v>6270</v>
      </c>
      <c r="AA238" s="3" t="s">
        <v>6230</v>
      </c>
      <c r="AB238" s="3" t="s">
        <v>6244</v>
      </c>
      <c r="AC238" s="3" t="s">
        <v>6240</v>
      </c>
      <c r="AR238" s="3">
        <v>39</v>
      </c>
      <c r="AS238" s="3">
        <v>32</v>
      </c>
      <c r="AT238" s="3">
        <v>1.21875</v>
      </c>
      <c r="AU238" s="3">
        <f>SUM(Table1[[#This Row],[Black Win %]]/Table1[[#This Row],[White Win %]])</f>
        <v>0.82051282051282048</v>
      </c>
      <c r="AV238" s="3">
        <v>1106.43</v>
      </c>
      <c r="AW238" s="3">
        <v>907.84</v>
      </c>
    </row>
    <row r="239" spans="1:49" ht="17" x14ac:dyDescent="0.2">
      <c r="A239" s="3" t="s">
        <v>6684</v>
      </c>
      <c r="B239" s="3" t="str">
        <f>CONCATENATE(Table1[[#This Row],[Column5]],(IF(Table1[[#This Row],[Column4]]="",""," -"&amp;Table1[[#This Row],[Column4]])),(IF(Table1[[#This Row],[Column3]]="",""," -"&amp;Table1[[#This Row],[Column3]])))</f>
        <v xml:space="preserve"> Leningrad Variation - Warsaw Variation</v>
      </c>
      <c r="C239" s="3" t="s">
        <v>6699</v>
      </c>
      <c r="D239" s="3" t="s">
        <v>6701</v>
      </c>
      <c r="F239" s="3" t="s">
        <v>7765</v>
      </c>
      <c r="G239" s="3">
        <v>3696</v>
      </c>
      <c r="H239" s="3" t="s">
        <v>888</v>
      </c>
      <c r="I239" s="4">
        <v>43289</v>
      </c>
      <c r="J239" s="3">
        <v>2265</v>
      </c>
      <c r="K239" s="3">
        <v>2298</v>
      </c>
      <c r="L239" s="3">
        <v>30.4</v>
      </c>
      <c r="M239" s="3">
        <v>33.799999999999997</v>
      </c>
      <c r="N239" s="3">
        <v>35.799999999999997</v>
      </c>
      <c r="O239" s="3" t="s">
        <v>890</v>
      </c>
      <c r="P239" s="5" t="s">
        <v>34</v>
      </c>
      <c r="Q239" s="3" t="s">
        <v>6286</v>
      </c>
      <c r="R239" s="3" t="s">
        <v>6233</v>
      </c>
      <c r="S239" s="3" t="s">
        <v>6226</v>
      </c>
      <c r="T239" s="3" t="s">
        <v>6264</v>
      </c>
      <c r="U239" s="3" t="s">
        <v>6237</v>
      </c>
      <c r="V239" s="3" t="s">
        <v>6265</v>
      </c>
      <c r="W239" s="3" t="s">
        <v>6251</v>
      </c>
      <c r="X239" s="3" t="s">
        <v>6247</v>
      </c>
      <c r="Y239" s="3" t="s">
        <v>6270</v>
      </c>
      <c r="Z239" s="3" t="s">
        <v>6270</v>
      </c>
      <c r="AA239" s="3" t="s">
        <v>6230</v>
      </c>
      <c r="AB239" s="3" t="s">
        <v>6244</v>
      </c>
      <c r="AC239" s="3" t="s">
        <v>6254</v>
      </c>
      <c r="AR239" s="3">
        <v>35.799999999999997</v>
      </c>
      <c r="AS239" s="3">
        <v>30.4</v>
      </c>
      <c r="AT239" s="3">
        <v>1.177631579</v>
      </c>
      <c r="AU239" s="3">
        <f>SUM(Table1[[#This Row],[Black Win %]]/Table1[[#This Row],[White Win %]])</f>
        <v>0.84916201117318435</v>
      </c>
      <c r="AV239" s="3">
        <v>1323.1679999999999</v>
      </c>
      <c r="AW239" s="3">
        <v>1123.5840000000001</v>
      </c>
    </row>
    <row r="240" spans="1:49" ht="17" x14ac:dyDescent="0.2">
      <c r="A240" s="3" t="s">
        <v>6684</v>
      </c>
      <c r="B240" s="3" t="str">
        <f>CONCATENATE(Table1[[#This Row],[Column5]],(IF(Table1[[#This Row],[Column4]]="",""," -"&amp;Table1[[#This Row],[Column4]])),(IF(Table1[[#This Row],[Column3]]="",""," -"&amp;Table1[[#This Row],[Column3]])))</f>
        <v xml:space="preserve"> Modern Stonewall Variation</v>
      </c>
      <c r="C240" s="3" t="s">
        <v>6702</v>
      </c>
      <c r="F240" s="3" t="s">
        <v>7765</v>
      </c>
      <c r="G240" s="3">
        <v>2133</v>
      </c>
      <c r="H240" s="3" t="s">
        <v>832</v>
      </c>
      <c r="I240" s="4">
        <v>40321</v>
      </c>
      <c r="J240" s="3">
        <v>2286</v>
      </c>
      <c r="K240" s="3">
        <v>2331</v>
      </c>
      <c r="L240" s="3">
        <v>23.1</v>
      </c>
      <c r="M240" s="3">
        <v>39.299999999999997</v>
      </c>
      <c r="N240" s="3">
        <v>37.6</v>
      </c>
      <c r="O240" s="3" t="s">
        <v>893</v>
      </c>
      <c r="P240" s="5" t="s">
        <v>34</v>
      </c>
      <c r="Q240" s="3" t="s">
        <v>6286</v>
      </c>
      <c r="R240" s="3" t="s">
        <v>6233</v>
      </c>
      <c r="S240" s="3" t="s">
        <v>6226</v>
      </c>
      <c r="T240" s="3" t="s">
        <v>6264</v>
      </c>
      <c r="U240" s="3" t="s">
        <v>6245</v>
      </c>
      <c r="V240" s="3" t="s">
        <v>6265</v>
      </c>
      <c r="W240" s="3" t="s">
        <v>6256</v>
      </c>
      <c r="X240" s="3" t="s">
        <v>6247</v>
      </c>
      <c r="Y240" s="3" t="s">
        <v>6254</v>
      </c>
      <c r="Z240" s="3" t="s">
        <v>6270</v>
      </c>
      <c r="AA240" s="3" t="s">
        <v>6285</v>
      </c>
      <c r="AR240" s="3">
        <v>37.6</v>
      </c>
      <c r="AS240" s="3">
        <v>23.1</v>
      </c>
      <c r="AT240" s="3">
        <v>1.627705628</v>
      </c>
      <c r="AU240" s="3">
        <f>SUM(Table1[[#This Row],[Black Win %]]/Table1[[#This Row],[White Win %]])</f>
        <v>0.61436170212765961</v>
      </c>
      <c r="AV240" s="3">
        <v>802.00800000000004</v>
      </c>
      <c r="AW240" s="3">
        <v>492.72300000000001</v>
      </c>
    </row>
    <row r="241" spans="1:49" ht="17" x14ac:dyDescent="0.2">
      <c r="A241" s="3" t="s">
        <v>6684</v>
      </c>
      <c r="B241" s="3" t="str">
        <f>CONCATENATE(Table1[[#This Row],[Column5]],(IF(Table1[[#This Row],[Column4]]="",""," -"&amp;Table1[[#This Row],[Column4]])),(IF(Table1[[#This Row],[Column3]]="",""," -"&amp;Table1[[#This Row],[Column3]])))</f>
        <v xml:space="preserve"> Nimzo-Dutch Variation</v>
      </c>
      <c r="C241" s="3" t="s">
        <v>6703</v>
      </c>
      <c r="F241" s="3" t="s">
        <v>7765</v>
      </c>
      <c r="G241" s="3">
        <v>609</v>
      </c>
      <c r="H241" s="3" t="s">
        <v>806</v>
      </c>
      <c r="I241" s="4">
        <v>43277</v>
      </c>
      <c r="J241" s="3">
        <v>2208</v>
      </c>
      <c r="K241" s="3">
        <v>2295</v>
      </c>
      <c r="L241" s="3">
        <v>22</v>
      </c>
      <c r="M241" s="3">
        <v>29.1</v>
      </c>
      <c r="N241" s="3">
        <v>48.9</v>
      </c>
      <c r="O241" s="3" t="s">
        <v>896</v>
      </c>
      <c r="P241" s="5" t="s">
        <v>34</v>
      </c>
      <c r="Q241" s="3" t="s">
        <v>6286</v>
      </c>
      <c r="R241" s="3" t="s">
        <v>6233</v>
      </c>
      <c r="S241" s="3" t="s">
        <v>6226</v>
      </c>
      <c r="T241" s="3" t="s">
        <v>6264</v>
      </c>
      <c r="U241" s="3" t="s">
        <v>6245</v>
      </c>
      <c r="V241" s="3" t="s">
        <v>6265</v>
      </c>
      <c r="W241" s="3" t="s">
        <v>6303</v>
      </c>
      <c r="AR241" s="3">
        <v>48.9</v>
      </c>
      <c r="AS241" s="3">
        <v>22</v>
      </c>
      <c r="AT241" s="3">
        <v>2.2227272729999998</v>
      </c>
      <c r="AU241" s="3">
        <f>SUM(Table1[[#This Row],[Black Win %]]/Table1[[#This Row],[White Win %]])</f>
        <v>0.44989775051124747</v>
      </c>
      <c r="AV241" s="3">
        <v>297.80099999999999</v>
      </c>
      <c r="AW241" s="3">
        <v>133.97999999999999</v>
      </c>
    </row>
    <row r="242" spans="1:49" ht="17" x14ac:dyDescent="0.2">
      <c r="A242" s="3" t="s">
        <v>6684</v>
      </c>
      <c r="B242" s="3" t="str">
        <f>CONCATENATE(Table1[[#This Row],[Column5]],(IF(Table1[[#This Row],[Column4]]="",""," -"&amp;Table1[[#This Row],[Column4]])),(IF(Table1[[#This Row],[Column3]]="",""," -"&amp;Table1[[#This Row],[Column3]])))</f>
        <v xml:space="preserve"> Nimzo-Dutch Variation - Alekhine Variation</v>
      </c>
      <c r="C242" s="3" t="s">
        <v>6703</v>
      </c>
      <c r="D242" s="3" t="s">
        <v>6613</v>
      </c>
      <c r="F242" s="3" t="s">
        <v>7765</v>
      </c>
      <c r="G242" s="3">
        <v>125</v>
      </c>
      <c r="H242" s="3" t="s">
        <v>806</v>
      </c>
      <c r="I242" s="4">
        <v>43233</v>
      </c>
      <c r="J242" s="3">
        <v>2286</v>
      </c>
      <c r="K242" s="3">
        <v>2319</v>
      </c>
      <c r="L242" s="3">
        <v>29.6</v>
      </c>
      <c r="M242" s="3">
        <v>31.2</v>
      </c>
      <c r="N242" s="3">
        <v>39.200000000000003</v>
      </c>
      <c r="O242" s="3" t="s">
        <v>899</v>
      </c>
      <c r="P242" s="5" t="s">
        <v>34</v>
      </c>
      <c r="Q242" s="3" t="s">
        <v>6286</v>
      </c>
      <c r="R242" s="3" t="s">
        <v>6233</v>
      </c>
      <c r="S242" s="3" t="s">
        <v>6226</v>
      </c>
      <c r="T242" s="3" t="s">
        <v>6264</v>
      </c>
      <c r="U242" s="3" t="s">
        <v>6245</v>
      </c>
      <c r="V242" s="3" t="s">
        <v>6265</v>
      </c>
      <c r="W242" s="3" t="s">
        <v>6303</v>
      </c>
      <c r="X242" s="3" t="s">
        <v>6304</v>
      </c>
      <c r="Y242" s="3" t="s">
        <v>6308</v>
      </c>
      <c r="AR242" s="3">
        <v>39.200000000000003</v>
      </c>
      <c r="AS242" s="3">
        <v>29.6</v>
      </c>
      <c r="AT242" s="3">
        <v>1.324324324</v>
      </c>
      <c r="AU242" s="3">
        <f>SUM(Table1[[#This Row],[Black Win %]]/Table1[[#This Row],[White Win %]])</f>
        <v>0.75510204081632648</v>
      </c>
      <c r="AV242" s="3">
        <v>49</v>
      </c>
      <c r="AW242" s="3">
        <v>37</v>
      </c>
    </row>
    <row r="243" spans="1:49" ht="17" x14ac:dyDescent="0.2">
      <c r="A243" s="3" t="s">
        <v>6684</v>
      </c>
      <c r="B243" s="3" t="str">
        <f>CONCATENATE(Table1[[#This Row],[Column5]],(IF(Table1[[#This Row],[Column4]]="",""," -"&amp;Table1[[#This Row],[Column4]])),(IF(Table1[[#This Row],[Column3]]="",""," -"&amp;Table1[[#This Row],[Column3]])))</f>
        <v xml:space="preserve"> Normal Variation</v>
      </c>
      <c r="C243" s="3" t="s">
        <v>6523</v>
      </c>
      <c r="F243" s="3" t="s">
        <v>7765</v>
      </c>
      <c r="G243" s="3">
        <v>641</v>
      </c>
      <c r="H243" s="3" t="s">
        <v>803</v>
      </c>
      <c r="I243" s="4">
        <v>43271</v>
      </c>
      <c r="J243" s="3">
        <v>2109</v>
      </c>
      <c r="K243" s="3">
        <v>2128</v>
      </c>
      <c r="L243" s="3">
        <v>38.4</v>
      </c>
      <c r="M243" s="3">
        <v>21.8</v>
      </c>
      <c r="N243" s="3">
        <v>39.799999999999997</v>
      </c>
      <c r="O243" s="3" t="s">
        <v>902</v>
      </c>
      <c r="P243" s="5" t="s">
        <v>34</v>
      </c>
      <c r="Q243" s="3" t="s">
        <v>6286</v>
      </c>
      <c r="R243" s="3" t="s">
        <v>6233</v>
      </c>
      <c r="S243" s="3" t="s">
        <v>6226</v>
      </c>
      <c r="AR243" s="3">
        <v>39.799999999999997</v>
      </c>
      <c r="AS243" s="3">
        <v>38.4</v>
      </c>
      <c r="AT243" s="3">
        <v>1.0364583329999999</v>
      </c>
      <c r="AU243" s="3">
        <f>SUM(Table1[[#This Row],[Black Win %]]/Table1[[#This Row],[White Win %]])</f>
        <v>0.96482412060301515</v>
      </c>
      <c r="AV243" s="3">
        <v>255.11799999999999</v>
      </c>
      <c r="AW243" s="3">
        <v>246.14400000000001</v>
      </c>
    </row>
    <row r="244" spans="1:49" ht="17" x14ac:dyDescent="0.2">
      <c r="A244" s="3" t="s">
        <v>6684</v>
      </c>
      <c r="B244" s="3" t="str">
        <f>CONCATENATE(Table1[[#This Row],[Column5]],(IF(Table1[[#This Row],[Column4]]="",""," -"&amp;Table1[[#This Row],[Column4]])),(IF(Table1[[#This Row],[Column3]]="",""," -"&amp;Table1[[#This Row],[Column3]])))</f>
        <v xml:space="preserve"> Queen's Knight Variation</v>
      </c>
      <c r="C244" s="3" t="s">
        <v>6704</v>
      </c>
      <c r="F244" s="3" t="s">
        <v>7764</v>
      </c>
      <c r="G244" s="3">
        <v>3957</v>
      </c>
      <c r="H244" s="3" t="s">
        <v>904</v>
      </c>
      <c r="I244" s="4">
        <v>43283</v>
      </c>
      <c r="J244" s="3">
        <v>2168</v>
      </c>
      <c r="K244" s="3">
        <v>2143</v>
      </c>
      <c r="L244" s="3">
        <v>38</v>
      </c>
      <c r="M244" s="3">
        <v>24.6</v>
      </c>
      <c r="N244" s="3">
        <v>37.5</v>
      </c>
      <c r="O244" s="3" t="s">
        <v>906</v>
      </c>
      <c r="P244" s="5" t="s">
        <v>34</v>
      </c>
      <c r="Q244" s="3" t="s">
        <v>6286</v>
      </c>
      <c r="R244" s="3" t="s">
        <v>6233</v>
      </c>
      <c r="S244" s="3" t="s">
        <v>6226</v>
      </c>
      <c r="T244" s="3" t="s">
        <v>6244</v>
      </c>
      <c r="AR244" s="3">
        <v>38</v>
      </c>
      <c r="AS244" s="3">
        <v>37.5</v>
      </c>
      <c r="AT244" s="3">
        <v>1.0133333330000001</v>
      </c>
      <c r="AU244" s="3">
        <f>SUM(Table1[[#This Row],[Black Win %]]/Table1[[#This Row],[White Win %]])</f>
        <v>0.98684210526315785</v>
      </c>
      <c r="AV244" s="3">
        <v>1503.66</v>
      </c>
      <c r="AW244" s="3">
        <v>1483.875</v>
      </c>
    </row>
    <row r="245" spans="1:49" ht="17" x14ac:dyDescent="0.2">
      <c r="A245" s="3" t="s">
        <v>6684</v>
      </c>
      <c r="B245" s="3" t="str">
        <f>CONCATENATE(Table1[[#This Row],[Column5]],(IF(Table1[[#This Row],[Column4]]="",""," -"&amp;Table1[[#This Row],[Column4]])),(IF(Table1[[#This Row],[Column3]]="",""," -"&amp;Table1[[#This Row],[Column3]])))</f>
        <v xml:space="preserve"> Raphael Variation</v>
      </c>
      <c r="C245" s="3" t="s">
        <v>6705</v>
      </c>
      <c r="F245" s="3" t="s">
        <v>7764</v>
      </c>
      <c r="G245" s="3">
        <v>2656</v>
      </c>
      <c r="H245" s="3" t="s">
        <v>799</v>
      </c>
      <c r="I245" s="4">
        <v>43289</v>
      </c>
      <c r="J245" s="3">
        <v>2309</v>
      </c>
      <c r="K245" s="3">
        <v>2261</v>
      </c>
      <c r="L245" s="3">
        <v>48.4</v>
      </c>
      <c r="M245" s="3">
        <v>26.6</v>
      </c>
      <c r="N245" s="3">
        <v>25</v>
      </c>
      <c r="O245" s="3" t="s">
        <v>909</v>
      </c>
      <c r="P245" s="5" t="s">
        <v>34</v>
      </c>
      <c r="Q245" s="3" t="s">
        <v>6286</v>
      </c>
      <c r="R245" s="3" t="s">
        <v>6244</v>
      </c>
      <c r="AR245" s="3">
        <v>48.4</v>
      </c>
      <c r="AS245" s="3">
        <v>25</v>
      </c>
      <c r="AT245" s="3">
        <v>1.9359999999999999</v>
      </c>
      <c r="AU245" s="3">
        <f>SUM(Table1[[#This Row],[Black Win %]]/Table1[[#This Row],[White Win %]])</f>
        <v>0.51652892561983477</v>
      </c>
      <c r="AV245" s="3">
        <v>1285.5039999999999</v>
      </c>
      <c r="AW245" s="3">
        <v>664</v>
      </c>
    </row>
    <row r="246" spans="1:49" ht="17" x14ac:dyDescent="0.2">
      <c r="A246" s="3" t="s">
        <v>6684</v>
      </c>
      <c r="B246" s="3" t="str">
        <f>CONCATENATE(Table1[[#This Row],[Column5]],(IF(Table1[[#This Row],[Column4]]="",""," -"&amp;Table1[[#This Row],[Column4]])),(IF(Table1[[#This Row],[Column3]]="",""," -"&amp;Table1[[#This Row],[Column3]])))</f>
        <v xml:space="preserve"> Rubinstein Variation</v>
      </c>
      <c r="C246" s="3" t="s">
        <v>6616</v>
      </c>
      <c r="F246" s="3" t="s">
        <v>7764</v>
      </c>
      <c r="G246" s="3">
        <v>2336</v>
      </c>
      <c r="H246" s="3" t="s">
        <v>803</v>
      </c>
      <c r="I246" s="4">
        <v>43278</v>
      </c>
      <c r="J246" s="3">
        <v>2184</v>
      </c>
      <c r="K246" s="3">
        <v>2160</v>
      </c>
      <c r="L246" s="3">
        <v>39.6</v>
      </c>
      <c r="M246" s="3">
        <v>27.4</v>
      </c>
      <c r="N246" s="3">
        <v>33</v>
      </c>
      <c r="O246" s="3" t="s">
        <v>912</v>
      </c>
      <c r="P246" s="5" t="s">
        <v>34</v>
      </c>
      <c r="Q246" s="3" t="s">
        <v>6286</v>
      </c>
      <c r="R246" s="3" t="s">
        <v>6233</v>
      </c>
      <c r="S246" s="3" t="s">
        <v>6245</v>
      </c>
      <c r="T246" s="3" t="s">
        <v>6244</v>
      </c>
      <c r="AR246" s="3">
        <v>39.6</v>
      </c>
      <c r="AS246" s="3">
        <v>33</v>
      </c>
      <c r="AT246" s="3">
        <v>1.2</v>
      </c>
      <c r="AU246" s="3">
        <f>SUM(Table1[[#This Row],[Black Win %]]/Table1[[#This Row],[White Win %]])</f>
        <v>0.83333333333333326</v>
      </c>
      <c r="AV246" s="3">
        <v>925.05600000000004</v>
      </c>
      <c r="AW246" s="3">
        <v>770.88</v>
      </c>
    </row>
    <row r="247" spans="1:49" ht="17" x14ac:dyDescent="0.2">
      <c r="A247" s="3" t="s">
        <v>6684</v>
      </c>
      <c r="B247" s="3" t="str">
        <f>CONCATENATE(Table1[[#This Row],[Column5]],(IF(Table1[[#This Row],[Column4]]="",""," -"&amp;Table1[[#This Row],[Column4]])),(IF(Table1[[#This Row],[Column3]]="",""," -"&amp;Table1[[#This Row],[Column3]])))</f>
        <v xml:space="preserve"> Semi-Leningrad Variation</v>
      </c>
      <c r="C247" s="3" t="s">
        <v>6706</v>
      </c>
      <c r="F247" s="3" t="s">
        <v>7765</v>
      </c>
      <c r="G247" s="3">
        <v>5568</v>
      </c>
      <c r="H247" s="3" t="s">
        <v>794</v>
      </c>
      <c r="I247" s="4">
        <v>43290</v>
      </c>
      <c r="J247" s="3">
        <v>2270</v>
      </c>
      <c r="K247" s="3">
        <v>2307</v>
      </c>
      <c r="L247" s="3">
        <v>24.5</v>
      </c>
      <c r="M247" s="3">
        <v>32.799999999999997</v>
      </c>
      <c r="N247" s="3">
        <v>42.7</v>
      </c>
      <c r="O247" s="3" t="s">
        <v>915</v>
      </c>
      <c r="P247" s="5" t="s">
        <v>34</v>
      </c>
      <c r="Q247" s="3" t="s">
        <v>6286</v>
      </c>
      <c r="R247" s="3" t="s">
        <v>6264</v>
      </c>
      <c r="S247" s="3" t="s">
        <v>6226</v>
      </c>
      <c r="T247" s="3" t="s">
        <v>6265</v>
      </c>
      <c r="U247" s="3" t="s">
        <v>6237</v>
      </c>
      <c r="AR247" s="3">
        <v>42.7</v>
      </c>
      <c r="AS247" s="3">
        <v>24.5</v>
      </c>
      <c r="AT247" s="3">
        <v>1.7428571429999999</v>
      </c>
      <c r="AU247" s="3">
        <f>SUM(Table1[[#This Row],[Black Win %]]/Table1[[#This Row],[White Win %]])</f>
        <v>0.57377049180327866</v>
      </c>
      <c r="AV247" s="3">
        <v>2377.5360000000001</v>
      </c>
      <c r="AW247" s="3">
        <v>1364.16</v>
      </c>
    </row>
    <row r="248" spans="1:49" ht="17" x14ac:dyDescent="0.2">
      <c r="A248" s="3" t="s">
        <v>6684</v>
      </c>
      <c r="B248" s="3" t="str">
        <f>CONCATENATE(Table1[[#This Row],[Column5]],(IF(Table1[[#This Row],[Column4]]="",""," -"&amp;Table1[[#This Row],[Column4]])),(IF(Table1[[#This Row],[Column3]]="",""," -"&amp;Table1[[#This Row],[Column3]])))</f>
        <v xml:space="preserve"> Staunton Gambit - Accepted</v>
      </c>
      <c r="C248" s="3" t="s">
        <v>6707</v>
      </c>
      <c r="D248" s="3" t="s">
        <v>6531</v>
      </c>
      <c r="F248" s="3" t="s">
        <v>7765</v>
      </c>
      <c r="G248" s="3">
        <v>172</v>
      </c>
      <c r="H248" s="3" t="s">
        <v>917</v>
      </c>
      <c r="I248" s="4">
        <v>43131</v>
      </c>
      <c r="J248" s="3">
        <v>2043</v>
      </c>
      <c r="K248" s="3">
        <v>2131</v>
      </c>
      <c r="L248" s="3">
        <v>29.1</v>
      </c>
      <c r="M248" s="3">
        <v>19.8</v>
      </c>
      <c r="N248" s="3">
        <v>51.2</v>
      </c>
      <c r="O248" s="3" t="s">
        <v>919</v>
      </c>
      <c r="P248" s="5" t="s">
        <v>34</v>
      </c>
      <c r="Q248" s="3" t="s">
        <v>6286</v>
      </c>
      <c r="R248" s="3" t="s">
        <v>6266</v>
      </c>
      <c r="S248" s="3" t="s">
        <v>6339</v>
      </c>
      <c r="AR248" s="3">
        <v>51.2</v>
      </c>
      <c r="AS248" s="3">
        <v>29.1</v>
      </c>
      <c r="AT248" s="3">
        <v>1.759450172</v>
      </c>
      <c r="AU248" s="3">
        <f>SUM(Table1[[#This Row],[Black Win %]]/Table1[[#This Row],[White Win %]])</f>
        <v>0.568359375</v>
      </c>
      <c r="AV248" s="3">
        <v>88.063999999999993</v>
      </c>
      <c r="AW248" s="3">
        <v>50.052</v>
      </c>
    </row>
    <row r="249" spans="1:49" ht="17" x14ac:dyDescent="0.2">
      <c r="A249" s="3" t="s">
        <v>6684</v>
      </c>
      <c r="B249" s="3" t="str">
        <f>CONCATENATE(Table1[[#This Row],[Column5]],(IF(Table1[[#This Row],[Column4]]="",""," -"&amp;Table1[[#This Row],[Column4]])),(IF(Table1[[#This Row],[Column3]]="",""," -"&amp;Table1[[#This Row],[Column3]])))</f>
        <v xml:space="preserve"> Staunton Gambit - Chigorin Variation</v>
      </c>
      <c r="C249" s="3" t="s">
        <v>6707</v>
      </c>
      <c r="D249" s="3" t="s">
        <v>6708</v>
      </c>
      <c r="F249" s="3" t="s">
        <v>7765</v>
      </c>
      <c r="G249" s="3">
        <v>322</v>
      </c>
      <c r="H249" s="3" t="s">
        <v>921</v>
      </c>
      <c r="I249" s="4">
        <v>43276</v>
      </c>
      <c r="J249" s="3">
        <v>2154</v>
      </c>
      <c r="K249" s="3">
        <v>2214</v>
      </c>
      <c r="L249" s="3">
        <v>32.6</v>
      </c>
      <c r="M249" s="3">
        <v>25.2</v>
      </c>
      <c r="N249" s="3">
        <v>42.2</v>
      </c>
      <c r="O249" s="3" t="s">
        <v>923</v>
      </c>
      <c r="P249" s="5" t="s">
        <v>34</v>
      </c>
      <c r="Q249" s="3" t="s">
        <v>6286</v>
      </c>
      <c r="R249" s="3" t="s">
        <v>6266</v>
      </c>
      <c r="S249" s="3" t="s">
        <v>6339</v>
      </c>
      <c r="T249" s="3" t="s">
        <v>6244</v>
      </c>
      <c r="U249" s="3" t="s">
        <v>6226</v>
      </c>
      <c r="V249" s="3" t="s">
        <v>6274</v>
      </c>
      <c r="W249" s="3" t="s">
        <v>6254</v>
      </c>
      <c r="AR249" s="3">
        <v>42.2</v>
      </c>
      <c r="AS249" s="3">
        <v>32.6</v>
      </c>
      <c r="AT249" s="3">
        <v>1.294478528</v>
      </c>
      <c r="AU249" s="3">
        <f>SUM(Table1[[#This Row],[Black Win %]]/Table1[[#This Row],[White Win %]])</f>
        <v>0.77251184834123221</v>
      </c>
      <c r="AV249" s="3">
        <v>135.88399999999999</v>
      </c>
      <c r="AW249" s="3">
        <v>104.97199999999999</v>
      </c>
    </row>
    <row r="250" spans="1:49" ht="17" x14ac:dyDescent="0.2">
      <c r="A250" s="3" t="s">
        <v>6684</v>
      </c>
      <c r="B250" s="3" t="str">
        <f>CONCATENATE(Table1[[#This Row],[Column5]],(IF(Table1[[#This Row],[Column4]]="",""," -"&amp;Table1[[#This Row],[Column4]])),(IF(Table1[[#This Row],[Column3]]="",""," -"&amp;Table1[[#This Row],[Column3]])))</f>
        <v xml:space="preserve"> Staunton Gambit - General Variation</v>
      </c>
      <c r="C250" s="3" t="s">
        <v>6707</v>
      </c>
      <c r="D250" s="3" t="s">
        <v>6709</v>
      </c>
      <c r="F250" s="3" t="s">
        <v>7764</v>
      </c>
      <c r="G250" s="3">
        <v>1330</v>
      </c>
      <c r="H250" s="3" t="s">
        <v>921</v>
      </c>
      <c r="I250" s="4">
        <v>43282</v>
      </c>
      <c r="J250" s="3">
        <v>2194</v>
      </c>
      <c r="K250" s="3">
        <v>2166</v>
      </c>
      <c r="L250" s="3">
        <v>40.9</v>
      </c>
      <c r="M250" s="3">
        <v>24.5</v>
      </c>
      <c r="N250" s="3">
        <v>34.6</v>
      </c>
      <c r="O250" s="3" t="s">
        <v>926</v>
      </c>
      <c r="P250" s="5" t="s">
        <v>34</v>
      </c>
      <c r="Q250" s="3" t="s">
        <v>6286</v>
      </c>
      <c r="R250" s="3" t="s">
        <v>6266</v>
      </c>
      <c r="S250" s="3" t="s">
        <v>6339</v>
      </c>
      <c r="T250" s="3" t="s">
        <v>6244</v>
      </c>
      <c r="U250" s="3" t="s">
        <v>6226</v>
      </c>
      <c r="V250" s="3" t="s">
        <v>6274</v>
      </c>
      <c r="AR250" s="3">
        <v>40.9</v>
      </c>
      <c r="AS250" s="3">
        <v>34.6</v>
      </c>
      <c r="AT250" s="3">
        <v>1.1820809249999999</v>
      </c>
      <c r="AU250" s="3">
        <f>SUM(Table1[[#This Row],[Black Win %]]/Table1[[#This Row],[White Win %]])</f>
        <v>0.84596577017114916</v>
      </c>
      <c r="AV250" s="3">
        <v>543.97</v>
      </c>
      <c r="AW250" s="3">
        <v>460.18</v>
      </c>
    </row>
    <row r="251" spans="1:49" ht="17" x14ac:dyDescent="0.2">
      <c r="A251" s="3" t="s">
        <v>6684</v>
      </c>
      <c r="B251" s="3" t="str">
        <f>CONCATENATE(Table1[[#This Row],[Column5]],(IF(Table1[[#This Row],[Column4]]="",""," -"&amp;Table1[[#This Row],[Column4]])),(IF(Table1[[#This Row],[Column3]]="",""," -"&amp;Table1[[#This Row],[Column3]])))</f>
        <v xml:space="preserve"> Staunton Gambit - Lasker Variation</v>
      </c>
      <c r="C251" s="3" t="s">
        <v>6707</v>
      </c>
      <c r="D251" s="3" t="s">
        <v>6528</v>
      </c>
      <c r="F251" s="3" t="s">
        <v>7764</v>
      </c>
      <c r="G251" s="3">
        <v>105</v>
      </c>
      <c r="H251" s="3" t="s">
        <v>921</v>
      </c>
      <c r="I251" s="4">
        <v>43187</v>
      </c>
      <c r="J251" s="3">
        <v>2298</v>
      </c>
      <c r="K251" s="3">
        <v>2231</v>
      </c>
      <c r="L251" s="3">
        <v>47.6</v>
      </c>
      <c r="M251" s="3">
        <v>27.6</v>
      </c>
      <c r="N251" s="3">
        <v>24.8</v>
      </c>
      <c r="O251" s="3" t="s">
        <v>929</v>
      </c>
      <c r="P251" s="5" t="s">
        <v>34</v>
      </c>
      <c r="Q251" s="3" t="s">
        <v>6286</v>
      </c>
      <c r="R251" s="3" t="s">
        <v>6266</v>
      </c>
      <c r="S251" s="3" t="s">
        <v>6339</v>
      </c>
      <c r="T251" s="3" t="s">
        <v>6244</v>
      </c>
      <c r="U251" s="3" t="s">
        <v>6226</v>
      </c>
      <c r="V251" s="3" t="s">
        <v>6274</v>
      </c>
      <c r="W251" s="3" t="s">
        <v>6237</v>
      </c>
      <c r="X251" s="3" t="s">
        <v>6263</v>
      </c>
      <c r="AR251" s="3">
        <v>47.6</v>
      </c>
      <c r="AS251" s="3">
        <v>24.8</v>
      </c>
      <c r="AT251" s="3">
        <v>1.9193548389999999</v>
      </c>
      <c r="AU251" s="3">
        <f>SUM(Table1[[#This Row],[Black Win %]]/Table1[[#This Row],[White Win %]])</f>
        <v>0.52100840336134457</v>
      </c>
      <c r="AV251" s="3">
        <v>49.98</v>
      </c>
      <c r="AW251" s="3">
        <v>26.04</v>
      </c>
    </row>
    <row r="252" spans="1:49" ht="17" x14ac:dyDescent="0.2">
      <c r="A252" s="3" t="s">
        <v>6684</v>
      </c>
      <c r="B252" s="3" t="str">
        <f>CONCATENATE(Table1[[#This Row],[Column5]],(IF(Table1[[#This Row],[Column4]]="",""," -"&amp;Table1[[#This Row],[Column4]])),(IF(Table1[[#This Row],[Column3]]="",""," -"&amp;Table1[[#This Row],[Column3]])))</f>
        <v xml:space="preserve"> Stonewall Variation - General Variation</v>
      </c>
      <c r="C252" s="3" t="s">
        <v>6692</v>
      </c>
      <c r="D252" s="3" t="s">
        <v>6709</v>
      </c>
      <c r="F252" s="3" t="s">
        <v>7765</v>
      </c>
      <c r="G252" s="3">
        <v>317</v>
      </c>
      <c r="H252" s="3" t="s">
        <v>790</v>
      </c>
      <c r="I252" s="4">
        <v>43281</v>
      </c>
      <c r="J252" s="3">
        <v>2250</v>
      </c>
      <c r="K252" s="3">
        <v>2292</v>
      </c>
      <c r="L252" s="3">
        <v>23</v>
      </c>
      <c r="M252" s="3">
        <v>31.9</v>
      </c>
      <c r="N252" s="3">
        <v>45.1</v>
      </c>
      <c r="O252" s="3" t="s">
        <v>932</v>
      </c>
      <c r="P252" s="5" t="s">
        <v>34</v>
      </c>
      <c r="Q252" s="3" t="s">
        <v>6286</v>
      </c>
      <c r="R252" s="3" t="s">
        <v>6233</v>
      </c>
      <c r="S252" s="3" t="s">
        <v>6226</v>
      </c>
      <c r="T252" s="3" t="s">
        <v>6264</v>
      </c>
      <c r="U252" s="3" t="s">
        <v>6245</v>
      </c>
      <c r="V252" s="3" t="s">
        <v>6265</v>
      </c>
      <c r="W252" s="3" t="s">
        <v>6308</v>
      </c>
      <c r="X252" s="3" t="s">
        <v>6247</v>
      </c>
      <c r="Y252" s="3" t="s">
        <v>6270</v>
      </c>
      <c r="Z252" s="3" t="s">
        <v>6270</v>
      </c>
      <c r="AA252" s="3" t="s">
        <v>6256</v>
      </c>
      <c r="AR252" s="3">
        <v>45.1</v>
      </c>
      <c r="AS252" s="3">
        <v>23</v>
      </c>
      <c r="AT252" s="3">
        <v>1.9608695650000001</v>
      </c>
      <c r="AU252" s="3">
        <f>SUM(Table1[[#This Row],[Black Win %]]/Table1[[#This Row],[White Win %]])</f>
        <v>0.50997782705099781</v>
      </c>
      <c r="AV252" s="3">
        <v>142.96700000000001</v>
      </c>
      <c r="AW252" s="3">
        <v>72.91</v>
      </c>
    </row>
    <row r="253" spans="1:49" ht="17" x14ac:dyDescent="0.2">
      <c r="A253" s="3" t="s">
        <v>6684</v>
      </c>
      <c r="B253" s="3" t="str">
        <f>CONCATENATE(Table1[[#This Row],[Column5]],(IF(Table1[[#This Row],[Column4]]="",""," -"&amp;Table1[[#This Row],[Column4]])),(IF(Table1[[#This Row],[Column3]]="",""," -"&amp;Table1[[#This Row],[Column3]])))</f>
        <v xml:space="preserve"> Stonewall Variation - Modern Variation</v>
      </c>
      <c r="C253" s="3" t="s">
        <v>6692</v>
      </c>
      <c r="D253" s="3" t="s">
        <v>6514</v>
      </c>
      <c r="F253" s="3" t="s">
        <v>7765</v>
      </c>
      <c r="G253" s="3">
        <v>2065</v>
      </c>
      <c r="H253" s="3" t="s">
        <v>806</v>
      </c>
      <c r="I253" s="4">
        <v>43283</v>
      </c>
      <c r="J253" s="3">
        <v>2170</v>
      </c>
      <c r="K253" s="3">
        <v>2201</v>
      </c>
      <c r="L253" s="3">
        <v>23.1</v>
      </c>
      <c r="M253" s="3">
        <v>34.5</v>
      </c>
      <c r="N253" s="3">
        <v>42.3</v>
      </c>
      <c r="O253" s="3" t="s">
        <v>935</v>
      </c>
      <c r="P253" s="5" t="s">
        <v>34</v>
      </c>
      <c r="Q253" s="3" t="s">
        <v>6286</v>
      </c>
      <c r="R253" s="3" t="s">
        <v>6233</v>
      </c>
      <c r="S253" s="3" t="s">
        <v>6245</v>
      </c>
      <c r="T253" s="3" t="s">
        <v>6247</v>
      </c>
      <c r="U253" s="3" t="s">
        <v>6226</v>
      </c>
      <c r="V253" s="3" t="s">
        <v>6264</v>
      </c>
      <c r="W253" s="3" t="s">
        <v>6254</v>
      </c>
      <c r="X253" s="3" t="s">
        <v>6265</v>
      </c>
      <c r="Y253" s="3" t="s">
        <v>6256</v>
      </c>
      <c r="Z253" s="3" t="s">
        <v>6270</v>
      </c>
      <c r="AA253" s="3" t="s">
        <v>6285</v>
      </c>
      <c r="AR253" s="3">
        <v>42.3</v>
      </c>
      <c r="AS253" s="3">
        <v>23.1</v>
      </c>
      <c r="AT253" s="3">
        <v>1.8311688310000001</v>
      </c>
      <c r="AU253" s="3">
        <f>SUM(Table1[[#This Row],[Black Win %]]/Table1[[#This Row],[White Win %]])</f>
        <v>0.54609929078014197</v>
      </c>
      <c r="AV253" s="3">
        <v>873.495</v>
      </c>
      <c r="AW253" s="3">
        <v>477.01499999999999</v>
      </c>
    </row>
    <row r="254" spans="1:49" ht="17" x14ac:dyDescent="0.2">
      <c r="A254" s="3" t="s">
        <v>6710</v>
      </c>
      <c r="B254" s="3" t="str">
        <f>CONCATENATE(Table1[[#This Row],[Column5]],(IF(Table1[[#This Row],[Column4]]="",""," -"&amp;Table1[[#This Row],[Column4]])),(IF(Table1[[#This Row],[Column3]]="",""," -"&amp;Table1[[#This Row],[Column3]])))</f>
        <v xml:space="preserve"> General</v>
      </c>
      <c r="C254" s="3" t="s">
        <v>6510</v>
      </c>
      <c r="F254" s="3" t="s">
        <v>7765</v>
      </c>
      <c r="G254" s="3">
        <v>431</v>
      </c>
      <c r="H254" s="3" t="s">
        <v>937</v>
      </c>
      <c r="I254" s="4">
        <v>43274</v>
      </c>
      <c r="J254" s="3">
        <v>1968</v>
      </c>
      <c r="K254" s="3">
        <v>2014</v>
      </c>
      <c r="L254" s="3">
        <v>31.6</v>
      </c>
      <c r="M254" s="3">
        <v>19.5</v>
      </c>
      <c r="N254" s="3">
        <v>49</v>
      </c>
      <c r="O254" s="3" t="s">
        <v>939</v>
      </c>
      <c r="P254" s="5" t="s">
        <v>30</v>
      </c>
      <c r="Q254" s="3" t="s">
        <v>6227</v>
      </c>
      <c r="R254" s="3" t="s">
        <v>6247</v>
      </c>
      <c r="S254" s="3" t="s">
        <v>6256</v>
      </c>
      <c r="AR254" s="3">
        <v>49</v>
      </c>
      <c r="AS254" s="3">
        <v>31.6</v>
      </c>
      <c r="AT254" s="3">
        <v>1.5506329109999999</v>
      </c>
      <c r="AU254" s="3">
        <f>SUM(Table1[[#This Row],[Black Win %]]/Table1[[#This Row],[White Win %]])</f>
        <v>0.64489795918367354</v>
      </c>
      <c r="AV254" s="3">
        <v>211.19</v>
      </c>
      <c r="AW254" s="3">
        <v>136.196</v>
      </c>
    </row>
    <row r="255" spans="1:49" ht="17" x14ac:dyDescent="0.2">
      <c r="A255" s="3" t="s">
        <v>6710</v>
      </c>
      <c r="B255" s="3" t="str">
        <f>CONCATENATE(Table1[[#This Row],[Column5]],(IF(Table1[[#This Row],[Column4]]="",""," -"&amp;Table1[[#This Row],[Column4]])),(IF(Table1[[#This Row],[Column3]]="",""," -"&amp;Table1[[#This Row],[Column3]])))</f>
        <v xml:space="preserve"> Maroczy Gambit</v>
      </c>
      <c r="C255" s="3" t="s">
        <v>6650</v>
      </c>
      <c r="F255" s="3" t="s">
        <v>7765</v>
      </c>
      <c r="G255" s="3">
        <v>162</v>
      </c>
      <c r="H255" s="3" t="s">
        <v>937</v>
      </c>
      <c r="I255" s="4">
        <v>43269</v>
      </c>
      <c r="J255" s="3">
        <v>2011</v>
      </c>
      <c r="K255" s="3">
        <v>2054</v>
      </c>
      <c r="L255" s="3">
        <v>28.4</v>
      </c>
      <c r="M255" s="3">
        <v>15.4</v>
      </c>
      <c r="N255" s="3">
        <v>56.2</v>
      </c>
      <c r="O255" s="3" t="s">
        <v>942</v>
      </c>
      <c r="P255" s="5" t="s">
        <v>30</v>
      </c>
      <c r="Q255" s="3" t="s">
        <v>6227</v>
      </c>
      <c r="R255" s="3" t="s">
        <v>6247</v>
      </c>
      <c r="S255" s="3" t="s">
        <v>6256</v>
      </c>
      <c r="T255" s="3" t="s">
        <v>6281</v>
      </c>
      <c r="U255" s="3" t="s">
        <v>6285</v>
      </c>
      <c r="AR255" s="3">
        <v>56.2</v>
      </c>
      <c r="AS255" s="3">
        <v>28.4</v>
      </c>
      <c r="AT255" s="3">
        <v>1.9788732389999999</v>
      </c>
      <c r="AU255" s="3">
        <f>SUM(Table1[[#This Row],[Black Win %]]/Table1[[#This Row],[White Win %]])</f>
        <v>0.50533807829181487</v>
      </c>
      <c r="AV255" s="3">
        <v>91.043999999999997</v>
      </c>
      <c r="AW255" s="3">
        <v>46.008000000000003</v>
      </c>
    </row>
    <row r="256" spans="1:49" ht="17" x14ac:dyDescent="0.2">
      <c r="A256" s="3" t="s">
        <v>6710</v>
      </c>
      <c r="B256" s="3" t="str">
        <f>CONCATENATE(Table1[[#This Row],[Column5]],(IF(Table1[[#This Row],[Column4]]="",""," -"&amp;Table1[[#This Row],[Column4]])),(IF(Table1[[#This Row],[Column3]]="",""," -"&amp;Table1[[#This Row],[Column3]])))</f>
        <v xml:space="preserve"> Paulsen Countergambit</v>
      </c>
      <c r="C256" s="3" t="s">
        <v>6711</v>
      </c>
      <c r="F256" s="3" t="s">
        <v>7765</v>
      </c>
      <c r="G256" s="3">
        <v>280</v>
      </c>
      <c r="H256" s="3" t="s">
        <v>937</v>
      </c>
      <c r="I256" s="4">
        <v>43250</v>
      </c>
      <c r="J256" s="3">
        <v>1871</v>
      </c>
      <c r="K256" s="3">
        <v>1918</v>
      </c>
      <c r="L256" s="3">
        <v>32.5</v>
      </c>
      <c r="M256" s="3">
        <v>12.9</v>
      </c>
      <c r="N256" s="3">
        <v>54.6</v>
      </c>
      <c r="O256" s="3" t="s">
        <v>946</v>
      </c>
      <c r="P256" s="5" t="s">
        <v>30</v>
      </c>
      <c r="Q256" s="3" t="s">
        <v>6227</v>
      </c>
      <c r="R256" s="3" t="s">
        <v>6247</v>
      </c>
      <c r="S256" s="3" t="s">
        <v>6256</v>
      </c>
      <c r="T256" s="3" t="s">
        <v>6281</v>
      </c>
      <c r="U256" s="3" t="s">
        <v>6266</v>
      </c>
      <c r="AR256" s="3">
        <v>54.6</v>
      </c>
      <c r="AS256" s="3">
        <v>32.5</v>
      </c>
      <c r="AT256" s="3">
        <v>1.68</v>
      </c>
      <c r="AU256" s="3">
        <f>SUM(Table1[[#This Row],[Black Win %]]/Table1[[#This Row],[White Win %]])</f>
        <v>0.59523809523809523</v>
      </c>
      <c r="AV256" s="3">
        <v>152.88</v>
      </c>
      <c r="AW256" s="3">
        <v>91</v>
      </c>
    </row>
    <row r="257" spans="1:49" ht="17" x14ac:dyDescent="0.2">
      <c r="A257" s="3" t="s">
        <v>6712</v>
      </c>
      <c r="B257" s="3" t="str">
        <f>CONCATENATE(Table1[[#This Row],[Column5]],(IF(Table1[[#This Row],[Column4]]="",""," -"&amp;Table1[[#This Row],[Column4]])),(IF(Table1[[#This Row],[Column3]]="",""," -"&amp;Table1[[#This Row],[Column3]])))</f>
        <v xml:space="preserve"> General</v>
      </c>
      <c r="C257" s="3" t="s">
        <v>6510</v>
      </c>
      <c r="F257" s="3" t="s">
        <v>7765</v>
      </c>
      <c r="G257" s="3">
        <v>2031</v>
      </c>
      <c r="H257" s="3" t="s">
        <v>567</v>
      </c>
      <c r="I257" s="4">
        <v>40326</v>
      </c>
      <c r="J257" s="3">
        <v>2319</v>
      </c>
      <c r="K257" s="3">
        <v>2353</v>
      </c>
      <c r="L257" s="3">
        <v>33.5</v>
      </c>
      <c r="M257" s="3">
        <v>30.3</v>
      </c>
      <c r="N257" s="3">
        <v>36.1</v>
      </c>
      <c r="O257" s="3" t="s">
        <v>949</v>
      </c>
      <c r="P257" s="5" t="s">
        <v>34</v>
      </c>
      <c r="Q257" s="3" t="s">
        <v>6245</v>
      </c>
      <c r="R257" s="3" t="s">
        <v>6233</v>
      </c>
      <c r="S257" s="3" t="s">
        <v>6272</v>
      </c>
      <c r="AR257" s="3">
        <v>36.1</v>
      </c>
      <c r="AS257" s="3">
        <v>33.5</v>
      </c>
      <c r="AT257" s="3">
        <v>1.0776119399999999</v>
      </c>
      <c r="AU257" s="3">
        <f>SUM(Table1[[#This Row],[Black Win %]]/Table1[[#This Row],[White Win %]])</f>
        <v>0.92797783933517997</v>
      </c>
      <c r="AV257" s="3">
        <v>733.19100000000003</v>
      </c>
      <c r="AW257" s="3">
        <v>680.38499999999999</v>
      </c>
    </row>
    <row r="258" spans="1:49" ht="17" x14ac:dyDescent="0.2">
      <c r="A258" s="3" t="s">
        <v>6712</v>
      </c>
      <c r="B258" s="3" t="str">
        <f>CONCATENATE(Table1[[#This Row],[Column5]],(IF(Table1[[#This Row],[Column4]]="",""," -"&amp;Table1[[#This Row],[Column4]])),(IF(Table1[[#This Row],[Column3]]="",""," -"&amp;Table1[[#This Row],[Column3]])))</f>
        <v xml:space="preserve"> Perrin Variation</v>
      </c>
      <c r="C258" s="3" t="s">
        <v>6713</v>
      </c>
      <c r="F258" s="3" t="s">
        <v>7765</v>
      </c>
      <c r="G258" s="3">
        <v>236</v>
      </c>
      <c r="H258" s="3" t="s">
        <v>567</v>
      </c>
      <c r="I258" s="4">
        <v>43286</v>
      </c>
      <c r="J258" s="3">
        <v>2384</v>
      </c>
      <c r="K258" s="3">
        <v>2426</v>
      </c>
      <c r="L258" s="3">
        <v>30.9</v>
      </c>
      <c r="M258" s="3">
        <v>30.9</v>
      </c>
      <c r="N258" s="3">
        <v>38.1</v>
      </c>
      <c r="O258" s="3" t="s">
        <v>953</v>
      </c>
      <c r="P258" s="5" t="s">
        <v>46</v>
      </c>
      <c r="Q258" s="3" t="s">
        <v>6245</v>
      </c>
      <c r="R258" s="3" t="s">
        <v>6229</v>
      </c>
      <c r="S258" s="3" t="s">
        <v>6272</v>
      </c>
      <c r="T258" s="3" t="s">
        <v>6266</v>
      </c>
      <c r="U258" s="3" t="s">
        <v>6351</v>
      </c>
      <c r="V258" s="3" t="s">
        <v>6324</v>
      </c>
      <c r="W258" s="3" t="s">
        <v>6240</v>
      </c>
      <c r="AR258" s="3">
        <v>38.1</v>
      </c>
      <c r="AS258" s="3">
        <v>30.9</v>
      </c>
      <c r="AT258" s="3">
        <v>1.2330097090000001</v>
      </c>
      <c r="AU258" s="3">
        <f>SUM(Table1[[#This Row],[Black Win %]]/Table1[[#This Row],[White Win %]])</f>
        <v>0.81102362204724399</v>
      </c>
      <c r="AV258" s="3">
        <v>89.915999999999997</v>
      </c>
      <c r="AW258" s="3">
        <v>72.924000000000007</v>
      </c>
    </row>
    <row r="259" spans="1:49" ht="17" x14ac:dyDescent="0.2">
      <c r="A259" s="3" t="s">
        <v>6714</v>
      </c>
      <c r="B259" s="3" t="str">
        <f>CONCATENATE(Table1[[#This Row],[Column5]],(IF(Table1[[#This Row],[Column4]]="",""," -"&amp;Table1[[#This Row],[Column4]])),(IF(Table1[[#This Row],[Column3]]="",""," -"&amp;Table1[[#This Row],[Column3]])))</f>
        <v xml:space="preserve"> Adorjan Defense</v>
      </c>
      <c r="C259" s="3" t="s">
        <v>6715</v>
      </c>
      <c r="F259" s="3" t="s">
        <v>7765</v>
      </c>
      <c r="G259" s="3">
        <v>211</v>
      </c>
      <c r="H259" s="3" t="s">
        <v>956</v>
      </c>
      <c r="I259" s="4">
        <v>43289</v>
      </c>
      <c r="J259" s="3">
        <v>2451</v>
      </c>
      <c r="K259" s="3">
        <v>2482</v>
      </c>
      <c r="L259" s="3">
        <v>24.2</v>
      </c>
      <c r="M259" s="3">
        <v>42.2</v>
      </c>
      <c r="N259" s="3">
        <v>33.6</v>
      </c>
      <c r="O259" s="3" t="s">
        <v>958</v>
      </c>
      <c r="P259" s="5" t="s">
        <v>46</v>
      </c>
      <c r="Q259" s="3" t="s">
        <v>6237</v>
      </c>
      <c r="R259" s="3" t="s">
        <v>6266</v>
      </c>
      <c r="S259" s="3" t="s">
        <v>6227</v>
      </c>
      <c r="AR259" s="3">
        <v>33.6</v>
      </c>
      <c r="AS259" s="3">
        <v>24.2</v>
      </c>
      <c r="AT259" s="3">
        <v>1.388429752</v>
      </c>
      <c r="AU259" s="3">
        <f>SUM(Table1[[#This Row],[Black Win %]]/Table1[[#This Row],[White Win %]])</f>
        <v>0.72023809523809523</v>
      </c>
      <c r="AV259" s="3">
        <v>70.896000000000001</v>
      </c>
      <c r="AW259" s="3">
        <v>51.061999999999998</v>
      </c>
    </row>
    <row r="260" spans="1:49" ht="17" x14ac:dyDescent="0.2">
      <c r="A260" s="3" t="s">
        <v>6714</v>
      </c>
      <c r="B260" s="3" t="str">
        <f>CONCATENATE(Table1[[#This Row],[Column5]],(IF(Table1[[#This Row],[Column4]]="",""," -"&amp;Table1[[#This Row],[Column4]])),(IF(Table1[[#This Row],[Column3]]="",""," -"&amp;Table1[[#This Row],[Column3]])))</f>
        <v xml:space="preserve"> Agincourt Defense</v>
      </c>
      <c r="C260" s="3" t="s">
        <v>6716</v>
      </c>
      <c r="F260" s="3" t="s">
        <v>7765</v>
      </c>
      <c r="G260" s="3">
        <v>7378</v>
      </c>
      <c r="H260" s="3" t="s">
        <v>960</v>
      </c>
      <c r="I260" s="4">
        <v>43289</v>
      </c>
      <c r="J260" s="3">
        <v>2207</v>
      </c>
      <c r="K260" s="3">
        <v>2225</v>
      </c>
      <c r="L260" s="3">
        <v>32.9</v>
      </c>
      <c r="M260" s="3">
        <v>30.9</v>
      </c>
      <c r="N260" s="3">
        <v>36.200000000000003</v>
      </c>
      <c r="O260" s="3" t="s">
        <v>962</v>
      </c>
      <c r="P260" s="5" t="s">
        <v>46</v>
      </c>
      <c r="Q260" s="3" t="s">
        <v>6245</v>
      </c>
      <c r="AR260" s="3">
        <v>36.200000000000003</v>
      </c>
      <c r="AS260" s="3">
        <v>32.9</v>
      </c>
      <c r="AT260" s="3">
        <v>1.1003039509999999</v>
      </c>
      <c r="AU260" s="3">
        <f>SUM(Table1[[#This Row],[Black Win %]]/Table1[[#This Row],[White Win %]])</f>
        <v>0.90883977900552471</v>
      </c>
      <c r="AV260" s="3">
        <v>2670.8359999999998</v>
      </c>
      <c r="AW260" s="3">
        <v>2427.3620000000001</v>
      </c>
    </row>
    <row r="261" spans="1:49" ht="17" x14ac:dyDescent="0.2">
      <c r="A261" s="3" t="s">
        <v>6714</v>
      </c>
      <c r="B261" s="3" t="str">
        <f>CONCATENATE(Table1[[#This Row],[Column5]],(IF(Table1[[#This Row],[Column4]]="",""," -"&amp;Table1[[#This Row],[Column4]])),(IF(Table1[[#This Row],[Column3]]="",""," -"&amp;Table1[[#This Row],[Column3]])))</f>
        <v xml:space="preserve"> Agincourt Defense - Agincourt Variation</v>
      </c>
      <c r="C261" s="3" t="s">
        <v>6716</v>
      </c>
      <c r="D261" s="3" t="s">
        <v>6717</v>
      </c>
      <c r="F261" s="3" t="s">
        <v>7764</v>
      </c>
      <c r="G261" s="3">
        <v>2111</v>
      </c>
      <c r="H261" s="3" t="s">
        <v>960</v>
      </c>
      <c r="I261" s="4">
        <v>43289</v>
      </c>
      <c r="J261" s="3">
        <v>2368</v>
      </c>
      <c r="K261" s="3">
        <v>2335</v>
      </c>
      <c r="L261" s="3">
        <v>38.1</v>
      </c>
      <c r="M261" s="3">
        <v>35.799999999999997</v>
      </c>
      <c r="N261" s="3">
        <v>26.1</v>
      </c>
      <c r="O261" s="3" t="s">
        <v>965</v>
      </c>
      <c r="P261" s="5" t="s">
        <v>46</v>
      </c>
      <c r="Q261" s="3" t="s">
        <v>6245</v>
      </c>
      <c r="R261" s="3" t="s">
        <v>6247</v>
      </c>
      <c r="S261" s="3" t="s">
        <v>6256</v>
      </c>
      <c r="T261" s="3" t="s">
        <v>6264</v>
      </c>
      <c r="AR261" s="3">
        <v>38.1</v>
      </c>
      <c r="AS261" s="3">
        <v>26.1</v>
      </c>
      <c r="AT261" s="3">
        <v>1.459770115</v>
      </c>
      <c r="AU261" s="3">
        <f>SUM(Table1[[#This Row],[Black Win %]]/Table1[[#This Row],[White Win %]])</f>
        <v>0.68503937007874016</v>
      </c>
      <c r="AV261" s="3">
        <v>804.29100000000005</v>
      </c>
      <c r="AW261" s="3">
        <v>550.971</v>
      </c>
    </row>
    <row r="262" spans="1:49" ht="17" x14ac:dyDescent="0.2">
      <c r="A262" s="3" t="s">
        <v>6714</v>
      </c>
      <c r="B262" s="3" t="str">
        <f>CONCATENATE(Table1[[#This Row],[Column5]],(IF(Table1[[#This Row],[Column4]]="",""," -"&amp;Table1[[#This Row],[Column4]])),(IF(Table1[[#This Row],[Column3]]="",""," -"&amp;Table1[[#This Row],[Column3]])))</f>
        <v xml:space="preserve"> Agincourt Defense - Bogoljubow Defense</v>
      </c>
      <c r="C262" s="3" t="s">
        <v>6716</v>
      </c>
      <c r="D262" s="3" t="s">
        <v>6718</v>
      </c>
      <c r="F262" s="3" t="s">
        <v>7765</v>
      </c>
      <c r="G262" s="3">
        <v>259</v>
      </c>
      <c r="H262" s="3" t="s">
        <v>960</v>
      </c>
      <c r="I262" s="4">
        <v>43266</v>
      </c>
      <c r="J262" s="3">
        <v>2080</v>
      </c>
      <c r="K262" s="3">
        <v>2059</v>
      </c>
      <c r="L262" s="3">
        <v>22</v>
      </c>
      <c r="M262" s="3">
        <v>25.9</v>
      </c>
      <c r="N262" s="3">
        <v>52.1</v>
      </c>
      <c r="O262" s="3" t="s">
        <v>968</v>
      </c>
      <c r="P262" s="5" t="s">
        <v>46</v>
      </c>
      <c r="Q262" s="3" t="s">
        <v>6245</v>
      </c>
      <c r="R262" s="3" t="s">
        <v>6247</v>
      </c>
      <c r="S262" s="3" t="s">
        <v>6256</v>
      </c>
      <c r="T262" s="3" t="s">
        <v>6264</v>
      </c>
      <c r="U262" s="3" t="s">
        <v>6226</v>
      </c>
      <c r="V262" s="3" t="s">
        <v>6265</v>
      </c>
      <c r="W262" s="3" t="s">
        <v>6285</v>
      </c>
      <c r="AR262" s="3">
        <v>52.1</v>
      </c>
      <c r="AS262" s="3">
        <v>22</v>
      </c>
      <c r="AT262" s="3">
        <v>2.368181818</v>
      </c>
      <c r="AU262" s="3">
        <f>SUM(Table1[[#This Row],[Black Win %]]/Table1[[#This Row],[White Win %]])</f>
        <v>0.42226487523992323</v>
      </c>
      <c r="AV262" s="3">
        <v>134.93899999999999</v>
      </c>
      <c r="AW262" s="3">
        <v>56.98</v>
      </c>
    </row>
    <row r="263" spans="1:49" ht="17" x14ac:dyDescent="0.2">
      <c r="A263" s="3" t="s">
        <v>6714</v>
      </c>
      <c r="B263" s="3" t="str">
        <f>CONCATENATE(Table1[[#This Row],[Column5]],(IF(Table1[[#This Row],[Column4]]="",""," -"&amp;Table1[[#This Row],[Column4]])),(IF(Table1[[#This Row],[Column3]]="",""," -"&amp;Table1[[#This Row],[Column3]])))</f>
        <v xml:space="preserve"> Agincourt Defense - Catalan Defense Accepted</v>
      </c>
      <c r="C263" s="3" t="s">
        <v>6716</v>
      </c>
      <c r="D263" s="3" t="s">
        <v>6719</v>
      </c>
      <c r="F263" s="3" t="s">
        <v>7765</v>
      </c>
      <c r="G263" s="3">
        <v>3992</v>
      </c>
      <c r="H263" s="3" t="s">
        <v>960</v>
      </c>
      <c r="I263" s="4">
        <v>43289</v>
      </c>
      <c r="J263" s="3">
        <v>2369</v>
      </c>
      <c r="K263" s="3">
        <v>2394</v>
      </c>
      <c r="L263" s="3">
        <v>25.3</v>
      </c>
      <c r="M263" s="3">
        <v>43.1</v>
      </c>
      <c r="N263" s="3">
        <v>31.6</v>
      </c>
      <c r="O263" s="3" t="s">
        <v>971</v>
      </c>
      <c r="P263" s="5" t="s">
        <v>46</v>
      </c>
      <c r="Q263" s="3" t="s">
        <v>6245</v>
      </c>
      <c r="R263" s="3" t="s">
        <v>6247</v>
      </c>
      <c r="S263" s="3" t="s">
        <v>6256</v>
      </c>
      <c r="T263" s="3" t="s">
        <v>6264</v>
      </c>
      <c r="U263" s="3" t="s">
        <v>6226</v>
      </c>
      <c r="V263" s="3" t="s">
        <v>6265</v>
      </c>
      <c r="W263" s="3" t="s">
        <v>6345</v>
      </c>
      <c r="AR263" s="3">
        <v>31.6</v>
      </c>
      <c r="AS263" s="3">
        <v>25.3</v>
      </c>
      <c r="AT263" s="3">
        <v>1.249011858</v>
      </c>
      <c r="AU263" s="3">
        <f>SUM(Table1[[#This Row],[Black Win %]]/Table1[[#This Row],[White Win %]])</f>
        <v>0.800632911392405</v>
      </c>
      <c r="AV263" s="3">
        <v>1261.472</v>
      </c>
      <c r="AW263" s="3">
        <v>1009.976</v>
      </c>
    </row>
    <row r="264" spans="1:49" ht="17" x14ac:dyDescent="0.2">
      <c r="A264" s="3" t="s">
        <v>6714</v>
      </c>
      <c r="B264" s="3" t="str">
        <f>CONCATENATE(Table1[[#This Row],[Column5]],(IF(Table1[[#This Row],[Column4]]="",""," -"&amp;Table1[[#This Row],[Column4]])),(IF(Table1[[#This Row],[Column3]]="",""," -"&amp;Table1[[#This Row],[Column3]])))</f>
        <v xml:space="preserve"> Agincourt Defense - Catalan Defense - Semi-Slav Defense</v>
      </c>
      <c r="C264" s="3" t="s">
        <v>6716</v>
      </c>
      <c r="D264" s="3" t="s">
        <v>6720</v>
      </c>
      <c r="E264" s="3" t="s">
        <v>6721</v>
      </c>
      <c r="F264" s="3" t="s">
        <v>7765</v>
      </c>
      <c r="G264" s="3">
        <v>1711</v>
      </c>
      <c r="H264" s="3" t="s">
        <v>960</v>
      </c>
      <c r="I264" s="4">
        <v>43281</v>
      </c>
      <c r="J264" s="3">
        <v>2111</v>
      </c>
      <c r="K264" s="3">
        <v>2131</v>
      </c>
      <c r="L264" s="3">
        <v>20.9</v>
      </c>
      <c r="M264" s="3">
        <v>29.4</v>
      </c>
      <c r="N264" s="3">
        <v>49.7</v>
      </c>
      <c r="O264" s="3" t="s">
        <v>974</v>
      </c>
      <c r="P264" s="5" t="s">
        <v>46</v>
      </c>
      <c r="Q264" s="3" t="s">
        <v>6245</v>
      </c>
      <c r="R264" s="3" t="s">
        <v>6247</v>
      </c>
      <c r="S264" s="3" t="s">
        <v>6256</v>
      </c>
      <c r="T264" s="3" t="s">
        <v>6264</v>
      </c>
      <c r="U264" s="3" t="s">
        <v>6226</v>
      </c>
      <c r="V264" s="3" t="s">
        <v>6265</v>
      </c>
      <c r="W264" s="3" t="s">
        <v>6254</v>
      </c>
      <c r="AR264" s="3">
        <v>49.7</v>
      </c>
      <c r="AS264" s="3">
        <v>20.9</v>
      </c>
      <c r="AT264" s="3">
        <v>2.3779904310000002</v>
      </c>
      <c r="AU264" s="3">
        <f>SUM(Table1[[#This Row],[Black Win %]]/Table1[[#This Row],[White Win %]])</f>
        <v>0.42052313883299791</v>
      </c>
      <c r="AV264" s="3">
        <v>850.36699999999996</v>
      </c>
      <c r="AW264" s="3">
        <v>357.59899999999999</v>
      </c>
    </row>
    <row r="265" spans="1:49" ht="17" x14ac:dyDescent="0.2">
      <c r="A265" s="3" t="s">
        <v>6714</v>
      </c>
      <c r="B265" s="3" t="str">
        <f>CONCATENATE(Table1[[#This Row],[Column5]],(IF(Table1[[#This Row],[Column4]]="",""," -"&amp;Table1[[#This Row],[Column4]])),(IF(Table1[[#This Row],[Column3]]="",""," -"&amp;Table1[[#This Row],[Column3]])))</f>
        <v xml:space="preserve"> Agincourt Defense - Keres Defense</v>
      </c>
      <c r="C265" s="3" t="s">
        <v>6716</v>
      </c>
      <c r="D265" s="3" t="s">
        <v>6722</v>
      </c>
      <c r="F265" s="3" t="s">
        <v>7765</v>
      </c>
      <c r="G265" s="3">
        <v>973</v>
      </c>
      <c r="H265" s="3" t="s">
        <v>976</v>
      </c>
      <c r="I265" s="4">
        <v>43274</v>
      </c>
      <c r="J265" s="3">
        <v>2325</v>
      </c>
      <c r="K265" s="3">
        <v>2356</v>
      </c>
      <c r="L265" s="3">
        <v>18.7</v>
      </c>
      <c r="M265" s="3">
        <v>46</v>
      </c>
      <c r="N265" s="3">
        <v>35.299999999999997</v>
      </c>
      <c r="O265" s="3" t="s">
        <v>978</v>
      </c>
      <c r="P265" s="5" t="s">
        <v>46</v>
      </c>
      <c r="Q265" s="3" t="s">
        <v>6245</v>
      </c>
      <c r="R265" s="3" t="s">
        <v>6247</v>
      </c>
      <c r="S265" s="3" t="s">
        <v>6256</v>
      </c>
      <c r="T265" s="3" t="s">
        <v>6264</v>
      </c>
      <c r="U265" s="3" t="s">
        <v>6226</v>
      </c>
      <c r="V265" s="3" t="s">
        <v>6265</v>
      </c>
      <c r="W265" s="3" t="s">
        <v>6308</v>
      </c>
      <c r="X265" s="3" t="s">
        <v>6270</v>
      </c>
      <c r="Y265" s="3" t="s">
        <v>6243</v>
      </c>
      <c r="Z265" s="3" t="s">
        <v>6282</v>
      </c>
      <c r="AA265" s="3" t="s">
        <v>6352</v>
      </c>
      <c r="AB265" s="3" t="s">
        <v>6244</v>
      </c>
      <c r="AC265" s="3" t="s">
        <v>6240</v>
      </c>
      <c r="AR265" s="3">
        <v>35.299999999999997</v>
      </c>
      <c r="AS265" s="3">
        <v>18.7</v>
      </c>
      <c r="AT265" s="3">
        <v>1.887700535</v>
      </c>
      <c r="AU265" s="3">
        <f>SUM(Table1[[#This Row],[Black Win %]]/Table1[[#This Row],[White Win %]])</f>
        <v>0.52974504249291787</v>
      </c>
      <c r="AV265" s="3">
        <v>343.46899999999999</v>
      </c>
      <c r="AW265" s="3">
        <v>181.95099999999999</v>
      </c>
    </row>
    <row r="266" spans="1:49" ht="17" x14ac:dyDescent="0.2">
      <c r="A266" s="3" t="s">
        <v>6714</v>
      </c>
      <c r="B266" s="3" t="str">
        <f>CONCATENATE(Table1[[#This Row],[Column5]],(IF(Table1[[#This Row],[Column4]]="",""," -"&amp;Table1[[#This Row],[Column4]])),(IF(Table1[[#This Row],[Column3]]="",""," -"&amp;Table1[[#This Row],[Column3]])))</f>
        <v xml:space="preserve"> Agincourt Defense - King's Knight</v>
      </c>
      <c r="C266" s="3" t="s">
        <v>6716</v>
      </c>
      <c r="D266" s="3" t="s">
        <v>6723</v>
      </c>
      <c r="F266" s="3" t="s">
        <v>7765</v>
      </c>
      <c r="G266" s="3">
        <v>4251</v>
      </c>
      <c r="H266" s="3" t="s">
        <v>960</v>
      </c>
      <c r="I266" s="4">
        <v>43287</v>
      </c>
      <c r="J266" s="3">
        <v>2273</v>
      </c>
      <c r="K266" s="3">
        <v>2286</v>
      </c>
      <c r="L266" s="3">
        <v>27.6</v>
      </c>
      <c r="M266" s="3">
        <v>36.200000000000003</v>
      </c>
      <c r="N266" s="3">
        <v>36.200000000000003</v>
      </c>
      <c r="O266" s="3" t="s">
        <v>981</v>
      </c>
      <c r="P266" s="5" t="s">
        <v>46</v>
      </c>
      <c r="Q266" s="3" t="s">
        <v>6245</v>
      </c>
      <c r="R266" s="3" t="s">
        <v>6247</v>
      </c>
      <c r="S266" s="3" t="s">
        <v>6256</v>
      </c>
      <c r="AR266" s="3">
        <v>36.200000000000003</v>
      </c>
      <c r="AS266" s="3">
        <v>27.6</v>
      </c>
      <c r="AT266" s="3">
        <v>1.3115942030000001</v>
      </c>
      <c r="AU266" s="3">
        <f>SUM(Table1[[#This Row],[Black Win %]]/Table1[[#This Row],[White Win %]])</f>
        <v>0.76243093922651928</v>
      </c>
      <c r="AV266" s="3">
        <v>1538.8620000000001</v>
      </c>
      <c r="AW266" s="3">
        <v>1173.2760000000001</v>
      </c>
    </row>
    <row r="267" spans="1:49" ht="17" x14ac:dyDescent="0.2">
      <c r="A267" s="3" t="s">
        <v>6714</v>
      </c>
      <c r="B267" s="3" t="str">
        <f>CONCATENATE(Table1[[#This Row],[Column5]],(IF(Table1[[#This Row],[Column4]]="",""," -"&amp;Table1[[#This Row],[Column4]])),(IF(Table1[[#This Row],[Column3]]="",""," -"&amp;Table1[[#This Row],[Column3]])))</f>
        <v xml:space="preserve"> Agincourt Defense - Kurajica Defense</v>
      </c>
      <c r="C267" s="3" t="s">
        <v>6716</v>
      </c>
      <c r="D267" s="3" t="s">
        <v>6724</v>
      </c>
      <c r="F267" s="3" t="s">
        <v>7765</v>
      </c>
      <c r="G267" s="3">
        <v>504</v>
      </c>
      <c r="H267" s="3" t="s">
        <v>960</v>
      </c>
      <c r="I267" s="4">
        <v>43278</v>
      </c>
      <c r="J267" s="3">
        <v>2159</v>
      </c>
      <c r="K267" s="3">
        <v>2219</v>
      </c>
      <c r="L267" s="3">
        <v>18.399999999999999</v>
      </c>
      <c r="M267" s="3">
        <v>32.5</v>
      </c>
      <c r="N267" s="3">
        <v>49</v>
      </c>
      <c r="O267" s="3" t="s">
        <v>984</v>
      </c>
      <c r="P267" s="5" t="s">
        <v>46</v>
      </c>
      <c r="Q267" s="3" t="s">
        <v>6245</v>
      </c>
      <c r="R267" s="3" t="s">
        <v>6247</v>
      </c>
      <c r="S267" s="3" t="s">
        <v>6256</v>
      </c>
      <c r="T267" s="3" t="s">
        <v>6264</v>
      </c>
      <c r="U267" s="3" t="s">
        <v>6254</v>
      </c>
      <c r="AR267" s="3">
        <v>49</v>
      </c>
      <c r="AS267" s="3">
        <v>18.399999999999999</v>
      </c>
      <c r="AT267" s="3">
        <v>2.6630434780000001</v>
      </c>
      <c r="AU267" s="3">
        <f>SUM(Table1[[#This Row],[Black Win %]]/Table1[[#This Row],[White Win %]])</f>
        <v>0.3755102040816326</v>
      </c>
      <c r="AV267" s="3">
        <v>246.96</v>
      </c>
      <c r="AW267" s="3">
        <v>92.736000000000004</v>
      </c>
    </row>
    <row r="268" spans="1:49" ht="17" x14ac:dyDescent="0.2">
      <c r="A268" s="3" t="s">
        <v>6714</v>
      </c>
      <c r="B268" s="3" t="str">
        <f>CONCATENATE(Table1[[#This Row],[Column5]],(IF(Table1[[#This Row],[Column4]]="",""," -"&amp;Table1[[#This Row],[Column4]])),(IF(Table1[[#This Row],[Column3]]="",""," -"&amp;Table1[[#This Row],[Column3]])))</f>
        <v xml:space="preserve"> Agincourt Defense - Neo Catalan Declined</v>
      </c>
      <c r="C268" s="3" t="s">
        <v>6716</v>
      </c>
      <c r="D268" s="3" t="s">
        <v>6725</v>
      </c>
      <c r="F268" s="3" t="s">
        <v>7764</v>
      </c>
      <c r="G268" s="3">
        <v>7749</v>
      </c>
      <c r="H268" s="3" t="s">
        <v>976</v>
      </c>
      <c r="I268" s="4">
        <v>43289</v>
      </c>
      <c r="J268" s="3">
        <v>2370</v>
      </c>
      <c r="K268" s="3">
        <v>2350</v>
      </c>
      <c r="L268" s="3">
        <v>39.200000000000003</v>
      </c>
      <c r="M268" s="3">
        <v>38.1</v>
      </c>
      <c r="N268" s="3">
        <v>22.8</v>
      </c>
      <c r="O268" s="3" t="s">
        <v>987</v>
      </c>
      <c r="P268" s="5" t="s">
        <v>46</v>
      </c>
      <c r="Q268" s="3" t="s">
        <v>6245</v>
      </c>
      <c r="R268" s="3" t="s">
        <v>6247</v>
      </c>
      <c r="S268" s="3" t="s">
        <v>6256</v>
      </c>
      <c r="T268" s="3" t="s">
        <v>6264</v>
      </c>
      <c r="U268" s="3" t="s">
        <v>6226</v>
      </c>
      <c r="V268" s="3" t="s">
        <v>6265</v>
      </c>
      <c r="W268" s="3" t="s">
        <v>6308</v>
      </c>
      <c r="X268" s="3" t="s">
        <v>6270</v>
      </c>
      <c r="AR268" s="3">
        <v>39.200000000000003</v>
      </c>
      <c r="AS268" s="3">
        <v>22.8</v>
      </c>
      <c r="AT268" s="3">
        <v>1.7192982459999999</v>
      </c>
      <c r="AU268" s="3">
        <f>SUM(Table1[[#This Row],[Black Win %]]/Table1[[#This Row],[White Win %]])</f>
        <v>0.58163265306122447</v>
      </c>
      <c r="AV268" s="3">
        <v>3037.6080000000002</v>
      </c>
      <c r="AW268" s="3">
        <v>1766.7719999999999</v>
      </c>
    </row>
    <row r="269" spans="1:49" ht="17" x14ac:dyDescent="0.2">
      <c r="A269" s="3" t="s">
        <v>6714</v>
      </c>
      <c r="B269" s="3" t="str">
        <f>CONCATENATE(Table1[[#This Row],[Column5]],(IF(Table1[[#This Row],[Column4]]="",""," -"&amp;Table1[[#This Row],[Column4]])),(IF(Table1[[#This Row],[Column3]]="",""," -"&amp;Table1[[#This Row],[Column3]])))</f>
        <v xml:space="preserve"> Agincourt Defense - Tarrasch Defense</v>
      </c>
      <c r="C269" s="3" t="s">
        <v>6716</v>
      </c>
      <c r="D269" s="3" t="s">
        <v>6675</v>
      </c>
      <c r="F269" s="3" t="s">
        <v>7765</v>
      </c>
      <c r="G269" s="3">
        <v>745</v>
      </c>
      <c r="H269" s="3" t="s">
        <v>976</v>
      </c>
      <c r="I269" s="4">
        <v>43255</v>
      </c>
      <c r="J269" s="3">
        <v>2263</v>
      </c>
      <c r="K269" s="3">
        <v>2269</v>
      </c>
      <c r="L269" s="3">
        <v>27.9</v>
      </c>
      <c r="M269" s="3">
        <v>31.7</v>
      </c>
      <c r="N269" s="3">
        <v>40.4</v>
      </c>
      <c r="O269" s="3" t="s">
        <v>990</v>
      </c>
      <c r="P269" s="5" t="s">
        <v>46</v>
      </c>
      <c r="Q269" s="3" t="s">
        <v>6245</v>
      </c>
      <c r="R269" s="3" t="s">
        <v>6247</v>
      </c>
      <c r="S269" s="3" t="s">
        <v>6256</v>
      </c>
      <c r="T269" s="3" t="s">
        <v>6264</v>
      </c>
      <c r="U269" s="3" t="s">
        <v>6226</v>
      </c>
      <c r="V269" s="3" t="s">
        <v>6265</v>
      </c>
      <c r="W269" s="3" t="s">
        <v>6243</v>
      </c>
      <c r="X269" s="3" t="s">
        <v>6329</v>
      </c>
      <c r="Y269" s="3" t="s">
        <v>6240</v>
      </c>
      <c r="Z269" s="3" t="s">
        <v>6270</v>
      </c>
      <c r="AA269" s="3" t="s">
        <v>6308</v>
      </c>
      <c r="AR269" s="3">
        <v>40.4</v>
      </c>
      <c r="AS269" s="3">
        <v>27.9</v>
      </c>
      <c r="AT269" s="3">
        <v>1.4480286739999999</v>
      </c>
      <c r="AU269" s="3">
        <f>SUM(Table1[[#This Row],[Black Win %]]/Table1[[#This Row],[White Win %]])</f>
        <v>0.69059405940594054</v>
      </c>
      <c r="AV269" s="3">
        <v>300.98</v>
      </c>
      <c r="AW269" s="3">
        <v>207.85499999999999</v>
      </c>
    </row>
    <row r="270" spans="1:49" ht="17" x14ac:dyDescent="0.2">
      <c r="A270" s="3" t="s">
        <v>6714</v>
      </c>
      <c r="B270" s="3" t="str">
        <f>CONCATENATE(Table1[[#This Row],[Column5]],(IF(Table1[[#This Row],[Column4]]="",""," -"&amp;Table1[[#This Row],[Column4]])),(IF(Table1[[#This Row],[Column3]]="",""," -"&amp;Table1[[#This Row],[Column3]])))</f>
        <v xml:space="preserve"> Agincourt Defense - Wimpy System</v>
      </c>
      <c r="C270" s="3" t="s">
        <v>6716</v>
      </c>
      <c r="D270" s="3" t="s">
        <v>6726</v>
      </c>
      <c r="F270" s="3" t="s">
        <v>7764</v>
      </c>
      <c r="G270" s="3">
        <v>696</v>
      </c>
      <c r="H270" s="3" t="s">
        <v>960</v>
      </c>
      <c r="I270" s="4">
        <v>43289</v>
      </c>
      <c r="J270" s="3">
        <v>2275</v>
      </c>
      <c r="K270" s="3">
        <v>2291</v>
      </c>
      <c r="L270" s="3">
        <v>34.799999999999997</v>
      </c>
      <c r="M270" s="3">
        <v>32</v>
      </c>
      <c r="N270" s="3">
        <v>33.200000000000003</v>
      </c>
      <c r="O270" s="3" t="s">
        <v>993</v>
      </c>
      <c r="P270" s="5" t="s">
        <v>46</v>
      </c>
      <c r="Q270" s="3" t="s">
        <v>6245</v>
      </c>
      <c r="R270" s="3" t="s">
        <v>6247</v>
      </c>
      <c r="S270" s="3" t="s">
        <v>6256</v>
      </c>
      <c r="T270" s="3" t="s">
        <v>6329</v>
      </c>
      <c r="U270" s="3" t="s">
        <v>6226</v>
      </c>
      <c r="V270" s="3" t="s">
        <v>6353</v>
      </c>
      <c r="W270" s="3" t="s">
        <v>6243</v>
      </c>
      <c r="X270" s="3" t="s">
        <v>6271</v>
      </c>
      <c r="AR270" s="3">
        <v>34.799999999999997</v>
      </c>
      <c r="AS270" s="3">
        <v>33.200000000000003</v>
      </c>
      <c r="AT270" s="3">
        <v>1.0481927710000001</v>
      </c>
      <c r="AU270" s="3">
        <f>SUM(Table1[[#This Row],[Black Win %]]/Table1[[#This Row],[White Win %]])</f>
        <v>0.95402298850574729</v>
      </c>
      <c r="AV270" s="3">
        <v>242.208</v>
      </c>
      <c r="AW270" s="3">
        <v>231.072</v>
      </c>
    </row>
    <row r="271" spans="1:49" ht="17" x14ac:dyDescent="0.2">
      <c r="A271" s="3" t="s">
        <v>6714</v>
      </c>
      <c r="B271" s="3" t="str">
        <f>CONCATENATE(Table1[[#This Row],[Column5]],(IF(Table1[[#This Row],[Column4]]="",""," -"&amp;Table1[[#This Row],[Column4]])),(IF(Table1[[#This Row],[Column3]]="",""," -"&amp;Table1[[#This Row],[Column3]])))</f>
        <v xml:space="preserve"> Anglo-Dutch Defense</v>
      </c>
      <c r="C271" s="3" t="s">
        <v>6727</v>
      </c>
      <c r="F271" s="3" t="s">
        <v>7765</v>
      </c>
      <c r="G271" s="3">
        <v>5167</v>
      </c>
      <c r="H271" s="3" t="s">
        <v>956</v>
      </c>
      <c r="I271" s="4">
        <v>43288</v>
      </c>
      <c r="J271" s="3">
        <v>2176</v>
      </c>
      <c r="K271" s="3">
        <v>2203</v>
      </c>
      <c r="L271" s="3">
        <v>31</v>
      </c>
      <c r="M271" s="3">
        <v>27.4</v>
      </c>
      <c r="N271" s="3">
        <v>41.6</v>
      </c>
      <c r="O271" s="3" t="s">
        <v>997</v>
      </c>
      <c r="P271" s="5" t="s">
        <v>46</v>
      </c>
      <c r="Q271" s="3" t="s">
        <v>6286</v>
      </c>
      <c r="AR271" s="3">
        <v>41.6</v>
      </c>
      <c r="AS271" s="3">
        <v>31</v>
      </c>
      <c r="AT271" s="3">
        <v>1.341935484</v>
      </c>
      <c r="AU271" s="3">
        <f>SUM(Table1[[#This Row],[Black Win %]]/Table1[[#This Row],[White Win %]])</f>
        <v>0.74519230769230771</v>
      </c>
      <c r="AV271" s="3">
        <v>2149.4720000000002</v>
      </c>
      <c r="AW271" s="3">
        <v>1601.77</v>
      </c>
    </row>
    <row r="272" spans="1:49" ht="17" x14ac:dyDescent="0.2">
      <c r="A272" s="3" t="s">
        <v>6714</v>
      </c>
      <c r="B272" s="3" t="str">
        <f>CONCATENATE(Table1[[#This Row],[Column5]],(IF(Table1[[#This Row],[Column4]]="",""," -"&amp;Table1[[#This Row],[Column4]])),(IF(Table1[[#This Row],[Column3]]="",""," -"&amp;Table1[[#This Row],[Column3]])))</f>
        <v xml:space="preserve"> Anglo-Indian Defense - Anglo-Gr√ºnfeld Variation</v>
      </c>
      <c r="C272" s="3" t="s">
        <v>6728</v>
      </c>
      <c r="D272" s="3" t="s">
        <v>6729</v>
      </c>
      <c r="F272" s="3" t="s">
        <v>7765</v>
      </c>
      <c r="G272" s="3">
        <v>1022</v>
      </c>
      <c r="H272" s="3" t="s">
        <v>999</v>
      </c>
      <c r="I272" s="4">
        <v>43283</v>
      </c>
      <c r="J272" s="3">
        <v>2242</v>
      </c>
      <c r="K272" s="3">
        <v>2251</v>
      </c>
      <c r="L272" s="3">
        <v>24.5</v>
      </c>
      <c r="M272" s="3">
        <v>36.6</v>
      </c>
      <c r="N272" s="3">
        <v>38.9</v>
      </c>
      <c r="O272" s="3" t="s">
        <v>1001</v>
      </c>
      <c r="P272" s="5" t="s">
        <v>46</v>
      </c>
      <c r="Q272" s="3" t="s">
        <v>6226</v>
      </c>
      <c r="R272" s="3" t="s">
        <v>6244</v>
      </c>
      <c r="S272" s="3" t="s">
        <v>6256</v>
      </c>
      <c r="T272" s="3" t="s">
        <v>6282</v>
      </c>
      <c r="U272" s="3" t="s">
        <v>6352</v>
      </c>
      <c r="V272" s="3" t="s">
        <v>6264</v>
      </c>
      <c r="W272" s="3" t="s">
        <v>6237</v>
      </c>
      <c r="X272" s="3" t="s">
        <v>6265</v>
      </c>
      <c r="Y272" s="3" t="s">
        <v>6354</v>
      </c>
      <c r="AR272" s="3">
        <v>38.9</v>
      </c>
      <c r="AS272" s="3">
        <v>24.5</v>
      </c>
      <c r="AT272" s="3">
        <v>1.587755102</v>
      </c>
      <c r="AU272" s="3">
        <f>SUM(Table1[[#This Row],[Black Win %]]/Table1[[#This Row],[White Win %]])</f>
        <v>0.62982005141388175</v>
      </c>
      <c r="AV272" s="3">
        <v>397.55799999999999</v>
      </c>
      <c r="AW272" s="3">
        <v>250.39</v>
      </c>
    </row>
    <row r="273" spans="1:49" ht="17" x14ac:dyDescent="0.2">
      <c r="A273" s="3" t="s">
        <v>6714</v>
      </c>
      <c r="B273" s="3" t="str">
        <f>CONCATENATE(Table1[[#This Row],[Column5]],(IF(Table1[[#This Row],[Column4]]="",""," -"&amp;Table1[[#This Row],[Column4]])),(IF(Table1[[#This Row],[Column3]]="",""," -"&amp;Table1[[#This Row],[Column3]])))</f>
        <v xml:space="preserve"> Anglo-Indian Defense - Anglo-Gr√ºnfeld Variation</v>
      </c>
      <c r="C273" s="3" t="s">
        <v>6728</v>
      </c>
      <c r="D273" s="3" t="s">
        <v>6729</v>
      </c>
      <c r="F273" s="3" t="s">
        <v>7765</v>
      </c>
      <c r="G273" s="3">
        <v>1380</v>
      </c>
      <c r="H273" s="3" t="s">
        <v>999</v>
      </c>
      <c r="I273" s="4">
        <v>43279</v>
      </c>
      <c r="J273" s="3">
        <v>2243</v>
      </c>
      <c r="K273" s="3">
        <v>2279</v>
      </c>
      <c r="L273" s="3">
        <v>25.8</v>
      </c>
      <c r="M273" s="3">
        <v>31.6</v>
      </c>
      <c r="N273" s="3">
        <v>42.6</v>
      </c>
      <c r="O273" s="3" t="s">
        <v>1004</v>
      </c>
      <c r="P273" s="5" t="s">
        <v>46</v>
      </c>
      <c r="Q273" s="3" t="s">
        <v>6226</v>
      </c>
      <c r="R273" s="3" t="s">
        <v>6244</v>
      </c>
      <c r="S273" s="3" t="s">
        <v>6256</v>
      </c>
      <c r="T273" s="3" t="s">
        <v>6282</v>
      </c>
      <c r="U273" s="3" t="s">
        <v>6352</v>
      </c>
      <c r="V273" s="3" t="s">
        <v>6264</v>
      </c>
      <c r="W273" s="3" t="s">
        <v>6237</v>
      </c>
      <c r="X273" s="3" t="s">
        <v>6265</v>
      </c>
      <c r="Y273" s="3" t="s">
        <v>6234</v>
      </c>
      <c r="AR273" s="3">
        <v>42.6</v>
      </c>
      <c r="AS273" s="3">
        <v>25.8</v>
      </c>
      <c r="AT273" s="3">
        <v>1.651162791</v>
      </c>
      <c r="AU273" s="3">
        <f>SUM(Table1[[#This Row],[Black Win %]]/Table1[[#This Row],[White Win %]])</f>
        <v>0.60563380281690138</v>
      </c>
      <c r="AV273" s="3">
        <v>587.88</v>
      </c>
      <c r="AW273" s="3">
        <v>356.04</v>
      </c>
    </row>
    <row r="274" spans="1:49" ht="17" x14ac:dyDescent="0.2">
      <c r="A274" s="3" t="s">
        <v>6714</v>
      </c>
      <c r="B274" s="3" t="str">
        <f>CONCATENATE(Table1[[#This Row],[Column5]],(IF(Table1[[#This Row],[Column4]]="",""," -"&amp;Table1[[#This Row],[Column4]])),(IF(Table1[[#This Row],[Column3]]="",""," -"&amp;Table1[[#This Row],[Column3]])))</f>
        <v xml:space="preserve"> Anglo-Indian Defense - Anglo-Gr√ºnfeld Variation</v>
      </c>
      <c r="C274" s="3" t="s">
        <v>6728</v>
      </c>
      <c r="D274" s="3" t="s">
        <v>6729</v>
      </c>
      <c r="F274" s="3" t="s">
        <v>7764</v>
      </c>
      <c r="G274" s="3">
        <v>876</v>
      </c>
      <c r="H274" s="3" t="s">
        <v>999</v>
      </c>
      <c r="I274" s="4">
        <v>43287</v>
      </c>
      <c r="J274" s="3">
        <v>2330</v>
      </c>
      <c r="K274" s="3">
        <v>2287</v>
      </c>
      <c r="L274" s="3">
        <v>47</v>
      </c>
      <c r="M274" s="3">
        <v>32</v>
      </c>
      <c r="N274" s="3">
        <v>21</v>
      </c>
      <c r="O274" s="3" t="s">
        <v>1006</v>
      </c>
      <c r="P274" s="5" t="s">
        <v>46</v>
      </c>
      <c r="Q274" s="3" t="s">
        <v>6226</v>
      </c>
      <c r="R274" s="3" t="s">
        <v>6244</v>
      </c>
      <c r="S274" s="3" t="s">
        <v>6256</v>
      </c>
      <c r="T274" s="3" t="s">
        <v>6282</v>
      </c>
      <c r="U274" s="3" t="s">
        <v>6352</v>
      </c>
      <c r="V274" s="3" t="s">
        <v>6247</v>
      </c>
      <c r="AR274" s="3">
        <v>47</v>
      </c>
      <c r="AS274" s="3">
        <v>21</v>
      </c>
      <c r="AT274" s="3">
        <v>2.2380952380000001</v>
      </c>
      <c r="AU274" s="3">
        <f>SUM(Table1[[#This Row],[Black Win %]]/Table1[[#This Row],[White Win %]])</f>
        <v>0.44680851063829785</v>
      </c>
      <c r="AV274" s="3">
        <v>411.72</v>
      </c>
      <c r="AW274" s="3">
        <v>183.96</v>
      </c>
    </row>
    <row r="275" spans="1:49" ht="17" x14ac:dyDescent="0.2">
      <c r="A275" s="3" t="s">
        <v>6714</v>
      </c>
      <c r="B275" s="3" t="str">
        <f>CONCATENATE(Table1[[#This Row],[Column5]],(IF(Table1[[#This Row],[Column4]]="",""," -"&amp;Table1[[#This Row],[Column4]])),(IF(Table1[[#This Row],[Column3]]="",""," -"&amp;Table1[[#This Row],[Column3]])))</f>
        <v xml:space="preserve"> Anglo-Indian Defense - Anti-Anti-Gr√ºnfeld</v>
      </c>
      <c r="C275" s="3" t="s">
        <v>6728</v>
      </c>
      <c r="D275" s="3" t="s">
        <v>6730</v>
      </c>
      <c r="F275" s="3" t="s">
        <v>7764</v>
      </c>
      <c r="G275" s="3">
        <v>704</v>
      </c>
      <c r="H275" s="3" t="s">
        <v>1008</v>
      </c>
      <c r="I275" s="4">
        <v>43273</v>
      </c>
      <c r="J275" s="3">
        <v>2397</v>
      </c>
      <c r="K275" s="3">
        <v>2361</v>
      </c>
      <c r="L275" s="3">
        <v>38.799999999999997</v>
      </c>
      <c r="M275" s="3">
        <v>36.1</v>
      </c>
      <c r="N275" s="3">
        <v>25.1</v>
      </c>
      <c r="O275" s="3" t="s">
        <v>1010</v>
      </c>
      <c r="P275" s="5" t="s">
        <v>46</v>
      </c>
      <c r="Q275" s="3" t="s">
        <v>6226</v>
      </c>
      <c r="R275" s="3" t="s">
        <v>6244</v>
      </c>
      <c r="S275" s="3" t="s">
        <v>6237</v>
      </c>
      <c r="T275" s="3" t="s">
        <v>6247</v>
      </c>
      <c r="U275" s="3" t="s">
        <v>6251</v>
      </c>
      <c r="V275" s="3" t="s">
        <v>6266</v>
      </c>
      <c r="AR275" s="3">
        <v>38.799999999999997</v>
      </c>
      <c r="AS275" s="3">
        <v>25.1</v>
      </c>
      <c r="AT275" s="3">
        <v>1.5458167330000001</v>
      </c>
      <c r="AU275" s="3">
        <f>SUM(Table1[[#This Row],[Black Win %]]/Table1[[#This Row],[White Win %]])</f>
        <v>0.64690721649484539</v>
      </c>
      <c r="AV275" s="3">
        <v>273.15199999999999</v>
      </c>
      <c r="AW275" s="3">
        <v>176.70400000000001</v>
      </c>
    </row>
    <row r="276" spans="1:49" ht="17" x14ac:dyDescent="0.2">
      <c r="A276" s="3" t="s">
        <v>6714</v>
      </c>
      <c r="B276" s="3" t="str">
        <f>CONCATENATE(Table1[[#This Row],[Column5]],(IF(Table1[[#This Row],[Column4]]="",""," -"&amp;Table1[[#This Row],[Column4]])),(IF(Table1[[#This Row],[Column3]]="",""," -"&amp;Table1[[#This Row],[Column3]])))</f>
        <v xml:space="preserve"> Anglo-Indian Defense - Flohr-Mikenas-Carls Variation</v>
      </c>
      <c r="C276" s="3" t="s">
        <v>6728</v>
      </c>
      <c r="D276" s="3" t="s">
        <v>6731</v>
      </c>
      <c r="F276" s="3" t="s">
        <v>7764</v>
      </c>
      <c r="G276" s="3">
        <v>1975</v>
      </c>
      <c r="H276" s="3" t="s">
        <v>1012</v>
      </c>
      <c r="I276" s="4">
        <v>43280</v>
      </c>
      <c r="J276" s="3">
        <v>2358</v>
      </c>
      <c r="K276" s="3">
        <v>2334</v>
      </c>
      <c r="L276" s="3">
        <v>44.7</v>
      </c>
      <c r="M276" s="3">
        <v>31.9</v>
      </c>
      <c r="N276" s="3">
        <v>23.4</v>
      </c>
      <c r="O276" s="3" t="s">
        <v>1014</v>
      </c>
      <c r="P276" s="5" t="s">
        <v>46</v>
      </c>
      <c r="Q276" s="3" t="s">
        <v>6226</v>
      </c>
      <c r="R276" s="3" t="s">
        <v>6244</v>
      </c>
      <c r="S276" s="3" t="s">
        <v>6245</v>
      </c>
      <c r="T276" s="3" t="s">
        <v>6266</v>
      </c>
      <c r="U276" s="3" t="s">
        <v>6256</v>
      </c>
      <c r="V276" s="3" t="s">
        <v>6227</v>
      </c>
      <c r="AR276" s="3">
        <v>44.7</v>
      </c>
      <c r="AS276" s="3">
        <v>23.4</v>
      </c>
      <c r="AT276" s="3">
        <v>1.9102564099999999</v>
      </c>
      <c r="AU276" s="3">
        <f>SUM(Table1[[#This Row],[Black Win %]]/Table1[[#This Row],[White Win %]])</f>
        <v>0.52348993288590595</v>
      </c>
      <c r="AV276" s="3">
        <v>882.82500000000005</v>
      </c>
      <c r="AW276" s="3">
        <v>462.15</v>
      </c>
    </row>
    <row r="277" spans="1:49" ht="17" x14ac:dyDescent="0.2">
      <c r="A277" s="3" t="s">
        <v>6714</v>
      </c>
      <c r="B277" s="3" t="str">
        <f>CONCATENATE(Table1[[#This Row],[Column5]],(IF(Table1[[#This Row],[Column4]]="",""," -"&amp;Table1[[#This Row],[Column4]])),(IF(Table1[[#This Row],[Column3]]="",""," -"&amp;Table1[[#This Row],[Column3]])))</f>
        <v xml:space="preserve"> Anglo-Indian Defense - Flohr-Mikenas-Carls Variation</v>
      </c>
      <c r="C277" s="3" t="s">
        <v>6728</v>
      </c>
      <c r="D277" s="3" t="s">
        <v>6731</v>
      </c>
      <c r="F277" s="3" t="s">
        <v>7764</v>
      </c>
      <c r="G277" s="3">
        <v>1261</v>
      </c>
      <c r="H277" s="3" t="s">
        <v>1012</v>
      </c>
      <c r="I277" s="4">
        <v>43283</v>
      </c>
      <c r="J277" s="3">
        <v>2263</v>
      </c>
      <c r="K277" s="3">
        <v>2212</v>
      </c>
      <c r="L277" s="3">
        <v>54.6</v>
      </c>
      <c r="M277" s="3">
        <v>23.9</v>
      </c>
      <c r="N277" s="3">
        <v>21.5</v>
      </c>
      <c r="O277" s="3" t="s">
        <v>1016</v>
      </c>
      <c r="P277" s="5" t="s">
        <v>46</v>
      </c>
      <c r="Q277" s="3" t="s">
        <v>6226</v>
      </c>
      <c r="R277" s="3" t="s">
        <v>6244</v>
      </c>
      <c r="S277" s="3" t="s">
        <v>6245</v>
      </c>
      <c r="T277" s="3" t="s">
        <v>6266</v>
      </c>
      <c r="AR277" s="3">
        <v>54.6</v>
      </c>
      <c r="AS277" s="3">
        <v>21.5</v>
      </c>
      <c r="AT277" s="3">
        <v>2.539534884</v>
      </c>
      <c r="AU277" s="3">
        <f>SUM(Table1[[#This Row],[Black Win %]]/Table1[[#This Row],[White Win %]])</f>
        <v>0.39377289377289376</v>
      </c>
      <c r="AV277" s="3">
        <v>688.50599999999997</v>
      </c>
      <c r="AW277" s="3">
        <v>271.11500000000001</v>
      </c>
    </row>
    <row r="278" spans="1:49" ht="17" x14ac:dyDescent="0.2">
      <c r="A278" s="3" t="s">
        <v>6714</v>
      </c>
      <c r="B278" s="3" t="str">
        <f>CONCATENATE(Table1[[#This Row],[Column5]],(IF(Table1[[#This Row],[Column4]]="",""," -"&amp;Table1[[#This Row],[Column4]])),(IF(Table1[[#This Row],[Column3]]="",""," -"&amp;Table1[[#This Row],[Column3]])))</f>
        <v xml:space="preserve"> Anglo-Indian Defense - Flohr-Mikenas-Carls Variation</v>
      </c>
      <c r="C278" s="3" t="s">
        <v>6728</v>
      </c>
      <c r="D278" s="3" t="s">
        <v>6731</v>
      </c>
      <c r="F278" s="3" t="s">
        <v>7765</v>
      </c>
      <c r="G278" s="3">
        <v>170</v>
      </c>
      <c r="H278" s="3" t="s">
        <v>1012</v>
      </c>
      <c r="I278" s="4">
        <v>43277</v>
      </c>
      <c r="J278" s="3">
        <v>1981</v>
      </c>
      <c r="K278" s="3">
        <v>1993</v>
      </c>
      <c r="L278" s="3">
        <v>23.5</v>
      </c>
      <c r="M278" s="3">
        <v>18.8</v>
      </c>
      <c r="N278" s="3">
        <v>57.6</v>
      </c>
      <c r="O278" s="3" t="s">
        <v>1018</v>
      </c>
      <c r="P278" s="5" t="s">
        <v>46</v>
      </c>
      <c r="Q278" s="3" t="s">
        <v>6226</v>
      </c>
      <c r="R278" s="3" t="s">
        <v>6244</v>
      </c>
      <c r="S278" s="3" t="s">
        <v>6245</v>
      </c>
      <c r="T278" s="3" t="s">
        <v>6266</v>
      </c>
      <c r="U278" s="3" t="s">
        <v>6240</v>
      </c>
      <c r="AR278" s="3">
        <v>57.6</v>
      </c>
      <c r="AS278" s="3">
        <v>23.5</v>
      </c>
      <c r="AT278" s="3">
        <v>2.4510638299999998</v>
      </c>
      <c r="AU278" s="3">
        <f>SUM(Table1[[#This Row],[Black Win %]]/Table1[[#This Row],[White Win %]])</f>
        <v>0.4079861111111111</v>
      </c>
      <c r="AV278" s="3">
        <v>97.92</v>
      </c>
      <c r="AW278" s="3">
        <v>39.950000000000003</v>
      </c>
    </row>
    <row r="279" spans="1:49" ht="17" x14ac:dyDescent="0.2">
      <c r="A279" s="3" t="s">
        <v>6714</v>
      </c>
      <c r="B279" s="3" t="str">
        <f>CONCATENATE(Table1[[#This Row],[Column5]],(IF(Table1[[#This Row],[Column4]]="",""," -"&amp;Table1[[#This Row],[Column4]])),(IF(Table1[[#This Row],[Column3]]="",""," -"&amp;Table1[[#This Row],[Column3]])))</f>
        <v xml:space="preserve"> Anglo-Indian Defense - Flohr-Mikenas-Carls Variation</v>
      </c>
      <c r="C279" s="3" t="s">
        <v>6728</v>
      </c>
      <c r="D279" s="3" t="s">
        <v>6731</v>
      </c>
      <c r="F279" s="3" t="s">
        <v>7765</v>
      </c>
      <c r="G279" s="3">
        <v>328</v>
      </c>
      <c r="H279" s="3" t="s">
        <v>1019</v>
      </c>
      <c r="I279" s="4">
        <v>43251</v>
      </c>
      <c r="J279" s="3">
        <v>2280</v>
      </c>
      <c r="K279" s="3">
        <v>2338</v>
      </c>
      <c r="L279" s="3">
        <v>27.1</v>
      </c>
      <c r="M279" s="3">
        <v>31.7</v>
      </c>
      <c r="N279" s="3">
        <v>41.2</v>
      </c>
      <c r="O279" s="3" t="s">
        <v>1021</v>
      </c>
      <c r="P279" s="5" t="s">
        <v>46</v>
      </c>
      <c r="Q279" s="3" t="s">
        <v>6226</v>
      </c>
      <c r="R279" s="3" t="s">
        <v>6244</v>
      </c>
      <c r="S279" s="3" t="s">
        <v>6245</v>
      </c>
      <c r="T279" s="3" t="s">
        <v>6266</v>
      </c>
      <c r="U279" s="3" t="s">
        <v>6243</v>
      </c>
      <c r="AR279" s="3">
        <v>41.2</v>
      </c>
      <c r="AS279" s="3">
        <v>27.1</v>
      </c>
      <c r="AT279" s="3">
        <v>1.5202952030000001</v>
      </c>
      <c r="AU279" s="3">
        <f>SUM(Table1[[#This Row],[Black Win %]]/Table1[[#This Row],[White Win %]])</f>
        <v>0.65776699029126218</v>
      </c>
      <c r="AV279" s="3">
        <v>135.136</v>
      </c>
      <c r="AW279" s="3">
        <v>88.888000000000005</v>
      </c>
    </row>
    <row r="280" spans="1:49" ht="17" x14ac:dyDescent="0.2">
      <c r="A280" s="3" t="s">
        <v>6714</v>
      </c>
      <c r="B280" s="3" t="str">
        <f>CONCATENATE(Table1[[#This Row],[Column5]],(IF(Table1[[#This Row],[Column4]]="",""," -"&amp;Table1[[#This Row],[Column4]])),(IF(Table1[[#This Row],[Column3]]="",""," -"&amp;Table1[[#This Row],[Column3]])))</f>
        <v xml:space="preserve"> Anglo-Indian Defense - Flohr-Mikenas-Carls Variation - Nei Gambit</v>
      </c>
      <c r="C280" s="3" t="s">
        <v>6728</v>
      </c>
      <c r="D280" s="3" t="s">
        <v>6731</v>
      </c>
      <c r="E280" s="3" t="s">
        <v>6732</v>
      </c>
      <c r="F280" s="3" t="s">
        <v>7765</v>
      </c>
      <c r="G280" s="3">
        <v>812</v>
      </c>
      <c r="H280" s="3" t="s">
        <v>1019</v>
      </c>
      <c r="I280" s="4">
        <v>43277</v>
      </c>
      <c r="J280" s="3">
        <v>2323</v>
      </c>
      <c r="K280" s="3">
        <v>2354</v>
      </c>
      <c r="L280" s="3">
        <v>28.4</v>
      </c>
      <c r="M280" s="3">
        <v>34.6</v>
      </c>
      <c r="N280" s="3">
        <v>37</v>
      </c>
      <c r="O280" s="3" t="s">
        <v>1024</v>
      </c>
      <c r="P280" s="5" t="s">
        <v>46</v>
      </c>
      <c r="Q280" s="3" t="s">
        <v>6226</v>
      </c>
      <c r="R280" s="3" t="s">
        <v>6244</v>
      </c>
      <c r="S280" s="3" t="s">
        <v>6245</v>
      </c>
      <c r="T280" s="3" t="s">
        <v>6266</v>
      </c>
      <c r="U280" s="3" t="s">
        <v>6243</v>
      </c>
      <c r="V280" s="3" t="s">
        <v>6227</v>
      </c>
      <c r="W280" s="3" t="s">
        <v>6232</v>
      </c>
      <c r="AR280" s="3">
        <v>37</v>
      </c>
      <c r="AS280" s="3">
        <v>28.4</v>
      </c>
      <c r="AT280" s="3">
        <v>1.3028169009999999</v>
      </c>
      <c r="AU280" s="3">
        <f>SUM(Table1[[#This Row],[Black Win %]]/Table1[[#This Row],[White Win %]])</f>
        <v>0.7675675675675675</v>
      </c>
      <c r="AV280" s="3">
        <v>300.44</v>
      </c>
      <c r="AW280" s="3">
        <v>230.608</v>
      </c>
    </row>
    <row r="281" spans="1:49" ht="17" x14ac:dyDescent="0.2">
      <c r="A281" s="3" t="s">
        <v>6714</v>
      </c>
      <c r="B281" s="3" t="str">
        <f>CONCATENATE(Table1[[#This Row],[Column5]],(IF(Table1[[#This Row],[Column4]]="",""," -"&amp;Table1[[#This Row],[Column4]])),(IF(Table1[[#This Row],[Column3]]="",""," -"&amp;Table1[[#This Row],[Column3]])))</f>
        <v xml:space="preserve"> Anglo-Indian Defense - Hedgehog System</v>
      </c>
      <c r="C281" s="3" t="s">
        <v>6728</v>
      </c>
      <c r="D281" s="3" t="s">
        <v>6733</v>
      </c>
      <c r="F281" s="3" t="s">
        <v>7765</v>
      </c>
      <c r="G281" s="3">
        <v>2011</v>
      </c>
      <c r="H281" s="3" t="s">
        <v>1008</v>
      </c>
      <c r="I281" s="4">
        <v>43282</v>
      </c>
      <c r="J281" s="3">
        <v>2040</v>
      </c>
      <c r="K281" s="3">
        <v>2055</v>
      </c>
      <c r="L281" s="3">
        <v>35.4</v>
      </c>
      <c r="M281" s="3">
        <v>28.9</v>
      </c>
      <c r="N281" s="3">
        <v>35.700000000000003</v>
      </c>
      <c r="O281" s="3" t="s">
        <v>1027</v>
      </c>
      <c r="P281" s="5" t="s">
        <v>46</v>
      </c>
      <c r="Q281" s="3" t="s">
        <v>6226</v>
      </c>
      <c r="R281" s="3" t="s">
        <v>6244</v>
      </c>
      <c r="S281" s="3" t="s">
        <v>6245</v>
      </c>
      <c r="AR281" s="3">
        <v>35.700000000000003</v>
      </c>
      <c r="AS281" s="3">
        <v>35.4</v>
      </c>
      <c r="AT281" s="3">
        <v>1.008474576</v>
      </c>
      <c r="AU281" s="3">
        <f>SUM(Table1[[#This Row],[Black Win %]]/Table1[[#This Row],[White Win %]])</f>
        <v>0.9915966386554621</v>
      </c>
      <c r="AV281" s="3">
        <v>717.92700000000002</v>
      </c>
      <c r="AW281" s="3">
        <v>711.89400000000001</v>
      </c>
    </row>
    <row r="282" spans="1:49" ht="17" x14ac:dyDescent="0.2">
      <c r="A282" s="3" t="s">
        <v>6714</v>
      </c>
      <c r="B282" s="3" t="str">
        <f>CONCATENATE(Table1[[#This Row],[Column5]],(IF(Table1[[#This Row],[Column4]]="",""," -"&amp;Table1[[#This Row],[Column4]])),(IF(Table1[[#This Row],[Column3]]="",""," -"&amp;Table1[[#This Row],[Column3]])))</f>
        <v xml:space="preserve"> Anglo-Indian Defense - King's Indian Formation</v>
      </c>
      <c r="C282" s="3" t="s">
        <v>6728</v>
      </c>
      <c r="D282" s="3" t="s">
        <v>6734</v>
      </c>
      <c r="F282" s="3" t="s">
        <v>7765</v>
      </c>
      <c r="G282" s="3">
        <v>14610</v>
      </c>
      <c r="H282" s="3" t="s">
        <v>1029</v>
      </c>
      <c r="I282" s="4">
        <v>43290</v>
      </c>
      <c r="J282" s="3">
        <v>2267</v>
      </c>
      <c r="K282" s="3">
        <v>2293</v>
      </c>
      <c r="L282" s="3">
        <v>23.6</v>
      </c>
      <c r="M282" s="3">
        <v>36.700000000000003</v>
      </c>
      <c r="N282" s="3">
        <v>39.6</v>
      </c>
      <c r="O282" s="3" t="s">
        <v>1031</v>
      </c>
      <c r="P282" s="5" t="s">
        <v>46</v>
      </c>
      <c r="Q282" s="3" t="s">
        <v>6226</v>
      </c>
      <c r="R282" s="3" t="s">
        <v>6247</v>
      </c>
      <c r="S282" s="3" t="s">
        <v>6237</v>
      </c>
      <c r="AR282" s="3">
        <v>39.6</v>
      </c>
      <c r="AS282" s="3">
        <v>23.6</v>
      </c>
      <c r="AT282" s="3">
        <v>1.6779661020000001</v>
      </c>
      <c r="AU282" s="3">
        <f>SUM(Table1[[#This Row],[Black Win %]]/Table1[[#This Row],[White Win %]])</f>
        <v>0.59595959595959602</v>
      </c>
      <c r="AV282" s="3">
        <v>5785.56</v>
      </c>
      <c r="AW282" s="3">
        <v>3447.96</v>
      </c>
    </row>
    <row r="283" spans="1:49" ht="17" x14ac:dyDescent="0.2">
      <c r="A283" s="3" t="s">
        <v>6714</v>
      </c>
      <c r="B283" s="3" t="str">
        <f>CONCATENATE(Table1[[#This Row],[Column5]],(IF(Table1[[#This Row],[Column4]]="",""," -"&amp;Table1[[#This Row],[Column4]])),(IF(Table1[[#This Row],[Column3]]="",""," -"&amp;Table1[[#This Row],[Column3]])))</f>
        <v xml:space="preserve"> Anglo-Indian Defense - King's Indian Formation - Double Fianchetto</v>
      </c>
      <c r="C283" s="3" t="s">
        <v>6728</v>
      </c>
      <c r="D283" s="3" t="s">
        <v>6734</v>
      </c>
      <c r="E283" s="3" t="s">
        <v>6735</v>
      </c>
      <c r="F283" s="3" t="s">
        <v>7765</v>
      </c>
      <c r="G283" s="3">
        <v>589</v>
      </c>
      <c r="H283" s="3" t="s">
        <v>1029</v>
      </c>
      <c r="I283" s="4">
        <v>43287</v>
      </c>
      <c r="J283" s="3">
        <v>2379</v>
      </c>
      <c r="K283" s="3">
        <v>2398</v>
      </c>
      <c r="L283" s="3">
        <v>30.1</v>
      </c>
      <c r="M283" s="3">
        <v>42.3</v>
      </c>
      <c r="N283" s="3">
        <v>27.7</v>
      </c>
      <c r="O283" s="3" t="s">
        <v>1034</v>
      </c>
      <c r="P283" s="5" t="s">
        <v>46</v>
      </c>
      <c r="Q283" s="3" t="s">
        <v>6226</v>
      </c>
      <c r="R283" s="3" t="s">
        <v>6247</v>
      </c>
      <c r="S283" s="3" t="s">
        <v>6237</v>
      </c>
      <c r="T283" s="3" t="s">
        <v>6264</v>
      </c>
      <c r="U283" s="3" t="s">
        <v>6272</v>
      </c>
      <c r="V283" s="3" t="s">
        <v>6265</v>
      </c>
      <c r="W283" s="3" t="s">
        <v>6351</v>
      </c>
      <c r="AR283" s="3">
        <v>27.7</v>
      </c>
      <c r="AS283" s="3">
        <v>30.1</v>
      </c>
      <c r="AT283" s="3">
        <v>0.920265781</v>
      </c>
      <c r="AU283" s="3">
        <f>SUM(Table1[[#This Row],[Black Win %]]/Table1[[#This Row],[White Win %]])</f>
        <v>1.0866425992779785</v>
      </c>
      <c r="AV283" s="3">
        <v>163.15299999999999</v>
      </c>
      <c r="AW283" s="3">
        <v>177.28899999999999</v>
      </c>
    </row>
    <row r="284" spans="1:49" ht="17" x14ac:dyDescent="0.2">
      <c r="A284" s="3" t="s">
        <v>6714</v>
      </c>
      <c r="B284" s="3" t="str">
        <f>CONCATENATE(Table1[[#This Row],[Column5]],(IF(Table1[[#This Row],[Column4]]="",""," -"&amp;Table1[[#This Row],[Column4]])),(IF(Table1[[#This Row],[Column3]]="",""," -"&amp;Table1[[#This Row],[Column3]])))</f>
        <v xml:space="preserve"> Anglo-Indian Defense - King's Knight Variation</v>
      </c>
      <c r="C284" s="3" t="s">
        <v>6728</v>
      </c>
      <c r="D284" s="3" t="s">
        <v>6736</v>
      </c>
      <c r="F284" s="3" t="s">
        <v>7764</v>
      </c>
      <c r="G284" s="3">
        <v>13541</v>
      </c>
      <c r="H284" s="3" t="s">
        <v>1029</v>
      </c>
      <c r="I284" s="4">
        <v>43290</v>
      </c>
      <c r="J284" s="3">
        <v>2355</v>
      </c>
      <c r="K284" s="3">
        <v>2334</v>
      </c>
      <c r="L284" s="3">
        <v>39.299999999999997</v>
      </c>
      <c r="M284" s="3">
        <v>37</v>
      </c>
      <c r="N284" s="3">
        <v>23.7</v>
      </c>
      <c r="O284" s="3" t="s">
        <v>1037</v>
      </c>
      <c r="P284" s="5" t="s">
        <v>46</v>
      </c>
      <c r="Q284" s="3" t="s">
        <v>6226</v>
      </c>
      <c r="R284" s="3" t="s">
        <v>6247</v>
      </c>
      <c r="AR284" s="3">
        <v>39.299999999999997</v>
      </c>
      <c r="AS284" s="3">
        <v>23.7</v>
      </c>
      <c r="AT284" s="3">
        <v>1.6582278479999999</v>
      </c>
      <c r="AU284" s="3">
        <f>SUM(Table1[[#This Row],[Black Win %]]/Table1[[#This Row],[White Win %]])</f>
        <v>0.60305343511450382</v>
      </c>
      <c r="AV284" s="3">
        <v>5321.6130000000003</v>
      </c>
      <c r="AW284" s="3">
        <v>3209.2170000000001</v>
      </c>
    </row>
    <row r="285" spans="1:49" ht="17" x14ac:dyDescent="0.2">
      <c r="A285" s="3" t="s">
        <v>6714</v>
      </c>
      <c r="B285" s="3" t="str">
        <f>CONCATENATE(Table1[[#This Row],[Column5]],(IF(Table1[[#This Row],[Column4]]="",""," -"&amp;Table1[[#This Row],[Column4]])),(IF(Table1[[#This Row],[Column3]]="",""," -"&amp;Table1[[#This Row],[Column3]])))</f>
        <v xml:space="preserve"> Anglo-Indian Defense - Mikenas-Carls Variation</v>
      </c>
      <c r="C285" s="3" t="s">
        <v>6728</v>
      </c>
      <c r="D285" s="3" t="s">
        <v>6737</v>
      </c>
      <c r="F285" s="3" t="s">
        <v>7765</v>
      </c>
      <c r="G285" s="3">
        <v>9579</v>
      </c>
      <c r="H285" s="3" t="s">
        <v>1029</v>
      </c>
      <c r="I285" s="4">
        <v>43287</v>
      </c>
      <c r="J285" s="3">
        <v>2169</v>
      </c>
      <c r="K285" s="3">
        <v>2191</v>
      </c>
      <c r="L285" s="3">
        <v>30.8</v>
      </c>
      <c r="M285" s="3">
        <v>29.7</v>
      </c>
      <c r="N285" s="3">
        <v>39.5</v>
      </c>
      <c r="O285" s="3" t="s">
        <v>1040</v>
      </c>
      <c r="P285" s="5" t="s">
        <v>46</v>
      </c>
      <c r="Q285" s="3" t="s">
        <v>6226</v>
      </c>
      <c r="AR285" s="3">
        <v>39.5</v>
      </c>
      <c r="AS285" s="3">
        <v>30.8</v>
      </c>
      <c r="AT285" s="3">
        <v>1.2824675320000001</v>
      </c>
      <c r="AU285" s="3">
        <f>SUM(Table1[[#This Row],[Black Win %]]/Table1[[#This Row],[White Win %]])</f>
        <v>0.77974683544303802</v>
      </c>
      <c r="AV285" s="3">
        <v>3783.7049999999999</v>
      </c>
      <c r="AW285" s="3">
        <v>2950.3319999999999</v>
      </c>
    </row>
    <row r="286" spans="1:49" ht="17" x14ac:dyDescent="0.2">
      <c r="A286" s="3" t="s">
        <v>6714</v>
      </c>
      <c r="B286" s="3" t="str">
        <f>CONCATENATE(Table1[[#This Row],[Column5]],(IF(Table1[[#This Row],[Column4]]="",""," -"&amp;Table1[[#This Row],[Column4]])),(IF(Table1[[#This Row],[Column3]]="",""," -"&amp;Table1[[#This Row],[Column3]])))</f>
        <v xml:space="preserve"> Anglo-Indian Defense - Nimzo-English Opening</v>
      </c>
      <c r="C286" s="3" t="s">
        <v>6728</v>
      </c>
      <c r="D286" s="3" t="s">
        <v>6738</v>
      </c>
      <c r="F286" s="3" t="s">
        <v>7765</v>
      </c>
      <c r="G286" s="3">
        <v>3472</v>
      </c>
      <c r="H286" s="3" t="s">
        <v>1008</v>
      </c>
      <c r="I286" s="4">
        <v>43287</v>
      </c>
      <c r="J286" s="3">
        <v>2364</v>
      </c>
      <c r="K286" s="3">
        <v>2403</v>
      </c>
      <c r="L286" s="3">
        <v>22.1</v>
      </c>
      <c r="M286" s="3">
        <v>42.6</v>
      </c>
      <c r="N286" s="3">
        <v>35.299999999999997</v>
      </c>
      <c r="O286" s="3" t="s">
        <v>1043</v>
      </c>
      <c r="P286" s="5" t="s">
        <v>46</v>
      </c>
      <c r="Q286" s="3" t="s">
        <v>6226</v>
      </c>
      <c r="R286" s="3" t="s">
        <v>6244</v>
      </c>
      <c r="S286" s="3" t="s">
        <v>6245</v>
      </c>
      <c r="T286" s="3" t="s">
        <v>6247</v>
      </c>
      <c r="U286" s="3" t="s">
        <v>6295</v>
      </c>
      <c r="AR286" s="3">
        <v>35.299999999999997</v>
      </c>
      <c r="AS286" s="3">
        <v>22.1</v>
      </c>
      <c r="AT286" s="3">
        <v>1.5972850679999999</v>
      </c>
      <c r="AU286" s="3">
        <f>SUM(Table1[[#This Row],[Black Win %]]/Table1[[#This Row],[White Win %]])</f>
        <v>0.6260623229461757</v>
      </c>
      <c r="AV286" s="3">
        <v>1225.616</v>
      </c>
      <c r="AW286" s="3">
        <v>767.31200000000001</v>
      </c>
    </row>
    <row r="287" spans="1:49" ht="17" x14ac:dyDescent="0.2">
      <c r="A287" s="3" t="s">
        <v>6714</v>
      </c>
      <c r="B287" s="3" t="str">
        <f>CONCATENATE(Table1[[#This Row],[Column5]],(IF(Table1[[#This Row],[Column4]]="",""," -"&amp;Table1[[#This Row],[Column4]])),(IF(Table1[[#This Row],[Column3]]="",""," -"&amp;Table1[[#This Row],[Column3]])))</f>
        <v xml:space="preserve"> Anglo-Indian Defense - Old Indian Formation</v>
      </c>
      <c r="C287" s="3" t="s">
        <v>6728</v>
      </c>
      <c r="D287" s="3" t="s">
        <v>6739</v>
      </c>
      <c r="F287" s="3" t="s">
        <v>7765</v>
      </c>
      <c r="G287" s="3">
        <v>1377</v>
      </c>
      <c r="H287" s="3" t="s">
        <v>1029</v>
      </c>
      <c r="I287" s="4">
        <v>43281</v>
      </c>
      <c r="J287" s="3">
        <v>2188</v>
      </c>
      <c r="K287" s="3">
        <v>2238</v>
      </c>
      <c r="L287" s="3">
        <v>24.3</v>
      </c>
      <c r="M287" s="3">
        <v>29.8</v>
      </c>
      <c r="N287" s="3">
        <v>45.9</v>
      </c>
      <c r="O287" s="3" t="s">
        <v>1046</v>
      </c>
      <c r="P287" s="5" t="s">
        <v>46</v>
      </c>
      <c r="Q287" s="3" t="s">
        <v>6226</v>
      </c>
      <c r="R287" s="3" t="s">
        <v>6247</v>
      </c>
      <c r="S287" s="3" t="s">
        <v>6230</v>
      </c>
      <c r="AR287" s="3">
        <v>45.9</v>
      </c>
      <c r="AS287" s="3">
        <v>24.3</v>
      </c>
      <c r="AT287" s="3">
        <v>1.888888889</v>
      </c>
      <c r="AU287" s="3">
        <f>SUM(Table1[[#This Row],[Black Win %]]/Table1[[#This Row],[White Win %]])</f>
        <v>0.52941176470588236</v>
      </c>
      <c r="AV287" s="3">
        <v>632.04300000000001</v>
      </c>
      <c r="AW287" s="3">
        <v>334.61099999999999</v>
      </c>
    </row>
    <row r="288" spans="1:49" ht="17" x14ac:dyDescent="0.2">
      <c r="A288" s="3" t="s">
        <v>6714</v>
      </c>
      <c r="B288" s="3" t="str">
        <f>CONCATENATE(Table1[[#This Row],[Column5]],(IF(Table1[[#This Row],[Column4]]="",""," -"&amp;Table1[[#This Row],[Column4]])),(IF(Table1[[#This Row],[Column3]]="",""," -"&amp;Table1[[#This Row],[Column3]])))</f>
        <v xml:space="preserve"> Anglo-Indian Defense - Queen's Indian Formation</v>
      </c>
      <c r="C288" s="3" t="s">
        <v>6728</v>
      </c>
      <c r="D288" s="3" t="s">
        <v>6740</v>
      </c>
      <c r="F288" s="3" t="s">
        <v>7765</v>
      </c>
      <c r="G288" s="3">
        <v>3489</v>
      </c>
      <c r="H288" s="3" t="s">
        <v>960</v>
      </c>
      <c r="I288" s="4">
        <v>43289</v>
      </c>
      <c r="J288" s="3">
        <v>2260</v>
      </c>
      <c r="K288" s="3">
        <v>2293</v>
      </c>
      <c r="L288" s="3">
        <v>21.8</v>
      </c>
      <c r="M288" s="3">
        <v>38.1</v>
      </c>
      <c r="N288" s="3">
        <v>40.200000000000003</v>
      </c>
      <c r="O288" s="3" t="s">
        <v>1049</v>
      </c>
      <c r="P288" s="5" t="s">
        <v>46</v>
      </c>
      <c r="Q288" s="3" t="s">
        <v>6226</v>
      </c>
      <c r="R288" s="3" t="s">
        <v>6247</v>
      </c>
      <c r="S288" s="3" t="s">
        <v>6245</v>
      </c>
      <c r="T288" s="3" t="s">
        <v>6264</v>
      </c>
      <c r="U288" s="3" t="s">
        <v>6272</v>
      </c>
      <c r="V288" s="3" t="s">
        <v>6265</v>
      </c>
      <c r="W288" s="3" t="s">
        <v>6351</v>
      </c>
      <c r="AR288" s="3">
        <v>40.200000000000003</v>
      </c>
      <c r="AS288" s="3">
        <v>21.8</v>
      </c>
      <c r="AT288" s="3">
        <v>1.8440366969999999</v>
      </c>
      <c r="AU288" s="3">
        <f>SUM(Table1[[#This Row],[Black Win %]]/Table1[[#This Row],[White Win %]])</f>
        <v>0.54228855721393032</v>
      </c>
      <c r="AV288" s="3">
        <v>1402.578</v>
      </c>
      <c r="AW288" s="3">
        <v>760.60199999999998</v>
      </c>
    </row>
    <row r="289" spans="1:49" ht="17" x14ac:dyDescent="0.2">
      <c r="A289" s="3" t="s">
        <v>6714</v>
      </c>
      <c r="B289" s="3" t="str">
        <f>CONCATENATE(Table1[[#This Row],[Column5]],(IF(Table1[[#This Row],[Column4]]="",""," -"&amp;Table1[[#This Row],[Column4]])),(IF(Table1[[#This Row],[Column3]]="",""," -"&amp;Table1[[#This Row],[Column3]])))</f>
        <v xml:space="preserve"> Anglo-Indian Defense - Queen's Indian Formation</v>
      </c>
      <c r="C289" s="3" t="s">
        <v>6728</v>
      </c>
      <c r="D289" s="3" t="s">
        <v>6740</v>
      </c>
      <c r="F289" s="3" t="s">
        <v>7765</v>
      </c>
      <c r="G289" s="3">
        <v>2056</v>
      </c>
      <c r="H289" s="3" t="s">
        <v>1029</v>
      </c>
      <c r="I289" s="4">
        <v>43288</v>
      </c>
      <c r="J289" s="3">
        <v>2399</v>
      </c>
      <c r="K289" s="3">
        <v>2429</v>
      </c>
      <c r="L289" s="3">
        <v>24.8</v>
      </c>
      <c r="M289" s="3">
        <v>46.2</v>
      </c>
      <c r="N289" s="3">
        <v>29</v>
      </c>
      <c r="O289" s="3" t="s">
        <v>1051</v>
      </c>
      <c r="P289" s="5" t="s">
        <v>46</v>
      </c>
      <c r="Q289" s="3" t="s">
        <v>6226</v>
      </c>
      <c r="R289" s="3" t="s">
        <v>6247</v>
      </c>
      <c r="S289" s="3" t="s">
        <v>6272</v>
      </c>
      <c r="AR289" s="3">
        <v>29</v>
      </c>
      <c r="AS289" s="3">
        <v>24.8</v>
      </c>
      <c r="AT289" s="3">
        <v>1.1693548389999999</v>
      </c>
      <c r="AU289" s="3">
        <f>SUM(Table1[[#This Row],[Black Win %]]/Table1[[#This Row],[White Win %]])</f>
        <v>0.85517241379310349</v>
      </c>
      <c r="AV289" s="3">
        <v>596.24</v>
      </c>
      <c r="AW289" s="3">
        <v>509.88799999999998</v>
      </c>
    </row>
    <row r="290" spans="1:49" ht="17" x14ac:dyDescent="0.2">
      <c r="A290" s="3" t="s">
        <v>6714</v>
      </c>
      <c r="B290" s="3" t="str">
        <f>CONCATENATE(Table1[[#This Row],[Column5]],(IF(Table1[[#This Row],[Column4]]="",""," -"&amp;Table1[[#This Row],[Column4]])),(IF(Table1[[#This Row],[Column3]]="",""," -"&amp;Table1[[#This Row],[Column3]])))</f>
        <v xml:space="preserve"> Anglo-Indian Defense - Queen's Knight Variation</v>
      </c>
      <c r="C290" s="3" t="s">
        <v>6728</v>
      </c>
      <c r="D290" s="3" t="s">
        <v>6704</v>
      </c>
      <c r="F290" s="3" t="s">
        <v>7764</v>
      </c>
      <c r="G290" s="3">
        <v>11066</v>
      </c>
      <c r="H290" s="3" t="s">
        <v>999</v>
      </c>
      <c r="I290" s="4">
        <v>43289</v>
      </c>
      <c r="J290" s="3">
        <v>2219</v>
      </c>
      <c r="K290" s="3">
        <v>2200</v>
      </c>
      <c r="L290" s="3">
        <v>39.5</v>
      </c>
      <c r="M290" s="3">
        <v>29.9</v>
      </c>
      <c r="N290" s="3">
        <v>30.6</v>
      </c>
      <c r="O290" s="3" t="s">
        <v>1054</v>
      </c>
      <c r="P290" s="5" t="s">
        <v>46</v>
      </c>
      <c r="Q290" s="3" t="s">
        <v>6226</v>
      </c>
      <c r="R290" s="3" t="s">
        <v>6244</v>
      </c>
      <c r="AR290" s="3">
        <v>39.5</v>
      </c>
      <c r="AS290" s="3">
        <v>30.6</v>
      </c>
      <c r="AT290" s="3">
        <v>1.2908496730000001</v>
      </c>
      <c r="AU290" s="3">
        <f>SUM(Table1[[#This Row],[Black Win %]]/Table1[[#This Row],[White Win %]])</f>
        <v>0.77468354430379749</v>
      </c>
      <c r="AV290" s="3">
        <v>4371.07</v>
      </c>
      <c r="AW290" s="3">
        <v>3386.1959999999999</v>
      </c>
    </row>
    <row r="291" spans="1:49" ht="17" x14ac:dyDescent="0.2">
      <c r="A291" s="3" t="s">
        <v>6714</v>
      </c>
      <c r="B291" s="3" t="str">
        <f>CONCATENATE(Table1[[#This Row],[Column5]],(IF(Table1[[#This Row],[Column4]]="",""," -"&amp;Table1[[#This Row],[Column4]])),(IF(Table1[[#This Row],[Column3]]="",""," -"&amp;Table1[[#This Row],[Column3]])))</f>
        <v xml:space="preserve"> Anglo-Indian Defense - Queens Indian Formation</v>
      </c>
      <c r="C291" s="3" t="s">
        <v>6728</v>
      </c>
      <c r="D291" s="3" t="s">
        <v>6741</v>
      </c>
      <c r="F291" s="3" t="s">
        <v>7765</v>
      </c>
      <c r="G291" s="3">
        <v>646</v>
      </c>
      <c r="H291" s="3" t="s">
        <v>1008</v>
      </c>
      <c r="I291" s="4">
        <v>43288</v>
      </c>
      <c r="J291" s="3">
        <v>2226</v>
      </c>
      <c r="K291" s="3">
        <v>2260</v>
      </c>
      <c r="L291" s="3">
        <v>21.4</v>
      </c>
      <c r="M291" s="3">
        <v>33.9</v>
      </c>
      <c r="N291" s="3">
        <v>44.7</v>
      </c>
      <c r="O291" s="3" t="s">
        <v>1057</v>
      </c>
      <c r="P291" s="5" t="s">
        <v>46</v>
      </c>
      <c r="Q291" s="3" t="s">
        <v>6226</v>
      </c>
      <c r="R291" s="3" t="s">
        <v>6244</v>
      </c>
      <c r="S291" s="3" t="s">
        <v>6245</v>
      </c>
      <c r="T291" s="3" t="s">
        <v>6247</v>
      </c>
      <c r="U291" s="3" t="s">
        <v>6272</v>
      </c>
      <c r="AR291" s="3">
        <v>44.7</v>
      </c>
      <c r="AS291" s="3">
        <v>21.4</v>
      </c>
      <c r="AT291" s="3">
        <v>2.088785047</v>
      </c>
      <c r="AU291" s="3">
        <f>SUM(Table1[[#This Row],[Black Win %]]/Table1[[#This Row],[White Win %]])</f>
        <v>0.4787472035794183</v>
      </c>
      <c r="AV291" s="3">
        <v>288.762</v>
      </c>
      <c r="AW291" s="3">
        <v>138.244</v>
      </c>
    </row>
    <row r="292" spans="1:49" ht="17" x14ac:dyDescent="0.2">
      <c r="A292" s="3" t="s">
        <v>6714</v>
      </c>
      <c r="B292" s="3" t="str">
        <f>CONCATENATE(Table1[[#This Row],[Column5]],(IF(Table1[[#This Row],[Column4]]="",""," -"&amp;Table1[[#This Row],[Column4]])),(IF(Table1[[#This Row],[Column3]]="",""," -"&amp;Table1[[#This Row],[Column3]])))</f>
        <v xml:space="preserve"> Anglo-Indian Defense - Queens Indian Variation</v>
      </c>
      <c r="C292" s="3" t="s">
        <v>6728</v>
      </c>
      <c r="D292" s="3" t="s">
        <v>6742</v>
      </c>
      <c r="F292" s="3" t="s">
        <v>7764</v>
      </c>
      <c r="G292" s="3">
        <v>191</v>
      </c>
      <c r="H292" s="3" t="s">
        <v>1008</v>
      </c>
      <c r="I292" s="4">
        <v>43231</v>
      </c>
      <c r="J292" s="3">
        <v>2490</v>
      </c>
      <c r="K292" s="3">
        <v>2434</v>
      </c>
      <c r="L292" s="3">
        <v>50.3</v>
      </c>
      <c r="M292" s="3">
        <v>30.4</v>
      </c>
      <c r="N292" s="3">
        <v>19.399999999999999</v>
      </c>
      <c r="O292" s="3" t="s">
        <v>1060</v>
      </c>
      <c r="P292" s="5" t="s">
        <v>46</v>
      </c>
      <c r="Q292" s="3" t="s">
        <v>6226</v>
      </c>
      <c r="R292" s="3" t="s">
        <v>6244</v>
      </c>
      <c r="S292" s="3" t="s">
        <v>6245</v>
      </c>
      <c r="T292" s="3" t="s">
        <v>6247</v>
      </c>
      <c r="U292" s="3" t="s">
        <v>6272</v>
      </c>
      <c r="V292" s="3" t="s">
        <v>6266</v>
      </c>
      <c r="W292" s="3" t="s">
        <v>6351</v>
      </c>
      <c r="X292" s="3" t="s">
        <v>6324</v>
      </c>
      <c r="AR292" s="3">
        <v>50.3</v>
      </c>
      <c r="AS292" s="3">
        <v>19.399999999999999</v>
      </c>
      <c r="AT292" s="3">
        <v>2.5927835049999999</v>
      </c>
      <c r="AU292" s="3">
        <f>SUM(Table1[[#This Row],[Black Win %]]/Table1[[#This Row],[White Win %]])</f>
        <v>0.38568588469184889</v>
      </c>
      <c r="AV292" s="3">
        <v>96.072999999999993</v>
      </c>
      <c r="AW292" s="3">
        <v>37.054000000000002</v>
      </c>
    </row>
    <row r="293" spans="1:49" ht="17" x14ac:dyDescent="0.2">
      <c r="A293" s="3" t="s">
        <v>6714</v>
      </c>
      <c r="B293" s="3" t="str">
        <f>CONCATENATE(Table1[[#This Row],[Column5]],(IF(Table1[[#This Row],[Column4]]="",""," -"&amp;Table1[[#This Row],[Column4]])),(IF(Table1[[#This Row],[Column3]]="",""," -"&amp;Table1[[#This Row],[Column3]])))</f>
        <v xml:space="preserve"> Anglo-Indian Defense - Romanishin Gambit</v>
      </c>
      <c r="C293" s="3" t="s">
        <v>6728</v>
      </c>
      <c r="D293" s="3" t="s">
        <v>6743</v>
      </c>
      <c r="F293" s="3" t="s">
        <v>7765</v>
      </c>
      <c r="G293" s="3">
        <v>981</v>
      </c>
      <c r="H293" s="3" t="s">
        <v>960</v>
      </c>
      <c r="I293" s="4">
        <v>43282</v>
      </c>
      <c r="J293" s="3">
        <v>2391</v>
      </c>
      <c r="K293" s="3">
        <v>2418</v>
      </c>
      <c r="L293" s="3">
        <v>32.5</v>
      </c>
      <c r="M293" s="3">
        <v>38.200000000000003</v>
      </c>
      <c r="N293" s="3">
        <v>29.3</v>
      </c>
      <c r="O293" s="3" t="s">
        <v>1063</v>
      </c>
      <c r="P293" s="5" t="s">
        <v>46</v>
      </c>
      <c r="Q293" s="3" t="s">
        <v>6226</v>
      </c>
      <c r="R293" s="3" t="s">
        <v>6247</v>
      </c>
      <c r="S293" s="3" t="s">
        <v>6245</v>
      </c>
      <c r="T293" s="3" t="s">
        <v>6264</v>
      </c>
      <c r="U293" s="3" t="s">
        <v>6260</v>
      </c>
      <c r="V293" s="3" t="s">
        <v>6265</v>
      </c>
      <c r="W293" s="3" t="s">
        <v>6258</v>
      </c>
      <c r="AR293" s="3">
        <v>29.3</v>
      </c>
      <c r="AS293" s="3">
        <v>32.5</v>
      </c>
      <c r="AT293" s="3">
        <v>0.90153846199999998</v>
      </c>
      <c r="AU293" s="3">
        <f>SUM(Table1[[#This Row],[Black Win %]]/Table1[[#This Row],[White Win %]])</f>
        <v>1.1092150170648465</v>
      </c>
      <c r="AV293" s="3">
        <v>287.43299999999999</v>
      </c>
      <c r="AW293" s="3">
        <v>318.82499999999999</v>
      </c>
    </row>
    <row r="294" spans="1:49" ht="17" x14ac:dyDescent="0.2">
      <c r="A294" s="3" t="s">
        <v>6714</v>
      </c>
      <c r="B294" s="3" t="str">
        <f>CONCATENATE(Table1[[#This Row],[Column5]],(IF(Table1[[#This Row],[Column4]]="",""," -"&amp;Table1[[#This Row],[Column4]])),(IF(Table1[[#This Row],[Column3]]="",""," -"&amp;Table1[[#This Row],[Column3]])))</f>
        <v xml:space="preserve"> Anglo-Indian Defense - Romanishin Variation</v>
      </c>
      <c r="C294" s="3" t="s">
        <v>6728</v>
      </c>
      <c r="D294" s="3" t="s">
        <v>6744</v>
      </c>
      <c r="F294" s="3" t="s">
        <v>7765</v>
      </c>
      <c r="G294" s="3">
        <v>323</v>
      </c>
      <c r="H294" s="3" t="s">
        <v>1065</v>
      </c>
      <c r="I294" s="4">
        <v>43239</v>
      </c>
      <c r="J294" s="3">
        <v>2430</v>
      </c>
      <c r="K294" s="3">
        <v>2442</v>
      </c>
      <c r="L294" s="3">
        <v>30</v>
      </c>
      <c r="M294" s="3">
        <v>38.4</v>
      </c>
      <c r="N294" s="3">
        <v>31.6</v>
      </c>
      <c r="O294" s="3" t="s">
        <v>1067</v>
      </c>
      <c r="P294" s="5" t="s">
        <v>46</v>
      </c>
      <c r="Q294" s="3" t="s">
        <v>6226</v>
      </c>
      <c r="R294" s="3" t="s">
        <v>6247</v>
      </c>
      <c r="S294" s="3" t="s">
        <v>6245</v>
      </c>
      <c r="T294" s="3" t="s">
        <v>6264</v>
      </c>
      <c r="U294" s="3" t="s">
        <v>6260</v>
      </c>
      <c r="AR294" s="3">
        <v>31.6</v>
      </c>
      <c r="AS294" s="3">
        <v>30</v>
      </c>
      <c r="AT294" s="3">
        <v>1.0533333330000001</v>
      </c>
      <c r="AU294" s="3">
        <f>SUM(Table1[[#This Row],[Black Win %]]/Table1[[#This Row],[White Win %]])</f>
        <v>0.94936708860759489</v>
      </c>
      <c r="AV294" s="3">
        <v>102.068</v>
      </c>
      <c r="AW294" s="3">
        <v>96.9</v>
      </c>
    </row>
    <row r="295" spans="1:49" ht="17" x14ac:dyDescent="0.2">
      <c r="A295" s="3" t="s">
        <v>6714</v>
      </c>
      <c r="B295" s="3" t="str">
        <f>CONCATENATE(Table1[[#This Row],[Column5]],(IF(Table1[[#This Row],[Column4]]="",""," -"&amp;Table1[[#This Row],[Column4]])),(IF(Table1[[#This Row],[Column3]]="",""," -"&amp;Table1[[#This Row],[Column3]])))</f>
        <v xml:space="preserve"> Anglo-Indian Defense - Scandavian Defense - Exchange Variation</v>
      </c>
      <c r="C295" s="3" t="s">
        <v>6728</v>
      </c>
      <c r="D295" s="3" t="s">
        <v>6745</v>
      </c>
      <c r="E295" s="3" t="s">
        <v>6505</v>
      </c>
      <c r="F295" s="3" t="s">
        <v>7765</v>
      </c>
      <c r="G295" s="3">
        <v>405</v>
      </c>
      <c r="H295" s="3" t="s">
        <v>1029</v>
      </c>
      <c r="I295" s="4">
        <v>43244</v>
      </c>
      <c r="J295" s="3">
        <v>1939</v>
      </c>
      <c r="K295" s="3">
        <v>2013</v>
      </c>
      <c r="L295" s="3">
        <v>7.9</v>
      </c>
      <c r="M295" s="3">
        <v>14.6</v>
      </c>
      <c r="N295" s="3">
        <v>77.5</v>
      </c>
      <c r="O295" s="3" t="s">
        <v>1070</v>
      </c>
      <c r="P295" s="5" t="s">
        <v>46</v>
      </c>
      <c r="Q295" s="3" t="s">
        <v>6226</v>
      </c>
      <c r="R295" s="3" t="s">
        <v>6247</v>
      </c>
      <c r="S295" s="3" t="s">
        <v>6256</v>
      </c>
      <c r="T295" s="3" t="s">
        <v>6282</v>
      </c>
      <c r="U295" s="3" t="s">
        <v>6352</v>
      </c>
      <c r="AR295" s="3">
        <v>77.5</v>
      </c>
      <c r="AS295" s="3">
        <v>7.9</v>
      </c>
      <c r="AT295" s="3">
        <v>9.8101265820000005</v>
      </c>
      <c r="AU295" s="3">
        <f>SUM(Table1[[#This Row],[Black Win %]]/Table1[[#This Row],[White Win %]])</f>
        <v>0.10193548387096775</v>
      </c>
      <c r="AV295" s="3">
        <v>313.875</v>
      </c>
      <c r="AW295" s="3">
        <v>31.995000000000001</v>
      </c>
    </row>
    <row r="296" spans="1:49" ht="17" x14ac:dyDescent="0.2">
      <c r="A296" s="3" t="s">
        <v>6714</v>
      </c>
      <c r="B296" s="3" t="str">
        <f>CONCATENATE(Table1[[#This Row],[Column5]],(IF(Table1[[#This Row],[Column4]]="",""," -"&amp;Table1[[#This Row],[Column4]])),(IF(Table1[[#This Row],[Column3]]="",""," -"&amp;Table1[[#This Row],[Column3]])))</f>
        <v xml:space="preserve"> Anglo-Indian Defense - Scandinavian Defense</v>
      </c>
      <c r="C296" s="3" t="s">
        <v>6728</v>
      </c>
      <c r="D296" s="3" t="s">
        <v>6746</v>
      </c>
      <c r="F296" s="3" t="s">
        <v>7765</v>
      </c>
      <c r="G296" s="3">
        <v>269</v>
      </c>
      <c r="H296" s="3" t="s">
        <v>1029</v>
      </c>
      <c r="I296" s="4">
        <v>43247</v>
      </c>
      <c r="J296" s="3">
        <v>1847</v>
      </c>
      <c r="K296" s="3">
        <v>1882</v>
      </c>
      <c r="L296" s="3">
        <v>23.8</v>
      </c>
      <c r="M296" s="3">
        <v>17.100000000000001</v>
      </c>
      <c r="N296" s="3">
        <v>59.1</v>
      </c>
      <c r="O296" s="3" t="s">
        <v>1073</v>
      </c>
      <c r="P296" s="5" t="s">
        <v>46</v>
      </c>
      <c r="Q296" s="3" t="s">
        <v>6226</v>
      </c>
      <c r="R296" s="3" t="s">
        <v>6247</v>
      </c>
      <c r="S296" s="3" t="s">
        <v>6256</v>
      </c>
      <c r="AR296" s="3">
        <v>59.1</v>
      </c>
      <c r="AS296" s="3">
        <v>23.8</v>
      </c>
      <c r="AT296" s="3">
        <v>2.4831932769999998</v>
      </c>
      <c r="AU296" s="3">
        <f>SUM(Table1[[#This Row],[Black Win %]]/Table1[[#This Row],[White Win %]])</f>
        <v>0.40270727580372251</v>
      </c>
      <c r="AV296" s="3">
        <v>158.97900000000001</v>
      </c>
      <c r="AW296" s="3">
        <v>64.022000000000006</v>
      </c>
    </row>
    <row r="297" spans="1:49" ht="17" x14ac:dyDescent="0.2">
      <c r="A297" s="3" t="s">
        <v>6714</v>
      </c>
      <c r="B297" s="3" t="str">
        <f>CONCATENATE(Table1[[#This Row],[Column5]],(IF(Table1[[#This Row],[Column4]]="",""," -"&amp;Table1[[#This Row],[Column4]])),(IF(Table1[[#This Row],[Column3]]="",""," -"&amp;Table1[[#This Row],[Column3]])))</f>
        <v xml:space="preserve"> Anglo-Indian Defense - Slav Formation</v>
      </c>
      <c r="C297" s="3" t="s">
        <v>6728</v>
      </c>
      <c r="D297" s="3" t="s">
        <v>6747</v>
      </c>
      <c r="F297" s="3" t="s">
        <v>7765</v>
      </c>
      <c r="G297" s="3">
        <v>341</v>
      </c>
      <c r="H297" s="3" t="s">
        <v>1029</v>
      </c>
      <c r="I297" s="4">
        <v>43288</v>
      </c>
      <c r="J297" s="3">
        <v>2260</v>
      </c>
      <c r="K297" s="3">
        <v>2292</v>
      </c>
      <c r="L297" s="3">
        <v>16.399999999999999</v>
      </c>
      <c r="M297" s="3">
        <v>42.2</v>
      </c>
      <c r="N297" s="3">
        <v>41.4</v>
      </c>
      <c r="O297" s="3" t="s">
        <v>1076</v>
      </c>
      <c r="P297" s="5" t="s">
        <v>46</v>
      </c>
      <c r="Q297" s="3" t="s">
        <v>6226</v>
      </c>
      <c r="R297" s="3" t="s">
        <v>6247</v>
      </c>
      <c r="S297" s="3" t="s">
        <v>6237</v>
      </c>
      <c r="T297" s="3" t="s">
        <v>6264</v>
      </c>
      <c r="U297" s="3" t="s">
        <v>6254</v>
      </c>
      <c r="AR297" s="3">
        <v>41.4</v>
      </c>
      <c r="AS297" s="3">
        <v>16.399999999999999</v>
      </c>
      <c r="AT297" s="3">
        <v>2.5243902440000001</v>
      </c>
      <c r="AU297" s="3">
        <f>SUM(Table1[[#This Row],[Black Win %]]/Table1[[#This Row],[White Win %]])</f>
        <v>0.39613526570048307</v>
      </c>
      <c r="AV297" s="3">
        <v>141.17400000000001</v>
      </c>
      <c r="AW297" s="3">
        <v>55.923999999999999</v>
      </c>
    </row>
    <row r="298" spans="1:49" ht="17" x14ac:dyDescent="0.2">
      <c r="A298" s="3" t="s">
        <v>6714</v>
      </c>
      <c r="B298" s="3" t="str">
        <f>CONCATENATE(Table1[[#This Row],[Column5]],(IF(Table1[[#This Row],[Column4]]="",""," -"&amp;Table1[[#This Row],[Column4]])),(IF(Table1[[#This Row],[Column3]]="",""," -"&amp;Table1[[#This Row],[Column3]])))</f>
        <v xml:space="preserve"> Anglo-Indian Defense - Zviagintsev-Krasenkov Attack</v>
      </c>
      <c r="C298" s="3" t="s">
        <v>6728</v>
      </c>
      <c r="D298" s="3" t="s">
        <v>6748</v>
      </c>
      <c r="F298" s="3" t="s">
        <v>7764</v>
      </c>
      <c r="G298" s="3">
        <v>244</v>
      </c>
      <c r="H298" s="3" t="s">
        <v>1012</v>
      </c>
      <c r="I298" s="4">
        <v>43273</v>
      </c>
      <c r="J298" s="3">
        <v>2451</v>
      </c>
      <c r="K298" s="3">
        <v>2446</v>
      </c>
      <c r="L298" s="3">
        <v>45.5</v>
      </c>
      <c r="M298" s="3">
        <v>26.6</v>
      </c>
      <c r="N298" s="3">
        <v>27.9</v>
      </c>
      <c r="O298" s="3" t="s">
        <v>1079</v>
      </c>
      <c r="P298" s="5" t="s">
        <v>46</v>
      </c>
      <c r="Q298" s="3" t="s">
        <v>6226</v>
      </c>
      <c r="R298" s="3" t="s">
        <v>6244</v>
      </c>
      <c r="S298" s="3" t="s">
        <v>6245</v>
      </c>
      <c r="T298" s="3" t="s">
        <v>6247</v>
      </c>
      <c r="U298" s="3" t="s">
        <v>6295</v>
      </c>
      <c r="V298" s="3" t="s">
        <v>6313</v>
      </c>
      <c r="AR298" s="3">
        <v>45.5</v>
      </c>
      <c r="AS298" s="3">
        <v>27.9</v>
      </c>
      <c r="AT298" s="3">
        <v>1.630824373</v>
      </c>
      <c r="AU298" s="3">
        <f>SUM(Table1[[#This Row],[Black Win %]]/Table1[[#This Row],[White Win %]])</f>
        <v>0.61318681318681312</v>
      </c>
      <c r="AV298" s="3">
        <v>111.02</v>
      </c>
      <c r="AW298" s="3">
        <v>68.075999999999993</v>
      </c>
    </row>
    <row r="299" spans="1:49" ht="17" x14ac:dyDescent="0.2">
      <c r="A299" s="3" t="s">
        <v>6714</v>
      </c>
      <c r="B299" s="3" t="str">
        <f>CONCATENATE(Table1[[#This Row],[Column5]],(IF(Table1[[#This Row],[Column4]]="",""," -"&amp;Table1[[#This Row],[Column4]])),(IF(Table1[[#This Row],[Column3]]="",""," -"&amp;Table1[[#This Row],[Column3]])))</f>
        <v xml:space="preserve"> Anglo-Lithuanian Variation</v>
      </c>
      <c r="C299" s="3" t="s">
        <v>6749</v>
      </c>
      <c r="F299" s="3" t="s">
        <v>7765</v>
      </c>
      <c r="G299" s="3">
        <v>364</v>
      </c>
      <c r="H299" s="3" t="s">
        <v>956</v>
      </c>
      <c r="I299" s="4">
        <v>43263</v>
      </c>
      <c r="J299" s="3">
        <v>2138</v>
      </c>
      <c r="K299" s="3">
        <v>2148</v>
      </c>
      <c r="L299" s="3">
        <v>32.1</v>
      </c>
      <c r="M299" s="3">
        <v>25</v>
      </c>
      <c r="N299" s="3">
        <v>42.9</v>
      </c>
      <c r="O299" s="3" t="s">
        <v>1082</v>
      </c>
      <c r="P299" s="5" t="s">
        <v>46</v>
      </c>
      <c r="Q299" s="3" t="s">
        <v>6240</v>
      </c>
      <c r="AR299" s="3">
        <v>42.9</v>
      </c>
      <c r="AS299" s="3">
        <v>32.1</v>
      </c>
      <c r="AT299" s="3">
        <v>1.336448598</v>
      </c>
      <c r="AU299" s="3">
        <f>SUM(Table1[[#This Row],[Black Win %]]/Table1[[#This Row],[White Win %]])</f>
        <v>0.74825174825174834</v>
      </c>
      <c r="AV299" s="3">
        <v>156.15600000000001</v>
      </c>
      <c r="AW299" s="3">
        <v>116.84399999999999</v>
      </c>
    </row>
    <row r="300" spans="1:49" ht="17" x14ac:dyDescent="0.2">
      <c r="A300" s="3" t="s">
        <v>6714</v>
      </c>
      <c r="B300" s="3" t="str">
        <f>CONCATENATE(Table1[[#This Row],[Column5]],(IF(Table1[[#This Row],[Column4]]="",""," -"&amp;Table1[[#This Row],[Column4]])),(IF(Table1[[#This Row],[Column3]]="",""," -"&amp;Table1[[#This Row],[Column3]])))</f>
        <v xml:space="preserve"> Anglo-Scandinavian Defense - General</v>
      </c>
      <c r="C300" s="3" t="s">
        <v>6750</v>
      </c>
      <c r="D300" s="3" t="s">
        <v>6510</v>
      </c>
      <c r="F300" s="3" t="s">
        <v>7765</v>
      </c>
      <c r="G300" s="3">
        <v>130</v>
      </c>
      <c r="H300" s="3" t="s">
        <v>956</v>
      </c>
      <c r="I300" s="4">
        <v>43280</v>
      </c>
      <c r="J300" s="3">
        <v>1759</v>
      </c>
      <c r="K300" s="3">
        <v>1806</v>
      </c>
      <c r="L300" s="3">
        <v>20.8</v>
      </c>
      <c r="M300" s="3">
        <v>16.100000000000001</v>
      </c>
      <c r="N300" s="3">
        <v>63.1</v>
      </c>
      <c r="O300" s="3" t="s">
        <v>1085</v>
      </c>
      <c r="P300" s="5" t="s">
        <v>46</v>
      </c>
      <c r="Q300" s="3" t="s">
        <v>6256</v>
      </c>
      <c r="AR300" s="3">
        <v>63.1</v>
      </c>
      <c r="AS300" s="3">
        <v>20.8</v>
      </c>
      <c r="AT300" s="3">
        <v>3.033653846</v>
      </c>
      <c r="AU300" s="3">
        <f>SUM(Table1[[#This Row],[Black Win %]]/Table1[[#This Row],[White Win %]])</f>
        <v>0.32963549920760699</v>
      </c>
      <c r="AV300" s="3">
        <v>82.03</v>
      </c>
      <c r="AW300" s="3">
        <v>27.04</v>
      </c>
    </row>
    <row r="301" spans="1:49" ht="17" x14ac:dyDescent="0.2">
      <c r="A301" s="3" t="s">
        <v>6714</v>
      </c>
      <c r="B301" s="3" t="str">
        <f>CONCATENATE(Table1[[#This Row],[Column5]],(IF(Table1[[#This Row],[Column4]]="",""," -"&amp;Table1[[#This Row],[Column4]])),(IF(Table1[[#This Row],[Column3]]="",""," -"&amp;Table1[[#This Row],[Column3]])))</f>
        <v xml:space="preserve"> Anglo-Slav Variation - General</v>
      </c>
      <c r="C301" s="3" t="s">
        <v>6751</v>
      </c>
      <c r="D301" s="3" t="s">
        <v>6510</v>
      </c>
      <c r="F301" s="3" t="s">
        <v>7765</v>
      </c>
      <c r="G301" s="3">
        <v>6293</v>
      </c>
      <c r="H301" s="3" t="s">
        <v>1065</v>
      </c>
      <c r="I301" s="4">
        <v>43289</v>
      </c>
      <c r="J301" s="3">
        <v>2218</v>
      </c>
      <c r="K301" s="3">
        <v>2232</v>
      </c>
      <c r="L301" s="3">
        <v>29.2</v>
      </c>
      <c r="M301" s="3">
        <v>33.5</v>
      </c>
      <c r="N301" s="3">
        <v>37.299999999999997</v>
      </c>
      <c r="O301" s="3" t="s">
        <v>1088</v>
      </c>
      <c r="P301" s="5" t="s">
        <v>46</v>
      </c>
      <c r="Q301" s="3" t="s">
        <v>6254</v>
      </c>
      <c r="AR301" s="3">
        <v>37.299999999999997</v>
      </c>
      <c r="AS301" s="3">
        <v>29.2</v>
      </c>
      <c r="AT301" s="3">
        <v>1.2773972600000001</v>
      </c>
      <c r="AU301" s="3">
        <f>SUM(Table1[[#This Row],[Black Win %]]/Table1[[#This Row],[White Win %]])</f>
        <v>0.78284182305630035</v>
      </c>
      <c r="AV301" s="3">
        <v>2347.2890000000002</v>
      </c>
      <c r="AW301" s="3">
        <v>1837.556</v>
      </c>
    </row>
    <row r="302" spans="1:49" ht="17" x14ac:dyDescent="0.2">
      <c r="A302" s="3" t="s">
        <v>6714</v>
      </c>
      <c r="B302" s="3" t="str">
        <f>CONCATENATE(Table1[[#This Row],[Column5]],(IF(Table1[[#This Row],[Column4]]="",""," -"&amp;Table1[[#This Row],[Column4]])),(IF(Table1[[#This Row],[Column3]]="",""," -"&amp;Table1[[#This Row],[Column3]])))</f>
        <v xml:space="preserve"> Drill Variation</v>
      </c>
      <c r="C302" s="3" t="s">
        <v>6752</v>
      </c>
      <c r="F302" s="3" t="s">
        <v>7765</v>
      </c>
      <c r="G302" s="3">
        <v>127</v>
      </c>
      <c r="H302" s="3" t="s">
        <v>1090</v>
      </c>
      <c r="I302" s="4">
        <v>43275</v>
      </c>
      <c r="J302" s="3">
        <v>2316</v>
      </c>
      <c r="K302" s="3">
        <v>2330</v>
      </c>
      <c r="L302" s="3">
        <v>44.9</v>
      </c>
      <c r="M302" s="3">
        <v>23.6</v>
      </c>
      <c r="N302" s="3">
        <v>31.5</v>
      </c>
      <c r="O302" s="3" t="s">
        <v>1092</v>
      </c>
      <c r="P302" s="5" t="s">
        <v>46</v>
      </c>
      <c r="Q302" s="3" t="s">
        <v>6227</v>
      </c>
      <c r="R302" s="3" t="s">
        <v>6264</v>
      </c>
      <c r="S302" s="3" t="s">
        <v>6322</v>
      </c>
      <c r="AR302" s="3">
        <v>31.5</v>
      </c>
      <c r="AS302" s="3">
        <v>44.9</v>
      </c>
      <c r="AT302" s="3">
        <v>0.70155902000000003</v>
      </c>
      <c r="AU302" s="3">
        <f>SUM(Table1[[#This Row],[Black Win %]]/Table1[[#This Row],[White Win %]])</f>
        <v>1.4253968253968254</v>
      </c>
      <c r="AV302" s="3">
        <v>40.005000000000003</v>
      </c>
      <c r="AW302" s="3">
        <v>57.023000000000003</v>
      </c>
    </row>
    <row r="303" spans="1:49" ht="17" x14ac:dyDescent="0.2">
      <c r="A303" s="3" t="s">
        <v>6714</v>
      </c>
      <c r="B303" s="3" t="str">
        <f>CONCATENATE(Table1[[#This Row],[Column5]],(IF(Table1[[#This Row],[Column4]]="",""," -"&amp;Table1[[#This Row],[Column4]])),(IF(Table1[[#This Row],[Column3]]="",""," -"&amp;Table1[[#This Row],[Column3]])))</f>
        <v xml:space="preserve"> English Defense - General</v>
      </c>
      <c r="C303" s="3" t="s">
        <v>6753</v>
      </c>
      <c r="D303" s="3" t="s">
        <v>6510</v>
      </c>
      <c r="F303" s="3" t="s">
        <v>7765</v>
      </c>
      <c r="G303" s="3">
        <v>2328</v>
      </c>
      <c r="H303" s="3" t="s">
        <v>956</v>
      </c>
      <c r="I303" s="4">
        <v>43288</v>
      </c>
      <c r="J303" s="3">
        <v>2225</v>
      </c>
      <c r="K303" s="3">
        <v>2254</v>
      </c>
      <c r="L303" s="3">
        <v>37.6</v>
      </c>
      <c r="M303" s="3">
        <v>27</v>
      </c>
      <c r="N303" s="3">
        <v>35.4</v>
      </c>
      <c r="O303" s="3" t="s">
        <v>1096</v>
      </c>
      <c r="P303" s="5" t="s">
        <v>46</v>
      </c>
      <c r="Q303" s="3" t="s">
        <v>6245</v>
      </c>
      <c r="R303" s="3" t="s">
        <v>6229</v>
      </c>
      <c r="S303" s="3" t="s">
        <v>6272</v>
      </c>
      <c r="AR303" s="3">
        <v>35.4</v>
      </c>
      <c r="AS303" s="3">
        <v>37.6</v>
      </c>
      <c r="AT303" s="3">
        <v>0.941489362</v>
      </c>
      <c r="AU303" s="3">
        <f>SUM(Table1[[#This Row],[Black Win %]]/Table1[[#This Row],[White Win %]])</f>
        <v>1.0621468926553672</v>
      </c>
      <c r="AV303" s="3">
        <v>824.11199999999997</v>
      </c>
      <c r="AW303" s="3">
        <v>875.32799999999997</v>
      </c>
    </row>
    <row r="304" spans="1:49" ht="17" x14ac:dyDescent="0.2">
      <c r="A304" s="3" t="s">
        <v>6714</v>
      </c>
      <c r="B304" s="3" t="str">
        <f>CONCATENATE(Table1[[#This Row],[Column5]],(IF(Table1[[#This Row],[Column4]]="",""," -"&amp;Table1[[#This Row],[Column4]])),(IF(Table1[[#This Row],[Column3]]="",""," -"&amp;Table1[[#This Row],[Column3]])))</f>
        <v xml:space="preserve"> General</v>
      </c>
      <c r="C304" s="3" t="s">
        <v>6510</v>
      </c>
      <c r="F304" s="3" t="s">
        <v>7764</v>
      </c>
      <c r="G304" s="3">
        <v>4723</v>
      </c>
      <c r="H304" s="3" t="s">
        <v>956</v>
      </c>
      <c r="I304" s="4">
        <v>43290</v>
      </c>
      <c r="J304" s="3">
        <v>2237</v>
      </c>
      <c r="K304" s="3">
        <v>2207</v>
      </c>
      <c r="L304" s="3">
        <v>36.9</v>
      </c>
      <c r="M304" s="3">
        <v>27.6</v>
      </c>
      <c r="N304" s="3">
        <v>35.5</v>
      </c>
      <c r="O304" s="3" t="s">
        <v>1099</v>
      </c>
      <c r="P304" s="5" t="s">
        <v>46</v>
      </c>
      <c r="AR304" s="3">
        <v>36.9</v>
      </c>
      <c r="AS304" s="3">
        <v>35.5</v>
      </c>
      <c r="AT304" s="3">
        <v>1.03943662</v>
      </c>
      <c r="AU304" s="3">
        <f>SUM(Table1[[#This Row],[Black Win %]]/Table1[[#This Row],[White Win %]])</f>
        <v>0.96205962059620598</v>
      </c>
      <c r="AV304" s="3">
        <v>1742.787</v>
      </c>
      <c r="AW304" s="3">
        <v>1676.665</v>
      </c>
    </row>
    <row r="305" spans="1:49" ht="17" x14ac:dyDescent="0.2">
      <c r="A305" s="3" t="s">
        <v>6714</v>
      </c>
      <c r="B305" s="3" t="str">
        <f>CONCATENATE(Table1[[#This Row],[Column5]],(IF(Table1[[#This Row],[Column4]]="",""," -"&amp;Table1[[#This Row],[Column4]])),(IF(Table1[[#This Row],[Column3]]="",""," -"&amp;Table1[[#This Row],[Column3]])))</f>
        <v xml:space="preserve"> Golombek Defense</v>
      </c>
      <c r="C305" s="3" t="s">
        <v>6754</v>
      </c>
      <c r="F305" s="3" t="s">
        <v>7765</v>
      </c>
      <c r="G305" s="3">
        <v>1239</v>
      </c>
      <c r="H305" s="3" t="s">
        <v>999</v>
      </c>
      <c r="I305" s="4">
        <v>43278</v>
      </c>
      <c r="J305" s="3">
        <v>2153</v>
      </c>
      <c r="K305" s="3">
        <v>2179</v>
      </c>
      <c r="L305" s="3">
        <v>27</v>
      </c>
      <c r="M305" s="3">
        <v>28.4</v>
      </c>
      <c r="N305" s="3">
        <v>44.6</v>
      </c>
      <c r="O305" s="3" t="s">
        <v>1102</v>
      </c>
      <c r="P305" s="5" t="s">
        <v>46</v>
      </c>
      <c r="Q305" s="3" t="s">
        <v>6226</v>
      </c>
      <c r="R305" s="3" t="s">
        <v>6244</v>
      </c>
      <c r="S305" s="3" t="s">
        <v>6256</v>
      </c>
      <c r="AR305" s="3">
        <v>44.6</v>
      </c>
      <c r="AS305" s="3">
        <v>27</v>
      </c>
      <c r="AT305" s="3">
        <v>1.6518518520000001</v>
      </c>
      <c r="AU305" s="3">
        <f>SUM(Table1[[#This Row],[Black Win %]]/Table1[[#This Row],[White Win %]])</f>
        <v>0.60538116591928248</v>
      </c>
      <c r="AV305" s="3">
        <v>552.59400000000005</v>
      </c>
      <c r="AW305" s="3">
        <v>334.53</v>
      </c>
    </row>
    <row r="306" spans="1:49" ht="17" x14ac:dyDescent="0.2">
      <c r="A306" s="3" t="s">
        <v>6714</v>
      </c>
      <c r="B306" s="3" t="str">
        <f>CONCATENATE(Table1[[#This Row],[Column5]],(IF(Table1[[#This Row],[Column4]]="",""," -"&amp;Table1[[#This Row],[Column4]])),(IF(Table1[[#This Row],[Column3]]="",""," -"&amp;Table1[[#This Row],[Column3]])))</f>
        <v xml:space="preserve"> Great Snake Variation</v>
      </c>
      <c r="C306" s="3" t="s">
        <v>6755</v>
      </c>
      <c r="F306" s="3" t="s">
        <v>7765</v>
      </c>
      <c r="G306" s="3">
        <v>8847</v>
      </c>
      <c r="H306" s="3" t="s">
        <v>956</v>
      </c>
      <c r="I306" s="4">
        <v>43288</v>
      </c>
      <c r="J306" s="3">
        <v>2272</v>
      </c>
      <c r="K306" s="3">
        <v>2288</v>
      </c>
      <c r="L306" s="3">
        <v>36</v>
      </c>
      <c r="M306" s="3">
        <v>31.6</v>
      </c>
      <c r="N306" s="3">
        <v>32.4</v>
      </c>
      <c r="O306" s="3" t="s">
        <v>1105</v>
      </c>
      <c r="P306" s="5" t="s">
        <v>46</v>
      </c>
      <c r="Q306" s="3" t="s">
        <v>6237</v>
      </c>
      <c r="AR306" s="3">
        <v>32.4</v>
      </c>
      <c r="AS306" s="3">
        <v>36</v>
      </c>
      <c r="AT306" s="3">
        <v>0.9</v>
      </c>
      <c r="AU306" s="3">
        <f>SUM(Table1[[#This Row],[Black Win %]]/Table1[[#This Row],[White Win %]])</f>
        <v>1.1111111111111112</v>
      </c>
      <c r="AV306" s="3">
        <v>2866.4279999999999</v>
      </c>
      <c r="AW306" s="3">
        <v>3184.92</v>
      </c>
    </row>
    <row r="307" spans="1:49" ht="17" x14ac:dyDescent="0.2">
      <c r="A307" s="3" t="s">
        <v>6714</v>
      </c>
      <c r="B307" s="3" t="str">
        <f>CONCATENATE(Table1[[#This Row],[Column5]],(IF(Table1[[#This Row],[Column4]]="",""," -"&amp;Table1[[#This Row],[Column4]])),(IF(Table1[[#This Row],[Column3]]="",""," -"&amp;Table1[[#This Row],[Column3]])))</f>
        <v xml:space="preserve"> King's English Variation - Bellon Gambit</v>
      </c>
      <c r="C307" s="3" t="s">
        <v>6756</v>
      </c>
      <c r="D307" s="3" t="s">
        <v>6757</v>
      </c>
      <c r="F307" s="3" t="s">
        <v>7765</v>
      </c>
      <c r="G307" s="3">
        <v>138</v>
      </c>
      <c r="H307" s="3" t="s">
        <v>1107</v>
      </c>
      <c r="I307" s="4">
        <v>42977</v>
      </c>
      <c r="J307" s="3">
        <v>2280</v>
      </c>
      <c r="K307" s="3">
        <v>2276</v>
      </c>
      <c r="L307" s="3">
        <v>31.2</v>
      </c>
      <c r="M307" s="3">
        <v>30.4</v>
      </c>
      <c r="N307" s="3">
        <v>38.4</v>
      </c>
      <c r="O307" s="3" t="s">
        <v>1109</v>
      </c>
      <c r="P307" s="5" t="s">
        <v>46</v>
      </c>
      <c r="Q307" s="3" t="s">
        <v>6227</v>
      </c>
      <c r="R307" s="3" t="s">
        <v>6244</v>
      </c>
      <c r="S307" s="3" t="s">
        <v>6226</v>
      </c>
      <c r="T307" s="3" t="s">
        <v>6247</v>
      </c>
      <c r="U307" s="3" t="s">
        <v>6266</v>
      </c>
      <c r="V307" s="3" t="s">
        <v>6333</v>
      </c>
      <c r="W307" s="3" t="s">
        <v>6258</v>
      </c>
      <c r="AR307" s="3">
        <v>38.4</v>
      </c>
      <c r="AS307" s="3">
        <v>31.2</v>
      </c>
      <c r="AT307" s="3">
        <v>1.230769231</v>
      </c>
      <c r="AU307" s="3">
        <f>SUM(Table1[[#This Row],[Black Win %]]/Table1[[#This Row],[White Win %]])</f>
        <v>0.8125</v>
      </c>
      <c r="AV307" s="3">
        <v>52.991999999999997</v>
      </c>
      <c r="AW307" s="3">
        <v>43.055999999999997</v>
      </c>
    </row>
    <row r="308" spans="1:49" ht="17" x14ac:dyDescent="0.2">
      <c r="A308" s="3" t="s">
        <v>6714</v>
      </c>
      <c r="B308" s="3" t="str">
        <f>CONCATENATE(Table1[[#This Row],[Column5]],(IF(Table1[[#This Row],[Column4]]="",""," -"&amp;Table1[[#This Row],[Column4]])),(IF(Table1[[#This Row],[Column3]]="",""," -"&amp;Table1[[#This Row],[Column3]])))</f>
        <v xml:space="preserve"> King's English Variation - Botvinnik System</v>
      </c>
      <c r="C308" s="3" t="s">
        <v>6756</v>
      </c>
      <c r="D308" s="3" t="s">
        <v>6758</v>
      </c>
      <c r="F308" s="3" t="s">
        <v>7764</v>
      </c>
      <c r="G308" s="3">
        <v>872</v>
      </c>
      <c r="H308" s="3" t="s">
        <v>1112</v>
      </c>
      <c r="I308" s="4">
        <v>43272</v>
      </c>
      <c r="J308" s="3">
        <v>2311</v>
      </c>
      <c r="K308" s="3">
        <v>2292</v>
      </c>
      <c r="L308" s="3">
        <v>33.4</v>
      </c>
      <c r="M308" s="3">
        <v>37.6</v>
      </c>
      <c r="N308" s="3">
        <v>29</v>
      </c>
      <c r="O308" s="3" t="s">
        <v>1114</v>
      </c>
      <c r="P308" s="5" t="s">
        <v>46</v>
      </c>
      <c r="Q308" s="3" t="s">
        <v>6227</v>
      </c>
      <c r="R308" s="3" t="s">
        <v>6244</v>
      </c>
      <c r="S308" s="3" t="s">
        <v>6240</v>
      </c>
      <c r="T308" s="3" t="s">
        <v>6264</v>
      </c>
      <c r="U308" s="3" t="s">
        <v>6237</v>
      </c>
      <c r="V308" s="3" t="s">
        <v>6265</v>
      </c>
      <c r="W308" s="3" t="s">
        <v>6251</v>
      </c>
      <c r="X308" s="3" t="s">
        <v>6246</v>
      </c>
      <c r="Y308" s="3" t="s">
        <v>6230</v>
      </c>
      <c r="Z308" s="3" t="s">
        <v>6266</v>
      </c>
      <c r="AR308" s="3">
        <v>33.4</v>
      </c>
      <c r="AS308" s="3">
        <v>29</v>
      </c>
      <c r="AT308" s="3">
        <v>1.1517241380000001</v>
      </c>
      <c r="AU308" s="3">
        <f>SUM(Table1[[#This Row],[Black Win %]]/Table1[[#This Row],[White Win %]])</f>
        <v>0.86826347305389229</v>
      </c>
      <c r="AV308" s="3">
        <v>291.24799999999999</v>
      </c>
      <c r="AW308" s="3">
        <v>252.88</v>
      </c>
    </row>
    <row r="309" spans="1:49" ht="17" x14ac:dyDescent="0.2">
      <c r="A309" s="3" t="s">
        <v>6714</v>
      </c>
      <c r="B309" s="3" t="str">
        <f>CONCATENATE(Table1[[#This Row],[Column5]],(IF(Table1[[#This Row],[Column4]]="",""," -"&amp;Table1[[#This Row],[Column4]])),(IF(Table1[[#This Row],[Column3]]="",""," -"&amp;Table1[[#This Row],[Column3]])))</f>
        <v xml:space="preserve"> King's English Variation - Botvinnik System - Prickly Pawn Pass System</v>
      </c>
      <c r="C309" s="3" t="s">
        <v>6756</v>
      </c>
      <c r="D309" s="3" t="s">
        <v>6758</v>
      </c>
      <c r="E309" s="3" t="s">
        <v>6759</v>
      </c>
      <c r="F309" s="3" t="s">
        <v>7765</v>
      </c>
      <c r="G309" s="3">
        <v>141</v>
      </c>
      <c r="H309" s="3" t="s">
        <v>1112</v>
      </c>
      <c r="I309" s="4">
        <v>43289</v>
      </c>
      <c r="J309" s="3">
        <v>2363</v>
      </c>
      <c r="K309" s="3">
        <v>2362</v>
      </c>
      <c r="L309" s="3">
        <v>40.4</v>
      </c>
      <c r="M309" s="3">
        <v>31.9</v>
      </c>
      <c r="N309" s="3">
        <v>27.7</v>
      </c>
      <c r="O309" s="3" t="s">
        <v>1117</v>
      </c>
      <c r="P309" s="5" t="s">
        <v>46</v>
      </c>
      <c r="Q309" s="3" t="s">
        <v>6227</v>
      </c>
      <c r="R309" s="3" t="s">
        <v>6244</v>
      </c>
      <c r="S309" s="3" t="s">
        <v>6226</v>
      </c>
      <c r="T309" s="3" t="s">
        <v>6264</v>
      </c>
      <c r="U309" s="3" t="s">
        <v>6237</v>
      </c>
      <c r="V309" s="3" t="s">
        <v>6265</v>
      </c>
      <c r="W309" s="3" t="s">
        <v>6251</v>
      </c>
      <c r="X309" s="3" t="s">
        <v>6246</v>
      </c>
      <c r="Y309" s="3" t="s">
        <v>6230</v>
      </c>
      <c r="Z309" s="3" t="s">
        <v>6266</v>
      </c>
      <c r="AA309" s="3" t="s">
        <v>6270</v>
      </c>
      <c r="AB309" s="3" t="s">
        <v>6273</v>
      </c>
      <c r="AC309" s="3" t="s">
        <v>6254</v>
      </c>
      <c r="AD309" s="3" t="s">
        <v>6270</v>
      </c>
      <c r="AE309" s="3" t="s">
        <v>6260</v>
      </c>
      <c r="AR309" s="3">
        <v>27.7</v>
      </c>
      <c r="AS309" s="3">
        <v>40.4</v>
      </c>
      <c r="AT309" s="3">
        <v>0.68564356400000004</v>
      </c>
      <c r="AU309" s="3">
        <f>SUM(Table1[[#This Row],[Black Win %]]/Table1[[#This Row],[White Win %]])</f>
        <v>1.4584837545126355</v>
      </c>
      <c r="AV309" s="3">
        <v>39.057000000000002</v>
      </c>
      <c r="AW309" s="3">
        <v>56.963999999999999</v>
      </c>
    </row>
    <row r="310" spans="1:49" ht="17" x14ac:dyDescent="0.2">
      <c r="A310" s="3" t="s">
        <v>6714</v>
      </c>
      <c r="B310" s="3" t="str">
        <f>CONCATENATE(Table1[[#This Row],[Column5]],(IF(Table1[[#This Row],[Column4]]="",""," -"&amp;Table1[[#This Row],[Column4]])),(IF(Table1[[#This Row],[Column3]]="",""," -"&amp;Table1[[#This Row],[Column3]])))</f>
        <v xml:space="preserve"> King's English Variation - Bremen-Hort Variation</v>
      </c>
      <c r="C310" s="3" t="s">
        <v>6756</v>
      </c>
      <c r="D310" s="3" t="s">
        <v>6760</v>
      </c>
      <c r="F310" s="3" t="s">
        <v>7765</v>
      </c>
      <c r="G310" s="3">
        <v>383</v>
      </c>
      <c r="H310" s="3" t="s">
        <v>1119</v>
      </c>
      <c r="I310" s="4">
        <v>43226</v>
      </c>
      <c r="J310" s="3">
        <v>2237</v>
      </c>
      <c r="K310" s="3">
        <v>2254</v>
      </c>
      <c r="L310" s="3">
        <v>35</v>
      </c>
      <c r="M310" s="3">
        <v>26.4</v>
      </c>
      <c r="N310" s="3">
        <v>38.6</v>
      </c>
      <c r="O310" s="3" t="s">
        <v>1121</v>
      </c>
      <c r="P310" s="5" t="s">
        <v>46</v>
      </c>
      <c r="Q310" s="3" t="s">
        <v>6227</v>
      </c>
      <c r="R310" s="3" t="s">
        <v>6244</v>
      </c>
      <c r="S310" s="3" t="s">
        <v>6240</v>
      </c>
      <c r="T310" s="3" t="s">
        <v>6264</v>
      </c>
      <c r="U310" s="3" t="s">
        <v>6237</v>
      </c>
      <c r="V310" s="3" t="s">
        <v>6265</v>
      </c>
      <c r="W310" s="3" t="s">
        <v>6251</v>
      </c>
      <c r="X310" s="3" t="s">
        <v>6271</v>
      </c>
      <c r="Y310" s="3" t="s">
        <v>6230</v>
      </c>
      <c r="Z310" s="3" t="s">
        <v>6273</v>
      </c>
      <c r="AA310" s="3" t="s">
        <v>6355</v>
      </c>
      <c r="AR310" s="3">
        <v>38.6</v>
      </c>
      <c r="AS310" s="3">
        <v>35</v>
      </c>
      <c r="AT310" s="3">
        <v>1.102857143</v>
      </c>
      <c r="AU310" s="3">
        <f>SUM(Table1[[#This Row],[Black Win %]]/Table1[[#This Row],[White Win %]])</f>
        <v>0.90673575129533679</v>
      </c>
      <c r="AV310" s="3">
        <v>147.83799999999999</v>
      </c>
      <c r="AW310" s="3">
        <v>134.05000000000001</v>
      </c>
    </row>
    <row r="311" spans="1:49" ht="17" x14ac:dyDescent="0.2">
      <c r="A311" s="3" t="s">
        <v>6714</v>
      </c>
      <c r="B311" s="3" t="str">
        <f>CONCATENATE(Table1[[#This Row],[Column5]],(IF(Table1[[#This Row],[Column4]]="",""," -"&amp;Table1[[#This Row],[Column4]])),(IF(Table1[[#This Row],[Column3]]="",""," -"&amp;Table1[[#This Row],[Column3]])))</f>
        <v xml:space="preserve"> King's English Variation - Closed System</v>
      </c>
      <c r="C311" s="3" t="s">
        <v>6756</v>
      </c>
      <c r="D311" s="3" t="s">
        <v>6761</v>
      </c>
      <c r="F311" s="3" t="s">
        <v>7764</v>
      </c>
      <c r="G311" s="3">
        <v>546</v>
      </c>
      <c r="H311" s="3" t="s">
        <v>1119</v>
      </c>
      <c r="I311" s="4">
        <v>43289</v>
      </c>
      <c r="J311" s="3">
        <v>2276</v>
      </c>
      <c r="K311" s="3">
        <v>2262</v>
      </c>
      <c r="L311" s="3">
        <v>38.1</v>
      </c>
      <c r="M311" s="3">
        <v>32</v>
      </c>
      <c r="N311" s="3">
        <v>29.9</v>
      </c>
      <c r="O311" s="3" t="s">
        <v>1124</v>
      </c>
      <c r="P311" s="5" t="s">
        <v>46</v>
      </c>
      <c r="Q311" s="3" t="s">
        <v>6227</v>
      </c>
      <c r="R311" s="3" t="s">
        <v>6244</v>
      </c>
      <c r="S311" s="3" t="s">
        <v>6240</v>
      </c>
      <c r="T311" s="3" t="s">
        <v>6264</v>
      </c>
      <c r="U311" s="3" t="s">
        <v>6237</v>
      </c>
      <c r="V311" s="3" t="s">
        <v>6265</v>
      </c>
      <c r="W311" s="3" t="s">
        <v>6251</v>
      </c>
      <c r="X311" s="3" t="s">
        <v>6246</v>
      </c>
      <c r="AR311" s="3">
        <v>38.1</v>
      </c>
      <c r="AS311" s="3">
        <v>29.9</v>
      </c>
      <c r="AT311" s="3">
        <v>1.274247492</v>
      </c>
      <c r="AU311" s="3">
        <f>SUM(Table1[[#This Row],[Black Win %]]/Table1[[#This Row],[White Win %]])</f>
        <v>0.78477690288713908</v>
      </c>
      <c r="AV311" s="3">
        <v>208.02600000000001</v>
      </c>
      <c r="AW311" s="3">
        <v>163.25399999999999</v>
      </c>
    </row>
    <row r="312" spans="1:49" ht="17" x14ac:dyDescent="0.2">
      <c r="A312" s="3" t="s">
        <v>6714</v>
      </c>
      <c r="B312" s="3" t="str">
        <f>CONCATENATE(Table1[[#This Row],[Column5]],(IF(Table1[[#This Row],[Column4]]="",""," -"&amp;Table1[[#This Row],[Column4]])),(IF(Table1[[#This Row],[Column3]]="",""," -"&amp;Table1[[#This Row],[Column3]])))</f>
        <v xml:space="preserve"> King's English Variation - Closed System - Full Symmetry</v>
      </c>
      <c r="C312" s="3" t="s">
        <v>6756</v>
      </c>
      <c r="D312" s="3" t="s">
        <v>6761</v>
      </c>
      <c r="E312" s="3" t="s">
        <v>6762</v>
      </c>
      <c r="F312" s="3" t="s">
        <v>7765</v>
      </c>
      <c r="G312" s="3">
        <v>1471</v>
      </c>
      <c r="H312" s="3" t="s">
        <v>1112</v>
      </c>
      <c r="I312" s="4">
        <v>43275</v>
      </c>
      <c r="J312" s="3">
        <v>2265</v>
      </c>
      <c r="K312" s="3">
        <v>2288</v>
      </c>
      <c r="L312" s="3">
        <v>30.3</v>
      </c>
      <c r="M312" s="3">
        <v>36.1</v>
      </c>
      <c r="N312" s="3">
        <v>33.6</v>
      </c>
      <c r="O312" s="3" t="s">
        <v>1127</v>
      </c>
      <c r="P312" s="5" t="s">
        <v>46</v>
      </c>
      <c r="Q312" s="3" t="s">
        <v>6227</v>
      </c>
      <c r="R312" s="3" t="s">
        <v>6244</v>
      </c>
      <c r="S312" s="3" t="s">
        <v>6240</v>
      </c>
      <c r="T312" s="3" t="s">
        <v>6264</v>
      </c>
      <c r="U312" s="3" t="s">
        <v>6237</v>
      </c>
      <c r="V312" s="3" t="s">
        <v>6265</v>
      </c>
      <c r="W312" s="3" t="s">
        <v>6251</v>
      </c>
      <c r="X312" s="3" t="s">
        <v>6246</v>
      </c>
      <c r="Y312" s="3" t="s">
        <v>6230</v>
      </c>
      <c r="AR312" s="3">
        <v>33.6</v>
      </c>
      <c r="AS312" s="3">
        <v>30.3</v>
      </c>
      <c r="AT312" s="3">
        <v>1.1089108910000001</v>
      </c>
      <c r="AU312" s="3">
        <f>SUM(Table1[[#This Row],[Black Win %]]/Table1[[#This Row],[White Win %]])</f>
        <v>0.9017857142857143</v>
      </c>
      <c r="AV312" s="3">
        <v>494.25599999999997</v>
      </c>
      <c r="AW312" s="3">
        <v>445.71300000000002</v>
      </c>
    </row>
    <row r="313" spans="1:49" ht="17" x14ac:dyDescent="0.2">
      <c r="A313" s="3" t="s">
        <v>6714</v>
      </c>
      <c r="B313" s="3" t="str">
        <f>CONCATENATE(Table1[[#This Row],[Column5]],(IF(Table1[[#This Row],[Column4]]="",""," -"&amp;Table1[[#This Row],[Column4]])),(IF(Table1[[#This Row],[Column3]]="",""," -"&amp;Table1[[#This Row],[Column3]])))</f>
        <v xml:space="preserve"> King's English Variation - Four Knights Variation</v>
      </c>
      <c r="C313" s="3" t="s">
        <v>6756</v>
      </c>
      <c r="D313" s="3" t="s">
        <v>6763</v>
      </c>
      <c r="F313" s="3" t="s">
        <v>7765</v>
      </c>
      <c r="G313" s="3">
        <v>119</v>
      </c>
      <c r="H313" s="3" t="s">
        <v>1129</v>
      </c>
      <c r="I313" s="4">
        <v>42939</v>
      </c>
      <c r="J313" s="3">
        <v>2390</v>
      </c>
      <c r="K313" s="3">
        <v>2419</v>
      </c>
      <c r="L313" s="3">
        <v>31.1</v>
      </c>
      <c r="M313" s="3">
        <v>39.5</v>
      </c>
      <c r="N313" s="3">
        <v>29.4</v>
      </c>
      <c r="O313" s="3" t="s">
        <v>1131</v>
      </c>
      <c r="P313" s="5" t="s">
        <v>46</v>
      </c>
      <c r="Q313" s="3" t="s">
        <v>6227</v>
      </c>
      <c r="R313" s="3" t="s">
        <v>6244</v>
      </c>
      <c r="S313" s="3" t="s">
        <v>6240</v>
      </c>
      <c r="T313" s="3" t="s">
        <v>6247</v>
      </c>
      <c r="U313" s="3" t="s">
        <v>6226</v>
      </c>
      <c r="V313" s="3" t="s">
        <v>6229</v>
      </c>
      <c r="W313" s="3" t="s">
        <v>6293</v>
      </c>
      <c r="X313" s="3" t="s">
        <v>6356</v>
      </c>
      <c r="Y313" s="3" t="s">
        <v>6295</v>
      </c>
      <c r="Z313" s="3" t="s">
        <v>6274</v>
      </c>
      <c r="AA313" s="3" t="s">
        <v>6302</v>
      </c>
      <c r="AB313" s="3" t="s">
        <v>6357</v>
      </c>
      <c r="AC313" s="3" t="s">
        <v>6358</v>
      </c>
      <c r="AD313" s="3" t="s">
        <v>6359</v>
      </c>
      <c r="AE313" s="3" t="s">
        <v>6360</v>
      </c>
      <c r="AR313" s="3">
        <v>29.4</v>
      </c>
      <c r="AS313" s="3">
        <v>31.1</v>
      </c>
      <c r="AT313" s="3">
        <v>0.94533762099999996</v>
      </c>
      <c r="AU313" s="3">
        <f>SUM(Table1[[#This Row],[Black Win %]]/Table1[[#This Row],[White Win %]])</f>
        <v>1.0578231292517009</v>
      </c>
      <c r="AV313" s="3">
        <v>34.985999999999997</v>
      </c>
      <c r="AW313" s="3">
        <v>37.009</v>
      </c>
    </row>
    <row r="314" spans="1:49" ht="17" x14ac:dyDescent="0.2">
      <c r="A314" s="3" t="s">
        <v>6714</v>
      </c>
      <c r="B314" s="3" t="str">
        <f>CONCATENATE(Table1[[#This Row],[Column5]],(IF(Table1[[#This Row],[Column4]]="",""," -"&amp;Table1[[#This Row],[Column4]])),(IF(Table1[[#This Row],[Column3]]="",""," -"&amp;Table1[[#This Row],[Column3]])))</f>
        <v xml:space="preserve"> King's English Variation - Four Knights Variation - Botvinnik Line</v>
      </c>
      <c r="C314" s="3" t="s">
        <v>6756</v>
      </c>
      <c r="D314" s="3" t="s">
        <v>6763</v>
      </c>
      <c r="E314" s="3" t="s">
        <v>6764</v>
      </c>
      <c r="F314" s="3" t="s">
        <v>7764</v>
      </c>
      <c r="G314" s="3">
        <v>1008</v>
      </c>
      <c r="H314" s="3" t="s">
        <v>1129</v>
      </c>
      <c r="I314" s="4">
        <v>43269</v>
      </c>
      <c r="J314" s="3">
        <v>2303</v>
      </c>
      <c r="K314" s="3">
        <v>2276</v>
      </c>
      <c r="L314" s="3">
        <v>39</v>
      </c>
      <c r="M314" s="3">
        <v>29.5</v>
      </c>
      <c r="N314" s="3">
        <v>31.6</v>
      </c>
      <c r="O314" s="3" t="s">
        <v>1134</v>
      </c>
      <c r="P314" s="5" t="s">
        <v>46</v>
      </c>
      <c r="Q314" s="3" t="s">
        <v>6227</v>
      </c>
      <c r="R314" s="3" t="s">
        <v>6244</v>
      </c>
      <c r="S314" s="3" t="s">
        <v>6240</v>
      </c>
      <c r="T314" s="3" t="s">
        <v>6247</v>
      </c>
      <c r="U314" s="3" t="s">
        <v>6226</v>
      </c>
      <c r="V314" s="3" t="s">
        <v>6266</v>
      </c>
      <c r="AR314" s="3">
        <v>39</v>
      </c>
      <c r="AS314" s="3">
        <v>31.6</v>
      </c>
      <c r="AT314" s="3">
        <v>1.2341772150000001</v>
      </c>
      <c r="AU314" s="3">
        <f>SUM(Table1[[#This Row],[Black Win %]]/Table1[[#This Row],[White Win %]])</f>
        <v>0.81025641025641026</v>
      </c>
      <c r="AV314" s="3">
        <v>393.12</v>
      </c>
      <c r="AW314" s="3">
        <v>318.52800000000002</v>
      </c>
    </row>
    <row r="315" spans="1:49" ht="17" x14ac:dyDescent="0.2">
      <c r="A315" s="3" t="s">
        <v>6714</v>
      </c>
      <c r="B315" s="3" t="str">
        <f>CONCATENATE(Table1[[#This Row],[Column5]],(IF(Table1[[#This Row],[Column4]]="",""," -"&amp;Table1[[#This Row],[Column4]])),(IF(Table1[[#This Row],[Column3]]="",""," -"&amp;Table1[[#This Row],[Column3]])))</f>
        <v xml:space="preserve"> King's English Variation - Four Knights Variation - Bradley Beach Variation</v>
      </c>
      <c r="C315" s="3" t="s">
        <v>6756</v>
      </c>
      <c r="D315" s="3" t="s">
        <v>6763</v>
      </c>
      <c r="E315" s="3" t="s">
        <v>6765</v>
      </c>
      <c r="F315" s="3" t="s">
        <v>7765</v>
      </c>
      <c r="G315" s="3">
        <v>152</v>
      </c>
      <c r="H315" s="3" t="s">
        <v>1129</v>
      </c>
      <c r="I315" s="4">
        <v>43268</v>
      </c>
      <c r="J315" s="3">
        <v>2273</v>
      </c>
      <c r="K315" s="3">
        <v>2273</v>
      </c>
      <c r="L315" s="3">
        <v>38.799999999999997</v>
      </c>
      <c r="M315" s="3">
        <v>27.6</v>
      </c>
      <c r="N315" s="3">
        <v>33.5</v>
      </c>
      <c r="O315" s="3" t="s">
        <v>1137</v>
      </c>
      <c r="P315" s="5" t="s">
        <v>46</v>
      </c>
      <c r="Q315" s="3" t="s">
        <v>6227</v>
      </c>
      <c r="R315" s="3" t="s">
        <v>6244</v>
      </c>
      <c r="S315" s="3" t="s">
        <v>6240</v>
      </c>
      <c r="T315" s="3" t="s">
        <v>6247</v>
      </c>
      <c r="U315" s="3" t="s">
        <v>6226</v>
      </c>
      <c r="V315" s="3" t="s">
        <v>6229</v>
      </c>
      <c r="W315" s="3" t="s">
        <v>6266</v>
      </c>
      <c r="AR315" s="3">
        <v>33.5</v>
      </c>
      <c r="AS315" s="3">
        <v>38.799999999999997</v>
      </c>
      <c r="AT315" s="3">
        <v>0.86340206200000003</v>
      </c>
      <c r="AU315" s="3">
        <f>SUM(Table1[[#This Row],[Black Win %]]/Table1[[#This Row],[White Win %]])</f>
        <v>1.1582089552238806</v>
      </c>
      <c r="AV315" s="3">
        <v>50.92</v>
      </c>
      <c r="AW315" s="3">
        <v>58.975999999999999</v>
      </c>
    </row>
    <row r="316" spans="1:49" ht="17" x14ac:dyDescent="0.2">
      <c r="A316" s="3" t="s">
        <v>6714</v>
      </c>
      <c r="B316" s="3" t="str">
        <f>CONCATENATE(Table1[[#This Row],[Column5]],(IF(Table1[[#This Row],[Column4]]="",""," -"&amp;Table1[[#This Row],[Column4]])),(IF(Table1[[#This Row],[Column3]]="",""," -"&amp;Table1[[#This Row],[Column3]])))</f>
        <v xml:space="preserve"> King's English Variation - Four Knights Variation - Fianchetto Lines</v>
      </c>
      <c r="C316" s="3" t="s">
        <v>6756</v>
      </c>
      <c r="D316" s="3" t="s">
        <v>6763</v>
      </c>
      <c r="E316" s="3" t="s">
        <v>6766</v>
      </c>
      <c r="F316" s="3" t="s">
        <v>7764</v>
      </c>
      <c r="G316" s="3">
        <v>5595</v>
      </c>
      <c r="H316" s="3" t="s">
        <v>1139</v>
      </c>
      <c r="I316" s="4">
        <v>43289</v>
      </c>
      <c r="J316" s="3">
        <v>2388</v>
      </c>
      <c r="K316" s="3">
        <v>2363</v>
      </c>
      <c r="L316" s="3">
        <v>36.4</v>
      </c>
      <c r="M316" s="3">
        <v>37</v>
      </c>
      <c r="N316" s="3">
        <v>26.7</v>
      </c>
      <c r="O316" s="3" t="s">
        <v>1141</v>
      </c>
      <c r="P316" s="5" t="s">
        <v>46</v>
      </c>
      <c r="Q316" s="3" t="s">
        <v>6227</v>
      </c>
      <c r="R316" s="3" t="s">
        <v>6244</v>
      </c>
      <c r="S316" s="3" t="s">
        <v>6240</v>
      </c>
      <c r="T316" s="3" t="s">
        <v>6247</v>
      </c>
      <c r="U316" s="3" t="s">
        <v>6226</v>
      </c>
      <c r="V316" s="3" t="s">
        <v>6264</v>
      </c>
      <c r="AR316" s="3">
        <v>36.4</v>
      </c>
      <c r="AS316" s="3">
        <v>26.7</v>
      </c>
      <c r="AT316" s="3">
        <v>1.3632958799999999</v>
      </c>
      <c r="AU316" s="3">
        <f>SUM(Table1[[#This Row],[Black Win %]]/Table1[[#This Row],[White Win %]])</f>
        <v>0.73351648351648358</v>
      </c>
      <c r="AV316" s="3">
        <v>2036.58</v>
      </c>
      <c r="AW316" s="3">
        <v>1493.865</v>
      </c>
    </row>
    <row r="317" spans="1:49" ht="17" x14ac:dyDescent="0.2">
      <c r="A317" s="3" t="s">
        <v>6714</v>
      </c>
      <c r="B317" s="3" t="str">
        <f>CONCATENATE(Table1[[#This Row],[Column5]],(IF(Table1[[#This Row],[Column4]]="",""," -"&amp;Table1[[#This Row],[Column4]])),(IF(Table1[[#This Row],[Column3]]="",""," -"&amp;Table1[[#This Row],[Column3]])))</f>
        <v xml:space="preserve"> King's English Variation - Four Knights Variation - Flexible Line</v>
      </c>
      <c r="C317" s="3" t="s">
        <v>6756</v>
      </c>
      <c r="D317" s="3" t="s">
        <v>6763</v>
      </c>
      <c r="E317" s="3" t="s">
        <v>6767</v>
      </c>
      <c r="F317" s="3" t="s">
        <v>7764</v>
      </c>
      <c r="G317" s="3">
        <v>1125</v>
      </c>
      <c r="H317" s="3" t="s">
        <v>1129</v>
      </c>
      <c r="I317" s="4">
        <v>43275</v>
      </c>
      <c r="J317" s="3">
        <v>2339</v>
      </c>
      <c r="K317" s="3">
        <v>2309</v>
      </c>
      <c r="L317" s="3">
        <v>35.700000000000003</v>
      </c>
      <c r="M317" s="3">
        <v>36.799999999999997</v>
      </c>
      <c r="N317" s="3">
        <v>27.5</v>
      </c>
      <c r="O317" s="3" t="s">
        <v>1144</v>
      </c>
      <c r="P317" s="5" t="s">
        <v>46</v>
      </c>
      <c r="Q317" s="3" t="s">
        <v>6227</v>
      </c>
      <c r="R317" s="3" t="s">
        <v>6244</v>
      </c>
      <c r="S317" s="3" t="s">
        <v>6240</v>
      </c>
      <c r="T317" s="3" t="s">
        <v>6247</v>
      </c>
      <c r="U317" s="3" t="s">
        <v>6226</v>
      </c>
      <c r="V317" s="3" t="s">
        <v>6246</v>
      </c>
      <c r="AR317" s="3">
        <v>35.700000000000003</v>
      </c>
      <c r="AS317" s="3">
        <v>27.5</v>
      </c>
      <c r="AT317" s="3">
        <v>1.298181818</v>
      </c>
      <c r="AU317" s="3">
        <f>SUM(Table1[[#This Row],[Black Win %]]/Table1[[#This Row],[White Win %]])</f>
        <v>0.77030812324929965</v>
      </c>
      <c r="AV317" s="3">
        <v>401.625</v>
      </c>
      <c r="AW317" s="3">
        <v>309.375</v>
      </c>
    </row>
    <row r="318" spans="1:49" ht="17" x14ac:dyDescent="0.2">
      <c r="A318" s="3" t="s">
        <v>6714</v>
      </c>
      <c r="B318" s="3" t="str">
        <f>CONCATENATE(Table1[[#This Row],[Column5]],(IF(Table1[[#This Row],[Column4]]="",""," -"&amp;Table1[[#This Row],[Column4]])),(IF(Table1[[#This Row],[Column3]]="",""," -"&amp;Table1[[#This Row],[Column3]])))</f>
        <v xml:space="preserve"> King's English Variation - Four Knights Variation - General</v>
      </c>
      <c r="C318" s="3" t="s">
        <v>6756</v>
      </c>
      <c r="D318" s="3" t="s">
        <v>6763</v>
      </c>
      <c r="E318" s="3" t="s">
        <v>6510</v>
      </c>
      <c r="F318" s="3" t="s">
        <v>7765</v>
      </c>
      <c r="G318" s="3">
        <v>1026</v>
      </c>
      <c r="H318" s="3" t="s">
        <v>1129</v>
      </c>
      <c r="I318" s="4">
        <v>43280</v>
      </c>
      <c r="J318" s="3">
        <v>2232</v>
      </c>
      <c r="K318" s="3">
        <v>2255</v>
      </c>
      <c r="L318" s="3">
        <v>33.1</v>
      </c>
      <c r="M318" s="3">
        <v>29</v>
      </c>
      <c r="N318" s="3">
        <v>37.799999999999997</v>
      </c>
      <c r="O318" s="3" t="s">
        <v>1147</v>
      </c>
      <c r="P318" s="5" t="s">
        <v>46</v>
      </c>
      <c r="Q318" s="3" t="s">
        <v>6227</v>
      </c>
      <c r="R318" s="3" t="s">
        <v>6244</v>
      </c>
      <c r="S318" s="3" t="s">
        <v>6240</v>
      </c>
      <c r="T318" s="3" t="s">
        <v>6247</v>
      </c>
      <c r="U318" s="3" t="s">
        <v>6226</v>
      </c>
      <c r="AR318" s="3">
        <v>37.799999999999997</v>
      </c>
      <c r="AS318" s="3">
        <v>33.1</v>
      </c>
      <c r="AT318" s="3">
        <v>1.141993958</v>
      </c>
      <c r="AU318" s="3">
        <f>SUM(Table1[[#This Row],[Black Win %]]/Table1[[#This Row],[White Win %]])</f>
        <v>0.87566137566137581</v>
      </c>
      <c r="AV318" s="3">
        <v>387.82799999999997</v>
      </c>
      <c r="AW318" s="3">
        <v>339.60599999999999</v>
      </c>
    </row>
    <row r="319" spans="1:49" ht="17" x14ac:dyDescent="0.2">
      <c r="A319" s="3" t="s">
        <v>6714</v>
      </c>
      <c r="B319" s="3" t="str">
        <f>CONCATENATE(Table1[[#This Row],[Column5]],(IF(Table1[[#This Row],[Column4]]="",""," -"&amp;Table1[[#This Row],[Column4]])),(IF(Table1[[#This Row],[Column3]]="",""," -"&amp;Table1[[#This Row],[Column3]])))</f>
        <v xml:space="preserve"> King's English Variation - Four Knights Variation - Korchnoi Line</v>
      </c>
      <c r="C319" s="3" t="s">
        <v>6756</v>
      </c>
      <c r="D319" s="3" t="s">
        <v>6763</v>
      </c>
      <c r="E319" s="3" t="s">
        <v>6768</v>
      </c>
      <c r="F319" s="3" t="s">
        <v>7764</v>
      </c>
      <c r="G319" s="3">
        <v>1021</v>
      </c>
      <c r="H319" s="3" t="s">
        <v>1129</v>
      </c>
      <c r="I319" s="4">
        <v>43288</v>
      </c>
      <c r="J319" s="3">
        <v>2422</v>
      </c>
      <c r="K319" s="3">
        <v>2411</v>
      </c>
      <c r="L319" s="3">
        <v>37.799999999999997</v>
      </c>
      <c r="M319" s="3">
        <v>37.299999999999997</v>
      </c>
      <c r="N319" s="3">
        <v>24.9</v>
      </c>
      <c r="O319" s="3" t="s">
        <v>1150</v>
      </c>
      <c r="P319" s="5" t="s">
        <v>46</v>
      </c>
      <c r="Q319" s="3" t="s">
        <v>6227</v>
      </c>
      <c r="R319" s="3" t="s">
        <v>6244</v>
      </c>
      <c r="S319" s="3" t="s">
        <v>6240</v>
      </c>
      <c r="T319" s="3" t="s">
        <v>6247</v>
      </c>
      <c r="U319" s="3" t="s">
        <v>6226</v>
      </c>
      <c r="V319" s="3" t="s">
        <v>6361</v>
      </c>
      <c r="AR319" s="3">
        <v>37.799999999999997</v>
      </c>
      <c r="AS319" s="3">
        <v>24.9</v>
      </c>
      <c r="AT319" s="3">
        <v>1.518072289</v>
      </c>
      <c r="AU319" s="3">
        <f>SUM(Table1[[#This Row],[Black Win %]]/Table1[[#This Row],[White Win %]])</f>
        <v>0.65873015873015872</v>
      </c>
      <c r="AV319" s="3">
        <v>385.93799999999999</v>
      </c>
      <c r="AW319" s="3">
        <v>254.22900000000001</v>
      </c>
    </row>
    <row r="320" spans="1:49" ht="17" x14ac:dyDescent="0.2">
      <c r="A320" s="3" t="s">
        <v>6714</v>
      </c>
      <c r="B320" s="3" t="str">
        <f>CONCATENATE(Table1[[#This Row],[Column5]],(IF(Table1[[#This Row],[Column4]]="",""," -"&amp;Table1[[#This Row],[Column4]])),(IF(Table1[[#This Row],[Column3]]="",""," -"&amp;Table1[[#This Row],[Column3]])))</f>
        <v xml:space="preserve"> King's English Variation - Four Knights Variation - Quiet Line</v>
      </c>
      <c r="C320" s="3" t="s">
        <v>6756</v>
      </c>
      <c r="D320" s="3" t="s">
        <v>6763</v>
      </c>
      <c r="E320" s="3" t="s">
        <v>6542</v>
      </c>
      <c r="F320" s="3" t="s">
        <v>7765</v>
      </c>
      <c r="G320" s="3">
        <v>542</v>
      </c>
      <c r="H320" s="3" t="s">
        <v>1129</v>
      </c>
      <c r="I320" s="4">
        <v>43287</v>
      </c>
      <c r="J320" s="3">
        <v>2414</v>
      </c>
      <c r="K320" s="3">
        <v>2439</v>
      </c>
      <c r="L320" s="3">
        <v>28.4</v>
      </c>
      <c r="M320" s="3">
        <v>40.6</v>
      </c>
      <c r="N320" s="3">
        <v>31</v>
      </c>
      <c r="O320" s="3" t="s">
        <v>1153</v>
      </c>
      <c r="P320" s="5" t="s">
        <v>46</v>
      </c>
      <c r="Q320" s="3" t="s">
        <v>6227</v>
      </c>
      <c r="R320" s="3" t="s">
        <v>6244</v>
      </c>
      <c r="S320" s="3" t="s">
        <v>6240</v>
      </c>
      <c r="T320" s="3" t="s">
        <v>6247</v>
      </c>
      <c r="U320" s="3" t="s">
        <v>6226</v>
      </c>
      <c r="V320" s="3" t="s">
        <v>6271</v>
      </c>
      <c r="W320" s="3" t="s">
        <v>6295</v>
      </c>
      <c r="X320" s="3" t="s">
        <v>6343</v>
      </c>
      <c r="Y320" s="3" t="s">
        <v>6362</v>
      </c>
      <c r="AR320" s="3">
        <v>31</v>
      </c>
      <c r="AS320" s="3">
        <v>28.4</v>
      </c>
      <c r="AT320" s="3">
        <v>1.0915492959999999</v>
      </c>
      <c r="AU320" s="3">
        <f>SUM(Table1[[#This Row],[Black Win %]]/Table1[[#This Row],[White Win %]])</f>
        <v>0.91612903225806452</v>
      </c>
      <c r="AV320" s="3">
        <v>168.02</v>
      </c>
      <c r="AW320" s="3">
        <v>153.928</v>
      </c>
    </row>
    <row r="321" spans="1:49" ht="17" x14ac:dyDescent="0.2">
      <c r="A321" s="3" t="s">
        <v>6714</v>
      </c>
      <c r="B321" s="3" t="str">
        <f>CONCATENATE(Table1[[#This Row],[Column5]],(IF(Table1[[#This Row],[Column4]]="",""," -"&amp;Table1[[#This Row],[Column4]])),(IF(Table1[[#This Row],[Column3]]="",""," -"&amp;Table1[[#This Row],[Column3]])))</f>
        <v xml:space="preserve"> King's English Variation - Four Knights Variation - Quiet Line</v>
      </c>
      <c r="C321" s="3" t="s">
        <v>6756</v>
      </c>
      <c r="D321" s="3" t="s">
        <v>6763</v>
      </c>
      <c r="E321" s="3" t="s">
        <v>6542</v>
      </c>
      <c r="F321" s="3" t="s">
        <v>7764</v>
      </c>
      <c r="G321" s="3">
        <v>170</v>
      </c>
      <c r="H321" s="3" t="s">
        <v>1129</v>
      </c>
      <c r="I321" s="4">
        <v>43257</v>
      </c>
      <c r="J321" s="3">
        <v>2430</v>
      </c>
      <c r="K321" s="3">
        <v>2352</v>
      </c>
      <c r="L321" s="3">
        <v>37.6</v>
      </c>
      <c r="M321" s="3">
        <v>34.1</v>
      </c>
      <c r="N321" s="3">
        <v>28.2</v>
      </c>
      <c r="O321" s="3" t="s">
        <v>1155</v>
      </c>
      <c r="P321" s="5" t="s">
        <v>46</v>
      </c>
      <c r="Q321" s="3" t="s">
        <v>6227</v>
      </c>
      <c r="R321" s="3" t="s">
        <v>6244</v>
      </c>
      <c r="S321" s="3" t="s">
        <v>6240</v>
      </c>
      <c r="T321" s="3" t="s">
        <v>6247</v>
      </c>
      <c r="U321" s="3" t="s">
        <v>6226</v>
      </c>
      <c r="V321" s="3" t="s">
        <v>6271</v>
      </c>
      <c r="W321" s="3" t="s">
        <v>6295</v>
      </c>
      <c r="X321" s="3" t="s">
        <v>6343</v>
      </c>
      <c r="Y321" s="3" t="s">
        <v>6270</v>
      </c>
      <c r="Z321" s="3" t="s">
        <v>6228</v>
      </c>
      <c r="AA321" s="3" t="s">
        <v>6283</v>
      </c>
      <c r="AB321" s="3" t="s">
        <v>6363</v>
      </c>
      <c r="AR321" s="3">
        <v>37.6</v>
      </c>
      <c r="AS321" s="3">
        <v>28.2</v>
      </c>
      <c r="AT321" s="3">
        <v>1.3333333329999999</v>
      </c>
      <c r="AU321" s="3">
        <f>SUM(Table1[[#This Row],[Black Win %]]/Table1[[#This Row],[White Win %]])</f>
        <v>0.75</v>
      </c>
      <c r="AV321" s="3">
        <v>63.92</v>
      </c>
      <c r="AW321" s="3">
        <v>47.94</v>
      </c>
    </row>
    <row r="322" spans="1:49" ht="17" x14ac:dyDescent="0.2">
      <c r="A322" s="3" t="s">
        <v>6714</v>
      </c>
      <c r="B322" s="3" t="str">
        <f>CONCATENATE(Table1[[#This Row],[Column5]],(IF(Table1[[#This Row],[Column4]]="",""," -"&amp;Table1[[#This Row],[Column4]])),(IF(Table1[[#This Row],[Column3]]="",""," -"&amp;Table1[[#This Row],[Column3]])))</f>
        <v xml:space="preserve"> King's English Variation - Four Knights Variation - Quiet Line</v>
      </c>
      <c r="C322" s="3" t="s">
        <v>6756</v>
      </c>
      <c r="D322" s="3" t="s">
        <v>6763</v>
      </c>
      <c r="E322" s="3" t="s">
        <v>6542</v>
      </c>
      <c r="F322" s="3" t="s">
        <v>7764</v>
      </c>
      <c r="G322" s="3">
        <v>2076</v>
      </c>
      <c r="H322" s="3" t="s">
        <v>1129</v>
      </c>
      <c r="I322" s="4">
        <v>43288</v>
      </c>
      <c r="J322" s="3">
        <v>2360</v>
      </c>
      <c r="K322" s="3">
        <v>2343</v>
      </c>
      <c r="L322" s="3">
        <v>38.4</v>
      </c>
      <c r="M322" s="3">
        <v>34.200000000000003</v>
      </c>
      <c r="N322" s="3">
        <v>27.4</v>
      </c>
      <c r="O322" s="3" t="s">
        <v>1157</v>
      </c>
      <c r="P322" s="5" t="s">
        <v>46</v>
      </c>
      <c r="Q322" s="3" t="s">
        <v>6227</v>
      </c>
      <c r="R322" s="3" t="s">
        <v>6244</v>
      </c>
      <c r="S322" s="3" t="s">
        <v>6240</v>
      </c>
      <c r="T322" s="3" t="s">
        <v>6247</v>
      </c>
      <c r="U322" s="3" t="s">
        <v>6226</v>
      </c>
      <c r="V322" s="3" t="s">
        <v>6271</v>
      </c>
      <c r="AR322" s="3">
        <v>38.4</v>
      </c>
      <c r="AS322" s="3">
        <v>27.4</v>
      </c>
      <c r="AT322" s="3">
        <v>1.4014598540000001</v>
      </c>
      <c r="AU322" s="3">
        <f>SUM(Table1[[#This Row],[Black Win %]]/Table1[[#This Row],[White Win %]])</f>
        <v>0.71354166666666663</v>
      </c>
      <c r="AV322" s="3">
        <v>797.18399999999997</v>
      </c>
      <c r="AW322" s="3">
        <v>568.82399999999996</v>
      </c>
    </row>
    <row r="323" spans="1:49" ht="17" x14ac:dyDescent="0.2">
      <c r="A323" s="3" t="s">
        <v>6714</v>
      </c>
      <c r="B323" s="3" t="str">
        <f>CONCATENATE(Table1[[#This Row],[Column5]],(IF(Table1[[#This Row],[Column4]]="",""," -"&amp;Table1[[#This Row],[Column4]])),(IF(Table1[[#This Row],[Column3]]="",""," -"&amp;Table1[[#This Row],[Column3]])))</f>
        <v xml:space="preserve"> King's English Variation - General Variation</v>
      </c>
      <c r="C323" s="3" t="s">
        <v>6756</v>
      </c>
      <c r="D323" s="3" t="s">
        <v>6709</v>
      </c>
      <c r="F323" s="3" t="s">
        <v>7764</v>
      </c>
      <c r="G323" s="3">
        <v>1016</v>
      </c>
      <c r="H323" s="3" t="s">
        <v>1159</v>
      </c>
      <c r="I323" s="4">
        <v>43267</v>
      </c>
      <c r="J323" s="3">
        <v>2258</v>
      </c>
      <c r="K323" s="3">
        <v>2262</v>
      </c>
      <c r="L323" s="3">
        <v>34.700000000000003</v>
      </c>
      <c r="M323" s="3">
        <v>29.4</v>
      </c>
      <c r="N323" s="3">
        <v>35.799999999999997</v>
      </c>
      <c r="O323" s="3" t="s">
        <v>1161</v>
      </c>
      <c r="P323" s="5" t="s">
        <v>46</v>
      </c>
      <c r="Q323" s="3" t="s">
        <v>6227</v>
      </c>
      <c r="R323" s="3" t="s">
        <v>6244</v>
      </c>
      <c r="S323" s="3" t="s">
        <v>6230</v>
      </c>
      <c r="T323" s="3" t="s">
        <v>6247</v>
      </c>
      <c r="AR323" s="3">
        <v>34.700000000000003</v>
      </c>
      <c r="AS323" s="3">
        <v>35.799999999999997</v>
      </c>
      <c r="AT323" s="3">
        <v>0.96927374300000002</v>
      </c>
      <c r="AU323" s="3">
        <f>SUM(Table1[[#This Row],[Black Win %]]/Table1[[#This Row],[White Win %]])</f>
        <v>1.0317002881844379</v>
      </c>
      <c r="AV323" s="3">
        <v>352.55200000000002</v>
      </c>
      <c r="AW323" s="3">
        <v>363.72800000000001</v>
      </c>
    </row>
    <row r="324" spans="1:49" ht="17" x14ac:dyDescent="0.2">
      <c r="A324" s="3" t="s">
        <v>6714</v>
      </c>
      <c r="B324" s="3" t="str">
        <f>CONCATENATE(Table1[[#This Row],[Column5]],(IF(Table1[[#This Row],[Column4]]="",""," -"&amp;Table1[[#This Row],[Column4]])),(IF(Table1[[#This Row],[Column3]]="",""," -"&amp;Table1[[#This Row],[Column3]])))</f>
        <v xml:space="preserve"> King's English Variation - General</v>
      </c>
      <c r="C324" s="3" t="s">
        <v>6756</v>
      </c>
      <c r="D324" s="3" t="s">
        <v>6510</v>
      </c>
      <c r="F324" s="3" t="s">
        <v>7765</v>
      </c>
      <c r="G324" s="3">
        <v>14322</v>
      </c>
      <c r="H324" s="3" t="s">
        <v>1090</v>
      </c>
      <c r="I324" s="4">
        <v>43290</v>
      </c>
      <c r="J324" s="3">
        <v>2213</v>
      </c>
      <c r="K324" s="3">
        <v>2243</v>
      </c>
      <c r="L324" s="3">
        <v>29.4</v>
      </c>
      <c r="M324" s="3">
        <v>30.5</v>
      </c>
      <c r="N324" s="3">
        <v>40.1</v>
      </c>
      <c r="O324" s="3" t="s">
        <v>1164</v>
      </c>
      <c r="P324" s="5" t="s">
        <v>46</v>
      </c>
      <c r="Q324" s="3" t="s">
        <v>6227</v>
      </c>
      <c r="AR324" s="3">
        <v>40.1</v>
      </c>
      <c r="AS324" s="3">
        <v>29.4</v>
      </c>
      <c r="AT324" s="3">
        <v>1.363945578</v>
      </c>
      <c r="AU324" s="3">
        <f>SUM(Table1[[#This Row],[Black Win %]]/Table1[[#This Row],[White Win %]])</f>
        <v>0.73316708229426431</v>
      </c>
      <c r="AV324" s="3">
        <v>5743.1220000000003</v>
      </c>
      <c r="AW324" s="3">
        <v>4210.6679999999997</v>
      </c>
    </row>
    <row r="325" spans="1:49" ht="17" x14ac:dyDescent="0.2">
      <c r="A325" s="3" t="s">
        <v>6714</v>
      </c>
      <c r="B325" s="3" t="str">
        <f>CONCATENATE(Table1[[#This Row],[Column5]],(IF(Table1[[#This Row],[Column4]]="",""," -"&amp;Table1[[#This Row],[Column4]])),(IF(Table1[[#This Row],[Column3]]="",""," -"&amp;Table1[[#This Row],[Column3]])))</f>
        <v xml:space="preserve"> King's English Variation - Hungarian Attack</v>
      </c>
      <c r="C325" s="3" t="s">
        <v>6756</v>
      </c>
      <c r="D325" s="3" t="s">
        <v>6769</v>
      </c>
      <c r="F325" s="3" t="s">
        <v>7764</v>
      </c>
      <c r="G325" s="3">
        <v>1111</v>
      </c>
      <c r="H325" s="3" t="s">
        <v>1119</v>
      </c>
      <c r="I325" s="4">
        <v>43263</v>
      </c>
      <c r="J325" s="3">
        <v>2410</v>
      </c>
      <c r="K325" s="3">
        <v>2391</v>
      </c>
      <c r="L325" s="3">
        <v>40</v>
      </c>
      <c r="M325" s="3">
        <v>35.200000000000003</v>
      </c>
      <c r="N325" s="3">
        <v>24.8</v>
      </c>
      <c r="O325" s="3" t="s">
        <v>1167</v>
      </c>
      <c r="P325" s="5" t="s">
        <v>46</v>
      </c>
      <c r="Q325" s="3" t="s">
        <v>6227</v>
      </c>
      <c r="R325" s="3" t="s">
        <v>6244</v>
      </c>
      <c r="S325" s="3" t="s">
        <v>6240</v>
      </c>
      <c r="T325" s="3" t="s">
        <v>6264</v>
      </c>
      <c r="U325" s="3" t="s">
        <v>6237</v>
      </c>
      <c r="V325" s="3" t="s">
        <v>6265</v>
      </c>
      <c r="W325" s="3" t="s">
        <v>6251</v>
      </c>
      <c r="X325" s="3" t="s">
        <v>6364</v>
      </c>
      <c r="AR325" s="3">
        <v>40</v>
      </c>
      <c r="AS325" s="3">
        <v>24.8</v>
      </c>
      <c r="AT325" s="3">
        <v>1.612903226</v>
      </c>
      <c r="AU325" s="3">
        <f>SUM(Table1[[#This Row],[Black Win %]]/Table1[[#This Row],[White Win %]])</f>
        <v>0.62</v>
      </c>
      <c r="AV325" s="3">
        <v>444.4</v>
      </c>
      <c r="AW325" s="3">
        <v>275.52800000000002</v>
      </c>
    </row>
    <row r="326" spans="1:49" ht="17" x14ac:dyDescent="0.2">
      <c r="A326" s="3" t="s">
        <v>6714</v>
      </c>
      <c r="B326" s="3" t="str">
        <f>CONCATENATE(Table1[[#This Row],[Column5]],(IF(Table1[[#This Row],[Column4]]="",""," -"&amp;Table1[[#This Row],[Column4]])),(IF(Table1[[#This Row],[Column3]]="",""," -"&amp;Table1[[#This Row],[Column3]])))</f>
        <v xml:space="preserve"> King's English Variation - Kramnik-Shirov Counter</v>
      </c>
      <c r="C326" s="3" t="s">
        <v>6756</v>
      </c>
      <c r="D326" s="3" t="s">
        <v>6770</v>
      </c>
      <c r="F326" s="3" t="s">
        <v>7765</v>
      </c>
      <c r="G326" s="3">
        <v>2686</v>
      </c>
      <c r="H326" s="3" t="s">
        <v>1159</v>
      </c>
      <c r="I326" s="4">
        <v>43289</v>
      </c>
      <c r="J326" s="3">
        <v>2343</v>
      </c>
      <c r="K326" s="3">
        <v>2345</v>
      </c>
      <c r="L326" s="3">
        <v>37.4</v>
      </c>
      <c r="M326" s="3">
        <v>31.3</v>
      </c>
      <c r="N326" s="3">
        <v>31.3</v>
      </c>
      <c r="O326" s="3" t="s">
        <v>1170</v>
      </c>
      <c r="P326" s="5" t="s">
        <v>46</v>
      </c>
      <c r="Q326" s="3" t="s">
        <v>6227</v>
      </c>
      <c r="R326" s="3" t="s">
        <v>6244</v>
      </c>
      <c r="S326" s="3" t="s">
        <v>6295</v>
      </c>
      <c r="AR326" s="3">
        <v>31.3</v>
      </c>
      <c r="AS326" s="3">
        <v>37.4</v>
      </c>
      <c r="AT326" s="3">
        <v>0.83689839600000004</v>
      </c>
      <c r="AU326" s="3">
        <f>SUM(Table1[[#This Row],[Black Win %]]/Table1[[#This Row],[White Win %]])</f>
        <v>1.194888178913738</v>
      </c>
      <c r="AV326" s="3">
        <v>840.71799999999996</v>
      </c>
      <c r="AW326" s="3">
        <v>1004.564</v>
      </c>
    </row>
    <row r="327" spans="1:49" ht="17" x14ac:dyDescent="0.2">
      <c r="A327" s="3" t="s">
        <v>6714</v>
      </c>
      <c r="B327" s="3" t="str">
        <f>CONCATENATE(Table1[[#This Row],[Column5]],(IF(Table1[[#This Row],[Column4]]="",""," -"&amp;Table1[[#This Row],[Column4]])),(IF(Table1[[#This Row],[Column3]]="",""," -"&amp;Table1[[#This Row],[Column3]])))</f>
        <v xml:space="preserve"> King's English Variation - Nimzowitsch Variation - General</v>
      </c>
      <c r="C327" s="3" t="s">
        <v>6756</v>
      </c>
      <c r="D327" s="3" t="s">
        <v>6607</v>
      </c>
      <c r="E327" s="3" t="s">
        <v>6510</v>
      </c>
      <c r="F327" s="3" t="s">
        <v>7764</v>
      </c>
      <c r="G327" s="3">
        <v>233</v>
      </c>
      <c r="H327" s="3" t="s">
        <v>1090</v>
      </c>
      <c r="I327" s="4">
        <v>43288</v>
      </c>
      <c r="J327" s="3">
        <v>2329</v>
      </c>
      <c r="K327" s="3">
        <v>2312</v>
      </c>
      <c r="L327" s="3">
        <v>40.799999999999997</v>
      </c>
      <c r="M327" s="3">
        <v>28.8</v>
      </c>
      <c r="N327" s="3">
        <v>30.5</v>
      </c>
      <c r="O327" s="3" t="s">
        <v>1173</v>
      </c>
      <c r="P327" s="5" t="s">
        <v>46</v>
      </c>
      <c r="Q327" s="3" t="s">
        <v>6227</v>
      </c>
      <c r="R327" s="3" t="s">
        <v>6247</v>
      </c>
      <c r="AR327" s="3">
        <v>40.799999999999997</v>
      </c>
      <c r="AS327" s="3">
        <v>30.5</v>
      </c>
      <c r="AT327" s="3">
        <v>1.337704918</v>
      </c>
      <c r="AU327" s="3">
        <f>SUM(Table1[[#This Row],[Black Win %]]/Table1[[#This Row],[White Win %]])</f>
        <v>0.74754901960784315</v>
      </c>
      <c r="AV327" s="3">
        <v>95.063999999999993</v>
      </c>
      <c r="AW327" s="3">
        <v>71.064999999999998</v>
      </c>
    </row>
    <row r="328" spans="1:49" ht="17" x14ac:dyDescent="0.2">
      <c r="A328" s="3" t="s">
        <v>6714</v>
      </c>
      <c r="B328" s="3" t="str">
        <f>CONCATENATE(Table1[[#This Row],[Column5]],(IF(Table1[[#This Row],[Column4]]="",""," -"&amp;Table1[[#This Row],[Column4]])),(IF(Table1[[#This Row],[Column3]]="",""," -"&amp;Table1[[#This Row],[Column3]])))</f>
        <v xml:space="preserve"> King's English Variation - Nimzowitsch-Flohr Variation</v>
      </c>
      <c r="C328" s="3" t="s">
        <v>6756</v>
      </c>
      <c r="D328" s="3" t="s">
        <v>6771</v>
      </c>
      <c r="F328" s="3" t="s">
        <v>7765</v>
      </c>
      <c r="G328" s="3">
        <v>147</v>
      </c>
      <c r="H328" s="3" t="s">
        <v>1090</v>
      </c>
      <c r="I328" s="4">
        <v>43280</v>
      </c>
      <c r="J328" s="3">
        <v>2385</v>
      </c>
      <c r="K328" s="3">
        <v>2398</v>
      </c>
      <c r="L328" s="3">
        <v>33.299999999999997</v>
      </c>
      <c r="M328" s="3">
        <v>32.6</v>
      </c>
      <c r="N328" s="3">
        <v>34</v>
      </c>
      <c r="O328" s="3" t="s">
        <v>1176</v>
      </c>
      <c r="P328" s="5" t="s">
        <v>46</v>
      </c>
      <c r="Q328" s="3" t="s">
        <v>6227</v>
      </c>
      <c r="R328" s="3" t="s">
        <v>6247</v>
      </c>
      <c r="S328" s="3" t="s">
        <v>6266</v>
      </c>
      <c r="AR328" s="3">
        <v>34</v>
      </c>
      <c r="AS328" s="3">
        <v>33.299999999999997</v>
      </c>
      <c r="AT328" s="3">
        <v>1.0210210209999999</v>
      </c>
      <c r="AU328" s="3">
        <f>SUM(Table1[[#This Row],[Black Win %]]/Table1[[#This Row],[White Win %]])</f>
        <v>0.97941176470588232</v>
      </c>
      <c r="AV328" s="3">
        <v>49.98</v>
      </c>
      <c r="AW328" s="3">
        <v>48.951000000000001</v>
      </c>
    </row>
    <row r="329" spans="1:49" ht="17" x14ac:dyDescent="0.2">
      <c r="A329" s="3" t="s">
        <v>6714</v>
      </c>
      <c r="B329" s="3" t="str">
        <f>CONCATENATE(Table1[[#This Row],[Column5]],(IF(Table1[[#This Row],[Column4]]="",""," -"&amp;Table1[[#This Row],[Column4]])),(IF(Table1[[#This Row],[Column3]]="",""," -"&amp;Table1[[#This Row],[Column3]])))</f>
        <v xml:space="preserve"> King's English Variation - Reversed Closed Sicilian</v>
      </c>
      <c r="C329" s="3" t="s">
        <v>6756</v>
      </c>
      <c r="D329" s="3" t="s">
        <v>6772</v>
      </c>
      <c r="F329" s="3" t="s">
        <v>7765</v>
      </c>
      <c r="G329" s="3">
        <v>3548</v>
      </c>
      <c r="H329" s="3" t="s">
        <v>1119</v>
      </c>
      <c r="I329" s="4">
        <v>43287</v>
      </c>
      <c r="J329" s="3">
        <v>2155</v>
      </c>
      <c r="K329" s="3">
        <v>2175</v>
      </c>
      <c r="L329" s="3">
        <v>36.4</v>
      </c>
      <c r="M329" s="3">
        <v>25.1</v>
      </c>
      <c r="N329" s="3">
        <v>38.6</v>
      </c>
      <c r="O329" s="3" t="s">
        <v>1179</v>
      </c>
      <c r="P329" s="5" t="s">
        <v>46</v>
      </c>
      <c r="Q329" s="3" t="s">
        <v>6227</v>
      </c>
      <c r="R329" s="3" t="s">
        <v>6244</v>
      </c>
      <c r="S329" s="3" t="s">
        <v>6240</v>
      </c>
      <c r="AR329" s="3">
        <v>38.6</v>
      </c>
      <c r="AS329" s="3">
        <v>36.4</v>
      </c>
      <c r="AT329" s="3">
        <v>1.0604395600000001</v>
      </c>
      <c r="AU329" s="3">
        <f>SUM(Table1[[#This Row],[Black Win %]]/Table1[[#This Row],[White Win %]])</f>
        <v>0.94300518134715017</v>
      </c>
      <c r="AV329" s="3">
        <v>1369.528</v>
      </c>
      <c r="AW329" s="3">
        <v>1291.472</v>
      </c>
    </row>
    <row r="330" spans="1:49" ht="17" x14ac:dyDescent="0.2">
      <c r="A330" s="3" t="s">
        <v>6714</v>
      </c>
      <c r="B330" s="3" t="str">
        <f>CONCATENATE(Table1[[#This Row],[Column5]],(IF(Table1[[#This Row],[Column4]]="",""," -"&amp;Table1[[#This Row],[Column4]])),(IF(Table1[[#This Row],[Column3]]="",""," -"&amp;Table1[[#This Row],[Column3]])))</f>
        <v xml:space="preserve"> King's English Variation - Reversed Sicilian</v>
      </c>
      <c r="C330" s="3" t="s">
        <v>6756</v>
      </c>
      <c r="D330" s="3" t="s">
        <v>6773</v>
      </c>
      <c r="F330" s="3" t="s">
        <v>7764</v>
      </c>
      <c r="G330" s="3">
        <v>3791</v>
      </c>
      <c r="H330" s="3" t="s">
        <v>1159</v>
      </c>
      <c r="I330" s="4">
        <v>43290</v>
      </c>
      <c r="J330" s="3">
        <v>2209</v>
      </c>
      <c r="K330" s="3">
        <v>2181</v>
      </c>
      <c r="L330" s="3">
        <v>41.3</v>
      </c>
      <c r="M330" s="3">
        <v>26.5</v>
      </c>
      <c r="N330" s="3">
        <v>32.200000000000003</v>
      </c>
      <c r="O330" s="3" t="s">
        <v>1182</v>
      </c>
      <c r="P330" s="5" t="s">
        <v>46</v>
      </c>
      <c r="Q330" s="3" t="s">
        <v>6227</v>
      </c>
      <c r="R330" s="3" t="s">
        <v>6244</v>
      </c>
      <c r="AR330" s="3">
        <v>41.3</v>
      </c>
      <c r="AS330" s="3">
        <v>32.200000000000003</v>
      </c>
      <c r="AT330" s="3">
        <v>1.282608696</v>
      </c>
      <c r="AU330" s="3">
        <f>SUM(Table1[[#This Row],[Black Win %]]/Table1[[#This Row],[White Win %]])</f>
        <v>0.77966101694915269</v>
      </c>
      <c r="AV330" s="3">
        <v>1565.683</v>
      </c>
      <c r="AW330" s="3">
        <v>1220.702</v>
      </c>
    </row>
    <row r="331" spans="1:49" ht="17" x14ac:dyDescent="0.2">
      <c r="A331" s="3" t="s">
        <v>6714</v>
      </c>
      <c r="B331" s="3" t="str">
        <f>CONCATENATE(Table1[[#This Row],[Column5]],(IF(Table1[[#This Row],[Column4]]="",""," -"&amp;Table1[[#This Row],[Column4]])),(IF(Table1[[#This Row],[Column3]]="",""," -"&amp;Table1[[#This Row],[Column3]])))</f>
        <v xml:space="preserve"> King's English Variation - Taimanov Variation</v>
      </c>
      <c r="C331" s="3" t="s">
        <v>6756</v>
      </c>
      <c r="D331" s="3" t="s">
        <v>6577</v>
      </c>
      <c r="F331" s="3" t="s">
        <v>7765</v>
      </c>
      <c r="G331" s="3">
        <v>3259</v>
      </c>
      <c r="H331" s="3" t="s">
        <v>1119</v>
      </c>
      <c r="I331" s="4">
        <v>43288</v>
      </c>
      <c r="J331" s="3">
        <v>2227</v>
      </c>
      <c r="K331" s="3">
        <v>2259</v>
      </c>
      <c r="L331" s="3">
        <v>31.1</v>
      </c>
      <c r="M331" s="3">
        <v>31.6</v>
      </c>
      <c r="N331" s="3">
        <v>37.299999999999997</v>
      </c>
      <c r="O331" s="3" t="s">
        <v>1185</v>
      </c>
      <c r="P331" s="5" t="s">
        <v>46</v>
      </c>
      <c r="Q331" s="3" t="s">
        <v>6227</v>
      </c>
      <c r="R331" s="3" t="s">
        <v>6244</v>
      </c>
      <c r="S331" s="3" t="s">
        <v>6240</v>
      </c>
      <c r="T331" s="3" t="s">
        <v>6264</v>
      </c>
      <c r="U331" s="3" t="s">
        <v>6237</v>
      </c>
      <c r="V331" s="3" t="s">
        <v>6265</v>
      </c>
      <c r="W331" s="3" t="s">
        <v>6251</v>
      </c>
      <c r="AR331" s="3">
        <v>37.299999999999997</v>
      </c>
      <c r="AS331" s="3">
        <v>31.1</v>
      </c>
      <c r="AT331" s="3">
        <v>1.1993569129999999</v>
      </c>
      <c r="AU331" s="3">
        <f>SUM(Table1[[#This Row],[Black Win %]]/Table1[[#This Row],[White Win %]])</f>
        <v>0.83378016085790896</v>
      </c>
      <c r="AV331" s="3">
        <v>1215.607</v>
      </c>
      <c r="AW331" s="3">
        <v>1013.549</v>
      </c>
    </row>
    <row r="332" spans="1:49" ht="17" x14ac:dyDescent="0.2">
      <c r="A332" s="3" t="s">
        <v>6714</v>
      </c>
      <c r="B332" s="3" t="str">
        <f>CONCATENATE(Table1[[#This Row],[Column5]],(IF(Table1[[#This Row],[Column4]]="",""," -"&amp;Table1[[#This Row],[Column4]])),(IF(Table1[[#This Row],[Column3]]="",""," -"&amp;Table1[[#This Row],[Column3]])))</f>
        <v xml:space="preserve"> King's English Variation - Three Knights System - General</v>
      </c>
      <c r="C332" s="3" t="s">
        <v>6756</v>
      </c>
      <c r="D332" s="3" t="s">
        <v>6774</v>
      </c>
      <c r="E332" s="3" t="s">
        <v>6510</v>
      </c>
      <c r="F332" s="3" t="s">
        <v>7764</v>
      </c>
      <c r="G332" s="3">
        <v>2549</v>
      </c>
      <c r="H332" s="3" t="s">
        <v>1187</v>
      </c>
      <c r="I332" s="4">
        <v>43287</v>
      </c>
      <c r="J332" s="3">
        <v>2267</v>
      </c>
      <c r="K332" s="3">
        <v>2255</v>
      </c>
      <c r="L332" s="3">
        <v>39.5</v>
      </c>
      <c r="M332" s="3">
        <v>28.3</v>
      </c>
      <c r="N332" s="3">
        <v>32.299999999999997</v>
      </c>
      <c r="O332" s="3" t="s">
        <v>1189</v>
      </c>
      <c r="P332" s="5" t="s">
        <v>46</v>
      </c>
      <c r="Q332" s="3" t="s">
        <v>6227</v>
      </c>
      <c r="R332" s="3" t="s">
        <v>6244</v>
      </c>
      <c r="S332" s="3" t="s">
        <v>6240</v>
      </c>
      <c r="T332" s="3" t="s">
        <v>6247</v>
      </c>
      <c r="AR332" s="3">
        <v>39.5</v>
      </c>
      <c r="AS332" s="3">
        <v>32.299999999999997</v>
      </c>
      <c r="AT332" s="3">
        <v>1.2229102169999999</v>
      </c>
      <c r="AU332" s="3">
        <f>SUM(Table1[[#This Row],[Black Win %]]/Table1[[#This Row],[White Win %]])</f>
        <v>0.81772151898734169</v>
      </c>
      <c r="AV332" s="3">
        <v>1006.855</v>
      </c>
      <c r="AW332" s="3">
        <v>823.327</v>
      </c>
    </row>
    <row r="333" spans="1:49" ht="17" x14ac:dyDescent="0.2">
      <c r="A333" s="3" t="s">
        <v>6714</v>
      </c>
      <c r="B333" s="3" t="str">
        <f>CONCATENATE(Table1[[#This Row],[Column5]],(IF(Table1[[#This Row],[Column4]]="",""," -"&amp;Table1[[#This Row],[Column4]])),(IF(Table1[[#This Row],[Column3]]="",""," -"&amp;Table1[[#This Row],[Column3]])))</f>
        <v xml:space="preserve"> King's English Variation - Troger Defense</v>
      </c>
      <c r="C333" s="3" t="s">
        <v>6756</v>
      </c>
      <c r="D333" s="3" t="s">
        <v>6775</v>
      </c>
      <c r="F333" s="3" t="s">
        <v>7765</v>
      </c>
      <c r="G333" s="3">
        <v>763</v>
      </c>
      <c r="H333" s="3" t="s">
        <v>1159</v>
      </c>
      <c r="I333" s="4">
        <v>43253</v>
      </c>
      <c r="J333" s="3">
        <v>2236</v>
      </c>
      <c r="K333" s="3">
        <v>2262</v>
      </c>
      <c r="L333" s="3">
        <v>34.5</v>
      </c>
      <c r="M333" s="3">
        <v>26.9</v>
      </c>
      <c r="N333" s="3">
        <v>38.700000000000003</v>
      </c>
      <c r="O333" s="3" t="s">
        <v>1192</v>
      </c>
      <c r="P333" s="5" t="s">
        <v>46</v>
      </c>
      <c r="Q333" s="3" t="s">
        <v>6227</v>
      </c>
      <c r="R333" s="3" t="s">
        <v>6244</v>
      </c>
      <c r="S333" s="3" t="s">
        <v>6230</v>
      </c>
      <c r="T333" s="3" t="s">
        <v>6264</v>
      </c>
      <c r="U333" s="3" t="s">
        <v>6355</v>
      </c>
      <c r="V333" s="3" t="s">
        <v>6265</v>
      </c>
      <c r="W333" s="3" t="s">
        <v>6240</v>
      </c>
      <c r="AR333" s="3">
        <v>38.700000000000003</v>
      </c>
      <c r="AS333" s="3">
        <v>34.5</v>
      </c>
      <c r="AT333" s="3">
        <v>1.1217391299999999</v>
      </c>
      <c r="AU333" s="3">
        <f>SUM(Table1[[#This Row],[Black Win %]]/Table1[[#This Row],[White Win %]])</f>
        <v>0.89147286821705418</v>
      </c>
      <c r="AV333" s="3">
        <v>295.28100000000001</v>
      </c>
      <c r="AW333" s="3">
        <v>263.23500000000001</v>
      </c>
    </row>
    <row r="334" spans="1:49" ht="17" x14ac:dyDescent="0.2">
      <c r="A334" s="3" t="s">
        <v>6714</v>
      </c>
      <c r="B334" s="3" t="str">
        <f>CONCATENATE(Table1[[#This Row],[Column5]],(IF(Table1[[#This Row],[Column4]]="",""," -"&amp;Table1[[#This Row],[Column4]])),(IF(Table1[[#This Row],[Column3]]="",""," -"&amp;Table1[[#This Row],[Column3]])))</f>
        <v xml:space="preserve"> King's English Variation - Two Knights' Variation - Fianchetto Line</v>
      </c>
      <c r="C334" s="3" t="s">
        <v>6756</v>
      </c>
      <c r="D334" s="3" t="s">
        <v>6776</v>
      </c>
      <c r="E334" s="3" t="s">
        <v>6777</v>
      </c>
      <c r="F334" s="3" t="s">
        <v>7764</v>
      </c>
      <c r="G334" s="3">
        <v>2188</v>
      </c>
      <c r="H334" s="3" t="s">
        <v>1107</v>
      </c>
      <c r="I334" s="4">
        <v>43285</v>
      </c>
      <c r="J334" s="3">
        <v>2113</v>
      </c>
      <c r="K334" s="3">
        <v>2084</v>
      </c>
      <c r="L334" s="3">
        <v>44.7</v>
      </c>
      <c r="M334" s="3">
        <v>25.9</v>
      </c>
      <c r="N334" s="3">
        <v>29.3</v>
      </c>
      <c r="O334" s="3" t="s">
        <v>1196</v>
      </c>
      <c r="P334" s="5" t="s">
        <v>46</v>
      </c>
      <c r="Q334" s="3" t="s">
        <v>6227</v>
      </c>
      <c r="R334" s="3" t="s">
        <v>6244</v>
      </c>
      <c r="S334" s="3" t="s">
        <v>6226</v>
      </c>
      <c r="T334" s="3" t="s">
        <v>6264</v>
      </c>
      <c r="AR334" s="3">
        <v>44.7</v>
      </c>
      <c r="AS334" s="3">
        <v>29.3</v>
      </c>
      <c r="AT334" s="3">
        <v>1.52559727</v>
      </c>
      <c r="AU334" s="3">
        <f>SUM(Table1[[#This Row],[Black Win %]]/Table1[[#This Row],[White Win %]])</f>
        <v>0.65548098434004476</v>
      </c>
      <c r="AV334" s="3">
        <v>978.03599999999994</v>
      </c>
      <c r="AW334" s="3">
        <v>641.08399999999995</v>
      </c>
    </row>
    <row r="335" spans="1:49" ht="17" x14ac:dyDescent="0.2">
      <c r="A335" s="3" t="s">
        <v>6714</v>
      </c>
      <c r="B335" s="3" t="str">
        <f>CONCATENATE(Table1[[#This Row],[Column5]],(IF(Table1[[#This Row],[Column4]]="",""," -"&amp;Table1[[#This Row],[Column4]])),(IF(Table1[[#This Row],[Column3]]="",""," -"&amp;Table1[[#This Row],[Column3]])))</f>
        <v xml:space="preserve"> King's English Variation - Two Knights' Variation - Fianchetto Lines</v>
      </c>
      <c r="C335" s="3" t="s">
        <v>6756</v>
      </c>
      <c r="D335" s="3" t="s">
        <v>6776</v>
      </c>
      <c r="E335" s="3" t="s">
        <v>6766</v>
      </c>
      <c r="F335" s="3" t="s">
        <v>7765</v>
      </c>
      <c r="G335" s="3">
        <v>365</v>
      </c>
      <c r="H335" s="3" t="s">
        <v>1198</v>
      </c>
      <c r="I335" s="4">
        <v>43279</v>
      </c>
      <c r="J335" s="3">
        <v>2072</v>
      </c>
      <c r="K335" s="3">
        <v>2101</v>
      </c>
      <c r="L335" s="3">
        <v>30.7</v>
      </c>
      <c r="M335" s="3">
        <v>25.2</v>
      </c>
      <c r="N335" s="3">
        <v>44.1</v>
      </c>
      <c r="O335" s="3" t="s">
        <v>1200</v>
      </c>
      <c r="P335" s="5" t="s">
        <v>46</v>
      </c>
      <c r="Q335" s="3" t="s">
        <v>6227</v>
      </c>
      <c r="R335" s="3" t="s">
        <v>6244</v>
      </c>
      <c r="S335" s="3" t="s">
        <v>6226</v>
      </c>
      <c r="T335" s="3" t="s">
        <v>6264</v>
      </c>
      <c r="U335" s="3" t="s">
        <v>6237</v>
      </c>
      <c r="AR335" s="3">
        <v>44.1</v>
      </c>
      <c r="AS335" s="3">
        <v>30.7</v>
      </c>
      <c r="AT335" s="3">
        <v>1.436482085</v>
      </c>
      <c r="AU335" s="3">
        <f>SUM(Table1[[#This Row],[Black Win %]]/Table1[[#This Row],[White Win %]])</f>
        <v>0.69614512471655321</v>
      </c>
      <c r="AV335" s="3">
        <v>160.965</v>
      </c>
      <c r="AW335" s="3">
        <v>112.05500000000001</v>
      </c>
    </row>
    <row r="336" spans="1:49" ht="17" x14ac:dyDescent="0.2">
      <c r="A336" s="3" t="s">
        <v>6714</v>
      </c>
      <c r="B336" s="3" t="str">
        <f>CONCATENATE(Table1[[#This Row],[Column5]],(IF(Table1[[#This Row],[Column4]]="",""," -"&amp;Table1[[#This Row],[Column4]])),(IF(Table1[[#This Row],[Column3]]="",""," -"&amp;Table1[[#This Row],[Column3]])))</f>
        <v xml:space="preserve"> King's English Variation - Two Knights' Variation - General</v>
      </c>
      <c r="C336" s="3" t="s">
        <v>6756</v>
      </c>
      <c r="D336" s="3" t="s">
        <v>6776</v>
      </c>
      <c r="E336" s="3" t="s">
        <v>6510</v>
      </c>
      <c r="F336" s="3" t="s">
        <v>7765</v>
      </c>
      <c r="G336" s="3">
        <v>2248</v>
      </c>
      <c r="H336" s="3" t="s">
        <v>1107</v>
      </c>
      <c r="I336" s="4">
        <v>43288</v>
      </c>
      <c r="J336" s="3">
        <v>2125</v>
      </c>
      <c r="K336" s="3">
        <v>2131</v>
      </c>
      <c r="L336" s="3">
        <v>37.4</v>
      </c>
      <c r="M336" s="3">
        <v>26.6</v>
      </c>
      <c r="N336" s="3">
        <v>36</v>
      </c>
      <c r="O336" s="3" t="s">
        <v>1203</v>
      </c>
      <c r="P336" s="5" t="s">
        <v>46</v>
      </c>
      <c r="Q336" s="3" t="s">
        <v>6227</v>
      </c>
      <c r="R336" s="3" t="s">
        <v>6244</v>
      </c>
      <c r="S336" s="3" t="s">
        <v>6226</v>
      </c>
      <c r="AR336" s="3">
        <v>36</v>
      </c>
      <c r="AS336" s="3">
        <v>37.4</v>
      </c>
      <c r="AT336" s="3">
        <v>0.962566845</v>
      </c>
      <c r="AU336" s="3">
        <f>SUM(Table1[[#This Row],[Black Win %]]/Table1[[#This Row],[White Win %]])</f>
        <v>1.0388888888888888</v>
      </c>
      <c r="AV336" s="3">
        <v>809.28</v>
      </c>
      <c r="AW336" s="3">
        <v>840.75199999999995</v>
      </c>
    </row>
    <row r="337" spans="1:49" ht="17" x14ac:dyDescent="0.2">
      <c r="A337" s="3" t="s">
        <v>6714</v>
      </c>
      <c r="B337" s="3" t="str">
        <f>CONCATENATE(Table1[[#This Row],[Column5]],(IF(Table1[[#This Row],[Column4]]="",""," -"&amp;Table1[[#This Row],[Column4]])),(IF(Table1[[#This Row],[Column3]]="",""," -"&amp;Table1[[#This Row],[Column3]])))</f>
        <v xml:space="preserve"> King's English Variation - Two Knights' Variation - Keres Variation</v>
      </c>
      <c r="C337" s="3" t="s">
        <v>6756</v>
      </c>
      <c r="D337" s="3" t="s">
        <v>6776</v>
      </c>
      <c r="E337" s="3" t="s">
        <v>6517</v>
      </c>
      <c r="F337" s="3" t="s">
        <v>7765</v>
      </c>
      <c r="G337" s="3">
        <v>1426</v>
      </c>
      <c r="H337" s="3" t="s">
        <v>1205</v>
      </c>
      <c r="I337" s="4">
        <v>43282</v>
      </c>
      <c r="J337" s="3">
        <v>2167</v>
      </c>
      <c r="K337" s="3">
        <v>2182</v>
      </c>
      <c r="L337" s="3">
        <v>34.9</v>
      </c>
      <c r="M337" s="3">
        <v>28.5</v>
      </c>
      <c r="N337" s="3">
        <v>36.5</v>
      </c>
      <c r="O337" s="3" t="s">
        <v>1207</v>
      </c>
      <c r="P337" s="5" t="s">
        <v>46</v>
      </c>
      <c r="Q337" s="3" t="s">
        <v>6227</v>
      </c>
      <c r="R337" s="3" t="s">
        <v>6244</v>
      </c>
      <c r="S337" s="3" t="s">
        <v>6226</v>
      </c>
      <c r="T337" s="3" t="s">
        <v>6264</v>
      </c>
      <c r="U337" s="3" t="s">
        <v>6254</v>
      </c>
      <c r="AR337" s="3">
        <v>36.5</v>
      </c>
      <c r="AS337" s="3">
        <v>34.9</v>
      </c>
      <c r="AT337" s="3">
        <v>1.045845272</v>
      </c>
      <c r="AU337" s="3">
        <f>SUM(Table1[[#This Row],[Black Win %]]/Table1[[#This Row],[White Win %]])</f>
        <v>0.95616438356164379</v>
      </c>
      <c r="AV337" s="3">
        <v>520.49</v>
      </c>
      <c r="AW337" s="3">
        <v>497.67399999999998</v>
      </c>
    </row>
    <row r="338" spans="1:49" ht="17" x14ac:dyDescent="0.2">
      <c r="A338" s="3" t="s">
        <v>6714</v>
      </c>
      <c r="B338" s="3" t="str">
        <f>CONCATENATE(Table1[[#This Row],[Column5]],(IF(Table1[[#This Row],[Column4]]="",""," -"&amp;Table1[[#This Row],[Column4]])),(IF(Table1[[#This Row],[Column3]]="",""," -"&amp;Table1[[#This Row],[Column3]])))</f>
        <v xml:space="preserve"> King's English Variation - Two Knights' Variation - Reversed Dragon</v>
      </c>
      <c r="C338" s="3" t="s">
        <v>6756</v>
      </c>
      <c r="D338" s="3" t="s">
        <v>6776</v>
      </c>
      <c r="E338" s="3" t="s">
        <v>6778</v>
      </c>
      <c r="F338" s="3" t="s">
        <v>7765</v>
      </c>
      <c r="G338" s="3">
        <v>3361</v>
      </c>
      <c r="H338" s="3" t="s">
        <v>1107</v>
      </c>
      <c r="I338" s="4">
        <v>43290</v>
      </c>
      <c r="J338" s="3">
        <v>2175</v>
      </c>
      <c r="K338" s="3">
        <v>2203</v>
      </c>
      <c r="L338" s="3">
        <v>33.200000000000003</v>
      </c>
      <c r="M338" s="3">
        <v>31.1</v>
      </c>
      <c r="N338" s="3">
        <v>35.799999999999997</v>
      </c>
      <c r="O338" s="3" t="s">
        <v>1210</v>
      </c>
      <c r="P338" s="5" t="s">
        <v>46</v>
      </c>
      <c r="Q338" s="3" t="s">
        <v>6227</v>
      </c>
      <c r="R338" s="3" t="s">
        <v>6244</v>
      </c>
      <c r="S338" s="3" t="s">
        <v>6226</v>
      </c>
      <c r="T338" s="3" t="s">
        <v>6264</v>
      </c>
      <c r="U338" s="3" t="s">
        <v>6256</v>
      </c>
      <c r="AR338" s="3">
        <v>35.799999999999997</v>
      </c>
      <c r="AS338" s="3">
        <v>33.200000000000003</v>
      </c>
      <c r="AT338" s="3">
        <v>1.0783132529999999</v>
      </c>
      <c r="AU338" s="3">
        <f>SUM(Table1[[#This Row],[Black Win %]]/Table1[[#This Row],[White Win %]])</f>
        <v>0.92737430167597779</v>
      </c>
      <c r="AV338" s="3">
        <v>1203.2380000000001</v>
      </c>
      <c r="AW338" s="3">
        <v>1115.8520000000001</v>
      </c>
    </row>
    <row r="339" spans="1:49" ht="17" x14ac:dyDescent="0.2">
      <c r="A339" s="3" t="s">
        <v>6714</v>
      </c>
      <c r="B339" s="3" t="str">
        <f>CONCATENATE(Table1[[#This Row],[Column5]],(IF(Table1[[#This Row],[Column4]]="",""," -"&amp;Table1[[#This Row],[Column4]])),(IF(Table1[[#This Row],[Column3]]="",""," -"&amp;Table1[[#This Row],[Column3]])))</f>
        <v xml:space="preserve"> King's English Variation - Two Knights' Variation - Smyslov System</v>
      </c>
      <c r="C339" s="3" t="s">
        <v>6756</v>
      </c>
      <c r="D339" s="3" t="s">
        <v>6776</v>
      </c>
      <c r="E339" s="3" t="s">
        <v>6779</v>
      </c>
      <c r="F339" s="3" t="s">
        <v>7765</v>
      </c>
      <c r="G339" s="3">
        <v>2626</v>
      </c>
      <c r="H339" s="3" t="s">
        <v>1107</v>
      </c>
      <c r="I339" s="4">
        <v>43288</v>
      </c>
      <c r="J339" s="3">
        <v>2311</v>
      </c>
      <c r="K339" s="3">
        <v>2317</v>
      </c>
      <c r="L339" s="3">
        <v>37.799999999999997</v>
      </c>
      <c r="M339" s="3">
        <v>32.299999999999997</v>
      </c>
      <c r="N339" s="3">
        <v>29.9</v>
      </c>
      <c r="O339" s="3" t="s">
        <v>1213</v>
      </c>
      <c r="P339" s="5" t="s">
        <v>46</v>
      </c>
      <c r="Q339" s="3" t="s">
        <v>6227</v>
      </c>
      <c r="R339" s="3" t="s">
        <v>6244</v>
      </c>
      <c r="S339" s="3" t="s">
        <v>6226</v>
      </c>
      <c r="T339" s="3" t="s">
        <v>6264</v>
      </c>
      <c r="U339" s="3" t="s">
        <v>6295</v>
      </c>
      <c r="AR339" s="3">
        <v>29.9</v>
      </c>
      <c r="AS339" s="3">
        <v>37.799999999999997</v>
      </c>
      <c r="AT339" s="3">
        <v>0.79100529100000005</v>
      </c>
      <c r="AU339" s="3">
        <f>SUM(Table1[[#This Row],[Black Win %]]/Table1[[#This Row],[White Win %]])</f>
        <v>1.2642140468227425</v>
      </c>
      <c r="AV339" s="3">
        <v>785.17399999999998</v>
      </c>
      <c r="AW339" s="3">
        <v>992.62800000000004</v>
      </c>
    </row>
    <row r="340" spans="1:49" ht="17" x14ac:dyDescent="0.2">
      <c r="A340" s="3" t="s">
        <v>6714</v>
      </c>
      <c r="B340" s="3" t="str">
        <f>CONCATENATE(Table1[[#This Row],[Column5]],(IF(Table1[[#This Row],[Column4]]="",""," -"&amp;Table1[[#This Row],[Column4]])),(IF(Table1[[#This Row],[Column3]]="",""," -"&amp;Table1[[#This Row],[Column3]])))</f>
        <v xml:space="preserve"> Symmetrical Variation - Anti-Benoni Variation</v>
      </c>
      <c r="C340" s="3" t="s">
        <v>6780</v>
      </c>
      <c r="D340" s="3" t="s">
        <v>6781</v>
      </c>
      <c r="F340" s="3" t="s">
        <v>7764</v>
      </c>
      <c r="G340" s="3">
        <v>6563</v>
      </c>
      <c r="H340" s="3" t="s">
        <v>1215</v>
      </c>
      <c r="I340" s="4">
        <v>43290</v>
      </c>
      <c r="J340" s="3">
        <v>2231</v>
      </c>
      <c r="K340" s="3">
        <v>2212</v>
      </c>
      <c r="L340" s="3">
        <v>37</v>
      </c>
      <c r="M340" s="3">
        <v>28.9</v>
      </c>
      <c r="N340" s="3">
        <v>34.1</v>
      </c>
      <c r="O340" s="3" t="s">
        <v>1217</v>
      </c>
      <c r="P340" s="5" t="s">
        <v>46</v>
      </c>
      <c r="Q340" s="3" t="s">
        <v>6243</v>
      </c>
      <c r="R340" s="3" t="s">
        <v>6247</v>
      </c>
      <c r="S340" s="3" t="s">
        <v>6226</v>
      </c>
      <c r="T340" s="3" t="s">
        <v>6229</v>
      </c>
      <c r="AR340" s="3">
        <v>37</v>
      </c>
      <c r="AS340" s="3">
        <v>34.1</v>
      </c>
      <c r="AT340" s="3">
        <v>1.085043988</v>
      </c>
      <c r="AU340" s="3">
        <f>SUM(Table1[[#This Row],[Black Win %]]/Table1[[#This Row],[White Win %]])</f>
        <v>0.92162162162162165</v>
      </c>
      <c r="AV340" s="3">
        <v>2428.31</v>
      </c>
      <c r="AW340" s="3">
        <v>2237.9830000000002</v>
      </c>
    </row>
    <row r="341" spans="1:49" ht="17" x14ac:dyDescent="0.2">
      <c r="A341" s="3" t="s">
        <v>6714</v>
      </c>
      <c r="B341" s="3" t="str">
        <f>CONCATENATE(Table1[[#This Row],[Column5]],(IF(Table1[[#This Row],[Column4]]="",""," -"&amp;Table1[[#This Row],[Column4]])),(IF(Table1[[#This Row],[Column3]]="",""," -"&amp;Table1[[#This Row],[Column3]])))</f>
        <v xml:space="preserve"> Symmetrical Variation - Anti-Benoni Variation - Geller Variation</v>
      </c>
      <c r="C341" s="3" t="s">
        <v>6780</v>
      </c>
      <c r="D341" s="3" t="s">
        <v>6781</v>
      </c>
      <c r="E341" s="3" t="s">
        <v>6782</v>
      </c>
      <c r="F341" s="3" t="s">
        <v>7765</v>
      </c>
      <c r="G341" s="3">
        <v>882</v>
      </c>
      <c r="H341" s="3" t="s">
        <v>1219</v>
      </c>
      <c r="I341" s="4">
        <v>43283</v>
      </c>
      <c r="J341" s="3">
        <v>2415</v>
      </c>
      <c r="K341" s="3">
        <v>2446</v>
      </c>
      <c r="L341" s="3">
        <v>28</v>
      </c>
      <c r="M341" s="3">
        <v>38.799999999999997</v>
      </c>
      <c r="N341" s="3">
        <v>33.200000000000003</v>
      </c>
      <c r="O341" s="3" t="s">
        <v>1221</v>
      </c>
      <c r="P341" s="5" t="s">
        <v>46</v>
      </c>
      <c r="Q341" s="3" t="s">
        <v>6243</v>
      </c>
      <c r="R341" s="3" t="s">
        <v>6247</v>
      </c>
      <c r="S341" s="3" t="s">
        <v>6226</v>
      </c>
      <c r="T341" s="3" t="s">
        <v>6229</v>
      </c>
      <c r="U341" s="3" t="s">
        <v>6365</v>
      </c>
      <c r="V341" s="3" t="s">
        <v>6356</v>
      </c>
      <c r="W341" s="3" t="s">
        <v>6245</v>
      </c>
      <c r="X341" s="3" t="s">
        <v>6244</v>
      </c>
      <c r="Y341" s="3" t="s">
        <v>6240</v>
      </c>
      <c r="Z341" s="3" t="s">
        <v>6264</v>
      </c>
      <c r="AA341" s="3" t="s">
        <v>6316</v>
      </c>
      <c r="AR341" s="3">
        <v>33.200000000000003</v>
      </c>
      <c r="AS341" s="3">
        <v>28</v>
      </c>
      <c r="AT341" s="3">
        <v>1.1857142860000001</v>
      </c>
      <c r="AU341" s="3">
        <f>SUM(Table1[[#This Row],[Black Win %]]/Table1[[#This Row],[White Win %]])</f>
        <v>0.84337349397590355</v>
      </c>
      <c r="AV341" s="3">
        <v>292.82400000000001</v>
      </c>
      <c r="AW341" s="3">
        <v>246.96</v>
      </c>
    </row>
    <row r="342" spans="1:49" ht="17" x14ac:dyDescent="0.2">
      <c r="A342" s="3" t="s">
        <v>6714</v>
      </c>
      <c r="B342" s="3" t="str">
        <f>CONCATENATE(Table1[[#This Row],[Column5]],(IF(Table1[[#This Row],[Column4]]="",""," -"&amp;Table1[[#This Row],[Column4]])),(IF(Table1[[#This Row],[Column3]]="",""," -"&amp;Table1[[#This Row],[Column3]])))</f>
        <v xml:space="preserve"> Symmetrical Variation - Anti-Benoni Variation - Spielmann Defense</v>
      </c>
      <c r="C342" s="3" t="s">
        <v>6780</v>
      </c>
      <c r="D342" s="3" t="s">
        <v>6781</v>
      </c>
      <c r="E342" s="3" t="s">
        <v>6783</v>
      </c>
      <c r="F342" s="3" t="s">
        <v>7765</v>
      </c>
      <c r="G342" s="3">
        <v>1167</v>
      </c>
      <c r="H342" s="3" t="s">
        <v>1225</v>
      </c>
      <c r="I342" s="4">
        <v>43281</v>
      </c>
      <c r="J342" s="3">
        <v>2349</v>
      </c>
      <c r="K342" s="3">
        <v>2374</v>
      </c>
      <c r="L342" s="3">
        <v>32.200000000000003</v>
      </c>
      <c r="M342" s="3">
        <v>38.200000000000003</v>
      </c>
      <c r="N342" s="3">
        <v>29.6</v>
      </c>
      <c r="O342" s="3" t="s">
        <v>1227</v>
      </c>
      <c r="P342" s="5" t="s">
        <v>46</v>
      </c>
      <c r="Q342" s="3" t="s">
        <v>6243</v>
      </c>
      <c r="R342" s="3" t="s">
        <v>6247</v>
      </c>
      <c r="S342" s="3" t="s">
        <v>6226</v>
      </c>
      <c r="T342" s="3" t="s">
        <v>6229</v>
      </c>
      <c r="U342" s="3" t="s">
        <v>6365</v>
      </c>
      <c r="V342" s="3" t="s">
        <v>6356</v>
      </c>
      <c r="W342" s="3" t="s">
        <v>6245</v>
      </c>
      <c r="AR342" s="3">
        <v>29.6</v>
      </c>
      <c r="AS342" s="3">
        <v>32.200000000000003</v>
      </c>
      <c r="AT342" s="3">
        <v>0.91925465799999995</v>
      </c>
      <c r="AU342" s="3">
        <f>SUM(Table1[[#This Row],[Black Win %]]/Table1[[#This Row],[White Win %]])</f>
        <v>1.0878378378378379</v>
      </c>
      <c r="AV342" s="3">
        <v>345.43200000000002</v>
      </c>
      <c r="AW342" s="3">
        <v>375.774</v>
      </c>
    </row>
    <row r="343" spans="1:49" ht="17" x14ac:dyDescent="0.2">
      <c r="A343" s="3" t="s">
        <v>6714</v>
      </c>
      <c r="B343" s="3" t="str">
        <f>CONCATENATE(Table1[[#This Row],[Column5]],(IF(Table1[[#This Row],[Column4]]="",""," -"&amp;Table1[[#This Row],[Column4]])),(IF(Table1[[#This Row],[Column3]]="",""," -"&amp;Table1[[#This Row],[Column3]])))</f>
        <v xml:space="preserve"> Symmetrical Variation - Anti-Benoni Variation - Spielmann Defense</v>
      </c>
      <c r="C343" s="3" t="s">
        <v>6780</v>
      </c>
      <c r="D343" s="3" t="s">
        <v>6781</v>
      </c>
      <c r="E343" s="3" t="s">
        <v>6783</v>
      </c>
      <c r="F343" s="3" t="s">
        <v>7765</v>
      </c>
      <c r="G343" s="3">
        <v>3027</v>
      </c>
      <c r="H343" s="3" t="s">
        <v>1219</v>
      </c>
      <c r="I343" s="4">
        <v>43285</v>
      </c>
      <c r="J343" s="3">
        <v>2361</v>
      </c>
      <c r="K343" s="3">
        <v>2397</v>
      </c>
      <c r="L343" s="3">
        <v>24.1</v>
      </c>
      <c r="M343" s="3">
        <v>43.9</v>
      </c>
      <c r="N343" s="3">
        <v>32</v>
      </c>
      <c r="O343" s="3" t="s">
        <v>1229</v>
      </c>
      <c r="P343" s="5" t="s">
        <v>46</v>
      </c>
      <c r="Q343" s="3" t="s">
        <v>6243</v>
      </c>
      <c r="R343" s="3" t="s">
        <v>6247</v>
      </c>
      <c r="S343" s="3" t="s">
        <v>6226</v>
      </c>
      <c r="T343" s="3" t="s">
        <v>6229</v>
      </c>
      <c r="U343" s="3" t="s">
        <v>6365</v>
      </c>
      <c r="V343" s="3" t="s">
        <v>6356</v>
      </c>
      <c r="W343" s="3" t="s">
        <v>6245</v>
      </c>
      <c r="X343" s="3" t="s">
        <v>6244</v>
      </c>
      <c r="Y343" s="3" t="s">
        <v>6240</v>
      </c>
      <c r="AR343" s="3">
        <v>32</v>
      </c>
      <c r="AS343" s="3">
        <v>24.1</v>
      </c>
      <c r="AT343" s="3">
        <v>1.3278008299999999</v>
      </c>
      <c r="AU343" s="3">
        <f>SUM(Table1[[#This Row],[Black Win %]]/Table1[[#This Row],[White Win %]])</f>
        <v>0.75312500000000004</v>
      </c>
      <c r="AV343" s="3">
        <v>968.64</v>
      </c>
      <c r="AW343" s="3">
        <v>729.50699999999995</v>
      </c>
    </row>
    <row r="344" spans="1:49" ht="17" x14ac:dyDescent="0.2">
      <c r="A344" s="3" t="s">
        <v>6714</v>
      </c>
      <c r="B344" s="3" t="str">
        <f>CONCATENATE(Table1[[#This Row],[Column5]],(IF(Table1[[#This Row],[Column4]]="",""," -"&amp;Table1[[#This Row],[Column4]])),(IF(Table1[[#This Row],[Column3]]="",""," -"&amp;Table1[[#This Row],[Column3]])))</f>
        <v xml:space="preserve"> Symmetrical Variation - Botvinnik System Reversed</v>
      </c>
      <c r="C344" s="3" t="s">
        <v>6780</v>
      </c>
      <c r="D344" s="3" t="s">
        <v>6784</v>
      </c>
      <c r="F344" s="3" t="s">
        <v>7765</v>
      </c>
      <c r="G344" s="3">
        <v>674</v>
      </c>
      <c r="H344" s="3" t="s">
        <v>1231</v>
      </c>
      <c r="I344" s="4">
        <v>43288</v>
      </c>
      <c r="J344" s="3">
        <v>2277</v>
      </c>
      <c r="K344" s="3">
        <v>2288</v>
      </c>
      <c r="L344" s="3">
        <v>34.4</v>
      </c>
      <c r="M344" s="3">
        <v>38.700000000000003</v>
      </c>
      <c r="N344" s="3">
        <v>26.9</v>
      </c>
      <c r="O344" s="3" t="s">
        <v>1233</v>
      </c>
      <c r="P344" s="5" t="s">
        <v>46</v>
      </c>
      <c r="Q344" s="3" t="s">
        <v>6243</v>
      </c>
      <c r="R344" s="3" t="s">
        <v>6244</v>
      </c>
      <c r="S344" s="3" t="s">
        <v>6240</v>
      </c>
      <c r="T344" s="3" t="s">
        <v>6264</v>
      </c>
      <c r="U344" s="3" t="s">
        <v>6237</v>
      </c>
      <c r="V344" s="3" t="s">
        <v>6265</v>
      </c>
      <c r="W344" s="3" t="s">
        <v>6251</v>
      </c>
      <c r="X344" s="3" t="s">
        <v>6271</v>
      </c>
      <c r="Y344" s="3" t="s">
        <v>6227</v>
      </c>
      <c r="AR344" s="3">
        <v>26.9</v>
      </c>
      <c r="AS344" s="3">
        <v>34.4</v>
      </c>
      <c r="AT344" s="3">
        <v>0.78197674399999995</v>
      </c>
      <c r="AU344" s="3">
        <f>SUM(Table1[[#This Row],[Black Win %]]/Table1[[#This Row],[White Win %]])</f>
        <v>1.2788104089219332</v>
      </c>
      <c r="AV344" s="3">
        <v>181.30600000000001</v>
      </c>
      <c r="AW344" s="3">
        <v>231.85599999999999</v>
      </c>
    </row>
    <row r="345" spans="1:49" ht="17" x14ac:dyDescent="0.2">
      <c r="A345" s="3" t="s">
        <v>6714</v>
      </c>
      <c r="B345" s="3" t="str">
        <f>CONCATENATE(Table1[[#This Row],[Column5]],(IF(Table1[[#This Row],[Column4]]="",""," -"&amp;Table1[[#This Row],[Column4]])),(IF(Table1[[#This Row],[Column3]]="",""," -"&amp;Table1[[#This Row],[Column3]])))</f>
        <v xml:space="preserve"> Symmetrical Variation - Botvinnik System Reversed</v>
      </c>
      <c r="C345" s="3" t="s">
        <v>6780</v>
      </c>
      <c r="D345" s="3" t="s">
        <v>6784</v>
      </c>
      <c r="F345" s="3" t="s">
        <v>7765</v>
      </c>
      <c r="G345" s="3">
        <v>3214</v>
      </c>
      <c r="H345" s="3" t="s">
        <v>1234</v>
      </c>
      <c r="I345" s="4">
        <v>43282</v>
      </c>
      <c r="J345" s="3">
        <v>2299</v>
      </c>
      <c r="K345" s="3">
        <v>2319</v>
      </c>
      <c r="L345" s="3">
        <v>30.5</v>
      </c>
      <c r="M345" s="3">
        <v>37.9</v>
      </c>
      <c r="N345" s="3">
        <v>31.6</v>
      </c>
      <c r="O345" s="3" t="s">
        <v>1236</v>
      </c>
      <c r="P345" s="5" t="s">
        <v>46</v>
      </c>
      <c r="Q345" s="3" t="s">
        <v>6243</v>
      </c>
      <c r="R345" s="3" t="s">
        <v>6244</v>
      </c>
      <c r="S345" s="3" t="s">
        <v>6240</v>
      </c>
      <c r="T345" s="3" t="s">
        <v>6264</v>
      </c>
      <c r="U345" s="3" t="s">
        <v>6237</v>
      </c>
      <c r="V345" s="3" t="s">
        <v>6265</v>
      </c>
      <c r="W345" s="3" t="s">
        <v>6251</v>
      </c>
      <c r="X345" s="3" t="s">
        <v>6247</v>
      </c>
      <c r="Y345" s="3" t="s">
        <v>6227</v>
      </c>
      <c r="AR345" s="3">
        <v>31.6</v>
      </c>
      <c r="AS345" s="3">
        <v>30.5</v>
      </c>
      <c r="AT345" s="3">
        <v>1.036065574</v>
      </c>
      <c r="AU345" s="3">
        <f>SUM(Table1[[#This Row],[Black Win %]]/Table1[[#This Row],[White Win %]])</f>
        <v>0.96518987341772144</v>
      </c>
      <c r="AV345" s="3">
        <v>1015.624</v>
      </c>
      <c r="AW345" s="3">
        <v>980.27</v>
      </c>
    </row>
    <row r="346" spans="1:49" ht="17" x14ac:dyDescent="0.2">
      <c r="A346" s="3" t="s">
        <v>6714</v>
      </c>
      <c r="B346" s="3" t="str">
        <f>CONCATENATE(Table1[[#This Row],[Column5]],(IF(Table1[[#This Row],[Column4]]="",""," -"&amp;Table1[[#This Row],[Column4]])),(IF(Table1[[#This Row],[Column3]]="",""," -"&amp;Table1[[#This Row],[Column3]])))</f>
        <v xml:space="preserve"> Symmetrical Variation - Botvinnik System</v>
      </c>
      <c r="C346" s="3" t="s">
        <v>6780</v>
      </c>
      <c r="D346" s="3" t="s">
        <v>6758</v>
      </c>
      <c r="F346" s="3" t="s">
        <v>7764</v>
      </c>
      <c r="G346" s="3">
        <v>2136</v>
      </c>
      <c r="H346" s="3" t="s">
        <v>1231</v>
      </c>
      <c r="I346" s="4">
        <v>43285</v>
      </c>
      <c r="J346" s="3">
        <v>2207</v>
      </c>
      <c r="K346" s="3">
        <v>2180</v>
      </c>
      <c r="L346" s="3">
        <v>28.8</v>
      </c>
      <c r="M346" s="3">
        <v>31.8</v>
      </c>
      <c r="N346" s="3">
        <v>39.4</v>
      </c>
      <c r="O346" s="3" t="s">
        <v>1239</v>
      </c>
      <c r="P346" s="5" t="s">
        <v>46</v>
      </c>
      <c r="Q346" s="3" t="s">
        <v>6243</v>
      </c>
      <c r="R346" s="3" t="s">
        <v>6244</v>
      </c>
      <c r="S346" s="3" t="s">
        <v>6240</v>
      </c>
      <c r="T346" s="3" t="s">
        <v>6264</v>
      </c>
      <c r="U346" s="3" t="s">
        <v>6237</v>
      </c>
      <c r="V346" s="3" t="s">
        <v>6265</v>
      </c>
      <c r="W346" s="3" t="s">
        <v>6251</v>
      </c>
      <c r="X346" s="3" t="s">
        <v>6266</v>
      </c>
      <c r="AR346" s="3">
        <v>28.8</v>
      </c>
      <c r="AS346" s="3">
        <v>39.4</v>
      </c>
      <c r="AT346" s="3">
        <v>0.73096446699999995</v>
      </c>
      <c r="AU346" s="3">
        <f>SUM(Table1[[#This Row],[Black Win %]]/Table1[[#This Row],[White Win %]])</f>
        <v>1.3680555555555556</v>
      </c>
      <c r="AV346" s="3">
        <v>615.16800000000001</v>
      </c>
      <c r="AW346" s="3">
        <v>841.58399999999995</v>
      </c>
    </row>
    <row r="347" spans="1:49" ht="17" x14ac:dyDescent="0.2">
      <c r="A347" s="3" t="s">
        <v>6714</v>
      </c>
      <c r="B347" s="3" t="str">
        <f>CONCATENATE(Table1[[#This Row],[Column5]],(IF(Table1[[#This Row],[Column4]]="",""," -"&amp;Table1[[#This Row],[Column4]])),(IF(Table1[[#This Row],[Column3]]="",""," -"&amp;Table1[[#This Row],[Column3]])))</f>
        <v xml:space="preserve"> Symmetrical Variation - Duchamp Variation</v>
      </c>
      <c r="C347" s="3" t="s">
        <v>6780</v>
      </c>
      <c r="D347" s="3" t="s">
        <v>6785</v>
      </c>
      <c r="F347" s="3" t="s">
        <v>7764</v>
      </c>
      <c r="G347" s="3">
        <v>1376</v>
      </c>
      <c r="H347" s="3" t="s">
        <v>1241</v>
      </c>
      <c r="I347" s="4">
        <v>43283</v>
      </c>
      <c r="J347" s="3">
        <v>2149</v>
      </c>
      <c r="K347" s="3">
        <v>2139</v>
      </c>
      <c r="L347" s="3">
        <v>27.5</v>
      </c>
      <c r="M347" s="3">
        <v>47.5</v>
      </c>
      <c r="N347" s="3">
        <v>25</v>
      </c>
      <c r="O347" s="3" t="s">
        <v>1243</v>
      </c>
      <c r="P347" s="5" t="s">
        <v>46</v>
      </c>
      <c r="Q347" s="3" t="s">
        <v>6243</v>
      </c>
      <c r="R347" s="3" t="s">
        <v>6244</v>
      </c>
      <c r="S347" s="3" t="s">
        <v>6240</v>
      </c>
      <c r="T347" s="3" t="s">
        <v>6264</v>
      </c>
      <c r="U347" s="3" t="s">
        <v>6237</v>
      </c>
      <c r="V347" s="3" t="s">
        <v>6265</v>
      </c>
      <c r="W347" s="3" t="s">
        <v>6251</v>
      </c>
      <c r="X347" s="3" t="s">
        <v>6247</v>
      </c>
      <c r="Y347" s="3" t="s">
        <v>6226</v>
      </c>
      <c r="Z347" s="3" t="s">
        <v>6270</v>
      </c>
      <c r="AA347" s="3" t="s">
        <v>6270</v>
      </c>
      <c r="AB347" s="3" t="s">
        <v>6246</v>
      </c>
      <c r="AR347" s="3">
        <v>27.5</v>
      </c>
      <c r="AS347" s="3">
        <v>25</v>
      </c>
      <c r="AT347" s="3">
        <v>1.1000000000000001</v>
      </c>
      <c r="AU347" s="3">
        <f>SUM(Table1[[#This Row],[Black Win %]]/Table1[[#This Row],[White Win %]])</f>
        <v>0.90909090909090906</v>
      </c>
      <c r="AV347" s="3">
        <v>378.4</v>
      </c>
      <c r="AW347" s="3">
        <v>344</v>
      </c>
    </row>
    <row r="348" spans="1:49" ht="17" x14ac:dyDescent="0.2">
      <c r="A348" s="3" t="s">
        <v>6714</v>
      </c>
      <c r="B348" s="3" t="str">
        <f>CONCATENATE(Table1[[#This Row],[Column5]],(IF(Table1[[#This Row],[Column4]]="",""," -"&amp;Table1[[#This Row],[Column4]])),(IF(Table1[[#This Row],[Column3]]="",""," -"&amp;Table1[[#This Row],[Column3]])))</f>
        <v xml:space="preserve"> Symmetrical Variation - Fianchetto Variation</v>
      </c>
      <c r="C348" s="3" t="s">
        <v>6780</v>
      </c>
      <c r="D348" s="3" t="s">
        <v>6507</v>
      </c>
      <c r="F348" s="3" t="s">
        <v>7764</v>
      </c>
      <c r="G348" s="3">
        <v>2248</v>
      </c>
      <c r="H348" s="3" t="s">
        <v>1245</v>
      </c>
      <c r="I348" s="4">
        <v>43287</v>
      </c>
      <c r="J348" s="3">
        <v>2251</v>
      </c>
      <c r="K348" s="3">
        <v>2228</v>
      </c>
      <c r="L348" s="3">
        <v>40.5</v>
      </c>
      <c r="M348" s="3">
        <v>29.6</v>
      </c>
      <c r="N348" s="3">
        <v>29.9</v>
      </c>
      <c r="O348" s="3" t="s">
        <v>1247</v>
      </c>
      <c r="P348" s="5" t="s">
        <v>46</v>
      </c>
      <c r="Q348" s="3" t="s">
        <v>6243</v>
      </c>
      <c r="R348" s="3" t="s">
        <v>6244</v>
      </c>
      <c r="S348" s="3" t="s">
        <v>6226</v>
      </c>
      <c r="T348" s="3" t="s">
        <v>6264</v>
      </c>
      <c r="AR348" s="3">
        <v>40.5</v>
      </c>
      <c r="AS348" s="3">
        <v>29.9</v>
      </c>
      <c r="AT348" s="3">
        <v>1.3545150500000001</v>
      </c>
      <c r="AU348" s="3">
        <f>SUM(Table1[[#This Row],[Black Win %]]/Table1[[#This Row],[White Win %]])</f>
        <v>0.7382716049382716</v>
      </c>
      <c r="AV348" s="3">
        <v>910.44</v>
      </c>
      <c r="AW348" s="3">
        <v>672.15200000000004</v>
      </c>
    </row>
    <row r="349" spans="1:49" ht="17" x14ac:dyDescent="0.2">
      <c r="A349" s="3" t="s">
        <v>6714</v>
      </c>
      <c r="B349" s="3" t="str">
        <f>CONCATENATE(Table1[[#This Row],[Column5]],(IF(Table1[[#This Row],[Column4]]="",""," -"&amp;Table1[[#This Row],[Column4]])),(IF(Table1[[#This Row],[Column3]]="",""," -"&amp;Table1[[#This Row],[Column3]])))</f>
        <v xml:space="preserve"> Symmetrical Variation - Fianchetto Variation</v>
      </c>
      <c r="C349" s="3" t="s">
        <v>6780</v>
      </c>
      <c r="D349" s="3" t="s">
        <v>6507</v>
      </c>
      <c r="F349" s="3" t="s">
        <v>7764</v>
      </c>
      <c r="G349" s="3">
        <v>555</v>
      </c>
      <c r="H349" s="3" t="s">
        <v>1231</v>
      </c>
      <c r="I349" s="4">
        <v>43280</v>
      </c>
      <c r="J349" s="3">
        <v>2068</v>
      </c>
      <c r="K349" s="3">
        <v>2042</v>
      </c>
      <c r="L349" s="3">
        <v>49.9</v>
      </c>
      <c r="M349" s="3">
        <v>24</v>
      </c>
      <c r="N349" s="3">
        <v>26.1</v>
      </c>
      <c r="O349" s="3" t="s">
        <v>1249</v>
      </c>
      <c r="P349" s="5" t="s">
        <v>46</v>
      </c>
      <c r="Q349" s="3" t="s">
        <v>6243</v>
      </c>
      <c r="R349" s="3" t="s">
        <v>6244</v>
      </c>
      <c r="S349" s="3" t="s">
        <v>6240</v>
      </c>
      <c r="T349" s="3" t="s">
        <v>6264</v>
      </c>
      <c r="AR349" s="3">
        <v>49.9</v>
      </c>
      <c r="AS349" s="3">
        <v>26.1</v>
      </c>
      <c r="AT349" s="3">
        <v>1.9118773950000001</v>
      </c>
      <c r="AU349" s="3">
        <f>SUM(Table1[[#This Row],[Black Win %]]/Table1[[#This Row],[White Win %]])</f>
        <v>0.52304609218436882</v>
      </c>
      <c r="AV349" s="3">
        <v>276.94499999999999</v>
      </c>
      <c r="AW349" s="3">
        <v>144.85499999999999</v>
      </c>
    </row>
    <row r="350" spans="1:49" ht="17" x14ac:dyDescent="0.2">
      <c r="A350" s="3" t="s">
        <v>6714</v>
      </c>
      <c r="B350" s="3" t="str">
        <f>CONCATENATE(Table1[[#This Row],[Column5]],(IF(Table1[[#This Row],[Column4]]="",""," -"&amp;Table1[[#This Row],[Column4]])),(IF(Table1[[#This Row],[Column3]]="",""," -"&amp;Table1[[#This Row],[Column3]])))</f>
        <v xml:space="preserve"> Symmetrical Variation - Four Knights Variation</v>
      </c>
      <c r="C350" s="3" t="s">
        <v>6780</v>
      </c>
      <c r="D350" s="3" t="s">
        <v>6763</v>
      </c>
      <c r="F350" s="3" t="s">
        <v>7765</v>
      </c>
      <c r="G350" s="3">
        <v>4184</v>
      </c>
      <c r="H350" s="3" t="s">
        <v>1251</v>
      </c>
      <c r="I350" s="4">
        <v>43288</v>
      </c>
      <c r="J350" s="3">
        <v>2233</v>
      </c>
      <c r="K350" s="3">
        <v>2264</v>
      </c>
      <c r="L350" s="3">
        <v>20.3</v>
      </c>
      <c r="M350" s="3">
        <v>36.299999999999997</v>
      </c>
      <c r="N350" s="3">
        <v>43.4</v>
      </c>
      <c r="O350" s="3" t="s">
        <v>1253</v>
      </c>
      <c r="P350" s="5" t="s">
        <v>46</v>
      </c>
      <c r="Q350" s="3" t="s">
        <v>6243</v>
      </c>
      <c r="R350" s="3" t="s">
        <v>6244</v>
      </c>
      <c r="S350" s="3" t="s">
        <v>6240</v>
      </c>
      <c r="T350" s="3" t="s">
        <v>6247</v>
      </c>
      <c r="U350" s="3" t="s">
        <v>6226</v>
      </c>
      <c r="AR350" s="3">
        <v>43.4</v>
      </c>
      <c r="AS350" s="3">
        <v>20.3</v>
      </c>
      <c r="AT350" s="3">
        <v>2.1379310340000002</v>
      </c>
      <c r="AU350" s="3">
        <f>SUM(Table1[[#This Row],[Black Win %]]/Table1[[#This Row],[White Win %]])</f>
        <v>0.467741935483871</v>
      </c>
      <c r="AV350" s="3">
        <v>1815.856</v>
      </c>
      <c r="AW350" s="3">
        <v>849.35199999999998</v>
      </c>
    </row>
    <row r="351" spans="1:49" ht="17" x14ac:dyDescent="0.2">
      <c r="A351" s="3" t="s">
        <v>6714</v>
      </c>
      <c r="B351" s="3" t="str">
        <f>CONCATENATE(Table1[[#This Row],[Column5]],(IF(Table1[[#This Row],[Column4]]="",""," -"&amp;Table1[[#This Row],[Column4]])),(IF(Table1[[#This Row],[Column3]]="",""," -"&amp;Table1[[#This Row],[Column3]])))</f>
        <v xml:space="preserve"> Symmetrical Variation - Full Symmetry Line</v>
      </c>
      <c r="C351" s="3" t="s">
        <v>6780</v>
      </c>
      <c r="D351" s="3" t="s">
        <v>6786</v>
      </c>
      <c r="F351" s="3" t="s">
        <v>7765</v>
      </c>
      <c r="G351" s="3">
        <v>1852</v>
      </c>
      <c r="H351" s="3" t="s">
        <v>1241</v>
      </c>
      <c r="I351" s="4">
        <v>43286</v>
      </c>
      <c r="J351" s="3">
        <v>2147</v>
      </c>
      <c r="K351" s="3">
        <v>2164</v>
      </c>
      <c r="L351" s="3">
        <v>20.6</v>
      </c>
      <c r="M351" s="3">
        <v>37.1</v>
      </c>
      <c r="N351" s="3">
        <v>42.3</v>
      </c>
      <c r="O351" s="3" t="s">
        <v>1256</v>
      </c>
      <c r="P351" s="5" t="s">
        <v>46</v>
      </c>
      <c r="Q351" s="3" t="s">
        <v>6243</v>
      </c>
      <c r="R351" s="3" t="s">
        <v>6244</v>
      </c>
      <c r="S351" s="3" t="s">
        <v>6240</v>
      </c>
      <c r="T351" s="3" t="s">
        <v>6264</v>
      </c>
      <c r="U351" s="3" t="s">
        <v>6237</v>
      </c>
      <c r="V351" s="3" t="s">
        <v>6265</v>
      </c>
      <c r="W351" s="3" t="s">
        <v>6251</v>
      </c>
      <c r="X351" s="3" t="s">
        <v>6247</v>
      </c>
      <c r="Y351" s="3" t="s">
        <v>6226</v>
      </c>
      <c r="AR351" s="3">
        <v>42.3</v>
      </c>
      <c r="AS351" s="3">
        <v>20.6</v>
      </c>
      <c r="AT351" s="3">
        <v>2.053398058</v>
      </c>
      <c r="AU351" s="3">
        <f>SUM(Table1[[#This Row],[Black Win %]]/Table1[[#This Row],[White Win %]])</f>
        <v>0.48699763593380624</v>
      </c>
      <c r="AV351" s="3">
        <v>783.39599999999996</v>
      </c>
      <c r="AW351" s="3">
        <v>381.512</v>
      </c>
    </row>
    <row r="352" spans="1:49" ht="17" x14ac:dyDescent="0.2">
      <c r="A352" s="3" t="s">
        <v>6714</v>
      </c>
      <c r="B352" s="3" t="str">
        <f>CONCATENATE(Table1[[#This Row],[Column5]],(IF(Table1[[#This Row],[Column4]]="",""," -"&amp;Table1[[#This Row],[Column4]])),(IF(Table1[[#This Row],[Column3]]="",""," -"&amp;Table1[[#This Row],[Column3]])))</f>
        <v xml:space="preserve"> Symmetrical Variation - General</v>
      </c>
      <c r="C352" s="3" t="s">
        <v>6780</v>
      </c>
      <c r="D352" s="3" t="s">
        <v>6510</v>
      </c>
      <c r="F352" s="3" t="s">
        <v>7765</v>
      </c>
      <c r="G352" s="3">
        <v>7097</v>
      </c>
      <c r="H352" s="3" t="s">
        <v>1258</v>
      </c>
      <c r="I352" s="4">
        <v>43290</v>
      </c>
      <c r="J352" s="3">
        <v>2226</v>
      </c>
      <c r="K352" s="3">
        <v>2252</v>
      </c>
      <c r="L352" s="3">
        <v>23.6</v>
      </c>
      <c r="M352" s="3">
        <v>34.299999999999997</v>
      </c>
      <c r="N352" s="3">
        <v>42.1</v>
      </c>
      <c r="O352" s="3" t="s">
        <v>1260</v>
      </c>
      <c r="P352" s="5" t="s">
        <v>46</v>
      </c>
      <c r="Q352" s="3" t="s">
        <v>6243</v>
      </c>
      <c r="AR352" s="3">
        <v>42.1</v>
      </c>
      <c r="AS352" s="3">
        <v>23.6</v>
      </c>
      <c r="AT352" s="3">
        <v>1.7838983049999999</v>
      </c>
      <c r="AU352" s="3">
        <f>SUM(Table1[[#This Row],[Black Win %]]/Table1[[#This Row],[White Win %]])</f>
        <v>0.56057007125890734</v>
      </c>
      <c r="AV352" s="3">
        <v>2987.837</v>
      </c>
      <c r="AW352" s="3">
        <v>1674.8920000000001</v>
      </c>
    </row>
    <row r="353" spans="1:49" ht="17" x14ac:dyDescent="0.2">
      <c r="A353" s="3" t="s">
        <v>6714</v>
      </c>
      <c r="B353" s="3" t="str">
        <f>CONCATENATE(Table1[[#This Row],[Column5]],(IF(Table1[[#This Row],[Column4]]="",""," -"&amp;Table1[[#This Row],[Column4]])),(IF(Table1[[#This Row],[Column3]]="",""," -"&amp;Table1[[#This Row],[Column3]])))</f>
        <v xml:space="preserve"> Symmetrical Variation - Hedgehog Defense</v>
      </c>
      <c r="C353" s="3" t="s">
        <v>6780</v>
      </c>
      <c r="D353" s="3" t="s">
        <v>6787</v>
      </c>
      <c r="F353" s="3" t="s">
        <v>7765</v>
      </c>
      <c r="G353" s="3">
        <v>6684</v>
      </c>
      <c r="H353" s="3" t="s">
        <v>1258</v>
      </c>
      <c r="I353" s="4">
        <v>43290</v>
      </c>
      <c r="J353" s="3">
        <v>2318</v>
      </c>
      <c r="K353" s="3">
        <v>2352</v>
      </c>
      <c r="L353" s="3">
        <v>22.1</v>
      </c>
      <c r="M353" s="3">
        <v>42.5</v>
      </c>
      <c r="N353" s="3">
        <v>35.299999999999997</v>
      </c>
      <c r="O353" s="3" t="s">
        <v>1263</v>
      </c>
      <c r="P353" s="5" t="s">
        <v>46</v>
      </c>
      <c r="Q353" s="3" t="s">
        <v>6243</v>
      </c>
      <c r="R353" s="3" t="s">
        <v>6247</v>
      </c>
      <c r="S353" s="3" t="s">
        <v>6226</v>
      </c>
      <c r="T353" s="3" t="s">
        <v>6264</v>
      </c>
      <c r="U353" s="3" t="s">
        <v>6272</v>
      </c>
      <c r="V353" s="3" t="s">
        <v>6265</v>
      </c>
      <c r="W353" s="3" t="s">
        <v>6351</v>
      </c>
      <c r="X353" s="3" t="s">
        <v>6270</v>
      </c>
      <c r="Y353" s="3" t="s">
        <v>6245</v>
      </c>
      <c r="Z353" s="3" t="s">
        <v>6244</v>
      </c>
      <c r="AA353" s="3" t="s">
        <v>6308</v>
      </c>
      <c r="AR353" s="3">
        <v>35.299999999999997</v>
      </c>
      <c r="AS353" s="3">
        <v>22.1</v>
      </c>
      <c r="AT353" s="3">
        <v>1.5972850679999999</v>
      </c>
      <c r="AU353" s="3">
        <f>SUM(Table1[[#This Row],[Black Win %]]/Table1[[#This Row],[White Win %]])</f>
        <v>0.6260623229461757</v>
      </c>
      <c r="AV353" s="3">
        <v>2359.4520000000002</v>
      </c>
      <c r="AW353" s="3">
        <v>1477.164</v>
      </c>
    </row>
    <row r="354" spans="1:49" ht="17" x14ac:dyDescent="0.2">
      <c r="A354" s="3" t="s">
        <v>6714</v>
      </c>
      <c r="B354" s="3" t="str">
        <f>CONCATENATE(Table1[[#This Row],[Column5]],(IF(Table1[[#This Row],[Column4]]="",""," -"&amp;Table1[[#This Row],[Column4]])),(IF(Table1[[#This Row],[Column3]]="",""," -"&amp;Table1[[#This Row],[Column3]])))</f>
        <v xml:space="preserve"> Symmetrical Variation - Mecking Variation</v>
      </c>
      <c r="C354" s="3" t="s">
        <v>6780</v>
      </c>
      <c r="D354" s="3" t="s">
        <v>6788</v>
      </c>
      <c r="F354" s="3" t="s">
        <v>7764</v>
      </c>
      <c r="G354" s="3">
        <v>2495</v>
      </c>
      <c r="H354" s="3" t="s">
        <v>1265</v>
      </c>
      <c r="I354" s="4">
        <v>43290</v>
      </c>
      <c r="J354" s="3">
        <v>2281</v>
      </c>
      <c r="K354" s="3">
        <v>2245</v>
      </c>
      <c r="L354" s="3">
        <v>41.7</v>
      </c>
      <c r="M354" s="3">
        <v>39.700000000000003</v>
      </c>
      <c r="N354" s="3">
        <v>18.600000000000001</v>
      </c>
      <c r="O354" s="3" t="s">
        <v>1267</v>
      </c>
      <c r="P354" s="5" t="s">
        <v>46</v>
      </c>
      <c r="Q354" s="3" t="s">
        <v>6243</v>
      </c>
      <c r="R354" s="3" t="s">
        <v>6244</v>
      </c>
      <c r="S354" s="3" t="s">
        <v>6240</v>
      </c>
      <c r="T354" s="3" t="s">
        <v>6264</v>
      </c>
      <c r="U354" s="3" t="s">
        <v>6237</v>
      </c>
      <c r="V354" s="3" t="s">
        <v>6265</v>
      </c>
      <c r="W354" s="3" t="s">
        <v>6251</v>
      </c>
      <c r="X354" s="3" t="s">
        <v>6247</v>
      </c>
      <c r="Y354" s="3" t="s">
        <v>6226</v>
      </c>
      <c r="Z354" s="3" t="s">
        <v>6270</v>
      </c>
      <c r="AA354" s="3" t="s">
        <v>6270</v>
      </c>
      <c r="AB354" s="3" t="s">
        <v>6229</v>
      </c>
      <c r="AR354" s="3">
        <v>41.7</v>
      </c>
      <c r="AS354" s="3">
        <v>18.600000000000001</v>
      </c>
      <c r="AT354" s="3">
        <v>2.2419354839999999</v>
      </c>
      <c r="AU354" s="3">
        <f>SUM(Table1[[#This Row],[Black Win %]]/Table1[[#This Row],[White Win %]])</f>
        <v>0.4460431654676259</v>
      </c>
      <c r="AV354" s="3">
        <v>1040.415</v>
      </c>
      <c r="AW354" s="3">
        <v>464.07</v>
      </c>
    </row>
    <row r="355" spans="1:49" ht="17" x14ac:dyDescent="0.2">
      <c r="A355" s="3" t="s">
        <v>6714</v>
      </c>
      <c r="B355" s="3" t="str">
        <f>CONCATENATE(Table1[[#This Row],[Column5]],(IF(Table1[[#This Row],[Column4]]="",""," -"&amp;Table1[[#This Row],[Column4]])),(IF(Table1[[#This Row],[Column3]]="",""," -"&amp;Table1[[#This Row],[Column3]])))</f>
        <v xml:space="preserve"> Symmetrical Variation - Normal Variation</v>
      </c>
      <c r="C355" s="3" t="s">
        <v>6780</v>
      </c>
      <c r="D355" s="3" t="s">
        <v>6523</v>
      </c>
      <c r="F355" s="3" t="s">
        <v>7764</v>
      </c>
      <c r="G355" s="3">
        <v>1733</v>
      </c>
      <c r="H355" s="3" t="s">
        <v>1245</v>
      </c>
      <c r="I355" s="4">
        <v>43287</v>
      </c>
      <c r="J355" s="3">
        <v>2161</v>
      </c>
      <c r="K355" s="3">
        <v>2151</v>
      </c>
      <c r="L355" s="3">
        <v>36.200000000000003</v>
      </c>
      <c r="M355" s="3">
        <v>31.4</v>
      </c>
      <c r="N355" s="3">
        <v>32.4</v>
      </c>
      <c r="O355" s="3" t="s">
        <v>1270</v>
      </c>
      <c r="P355" s="5" t="s">
        <v>46</v>
      </c>
      <c r="Q355" s="3" t="s">
        <v>6243</v>
      </c>
      <c r="R355" s="3" t="s">
        <v>6244</v>
      </c>
      <c r="AR355" s="3">
        <v>36.200000000000003</v>
      </c>
      <c r="AS355" s="3">
        <v>32.4</v>
      </c>
      <c r="AT355" s="3">
        <v>1.1172839510000001</v>
      </c>
      <c r="AU355" s="3">
        <f>SUM(Table1[[#This Row],[Black Win %]]/Table1[[#This Row],[White Win %]])</f>
        <v>0.8950276243093922</v>
      </c>
      <c r="AV355" s="3">
        <v>627.346</v>
      </c>
      <c r="AW355" s="3">
        <v>561.49199999999996</v>
      </c>
    </row>
    <row r="356" spans="1:49" ht="17" x14ac:dyDescent="0.2">
      <c r="A356" s="3" t="s">
        <v>6714</v>
      </c>
      <c r="B356" s="3" t="str">
        <f>CONCATENATE(Table1[[#This Row],[Column5]],(IF(Table1[[#This Row],[Column4]]="",""," -"&amp;Table1[[#This Row],[Column4]])),(IF(Table1[[#This Row],[Column3]]="",""," -"&amp;Table1[[#This Row],[Column3]])))</f>
        <v xml:space="preserve"> Symmetrical Variation - Rubinstein Variation</v>
      </c>
      <c r="C356" s="3" t="s">
        <v>6780</v>
      </c>
      <c r="D356" s="3" t="s">
        <v>6616</v>
      </c>
      <c r="F356" s="3" t="s">
        <v>7765</v>
      </c>
      <c r="G356" s="3">
        <v>1956</v>
      </c>
      <c r="H356" s="3" t="s">
        <v>1245</v>
      </c>
      <c r="I356" s="4">
        <v>43289</v>
      </c>
      <c r="J356" s="3">
        <v>2275</v>
      </c>
      <c r="K356" s="3">
        <v>2272</v>
      </c>
      <c r="L356" s="3">
        <v>35.1</v>
      </c>
      <c r="M356" s="3">
        <v>29.6</v>
      </c>
      <c r="N356" s="3">
        <v>35.299999999999997</v>
      </c>
      <c r="O356" s="3" t="s">
        <v>1273</v>
      </c>
      <c r="P356" s="5" t="s">
        <v>46</v>
      </c>
      <c r="Q356" s="3" t="s">
        <v>6243</v>
      </c>
      <c r="R356" s="3" t="s">
        <v>6244</v>
      </c>
      <c r="S356" s="3" t="s">
        <v>6226</v>
      </c>
      <c r="T356" s="3" t="s">
        <v>6264</v>
      </c>
      <c r="U356" s="3" t="s">
        <v>6256</v>
      </c>
      <c r="V356" s="3" t="s">
        <v>6282</v>
      </c>
      <c r="W356" s="3" t="s">
        <v>6352</v>
      </c>
      <c r="X356" s="3" t="s">
        <v>6265</v>
      </c>
      <c r="Y356" s="3" t="s">
        <v>6366</v>
      </c>
      <c r="AR356" s="3">
        <v>35.299999999999997</v>
      </c>
      <c r="AS356" s="3">
        <v>35.1</v>
      </c>
      <c r="AT356" s="3">
        <v>1.005698006</v>
      </c>
      <c r="AU356" s="3">
        <f>SUM(Table1[[#This Row],[Black Win %]]/Table1[[#This Row],[White Win %]])</f>
        <v>0.99433427762039672</v>
      </c>
      <c r="AV356" s="3">
        <v>690.46799999999996</v>
      </c>
      <c r="AW356" s="3">
        <v>686.55600000000004</v>
      </c>
    </row>
    <row r="357" spans="1:49" ht="17" x14ac:dyDescent="0.2">
      <c r="A357" s="3" t="s">
        <v>6714</v>
      </c>
      <c r="B357" s="3" t="str">
        <f>CONCATENATE(Table1[[#This Row],[Column5]],(IF(Table1[[#This Row],[Column4]]="",""," -"&amp;Table1[[#This Row],[Column4]])),(IF(Table1[[#This Row],[Column3]]="",""," -"&amp;Table1[[#This Row],[Column3]])))</f>
        <v xml:space="preserve"> Symmetrical Variation - Symmetrical Variation</v>
      </c>
      <c r="C357" s="3" t="s">
        <v>6780</v>
      </c>
      <c r="D357" s="3" t="s">
        <v>6780</v>
      </c>
      <c r="F357" s="3" t="s">
        <v>7765</v>
      </c>
      <c r="G357" s="3">
        <v>5641</v>
      </c>
      <c r="H357" s="3" t="s">
        <v>1231</v>
      </c>
      <c r="I357" s="4">
        <v>43289</v>
      </c>
      <c r="J357" s="3">
        <v>2283</v>
      </c>
      <c r="K357" s="3">
        <v>2300</v>
      </c>
      <c r="L357" s="3">
        <v>27</v>
      </c>
      <c r="M357" s="3">
        <v>40.1</v>
      </c>
      <c r="N357" s="3">
        <v>32.9</v>
      </c>
      <c r="O357" s="3" t="s">
        <v>1276</v>
      </c>
      <c r="P357" s="5" t="s">
        <v>46</v>
      </c>
      <c r="Q357" s="3" t="s">
        <v>6243</v>
      </c>
      <c r="R357" s="3" t="s">
        <v>6244</v>
      </c>
      <c r="S357" s="3" t="s">
        <v>6240</v>
      </c>
      <c r="T357" s="3" t="s">
        <v>6264</v>
      </c>
      <c r="U357" s="3" t="s">
        <v>6237</v>
      </c>
      <c r="V357" s="3" t="s">
        <v>6265</v>
      </c>
      <c r="W357" s="3" t="s">
        <v>6251</v>
      </c>
      <c r="AR357" s="3">
        <v>32.9</v>
      </c>
      <c r="AS357" s="3">
        <v>27</v>
      </c>
      <c r="AT357" s="3">
        <v>1.2185185190000001</v>
      </c>
      <c r="AU357" s="3">
        <f>SUM(Table1[[#This Row],[Black Win %]]/Table1[[#This Row],[White Win %]])</f>
        <v>0.8206686930091186</v>
      </c>
      <c r="AV357" s="3">
        <v>1855.8889999999999</v>
      </c>
      <c r="AW357" s="3">
        <v>1523.07</v>
      </c>
    </row>
    <row r="358" spans="1:49" ht="17" x14ac:dyDescent="0.2">
      <c r="A358" s="3" t="s">
        <v>6714</v>
      </c>
      <c r="B358" s="3" t="str">
        <f>CONCATENATE(Table1[[#This Row],[Column5]],(IF(Table1[[#This Row],[Column4]]="",""," -"&amp;Table1[[#This Row],[Column4]])),(IF(Table1[[#This Row],[Column3]]="",""," -"&amp;Table1[[#This Row],[Column3]])))</f>
        <v xml:space="preserve"> Symmetrical Variation - Three Knights Variation</v>
      </c>
      <c r="C358" s="3" t="s">
        <v>6780</v>
      </c>
      <c r="D358" s="3" t="s">
        <v>6789</v>
      </c>
      <c r="F358" s="3" t="s">
        <v>7765</v>
      </c>
      <c r="G358" s="3">
        <v>3210</v>
      </c>
      <c r="H358" s="3" t="s">
        <v>1245</v>
      </c>
      <c r="I358" s="4">
        <v>43288</v>
      </c>
      <c r="J358" s="3">
        <v>2334</v>
      </c>
      <c r="K358" s="3">
        <v>2359</v>
      </c>
      <c r="L358" s="3">
        <v>24.4</v>
      </c>
      <c r="M358" s="3">
        <v>39.5</v>
      </c>
      <c r="N358" s="3">
        <v>36.1</v>
      </c>
      <c r="O358" s="3" t="s">
        <v>1279</v>
      </c>
      <c r="P358" s="5" t="s">
        <v>46</v>
      </c>
      <c r="Q358" s="3" t="s">
        <v>6243</v>
      </c>
      <c r="R358" s="3" t="s">
        <v>6244</v>
      </c>
      <c r="S358" s="3" t="s">
        <v>6226</v>
      </c>
      <c r="T358" s="3" t="s">
        <v>6247</v>
      </c>
      <c r="U358" s="3" t="s">
        <v>6256</v>
      </c>
      <c r="V358" s="3" t="s">
        <v>6282</v>
      </c>
      <c r="W358" s="3" t="s">
        <v>6352</v>
      </c>
      <c r="AR358" s="3">
        <v>36.1</v>
      </c>
      <c r="AS358" s="3">
        <v>24.4</v>
      </c>
      <c r="AT358" s="3">
        <v>1.4795081969999999</v>
      </c>
      <c r="AU358" s="3">
        <f>SUM(Table1[[#This Row],[Black Win %]]/Table1[[#This Row],[White Win %]])</f>
        <v>0.67590027700831024</v>
      </c>
      <c r="AV358" s="3">
        <v>1158.81</v>
      </c>
      <c r="AW358" s="3">
        <v>783.24</v>
      </c>
    </row>
    <row r="359" spans="1:49" ht="17" x14ac:dyDescent="0.2">
      <c r="A359" s="3" t="s">
        <v>6714</v>
      </c>
      <c r="B359" s="3" t="str">
        <f>CONCATENATE(Table1[[#This Row],[Column5]],(IF(Table1[[#This Row],[Column4]]="",""," -"&amp;Table1[[#This Row],[Column4]])),(IF(Table1[[#This Row],[Column3]]="",""," -"&amp;Table1[[#This Row],[Column3]])))</f>
        <v xml:space="preserve"> Symmetrical Variation - Two Knights Line</v>
      </c>
      <c r="C359" s="3" t="s">
        <v>6780</v>
      </c>
      <c r="D359" s="3" t="s">
        <v>6790</v>
      </c>
      <c r="F359" s="3" t="s">
        <v>7764</v>
      </c>
      <c r="G359" s="3">
        <v>5617</v>
      </c>
      <c r="H359" s="3" t="s">
        <v>1234</v>
      </c>
      <c r="I359" s="4">
        <v>43289</v>
      </c>
      <c r="J359" s="3">
        <v>2291</v>
      </c>
      <c r="K359" s="3">
        <v>2287</v>
      </c>
      <c r="L359" s="3">
        <v>26.5</v>
      </c>
      <c r="M359" s="3">
        <v>38.9</v>
      </c>
      <c r="N359" s="3">
        <v>34.6</v>
      </c>
      <c r="O359" s="3" t="s">
        <v>1282</v>
      </c>
      <c r="P359" s="5" t="s">
        <v>46</v>
      </c>
      <c r="Q359" s="3" t="s">
        <v>6243</v>
      </c>
      <c r="R359" s="3" t="s">
        <v>6244</v>
      </c>
      <c r="S359" s="3" t="s">
        <v>6240</v>
      </c>
      <c r="T359" s="3" t="s">
        <v>6264</v>
      </c>
      <c r="U359" s="3" t="s">
        <v>6237</v>
      </c>
      <c r="V359" s="3" t="s">
        <v>6265</v>
      </c>
      <c r="W359" s="3" t="s">
        <v>6251</v>
      </c>
      <c r="X359" s="3" t="s">
        <v>6247</v>
      </c>
      <c r="AR359" s="3">
        <v>26.5</v>
      </c>
      <c r="AS359" s="3">
        <v>34.6</v>
      </c>
      <c r="AT359" s="3">
        <v>0.76589595399999999</v>
      </c>
      <c r="AU359" s="3">
        <f>SUM(Table1[[#This Row],[Black Win %]]/Table1[[#This Row],[White Win %]])</f>
        <v>1.3056603773584907</v>
      </c>
      <c r="AV359" s="3">
        <v>1488.5050000000001</v>
      </c>
      <c r="AW359" s="3">
        <v>1943.482</v>
      </c>
    </row>
    <row r="360" spans="1:49" ht="17" x14ac:dyDescent="0.2">
      <c r="A360" s="3" t="s">
        <v>6714</v>
      </c>
      <c r="B360" s="3" t="str">
        <f>CONCATENATE(Table1[[#This Row],[Column5]],(IF(Table1[[#This Row],[Column4]]="",""," -"&amp;Table1[[#This Row],[Column4]])),(IF(Table1[[#This Row],[Column3]]="",""," -"&amp;Table1[[#This Row],[Column3]])))</f>
        <v xml:space="preserve"> Symmetrical Variation - Two Knights Variation</v>
      </c>
      <c r="C360" s="3" t="s">
        <v>6780</v>
      </c>
      <c r="D360" s="3" t="s">
        <v>6791</v>
      </c>
      <c r="F360" s="3" t="s">
        <v>7765</v>
      </c>
      <c r="G360" s="3">
        <v>962</v>
      </c>
      <c r="H360" s="3" t="s">
        <v>1251</v>
      </c>
      <c r="I360" s="4">
        <v>43282</v>
      </c>
      <c r="J360" s="3">
        <v>2136</v>
      </c>
      <c r="K360" s="3">
        <v>2166</v>
      </c>
      <c r="L360" s="3">
        <v>27.4</v>
      </c>
      <c r="M360" s="3">
        <v>30.6</v>
      </c>
      <c r="N360" s="3">
        <v>42</v>
      </c>
      <c r="O360" s="3" t="s">
        <v>1285</v>
      </c>
      <c r="P360" s="5" t="s">
        <v>46</v>
      </c>
      <c r="Q360" s="3" t="s">
        <v>6243</v>
      </c>
      <c r="R360" s="3" t="s">
        <v>6244</v>
      </c>
      <c r="S360" s="3" t="s">
        <v>6240</v>
      </c>
      <c r="AR360" s="3">
        <v>42</v>
      </c>
      <c r="AS360" s="3">
        <v>27.4</v>
      </c>
      <c r="AT360" s="3">
        <v>1.532846715</v>
      </c>
      <c r="AU360" s="3">
        <f>SUM(Table1[[#This Row],[Black Win %]]/Table1[[#This Row],[White Win %]])</f>
        <v>0.65238095238095239</v>
      </c>
      <c r="AV360" s="3">
        <v>404.04</v>
      </c>
      <c r="AW360" s="3">
        <v>263.58800000000002</v>
      </c>
    </row>
    <row r="361" spans="1:49" ht="17" x14ac:dyDescent="0.2">
      <c r="A361" s="3" t="s">
        <v>6714</v>
      </c>
      <c r="B361" s="3" t="str">
        <f>CONCATENATE(Table1[[#This Row],[Column5]],(IF(Table1[[#This Row],[Column4]]="",""," -"&amp;Table1[[#This Row],[Column4]])),(IF(Table1[[#This Row],[Column3]]="",""," -"&amp;Table1[[#This Row],[Column3]])))</f>
        <v xml:space="preserve"> The Whale</v>
      </c>
      <c r="C361" s="3" t="s">
        <v>6792</v>
      </c>
      <c r="F361" s="3" t="s">
        <v>7764</v>
      </c>
      <c r="G361" s="3">
        <v>323</v>
      </c>
      <c r="H361" s="3" t="s">
        <v>380</v>
      </c>
      <c r="I361" s="4">
        <v>43280</v>
      </c>
      <c r="J361" s="3">
        <v>1864</v>
      </c>
      <c r="K361" s="3">
        <v>1865</v>
      </c>
      <c r="L361" s="3">
        <v>35.299999999999997</v>
      </c>
      <c r="M361" s="3">
        <v>15.8</v>
      </c>
      <c r="N361" s="3">
        <v>48.9</v>
      </c>
      <c r="O361" s="3" t="s">
        <v>1288</v>
      </c>
      <c r="P361" s="5" t="s">
        <v>30</v>
      </c>
      <c r="Q361" s="3" t="s">
        <v>6227</v>
      </c>
      <c r="R361" s="3" t="s">
        <v>6233</v>
      </c>
      <c r="AR361" s="3">
        <v>35.299999999999997</v>
      </c>
      <c r="AS361" s="3">
        <v>48.9</v>
      </c>
      <c r="AT361" s="3">
        <v>0.72188139100000004</v>
      </c>
      <c r="AU361" s="3">
        <f>SUM(Table1[[#This Row],[Black Win %]]/Table1[[#This Row],[White Win %]])</f>
        <v>1.3852691218130313</v>
      </c>
      <c r="AV361" s="3">
        <v>114.01900000000001</v>
      </c>
      <c r="AW361" s="3">
        <v>157.947</v>
      </c>
    </row>
    <row r="362" spans="1:49" ht="17" x14ac:dyDescent="0.2">
      <c r="A362" s="3" t="s">
        <v>6793</v>
      </c>
      <c r="B362" s="3" t="str">
        <f>CONCATENATE(Table1[[#This Row],[Column5]],(IF(Table1[[#This Row],[Column4]]="",""," -"&amp;Table1[[#This Row],[Column4]])),(IF(Table1[[#This Row],[Column3]]="",""," -"&amp;Table1[[#This Row],[Column3]])))</f>
        <v xml:space="preserve"> Englund Gambit</v>
      </c>
      <c r="C362" s="3" t="s">
        <v>6794</v>
      </c>
      <c r="F362" s="3" t="s">
        <v>7765</v>
      </c>
      <c r="G362" s="3">
        <v>329</v>
      </c>
      <c r="H362" s="3" t="s">
        <v>567</v>
      </c>
      <c r="I362" s="4">
        <v>43268</v>
      </c>
      <c r="J362" s="3">
        <v>1876</v>
      </c>
      <c r="K362" s="3">
        <v>1950</v>
      </c>
      <c r="L362" s="3">
        <v>29.5</v>
      </c>
      <c r="M362" s="3">
        <v>20.7</v>
      </c>
      <c r="N362" s="3">
        <v>49.9</v>
      </c>
      <c r="O362" s="3" t="s">
        <v>1291</v>
      </c>
      <c r="P362" s="5" t="s">
        <v>34</v>
      </c>
      <c r="Q362" s="3" t="s">
        <v>6227</v>
      </c>
      <c r="R362" s="3" t="s">
        <v>6238</v>
      </c>
      <c r="S362" s="3" t="s">
        <v>6240</v>
      </c>
      <c r="T362" s="3" t="s">
        <v>6247</v>
      </c>
      <c r="U362" s="3" t="s">
        <v>6307</v>
      </c>
      <c r="AR362" s="3">
        <v>49.9</v>
      </c>
      <c r="AS362" s="3">
        <v>29.5</v>
      </c>
      <c r="AT362" s="3">
        <v>1.6915254239999999</v>
      </c>
      <c r="AU362" s="3">
        <f>SUM(Table1[[#This Row],[Black Win %]]/Table1[[#This Row],[White Win %]])</f>
        <v>0.59118236472945895</v>
      </c>
      <c r="AV362" s="3">
        <v>164.17099999999999</v>
      </c>
      <c r="AW362" s="3">
        <v>97.055000000000007</v>
      </c>
    </row>
    <row r="363" spans="1:49" ht="17" x14ac:dyDescent="0.2">
      <c r="A363" s="3" t="s">
        <v>6793</v>
      </c>
      <c r="B363" s="3" t="str">
        <f>CONCATENATE(Table1[[#This Row],[Column5]],(IF(Table1[[#This Row],[Column4]]="",""," -"&amp;Table1[[#This Row],[Column4]])),(IF(Table1[[#This Row],[Column3]]="",""," -"&amp;Table1[[#This Row],[Column3]])))</f>
        <v xml:space="preserve"> General</v>
      </c>
      <c r="C363" s="3" t="s">
        <v>6510</v>
      </c>
      <c r="F363" s="3" t="s">
        <v>7765</v>
      </c>
      <c r="G363" s="3">
        <v>120</v>
      </c>
      <c r="H363" s="3" t="s">
        <v>567</v>
      </c>
      <c r="I363" s="4">
        <v>43254</v>
      </c>
      <c r="J363" s="3">
        <v>1855</v>
      </c>
      <c r="K363" s="3">
        <v>1934</v>
      </c>
      <c r="L363" s="3">
        <v>32.5</v>
      </c>
      <c r="M363" s="3">
        <v>20.8</v>
      </c>
      <c r="N363" s="3">
        <v>46.7</v>
      </c>
      <c r="O363" s="3" t="s">
        <v>1294</v>
      </c>
      <c r="P363" s="5" t="s">
        <v>34</v>
      </c>
      <c r="Q363" s="3" t="s">
        <v>6227</v>
      </c>
      <c r="AR363" s="3">
        <v>46.7</v>
      </c>
      <c r="AS363" s="3">
        <v>32.5</v>
      </c>
      <c r="AT363" s="3">
        <v>1.4369230770000001</v>
      </c>
      <c r="AU363" s="3">
        <f>SUM(Table1[[#This Row],[Black Win %]]/Table1[[#This Row],[White Win %]])</f>
        <v>0.69593147751605988</v>
      </c>
      <c r="AV363" s="3">
        <v>56.04</v>
      </c>
      <c r="AW363" s="3">
        <v>39</v>
      </c>
    </row>
    <row r="364" spans="1:49" ht="17" x14ac:dyDescent="0.2">
      <c r="A364" s="3" t="s">
        <v>6795</v>
      </c>
      <c r="B364" s="3" t="str">
        <f>CONCATENATE(Table1[[#This Row],[Column5]],(IF(Table1[[#This Row],[Column4]]="",""," -"&amp;Table1[[#This Row],[Column4]])),(IF(Table1[[#This Row],[Column3]]="",""," -"&amp;Table1[[#This Row],[Column3]])))</f>
        <v xml:space="preserve"> Declined - Reversed French</v>
      </c>
      <c r="C364" s="3" t="s">
        <v>6539</v>
      </c>
      <c r="D364" s="3" t="s">
        <v>6796</v>
      </c>
      <c r="F364" s="3" t="s">
        <v>7764</v>
      </c>
      <c r="G364" s="3">
        <v>114</v>
      </c>
      <c r="H364" s="3" t="s">
        <v>567</v>
      </c>
      <c r="I364" s="4">
        <v>43212</v>
      </c>
      <c r="J364" s="3">
        <v>2030</v>
      </c>
      <c r="K364" s="3">
        <v>1960</v>
      </c>
      <c r="L364" s="3">
        <v>37.700000000000003</v>
      </c>
      <c r="M364" s="3">
        <v>28.9</v>
      </c>
      <c r="N364" s="3">
        <v>33.299999999999997</v>
      </c>
      <c r="O364" s="3" t="s">
        <v>1297</v>
      </c>
      <c r="P364" s="5" t="s">
        <v>34</v>
      </c>
      <c r="Q364" s="3" t="s">
        <v>6227</v>
      </c>
      <c r="R364" s="3" t="s">
        <v>6271</v>
      </c>
      <c r="AR364" s="3">
        <v>37.700000000000003</v>
      </c>
      <c r="AS364" s="3">
        <v>33.299999999999997</v>
      </c>
      <c r="AT364" s="3">
        <v>1.132132132</v>
      </c>
      <c r="AU364" s="3">
        <f>SUM(Table1[[#This Row],[Black Win %]]/Table1[[#This Row],[White Win %]])</f>
        <v>0.8832891246684349</v>
      </c>
      <c r="AV364" s="3">
        <v>42.978000000000002</v>
      </c>
      <c r="AW364" s="3">
        <v>37.962000000000003</v>
      </c>
    </row>
    <row r="365" spans="1:49" ht="17" x14ac:dyDescent="0.2">
      <c r="A365" s="3" t="s">
        <v>6797</v>
      </c>
      <c r="B365" s="3" t="str">
        <f>CONCATENATE(Table1[[#This Row],[Column5]],(IF(Table1[[#This Row],[Column4]]="",""," -"&amp;Table1[[#This Row],[Column4]])),(IF(Table1[[#This Row],[Column3]]="",""," -"&amp;Table1[[#This Row],[Column3]])))</f>
        <v xml:space="preserve"> Double Spanish</v>
      </c>
      <c r="C365" s="3" t="s">
        <v>6798</v>
      </c>
      <c r="F365" s="3" t="s">
        <v>7765</v>
      </c>
      <c r="G365" s="3">
        <v>733</v>
      </c>
      <c r="H365" s="3" t="s">
        <v>1299</v>
      </c>
      <c r="I365" s="4">
        <v>43289</v>
      </c>
      <c r="J365" s="3">
        <v>2117</v>
      </c>
      <c r="K365" s="3">
        <v>2155</v>
      </c>
      <c r="L365" s="3">
        <v>31.4</v>
      </c>
      <c r="M365" s="3">
        <v>33.299999999999997</v>
      </c>
      <c r="N365" s="3">
        <v>35.299999999999997</v>
      </c>
      <c r="O365" s="3" t="s">
        <v>1301</v>
      </c>
      <c r="P365" s="5" t="s">
        <v>30</v>
      </c>
      <c r="Q365" s="3" t="s">
        <v>6227</v>
      </c>
      <c r="R365" s="3" t="s">
        <v>6247</v>
      </c>
      <c r="S365" s="3" t="s">
        <v>6240</v>
      </c>
      <c r="T365" s="3" t="s">
        <v>6244</v>
      </c>
      <c r="U365" s="3" t="s">
        <v>6226</v>
      </c>
      <c r="V365" s="3" t="s">
        <v>6367</v>
      </c>
      <c r="W365" s="3" t="s">
        <v>6295</v>
      </c>
      <c r="AR365" s="3">
        <v>35.299999999999997</v>
      </c>
      <c r="AS365" s="3">
        <v>31.4</v>
      </c>
      <c r="AT365" s="3">
        <v>1.1242038219999999</v>
      </c>
      <c r="AU365" s="3">
        <f>SUM(Table1[[#This Row],[Black Win %]]/Table1[[#This Row],[White Win %]])</f>
        <v>0.88951841359773376</v>
      </c>
      <c r="AV365" s="3">
        <v>258.74900000000002</v>
      </c>
      <c r="AW365" s="3">
        <v>230.16200000000001</v>
      </c>
    </row>
    <row r="366" spans="1:49" ht="17" x14ac:dyDescent="0.2">
      <c r="A366" s="3" t="s">
        <v>6797</v>
      </c>
      <c r="B366" s="3" t="str">
        <f>CONCATENATE(Table1[[#This Row],[Column5]],(IF(Table1[[#This Row],[Column4]]="",""," -"&amp;Table1[[#This Row],[Column4]])),(IF(Table1[[#This Row],[Column3]]="",""," -"&amp;Table1[[#This Row],[Column3]])))</f>
        <v xml:space="preserve"> General</v>
      </c>
      <c r="C366" s="3" t="s">
        <v>6510</v>
      </c>
      <c r="F366" s="3" t="s">
        <v>7765</v>
      </c>
      <c r="G366" s="3">
        <v>2969</v>
      </c>
      <c r="H366" s="3" t="s">
        <v>1304</v>
      </c>
      <c r="I366" s="4">
        <v>43288</v>
      </c>
      <c r="J366" s="3">
        <v>2228</v>
      </c>
      <c r="K366" s="3">
        <v>2236</v>
      </c>
      <c r="L366" s="3">
        <v>28.8</v>
      </c>
      <c r="M366" s="3">
        <v>33.1</v>
      </c>
      <c r="N366" s="3">
        <v>38.1</v>
      </c>
      <c r="O366" s="3" t="s">
        <v>1306</v>
      </c>
      <c r="P366" s="5" t="s">
        <v>30</v>
      </c>
      <c r="Q366" s="3" t="s">
        <v>6227</v>
      </c>
      <c r="R366" s="3" t="s">
        <v>6247</v>
      </c>
      <c r="S366" s="3" t="s">
        <v>6240</v>
      </c>
      <c r="T366" s="3" t="s">
        <v>6244</v>
      </c>
      <c r="U366" s="3" t="s">
        <v>6226</v>
      </c>
      <c r="AR366" s="3">
        <v>38.1</v>
      </c>
      <c r="AS366" s="3">
        <v>28.8</v>
      </c>
      <c r="AT366" s="3">
        <v>1.3229166670000001</v>
      </c>
      <c r="AU366" s="3">
        <f>SUM(Table1[[#This Row],[Black Win %]]/Table1[[#This Row],[White Win %]])</f>
        <v>0.75590551181102361</v>
      </c>
      <c r="AV366" s="3">
        <v>1131.1890000000001</v>
      </c>
      <c r="AW366" s="3">
        <v>855.072</v>
      </c>
    </row>
    <row r="367" spans="1:49" ht="17" x14ac:dyDescent="0.2">
      <c r="A367" s="3" t="s">
        <v>6797</v>
      </c>
      <c r="B367" s="3" t="str">
        <f>CONCATENATE(Table1[[#This Row],[Column5]],(IF(Table1[[#This Row],[Column4]]="",""," -"&amp;Table1[[#This Row],[Column4]])),(IF(Table1[[#This Row],[Column3]]="",""," -"&amp;Table1[[#This Row],[Column3]])))</f>
        <v xml:space="preserve"> Gunsberg Variation</v>
      </c>
      <c r="C367" s="3" t="s">
        <v>6799</v>
      </c>
      <c r="F367" s="3" t="s">
        <v>7764</v>
      </c>
      <c r="G367" s="3">
        <v>860</v>
      </c>
      <c r="H367" s="3" t="s">
        <v>1304</v>
      </c>
      <c r="I367" s="4">
        <v>43278</v>
      </c>
      <c r="J367" s="3">
        <v>2197</v>
      </c>
      <c r="K367" s="3">
        <v>2192</v>
      </c>
      <c r="L367" s="3">
        <v>40.700000000000003</v>
      </c>
      <c r="M367" s="3">
        <v>29.6</v>
      </c>
      <c r="N367" s="3">
        <v>29.6</v>
      </c>
      <c r="O367" s="3" t="s">
        <v>1309</v>
      </c>
      <c r="P367" s="5" t="s">
        <v>30</v>
      </c>
      <c r="Q367" s="3" t="s">
        <v>6227</v>
      </c>
      <c r="R367" s="3" t="s">
        <v>6247</v>
      </c>
      <c r="S367" s="3" t="s">
        <v>6240</v>
      </c>
      <c r="T367" s="3" t="s">
        <v>6244</v>
      </c>
      <c r="U367" s="3" t="s">
        <v>6226</v>
      </c>
      <c r="V367" s="3" t="s">
        <v>6361</v>
      </c>
      <c r="AR367" s="3">
        <v>40.700000000000003</v>
      </c>
      <c r="AS367" s="3">
        <v>29.6</v>
      </c>
      <c r="AT367" s="3">
        <v>1.375</v>
      </c>
      <c r="AU367" s="3">
        <f>SUM(Table1[[#This Row],[Black Win %]]/Table1[[#This Row],[White Win %]])</f>
        <v>0.72727272727272729</v>
      </c>
      <c r="AV367" s="3">
        <v>350.02</v>
      </c>
      <c r="AW367" s="3">
        <v>254.56</v>
      </c>
    </row>
    <row r="368" spans="1:49" ht="17" x14ac:dyDescent="0.2">
      <c r="A368" s="3" t="s">
        <v>6797</v>
      </c>
      <c r="B368" s="3" t="str">
        <f>CONCATENATE(Table1[[#This Row],[Column5]],(IF(Table1[[#This Row],[Column4]]="",""," -"&amp;Table1[[#This Row],[Column4]])),(IF(Table1[[#This Row],[Column3]]="",""," -"&amp;Table1[[#This Row],[Column3]])))</f>
        <v xml:space="preserve"> Italian Variation</v>
      </c>
      <c r="C368" s="3" t="s">
        <v>6800</v>
      </c>
      <c r="F368" s="3" t="s">
        <v>7765</v>
      </c>
      <c r="G368" s="3">
        <v>829</v>
      </c>
      <c r="H368" s="3" t="s">
        <v>1311</v>
      </c>
      <c r="I368" s="4">
        <v>43279</v>
      </c>
      <c r="J368" s="3">
        <v>1791</v>
      </c>
      <c r="K368" s="3">
        <v>1808</v>
      </c>
      <c r="L368" s="3">
        <v>44</v>
      </c>
      <c r="M368" s="3">
        <v>24.7</v>
      </c>
      <c r="N368" s="3">
        <v>31.2</v>
      </c>
      <c r="O368" s="3" t="s">
        <v>1313</v>
      </c>
      <c r="P368" s="5" t="s">
        <v>30</v>
      </c>
      <c r="Q368" s="3" t="s">
        <v>6227</v>
      </c>
      <c r="R368" s="3" t="s">
        <v>6247</v>
      </c>
      <c r="S368" s="3" t="s">
        <v>6240</v>
      </c>
      <c r="T368" s="3" t="s">
        <v>6231</v>
      </c>
      <c r="U368" s="3" t="s">
        <v>6292</v>
      </c>
      <c r="V368" s="3" t="s">
        <v>6244</v>
      </c>
      <c r="W368" s="3" t="s">
        <v>6226</v>
      </c>
      <c r="AR368" s="3">
        <v>31.2</v>
      </c>
      <c r="AS368" s="3">
        <v>44</v>
      </c>
      <c r="AT368" s="3">
        <v>0.70909090900000005</v>
      </c>
      <c r="AU368" s="3">
        <f>SUM(Table1[[#This Row],[Black Win %]]/Table1[[#This Row],[White Win %]])</f>
        <v>1.4102564102564104</v>
      </c>
      <c r="AV368" s="3">
        <v>258.64800000000002</v>
      </c>
      <c r="AW368" s="3">
        <v>364.76</v>
      </c>
    </row>
    <row r="369" spans="1:49" ht="17" x14ac:dyDescent="0.2">
      <c r="A369" s="3" t="s">
        <v>6797</v>
      </c>
      <c r="B369" s="3" t="str">
        <f>CONCATENATE(Table1[[#This Row],[Column5]],(IF(Table1[[#This Row],[Column4]]="",""," -"&amp;Table1[[#This Row],[Column4]])),(IF(Table1[[#This Row],[Column3]]="",""," -"&amp;Table1[[#This Row],[Column3]])))</f>
        <v xml:space="preserve"> Italian Variation</v>
      </c>
      <c r="C369" s="3" t="s">
        <v>6800</v>
      </c>
      <c r="F369" s="3" t="s">
        <v>7764</v>
      </c>
      <c r="G369" s="3">
        <v>1672</v>
      </c>
      <c r="H369" s="3" t="s">
        <v>1304</v>
      </c>
      <c r="I369" s="4">
        <v>43290</v>
      </c>
      <c r="J369" s="3">
        <v>1839</v>
      </c>
      <c r="K369" s="3">
        <v>1847</v>
      </c>
      <c r="L369" s="3">
        <v>27.4</v>
      </c>
      <c r="M369" s="3">
        <v>22.4</v>
      </c>
      <c r="N369" s="3">
        <v>50.1</v>
      </c>
      <c r="O369" s="3" t="s">
        <v>1315</v>
      </c>
      <c r="P369" s="5" t="s">
        <v>30</v>
      </c>
      <c r="Q369" s="3" t="s">
        <v>6227</v>
      </c>
      <c r="R369" s="3" t="s">
        <v>6247</v>
      </c>
      <c r="S369" s="3" t="s">
        <v>6240</v>
      </c>
      <c r="T369" s="3" t="s">
        <v>6244</v>
      </c>
      <c r="U369" s="3" t="s">
        <v>6226</v>
      </c>
      <c r="V369" s="3" t="s">
        <v>6231</v>
      </c>
      <c r="AR369" s="3">
        <v>27.4</v>
      </c>
      <c r="AS369" s="3">
        <v>50.1</v>
      </c>
      <c r="AT369" s="3">
        <v>0.54690618800000002</v>
      </c>
      <c r="AU369" s="3">
        <f>SUM(Table1[[#This Row],[Black Win %]]/Table1[[#This Row],[White Win %]])</f>
        <v>1.8284671532846717</v>
      </c>
      <c r="AV369" s="3">
        <v>458.12799999999999</v>
      </c>
      <c r="AW369" s="3">
        <v>837.67200000000003</v>
      </c>
    </row>
    <row r="370" spans="1:49" ht="17" x14ac:dyDescent="0.2">
      <c r="A370" s="3" t="s">
        <v>6797</v>
      </c>
      <c r="B370" s="3" t="str">
        <f>CONCATENATE(Table1[[#This Row],[Column5]],(IF(Table1[[#This Row],[Column4]]="",""," -"&amp;Table1[[#This Row],[Column4]])),(IF(Table1[[#This Row],[Column3]]="",""," -"&amp;Table1[[#This Row],[Column3]])))</f>
        <v xml:space="preserve"> Italian Variation - Noa Gambit</v>
      </c>
      <c r="C370" s="3" t="s">
        <v>6800</v>
      </c>
      <c r="D370" s="3" t="s">
        <v>6801</v>
      </c>
      <c r="F370" s="3" t="s">
        <v>7764</v>
      </c>
      <c r="G370" s="3">
        <v>341</v>
      </c>
      <c r="H370" s="3" t="s">
        <v>1317</v>
      </c>
      <c r="I370" s="4">
        <v>43273</v>
      </c>
      <c r="J370" s="3">
        <v>1815</v>
      </c>
      <c r="K370" s="3">
        <v>1871</v>
      </c>
      <c r="L370" s="3">
        <v>22.9</v>
      </c>
      <c r="M370" s="3">
        <v>15.8</v>
      </c>
      <c r="N370" s="3">
        <v>61.3</v>
      </c>
      <c r="O370" s="3" t="s">
        <v>1319</v>
      </c>
      <c r="P370" s="5" t="s">
        <v>30</v>
      </c>
      <c r="Q370" s="3" t="s">
        <v>6227</v>
      </c>
      <c r="R370" s="3" t="s">
        <v>6247</v>
      </c>
      <c r="S370" s="3" t="s">
        <v>6240</v>
      </c>
      <c r="T370" s="3" t="s">
        <v>6244</v>
      </c>
      <c r="U370" s="3" t="s">
        <v>6226</v>
      </c>
      <c r="V370" s="3" t="s">
        <v>6231</v>
      </c>
      <c r="W370" s="3" t="s">
        <v>6291</v>
      </c>
      <c r="X370" s="3" t="s">
        <v>6368</v>
      </c>
      <c r="AR370" s="3">
        <v>22.9</v>
      </c>
      <c r="AS370" s="3">
        <v>61.3</v>
      </c>
      <c r="AT370" s="3">
        <v>0.37357259399999998</v>
      </c>
      <c r="AU370" s="3">
        <f>SUM(Table1[[#This Row],[Black Win %]]/Table1[[#This Row],[White Win %]])</f>
        <v>2.6768558951965065</v>
      </c>
      <c r="AV370" s="3">
        <v>78.088999999999999</v>
      </c>
      <c r="AW370" s="3">
        <v>209.03299999999999</v>
      </c>
    </row>
    <row r="371" spans="1:49" ht="17" x14ac:dyDescent="0.2">
      <c r="A371" s="3" t="s">
        <v>6797</v>
      </c>
      <c r="B371" s="3" t="str">
        <f>CONCATENATE(Table1[[#This Row],[Column5]],(IF(Table1[[#This Row],[Column4]]="",""," -"&amp;Table1[[#This Row],[Column4]])),(IF(Table1[[#This Row],[Column3]]="",""," -"&amp;Table1[[#This Row],[Column3]])))</f>
        <v xml:space="preserve"> Janowski Variation</v>
      </c>
      <c r="C371" s="3" t="s">
        <v>6802</v>
      </c>
      <c r="F371" s="3" t="s">
        <v>7764</v>
      </c>
      <c r="G371" s="3">
        <v>122</v>
      </c>
      <c r="H371" s="3" t="s">
        <v>1299</v>
      </c>
      <c r="I371" s="4">
        <v>43278</v>
      </c>
      <c r="J371" s="3">
        <v>2427</v>
      </c>
      <c r="K371" s="3">
        <v>2424</v>
      </c>
      <c r="L371" s="3">
        <v>35.299999999999997</v>
      </c>
      <c r="M371" s="3">
        <v>37.700000000000003</v>
      </c>
      <c r="N371" s="3">
        <v>27.1</v>
      </c>
      <c r="O371" s="3" t="s">
        <v>1322</v>
      </c>
      <c r="P371" s="5" t="s">
        <v>30</v>
      </c>
      <c r="Q371" s="3" t="s">
        <v>6227</v>
      </c>
      <c r="R371" s="3" t="s">
        <v>6247</v>
      </c>
      <c r="S371" s="3" t="s">
        <v>6240</v>
      </c>
      <c r="T371" s="3" t="s">
        <v>6244</v>
      </c>
      <c r="U371" s="3" t="s">
        <v>6226</v>
      </c>
      <c r="V371" s="3" t="s">
        <v>6367</v>
      </c>
      <c r="W371" s="3" t="s">
        <v>6295</v>
      </c>
      <c r="X371" s="3" t="s">
        <v>6270</v>
      </c>
      <c r="Y371" s="3" t="s">
        <v>6270</v>
      </c>
      <c r="Z371" s="3" t="s">
        <v>6246</v>
      </c>
      <c r="AA371" s="3" t="s">
        <v>6362</v>
      </c>
      <c r="AB371" s="3" t="s">
        <v>6359</v>
      </c>
      <c r="AC371" s="3" t="s">
        <v>6230</v>
      </c>
      <c r="AD371" s="3" t="s">
        <v>6369</v>
      </c>
      <c r="AR371" s="3">
        <v>35.299999999999997</v>
      </c>
      <c r="AS371" s="3">
        <v>27.1</v>
      </c>
      <c r="AT371" s="3">
        <v>1.302583026</v>
      </c>
      <c r="AU371" s="3">
        <f>SUM(Table1[[#This Row],[Black Win %]]/Table1[[#This Row],[White Win %]])</f>
        <v>0.76770538243626074</v>
      </c>
      <c r="AV371" s="3">
        <v>43.066000000000003</v>
      </c>
      <c r="AW371" s="3">
        <v>33.061999999999998</v>
      </c>
    </row>
    <row r="372" spans="1:49" ht="17" x14ac:dyDescent="0.2">
      <c r="A372" s="3" t="s">
        <v>6797</v>
      </c>
      <c r="B372" s="3" t="str">
        <f>CONCATENATE(Table1[[#This Row],[Column5]],(IF(Table1[[#This Row],[Column4]]="",""," -"&amp;Table1[[#This Row],[Column4]])),(IF(Table1[[#This Row],[Column3]]="",""," -"&amp;Table1[[#This Row],[Column3]])))</f>
        <v xml:space="preserve"> Nimzowitsch (Paulsen)</v>
      </c>
      <c r="C372" s="3" t="s">
        <v>6803</v>
      </c>
      <c r="F372" s="3" t="s">
        <v>7764</v>
      </c>
      <c r="G372" s="3">
        <v>276</v>
      </c>
      <c r="H372" s="3" t="s">
        <v>1299</v>
      </c>
      <c r="I372" s="4">
        <v>43284</v>
      </c>
      <c r="J372" s="3">
        <v>2465</v>
      </c>
      <c r="K372" s="3">
        <v>2409</v>
      </c>
      <c r="L372" s="3">
        <v>27.9</v>
      </c>
      <c r="M372" s="3">
        <v>51.1</v>
      </c>
      <c r="N372" s="3">
        <v>21</v>
      </c>
      <c r="O372" s="3" t="s">
        <v>1325</v>
      </c>
      <c r="P372" s="5" t="s">
        <v>30</v>
      </c>
      <c r="Q372" s="3" t="s">
        <v>6227</v>
      </c>
      <c r="R372" s="3" t="s">
        <v>6247</v>
      </c>
      <c r="S372" s="3" t="s">
        <v>6240</v>
      </c>
      <c r="T372" s="3" t="s">
        <v>6244</v>
      </c>
      <c r="U372" s="3" t="s">
        <v>6226</v>
      </c>
      <c r="V372" s="3" t="s">
        <v>6367</v>
      </c>
      <c r="W372" s="3" t="s">
        <v>6295</v>
      </c>
      <c r="X372" s="3" t="s">
        <v>6270</v>
      </c>
      <c r="Y372" s="3" t="s">
        <v>6270</v>
      </c>
      <c r="Z372" s="3" t="s">
        <v>6370</v>
      </c>
      <c r="AR372" s="3">
        <v>27.9</v>
      </c>
      <c r="AS372" s="3">
        <v>21</v>
      </c>
      <c r="AT372" s="3">
        <v>1.3285714289999999</v>
      </c>
      <c r="AU372" s="3">
        <f>SUM(Table1[[#This Row],[Black Win %]]/Table1[[#This Row],[White Win %]])</f>
        <v>0.75268817204301075</v>
      </c>
      <c r="AV372" s="3">
        <v>77.004000000000005</v>
      </c>
      <c r="AW372" s="3">
        <v>57.96</v>
      </c>
    </row>
    <row r="373" spans="1:49" ht="17" x14ac:dyDescent="0.2">
      <c r="A373" s="3" t="s">
        <v>6797</v>
      </c>
      <c r="B373" s="3" t="str">
        <f>CONCATENATE(Table1[[#This Row],[Column5]],(IF(Table1[[#This Row],[Column4]]="",""," -"&amp;Table1[[#This Row],[Column4]])),(IF(Table1[[#This Row],[Column3]]="",""," -"&amp;Table1[[#This Row],[Column3]])))</f>
        <v xml:space="preserve"> Ranken Variation</v>
      </c>
      <c r="C373" s="3" t="s">
        <v>6804</v>
      </c>
      <c r="F373" s="3" t="s">
        <v>7764</v>
      </c>
      <c r="G373" s="3">
        <v>165</v>
      </c>
      <c r="H373" s="3" t="s">
        <v>1327</v>
      </c>
      <c r="I373" s="4">
        <v>43162</v>
      </c>
      <c r="J373" s="3">
        <v>2136</v>
      </c>
      <c r="K373" s="3">
        <v>2099</v>
      </c>
      <c r="L373" s="3">
        <v>51.5</v>
      </c>
      <c r="M373" s="3">
        <v>26.1</v>
      </c>
      <c r="N373" s="3">
        <v>22.4</v>
      </c>
      <c r="O373" s="3" t="s">
        <v>1329</v>
      </c>
      <c r="P373" s="5" t="s">
        <v>30</v>
      </c>
      <c r="Q373" s="3" t="s">
        <v>6227</v>
      </c>
      <c r="R373" s="3" t="s">
        <v>6247</v>
      </c>
      <c r="S373" s="3" t="s">
        <v>6240</v>
      </c>
      <c r="T373" s="3" t="s">
        <v>6244</v>
      </c>
      <c r="U373" s="3" t="s">
        <v>6226</v>
      </c>
      <c r="V373" s="3" t="s">
        <v>6367</v>
      </c>
      <c r="W373" s="3" t="s">
        <v>6260</v>
      </c>
      <c r="X373" s="3" t="s">
        <v>6370</v>
      </c>
      <c r="AR373" s="3">
        <v>51.5</v>
      </c>
      <c r="AS373" s="3">
        <v>22.4</v>
      </c>
      <c r="AT373" s="3">
        <v>2.2991071430000001</v>
      </c>
      <c r="AU373" s="3">
        <f>SUM(Table1[[#This Row],[Black Win %]]/Table1[[#This Row],[White Win %]])</f>
        <v>0.43495145631067961</v>
      </c>
      <c r="AV373" s="3">
        <v>84.974999999999994</v>
      </c>
      <c r="AW373" s="3">
        <v>36.96</v>
      </c>
    </row>
    <row r="374" spans="1:49" ht="17" x14ac:dyDescent="0.2">
      <c r="A374" s="3" t="s">
        <v>6797</v>
      </c>
      <c r="B374" s="3" t="str">
        <f>CONCATENATE(Table1[[#This Row],[Column5]],(IF(Table1[[#This Row],[Column4]]="",""," -"&amp;Table1[[#This Row],[Column4]])),(IF(Table1[[#This Row],[Column3]]="",""," -"&amp;Table1[[#This Row],[Column3]])))</f>
        <v xml:space="preserve"> Scotch Variation</v>
      </c>
      <c r="C374" s="3" t="s">
        <v>6805</v>
      </c>
      <c r="F374" s="3" t="s">
        <v>7764</v>
      </c>
      <c r="G374" s="3">
        <v>437</v>
      </c>
      <c r="H374" s="3" t="s">
        <v>1317</v>
      </c>
      <c r="I374" s="4">
        <v>43276</v>
      </c>
      <c r="J374" s="3">
        <v>2100</v>
      </c>
      <c r="K374" s="3">
        <v>2066</v>
      </c>
      <c r="L374" s="3">
        <v>43.3</v>
      </c>
      <c r="M374" s="3">
        <v>22.4</v>
      </c>
      <c r="N374" s="3">
        <v>34.299999999999997</v>
      </c>
      <c r="O374" s="3" t="s">
        <v>1332</v>
      </c>
      <c r="P374" s="5" t="s">
        <v>30</v>
      </c>
      <c r="Q374" s="3" t="s">
        <v>6227</v>
      </c>
      <c r="R374" s="3" t="s">
        <v>6247</v>
      </c>
      <c r="S374" s="3" t="s">
        <v>6240</v>
      </c>
      <c r="T374" s="3" t="s">
        <v>6244</v>
      </c>
      <c r="U374" s="3" t="s">
        <v>6226</v>
      </c>
      <c r="V374" s="3" t="s">
        <v>6229</v>
      </c>
      <c r="AR374" s="3">
        <v>43.3</v>
      </c>
      <c r="AS374" s="3">
        <v>34.299999999999997</v>
      </c>
      <c r="AT374" s="3">
        <v>1.2623906709999999</v>
      </c>
      <c r="AU374" s="3">
        <f>SUM(Table1[[#This Row],[Black Win %]]/Table1[[#This Row],[White Win %]])</f>
        <v>0.79214780600461887</v>
      </c>
      <c r="AV374" s="3">
        <v>189.221</v>
      </c>
      <c r="AW374" s="3">
        <v>149.89099999999999</v>
      </c>
    </row>
    <row r="375" spans="1:49" ht="17" x14ac:dyDescent="0.2">
      <c r="A375" s="3" t="s">
        <v>6797</v>
      </c>
      <c r="B375" s="3" t="str">
        <f>CONCATENATE(Table1[[#This Row],[Column5]],(IF(Table1[[#This Row],[Column4]]="",""," -"&amp;Table1[[#This Row],[Column4]])),(IF(Table1[[#This Row],[Column3]]="",""," -"&amp;Table1[[#This Row],[Column3]])))</f>
        <v xml:space="preserve"> Scotch Variation - Accepted</v>
      </c>
      <c r="C375" s="3" t="s">
        <v>6805</v>
      </c>
      <c r="D375" s="3" t="s">
        <v>6531</v>
      </c>
      <c r="F375" s="3" t="s">
        <v>7765</v>
      </c>
      <c r="G375" s="3">
        <v>6092</v>
      </c>
      <c r="H375" s="3" t="s">
        <v>1317</v>
      </c>
      <c r="I375" s="4">
        <v>43290</v>
      </c>
      <c r="J375" s="3">
        <v>2170</v>
      </c>
      <c r="K375" s="3">
        <v>2215</v>
      </c>
      <c r="L375" s="3">
        <v>25.2</v>
      </c>
      <c r="M375" s="3">
        <v>42.6</v>
      </c>
      <c r="N375" s="3">
        <v>32.200000000000003</v>
      </c>
      <c r="O375" s="3" t="s">
        <v>1335</v>
      </c>
      <c r="P375" s="5" t="s">
        <v>30</v>
      </c>
      <c r="Q375" s="3" t="s">
        <v>6227</v>
      </c>
      <c r="R375" s="3" t="s">
        <v>6247</v>
      </c>
      <c r="S375" s="3" t="s">
        <v>6240</v>
      </c>
      <c r="T375" s="3" t="s">
        <v>6244</v>
      </c>
      <c r="U375" s="3" t="s">
        <v>6226</v>
      </c>
      <c r="V375" s="3" t="s">
        <v>6229</v>
      </c>
      <c r="W375" s="3" t="s">
        <v>6293</v>
      </c>
      <c r="AR375" s="3">
        <v>32.200000000000003</v>
      </c>
      <c r="AS375" s="3">
        <v>25.2</v>
      </c>
      <c r="AT375" s="3">
        <v>1.2777777779999999</v>
      </c>
      <c r="AU375" s="3">
        <f>SUM(Table1[[#This Row],[Black Win %]]/Table1[[#This Row],[White Win %]])</f>
        <v>0.78260869565217384</v>
      </c>
      <c r="AV375" s="3">
        <v>1961.624</v>
      </c>
      <c r="AW375" s="3">
        <v>1535.184</v>
      </c>
    </row>
    <row r="376" spans="1:49" ht="17" x14ac:dyDescent="0.2">
      <c r="A376" s="3" t="s">
        <v>6797</v>
      </c>
      <c r="B376" s="3" t="str">
        <f>CONCATENATE(Table1[[#This Row],[Column5]],(IF(Table1[[#This Row],[Column4]]="",""," -"&amp;Table1[[#This Row],[Column4]])),(IF(Table1[[#This Row],[Column3]]="",""," -"&amp;Table1[[#This Row],[Column3]])))</f>
        <v xml:space="preserve"> Scotch Variation - Belgrade Gambit</v>
      </c>
      <c r="C376" s="3" t="s">
        <v>6805</v>
      </c>
      <c r="D376" s="3" t="s">
        <v>6806</v>
      </c>
      <c r="F376" s="3" t="s">
        <v>7764</v>
      </c>
      <c r="G376" s="3">
        <v>667</v>
      </c>
      <c r="H376" s="3" t="s">
        <v>1317</v>
      </c>
      <c r="I376" s="4">
        <v>43281</v>
      </c>
      <c r="J376" s="3">
        <v>2228</v>
      </c>
      <c r="K376" s="3">
        <v>2195</v>
      </c>
      <c r="L376" s="3">
        <v>35.1</v>
      </c>
      <c r="M376" s="3">
        <v>31.3</v>
      </c>
      <c r="N376" s="3">
        <v>33.6</v>
      </c>
      <c r="O376" s="3" t="s">
        <v>1338</v>
      </c>
      <c r="P376" s="5" t="s">
        <v>30</v>
      </c>
      <c r="Q376" s="3" t="s">
        <v>6227</v>
      </c>
      <c r="R376" s="3" t="s">
        <v>6247</v>
      </c>
      <c r="S376" s="3" t="s">
        <v>6240</v>
      </c>
      <c r="T376" s="3" t="s">
        <v>6244</v>
      </c>
      <c r="U376" s="3" t="s">
        <v>6226</v>
      </c>
      <c r="V376" s="3" t="s">
        <v>6229</v>
      </c>
      <c r="W376" s="3" t="s">
        <v>6293</v>
      </c>
      <c r="X376" s="3" t="s">
        <v>6228</v>
      </c>
      <c r="AR376" s="3">
        <v>35.1</v>
      </c>
      <c r="AS376" s="3">
        <v>33.6</v>
      </c>
      <c r="AT376" s="3">
        <v>1.0446428569999999</v>
      </c>
      <c r="AU376" s="3">
        <f>SUM(Table1[[#This Row],[Black Win %]]/Table1[[#This Row],[White Win %]])</f>
        <v>0.95726495726495731</v>
      </c>
      <c r="AV376" s="3">
        <v>234.11699999999999</v>
      </c>
      <c r="AW376" s="3">
        <v>224.11199999999999</v>
      </c>
    </row>
    <row r="377" spans="1:49" ht="17" x14ac:dyDescent="0.2">
      <c r="A377" s="3" t="s">
        <v>6797</v>
      </c>
      <c r="B377" s="3" t="str">
        <f>CONCATENATE(Table1[[#This Row],[Column5]],(IF(Table1[[#This Row],[Column4]]="",""," -"&amp;Table1[[#This Row],[Column4]])),(IF(Table1[[#This Row],[Column3]]="",""," -"&amp;Table1[[#This Row],[Column3]])))</f>
        <v xml:space="preserve"> Scotch Variation - Krause Gambit</v>
      </c>
      <c r="C377" s="3" t="s">
        <v>6805</v>
      </c>
      <c r="D377" s="3" t="s">
        <v>6807</v>
      </c>
      <c r="F377" s="3" t="s">
        <v>7764</v>
      </c>
      <c r="G377" s="3">
        <v>293</v>
      </c>
      <c r="H377" s="3" t="s">
        <v>1317</v>
      </c>
      <c r="I377" s="4">
        <v>43245</v>
      </c>
      <c r="J377" s="3">
        <v>2341</v>
      </c>
      <c r="K377" s="3">
        <v>2256</v>
      </c>
      <c r="L377" s="3">
        <v>36.9</v>
      </c>
      <c r="M377" s="3">
        <v>37.5</v>
      </c>
      <c r="N377" s="3">
        <v>25.6</v>
      </c>
      <c r="O377" s="3" t="s">
        <v>1341</v>
      </c>
      <c r="P377" s="5" t="s">
        <v>30</v>
      </c>
      <c r="Q377" s="3" t="s">
        <v>6227</v>
      </c>
      <c r="R377" s="3" t="s">
        <v>6247</v>
      </c>
      <c r="S377" s="3" t="s">
        <v>6240</v>
      </c>
      <c r="T377" s="3" t="s">
        <v>6244</v>
      </c>
      <c r="U377" s="3" t="s">
        <v>6226</v>
      </c>
      <c r="V377" s="3" t="s">
        <v>6229</v>
      </c>
      <c r="W377" s="3" t="s">
        <v>6295</v>
      </c>
      <c r="X377" s="3" t="s">
        <v>6253</v>
      </c>
      <c r="AR377" s="3">
        <v>36.9</v>
      </c>
      <c r="AS377" s="3">
        <v>25.6</v>
      </c>
      <c r="AT377" s="3">
        <v>1.44140625</v>
      </c>
      <c r="AU377" s="3">
        <f>SUM(Table1[[#This Row],[Black Win %]]/Table1[[#This Row],[White Win %]])</f>
        <v>0.6937669376693768</v>
      </c>
      <c r="AV377" s="3">
        <v>108.117</v>
      </c>
      <c r="AW377" s="3">
        <v>75.007999999999996</v>
      </c>
    </row>
    <row r="378" spans="1:49" ht="17" x14ac:dyDescent="0.2">
      <c r="A378" s="3" t="s">
        <v>6797</v>
      </c>
      <c r="B378" s="3" t="str">
        <f>CONCATENATE(Table1[[#This Row],[Column5]],(IF(Table1[[#This Row],[Column4]]="",""," -"&amp;Table1[[#This Row],[Column4]])),(IF(Table1[[#This Row],[Column3]]="",""," -"&amp;Table1[[#This Row],[Column3]])))</f>
        <v xml:space="preserve"> Scotch Variation - Krause Gambit - Leonhardt Defense</v>
      </c>
      <c r="C378" s="3" t="s">
        <v>6805</v>
      </c>
      <c r="D378" s="3" t="s">
        <v>6807</v>
      </c>
      <c r="E378" s="3" t="s">
        <v>6808</v>
      </c>
      <c r="F378" s="3" t="s">
        <v>7765</v>
      </c>
      <c r="G378" s="3">
        <v>158</v>
      </c>
      <c r="H378" s="3" t="s">
        <v>1317</v>
      </c>
      <c r="I378" s="4">
        <v>43245</v>
      </c>
      <c r="J378" s="3">
        <v>2288</v>
      </c>
      <c r="K378" s="3">
        <v>2320</v>
      </c>
      <c r="L378" s="3">
        <v>27.2</v>
      </c>
      <c r="M378" s="3">
        <v>46.2</v>
      </c>
      <c r="N378" s="3">
        <v>26.6</v>
      </c>
      <c r="O378" s="3" t="s">
        <v>1344</v>
      </c>
      <c r="P378" s="5" t="s">
        <v>30</v>
      </c>
      <c r="Q378" s="3" t="s">
        <v>6227</v>
      </c>
      <c r="R378" s="3" t="s">
        <v>6247</v>
      </c>
      <c r="S378" s="3" t="s">
        <v>6240</v>
      </c>
      <c r="T378" s="3" t="s">
        <v>6244</v>
      </c>
      <c r="U378" s="3" t="s">
        <v>6226</v>
      </c>
      <c r="V378" s="3" t="s">
        <v>6229</v>
      </c>
      <c r="W378" s="3" t="s">
        <v>6295</v>
      </c>
      <c r="X378" s="3" t="s">
        <v>6253</v>
      </c>
      <c r="Y378" s="3" t="s">
        <v>6307</v>
      </c>
      <c r="AR378" s="3">
        <v>26.6</v>
      </c>
      <c r="AS378" s="3">
        <v>27.2</v>
      </c>
      <c r="AT378" s="3">
        <v>0.97794117599999997</v>
      </c>
      <c r="AU378" s="3">
        <f>SUM(Table1[[#This Row],[Black Win %]]/Table1[[#This Row],[White Win %]])</f>
        <v>1.0225563909774436</v>
      </c>
      <c r="AV378" s="3">
        <v>42.027999999999999</v>
      </c>
      <c r="AW378" s="3">
        <v>42.975999999999999</v>
      </c>
    </row>
    <row r="379" spans="1:49" ht="17" x14ac:dyDescent="0.2">
      <c r="A379" s="3" t="s">
        <v>6797</v>
      </c>
      <c r="B379" s="3" t="str">
        <f>CONCATENATE(Table1[[#This Row],[Column5]],(IF(Table1[[#This Row],[Column4]]="",""," -"&amp;Table1[[#This Row],[Column4]])),(IF(Table1[[#This Row],[Column3]]="",""," -"&amp;Table1[[#This Row],[Column3]])))</f>
        <v xml:space="preserve"> Spanish Variation</v>
      </c>
      <c r="C379" s="3" t="s">
        <v>6809</v>
      </c>
      <c r="F379" s="3" t="s">
        <v>7764</v>
      </c>
      <c r="G379" s="3">
        <v>1857</v>
      </c>
      <c r="H379" s="3" t="s">
        <v>1327</v>
      </c>
      <c r="I379" s="4">
        <v>43285</v>
      </c>
      <c r="J379" s="3">
        <v>2197</v>
      </c>
      <c r="K379" s="3">
        <v>2168</v>
      </c>
      <c r="L379" s="3">
        <v>37.200000000000003</v>
      </c>
      <c r="M379" s="3">
        <v>30.7</v>
      </c>
      <c r="N379" s="3">
        <v>32.1</v>
      </c>
      <c r="O379" s="3" t="s">
        <v>1347</v>
      </c>
      <c r="P379" s="5" t="s">
        <v>30</v>
      </c>
      <c r="Q379" s="3" t="s">
        <v>6227</v>
      </c>
      <c r="R379" s="3" t="s">
        <v>6247</v>
      </c>
      <c r="S379" s="3" t="s">
        <v>6240</v>
      </c>
      <c r="T379" s="3" t="s">
        <v>6244</v>
      </c>
      <c r="U379" s="3" t="s">
        <v>6226</v>
      </c>
      <c r="V379" s="3" t="s">
        <v>6367</v>
      </c>
      <c r="AR379" s="3">
        <v>37.200000000000003</v>
      </c>
      <c r="AS379" s="3">
        <v>32.1</v>
      </c>
      <c r="AT379" s="3">
        <v>1.1588785049999999</v>
      </c>
      <c r="AU379" s="3">
        <f>SUM(Table1[[#This Row],[Black Win %]]/Table1[[#This Row],[White Win %]])</f>
        <v>0.86290322580645162</v>
      </c>
      <c r="AV379" s="3">
        <v>690.80399999999997</v>
      </c>
      <c r="AW379" s="3">
        <v>596.09699999999998</v>
      </c>
    </row>
    <row r="380" spans="1:49" ht="17" x14ac:dyDescent="0.2">
      <c r="A380" s="3" t="s">
        <v>6797</v>
      </c>
      <c r="B380" s="3" t="str">
        <f>CONCATENATE(Table1[[#This Row],[Column5]],(IF(Table1[[#This Row],[Column4]]="",""," -"&amp;Table1[[#This Row],[Column4]])),(IF(Table1[[#This Row],[Column3]]="",""," -"&amp;Table1[[#This Row],[Column3]])))</f>
        <v xml:space="preserve"> Spanish Variation</v>
      </c>
      <c r="C380" s="3" t="s">
        <v>6809</v>
      </c>
      <c r="F380" s="3" t="s">
        <v>7765</v>
      </c>
      <c r="G380" s="3">
        <v>534</v>
      </c>
      <c r="H380" s="3" t="s">
        <v>1299</v>
      </c>
      <c r="I380" s="4">
        <v>43287</v>
      </c>
      <c r="J380" s="3">
        <v>2382</v>
      </c>
      <c r="K380" s="3">
        <v>2400</v>
      </c>
      <c r="L380" s="3">
        <v>25.5</v>
      </c>
      <c r="M380" s="3">
        <v>44.6</v>
      </c>
      <c r="N380" s="3">
        <v>30</v>
      </c>
      <c r="O380" s="3" t="s">
        <v>1349</v>
      </c>
      <c r="P380" s="5" t="s">
        <v>30</v>
      </c>
      <c r="Q380" s="3" t="s">
        <v>6227</v>
      </c>
      <c r="R380" s="3" t="s">
        <v>6247</v>
      </c>
      <c r="S380" s="3" t="s">
        <v>6240</v>
      </c>
      <c r="T380" s="3" t="s">
        <v>6244</v>
      </c>
      <c r="U380" s="3" t="s">
        <v>6226</v>
      </c>
      <c r="V380" s="3" t="s">
        <v>6367</v>
      </c>
      <c r="W380" s="3" t="s">
        <v>6295</v>
      </c>
      <c r="X380" s="3" t="s">
        <v>6270</v>
      </c>
      <c r="Y380" s="3" t="s">
        <v>6270</v>
      </c>
      <c r="Z380" s="3" t="s">
        <v>6246</v>
      </c>
      <c r="AA380" s="3" t="s">
        <v>6362</v>
      </c>
      <c r="AR380" s="3">
        <v>30</v>
      </c>
      <c r="AS380" s="3">
        <v>25.5</v>
      </c>
      <c r="AT380" s="3">
        <v>1.1764705879999999</v>
      </c>
      <c r="AU380" s="3">
        <f>SUM(Table1[[#This Row],[Black Win %]]/Table1[[#This Row],[White Win %]])</f>
        <v>0.85</v>
      </c>
      <c r="AV380" s="3">
        <v>160.19999999999999</v>
      </c>
      <c r="AW380" s="3">
        <v>136.16999999999999</v>
      </c>
    </row>
    <row r="381" spans="1:49" ht="17" x14ac:dyDescent="0.2">
      <c r="A381" s="3" t="s">
        <v>6797</v>
      </c>
      <c r="B381" s="3" t="str">
        <f>CONCATENATE(Table1[[#This Row],[Column5]],(IF(Table1[[#This Row],[Column4]]="",""," -"&amp;Table1[[#This Row],[Column4]])),(IF(Table1[[#This Row],[Column3]]="",""," -"&amp;Table1[[#This Row],[Column3]])))</f>
        <v xml:space="preserve"> Spanish Variation - Classical Variation</v>
      </c>
      <c r="C381" s="3" t="s">
        <v>6809</v>
      </c>
      <c r="D381" s="3" t="s">
        <v>6553</v>
      </c>
      <c r="F381" s="3" t="s">
        <v>7765</v>
      </c>
      <c r="G381" s="3">
        <v>952</v>
      </c>
      <c r="H381" s="3" t="s">
        <v>1327</v>
      </c>
      <c r="I381" s="4">
        <v>43290</v>
      </c>
      <c r="J381" s="3">
        <v>2079</v>
      </c>
      <c r="K381" s="3">
        <v>2120</v>
      </c>
      <c r="L381" s="3">
        <v>28.5</v>
      </c>
      <c r="M381" s="3">
        <v>27.4</v>
      </c>
      <c r="N381" s="3">
        <v>44.1</v>
      </c>
      <c r="O381" s="3" t="s">
        <v>1352</v>
      </c>
      <c r="P381" s="5" t="s">
        <v>30</v>
      </c>
      <c r="Q381" s="3" t="s">
        <v>6227</v>
      </c>
      <c r="R381" s="3" t="s">
        <v>6247</v>
      </c>
      <c r="S381" s="3" t="s">
        <v>6240</v>
      </c>
      <c r="T381" s="3" t="s">
        <v>6244</v>
      </c>
      <c r="U381" s="3" t="s">
        <v>6226</v>
      </c>
      <c r="V381" s="3" t="s">
        <v>6367</v>
      </c>
      <c r="W381" s="3" t="s">
        <v>6292</v>
      </c>
      <c r="AR381" s="3">
        <v>44.1</v>
      </c>
      <c r="AS381" s="3">
        <v>28.5</v>
      </c>
      <c r="AT381" s="3">
        <v>1.547368421</v>
      </c>
      <c r="AU381" s="3">
        <f>SUM(Table1[[#This Row],[Black Win %]]/Table1[[#This Row],[White Win %]])</f>
        <v>0.64625850340136048</v>
      </c>
      <c r="AV381" s="3">
        <v>419.83199999999999</v>
      </c>
      <c r="AW381" s="3">
        <v>271.32</v>
      </c>
    </row>
    <row r="382" spans="1:49" ht="17" x14ac:dyDescent="0.2">
      <c r="A382" s="3" t="s">
        <v>6797</v>
      </c>
      <c r="B382" s="3" t="str">
        <f>CONCATENATE(Table1[[#This Row],[Column5]],(IF(Table1[[#This Row],[Column4]]="",""," -"&amp;Table1[[#This Row],[Column4]])),(IF(Table1[[#This Row],[Column3]]="",""," -"&amp;Table1[[#This Row],[Column3]])))</f>
        <v xml:space="preserve"> Spanish Variation - Classical Variation - Marshall Gambit</v>
      </c>
      <c r="C382" s="3" t="s">
        <v>6809</v>
      </c>
      <c r="D382" s="3" t="s">
        <v>6553</v>
      </c>
      <c r="E382" s="3" t="s">
        <v>6810</v>
      </c>
      <c r="F382" s="3" t="s">
        <v>7765</v>
      </c>
      <c r="G382" s="3">
        <v>212</v>
      </c>
      <c r="H382" s="3" t="s">
        <v>1327</v>
      </c>
      <c r="I382" s="4">
        <v>43251</v>
      </c>
      <c r="J382" s="3">
        <v>2362</v>
      </c>
      <c r="K382" s="3">
        <v>2402</v>
      </c>
      <c r="L382" s="3">
        <v>25.5</v>
      </c>
      <c r="M382" s="3">
        <v>34</v>
      </c>
      <c r="N382" s="3">
        <v>40.6</v>
      </c>
      <c r="O382" s="3" t="s">
        <v>1355</v>
      </c>
      <c r="P382" s="5" t="s">
        <v>30</v>
      </c>
      <c r="Q382" s="3" t="s">
        <v>6227</v>
      </c>
      <c r="R382" s="3" t="s">
        <v>6247</v>
      </c>
      <c r="S382" s="3" t="s">
        <v>6240</v>
      </c>
      <c r="T382" s="3" t="s">
        <v>6244</v>
      </c>
      <c r="U382" s="3" t="s">
        <v>6226</v>
      </c>
      <c r="V382" s="3" t="s">
        <v>6367</v>
      </c>
      <c r="W382" s="3" t="s">
        <v>6292</v>
      </c>
      <c r="X382" s="3" t="s">
        <v>6253</v>
      </c>
      <c r="Y382" s="3" t="s">
        <v>6371</v>
      </c>
      <c r="Z382" s="3" t="s">
        <v>6372</v>
      </c>
      <c r="AA382" s="3" t="s">
        <v>6270</v>
      </c>
      <c r="AR382" s="3">
        <v>40.6</v>
      </c>
      <c r="AS382" s="3">
        <v>25.5</v>
      </c>
      <c r="AT382" s="3">
        <v>1.592156863</v>
      </c>
      <c r="AU382" s="3">
        <f>SUM(Table1[[#This Row],[Black Win %]]/Table1[[#This Row],[White Win %]])</f>
        <v>0.6280788177339901</v>
      </c>
      <c r="AV382" s="3">
        <v>86.072000000000003</v>
      </c>
      <c r="AW382" s="3">
        <v>54.06</v>
      </c>
    </row>
    <row r="383" spans="1:49" ht="17" x14ac:dyDescent="0.2">
      <c r="A383" s="3" t="s">
        <v>6797</v>
      </c>
      <c r="B383" s="3" t="str">
        <f>CONCATENATE(Table1[[#This Row],[Column5]],(IF(Table1[[#This Row],[Column4]]="",""," -"&amp;Table1[[#This Row],[Column4]])),(IF(Table1[[#This Row],[Column3]]="",""," -"&amp;Table1[[#This Row],[Column3]])))</f>
        <v xml:space="preserve"> Spanish Variation - Rubinstein Variation</v>
      </c>
      <c r="C383" s="3" t="s">
        <v>6809</v>
      </c>
      <c r="D383" s="3" t="s">
        <v>6616</v>
      </c>
      <c r="F383" s="3" t="s">
        <v>7765</v>
      </c>
      <c r="G383" s="3">
        <v>1452</v>
      </c>
      <c r="H383" s="3" t="s">
        <v>1327</v>
      </c>
      <c r="I383" s="4">
        <v>43287</v>
      </c>
      <c r="J383" s="3">
        <v>2281</v>
      </c>
      <c r="K383" s="3">
        <v>2302</v>
      </c>
      <c r="L383" s="3">
        <v>27.6</v>
      </c>
      <c r="M383" s="3">
        <v>35.6</v>
      </c>
      <c r="N383" s="3">
        <v>36.799999999999997</v>
      </c>
      <c r="O383" s="3" t="s">
        <v>1358</v>
      </c>
      <c r="P383" s="5" t="s">
        <v>30</v>
      </c>
      <c r="Q383" s="3" t="s">
        <v>6227</v>
      </c>
      <c r="R383" s="3" t="s">
        <v>6247</v>
      </c>
      <c r="S383" s="3" t="s">
        <v>6240</v>
      </c>
      <c r="T383" s="3" t="s">
        <v>6244</v>
      </c>
      <c r="U383" s="3" t="s">
        <v>6226</v>
      </c>
      <c r="V383" s="3" t="s">
        <v>6367</v>
      </c>
      <c r="W383" s="3" t="s">
        <v>6371</v>
      </c>
      <c r="AR383" s="3">
        <v>36.799999999999997</v>
      </c>
      <c r="AS383" s="3">
        <v>27.6</v>
      </c>
      <c r="AT383" s="3">
        <v>1.3333333329999999</v>
      </c>
      <c r="AU383" s="3">
        <f>SUM(Table1[[#This Row],[Black Win %]]/Table1[[#This Row],[White Win %]])</f>
        <v>0.75000000000000011</v>
      </c>
      <c r="AV383" s="3">
        <v>534.33600000000001</v>
      </c>
      <c r="AW383" s="3">
        <v>400.75200000000001</v>
      </c>
    </row>
    <row r="384" spans="1:49" ht="17" x14ac:dyDescent="0.2">
      <c r="A384" s="3" t="s">
        <v>6797</v>
      </c>
      <c r="B384" s="3" t="str">
        <f>CONCATENATE(Table1[[#This Row],[Column5]],(IF(Table1[[#This Row],[Column4]]="",""," -"&amp;Table1[[#This Row],[Column4]])),(IF(Table1[[#This Row],[Column3]]="",""," -"&amp;Table1[[#This Row],[Column3]])))</f>
        <v xml:space="preserve"> Spanish Variation - Rubinstein Variation - Accepted</v>
      </c>
      <c r="C384" s="3" t="s">
        <v>6809</v>
      </c>
      <c r="D384" s="3" t="s">
        <v>6616</v>
      </c>
      <c r="E384" s="3" t="s">
        <v>6531</v>
      </c>
      <c r="F384" s="3" t="s">
        <v>7764</v>
      </c>
      <c r="G384" s="3">
        <v>580</v>
      </c>
      <c r="H384" s="3" t="s">
        <v>1327</v>
      </c>
      <c r="I384" s="4">
        <v>43230</v>
      </c>
      <c r="J384" s="3">
        <v>2380</v>
      </c>
      <c r="K384" s="3">
        <v>2351</v>
      </c>
      <c r="L384" s="3">
        <v>13.6</v>
      </c>
      <c r="M384" s="3">
        <v>68.3</v>
      </c>
      <c r="N384" s="3">
        <v>18.100000000000001</v>
      </c>
      <c r="O384" s="3" t="s">
        <v>1362</v>
      </c>
      <c r="P384" s="5" t="s">
        <v>30</v>
      </c>
      <c r="Q384" s="3" t="s">
        <v>6227</v>
      </c>
      <c r="R384" s="3" t="s">
        <v>6247</v>
      </c>
      <c r="S384" s="3" t="s">
        <v>6240</v>
      </c>
      <c r="T384" s="3" t="s">
        <v>6244</v>
      </c>
      <c r="U384" s="3" t="s">
        <v>6226</v>
      </c>
      <c r="V384" s="3" t="s">
        <v>6367</v>
      </c>
      <c r="W384" s="3" t="s">
        <v>6371</v>
      </c>
      <c r="X384" s="3" t="s">
        <v>6356</v>
      </c>
      <c r="AR384" s="3">
        <v>13.6</v>
      </c>
      <c r="AS384" s="3">
        <v>18.100000000000001</v>
      </c>
      <c r="AT384" s="3">
        <v>0.75138121499999999</v>
      </c>
      <c r="AU384" s="3">
        <f>SUM(Table1[[#This Row],[Black Win %]]/Table1[[#This Row],[White Win %]])</f>
        <v>1.3308823529411766</v>
      </c>
      <c r="AV384" s="3">
        <v>78.88</v>
      </c>
      <c r="AW384" s="3">
        <v>104.98</v>
      </c>
    </row>
    <row r="385" spans="1:49" ht="17" x14ac:dyDescent="0.2">
      <c r="A385" s="3" t="s">
        <v>6797</v>
      </c>
      <c r="B385" s="3" t="str">
        <f>CONCATENATE(Table1[[#This Row],[Column5]],(IF(Table1[[#This Row],[Column4]]="",""," -"&amp;Table1[[#This Row],[Column4]])),(IF(Table1[[#This Row],[Column3]]="",""," -"&amp;Table1[[#This Row],[Column3]])))</f>
        <v xml:space="preserve"> Spanish Variation - Symmetrical Variation</v>
      </c>
      <c r="C385" s="3" t="s">
        <v>6809</v>
      </c>
      <c r="D385" s="3" t="s">
        <v>6780</v>
      </c>
      <c r="F385" s="3" t="s">
        <v>7765</v>
      </c>
      <c r="G385" s="3">
        <v>106</v>
      </c>
      <c r="H385" s="3" t="s">
        <v>1299</v>
      </c>
      <c r="I385" s="4">
        <v>43121</v>
      </c>
      <c r="J385" s="3">
        <v>2337</v>
      </c>
      <c r="K385" s="3">
        <v>2355</v>
      </c>
      <c r="L385" s="3">
        <v>28.3</v>
      </c>
      <c r="M385" s="3">
        <v>36.799999999999997</v>
      </c>
      <c r="N385" s="3">
        <v>34.9</v>
      </c>
      <c r="O385" s="3" t="s">
        <v>1365</v>
      </c>
      <c r="P385" s="5" t="s">
        <v>30</v>
      </c>
      <c r="Q385" s="3" t="s">
        <v>6227</v>
      </c>
      <c r="R385" s="3" t="s">
        <v>6247</v>
      </c>
      <c r="S385" s="3" t="s">
        <v>6240</v>
      </c>
      <c r="T385" s="3" t="s">
        <v>6244</v>
      </c>
      <c r="U385" s="3" t="s">
        <v>6226</v>
      </c>
      <c r="V385" s="3" t="s">
        <v>6367</v>
      </c>
      <c r="W385" s="3" t="s">
        <v>6295</v>
      </c>
      <c r="X385" s="3" t="s">
        <v>6270</v>
      </c>
      <c r="Y385" s="3" t="s">
        <v>6270</v>
      </c>
      <c r="Z385" s="3" t="s">
        <v>6246</v>
      </c>
      <c r="AA385" s="3" t="s">
        <v>6230</v>
      </c>
      <c r="AB385" s="3" t="s">
        <v>6274</v>
      </c>
      <c r="AC385" s="3" t="s">
        <v>6362</v>
      </c>
      <c r="AD385" s="3" t="s">
        <v>6359</v>
      </c>
      <c r="AE385" s="3" t="s">
        <v>6307</v>
      </c>
      <c r="AF385" s="3" t="s">
        <v>6369</v>
      </c>
      <c r="AG385" s="3" t="s">
        <v>6373</v>
      </c>
      <c r="AH385" s="3" t="s">
        <v>6229</v>
      </c>
      <c r="AI385" s="3" t="s">
        <v>6248</v>
      </c>
      <c r="AR385" s="3">
        <v>34.9</v>
      </c>
      <c r="AS385" s="3">
        <v>28.3</v>
      </c>
      <c r="AT385" s="3">
        <v>1.233215548</v>
      </c>
      <c r="AU385" s="3">
        <f>SUM(Table1[[#This Row],[Black Win %]]/Table1[[#This Row],[White Win %]])</f>
        <v>0.81088825214899718</v>
      </c>
      <c r="AV385" s="3">
        <v>36.994</v>
      </c>
      <c r="AW385" s="3">
        <v>29.998000000000001</v>
      </c>
    </row>
    <row r="386" spans="1:49" ht="17" x14ac:dyDescent="0.2">
      <c r="A386" s="3" t="s">
        <v>6797</v>
      </c>
      <c r="B386" s="3" t="str">
        <f>CONCATENATE(Table1[[#This Row],[Column5]],(IF(Table1[[#This Row],[Column4]]="",""," -"&amp;Table1[[#This Row],[Column4]])),(IF(Table1[[#This Row],[Column3]]="",""," -"&amp;Table1[[#This Row],[Column3]])))</f>
        <v xml:space="preserve"> Spanish Variation - Symmetrical Variation</v>
      </c>
      <c r="C386" s="3" t="s">
        <v>6809</v>
      </c>
      <c r="D386" s="3" t="s">
        <v>6780</v>
      </c>
      <c r="F386" s="3" t="s">
        <v>7765</v>
      </c>
      <c r="G386" s="3">
        <v>213</v>
      </c>
      <c r="H386" s="3" t="s">
        <v>1299</v>
      </c>
      <c r="I386" s="4">
        <v>43276</v>
      </c>
      <c r="J386" s="3">
        <v>2416</v>
      </c>
      <c r="K386" s="3">
        <v>2405</v>
      </c>
      <c r="L386" s="3">
        <v>33.799999999999997</v>
      </c>
      <c r="M386" s="3">
        <v>37.1</v>
      </c>
      <c r="N386" s="3">
        <v>29.1</v>
      </c>
      <c r="O386" s="3" t="s">
        <v>1367</v>
      </c>
      <c r="P386" s="5" t="s">
        <v>30</v>
      </c>
      <c r="Q386" s="3" t="s">
        <v>6227</v>
      </c>
      <c r="R386" s="3" t="s">
        <v>6247</v>
      </c>
      <c r="S386" s="3" t="s">
        <v>6240</v>
      </c>
      <c r="T386" s="3" t="s">
        <v>6244</v>
      </c>
      <c r="U386" s="3" t="s">
        <v>6226</v>
      </c>
      <c r="V386" s="3" t="s">
        <v>6367</v>
      </c>
      <c r="W386" s="3" t="s">
        <v>6295</v>
      </c>
      <c r="X386" s="3" t="s">
        <v>6270</v>
      </c>
      <c r="Y386" s="3" t="s">
        <v>6270</v>
      </c>
      <c r="Z386" s="3" t="s">
        <v>6246</v>
      </c>
      <c r="AA386" s="3" t="s">
        <v>6230</v>
      </c>
      <c r="AB386" s="3" t="s">
        <v>6274</v>
      </c>
      <c r="AC386" s="3" t="s">
        <v>6374</v>
      </c>
      <c r="AR386" s="3">
        <v>29.1</v>
      </c>
      <c r="AS386" s="3">
        <v>33.799999999999997</v>
      </c>
      <c r="AT386" s="3">
        <v>0.86094674599999998</v>
      </c>
      <c r="AU386" s="3">
        <f>SUM(Table1[[#This Row],[Black Win %]]/Table1[[#This Row],[White Win %]])</f>
        <v>1.1615120274914088</v>
      </c>
      <c r="AV386" s="3">
        <v>61.982999999999997</v>
      </c>
      <c r="AW386" s="3">
        <v>71.994</v>
      </c>
    </row>
    <row r="387" spans="1:49" ht="17" x14ac:dyDescent="0.2">
      <c r="A387" s="3" t="s">
        <v>6797</v>
      </c>
      <c r="B387" s="3" t="str">
        <f>CONCATENATE(Table1[[#This Row],[Column5]],(IF(Table1[[#This Row],[Column4]]="",""," -"&amp;Table1[[#This Row],[Column4]])),(IF(Table1[[#This Row],[Column3]]="",""," -"&amp;Table1[[#This Row],[Column3]])))</f>
        <v xml:space="preserve"> Spanish Variation - Symmetrical Variation</v>
      </c>
      <c r="C387" s="3" t="s">
        <v>6809</v>
      </c>
      <c r="D387" s="3" t="s">
        <v>6780</v>
      </c>
      <c r="F387" s="3" t="s">
        <v>7765</v>
      </c>
      <c r="G387" s="3">
        <v>1355</v>
      </c>
      <c r="H387" s="3" t="s">
        <v>1299</v>
      </c>
      <c r="I387" s="4">
        <v>43275</v>
      </c>
      <c r="J387" s="3">
        <v>2260</v>
      </c>
      <c r="K387" s="3">
        <v>2304</v>
      </c>
      <c r="L387" s="3">
        <v>22.5</v>
      </c>
      <c r="M387" s="3">
        <v>42.2</v>
      </c>
      <c r="N387" s="3">
        <v>35.299999999999997</v>
      </c>
      <c r="O387" s="3" t="s">
        <v>1369</v>
      </c>
      <c r="P387" s="5" t="s">
        <v>30</v>
      </c>
      <c r="Q387" s="3" t="s">
        <v>6227</v>
      </c>
      <c r="R387" s="3" t="s">
        <v>6247</v>
      </c>
      <c r="S387" s="3" t="s">
        <v>6240</v>
      </c>
      <c r="T387" s="3" t="s">
        <v>6244</v>
      </c>
      <c r="U387" s="3" t="s">
        <v>6226</v>
      </c>
      <c r="V387" s="3" t="s">
        <v>6367</v>
      </c>
      <c r="W387" s="3" t="s">
        <v>6295</v>
      </c>
      <c r="X387" s="3" t="s">
        <v>6270</v>
      </c>
      <c r="Y387" s="3" t="s">
        <v>6270</v>
      </c>
      <c r="Z387" s="3" t="s">
        <v>6246</v>
      </c>
      <c r="AA387" s="3" t="s">
        <v>6230</v>
      </c>
      <c r="AR387" s="3">
        <v>35.299999999999997</v>
      </c>
      <c r="AS387" s="3">
        <v>22.5</v>
      </c>
      <c r="AT387" s="3">
        <v>1.5688888889999999</v>
      </c>
      <c r="AU387" s="3">
        <f>SUM(Table1[[#This Row],[Black Win %]]/Table1[[#This Row],[White Win %]])</f>
        <v>0.63739376770538247</v>
      </c>
      <c r="AV387" s="3">
        <v>478.315</v>
      </c>
      <c r="AW387" s="3">
        <v>304.875</v>
      </c>
    </row>
    <row r="388" spans="1:49" ht="17" x14ac:dyDescent="0.2">
      <c r="A388" s="3" t="s">
        <v>6797</v>
      </c>
      <c r="B388" s="3" t="str">
        <f>CONCATENATE(Table1[[#This Row],[Column5]],(IF(Table1[[#This Row],[Column4]]="",""," -"&amp;Table1[[#This Row],[Column4]])),(IF(Table1[[#This Row],[Column3]]="",""," -"&amp;Table1[[#This Row],[Column3]])))</f>
        <v xml:space="preserve"> Spanish Variation - Symmetrical Variation</v>
      </c>
      <c r="C388" s="3" t="s">
        <v>6809</v>
      </c>
      <c r="D388" s="3" t="s">
        <v>6780</v>
      </c>
      <c r="F388" s="3" t="s">
        <v>7764</v>
      </c>
      <c r="G388" s="3">
        <v>355</v>
      </c>
      <c r="H388" s="3" t="s">
        <v>1299</v>
      </c>
      <c r="I388" s="4">
        <v>43288</v>
      </c>
      <c r="J388" s="3">
        <v>2463</v>
      </c>
      <c r="K388" s="3">
        <v>2432</v>
      </c>
      <c r="L388" s="3">
        <v>33.5</v>
      </c>
      <c r="M388" s="3">
        <v>47</v>
      </c>
      <c r="N388" s="3">
        <v>19.399999999999999</v>
      </c>
      <c r="O388" s="3" t="s">
        <v>1371</v>
      </c>
      <c r="P388" s="5" t="s">
        <v>30</v>
      </c>
      <c r="Q388" s="3" t="s">
        <v>6227</v>
      </c>
      <c r="R388" s="3" t="s">
        <v>6247</v>
      </c>
      <c r="S388" s="3" t="s">
        <v>6240</v>
      </c>
      <c r="T388" s="3" t="s">
        <v>6244</v>
      </c>
      <c r="U388" s="3" t="s">
        <v>6226</v>
      </c>
      <c r="V388" s="3" t="s">
        <v>6367</v>
      </c>
      <c r="W388" s="3" t="s">
        <v>6295</v>
      </c>
      <c r="X388" s="3" t="s">
        <v>6270</v>
      </c>
      <c r="Y388" s="3" t="s">
        <v>6270</v>
      </c>
      <c r="Z388" s="3" t="s">
        <v>6246</v>
      </c>
      <c r="AA388" s="3" t="s">
        <v>6230</v>
      </c>
      <c r="AB388" s="3" t="s">
        <v>6296</v>
      </c>
      <c r="AR388" s="3">
        <v>33.5</v>
      </c>
      <c r="AS388" s="3">
        <v>19.399999999999999</v>
      </c>
      <c r="AT388" s="3">
        <v>1.7268041240000001</v>
      </c>
      <c r="AU388" s="3">
        <f>SUM(Table1[[#This Row],[Black Win %]]/Table1[[#This Row],[White Win %]])</f>
        <v>0.57910447761194028</v>
      </c>
      <c r="AV388" s="3">
        <v>118.925</v>
      </c>
      <c r="AW388" s="3">
        <v>68.87</v>
      </c>
    </row>
    <row r="389" spans="1:49" ht="17" x14ac:dyDescent="0.2">
      <c r="A389" s="3" t="s">
        <v>6811</v>
      </c>
      <c r="B389" s="3" t="str">
        <f>CONCATENATE(Table1[[#This Row],[Column5]],(IF(Table1[[#This Row],[Column4]]="",""," -"&amp;Table1[[#This Row],[Column4]])),(IF(Table1[[#This Row],[Column3]]="",""," -"&amp;Table1[[#This Row],[Column3]])))</f>
        <v xml:space="preserve"> Advance Variation</v>
      </c>
      <c r="C389" s="3" t="s">
        <v>6620</v>
      </c>
      <c r="F389" s="3" t="s">
        <v>7765</v>
      </c>
      <c r="G389" s="3">
        <v>1066</v>
      </c>
      <c r="H389" s="3" t="s">
        <v>1373</v>
      </c>
      <c r="I389" s="4">
        <v>43270</v>
      </c>
      <c r="J389" s="3">
        <v>2081</v>
      </c>
      <c r="K389" s="3">
        <v>2059</v>
      </c>
      <c r="L389" s="3">
        <v>46</v>
      </c>
      <c r="M389" s="3">
        <v>21</v>
      </c>
      <c r="N389" s="3">
        <v>33</v>
      </c>
      <c r="O389" s="3" t="s">
        <v>1375</v>
      </c>
      <c r="P389" s="5" t="s">
        <v>30</v>
      </c>
      <c r="Q389" s="3" t="s">
        <v>6245</v>
      </c>
      <c r="R389" s="3" t="s">
        <v>6229</v>
      </c>
      <c r="S389" s="3" t="s">
        <v>6256</v>
      </c>
      <c r="T389" s="3" t="s">
        <v>6227</v>
      </c>
      <c r="U389" s="3" t="s">
        <v>6243</v>
      </c>
      <c r="V389" s="3" t="s">
        <v>6330</v>
      </c>
      <c r="W389" s="3" t="s">
        <v>6240</v>
      </c>
      <c r="AR389" s="3">
        <v>33</v>
      </c>
      <c r="AS389" s="3">
        <v>46</v>
      </c>
      <c r="AT389" s="3">
        <v>0.71739130399999995</v>
      </c>
      <c r="AU389" s="3">
        <f>SUM(Table1[[#This Row],[Black Win %]]/Table1[[#This Row],[White Win %]])</f>
        <v>1.393939393939394</v>
      </c>
      <c r="AV389" s="3">
        <v>351.78</v>
      </c>
      <c r="AW389" s="3">
        <v>490.36</v>
      </c>
    </row>
    <row r="390" spans="1:49" ht="17" x14ac:dyDescent="0.2">
      <c r="A390" s="3" t="s">
        <v>6811</v>
      </c>
      <c r="B390" s="3" t="str">
        <f>CONCATENATE(Table1[[#This Row],[Column5]],(IF(Table1[[#This Row],[Column4]]="",""," -"&amp;Table1[[#This Row],[Column4]])),(IF(Table1[[#This Row],[Column3]]="",""," -"&amp;Table1[[#This Row],[Column3]])))</f>
        <v xml:space="preserve"> Advance Variation</v>
      </c>
      <c r="C390" s="3" t="s">
        <v>6620</v>
      </c>
      <c r="F390" s="3" t="s">
        <v>7764</v>
      </c>
      <c r="G390" s="3">
        <v>1742</v>
      </c>
      <c r="H390" s="3" t="s">
        <v>1373</v>
      </c>
      <c r="I390" s="4">
        <v>43279</v>
      </c>
      <c r="J390" s="3">
        <v>2109</v>
      </c>
      <c r="K390" s="3">
        <v>2094</v>
      </c>
      <c r="L390" s="3">
        <v>38.6</v>
      </c>
      <c r="M390" s="3">
        <v>23.1</v>
      </c>
      <c r="N390" s="3">
        <v>38.4</v>
      </c>
      <c r="O390" s="3" t="s">
        <v>1377</v>
      </c>
      <c r="P390" s="5" t="s">
        <v>30</v>
      </c>
      <c r="Q390" s="3" t="s">
        <v>6245</v>
      </c>
      <c r="R390" s="3" t="s">
        <v>6229</v>
      </c>
      <c r="S390" s="3" t="s">
        <v>6256</v>
      </c>
      <c r="T390" s="3" t="s">
        <v>6227</v>
      </c>
      <c r="U390" s="3" t="s">
        <v>6243</v>
      </c>
      <c r="V390" s="3" t="s">
        <v>6330</v>
      </c>
      <c r="AR390" s="3">
        <v>38.6</v>
      </c>
      <c r="AS390" s="3">
        <v>38.4</v>
      </c>
      <c r="AT390" s="3">
        <v>1.0052083329999999</v>
      </c>
      <c r="AU390" s="3">
        <f>SUM(Table1[[#This Row],[Black Win %]]/Table1[[#This Row],[White Win %]])</f>
        <v>0.99481865284974091</v>
      </c>
      <c r="AV390" s="3">
        <v>672.41200000000003</v>
      </c>
      <c r="AW390" s="3">
        <v>668.928</v>
      </c>
    </row>
    <row r="391" spans="1:49" ht="17" x14ac:dyDescent="0.2">
      <c r="A391" s="3" t="s">
        <v>6811</v>
      </c>
      <c r="B391" s="3" t="str">
        <f>CONCATENATE(Table1[[#This Row],[Column5]],(IF(Table1[[#This Row],[Column4]]="",""," -"&amp;Table1[[#This Row],[Column4]])),(IF(Table1[[#This Row],[Column3]]="",""," -"&amp;Table1[[#This Row],[Column3]])))</f>
        <v xml:space="preserve"> Advance Variation</v>
      </c>
      <c r="C391" s="3" t="s">
        <v>6620</v>
      </c>
      <c r="F391" s="3" t="s">
        <v>7764</v>
      </c>
      <c r="G391" s="3">
        <v>1699</v>
      </c>
      <c r="H391" s="3" t="s">
        <v>1373</v>
      </c>
      <c r="I391" s="4">
        <v>43276</v>
      </c>
      <c r="J391" s="3">
        <v>2115</v>
      </c>
      <c r="K391" s="3">
        <v>2095</v>
      </c>
      <c r="L391" s="3">
        <v>39.700000000000003</v>
      </c>
      <c r="M391" s="3">
        <v>23.2</v>
      </c>
      <c r="N391" s="3">
        <v>37.1</v>
      </c>
      <c r="O391" s="3" t="s">
        <v>1379</v>
      </c>
      <c r="P391" s="5" t="s">
        <v>30</v>
      </c>
      <c r="Q391" s="3" t="s">
        <v>6245</v>
      </c>
      <c r="R391" s="3" t="s">
        <v>6229</v>
      </c>
      <c r="S391" s="3" t="s">
        <v>6256</v>
      </c>
      <c r="T391" s="3" t="s">
        <v>6227</v>
      </c>
      <c r="AR391" s="3">
        <v>39.700000000000003</v>
      </c>
      <c r="AS391" s="3">
        <v>37.1</v>
      </c>
      <c r="AT391" s="3">
        <v>1.070080863</v>
      </c>
      <c r="AU391" s="3">
        <f>SUM(Table1[[#This Row],[Black Win %]]/Table1[[#This Row],[White Win %]])</f>
        <v>0.93450881612090675</v>
      </c>
      <c r="AV391" s="3">
        <v>674.50300000000004</v>
      </c>
      <c r="AW391" s="3">
        <v>630.32899999999995</v>
      </c>
    </row>
    <row r="392" spans="1:49" ht="17" x14ac:dyDescent="0.2">
      <c r="A392" s="3" t="s">
        <v>6811</v>
      </c>
      <c r="B392" s="3" t="str">
        <f>CONCATENATE(Table1[[#This Row],[Column5]],(IF(Table1[[#This Row],[Column4]]="",""," -"&amp;Table1[[#This Row],[Column4]])),(IF(Table1[[#This Row],[Column3]]="",""," -"&amp;Table1[[#This Row],[Column3]])))</f>
        <v xml:space="preserve"> Advance Variation - Euwe Variation</v>
      </c>
      <c r="C392" s="3" t="s">
        <v>6620</v>
      </c>
      <c r="D392" s="3" t="s">
        <v>6812</v>
      </c>
      <c r="F392" s="3" t="s">
        <v>7765</v>
      </c>
      <c r="G392" s="3">
        <v>5987</v>
      </c>
      <c r="H392" s="3" t="s">
        <v>1373</v>
      </c>
      <c r="I392" s="4">
        <v>43289</v>
      </c>
      <c r="J392" s="3">
        <v>2221</v>
      </c>
      <c r="K392" s="3">
        <v>2239</v>
      </c>
      <c r="L392" s="3">
        <v>36.799999999999997</v>
      </c>
      <c r="M392" s="3">
        <v>27.5</v>
      </c>
      <c r="N392" s="3">
        <v>35.700000000000003</v>
      </c>
      <c r="O392" s="3" t="s">
        <v>1382</v>
      </c>
      <c r="P392" s="5" t="s">
        <v>30</v>
      </c>
      <c r="Q392" s="3" t="s">
        <v>6245</v>
      </c>
      <c r="R392" s="3" t="s">
        <v>6229</v>
      </c>
      <c r="S392" s="3" t="s">
        <v>6256</v>
      </c>
      <c r="T392" s="3" t="s">
        <v>6227</v>
      </c>
      <c r="U392" s="3" t="s">
        <v>6243</v>
      </c>
      <c r="V392" s="3" t="s">
        <v>6330</v>
      </c>
      <c r="W392" s="3" t="s">
        <v>6240</v>
      </c>
      <c r="X392" s="3" t="s">
        <v>6247</v>
      </c>
      <c r="Y392" s="3" t="s">
        <v>6375</v>
      </c>
      <c r="AR392" s="3">
        <v>35.700000000000003</v>
      </c>
      <c r="AS392" s="3">
        <v>36.799999999999997</v>
      </c>
      <c r="AT392" s="3">
        <v>0.97010869600000005</v>
      </c>
      <c r="AU392" s="3">
        <f>SUM(Table1[[#This Row],[Black Win %]]/Table1[[#This Row],[White Win %]])</f>
        <v>1.0308123249299719</v>
      </c>
      <c r="AV392" s="3">
        <v>2137.3589999999999</v>
      </c>
      <c r="AW392" s="3">
        <v>2203.2159999999999</v>
      </c>
    </row>
    <row r="393" spans="1:49" ht="17" x14ac:dyDescent="0.2">
      <c r="A393" s="3" t="s">
        <v>6811</v>
      </c>
      <c r="B393" s="3" t="str">
        <f>CONCATENATE(Table1[[#This Row],[Column5]],(IF(Table1[[#This Row],[Column4]]="",""," -"&amp;Table1[[#This Row],[Column4]])),(IF(Table1[[#This Row],[Column3]]="",""," -"&amp;Table1[[#This Row],[Column3]])))</f>
        <v xml:space="preserve"> Advance Variation - Extended Bishop Swap</v>
      </c>
      <c r="C393" s="3" t="s">
        <v>6620</v>
      </c>
      <c r="D393" s="3" t="s">
        <v>6813</v>
      </c>
      <c r="F393" s="3" t="s">
        <v>7765</v>
      </c>
      <c r="G393" s="3">
        <v>133</v>
      </c>
      <c r="H393" s="3" t="s">
        <v>1373</v>
      </c>
      <c r="I393" s="4">
        <v>43286</v>
      </c>
      <c r="J393" s="3">
        <v>2237</v>
      </c>
      <c r="K393" s="3">
        <v>2233</v>
      </c>
      <c r="L393" s="3">
        <v>38.4</v>
      </c>
      <c r="M393" s="3">
        <v>26.3</v>
      </c>
      <c r="N393" s="3">
        <v>35.299999999999997</v>
      </c>
      <c r="O393" s="3" t="s">
        <v>1385</v>
      </c>
      <c r="P393" s="5" t="s">
        <v>30</v>
      </c>
      <c r="Q393" s="3" t="s">
        <v>6245</v>
      </c>
      <c r="R393" s="3" t="s">
        <v>6229</v>
      </c>
      <c r="S393" s="3" t="s">
        <v>6256</v>
      </c>
      <c r="T393" s="3" t="s">
        <v>6227</v>
      </c>
      <c r="U393" s="3" t="s">
        <v>6375</v>
      </c>
      <c r="AR393" s="3">
        <v>35.299999999999997</v>
      </c>
      <c r="AS393" s="3">
        <v>38.4</v>
      </c>
      <c r="AT393" s="3">
        <v>0.91927083300000001</v>
      </c>
      <c r="AU393" s="3">
        <f>SUM(Table1[[#This Row],[Black Win %]]/Table1[[#This Row],[White Win %]])</f>
        <v>1.0878186968838528</v>
      </c>
      <c r="AV393" s="3">
        <v>46.948999999999998</v>
      </c>
      <c r="AW393" s="3">
        <v>51.072000000000003</v>
      </c>
    </row>
    <row r="394" spans="1:49" ht="17" x14ac:dyDescent="0.2">
      <c r="A394" s="3" t="s">
        <v>6811</v>
      </c>
      <c r="B394" s="3" t="str">
        <f>CONCATENATE(Table1[[#This Row],[Column5]],(IF(Table1[[#This Row],[Column4]]="",""," -"&amp;Table1[[#This Row],[Column4]])),(IF(Table1[[#This Row],[Column3]]="",""," -"&amp;Table1[[#This Row],[Column3]])))</f>
        <v xml:space="preserve"> Advance Variation - Lputian Variation</v>
      </c>
      <c r="C394" s="3" t="s">
        <v>6620</v>
      </c>
      <c r="D394" s="3" t="s">
        <v>6814</v>
      </c>
      <c r="F394" s="3" t="s">
        <v>7765</v>
      </c>
      <c r="G394" s="3">
        <v>1801</v>
      </c>
      <c r="H394" s="3" t="s">
        <v>1373</v>
      </c>
      <c r="I394" s="4">
        <v>43282</v>
      </c>
      <c r="J394" s="3">
        <v>2230</v>
      </c>
      <c r="K394" s="3">
        <v>2236</v>
      </c>
      <c r="L394" s="3">
        <v>36.1</v>
      </c>
      <c r="M394" s="3">
        <v>27.8</v>
      </c>
      <c r="N394" s="3">
        <v>36.1</v>
      </c>
      <c r="O394" s="3" t="s">
        <v>1389</v>
      </c>
      <c r="P394" s="5" t="s">
        <v>30</v>
      </c>
      <c r="Q394" s="3" t="s">
        <v>6245</v>
      </c>
      <c r="R394" s="3" t="s">
        <v>6229</v>
      </c>
      <c r="S394" s="3" t="s">
        <v>6256</v>
      </c>
      <c r="T394" s="3" t="s">
        <v>6227</v>
      </c>
      <c r="U394" s="3" t="s">
        <v>6243</v>
      </c>
      <c r="V394" s="3" t="s">
        <v>6330</v>
      </c>
      <c r="W394" s="3" t="s">
        <v>6240</v>
      </c>
      <c r="X394" s="3" t="s">
        <v>6247</v>
      </c>
      <c r="Y394" s="3" t="s">
        <v>6316</v>
      </c>
      <c r="Z394" s="3" t="s">
        <v>6361</v>
      </c>
      <c r="AA394" s="3" t="s">
        <v>6376</v>
      </c>
      <c r="AR394" s="3">
        <v>36.1</v>
      </c>
      <c r="AS394" s="3">
        <v>36.1</v>
      </c>
      <c r="AT394" s="3">
        <v>1</v>
      </c>
      <c r="AU394" s="3">
        <f>SUM(Table1[[#This Row],[Black Win %]]/Table1[[#This Row],[White Win %]])</f>
        <v>1</v>
      </c>
      <c r="AV394" s="3">
        <v>650.16099999999994</v>
      </c>
      <c r="AW394" s="3">
        <v>650.16099999999994</v>
      </c>
    </row>
    <row r="395" spans="1:49" ht="17" x14ac:dyDescent="0.2">
      <c r="A395" s="3" t="s">
        <v>6811</v>
      </c>
      <c r="B395" s="3" t="str">
        <f>CONCATENATE(Table1[[#This Row],[Column5]],(IF(Table1[[#This Row],[Column4]]="",""," -"&amp;Table1[[#This Row],[Column4]])),(IF(Table1[[#This Row],[Column3]]="",""," -"&amp;Table1[[#This Row],[Column3]])))</f>
        <v xml:space="preserve"> Advance Variation - Main Line</v>
      </c>
      <c r="C395" s="3" t="s">
        <v>6620</v>
      </c>
      <c r="D395" s="3" t="s">
        <v>6508</v>
      </c>
      <c r="F395" s="3" t="s">
        <v>7764</v>
      </c>
      <c r="G395" s="3">
        <v>5082</v>
      </c>
      <c r="H395" s="3" t="s">
        <v>1373</v>
      </c>
      <c r="I395" s="4">
        <v>43282</v>
      </c>
      <c r="J395" s="3">
        <v>2207</v>
      </c>
      <c r="K395" s="3">
        <v>2182</v>
      </c>
      <c r="L395" s="3">
        <v>43.4</v>
      </c>
      <c r="M395" s="3">
        <v>25.9</v>
      </c>
      <c r="N395" s="3">
        <v>30.7</v>
      </c>
      <c r="O395" s="3" t="s">
        <v>1392</v>
      </c>
      <c r="P395" s="5" t="s">
        <v>30</v>
      </c>
      <c r="Q395" s="3" t="s">
        <v>6245</v>
      </c>
      <c r="R395" s="3" t="s">
        <v>6229</v>
      </c>
      <c r="S395" s="3" t="s">
        <v>6256</v>
      </c>
      <c r="T395" s="3" t="s">
        <v>6227</v>
      </c>
      <c r="U395" s="3" t="s">
        <v>6243</v>
      </c>
      <c r="V395" s="3" t="s">
        <v>6330</v>
      </c>
      <c r="W395" s="3" t="s">
        <v>6240</v>
      </c>
      <c r="X395" s="3" t="s">
        <v>6247</v>
      </c>
      <c r="Y395" s="3" t="s">
        <v>6316</v>
      </c>
      <c r="Z395" s="3" t="s">
        <v>6361</v>
      </c>
      <c r="AR395" s="3">
        <v>43.4</v>
      </c>
      <c r="AS395" s="3">
        <v>30.7</v>
      </c>
      <c r="AT395" s="3">
        <v>1.4136807819999999</v>
      </c>
      <c r="AU395" s="3">
        <f>SUM(Table1[[#This Row],[Black Win %]]/Table1[[#This Row],[White Win %]])</f>
        <v>0.70737327188940091</v>
      </c>
      <c r="AV395" s="3">
        <v>2205.5880000000002</v>
      </c>
      <c r="AW395" s="3">
        <v>1560.174</v>
      </c>
    </row>
    <row r="396" spans="1:49" ht="17" x14ac:dyDescent="0.2">
      <c r="A396" s="3" t="s">
        <v>6811</v>
      </c>
      <c r="B396" s="3" t="str">
        <f>CONCATENATE(Table1[[#This Row],[Column5]],(IF(Table1[[#This Row],[Column4]]="",""," -"&amp;Table1[[#This Row],[Column4]])),(IF(Table1[[#This Row],[Column3]]="",""," -"&amp;Table1[[#This Row],[Column3]])))</f>
        <v xml:space="preserve"> Advance Variation - Milner-Barry Gambit</v>
      </c>
      <c r="C396" s="3" t="s">
        <v>6620</v>
      </c>
      <c r="D396" s="3" t="s">
        <v>6815</v>
      </c>
      <c r="F396" s="3" t="s">
        <v>7764</v>
      </c>
      <c r="G396" s="3">
        <v>1968</v>
      </c>
      <c r="H396" s="3" t="s">
        <v>1373</v>
      </c>
      <c r="I396" s="4">
        <v>43286</v>
      </c>
      <c r="J396" s="3">
        <v>2034</v>
      </c>
      <c r="K396" s="3">
        <v>2033</v>
      </c>
      <c r="L396" s="3">
        <v>38.9</v>
      </c>
      <c r="M396" s="3">
        <v>19.8</v>
      </c>
      <c r="N396" s="3">
        <v>41.3</v>
      </c>
      <c r="O396" s="3" t="s">
        <v>1395</v>
      </c>
      <c r="P396" s="5" t="s">
        <v>30</v>
      </c>
      <c r="Q396" s="3" t="s">
        <v>6245</v>
      </c>
      <c r="R396" s="3" t="s">
        <v>6229</v>
      </c>
      <c r="S396" s="3" t="s">
        <v>6256</v>
      </c>
      <c r="T396" s="3" t="s">
        <v>6227</v>
      </c>
      <c r="U396" s="3" t="s">
        <v>6243</v>
      </c>
      <c r="V396" s="3" t="s">
        <v>6330</v>
      </c>
      <c r="W396" s="3" t="s">
        <v>6240</v>
      </c>
      <c r="X396" s="3" t="s">
        <v>6247</v>
      </c>
      <c r="Y396" s="3" t="s">
        <v>6316</v>
      </c>
      <c r="Z396" s="3" t="s">
        <v>6324</v>
      </c>
      <c r="AR396" s="3">
        <v>38.9</v>
      </c>
      <c r="AS396" s="3">
        <v>41.3</v>
      </c>
      <c r="AT396" s="3">
        <v>0.94188861999999995</v>
      </c>
      <c r="AU396" s="3">
        <f>SUM(Table1[[#This Row],[Black Win %]]/Table1[[#This Row],[White Win %]])</f>
        <v>1.0616966580976863</v>
      </c>
      <c r="AV396" s="3">
        <v>765.55200000000002</v>
      </c>
      <c r="AW396" s="3">
        <v>812.78399999999999</v>
      </c>
    </row>
    <row r="397" spans="1:49" ht="17" x14ac:dyDescent="0.2">
      <c r="A397" s="3" t="s">
        <v>6811</v>
      </c>
      <c r="B397" s="3" t="str">
        <f>CONCATENATE(Table1[[#This Row],[Column5]],(IF(Table1[[#This Row],[Column4]]="",""," -"&amp;Table1[[#This Row],[Column4]])),(IF(Table1[[#This Row],[Column3]]="",""," -"&amp;Table1[[#This Row],[Column3]])))</f>
        <v xml:space="preserve"> Advance Variation - Nimzowitsch Attack</v>
      </c>
      <c r="C397" s="3" t="s">
        <v>6620</v>
      </c>
      <c r="D397" s="3" t="s">
        <v>6816</v>
      </c>
      <c r="F397" s="3" t="s">
        <v>7764</v>
      </c>
      <c r="G397" s="3">
        <v>272</v>
      </c>
      <c r="H397" s="3" t="s">
        <v>1373</v>
      </c>
      <c r="I397" s="4">
        <v>43266</v>
      </c>
      <c r="J397" s="3">
        <v>2148</v>
      </c>
      <c r="K397" s="3">
        <v>2152</v>
      </c>
      <c r="L397" s="3">
        <v>41.2</v>
      </c>
      <c r="M397" s="3">
        <v>17.3</v>
      </c>
      <c r="N397" s="3">
        <v>41.5</v>
      </c>
      <c r="O397" s="3" t="s">
        <v>1398</v>
      </c>
      <c r="P397" s="5" t="s">
        <v>30</v>
      </c>
      <c r="Q397" s="3" t="s">
        <v>6245</v>
      </c>
      <c r="R397" s="3" t="s">
        <v>6229</v>
      </c>
      <c r="S397" s="3" t="s">
        <v>6256</v>
      </c>
      <c r="T397" s="3" t="s">
        <v>6227</v>
      </c>
      <c r="U397" s="3" t="s">
        <v>6243</v>
      </c>
      <c r="V397" s="3" t="s">
        <v>6377</v>
      </c>
      <c r="AR397" s="3">
        <v>41.2</v>
      </c>
      <c r="AS397" s="3">
        <v>41.5</v>
      </c>
      <c r="AT397" s="3">
        <v>0.99277108400000003</v>
      </c>
      <c r="AU397" s="3">
        <f>SUM(Table1[[#This Row],[Black Win %]]/Table1[[#This Row],[White Win %]])</f>
        <v>1.0072815533980581</v>
      </c>
      <c r="AV397" s="3">
        <v>112.06399999999999</v>
      </c>
      <c r="AW397" s="3">
        <v>112.88</v>
      </c>
    </row>
    <row r="398" spans="1:49" ht="17" x14ac:dyDescent="0.2">
      <c r="A398" s="3" t="s">
        <v>6811</v>
      </c>
      <c r="B398" s="3" t="str">
        <f>CONCATENATE(Table1[[#This Row],[Column5]],(IF(Table1[[#This Row],[Column4]]="",""," -"&amp;Table1[[#This Row],[Column4]])),(IF(Table1[[#This Row],[Column3]]="",""," -"&amp;Table1[[#This Row],[Column3]])))</f>
        <v xml:space="preserve"> Advance Variation - Nimzowitsch Gambit</v>
      </c>
      <c r="C398" s="3" t="s">
        <v>6620</v>
      </c>
      <c r="D398" s="3" t="s">
        <v>6817</v>
      </c>
      <c r="F398" s="3" t="s">
        <v>7764</v>
      </c>
      <c r="G398" s="3">
        <v>221</v>
      </c>
      <c r="H398" s="3" t="s">
        <v>1373</v>
      </c>
      <c r="I398" s="4">
        <v>43274</v>
      </c>
      <c r="J398" s="3">
        <v>2154</v>
      </c>
      <c r="K398" s="3">
        <v>2135</v>
      </c>
      <c r="L398" s="3">
        <v>45.7</v>
      </c>
      <c r="M398" s="3">
        <v>18.600000000000001</v>
      </c>
      <c r="N398" s="3">
        <v>35.799999999999997</v>
      </c>
      <c r="O398" s="3" t="s">
        <v>1402</v>
      </c>
      <c r="P398" s="5" t="s">
        <v>30</v>
      </c>
      <c r="Q398" s="3" t="s">
        <v>6245</v>
      </c>
      <c r="R398" s="3" t="s">
        <v>6229</v>
      </c>
      <c r="S398" s="3" t="s">
        <v>6256</v>
      </c>
      <c r="T398" s="3" t="s">
        <v>6227</v>
      </c>
      <c r="U398" s="3" t="s">
        <v>6243</v>
      </c>
      <c r="V398" s="3" t="s">
        <v>6377</v>
      </c>
      <c r="W398" s="3" t="s">
        <v>6365</v>
      </c>
      <c r="X398" s="3" t="s">
        <v>6247</v>
      </c>
      <c r="AR398" s="3">
        <v>45.7</v>
      </c>
      <c r="AS398" s="3">
        <v>35.799999999999997</v>
      </c>
      <c r="AT398" s="3">
        <v>1.276536313</v>
      </c>
      <c r="AU398" s="3">
        <f>SUM(Table1[[#This Row],[Black Win %]]/Table1[[#This Row],[White Win %]])</f>
        <v>0.78336980306345727</v>
      </c>
      <c r="AV398" s="3">
        <v>100.997</v>
      </c>
      <c r="AW398" s="3">
        <v>79.117999999999995</v>
      </c>
    </row>
    <row r="399" spans="1:49" ht="17" x14ac:dyDescent="0.2">
      <c r="A399" s="3" t="s">
        <v>6811</v>
      </c>
      <c r="B399" s="3" t="str">
        <f>CONCATENATE(Table1[[#This Row],[Column5]],(IF(Table1[[#This Row],[Column4]]="",""," -"&amp;Table1[[#This Row],[Column4]])),(IF(Table1[[#This Row],[Column3]]="",""," -"&amp;Table1[[#This Row],[Column3]])))</f>
        <v xml:space="preserve"> Advance Variation - Nimzowitsch System</v>
      </c>
      <c r="C399" s="3" t="s">
        <v>6620</v>
      </c>
      <c r="D399" s="3" t="s">
        <v>6818</v>
      </c>
      <c r="F399" s="3" t="s">
        <v>7764</v>
      </c>
      <c r="G399" s="3">
        <v>1039</v>
      </c>
      <c r="H399" s="3" t="s">
        <v>1373</v>
      </c>
      <c r="I399" s="4">
        <v>43281</v>
      </c>
      <c r="J399" s="3">
        <v>1999</v>
      </c>
      <c r="K399" s="3">
        <v>2031</v>
      </c>
      <c r="L399" s="3">
        <v>33.299999999999997</v>
      </c>
      <c r="M399" s="3">
        <v>18.7</v>
      </c>
      <c r="N399" s="3">
        <v>48</v>
      </c>
      <c r="O399" s="3" t="s">
        <v>1405</v>
      </c>
      <c r="P399" s="5" t="s">
        <v>30</v>
      </c>
      <c r="Q399" s="3" t="s">
        <v>6245</v>
      </c>
      <c r="R399" s="3" t="s">
        <v>6229</v>
      </c>
      <c r="S399" s="3" t="s">
        <v>6256</v>
      </c>
      <c r="T399" s="3" t="s">
        <v>6227</v>
      </c>
      <c r="U399" s="3" t="s">
        <v>6243</v>
      </c>
      <c r="V399" s="3" t="s">
        <v>6247</v>
      </c>
      <c r="AR399" s="3">
        <v>33.299999999999997</v>
      </c>
      <c r="AS399" s="3">
        <v>48</v>
      </c>
      <c r="AT399" s="3">
        <v>0.69374999999999998</v>
      </c>
      <c r="AU399" s="3">
        <f>SUM(Table1[[#This Row],[Black Win %]]/Table1[[#This Row],[White Win %]])</f>
        <v>1.4414414414414416</v>
      </c>
      <c r="AV399" s="3">
        <v>345.98700000000002</v>
      </c>
      <c r="AW399" s="3">
        <v>498.72</v>
      </c>
    </row>
    <row r="400" spans="1:49" ht="17" x14ac:dyDescent="0.2">
      <c r="A400" s="3" t="s">
        <v>6811</v>
      </c>
      <c r="B400" s="3" t="str">
        <f>CONCATENATE(Table1[[#This Row],[Column5]],(IF(Table1[[#This Row],[Column4]]="",""," -"&amp;Table1[[#This Row],[Column4]])),(IF(Table1[[#This Row],[Column3]]="",""," -"&amp;Table1[[#This Row],[Column3]])))</f>
        <v xml:space="preserve"> Advance Variation - Paulsen Attack</v>
      </c>
      <c r="C400" s="3" t="s">
        <v>6620</v>
      </c>
      <c r="D400" s="3" t="s">
        <v>6819</v>
      </c>
      <c r="F400" s="3" t="s">
        <v>7764</v>
      </c>
      <c r="G400" s="3">
        <v>4672</v>
      </c>
      <c r="H400" s="3" t="s">
        <v>1373</v>
      </c>
      <c r="I400" s="4">
        <v>43287</v>
      </c>
      <c r="J400" s="3">
        <v>2116</v>
      </c>
      <c r="K400" s="3">
        <v>2106</v>
      </c>
      <c r="L400" s="3">
        <v>38.299999999999997</v>
      </c>
      <c r="M400" s="3">
        <v>24.9</v>
      </c>
      <c r="N400" s="3">
        <v>36.799999999999997</v>
      </c>
      <c r="O400" s="3" t="s">
        <v>1408</v>
      </c>
      <c r="P400" s="5" t="s">
        <v>30</v>
      </c>
      <c r="Q400" s="3" t="s">
        <v>6245</v>
      </c>
      <c r="R400" s="3" t="s">
        <v>6229</v>
      </c>
      <c r="S400" s="3" t="s">
        <v>6256</v>
      </c>
      <c r="T400" s="3" t="s">
        <v>6227</v>
      </c>
      <c r="U400" s="3" t="s">
        <v>6243</v>
      </c>
      <c r="V400" s="3" t="s">
        <v>6330</v>
      </c>
      <c r="W400" s="3" t="s">
        <v>6240</v>
      </c>
      <c r="X400" s="3" t="s">
        <v>6247</v>
      </c>
      <c r="AR400" s="3">
        <v>38.299999999999997</v>
      </c>
      <c r="AS400" s="3">
        <v>36.799999999999997</v>
      </c>
      <c r="AT400" s="3">
        <v>1.0407608699999999</v>
      </c>
      <c r="AU400" s="3">
        <f>SUM(Table1[[#This Row],[Black Win %]]/Table1[[#This Row],[White Win %]])</f>
        <v>0.96083550913838123</v>
      </c>
      <c r="AV400" s="3">
        <v>1789.376</v>
      </c>
      <c r="AW400" s="3">
        <v>1719.296</v>
      </c>
    </row>
    <row r="401" spans="1:49" ht="17" x14ac:dyDescent="0.2">
      <c r="A401" s="3" t="s">
        <v>6811</v>
      </c>
      <c r="B401" s="3" t="str">
        <f>CONCATENATE(Table1[[#This Row],[Column5]],(IF(Table1[[#This Row],[Column4]]="",""," -"&amp;Table1[[#This Row],[Column4]])),(IF(Table1[[#This Row],[Column3]]="",""," -"&amp;Table1[[#This Row],[Column3]])))</f>
        <v xml:space="preserve"> Advance Variation - Ruisdonk Gambit</v>
      </c>
      <c r="C401" s="3" t="s">
        <v>6620</v>
      </c>
      <c r="D401" s="3" t="s">
        <v>6820</v>
      </c>
      <c r="F401" s="3" t="s">
        <v>7764</v>
      </c>
      <c r="G401" s="3">
        <v>201</v>
      </c>
      <c r="H401" s="3" t="s">
        <v>1373</v>
      </c>
      <c r="I401" s="4">
        <v>43260</v>
      </c>
      <c r="J401" s="3">
        <v>2235</v>
      </c>
      <c r="K401" s="3">
        <v>2228</v>
      </c>
      <c r="L401" s="3">
        <v>37.799999999999997</v>
      </c>
      <c r="M401" s="3">
        <v>19.399999999999999</v>
      </c>
      <c r="N401" s="3">
        <v>42.8</v>
      </c>
      <c r="O401" s="3" t="s">
        <v>1411</v>
      </c>
      <c r="P401" s="5" t="s">
        <v>30</v>
      </c>
      <c r="Q401" s="3" t="s">
        <v>6245</v>
      </c>
      <c r="R401" s="3" t="s">
        <v>6229</v>
      </c>
      <c r="S401" s="3" t="s">
        <v>6256</v>
      </c>
      <c r="T401" s="3" t="s">
        <v>6227</v>
      </c>
      <c r="U401" s="3" t="s">
        <v>6243</v>
      </c>
      <c r="V401" s="3" t="s">
        <v>6247</v>
      </c>
      <c r="W401" s="3" t="s">
        <v>6365</v>
      </c>
      <c r="X401" s="3" t="s">
        <v>6324</v>
      </c>
      <c r="AR401" s="3">
        <v>37.799999999999997</v>
      </c>
      <c r="AS401" s="3">
        <v>42.8</v>
      </c>
      <c r="AT401" s="3">
        <v>0.88317756999999997</v>
      </c>
      <c r="AU401" s="3">
        <f>SUM(Table1[[#This Row],[Black Win %]]/Table1[[#This Row],[White Win %]])</f>
        <v>1.1322751322751323</v>
      </c>
      <c r="AV401" s="3">
        <v>75.977999999999994</v>
      </c>
      <c r="AW401" s="3">
        <v>86.028000000000006</v>
      </c>
    </row>
    <row r="402" spans="1:49" ht="17" x14ac:dyDescent="0.2">
      <c r="A402" s="3" t="s">
        <v>6811</v>
      </c>
      <c r="B402" s="3" t="str">
        <f>CONCATENATE(Table1[[#This Row],[Column5]],(IF(Table1[[#This Row],[Column4]]="",""," -"&amp;Table1[[#This Row],[Column4]])),(IF(Table1[[#This Row],[Column3]]="",""," -"&amp;Table1[[#This Row],[Column3]])))</f>
        <v xml:space="preserve"> Advance Variation - Wade Variation</v>
      </c>
      <c r="C402" s="3" t="s">
        <v>6620</v>
      </c>
      <c r="D402" s="3" t="s">
        <v>6821</v>
      </c>
      <c r="F402" s="3" t="s">
        <v>7765</v>
      </c>
      <c r="G402" s="3">
        <v>2564</v>
      </c>
      <c r="H402" s="3" t="s">
        <v>1373</v>
      </c>
      <c r="I402" s="4">
        <v>43285</v>
      </c>
      <c r="J402" s="3">
        <v>2206</v>
      </c>
      <c r="K402" s="3">
        <v>2227</v>
      </c>
      <c r="L402" s="3">
        <v>34.4</v>
      </c>
      <c r="M402" s="3">
        <v>29.5</v>
      </c>
      <c r="N402" s="3">
        <v>36.1</v>
      </c>
      <c r="O402" s="3" t="s">
        <v>1414</v>
      </c>
      <c r="P402" s="5" t="s">
        <v>30</v>
      </c>
      <c r="Q402" s="3" t="s">
        <v>6245</v>
      </c>
      <c r="R402" s="3" t="s">
        <v>6229</v>
      </c>
      <c r="S402" s="3" t="s">
        <v>6256</v>
      </c>
      <c r="T402" s="3" t="s">
        <v>6227</v>
      </c>
      <c r="U402" s="3" t="s">
        <v>6243</v>
      </c>
      <c r="V402" s="3" t="s">
        <v>6330</v>
      </c>
      <c r="W402" s="3" t="s">
        <v>6316</v>
      </c>
      <c r="X402" s="3" t="s">
        <v>6247</v>
      </c>
      <c r="Y402" s="3" t="s">
        <v>6375</v>
      </c>
      <c r="AR402" s="3">
        <v>36.1</v>
      </c>
      <c r="AS402" s="3">
        <v>34.4</v>
      </c>
      <c r="AT402" s="3">
        <v>1.0494186050000001</v>
      </c>
      <c r="AU402" s="3">
        <f>SUM(Table1[[#This Row],[Black Win %]]/Table1[[#This Row],[White Win %]])</f>
        <v>0.95290858725761762</v>
      </c>
      <c r="AV402" s="3">
        <v>925.60400000000004</v>
      </c>
      <c r="AW402" s="3">
        <v>882.01599999999996</v>
      </c>
    </row>
    <row r="403" spans="1:49" ht="17" x14ac:dyDescent="0.2">
      <c r="A403" s="3" t="s">
        <v>6811</v>
      </c>
      <c r="B403" s="3" t="str">
        <f>CONCATENATE(Table1[[#This Row],[Column5]],(IF(Table1[[#This Row],[Column4]]="",""," -"&amp;Table1[[#This Row],[Column4]])),(IF(Table1[[#This Row],[Column3]]="",""," -"&amp;Table1[[#This Row],[Column3]])))</f>
        <v xml:space="preserve"> Alapin Gambit</v>
      </c>
      <c r="C403" s="3" t="s">
        <v>6822</v>
      </c>
      <c r="F403" s="3" t="s">
        <v>7764</v>
      </c>
      <c r="G403" s="3">
        <v>218</v>
      </c>
      <c r="H403" s="3" t="s">
        <v>1416</v>
      </c>
      <c r="I403" s="4">
        <v>43290</v>
      </c>
      <c r="J403" s="3">
        <v>2133</v>
      </c>
      <c r="K403" s="3">
        <v>2089</v>
      </c>
      <c r="L403" s="3">
        <v>44.5</v>
      </c>
      <c r="M403" s="3">
        <v>22.9</v>
      </c>
      <c r="N403" s="3">
        <v>32.6</v>
      </c>
      <c r="O403" s="3" t="s">
        <v>1418</v>
      </c>
      <c r="P403" s="5" t="s">
        <v>30</v>
      </c>
      <c r="Q403" s="3" t="s">
        <v>6245</v>
      </c>
      <c r="R403" s="3" t="s">
        <v>6229</v>
      </c>
      <c r="S403" s="3" t="s">
        <v>6256</v>
      </c>
      <c r="T403" s="3" t="s">
        <v>6241</v>
      </c>
      <c r="AR403" s="3">
        <v>44.5</v>
      </c>
      <c r="AS403" s="3">
        <v>32.6</v>
      </c>
      <c r="AT403" s="3">
        <v>1.3650306750000001</v>
      </c>
      <c r="AU403" s="3">
        <f>SUM(Table1[[#This Row],[Black Win %]]/Table1[[#This Row],[White Win %]])</f>
        <v>0.73258426966292134</v>
      </c>
      <c r="AV403" s="3">
        <v>97.01</v>
      </c>
      <c r="AW403" s="3">
        <v>71.067999999999998</v>
      </c>
    </row>
    <row r="404" spans="1:49" ht="17" x14ac:dyDescent="0.2">
      <c r="A404" s="3" t="s">
        <v>6811</v>
      </c>
      <c r="B404" s="3" t="str">
        <f>CONCATENATE(Table1[[#This Row],[Column5]],(IF(Table1[[#This Row],[Column4]]="",""," -"&amp;Table1[[#This Row],[Column4]])),(IF(Table1[[#This Row],[Column3]]="",""," -"&amp;Table1[[#This Row],[Column3]])))</f>
        <v xml:space="preserve"> Alekhine-Chatard Attack</v>
      </c>
      <c r="C404" s="3" t="s">
        <v>6823</v>
      </c>
      <c r="F404" s="3" t="s">
        <v>7764</v>
      </c>
      <c r="G404" s="3">
        <v>632</v>
      </c>
      <c r="H404" s="3" t="s">
        <v>1421</v>
      </c>
      <c r="I404" s="4">
        <v>43289</v>
      </c>
      <c r="J404" s="3">
        <v>2229</v>
      </c>
      <c r="K404" s="3">
        <v>2186</v>
      </c>
      <c r="L404" s="3">
        <v>47.6</v>
      </c>
      <c r="M404" s="3">
        <v>22.6</v>
      </c>
      <c r="N404" s="3">
        <v>29.8</v>
      </c>
      <c r="O404" s="3" t="s">
        <v>1423</v>
      </c>
      <c r="P404" s="5" t="s">
        <v>30</v>
      </c>
      <c r="Q404" s="3" t="s">
        <v>6245</v>
      </c>
      <c r="R404" s="3" t="s">
        <v>6229</v>
      </c>
      <c r="S404" s="3" t="s">
        <v>6256</v>
      </c>
      <c r="T404" s="3" t="s">
        <v>6244</v>
      </c>
      <c r="U404" s="3" t="s">
        <v>6226</v>
      </c>
      <c r="V404" s="3" t="s">
        <v>6274</v>
      </c>
      <c r="W404" s="3" t="s">
        <v>6308</v>
      </c>
      <c r="X404" s="3" t="s">
        <v>6227</v>
      </c>
      <c r="Y404" s="3" t="s">
        <v>6257</v>
      </c>
      <c r="Z404" s="3" t="s">
        <v>6314</v>
      </c>
      <c r="AR404" s="3">
        <v>47.6</v>
      </c>
      <c r="AS404" s="3">
        <v>29.8</v>
      </c>
      <c r="AT404" s="3">
        <v>1.5973154359999999</v>
      </c>
      <c r="AU404" s="3">
        <f>SUM(Table1[[#This Row],[Black Win %]]/Table1[[#This Row],[White Win %]])</f>
        <v>0.62605042016806722</v>
      </c>
      <c r="AV404" s="3">
        <v>300.83199999999999</v>
      </c>
      <c r="AW404" s="3">
        <v>188.33600000000001</v>
      </c>
    </row>
    <row r="405" spans="1:49" ht="17" x14ac:dyDescent="0.2">
      <c r="A405" s="3" t="s">
        <v>6811</v>
      </c>
      <c r="B405" s="3" t="str">
        <f>CONCATENATE(Table1[[#This Row],[Column5]],(IF(Table1[[#This Row],[Column4]]="",""," -"&amp;Table1[[#This Row],[Column4]])),(IF(Table1[[#This Row],[Column3]]="",""," -"&amp;Table1[[#This Row],[Column3]])))</f>
        <v xml:space="preserve"> Alekhine-Chatard Attack - Albin-Chatard Gambit</v>
      </c>
      <c r="C405" s="3" t="s">
        <v>6823</v>
      </c>
      <c r="D405" s="3" t="s">
        <v>6824</v>
      </c>
      <c r="F405" s="3" t="s">
        <v>7765</v>
      </c>
      <c r="G405" s="3">
        <v>525</v>
      </c>
      <c r="H405" s="3" t="s">
        <v>1421</v>
      </c>
      <c r="I405" s="4">
        <v>43189</v>
      </c>
      <c r="J405" s="3">
        <v>2139</v>
      </c>
      <c r="K405" s="3">
        <v>2174</v>
      </c>
      <c r="L405" s="3">
        <v>30.1</v>
      </c>
      <c r="M405" s="3">
        <v>22.5</v>
      </c>
      <c r="N405" s="3">
        <v>47.4</v>
      </c>
      <c r="O405" s="3" t="s">
        <v>1426</v>
      </c>
      <c r="P405" s="5" t="s">
        <v>30</v>
      </c>
      <c r="Q405" s="3" t="s">
        <v>6245</v>
      </c>
      <c r="R405" s="3" t="s">
        <v>6229</v>
      </c>
      <c r="S405" s="3" t="s">
        <v>6256</v>
      </c>
      <c r="T405" s="3" t="s">
        <v>6244</v>
      </c>
      <c r="U405" s="3" t="s">
        <v>6226</v>
      </c>
      <c r="V405" s="3" t="s">
        <v>6274</v>
      </c>
      <c r="W405" s="3" t="s">
        <v>6308</v>
      </c>
      <c r="X405" s="3" t="s">
        <v>6227</v>
      </c>
      <c r="Y405" s="3" t="s">
        <v>6257</v>
      </c>
      <c r="Z405" s="3" t="s">
        <v>6314</v>
      </c>
      <c r="AA405" s="3" t="s">
        <v>6378</v>
      </c>
      <c r="AB405" s="3" t="s">
        <v>6379</v>
      </c>
      <c r="AC405" s="3" t="s">
        <v>6380</v>
      </c>
      <c r="AR405" s="3">
        <v>47.4</v>
      </c>
      <c r="AS405" s="3">
        <v>30.1</v>
      </c>
      <c r="AT405" s="3">
        <v>1.574750831</v>
      </c>
      <c r="AU405" s="3">
        <f>SUM(Table1[[#This Row],[Black Win %]]/Table1[[#This Row],[White Win %]])</f>
        <v>0.63502109704641352</v>
      </c>
      <c r="AV405" s="3">
        <v>248.85</v>
      </c>
      <c r="AW405" s="3">
        <v>158.02500000000001</v>
      </c>
    </row>
    <row r="406" spans="1:49" ht="17" x14ac:dyDescent="0.2">
      <c r="A406" s="3" t="s">
        <v>6811</v>
      </c>
      <c r="B406" s="3" t="str">
        <f>CONCATENATE(Table1[[#This Row],[Column5]],(IF(Table1[[#This Row],[Column4]]="",""," -"&amp;Table1[[#This Row],[Column4]])),(IF(Table1[[#This Row],[Column3]]="",""," -"&amp;Table1[[#This Row],[Column3]])))</f>
        <v xml:space="preserve"> Alekhine-Chatard Attack - Breyer Variation</v>
      </c>
      <c r="C406" s="3" t="s">
        <v>6823</v>
      </c>
      <c r="D406" s="3" t="s">
        <v>6629</v>
      </c>
      <c r="F406" s="3" t="s">
        <v>7765</v>
      </c>
      <c r="G406" s="3">
        <v>423</v>
      </c>
      <c r="H406" s="3" t="s">
        <v>1421</v>
      </c>
      <c r="I406" s="4">
        <v>43288</v>
      </c>
      <c r="J406" s="3">
        <v>2167</v>
      </c>
      <c r="K406" s="3">
        <v>2216</v>
      </c>
      <c r="L406" s="3">
        <v>29.1</v>
      </c>
      <c r="M406" s="3">
        <v>18.899999999999999</v>
      </c>
      <c r="N406" s="3">
        <v>52</v>
      </c>
      <c r="O406" s="3" t="s">
        <v>1429</v>
      </c>
      <c r="P406" s="5" t="s">
        <v>30</v>
      </c>
      <c r="Q406" s="3" t="s">
        <v>6245</v>
      </c>
      <c r="R406" s="3" t="s">
        <v>6229</v>
      </c>
      <c r="S406" s="3" t="s">
        <v>6256</v>
      </c>
      <c r="T406" s="3" t="s">
        <v>6244</v>
      </c>
      <c r="U406" s="3" t="s">
        <v>6226</v>
      </c>
      <c r="V406" s="3" t="s">
        <v>6274</v>
      </c>
      <c r="W406" s="3" t="s">
        <v>6308</v>
      </c>
      <c r="X406" s="3" t="s">
        <v>6227</v>
      </c>
      <c r="Y406" s="3" t="s">
        <v>6257</v>
      </c>
      <c r="Z406" s="3" t="s">
        <v>6314</v>
      </c>
      <c r="AA406" s="3" t="s">
        <v>6243</v>
      </c>
      <c r="AR406" s="3">
        <v>52</v>
      </c>
      <c r="AS406" s="3">
        <v>29.1</v>
      </c>
      <c r="AT406" s="3">
        <v>1.786941581</v>
      </c>
      <c r="AU406" s="3">
        <f>SUM(Table1[[#This Row],[Black Win %]]/Table1[[#This Row],[White Win %]])</f>
        <v>0.55961538461538463</v>
      </c>
      <c r="AV406" s="3">
        <v>219.96</v>
      </c>
      <c r="AW406" s="3">
        <v>123.093</v>
      </c>
    </row>
    <row r="407" spans="1:49" ht="17" x14ac:dyDescent="0.2">
      <c r="A407" s="3" t="s">
        <v>6811</v>
      </c>
      <c r="B407" s="3" t="str">
        <f>CONCATENATE(Table1[[#This Row],[Column5]],(IF(Table1[[#This Row],[Column4]]="",""," -"&amp;Table1[[#This Row],[Column4]])),(IF(Table1[[#This Row],[Column3]]="",""," -"&amp;Table1[[#This Row],[Column3]])))</f>
        <v xml:space="preserve"> Alekhine-Chatard Attack - Maroczy Variation</v>
      </c>
      <c r="C407" s="3" t="s">
        <v>6823</v>
      </c>
      <c r="D407" s="3" t="s">
        <v>6513</v>
      </c>
      <c r="F407" s="3" t="s">
        <v>7765</v>
      </c>
      <c r="G407" s="3">
        <v>583</v>
      </c>
      <c r="H407" s="3" t="s">
        <v>1421</v>
      </c>
      <c r="I407" s="4">
        <v>43277</v>
      </c>
      <c r="J407" s="3">
        <v>2039</v>
      </c>
      <c r="K407" s="3">
        <v>2096</v>
      </c>
      <c r="L407" s="3">
        <v>24.2</v>
      </c>
      <c r="M407" s="3">
        <v>19</v>
      </c>
      <c r="N407" s="3">
        <v>56.8</v>
      </c>
      <c r="O407" s="3" t="s">
        <v>1432</v>
      </c>
      <c r="P407" s="5" t="s">
        <v>30</v>
      </c>
      <c r="Q407" s="3" t="s">
        <v>6245</v>
      </c>
      <c r="R407" s="3" t="s">
        <v>6229</v>
      </c>
      <c r="S407" s="3" t="s">
        <v>6256</v>
      </c>
      <c r="T407" s="3" t="s">
        <v>6244</v>
      </c>
      <c r="U407" s="3" t="s">
        <v>6226</v>
      </c>
      <c r="V407" s="3" t="s">
        <v>6274</v>
      </c>
      <c r="W407" s="3" t="s">
        <v>6308</v>
      </c>
      <c r="X407" s="3" t="s">
        <v>6227</v>
      </c>
      <c r="Y407" s="3" t="s">
        <v>6257</v>
      </c>
      <c r="Z407" s="3" t="s">
        <v>6314</v>
      </c>
      <c r="AA407" s="3" t="s">
        <v>6260</v>
      </c>
      <c r="AR407" s="3">
        <v>56.8</v>
      </c>
      <c r="AS407" s="3">
        <v>24.2</v>
      </c>
      <c r="AT407" s="3">
        <v>2.3471074380000001</v>
      </c>
      <c r="AU407" s="3">
        <f>SUM(Table1[[#This Row],[Black Win %]]/Table1[[#This Row],[White Win %]])</f>
        <v>0.426056338028169</v>
      </c>
      <c r="AV407" s="3">
        <v>331.14400000000001</v>
      </c>
      <c r="AW407" s="3">
        <v>141.08600000000001</v>
      </c>
    </row>
    <row r="408" spans="1:49" ht="17" x14ac:dyDescent="0.2">
      <c r="A408" s="3" t="s">
        <v>6811</v>
      </c>
      <c r="B408" s="3" t="str">
        <f>CONCATENATE(Table1[[#This Row],[Column5]],(IF(Table1[[#This Row],[Column4]]="",""," -"&amp;Table1[[#This Row],[Column4]])),(IF(Table1[[#This Row],[Column3]]="",""," -"&amp;Table1[[#This Row],[Column3]])))</f>
        <v xml:space="preserve"> Alekhine-Chatard Attack - Spielmann Variation</v>
      </c>
      <c r="C408" s="3" t="s">
        <v>6823</v>
      </c>
      <c r="D408" s="3" t="s">
        <v>6604</v>
      </c>
      <c r="F408" s="3" t="s">
        <v>7765</v>
      </c>
      <c r="G408" s="3">
        <v>179</v>
      </c>
      <c r="H408" s="3" t="s">
        <v>1421</v>
      </c>
      <c r="I408" s="4">
        <v>43248</v>
      </c>
      <c r="J408" s="3">
        <v>2182</v>
      </c>
      <c r="K408" s="3">
        <v>2236</v>
      </c>
      <c r="L408" s="3">
        <v>31.8</v>
      </c>
      <c r="M408" s="3">
        <v>23.5</v>
      </c>
      <c r="N408" s="3">
        <v>44.7</v>
      </c>
      <c r="O408" s="3" t="s">
        <v>1435</v>
      </c>
      <c r="P408" s="5" t="s">
        <v>30</v>
      </c>
      <c r="Q408" s="3" t="s">
        <v>6245</v>
      </c>
      <c r="R408" s="3" t="s">
        <v>6229</v>
      </c>
      <c r="S408" s="3" t="s">
        <v>6256</v>
      </c>
      <c r="T408" s="3" t="s">
        <v>6244</v>
      </c>
      <c r="U408" s="3" t="s">
        <v>6226</v>
      </c>
      <c r="V408" s="3" t="s">
        <v>6274</v>
      </c>
      <c r="W408" s="3" t="s">
        <v>6308</v>
      </c>
      <c r="X408" s="3" t="s">
        <v>6227</v>
      </c>
      <c r="Y408" s="3" t="s">
        <v>6257</v>
      </c>
      <c r="Z408" s="3" t="s">
        <v>6314</v>
      </c>
      <c r="AA408" s="3" t="s">
        <v>6270</v>
      </c>
      <c r="AR408" s="3">
        <v>44.7</v>
      </c>
      <c r="AS408" s="3">
        <v>31.8</v>
      </c>
      <c r="AT408" s="3">
        <v>1.405660377</v>
      </c>
      <c r="AU408" s="3">
        <f>SUM(Table1[[#This Row],[Black Win %]]/Table1[[#This Row],[White Win %]])</f>
        <v>0.71140939597315433</v>
      </c>
      <c r="AV408" s="3">
        <v>80.013000000000005</v>
      </c>
      <c r="AW408" s="3">
        <v>56.921999999999997</v>
      </c>
    </row>
    <row r="409" spans="1:49" ht="17" x14ac:dyDescent="0.2">
      <c r="A409" s="3" t="s">
        <v>6811</v>
      </c>
      <c r="B409" s="3" t="str">
        <f>CONCATENATE(Table1[[#This Row],[Column5]],(IF(Table1[[#This Row],[Column4]]="",""," -"&amp;Table1[[#This Row],[Column4]])),(IF(Table1[[#This Row],[Column3]]="",""," -"&amp;Table1[[#This Row],[Column3]])))</f>
        <v xml:space="preserve"> Chigorin Variation</v>
      </c>
      <c r="C409" s="3" t="s">
        <v>6708</v>
      </c>
      <c r="F409" s="3" t="s">
        <v>7764</v>
      </c>
      <c r="G409" s="3">
        <v>3790</v>
      </c>
      <c r="H409" s="3" t="s">
        <v>1416</v>
      </c>
      <c r="I409" s="4">
        <v>43288</v>
      </c>
      <c r="J409" s="3">
        <v>2237</v>
      </c>
      <c r="K409" s="3">
        <v>2228</v>
      </c>
      <c r="L409" s="3">
        <v>43.8</v>
      </c>
      <c r="M409" s="3">
        <v>26.4</v>
      </c>
      <c r="N409" s="3">
        <v>29.9</v>
      </c>
      <c r="O409" s="3" t="s">
        <v>1438</v>
      </c>
      <c r="P409" s="5" t="s">
        <v>30</v>
      </c>
      <c r="Q409" s="3" t="s">
        <v>6245</v>
      </c>
      <c r="R409" s="3" t="s">
        <v>6335</v>
      </c>
      <c r="AR409" s="3">
        <v>43.8</v>
      </c>
      <c r="AS409" s="3">
        <v>29.9</v>
      </c>
      <c r="AT409" s="3">
        <v>1.4648829430000001</v>
      </c>
      <c r="AU409" s="3">
        <f>SUM(Table1[[#This Row],[Black Win %]]/Table1[[#This Row],[White Win %]])</f>
        <v>0.68264840182648401</v>
      </c>
      <c r="AV409" s="3">
        <v>1660.02</v>
      </c>
      <c r="AW409" s="3">
        <v>1133.21</v>
      </c>
    </row>
    <row r="410" spans="1:49" ht="17" x14ac:dyDescent="0.2">
      <c r="A410" s="3" t="s">
        <v>6811</v>
      </c>
      <c r="B410" s="3" t="str">
        <f>CONCATENATE(Table1[[#This Row],[Column5]],(IF(Table1[[#This Row],[Column4]]="",""," -"&amp;Table1[[#This Row],[Column4]])),(IF(Table1[[#This Row],[Column3]]="",""," -"&amp;Table1[[#This Row],[Column3]])))</f>
        <v xml:space="preserve"> Classical Variation - Alapin Variation</v>
      </c>
      <c r="C410" s="3" t="s">
        <v>6553</v>
      </c>
      <c r="D410" s="3" t="s">
        <v>6825</v>
      </c>
      <c r="F410" s="3" t="s">
        <v>7764</v>
      </c>
      <c r="G410" s="3">
        <v>257</v>
      </c>
      <c r="H410" s="3" t="s">
        <v>1441</v>
      </c>
      <c r="I410" s="4">
        <v>43287</v>
      </c>
      <c r="J410" s="3">
        <v>2421</v>
      </c>
      <c r="K410" s="3">
        <v>2352</v>
      </c>
      <c r="L410" s="3">
        <v>51.4</v>
      </c>
      <c r="M410" s="3">
        <v>24.5</v>
      </c>
      <c r="N410" s="3">
        <v>24.1</v>
      </c>
      <c r="O410" s="3" t="s">
        <v>1443</v>
      </c>
      <c r="P410" s="5" t="s">
        <v>30</v>
      </c>
      <c r="Q410" s="3" t="s">
        <v>6245</v>
      </c>
      <c r="R410" s="3" t="s">
        <v>6229</v>
      </c>
      <c r="S410" s="3" t="s">
        <v>6256</v>
      </c>
      <c r="T410" s="3" t="s">
        <v>6244</v>
      </c>
      <c r="U410" s="3" t="s">
        <v>6226</v>
      </c>
      <c r="V410" s="3" t="s">
        <v>6274</v>
      </c>
      <c r="W410" s="3" t="s">
        <v>6308</v>
      </c>
      <c r="X410" s="3" t="s">
        <v>6227</v>
      </c>
      <c r="Y410" s="3" t="s">
        <v>6257</v>
      </c>
      <c r="Z410" s="3" t="s">
        <v>6381</v>
      </c>
      <c r="AA410" s="3" t="s">
        <v>6382</v>
      </c>
      <c r="AB410" s="3" t="s">
        <v>6278</v>
      </c>
      <c r="AR410" s="3">
        <v>51.4</v>
      </c>
      <c r="AS410" s="3">
        <v>24.1</v>
      </c>
      <c r="AT410" s="3">
        <v>2.1327800830000001</v>
      </c>
      <c r="AU410" s="3">
        <f>SUM(Table1[[#This Row],[Black Win %]]/Table1[[#This Row],[White Win %]])</f>
        <v>0.46887159533073935</v>
      </c>
      <c r="AV410" s="3">
        <v>132.09800000000001</v>
      </c>
      <c r="AW410" s="3">
        <v>61.936999999999998</v>
      </c>
    </row>
    <row r="411" spans="1:49" ht="17" x14ac:dyDescent="0.2">
      <c r="A411" s="3" t="s">
        <v>6811</v>
      </c>
      <c r="B411" s="3" t="str">
        <f>CONCATENATE(Table1[[#This Row],[Column5]],(IF(Table1[[#This Row],[Column4]]="",""," -"&amp;Table1[[#This Row],[Column4]])),(IF(Table1[[#This Row],[Column3]]="",""," -"&amp;Table1[[#This Row],[Column3]])))</f>
        <v xml:space="preserve"> Classical Variation - Burn Variation</v>
      </c>
      <c r="C411" s="3" t="s">
        <v>6553</v>
      </c>
      <c r="D411" s="3" t="s">
        <v>6826</v>
      </c>
      <c r="F411" s="3" t="s">
        <v>7765</v>
      </c>
      <c r="G411" s="3">
        <v>3673</v>
      </c>
      <c r="H411" s="3" t="s">
        <v>1445</v>
      </c>
      <c r="I411" s="4">
        <v>43285</v>
      </c>
      <c r="J411" s="3">
        <v>2279</v>
      </c>
      <c r="K411" s="3">
        <v>2317</v>
      </c>
      <c r="L411" s="3">
        <v>23.5</v>
      </c>
      <c r="M411" s="3">
        <v>43.1</v>
      </c>
      <c r="N411" s="3">
        <v>33.299999999999997</v>
      </c>
      <c r="O411" s="3" t="s">
        <v>1447</v>
      </c>
      <c r="P411" s="5" t="s">
        <v>30</v>
      </c>
      <c r="Q411" s="3" t="s">
        <v>6245</v>
      </c>
      <c r="R411" s="3" t="s">
        <v>6229</v>
      </c>
      <c r="S411" s="3" t="s">
        <v>6256</v>
      </c>
      <c r="T411" s="3" t="s">
        <v>6244</v>
      </c>
      <c r="U411" s="3" t="s">
        <v>6226</v>
      </c>
      <c r="V411" s="3" t="s">
        <v>6274</v>
      </c>
      <c r="W411" s="3" t="s">
        <v>6297</v>
      </c>
      <c r="AR411" s="3">
        <v>33.299999999999997</v>
      </c>
      <c r="AS411" s="3">
        <v>23.5</v>
      </c>
      <c r="AT411" s="3">
        <v>1.4170212769999999</v>
      </c>
      <c r="AU411" s="3">
        <f>SUM(Table1[[#This Row],[Black Win %]]/Table1[[#This Row],[White Win %]])</f>
        <v>0.70570570570570579</v>
      </c>
      <c r="AV411" s="3">
        <v>1223.1089999999999</v>
      </c>
      <c r="AW411" s="3">
        <v>863.15499999999997</v>
      </c>
    </row>
    <row r="412" spans="1:49" ht="17" x14ac:dyDescent="0.2">
      <c r="A412" s="3" t="s">
        <v>6811</v>
      </c>
      <c r="B412" s="3" t="str">
        <f>CONCATENATE(Table1[[#This Row],[Column5]],(IF(Table1[[#This Row],[Column4]]="",""," -"&amp;Table1[[#This Row],[Column4]])),(IF(Table1[[#This Row],[Column3]]="",""," -"&amp;Table1[[#This Row],[Column3]])))</f>
        <v xml:space="preserve"> Classical Variation - Burn Variation - Main Line</v>
      </c>
      <c r="C412" s="3" t="s">
        <v>6553</v>
      </c>
      <c r="D412" s="3" t="s">
        <v>6826</v>
      </c>
      <c r="E412" s="3" t="s">
        <v>6508</v>
      </c>
      <c r="F412" s="3" t="s">
        <v>7765</v>
      </c>
      <c r="G412" s="3">
        <v>756</v>
      </c>
      <c r="H412" s="3" t="s">
        <v>1445</v>
      </c>
      <c r="I412" s="4">
        <v>43272</v>
      </c>
      <c r="J412" s="3">
        <v>2215</v>
      </c>
      <c r="K412" s="3">
        <v>2253</v>
      </c>
      <c r="L412" s="3">
        <v>20.8</v>
      </c>
      <c r="M412" s="3">
        <v>35.9</v>
      </c>
      <c r="N412" s="3">
        <v>43.4</v>
      </c>
      <c r="O412" s="3" t="s">
        <v>1450</v>
      </c>
      <c r="P412" s="5" t="s">
        <v>30</v>
      </c>
      <c r="Q412" s="3" t="s">
        <v>6245</v>
      </c>
      <c r="R412" s="3" t="s">
        <v>6229</v>
      </c>
      <c r="S412" s="3" t="s">
        <v>6256</v>
      </c>
      <c r="T412" s="3" t="s">
        <v>6244</v>
      </c>
      <c r="U412" s="3" t="s">
        <v>6226</v>
      </c>
      <c r="V412" s="3" t="s">
        <v>6274</v>
      </c>
      <c r="W412" s="3" t="s">
        <v>6297</v>
      </c>
      <c r="X412" s="3" t="s">
        <v>6291</v>
      </c>
      <c r="Y412" s="3" t="s">
        <v>6308</v>
      </c>
      <c r="Z412" s="3" t="s">
        <v>6383</v>
      </c>
      <c r="AA412" s="3" t="s">
        <v>6383</v>
      </c>
      <c r="AB412" s="3" t="s">
        <v>6247</v>
      </c>
      <c r="AC412" s="3" t="s">
        <v>6270</v>
      </c>
      <c r="AR412" s="3">
        <v>43.4</v>
      </c>
      <c r="AS412" s="3">
        <v>20.8</v>
      </c>
      <c r="AT412" s="3">
        <v>2.086538462</v>
      </c>
      <c r="AU412" s="3">
        <f>SUM(Table1[[#This Row],[Black Win %]]/Table1[[#This Row],[White Win %]])</f>
        <v>0.47926267281105994</v>
      </c>
      <c r="AV412" s="3">
        <v>328.10399999999998</v>
      </c>
      <c r="AW412" s="3">
        <v>157.24799999999999</v>
      </c>
    </row>
    <row r="413" spans="1:49" ht="17" x14ac:dyDescent="0.2">
      <c r="A413" s="3" t="s">
        <v>6811</v>
      </c>
      <c r="B413" s="3" t="str">
        <f>CONCATENATE(Table1[[#This Row],[Column5]],(IF(Table1[[#This Row],[Column4]]="",""," -"&amp;Table1[[#This Row],[Column4]])),(IF(Table1[[#This Row],[Column3]]="",""," -"&amp;Table1[[#This Row],[Column3]])))</f>
        <v xml:space="preserve"> Classical Variation - Burn Variation - Morozevich Line</v>
      </c>
      <c r="C413" s="3" t="s">
        <v>6553</v>
      </c>
      <c r="D413" s="3" t="s">
        <v>6826</v>
      </c>
      <c r="E413" s="3" t="s">
        <v>6827</v>
      </c>
      <c r="F413" s="3" t="s">
        <v>7765</v>
      </c>
      <c r="G413" s="3">
        <v>2296</v>
      </c>
      <c r="H413" s="3" t="s">
        <v>1445</v>
      </c>
      <c r="I413" s="4">
        <v>43284</v>
      </c>
      <c r="J413" s="3">
        <v>2322</v>
      </c>
      <c r="K413" s="3">
        <v>2348</v>
      </c>
      <c r="L413" s="3">
        <v>30.4</v>
      </c>
      <c r="M413" s="3">
        <v>35.700000000000003</v>
      </c>
      <c r="N413" s="3">
        <v>33.9</v>
      </c>
      <c r="O413" s="3" t="s">
        <v>1453</v>
      </c>
      <c r="P413" s="5" t="s">
        <v>30</v>
      </c>
      <c r="Q413" s="3" t="s">
        <v>6245</v>
      </c>
      <c r="R413" s="3" t="s">
        <v>6229</v>
      </c>
      <c r="S413" s="3" t="s">
        <v>6256</v>
      </c>
      <c r="T413" s="3" t="s">
        <v>6244</v>
      </c>
      <c r="U413" s="3" t="s">
        <v>6226</v>
      </c>
      <c r="V413" s="3" t="s">
        <v>6274</v>
      </c>
      <c r="W413" s="3" t="s">
        <v>6297</v>
      </c>
      <c r="X413" s="3" t="s">
        <v>6291</v>
      </c>
      <c r="Y413" s="3" t="s">
        <v>6308</v>
      </c>
      <c r="Z413" s="3" t="s">
        <v>6383</v>
      </c>
      <c r="AA413" s="3" t="s">
        <v>6318</v>
      </c>
      <c r="AR413" s="3">
        <v>33.9</v>
      </c>
      <c r="AS413" s="3">
        <v>30.4</v>
      </c>
      <c r="AT413" s="3">
        <v>1.115131579</v>
      </c>
      <c r="AU413" s="3">
        <f>SUM(Table1[[#This Row],[Black Win %]]/Table1[[#This Row],[White Win %]])</f>
        <v>0.89675516224188789</v>
      </c>
      <c r="AV413" s="3">
        <v>778.34400000000005</v>
      </c>
      <c r="AW413" s="3">
        <v>697.98400000000004</v>
      </c>
    </row>
    <row r="414" spans="1:49" ht="17" x14ac:dyDescent="0.2">
      <c r="A414" s="3" t="s">
        <v>6811</v>
      </c>
      <c r="B414" s="3" t="str">
        <f>CONCATENATE(Table1[[#This Row],[Column5]],(IF(Table1[[#This Row],[Column4]]="",""," -"&amp;Table1[[#This Row],[Column4]])),(IF(Table1[[#This Row],[Column3]]="",""," -"&amp;Table1[[#This Row],[Column3]])))</f>
        <v xml:space="preserve"> Classical Variation - Delayed Exchange Variation</v>
      </c>
      <c r="C414" s="3" t="s">
        <v>6553</v>
      </c>
      <c r="D414" s="3" t="s">
        <v>6828</v>
      </c>
      <c r="F414" s="3" t="s">
        <v>7764</v>
      </c>
      <c r="G414" s="3">
        <v>603</v>
      </c>
      <c r="H414" s="3" t="s">
        <v>1445</v>
      </c>
      <c r="I414" s="4">
        <v>43273</v>
      </c>
      <c r="J414" s="3">
        <v>2222</v>
      </c>
      <c r="K414" s="3">
        <v>2228</v>
      </c>
      <c r="L414" s="3">
        <v>30.7</v>
      </c>
      <c r="M414" s="3">
        <v>34</v>
      </c>
      <c r="N414" s="3">
        <v>35.299999999999997</v>
      </c>
      <c r="O414" s="3" t="s">
        <v>1456</v>
      </c>
      <c r="P414" s="5" t="s">
        <v>30</v>
      </c>
      <c r="Q414" s="3" t="s">
        <v>6245</v>
      </c>
      <c r="R414" s="3" t="s">
        <v>6229</v>
      </c>
      <c r="S414" s="3" t="s">
        <v>6256</v>
      </c>
      <c r="T414" s="3" t="s">
        <v>6244</v>
      </c>
      <c r="U414" s="3" t="s">
        <v>6226</v>
      </c>
      <c r="V414" s="3" t="s">
        <v>6281</v>
      </c>
      <c r="AR414" s="3">
        <v>30.7</v>
      </c>
      <c r="AS414" s="3">
        <v>35.299999999999997</v>
      </c>
      <c r="AT414" s="3">
        <v>0.86968838500000001</v>
      </c>
      <c r="AU414" s="3">
        <f>SUM(Table1[[#This Row],[Black Win %]]/Table1[[#This Row],[White Win %]])</f>
        <v>1.1498371335504884</v>
      </c>
      <c r="AV414" s="3">
        <v>185.12100000000001</v>
      </c>
      <c r="AW414" s="3">
        <v>212.85900000000001</v>
      </c>
    </row>
    <row r="415" spans="1:49" ht="17" x14ac:dyDescent="0.2">
      <c r="A415" s="3" t="s">
        <v>6811</v>
      </c>
      <c r="B415" s="3" t="str">
        <f>CONCATENATE(Table1[[#This Row],[Column5]],(IF(Table1[[#This Row],[Column4]]="",""," -"&amp;Table1[[#This Row],[Column4]])),(IF(Table1[[#This Row],[Column3]]="",""," -"&amp;Table1[[#This Row],[Column3]])))</f>
        <v xml:space="preserve"> Classical Variation - General Variation</v>
      </c>
      <c r="C415" s="3" t="s">
        <v>6553</v>
      </c>
      <c r="D415" s="3" t="s">
        <v>6709</v>
      </c>
      <c r="F415" s="3" t="s">
        <v>7765</v>
      </c>
      <c r="G415" s="3">
        <v>214</v>
      </c>
      <c r="H415" s="3" t="s">
        <v>1441</v>
      </c>
      <c r="I415" s="4">
        <v>43267</v>
      </c>
      <c r="J415" s="3">
        <v>1989</v>
      </c>
      <c r="K415" s="3">
        <v>1998</v>
      </c>
      <c r="L415" s="3">
        <v>41.6</v>
      </c>
      <c r="M415" s="3">
        <v>23.4</v>
      </c>
      <c r="N415" s="3">
        <v>35</v>
      </c>
      <c r="O415" s="3" t="s">
        <v>1459</v>
      </c>
      <c r="P415" s="5" t="s">
        <v>30</v>
      </c>
      <c r="Q415" s="3" t="s">
        <v>6245</v>
      </c>
      <c r="R415" s="3" t="s">
        <v>6229</v>
      </c>
      <c r="S415" s="3" t="s">
        <v>6256</v>
      </c>
      <c r="T415" s="3" t="s">
        <v>6244</v>
      </c>
      <c r="U415" s="3" t="s">
        <v>6226</v>
      </c>
      <c r="V415" s="3" t="s">
        <v>6274</v>
      </c>
      <c r="W415" s="3" t="s">
        <v>6308</v>
      </c>
      <c r="X415" s="3" t="s">
        <v>6227</v>
      </c>
      <c r="Y415" s="3" t="s">
        <v>6257</v>
      </c>
      <c r="Z415" s="3" t="s">
        <v>6381</v>
      </c>
      <c r="AA415" s="3" t="s">
        <v>6382</v>
      </c>
      <c r="AR415" s="3">
        <v>35</v>
      </c>
      <c r="AS415" s="3">
        <v>41.6</v>
      </c>
      <c r="AT415" s="3">
        <v>0.84134615400000001</v>
      </c>
      <c r="AU415" s="3">
        <f>SUM(Table1[[#This Row],[Black Win %]]/Table1[[#This Row],[White Win %]])</f>
        <v>1.1885714285714286</v>
      </c>
      <c r="AV415" s="3">
        <v>74.900000000000006</v>
      </c>
      <c r="AW415" s="3">
        <v>89.024000000000001</v>
      </c>
    </row>
    <row r="416" spans="1:49" ht="17" x14ac:dyDescent="0.2">
      <c r="A416" s="3" t="s">
        <v>6811</v>
      </c>
      <c r="B416" s="3" t="str">
        <f>CONCATENATE(Table1[[#This Row],[Column5]],(IF(Table1[[#This Row],[Column4]]="",""," -"&amp;Table1[[#This Row],[Column4]])),(IF(Table1[[#This Row],[Column3]]="",""," -"&amp;Table1[[#This Row],[Column3]])))</f>
        <v xml:space="preserve"> Classical Variation - Normal Variation</v>
      </c>
      <c r="C416" s="3" t="s">
        <v>6553</v>
      </c>
      <c r="D416" s="3" t="s">
        <v>6523</v>
      </c>
      <c r="F416" s="3" t="s">
        <v>7765</v>
      </c>
      <c r="G416" s="3">
        <v>215</v>
      </c>
      <c r="H416" s="3" t="s">
        <v>1421</v>
      </c>
      <c r="I416" s="4">
        <v>43112</v>
      </c>
      <c r="J416" s="3">
        <v>2100</v>
      </c>
      <c r="K416" s="3">
        <v>2138</v>
      </c>
      <c r="L416" s="3">
        <v>38.1</v>
      </c>
      <c r="M416" s="3">
        <v>28.4</v>
      </c>
      <c r="N416" s="3">
        <v>33.5</v>
      </c>
      <c r="O416" s="3" t="s">
        <v>1462</v>
      </c>
      <c r="P416" s="5" t="s">
        <v>30</v>
      </c>
      <c r="Q416" s="3" t="s">
        <v>6245</v>
      </c>
      <c r="R416" s="3" t="s">
        <v>6229</v>
      </c>
      <c r="S416" s="3" t="s">
        <v>6256</v>
      </c>
      <c r="T416" s="3" t="s">
        <v>6244</v>
      </c>
      <c r="U416" s="3" t="s">
        <v>6226</v>
      </c>
      <c r="V416" s="3" t="s">
        <v>6274</v>
      </c>
      <c r="W416" s="3" t="s">
        <v>6308</v>
      </c>
      <c r="AR416" s="3">
        <v>33.5</v>
      </c>
      <c r="AS416" s="3">
        <v>38.1</v>
      </c>
      <c r="AT416" s="3">
        <v>0.87926509200000003</v>
      </c>
      <c r="AU416" s="3">
        <f>SUM(Table1[[#This Row],[Black Win %]]/Table1[[#This Row],[White Win %]])</f>
        <v>1.137313432835821</v>
      </c>
      <c r="AV416" s="3">
        <v>72.025000000000006</v>
      </c>
      <c r="AW416" s="3">
        <v>81.915000000000006</v>
      </c>
    </row>
    <row r="417" spans="1:49" ht="17" x14ac:dyDescent="0.2">
      <c r="A417" s="3" t="s">
        <v>6811</v>
      </c>
      <c r="B417" s="3" t="str">
        <f>CONCATENATE(Table1[[#This Row],[Column5]],(IF(Table1[[#This Row],[Column4]]="",""," -"&amp;Table1[[#This Row],[Column4]])),(IF(Table1[[#This Row],[Column3]]="",""," -"&amp;Table1[[#This Row],[Column3]])))</f>
        <v xml:space="preserve"> Classical Variation - Pollock Variation</v>
      </c>
      <c r="C417" s="3" t="s">
        <v>6553</v>
      </c>
      <c r="D417" s="3" t="s">
        <v>6829</v>
      </c>
      <c r="F417" s="3" t="s">
        <v>7764</v>
      </c>
      <c r="G417" s="3">
        <v>154</v>
      </c>
      <c r="H417" s="3" t="s">
        <v>1441</v>
      </c>
      <c r="I417" s="4">
        <v>43273</v>
      </c>
      <c r="J417" s="3">
        <v>2103</v>
      </c>
      <c r="K417" s="3">
        <v>2063</v>
      </c>
      <c r="L417" s="3">
        <v>46.1</v>
      </c>
      <c r="M417" s="3">
        <v>23.4</v>
      </c>
      <c r="N417" s="3">
        <v>30.5</v>
      </c>
      <c r="O417" s="3" t="s">
        <v>1465</v>
      </c>
      <c r="P417" s="5" t="s">
        <v>30</v>
      </c>
      <c r="Q417" s="3" t="s">
        <v>6245</v>
      </c>
      <c r="R417" s="3" t="s">
        <v>6229</v>
      </c>
      <c r="S417" s="3" t="s">
        <v>6256</v>
      </c>
      <c r="T417" s="3" t="s">
        <v>6244</v>
      </c>
      <c r="U417" s="3" t="s">
        <v>6226</v>
      </c>
      <c r="V417" s="3" t="s">
        <v>6274</v>
      </c>
      <c r="W417" s="3" t="s">
        <v>6308</v>
      </c>
      <c r="X417" s="3" t="s">
        <v>6227</v>
      </c>
      <c r="Y417" s="3" t="s">
        <v>6257</v>
      </c>
      <c r="Z417" s="3" t="s">
        <v>6381</v>
      </c>
      <c r="AA417" s="3" t="s">
        <v>6382</v>
      </c>
      <c r="AB417" s="3" t="s">
        <v>6377</v>
      </c>
      <c r="AR417" s="3">
        <v>46.1</v>
      </c>
      <c r="AS417" s="3">
        <v>30.5</v>
      </c>
      <c r="AT417" s="3">
        <v>1.5114754100000001</v>
      </c>
      <c r="AU417" s="3">
        <f>SUM(Table1[[#This Row],[Black Win %]]/Table1[[#This Row],[White Win %]])</f>
        <v>0.66160520607375273</v>
      </c>
      <c r="AV417" s="3">
        <v>70.994</v>
      </c>
      <c r="AW417" s="3">
        <v>46.97</v>
      </c>
    </row>
    <row r="418" spans="1:49" ht="17" x14ac:dyDescent="0.2">
      <c r="A418" s="3" t="s">
        <v>6811</v>
      </c>
      <c r="B418" s="3" t="str">
        <f>CONCATENATE(Table1[[#This Row],[Column5]],(IF(Table1[[#This Row],[Column4]]="",""," -"&amp;Table1[[#This Row],[Column4]])),(IF(Table1[[#This Row],[Column3]]="",""," -"&amp;Table1[[#This Row],[Column3]])))</f>
        <v xml:space="preserve"> Classical Variation - Richter Attack</v>
      </c>
      <c r="C418" s="3" t="s">
        <v>6553</v>
      </c>
      <c r="D418" s="3" t="s">
        <v>6830</v>
      </c>
      <c r="F418" s="3" t="s">
        <v>7764</v>
      </c>
      <c r="G418" s="3">
        <v>127</v>
      </c>
      <c r="H418" s="3" t="s">
        <v>1421</v>
      </c>
      <c r="I418" s="4">
        <v>43262</v>
      </c>
      <c r="J418" s="3">
        <v>2177</v>
      </c>
      <c r="K418" s="3">
        <v>2186</v>
      </c>
      <c r="L418" s="3">
        <v>42.5</v>
      </c>
      <c r="M418" s="3">
        <v>13.4</v>
      </c>
      <c r="N418" s="3">
        <v>44.1</v>
      </c>
      <c r="O418" s="3" t="s">
        <v>1468</v>
      </c>
      <c r="P418" s="5" t="s">
        <v>30</v>
      </c>
      <c r="Q418" s="3" t="s">
        <v>6245</v>
      </c>
      <c r="R418" s="3" t="s">
        <v>6229</v>
      </c>
      <c r="S418" s="3" t="s">
        <v>6256</v>
      </c>
      <c r="T418" s="3" t="s">
        <v>6244</v>
      </c>
      <c r="U418" s="3" t="s">
        <v>6226</v>
      </c>
      <c r="V418" s="3" t="s">
        <v>6274</v>
      </c>
      <c r="W418" s="3" t="s">
        <v>6308</v>
      </c>
      <c r="X418" s="3" t="s">
        <v>6383</v>
      </c>
      <c r="Y418" s="3" t="s">
        <v>6383</v>
      </c>
      <c r="Z418" s="3" t="s">
        <v>6227</v>
      </c>
      <c r="AA418" s="3" t="s">
        <v>6308</v>
      </c>
      <c r="AB418" s="3" t="s">
        <v>6377</v>
      </c>
      <c r="AR418" s="3">
        <v>42.5</v>
      </c>
      <c r="AS418" s="3">
        <v>44.1</v>
      </c>
      <c r="AT418" s="3">
        <v>0.96371882099999995</v>
      </c>
      <c r="AU418" s="3">
        <f>SUM(Table1[[#This Row],[Black Win %]]/Table1[[#This Row],[White Win %]])</f>
        <v>1.0376470588235294</v>
      </c>
      <c r="AV418" s="3">
        <v>53.975000000000001</v>
      </c>
      <c r="AW418" s="3">
        <v>56.006999999999998</v>
      </c>
    </row>
    <row r="419" spans="1:49" ht="17" x14ac:dyDescent="0.2">
      <c r="A419" s="3" t="s">
        <v>6811</v>
      </c>
      <c r="B419" s="3" t="str">
        <f>CONCATENATE(Table1[[#This Row],[Column5]],(IF(Table1[[#This Row],[Column4]]="",""," -"&amp;Table1[[#This Row],[Column4]])),(IF(Table1[[#This Row],[Column3]]="",""," -"&amp;Table1[[#This Row],[Column3]])))</f>
        <v xml:space="preserve"> Classical Variation - Richter Attack</v>
      </c>
      <c r="C419" s="3" t="s">
        <v>6553</v>
      </c>
      <c r="D419" s="3" t="s">
        <v>6830</v>
      </c>
      <c r="F419" s="3" t="s">
        <v>7764</v>
      </c>
      <c r="G419" s="3">
        <v>310</v>
      </c>
      <c r="H419" s="3" t="s">
        <v>1421</v>
      </c>
      <c r="I419" s="4">
        <v>43273</v>
      </c>
      <c r="J419" s="3">
        <v>2217</v>
      </c>
      <c r="K419" s="3">
        <v>2214</v>
      </c>
      <c r="L419" s="3">
        <v>40.6</v>
      </c>
      <c r="M419" s="3">
        <v>21.3</v>
      </c>
      <c r="N419" s="3">
        <v>38.1</v>
      </c>
      <c r="O419" s="3" t="s">
        <v>1470</v>
      </c>
      <c r="P419" s="5" t="s">
        <v>30</v>
      </c>
      <c r="Q419" s="3" t="s">
        <v>6245</v>
      </c>
      <c r="R419" s="3" t="s">
        <v>6229</v>
      </c>
      <c r="S419" s="3" t="s">
        <v>6256</v>
      </c>
      <c r="T419" s="3" t="s">
        <v>6244</v>
      </c>
      <c r="U419" s="3" t="s">
        <v>6226</v>
      </c>
      <c r="V419" s="3" t="s">
        <v>6274</v>
      </c>
      <c r="W419" s="3" t="s">
        <v>6308</v>
      </c>
      <c r="X419" s="3" t="s">
        <v>6383</v>
      </c>
      <c r="AR419" s="3">
        <v>40.6</v>
      </c>
      <c r="AS419" s="3">
        <v>38.1</v>
      </c>
      <c r="AT419" s="3">
        <v>1.065616798</v>
      </c>
      <c r="AU419" s="3">
        <f>SUM(Table1[[#This Row],[Black Win %]]/Table1[[#This Row],[White Win %]])</f>
        <v>0.93842364532019706</v>
      </c>
      <c r="AV419" s="3">
        <v>125.86</v>
      </c>
      <c r="AW419" s="3">
        <v>118.11</v>
      </c>
    </row>
    <row r="420" spans="1:49" ht="17" x14ac:dyDescent="0.2">
      <c r="A420" s="3" t="s">
        <v>6811</v>
      </c>
      <c r="B420" s="3" t="str">
        <f>CONCATENATE(Table1[[#This Row],[Column5]],(IF(Table1[[#This Row],[Column4]]="",""," -"&amp;Table1[[#This Row],[Column4]])),(IF(Table1[[#This Row],[Column3]]="",""," -"&amp;Table1[[#This Row],[Column3]])))</f>
        <v xml:space="preserve"> Classical Variation - Rubinstein Variation</v>
      </c>
      <c r="C420" s="3" t="s">
        <v>6553</v>
      </c>
      <c r="D420" s="3" t="s">
        <v>6616</v>
      </c>
      <c r="F420" s="3" t="s">
        <v>7764</v>
      </c>
      <c r="G420" s="3">
        <v>296</v>
      </c>
      <c r="H420" s="3" t="s">
        <v>1441</v>
      </c>
      <c r="I420" s="4">
        <v>43102</v>
      </c>
      <c r="J420" s="3">
        <v>2405</v>
      </c>
      <c r="K420" s="3">
        <v>2360</v>
      </c>
      <c r="L420" s="3">
        <v>50</v>
      </c>
      <c r="M420" s="3">
        <v>21.3</v>
      </c>
      <c r="N420" s="3">
        <v>28.7</v>
      </c>
      <c r="O420" s="3" t="s">
        <v>1473</v>
      </c>
      <c r="P420" s="5" t="s">
        <v>30</v>
      </c>
      <c r="Q420" s="3" t="s">
        <v>6245</v>
      </c>
      <c r="R420" s="3" t="s">
        <v>6229</v>
      </c>
      <c r="S420" s="3" t="s">
        <v>6256</v>
      </c>
      <c r="T420" s="3" t="s">
        <v>6244</v>
      </c>
      <c r="U420" s="3" t="s">
        <v>6226</v>
      </c>
      <c r="V420" s="3" t="s">
        <v>6274</v>
      </c>
      <c r="W420" s="3" t="s">
        <v>6308</v>
      </c>
      <c r="X420" s="3" t="s">
        <v>6227</v>
      </c>
      <c r="Y420" s="3" t="s">
        <v>6257</v>
      </c>
      <c r="Z420" s="3" t="s">
        <v>6381</v>
      </c>
      <c r="AA420" s="3" t="s">
        <v>6382</v>
      </c>
      <c r="AB420" s="3" t="s">
        <v>6384</v>
      </c>
      <c r="AR420" s="3">
        <v>50</v>
      </c>
      <c r="AS420" s="3">
        <v>28.7</v>
      </c>
      <c r="AT420" s="3">
        <v>1.7421602789999999</v>
      </c>
      <c r="AU420" s="3">
        <f>SUM(Table1[[#This Row],[Black Win %]]/Table1[[#This Row],[White Win %]])</f>
        <v>0.57399999999999995</v>
      </c>
      <c r="AV420" s="3">
        <v>148</v>
      </c>
      <c r="AW420" s="3">
        <v>84.951999999999998</v>
      </c>
    </row>
    <row r="421" spans="1:49" ht="17" x14ac:dyDescent="0.2">
      <c r="A421" s="3" t="s">
        <v>6811</v>
      </c>
      <c r="B421" s="3" t="str">
        <f>CONCATENATE(Table1[[#This Row],[Column5]],(IF(Table1[[#This Row],[Column4]]="",""," -"&amp;Table1[[#This Row],[Column4]])),(IF(Table1[[#This Row],[Column3]]="",""," -"&amp;Table1[[#This Row],[Column3]])))</f>
        <v xml:space="preserve"> Classical Variation - Steinitz Variation</v>
      </c>
      <c r="C421" s="3" t="s">
        <v>6553</v>
      </c>
      <c r="D421" s="3" t="s">
        <v>6831</v>
      </c>
      <c r="F421" s="3" t="s">
        <v>7764</v>
      </c>
      <c r="G421" s="3">
        <v>2934</v>
      </c>
      <c r="H421" s="3" t="s">
        <v>1445</v>
      </c>
      <c r="I421" s="4">
        <v>43289</v>
      </c>
      <c r="J421" s="3">
        <v>2203</v>
      </c>
      <c r="K421" s="3">
        <v>2185</v>
      </c>
      <c r="L421" s="3">
        <v>41.7</v>
      </c>
      <c r="M421" s="3">
        <v>23.2</v>
      </c>
      <c r="N421" s="3">
        <v>35.1</v>
      </c>
      <c r="O421" s="3" t="s">
        <v>1476</v>
      </c>
      <c r="P421" s="5" t="s">
        <v>30</v>
      </c>
      <c r="Q421" s="3" t="s">
        <v>6245</v>
      </c>
      <c r="R421" s="3" t="s">
        <v>6229</v>
      </c>
      <c r="S421" s="3" t="s">
        <v>6256</v>
      </c>
      <c r="T421" s="3" t="s">
        <v>6244</v>
      </c>
      <c r="U421" s="3" t="s">
        <v>6226</v>
      </c>
      <c r="V421" s="3" t="s">
        <v>6227</v>
      </c>
      <c r="AR421" s="3">
        <v>41.7</v>
      </c>
      <c r="AS421" s="3">
        <v>35.1</v>
      </c>
      <c r="AT421" s="3">
        <v>1.188034188</v>
      </c>
      <c r="AU421" s="3">
        <f>SUM(Table1[[#This Row],[Black Win %]]/Table1[[#This Row],[White Win %]])</f>
        <v>0.84172661870503596</v>
      </c>
      <c r="AV421" s="3">
        <v>1223.4780000000001</v>
      </c>
      <c r="AW421" s="3">
        <v>1029.8340000000001</v>
      </c>
    </row>
    <row r="422" spans="1:49" ht="17" x14ac:dyDescent="0.2">
      <c r="A422" s="3" t="s">
        <v>6811</v>
      </c>
      <c r="B422" s="3" t="str">
        <f>CONCATENATE(Table1[[#This Row],[Column5]],(IF(Table1[[#This Row],[Column4]]="",""," -"&amp;Table1[[#This Row],[Column4]])),(IF(Table1[[#This Row],[Column3]]="",""," -"&amp;Table1[[#This Row],[Column3]])))</f>
        <v xml:space="preserve"> Classical Variation - Steinitz Variation</v>
      </c>
      <c r="C422" s="3" t="s">
        <v>6553</v>
      </c>
      <c r="D422" s="3" t="s">
        <v>6831</v>
      </c>
      <c r="F422" s="3" t="s">
        <v>7764</v>
      </c>
      <c r="G422" s="3">
        <v>2910</v>
      </c>
      <c r="H422" s="3" t="s">
        <v>1441</v>
      </c>
      <c r="I422" s="4">
        <v>43290</v>
      </c>
      <c r="J422" s="3">
        <v>2266</v>
      </c>
      <c r="K422" s="3">
        <v>2235</v>
      </c>
      <c r="L422" s="3">
        <v>43.2</v>
      </c>
      <c r="M422" s="3">
        <v>29.9</v>
      </c>
      <c r="N422" s="3">
        <v>26.9</v>
      </c>
      <c r="O422" s="3" t="s">
        <v>1478</v>
      </c>
      <c r="P422" s="5" t="s">
        <v>30</v>
      </c>
      <c r="Q422" s="3" t="s">
        <v>6245</v>
      </c>
      <c r="R422" s="3" t="s">
        <v>6229</v>
      </c>
      <c r="S422" s="3" t="s">
        <v>6256</v>
      </c>
      <c r="T422" s="3" t="s">
        <v>6244</v>
      </c>
      <c r="U422" s="3" t="s">
        <v>6226</v>
      </c>
      <c r="V422" s="3" t="s">
        <v>6274</v>
      </c>
      <c r="W422" s="3" t="s">
        <v>6308</v>
      </c>
      <c r="X422" s="3" t="s">
        <v>6227</v>
      </c>
      <c r="Y422" s="3" t="s">
        <v>6257</v>
      </c>
      <c r="Z422" s="3" t="s">
        <v>6381</v>
      </c>
      <c r="AA422" s="3" t="s">
        <v>6382</v>
      </c>
      <c r="AB422" s="3" t="s">
        <v>6236</v>
      </c>
      <c r="AR422" s="3">
        <v>43.2</v>
      </c>
      <c r="AS422" s="3">
        <v>26.9</v>
      </c>
      <c r="AT422" s="3">
        <v>1.605947955</v>
      </c>
      <c r="AU422" s="3">
        <f>SUM(Table1[[#This Row],[Black Win %]]/Table1[[#This Row],[White Win %]])</f>
        <v>0.62268518518518512</v>
      </c>
      <c r="AV422" s="3">
        <v>1257.1199999999999</v>
      </c>
      <c r="AW422" s="3">
        <v>782.79</v>
      </c>
    </row>
    <row r="423" spans="1:49" ht="17" x14ac:dyDescent="0.2">
      <c r="A423" s="3" t="s">
        <v>6811</v>
      </c>
      <c r="B423" s="3" t="str">
        <f>CONCATENATE(Table1[[#This Row],[Column5]],(IF(Table1[[#This Row],[Column4]]="",""," -"&amp;Table1[[#This Row],[Column4]])),(IF(Table1[[#This Row],[Column3]]="",""," -"&amp;Table1[[#This Row],[Column3]])))</f>
        <v xml:space="preserve"> Classical Variation - Swiss Variation</v>
      </c>
      <c r="C423" s="3" t="s">
        <v>6553</v>
      </c>
      <c r="D423" s="3" t="s">
        <v>6832</v>
      </c>
      <c r="F423" s="3" t="s">
        <v>7764</v>
      </c>
      <c r="G423" s="3">
        <v>379</v>
      </c>
      <c r="H423" s="3" t="s">
        <v>1445</v>
      </c>
      <c r="I423" s="4">
        <v>43196</v>
      </c>
      <c r="J423" s="3">
        <v>2206</v>
      </c>
      <c r="K423" s="3">
        <v>2201</v>
      </c>
      <c r="L423" s="3">
        <v>39.799999999999997</v>
      </c>
      <c r="M423" s="3">
        <v>25.9</v>
      </c>
      <c r="N423" s="3">
        <v>34.299999999999997</v>
      </c>
      <c r="O423" s="3" t="s">
        <v>1481</v>
      </c>
      <c r="P423" s="5" t="s">
        <v>30</v>
      </c>
      <c r="Q423" s="3" t="s">
        <v>6245</v>
      </c>
      <c r="R423" s="3" t="s">
        <v>6229</v>
      </c>
      <c r="S423" s="3" t="s">
        <v>6256</v>
      </c>
      <c r="T423" s="3" t="s">
        <v>6244</v>
      </c>
      <c r="U423" s="3" t="s">
        <v>6226</v>
      </c>
      <c r="V423" s="3" t="s">
        <v>6324</v>
      </c>
      <c r="AR423" s="3">
        <v>39.799999999999997</v>
      </c>
      <c r="AS423" s="3">
        <v>34.299999999999997</v>
      </c>
      <c r="AT423" s="3">
        <v>1.1603498539999999</v>
      </c>
      <c r="AU423" s="3">
        <f>SUM(Table1[[#This Row],[Black Win %]]/Table1[[#This Row],[White Win %]])</f>
        <v>0.86180904522613067</v>
      </c>
      <c r="AV423" s="3">
        <v>150.84200000000001</v>
      </c>
      <c r="AW423" s="3">
        <v>129.99700000000001</v>
      </c>
    </row>
    <row r="424" spans="1:49" ht="17" x14ac:dyDescent="0.2">
      <c r="A424" s="3" t="s">
        <v>6811</v>
      </c>
      <c r="B424" s="3" t="str">
        <f>CONCATENATE(Table1[[#This Row],[Column5]],(IF(Table1[[#This Row],[Column4]]="",""," -"&amp;Table1[[#This Row],[Column4]])),(IF(Table1[[#This Row],[Column3]]="",""," -"&amp;Table1[[#This Row],[Column3]])))</f>
        <v xml:space="preserve"> Classical Variation - Tartakower Variation</v>
      </c>
      <c r="C424" s="3" t="s">
        <v>6553</v>
      </c>
      <c r="D424" s="3" t="s">
        <v>6662</v>
      </c>
      <c r="F424" s="3" t="s">
        <v>7765</v>
      </c>
      <c r="G424" s="3">
        <v>261</v>
      </c>
      <c r="H424" s="3" t="s">
        <v>1421</v>
      </c>
      <c r="I424" s="4">
        <v>43245</v>
      </c>
      <c r="J424" s="3">
        <v>2191</v>
      </c>
      <c r="K424" s="3">
        <v>2259</v>
      </c>
      <c r="L424" s="3">
        <v>20.7</v>
      </c>
      <c r="M424" s="3">
        <v>34.5</v>
      </c>
      <c r="N424" s="3">
        <v>44.8</v>
      </c>
      <c r="O424" s="3" t="s">
        <v>1484</v>
      </c>
      <c r="P424" s="5" t="s">
        <v>30</v>
      </c>
      <c r="Q424" s="3" t="s">
        <v>6245</v>
      </c>
      <c r="R424" s="3" t="s">
        <v>6229</v>
      </c>
      <c r="S424" s="3" t="s">
        <v>6256</v>
      </c>
      <c r="T424" s="3" t="s">
        <v>6244</v>
      </c>
      <c r="U424" s="3" t="s">
        <v>6226</v>
      </c>
      <c r="V424" s="3" t="s">
        <v>6274</v>
      </c>
      <c r="W424" s="3" t="s">
        <v>6308</v>
      </c>
      <c r="X424" s="3" t="s">
        <v>6227</v>
      </c>
      <c r="Y424" s="3" t="s">
        <v>6288</v>
      </c>
      <c r="AR424" s="3">
        <v>44.8</v>
      </c>
      <c r="AS424" s="3">
        <v>20.7</v>
      </c>
      <c r="AT424" s="3">
        <v>2.164251208</v>
      </c>
      <c r="AU424" s="3">
        <f>SUM(Table1[[#This Row],[Black Win %]]/Table1[[#This Row],[White Win %]])</f>
        <v>0.46205357142857145</v>
      </c>
      <c r="AV424" s="3">
        <v>116.928</v>
      </c>
      <c r="AW424" s="3">
        <v>54.027000000000001</v>
      </c>
    </row>
    <row r="425" spans="1:49" ht="17" x14ac:dyDescent="0.2">
      <c r="A425" s="3" t="s">
        <v>6811</v>
      </c>
      <c r="B425" s="3" t="str">
        <f>CONCATENATE(Table1[[#This Row],[Column5]],(IF(Table1[[#This Row],[Column4]]="",""," -"&amp;Table1[[#This Row],[Column4]])),(IF(Table1[[#This Row],[Column3]]="",""," -"&amp;Table1[[#This Row],[Column3]])))</f>
        <v xml:space="preserve"> Exchange Variation</v>
      </c>
      <c r="C425" s="3" t="s">
        <v>6505</v>
      </c>
      <c r="F425" s="3" t="s">
        <v>7764</v>
      </c>
      <c r="G425" s="3">
        <v>16163</v>
      </c>
      <c r="H425" s="3" t="s">
        <v>1486</v>
      </c>
      <c r="I425" s="4">
        <v>43290</v>
      </c>
      <c r="J425" s="3">
        <v>2094</v>
      </c>
      <c r="K425" s="3">
        <v>2068</v>
      </c>
      <c r="L425" s="3">
        <v>24.6</v>
      </c>
      <c r="M425" s="3">
        <v>39.9</v>
      </c>
      <c r="N425" s="3">
        <v>35.5</v>
      </c>
      <c r="O425" s="3" t="s">
        <v>1488</v>
      </c>
      <c r="P425" s="5" t="s">
        <v>30</v>
      </c>
      <c r="Q425" s="3" t="s">
        <v>6245</v>
      </c>
      <c r="R425" s="3" t="s">
        <v>6229</v>
      </c>
      <c r="S425" s="3" t="s">
        <v>6256</v>
      </c>
      <c r="T425" s="3" t="s">
        <v>6281</v>
      </c>
      <c r="AR425" s="3">
        <v>24.6</v>
      </c>
      <c r="AS425" s="3">
        <v>35.5</v>
      </c>
      <c r="AT425" s="3">
        <v>0.69295774600000004</v>
      </c>
      <c r="AU425" s="3">
        <f>SUM(Table1[[#This Row],[Black Win %]]/Table1[[#This Row],[White Win %]])</f>
        <v>1.443089430894309</v>
      </c>
      <c r="AV425" s="3">
        <v>3976.098</v>
      </c>
      <c r="AW425" s="3">
        <v>5737.8649999999998</v>
      </c>
    </row>
    <row r="426" spans="1:49" ht="17" x14ac:dyDescent="0.2">
      <c r="A426" s="3" t="s">
        <v>6811</v>
      </c>
      <c r="B426" s="3" t="str">
        <f>CONCATENATE(Table1[[#This Row],[Column5]],(IF(Table1[[#This Row],[Column4]]="",""," -"&amp;Table1[[#This Row],[Column4]])),(IF(Table1[[#This Row],[Column3]]="",""," -"&amp;Table1[[#This Row],[Column3]])))</f>
        <v xml:space="preserve"> Exchange Variation - Monte Carlo Variation</v>
      </c>
      <c r="C426" s="3" t="s">
        <v>6505</v>
      </c>
      <c r="D426" s="3" t="s">
        <v>6833</v>
      </c>
      <c r="F426" s="3" t="s">
        <v>7764</v>
      </c>
      <c r="G426" s="3">
        <v>3011</v>
      </c>
      <c r="H426" s="3" t="s">
        <v>1486</v>
      </c>
      <c r="I426" s="4">
        <v>43282</v>
      </c>
      <c r="J426" s="3">
        <v>2129</v>
      </c>
      <c r="K426" s="3">
        <v>2114</v>
      </c>
      <c r="L426" s="3">
        <v>36</v>
      </c>
      <c r="M426" s="3">
        <v>30.2</v>
      </c>
      <c r="N426" s="3">
        <v>33.799999999999997</v>
      </c>
      <c r="O426" s="3" t="s">
        <v>1491</v>
      </c>
      <c r="P426" s="5" t="s">
        <v>30</v>
      </c>
      <c r="Q426" s="3" t="s">
        <v>6245</v>
      </c>
      <c r="R426" s="3" t="s">
        <v>6229</v>
      </c>
      <c r="S426" s="3" t="s">
        <v>6256</v>
      </c>
      <c r="T426" s="3" t="s">
        <v>6281</v>
      </c>
      <c r="U426" s="3" t="s">
        <v>6281</v>
      </c>
      <c r="V426" s="3" t="s">
        <v>6233</v>
      </c>
      <c r="AR426" s="3">
        <v>36</v>
      </c>
      <c r="AS426" s="3">
        <v>33.799999999999997</v>
      </c>
      <c r="AT426" s="3">
        <v>1.0650887570000001</v>
      </c>
      <c r="AU426" s="3">
        <f>SUM(Table1[[#This Row],[Black Win %]]/Table1[[#This Row],[White Win %]])</f>
        <v>0.93888888888888877</v>
      </c>
      <c r="AV426" s="3">
        <v>1083.96</v>
      </c>
      <c r="AW426" s="3">
        <v>1017.718</v>
      </c>
    </row>
    <row r="427" spans="1:49" ht="17" x14ac:dyDescent="0.2">
      <c r="A427" s="3" t="s">
        <v>6811</v>
      </c>
      <c r="B427" s="3" t="str">
        <f>CONCATENATE(Table1[[#This Row],[Column5]],(IF(Table1[[#This Row],[Column4]]="",""," -"&amp;Table1[[#This Row],[Column4]])),(IF(Table1[[#This Row],[Column3]]="",""," -"&amp;Table1[[#This Row],[Column3]])))</f>
        <v xml:space="preserve"> Exchange Variation - Svenonius Variation</v>
      </c>
      <c r="C427" s="3" t="s">
        <v>6505</v>
      </c>
      <c r="D427" s="3" t="s">
        <v>6834</v>
      </c>
      <c r="F427" s="3" t="s">
        <v>7764</v>
      </c>
      <c r="G427" s="3">
        <v>379</v>
      </c>
      <c r="H427" s="3" t="s">
        <v>1486</v>
      </c>
      <c r="I427" s="4">
        <v>43269</v>
      </c>
      <c r="J427" s="3">
        <v>2207</v>
      </c>
      <c r="K427" s="3">
        <v>2175</v>
      </c>
      <c r="L427" s="3">
        <v>29.6</v>
      </c>
      <c r="M427" s="3">
        <v>39.799999999999997</v>
      </c>
      <c r="N427" s="3">
        <v>30.6</v>
      </c>
      <c r="O427" s="3" t="s">
        <v>1494</v>
      </c>
      <c r="P427" s="5" t="s">
        <v>30</v>
      </c>
      <c r="Q427" s="3" t="s">
        <v>6245</v>
      </c>
      <c r="R427" s="3" t="s">
        <v>6229</v>
      </c>
      <c r="S427" s="3" t="s">
        <v>6256</v>
      </c>
      <c r="T427" s="3" t="s">
        <v>6281</v>
      </c>
      <c r="U427" s="3" t="s">
        <v>6281</v>
      </c>
      <c r="V427" s="3" t="s">
        <v>6244</v>
      </c>
      <c r="W427" s="3" t="s">
        <v>6226</v>
      </c>
      <c r="X427" s="3" t="s">
        <v>6274</v>
      </c>
      <c r="AR427" s="3">
        <v>29.6</v>
      </c>
      <c r="AS427" s="3">
        <v>30.6</v>
      </c>
      <c r="AT427" s="3">
        <v>0.96732026100000001</v>
      </c>
      <c r="AU427" s="3">
        <f>SUM(Table1[[#This Row],[Black Win %]]/Table1[[#This Row],[White Win %]])</f>
        <v>1.0337837837837838</v>
      </c>
      <c r="AV427" s="3">
        <v>112.184</v>
      </c>
      <c r="AW427" s="3">
        <v>115.974</v>
      </c>
    </row>
    <row r="428" spans="1:49" ht="17" x14ac:dyDescent="0.2">
      <c r="A428" s="3" t="s">
        <v>6811</v>
      </c>
      <c r="B428" s="3" t="str">
        <f>CONCATENATE(Table1[[#This Row],[Column5]],(IF(Table1[[#This Row],[Column4]]="",""," -"&amp;Table1[[#This Row],[Column4]])),(IF(Table1[[#This Row],[Column3]]="",""," -"&amp;Table1[[#This Row],[Column3]])))</f>
        <v xml:space="preserve"> General</v>
      </c>
      <c r="C428" s="3" t="s">
        <v>6510</v>
      </c>
      <c r="F428" s="3" t="s">
        <v>7765</v>
      </c>
      <c r="G428" s="3">
        <v>971</v>
      </c>
      <c r="H428" s="3" t="s">
        <v>1416</v>
      </c>
      <c r="I428" s="4">
        <v>43276</v>
      </c>
      <c r="J428" s="3">
        <v>2023</v>
      </c>
      <c r="K428" s="3">
        <v>2045</v>
      </c>
      <c r="L428" s="3">
        <v>38.299999999999997</v>
      </c>
      <c r="M428" s="3">
        <v>21.8</v>
      </c>
      <c r="N428" s="3">
        <v>39.9</v>
      </c>
      <c r="O428" s="3" t="s">
        <v>1497</v>
      </c>
      <c r="P428" s="5" t="s">
        <v>30</v>
      </c>
      <c r="Q428" s="3" t="s">
        <v>6245</v>
      </c>
      <c r="AR428" s="3">
        <v>39.9</v>
      </c>
      <c r="AS428" s="3">
        <v>38.299999999999997</v>
      </c>
      <c r="AT428" s="3">
        <v>1.041775457</v>
      </c>
      <c r="AU428" s="3">
        <f>SUM(Table1[[#This Row],[Black Win %]]/Table1[[#This Row],[White Win %]])</f>
        <v>0.95989974937343359</v>
      </c>
      <c r="AV428" s="3">
        <v>387.42899999999997</v>
      </c>
      <c r="AW428" s="3">
        <v>371.89299999999997</v>
      </c>
    </row>
    <row r="429" spans="1:49" ht="17" x14ac:dyDescent="0.2">
      <c r="A429" s="3" t="s">
        <v>6811</v>
      </c>
      <c r="B429" s="3" t="str">
        <f>CONCATENATE(Table1[[#This Row],[Column5]],(IF(Table1[[#This Row],[Column4]]="",""," -"&amp;Table1[[#This Row],[Column4]])),(IF(Table1[[#This Row],[Column3]]="",""," -"&amp;Table1[[#This Row],[Column3]])))</f>
        <v xml:space="preserve"> Horwitz Attack</v>
      </c>
      <c r="C429" s="3" t="s">
        <v>6835</v>
      </c>
      <c r="F429" s="3" t="s">
        <v>7764</v>
      </c>
      <c r="G429" s="3">
        <v>332</v>
      </c>
      <c r="H429" s="3" t="s">
        <v>1416</v>
      </c>
      <c r="I429" s="4">
        <v>43290</v>
      </c>
      <c r="J429" s="3">
        <v>2104</v>
      </c>
      <c r="K429" s="3">
        <v>2096</v>
      </c>
      <c r="L429" s="3">
        <v>39.200000000000003</v>
      </c>
      <c r="M429" s="3">
        <v>22.9</v>
      </c>
      <c r="N429" s="3">
        <v>38</v>
      </c>
      <c r="O429" s="3" t="s">
        <v>1500</v>
      </c>
      <c r="P429" s="5" t="s">
        <v>30</v>
      </c>
      <c r="Q429" s="3" t="s">
        <v>6245</v>
      </c>
      <c r="R429" s="3" t="s">
        <v>6329</v>
      </c>
      <c r="AR429" s="3">
        <v>39.200000000000003</v>
      </c>
      <c r="AS429" s="3">
        <v>38</v>
      </c>
      <c r="AT429" s="3">
        <v>1.0315789470000001</v>
      </c>
      <c r="AU429" s="3">
        <f>SUM(Table1[[#This Row],[Black Win %]]/Table1[[#This Row],[White Win %]])</f>
        <v>0.96938775510204078</v>
      </c>
      <c r="AV429" s="3">
        <v>130.14400000000001</v>
      </c>
      <c r="AW429" s="3">
        <v>126.16</v>
      </c>
    </row>
    <row r="430" spans="1:49" ht="17" x14ac:dyDescent="0.2">
      <c r="A430" s="3" t="s">
        <v>6811</v>
      </c>
      <c r="B430" s="3" t="str">
        <f>CONCATENATE(Table1[[#This Row],[Column5]],(IF(Table1[[#This Row],[Column4]]="",""," -"&amp;Table1[[#This Row],[Column4]])),(IF(Table1[[#This Row],[Column3]]="",""," -"&amp;Table1[[#This Row],[Column3]])))</f>
        <v xml:space="preserve"> Horwitz Attack - Papa-Ticulat Gambit</v>
      </c>
      <c r="C430" s="3" t="s">
        <v>6835</v>
      </c>
      <c r="D430" s="3" t="s">
        <v>6836</v>
      </c>
      <c r="F430" s="3" t="s">
        <v>7764</v>
      </c>
      <c r="G430" s="3">
        <v>1156</v>
      </c>
      <c r="H430" s="3" t="s">
        <v>1416</v>
      </c>
      <c r="I430" s="4">
        <v>43288</v>
      </c>
      <c r="J430" s="3">
        <v>2184</v>
      </c>
      <c r="K430" s="3">
        <v>2149</v>
      </c>
      <c r="L430" s="3">
        <v>43.1</v>
      </c>
      <c r="M430" s="3">
        <v>24.7</v>
      </c>
      <c r="N430" s="3">
        <v>32.200000000000003</v>
      </c>
      <c r="O430" s="3" t="s">
        <v>1503</v>
      </c>
      <c r="P430" s="5" t="s">
        <v>30</v>
      </c>
      <c r="Q430" s="3" t="s">
        <v>6245</v>
      </c>
      <c r="R430" s="3" t="s">
        <v>6329</v>
      </c>
      <c r="S430" s="3" t="s">
        <v>6256</v>
      </c>
      <c r="T430" s="3" t="s">
        <v>6353</v>
      </c>
      <c r="AR430" s="3">
        <v>43.1</v>
      </c>
      <c r="AS430" s="3">
        <v>32.200000000000003</v>
      </c>
      <c r="AT430" s="3">
        <v>1.338509317</v>
      </c>
      <c r="AU430" s="3">
        <f>SUM(Table1[[#This Row],[Black Win %]]/Table1[[#This Row],[White Win %]])</f>
        <v>0.74709976798143851</v>
      </c>
      <c r="AV430" s="3">
        <v>498.23599999999999</v>
      </c>
      <c r="AW430" s="3">
        <v>372.23200000000003</v>
      </c>
    </row>
    <row r="431" spans="1:49" ht="17" x14ac:dyDescent="0.2">
      <c r="A431" s="3" t="s">
        <v>6811</v>
      </c>
      <c r="B431" s="3" t="str">
        <f>CONCATENATE(Table1[[#This Row],[Column5]],(IF(Table1[[#This Row],[Column4]]="",""," -"&amp;Table1[[#This Row],[Column4]])),(IF(Table1[[#This Row],[Column3]]="",""," -"&amp;Table1[[#This Row],[Column3]])))</f>
        <v xml:space="preserve"> King's Indian Attack</v>
      </c>
      <c r="C431" s="3" t="s">
        <v>6837</v>
      </c>
      <c r="F431" s="3" t="s">
        <v>7764</v>
      </c>
      <c r="G431" s="3">
        <v>14680</v>
      </c>
      <c r="H431" s="3" t="s">
        <v>1416</v>
      </c>
      <c r="I431" s="4">
        <v>43287</v>
      </c>
      <c r="J431" s="3">
        <v>2231</v>
      </c>
      <c r="K431" s="3">
        <v>2206</v>
      </c>
      <c r="L431" s="3">
        <v>41.1</v>
      </c>
      <c r="M431" s="3">
        <v>27.5</v>
      </c>
      <c r="N431" s="3">
        <v>31.4</v>
      </c>
      <c r="O431" s="3" t="s">
        <v>1506</v>
      </c>
      <c r="P431" s="5" t="s">
        <v>30</v>
      </c>
      <c r="Q431" s="3" t="s">
        <v>6245</v>
      </c>
      <c r="R431" s="3" t="s">
        <v>6246</v>
      </c>
      <c r="AR431" s="3">
        <v>41.1</v>
      </c>
      <c r="AS431" s="3">
        <v>31.4</v>
      </c>
      <c r="AT431" s="3">
        <v>1.308917197</v>
      </c>
      <c r="AU431" s="3">
        <f>SUM(Table1[[#This Row],[Black Win %]]/Table1[[#This Row],[White Win %]])</f>
        <v>0.76399026763990263</v>
      </c>
      <c r="AV431" s="3">
        <v>6033.48</v>
      </c>
      <c r="AW431" s="3">
        <v>4609.5200000000004</v>
      </c>
    </row>
    <row r="432" spans="1:49" ht="17" x14ac:dyDescent="0.2">
      <c r="A432" s="3" t="s">
        <v>6811</v>
      </c>
      <c r="B432" s="3" t="str">
        <f>CONCATENATE(Table1[[#This Row],[Column5]],(IF(Table1[[#This Row],[Column4]]="",""," -"&amp;Table1[[#This Row],[Column4]])),(IF(Table1[[#This Row],[Column3]]="",""," -"&amp;Table1[[#This Row],[Column3]])))</f>
        <v xml:space="preserve"> Knight Variation</v>
      </c>
      <c r="C432" s="3" t="s">
        <v>6838</v>
      </c>
      <c r="F432" s="3" t="s">
        <v>7764</v>
      </c>
      <c r="G432" s="3">
        <v>2024</v>
      </c>
      <c r="H432" s="3" t="s">
        <v>1416</v>
      </c>
      <c r="I432" s="4">
        <v>43279</v>
      </c>
      <c r="J432" s="3">
        <v>1874</v>
      </c>
      <c r="K432" s="3">
        <v>1894</v>
      </c>
      <c r="L432" s="3">
        <v>27.6</v>
      </c>
      <c r="M432" s="3">
        <v>20.399999999999999</v>
      </c>
      <c r="N432" s="3">
        <v>52</v>
      </c>
      <c r="O432" s="3" t="s">
        <v>1509</v>
      </c>
      <c r="P432" s="5" t="s">
        <v>30</v>
      </c>
      <c r="Q432" s="3" t="s">
        <v>6245</v>
      </c>
      <c r="R432" s="3" t="s">
        <v>6247</v>
      </c>
      <c r="AR432" s="3">
        <v>27.6</v>
      </c>
      <c r="AS432" s="3">
        <v>52</v>
      </c>
      <c r="AT432" s="3">
        <v>0.53076923099999995</v>
      </c>
      <c r="AU432" s="3">
        <f>SUM(Table1[[#This Row],[Black Win %]]/Table1[[#This Row],[White Win %]])</f>
        <v>1.8840579710144927</v>
      </c>
      <c r="AV432" s="3">
        <v>558.62400000000002</v>
      </c>
      <c r="AW432" s="3">
        <v>1052.48</v>
      </c>
    </row>
    <row r="433" spans="1:49" ht="17" x14ac:dyDescent="0.2">
      <c r="A433" s="3" t="s">
        <v>6811</v>
      </c>
      <c r="B433" s="3" t="str">
        <f>CONCATENATE(Table1[[#This Row],[Column5]],(IF(Table1[[#This Row],[Column4]]="",""," -"&amp;Table1[[#This Row],[Column4]])),(IF(Table1[[#This Row],[Column3]]="",""," -"&amp;Table1[[#This Row],[Column3]])))</f>
        <v xml:space="preserve"> La Bourdonnais Variation</v>
      </c>
      <c r="C433" s="3" t="s">
        <v>6839</v>
      </c>
      <c r="F433" s="3" t="s">
        <v>7764</v>
      </c>
      <c r="G433" s="3">
        <v>838</v>
      </c>
      <c r="H433" s="3" t="s">
        <v>1416</v>
      </c>
      <c r="I433" s="4">
        <v>43277</v>
      </c>
      <c r="J433" s="3">
        <v>2079</v>
      </c>
      <c r="K433" s="3">
        <v>2076</v>
      </c>
      <c r="L433" s="3">
        <v>38.5</v>
      </c>
      <c r="M433" s="3">
        <v>22.7</v>
      </c>
      <c r="N433" s="3">
        <v>38.799999999999997</v>
      </c>
      <c r="O433" s="3" t="s">
        <v>1512</v>
      </c>
      <c r="P433" s="5" t="s">
        <v>30</v>
      </c>
      <c r="Q433" s="3" t="s">
        <v>6245</v>
      </c>
      <c r="R433" s="3" t="s">
        <v>6236</v>
      </c>
      <c r="AR433" s="3">
        <v>38.5</v>
      </c>
      <c r="AS433" s="3">
        <v>38.799999999999997</v>
      </c>
      <c r="AT433" s="3">
        <v>0.99226804099999999</v>
      </c>
      <c r="AU433" s="3">
        <f>SUM(Table1[[#This Row],[Black Win %]]/Table1[[#This Row],[White Win %]])</f>
        <v>1.0077922077922077</v>
      </c>
      <c r="AV433" s="3">
        <v>322.63</v>
      </c>
      <c r="AW433" s="3">
        <v>325.14400000000001</v>
      </c>
    </row>
    <row r="434" spans="1:49" ht="17" x14ac:dyDescent="0.2">
      <c r="A434" s="3" t="s">
        <v>6811</v>
      </c>
      <c r="B434" s="3" t="str">
        <f>CONCATENATE(Table1[[#This Row],[Column5]],(IF(Table1[[#This Row],[Column4]]="",""," -"&amp;Table1[[#This Row],[Column4]])),(IF(Table1[[#This Row],[Column3]]="",""," -"&amp;Table1[[#This Row],[Column3]])))</f>
        <v xml:space="preserve"> MacCutcheon Variation</v>
      </c>
      <c r="C434" s="3" t="s">
        <v>6840</v>
      </c>
      <c r="F434" s="3" t="s">
        <v>7765</v>
      </c>
      <c r="G434" s="3">
        <v>123</v>
      </c>
      <c r="H434" s="3" t="s">
        <v>1514</v>
      </c>
      <c r="I434" s="4">
        <v>43228</v>
      </c>
      <c r="J434" s="3">
        <v>2204</v>
      </c>
      <c r="K434" s="3">
        <v>2190</v>
      </c>
      <c r="L434" s="3">
        <v>44.7</v>
      </c>
      <c r="M434" s="3">
        <v>23.6</v>
      </c>
      <c r="N434" s="3">
        <v>31.7</v>
      </c>
      <c r="O434" s="3" t="s">
        <v>1516</v>
      </c>
      <c r="P434" s="5" t="s">
        <v>30</v>
      </c>
      <c r="Q434" s="3" t="s">
        <v>6245</v>
      </c>
      <c r="R434" s="3" t="s">
        <v>6229</v>
      </c>
      <c r="S434" s="3" t="s">
        <v>6256</v>
      </c>
      <c r="T434" s="3" t="s">
        <v>6244</v>
      </c>
      <c r="U434" s="3" t="s">
        <v>6226</v>
      </c>
      <c r="V434" s="3" t="s">
        <v>6274</v>
      </c>
      <c r="W434" s="3" t="s">
        <v>6295</v>
      </c>
      <c r="AR434" s="3">
        <v>31.7</v>
      </c>
      <c r="AS434" s="3">
        <v>44.7</v>
      </c>
      <c r="AT434" s="3">
        <v>0.70917226</v>
      </c>
      <c r="AU434" s="3">
        <f>SUM(Table1[[#This Row],[Black Win %]]/Table1[[#This Row],[White Win %]])</f>
        <v>1.4100946372239749</v>
      </c>
      <c r="AV434" s="3">
        <v>38.991</v>
      </c>
      <c r="AW434" s="3">
        <v>54.981000000000002</v>
      </c>
    </row>
    <row r="435" spans="1:49" ht="17" x14ac:dyDescent="0.2">
      <c r="A435" s="3" t="s">
        <v>6811</v>
      </c>
      <c r="B435" s="3" t="str">
        <f>CONCATENATE(Table1[[#This Row],[Column5]],(IF(Table1[[#This Row],[Column4]]="",""," -"&amp;Table1[[#This Row],[Column4]])),(IF(Table1[[#This Row],[Column3]]="",""," -"&amp;Table1[[#This Row],[Column3]])))</f>
        <v xml:space="preserve"> MacCutcheon Variation - Bernstein Variation</v>
      </c>
      <c r="C435" s="3" t="s">
        <v>6840</v>
      </c>
      <c r="D435" s="3" t="s">
        <v>6841</v>
      </c>
      <c r="F435" s="3" t="s">
        <v>7764</v>
      </c>
      <c r="G435" s="3">
        <v>129</v>
      </c>
      <c r="H435" s="3" t="s">
        <v>1514</v>
      </c>
      <c r="I435" s="4">
        <v>43253</v>
      </c>
      <c r="J435" s="3">
        <v>2354</v>
      </c>
      <c r="K435" s="3">
        <v>2318</v>
      </c>
      <c r="L435" s="3">
        <v>44.2</v>
      </c>
      <c r="M435" s="3">
        <v>29.5</v>
      </c>
      <c r="N435" s="3">
        <v>26.4</v>
      </c>
      <c r="O435" s="3" t="s">
        <v>1519</v>
      </c>
      <c r="P435" s="5" t="s">
        <v>30</v>
      </c>
      <c r="Q435" s="3" t="s">
        <v>6245</v>
      </c>
      <c r="R435" s="3" t="s">
        <v>6229</v>
      </c>
      <c r="S435" s="3" t="s">
        <v>6256</v>
      </c>
      <c r="T435" s="3" t="s">
        <v>6244</v>
      </c>
      <c r="U435" s="3" t="s">
        <v>6226</v>
      </c>
      <c r="V435" s="3" t="s">
        <v>6274</v>
      </c>
      <c r="W435" s="3" t="s">
        <v>6295</v>
      </c>
      <c r="X435" s="3" t="s">
        <v>6227</v>
      </c>
      <c r="Y435" s="3" t="s">
        <v>6302</v>
      </c>
      <c r="Z435" s="3" t="s">
        <v>6357</v>
      </c>
      <c r="AR435" s="3">
        <v>44.2</v>
      </c>
      <c r="AS435" s="3">
        <v>26.4</v>
      </c>
      <c r="AT435" s="3">
        <v>1.674242424</v>
      </c>
      <c r="AU435" s="3">
        <f>SUM(Table1[[#This Row],[Black Win %]]/Table1[[#This Row],[White Win %]])</f>
        <v>0.59728506787330304</v>
      </c>
      <c r="AV435" s="3">
        <v>57.018000000000001</v>
      </c>
      <c r="AW435" s="3">
        <v>34.055999999999997</v>
      </c>
    </row>
    <row r="436" spans="1:49" ht="17" x14ac:dyDescent="0.2">
      <c r="A436" s="3" t="s">
        <v>6811</v>
      </c>
      <c r="B436" s="3" t="str">
        <f>CONCATENATE(Table1[[#This Row],[Column5]],(IF(Table1[[#This Row],[Column4]]="",""," -"&amp;Table1[[#This Row],[Column4]])),(IF(Table1[[#This Row],[Column3]]="",""," -"&amp;Table1[[#This Row],[Column3]])))</f>
        <v xml:space="preserve"> MacCutcheon Variation - Chigorin Variation</v>
      </c>
      <c r="C436" s="3" t="s">
        <v>6840</v>
      </c>
      <c r="D436" s="3" t="s">
        <v>6708</v>
      </c>
      <c r="F436" s="3" t="s">
        <v>7764</v>
      </c>
      <c r="G436" s="3">
        <v>260</v>
      </c>
      <c r="H436" s="3" t="s">
        <v>1514</v>
      </c>
      <c r="I436" s="4">
        <v>43275</v>
      </c>
      <c r="J436" s="3">
        <v>2068</v>
      </c>
      <c r="K436" s="3">
        <v>2100</v>
      </c>
      <c r="L436" s="3">
        <v>25.4</v>
      </c>
      <c r="M436" s="3">
        <v>28.5</v>
      </c>
      <c r="N436" s="3">
        <v>46.1</v>
      </c>
      <c r="O436" s="3" t="s">
        <v>1522</v>
      </c>
      <c r="P436" s="5" t="s">
        <v>30</v>
      </c>
      <c r="Q436" s="3" t="s">
        <v>6245</v>
      </c>
      <c r="R436" s="3" t="s">
        <v>6229</v>
      </c>
      <c r="S436" s="3" t="s">
        <v>6256</v>
      </c>
      <c r="T436" s="3" t="s">
        <v>6244</v>
      </c>
      <c r="U436" s="3" t="s">
        <v>6226</v>
      </c>
      <c r="V436" s="3" t="s">
        <v>6274</v>
      </c>
      <c r="W436" s="3" t="s">
        <v>6295</v>
      </c>
      <c r="X436" s="3" t="s">
        <v>6227</v>
      </c>
      <c r="Y436" s="3" t="s">
        <v>6302</v>
      </c>
      <c r="Z436" s="3" t="s">
        <v>6331</v>
      </c>
      <c r="AR436" s="3">
        <v>25.4</v>
      </c>
      <c r="AS436" s="3">
        <v>46.1</v>
      </c>
      <c r="AT436" s="3">
        <v>0.55097613899999998</v>
      </c>
      <c r="AU436" s="3">
        <f>SUM(Table1[[#This Row],[Black Win %]]/Table1[[#This Row],[White Win %]])</f>
        <v>1.8149606299212599</v>
      </c>
      <c r="AV436" s="3">
        <v>66.040000000000006</v>
      </c>
      <c r="AW436" s="3">
        <v>119.86</v>
      </c>
    </row>
    <row r="437" spans="1:49" ht="17" x14ac:dyDescent="0.2">
      <c r="A437" s="3" t="s">
        <v>6811</v>
      </c>
      <c r="B437" s="3" t="str">
        <f>CONCATENATE(Table1[[#This Row],[Column5]],(IF(Table1[[#This Row],[Column4]]="",""," -"&amp;Table1[[#This Row],[Column4]])),(IF(Table1[[#This Row],[Column3]]="",""," -"&amp;Table1[[#This Row],[Column3]])))</f>
        <v xml:space="preserve"> MacCutcheon Variation - Dr. Olland (Dutch) Variation</v>
      </c>
      <c r="C437" s="3" t="s">
        <v>6840</v>
      </c>
      <c r="D437" s="3" t="s">
        <v>6842</v>
      </c>
      <c r="F437" s="3" t="s">
        <v>7764</v>
      </c>
      <c r="G437" s="3">
        <v>303</v>
      </c>
      <c r="H437" s="3" t="s">
        <v>1514</v>
      </c>
      <c r="I437" s="4">
        <v>43286</v>
      </c>
      <c r="J437" s="3">
        <v>2358</v>
      </c>
      <c r="K437" s="3">
        <v>2330</v>
      </c>
      <c r="L437" s="3">
        <v>44.5</v>
      </c>
      <c r="M437" s="3">
        <v>29</v>
      </c>
      <c r="N437" s="3">
        <v>26.4</v>
      </c>
      <c r="O437" s="3" t="s">
        <v>1525</v>
      </c>
      <c r="P437" s="5" t="s">
        <v>30</v>
      </c>
      <c r="Q437" s="3" t="s">
        <v>6245</v>
      </c>
      <c r="R437" s="3" t="s">
        <v>6229</v>
      </c>
      <c r="S437" s="3" t="s">
        <v>6256</v>
      </c>
      <c r="T437" s="3" t="s">
        <v>6244</v>
      </c>
      <c r="U437" s="3" t="s">
        <v>6226</v>
      </c>
      <c r="V437" s="3" t="s">
        <v>6274</v>
      </c>
      <c r="W437" s="3" t="s">
        <v>6295</v>
      </c>
      <c r="X437" s="3" t="s">
        <v>6227</v>
      </c>
      <c r="Y437" s="3" t="s">
        <v>6302</v>
      </c>
      <c r="Z437" s="3" t="s">
        <v>6385</v>
      </c>
      <c r="AR437" s="3">
        <v>44.5</v>
      </c>
      <c r="AS437" s="3">
        <v>26.4</v>
      </c>
      <c r="AT437" s="3">
        <v>1.6856060610000001</v>
      </c>
      <c r="AU437" s="3">
        <f>SUM(Table1[[#This Row],[Black Win %]]/Table1[[#This Row],[White Win %]])</f>
        <v>0.59325842696629205</v>
      </c>
      <c r="AV437" s="3">
        <v>134.83500000000001</v>
      </c>
      <c r="AW437" s="3">
        <v>79.992000000000004</v>
      </c>
    </row>
    <row r="438" spans="1:49" ht="17" x14ac:dyDescent="0.2">
      <c r="A438" s="3" t="s">
        <v>6811</v>
      </c>
      <c r="B438" s="3" t="str">
        <f>CONCATENATE(Table1[[#This Row],[Column5]],(IF(Table1[[#This Row],[Column4]]="",""," -"&amp;Table1[[#This Row],[Column4]])),(IF(Table1[[#This Row],[Column3]]="",""," -"&amp;Table1[[#This Row],[Column3]])))</f>
        <v xml:space="preserve"> MacCutcheon Variation - Exchange Variation</v>
      </c>
      <c r="C438" s="3" t="s">
        <v>6840</v>
      </c>
      <c r="D438" s="3" t="s">
        <v>6505</v>
      </c>
      <c r="F438" s="3" t="s">
        <v>7764</v>
      </c>
      <c r="G438" s="3">
        <v>568</v>
      </c>
      <c r="H438" s="3" t="s">
        <v>1514</v>
      </c>
      <c r="I438" s="4">
        <v>43288</v>
      </c>
      <c r="J438" s="3">
        <v>2346</v>
      </c>
      <c r="K438" s="3">
        <v>2303</v>
      </c>
      <c r="L438" s="3">
        <v>40</v>
      </c>
      <c r="M438" s="3">
        <v>31.9</v>
      </c>
      <c r="N438" s="3">
        <v>28.2</v>
      </c>
      <c r="O438" s="3" t="s">
        <v>1528</v>
      </c>
      <c r="P438" s="5" t="s">
        <v>30</v>
      </c>
      <c r="Q438" s="3" t="s">
        <v>6245</v>
      </c>
      <c r="R438" s="3" t="s">
        <v>6229</v>
      </c>
      <c r="S438" s="3" t="s">
        <v>6256</v>
      </c>
      <c r="T438" s="3" t="s">
        <v>6244</v>
      </c>
      <c r="U438" s="3" t="s">
        <v>6226</v>
      </c>
      <c r="V438" s="3" t="s">
        <v>6274</v>
      </c>
      <c r="W438" s="3" t="s">
        <v>6295</v>
      </c>
      <c r="X438" s="3" t="s">
        <v>6281</v>
      </c>
      <c r="AR438" s="3">
        <v>40</v>
      </c>
      <c r="AS438" s="3">
        <v>28.2</v>
      </c>
      <c r="AT438" s="3">
        <v>1.418439716</v>
      </c>
      <c r="AU438" s="3">
        <f>SUM(Table1[[#This Row],[Black Win %]]/Table1[[#This Row],[White Win %]])</f>
        <v>0.70499999999999996</v>
      </c>
      <c r="AV438" s="3">
        <v>227.2</v>
      </c>
      <c r="AW438" s="3">
        <v>160.17599999999999</v>
      </c>
    </row>
    <row r="439" spans="1:49" ht="17" x14ac:dyDescent="0.2">
      <c r="A439" s="3" t="s">
        <v>6811</v>
      </c>
      <c r="B439" s="3" t="str">
        <f>CONCATENATE(Table1[[#This Row],[Column5]],(IF(Table1[[#This Row],[Column4]]="",""," -"&amp;Table1[[#This Row],[Column4]])),(IF(Table1[[#This Row],[Column3]]="",""," -"&amp;Table1[[#This Row],[Column3]])))</f>
        <v xml:space="preserve"> MacCutcheon Variation - Janowski Variation</v>
      </c>
      <c r="C439" s="3" t="s">
        <v>6840</v>
      </c>
      <c r="D439" s="3" t="s">
        <v>6802</v>
      </c>
      <c r="F439" s="3" t="s">
        <v>7764</v>
      </c>
      <c r="G439" s="3">
        <v>643</v>
      </c>
      <c r="H439" s="3" t="s">
        <v>1514</v>
      </c>
      <c r="I439" s="4">
        <v>43282</v>
      </c>
      <c r="J439" s="3">
        <v>2367</v>
      </c>
      <c r="K439" s="3">
        <v>2319</v>
      </c>
      <c r="L439" s="3">
        <v>47.7</v>
      </c>
      <c r="M439" s="3">
        <v>23.6</v>
      </c>
      <c r="N439" s="3">
        <v>28.6</v>
      </c>
      <c r="O439" s="3" t="s">
        <v>1531</v>
      </c>
      <c r="P439" s="5" t="s">
        <v>30</v>
      </c>
      <c r="Q439" s="3" t="s">
        <v>6245</v>
      </c>
      <c r="R439" s="3" t="s">
        <v>6229</v>
      </c>
      <c r="S439" s="3" t="s">
        <v>6256</v>
      </c>
      <c r="T439" s="3" t="s">
        <v>6244</v>
      </c>
      <c r="U439" s="3" t="s">
        <v>6226</v>
      </c>
      <c r="V439" s="3" t="s">
        <v>6274</v>
      </c>
      <c r="W439" s="3" t="s">
        <v>6295</v>
      </c>
      <c r="X439" s="3" t="s">
        <v>6227</v>
      </c>
      <c r="Y439" s="3" t="s">
        <v>6302</v>
      </c>
      <c r="Z439" s="3" t="s">
        <v>6241</v>
      </c>
      <c r="AR439" s="3">
        <v>47.7</v>
      </c>
      <c r="AS439" s="3">
        <v>28.6</v>
      </c>
      <c r="AT439" s="3">
        <v>1.6678321679999999</v>
      </c>
      <c r="AU439" s="3">
        <f>SUM(Table1[[#This Row],[Black Win %]]/Table1[[#This Row],[White Win %]])</f>
        <v>0.59958071278825997</v>
      </c>
      <c r="AV439" s="3">
        <v>306.71100000000001</v>
      </c>
      <c r="AW439" s="3">
        <v>183.898</v>
      </c>
    </row>
    <row r="440" spans="1:49" ht="17" x14ac:dyDescent="0.2">
      <c r="A440" s="3" t="s">
        <v>6811</v>
      </c>
      <c r="B440" s="3" t="str">
        <f>CONCATENATE(Table1[[#This Row],[Column5]],(IF(Table1[[#This Row],[Column4]]="",""," -"&amp;Table1[[#This Row],[Column4]])),(IF(Table1[[#This Row],[Column3]]="",""," -"&amp;Table1[[#This Row],[Column3]])))</f>
        <v xml:space="preserve"> MacCutcheon Variation - Lasker Variation</v>
      </c>
      <c r="C440" s="3" t="s">
        <v>6840</v>
      </c>
      <c r="D440" s="3" t="s">
        <v>6528</v>
      </c>
      <c r="F440" s="3" t="s">
        <v>7765</v>
      </c>
      <c r="G440" s="3">
        <v>1536</v>
      </c>
      <c r="H440" s="3" t="s">
        <v>1514</v>
      </c>
      <c r="I440" s="4">
        <v>43286</v>
      </c>
      <c r="J440" s="3">
        <v>2233</v>
      </c>
      <c r="K440" s="3">
        <v>2245</v>
      </c>
      <c r="L440" s="3">
        <v>36.9</v>
      </c>
      <c r="M440" s="3">
        <v>28.1</v>
      </c>
      <c r="N440" s="3">
        <v>35</v>
      </c>
      <c r="O440" s="3" t="s">
        <v>1534</v>
      </c>
      <c r="P440" s="5" t="s">
        <v>30</v>
      </c>
      <c r="Q440" s="3" t="s">
        <v>6245</v>
      </c>
      <c r="R440" s="3" t="s">
        <v>6229</v>
      </c>
      <c r="S440" s="3" t="s">
        <v>6256</v>
      </c>
      <c r="T440" s="3" t="s">
        <v>6244</v>
      </c>
      <c r="U440" s="3" t="s">
        <v>6226</v>
      </c>
      <c r="V440" s="3" t="s">
        <v>6274</v>
      </c>
      <c r="W440" s="3" t="s">
        <v>6295</v>
      </c>
      <c r="X440" s="3" t="s">
        <v>6227</v>
      </c>
      <c r="Y440" s="3" t="s">
        <v>6302</v>
      </c>
      <c r="Z440" s="3" t="s">
        <v>6304</v>
      </c>
      <c r="AA440" s="3" t="s">
        <v>6362</v>
      </c>
      <c r="AR440" s="3">
        <v>35</v>
      </c>
      <c r="AS440" s="3">
        <v>36.9</v>
      </c>
      <c r="AT440" s="3">
        <v>0.94850948499999999</v>
      </c>
      <c r="AU440" s="3">
        <f>SUM(Table1[[#This Row],[Black Win %]]/Table1[[#This Row],[White Win %]])</f>
        <v>1.0542857142857143</v>
      </c>
      <c r="AV440" s="3">
        <v>537.6</v>
      </c>
      <c r="AW440" s="3">
        <v>566.78399999999999</v>
      </c>
    </row>
    <row r="441" spans="1:49" ht="17" x14ac:dyDescent="0.2">
      <c r="A441" s="3" t="s">
        <v>6811</v>
      </c>
      <c r="B441" s="3" t="str">
        <f>CONCATENATE(Table1[[#This Row],[Column5]],(IF(Table1[[#This Row],[Column4]]="",""," -"&amp;Table1[[#This Row],[Column4]])),(IF(Table1[[#This Row],[Column3]]="",""," -"&amp;Table1[[#This Row],[Column3]])))</f>
        <v xml:space="preserve"> MacCutcheon Variation - Lasker Variation</v>
      </c>
      <c r="C441" s="3" t="s">
        <v>6840</v>
      </c>
      <c r="D441" s="3" t="s">
        <v>6528</v>
      </c>
      <c r="F441" s="3" t="s">
        <v>7765</v>
      </c>
      <c r="G441" s="3">
        <v>1245</v>
      </c>
      <c r="H441" s="3" t="s">
        <v>1514</v>
      </c>
      <c r="I441" s="4">
        <v>43277</v>
      </c>
      <c r="J441" s="3">
        <v>2268</v>
      </c>
      <c r="K441" s="3">
        <v>2288</v>
      </c>
      <c r="L441" s="3">
        <v>29.9</v>
      </c>
      <c r="M441" s="3">
        <v>31.9</v>
      </c>
      <c r="N441" s="3">
        <v>38.200000000000003</v>
      </c>
      <c r="O441" s="3" t="s">
        <v>1536</v>
      </c>
      <c r="P441" s="5" t="s">
        <v>30</v>
      </c>
      <c r="Q441" s="3" t="s">
        <v>6245</v>
      </c>
      <c r="R441" s="3" t="s">
        <v>6229</v>
      </c>
      <c r="S441" s="3" t="s">
        <v>6256</v>
      </c>
      <c r="T441" s="3" t="s">
        <v>6244</v>
      </c>
      <c r="U441" s="3" t="s">
        <v>6226</v>
      </c>
      <c r="V441" s="3" t="s">
        <v>6274</v>
      </c>
      <c r="W441" s="3" t="s">
        <v>6295</v>
      </c>
      <c r="X441" s="3" t="s">
        <v>6227</v>
      </c>
      <c r="Y441" s="3" t="s">
        <v>6302</v>
      </c>
      <c r="Z441" s="3" t="s">
        <v>6304</v>
      </c>
      <c r="AA441" s="3" t="s">
        <v>6362</v>
      </c>
      <c r="AB441" s="3" t="s">
        <v>6359</v>
      </c>
      <c r="AC441" s="3" t="s">
        <v>6288</v>
      </c>
      <c r="AD441" s="3" t="s">
        <v>6377</v>
      </c>
      <c r="AE441" s="3" t="s">
        <v>6237</v>
      </c>
      <c r="AR441" s="3">
        <v>38.200000000000003</v>
      </c>
      <c r="AS441" s="3">
        <v>29.9</v>
      </c>
      <c r="AT441" s="3">
        <v>1.277591973</v>
      </c>
      <c r="AU441" s="3">
        <f>SUM(Table1[[#This Row],[Black Win %]]/Table1[[#This Row],[White Win %]])</f>
        <v>0.78272251308900509</v>
      </c>
      <c r="AV441" s="3">
        <v>475.59</v>
      </c>
      <c r="AW441" s="3">
        <v>372.255</v>
      </c>
    </row>
    <row r="442" spans="1:49" ht="17" x14ac:dyDescent="0.2">
      <c r="A442" s="3" t="s">
        <v>6811</v>
      </c>
      <c r="B442" s="3" t="str">
        <f>CONCATENATE(Table1[[#This Row],[Column5]],(IF(Table1[[#This Row],[Column4]]="",""," -"&amp;Table1[[#This Row],[Column4]])),(IF(Table1[[#This Row],[Column3]]="",""," -"&amp;Table1[[#This Row],[Column3]])))</f>
        <v xml:space="preserve"> MacCutcheon Variation - Wolf Gambit</v>
      </c>
      <c r="C442" s="3" t="s">
        <v>6840</v>
      </c>
      <c r="D442" s="3" t="s">
        <v>6843</v>
      </c>
      <c r="F442" s="3" t="s">
        <v>7764</v>
      </c>
      <c r="G442" s="3">
        <v>390</v>
      </c>
      <c r="H442" s="3" t="s">
        <v>1514</v>
      </c>
      <c r="I442" s="4">
        <v>43196</v>
      </c>
      <c r="J442" s="3">
        <v>2285</v>
      </c>
      <c r="K442" s="3">
        <v>2268</v>
      </c>
      <c r="L442" s="3">
        <v>37.4</v>
      </c>
      <c r="M442" s="3">
        <v>29.2</v>
      </c>
      <c r="N442" s="3">
        <v>33.299999999999997</v>
      </c>
      <c r="O442" s="3" t="s">
        <v>1539</v>
      </c>
      <c r="P442" s="5" t="s">
        <v>30</v>
      </c>
      <c r="Q442" s="3" t="s">
        <v>6245</v>
      </c>
      <c r="R442" s="3" t="s">
        <v>6229</v>
      </c>
      <c r="S442" s="3" t="s">
        <v>6256</v>
      </c>
      <c r="T442" s="3" t="s">
        <v>6244</v>
      </c>
      <c r="U442" s="3" t="s">
        <v>6226</v>
      </c>
      <c r="V442" s="3" t="s">
        <v>6274</v>
      </c>
      <c r="W442" s="3" t="s">
        <v>6295</v>
      </c>
      <c r="X442" s="3" t="s">
        <v>6296</v>
      </c>
      <c r="AR442" s="3">
        <v>37.4</v>
      </c>
      <c r="AS442" s="3">
        <v>33.299999999999997</v>
      </c>
      <c r="AT442" s="3">
        <v>1.1231231230000001</v>
      </c>
      <c r="AU442" s="3">
        <f>SUM(Table1[[#This Row],[Black Win %]]/Table1[[#This Row],[White Win %]])</f>
        <v>0.89037433155080214</v>
      </c>
      <c r="AV442" s="3">
        <v>145.86000000000001</v>
      </c>
      <c r="AW442" s="3">
        <v>129.87</v>
      </c>
    </row>
    <row r="443" spans="1:49" ht="17" x14ac:dyDescent="0.2">
      <c r="A443" s="3" t="s">
        <v>6811</v>
      </c>
      <c r="B443" s="3" t="str">
        <f>CONCATENATE(Table1[[#This Row],[Column5]],(IF(Table1[[#This Row],[Column4]]="",""," -"&amp;Table1[[#This Row],[Column4]])),(IF(Table1[[#This Row],[Column3]]="",""," -"&amp;Table1[[#This Row],[Column3]])))</f>
        <v xml:space="preserve"> Mediterranean Defense</v>
      </c>
      <c r="C443" s="3" t="s">
        <v>6844</v>
      </c>
      <c r="F443" s="3" t="s">
        <v>7765</v>
      </c>
      <c r="G443" s="3">
        <v>107</v>
      </c>
      <c r="H443" s="3" t="s">
        <v>1486</v>
      </c>
      <c r="I443" s="4">
        <v>43255</v>
      </c>
      <c r="J443" s="3">
        <v>1834</v>
      </c>
      <c r="K443" s="3">
        <v>1861</v>
      </c>
      <c r="L443" s="3">
        <v>22.4</v>
      </c>
      <c r="M443" s="3">
        <v>14.9</v>
      </c>
      <c r="N443" s="3">
        <v>62.6</v>
      </c>
      <c r="O443" s="3" t="s">
        <v>1542</v>
      </c>
      <c r="P443" s="5" t="s">
        <v>30</v>
      </c>
      <c r="Q443" s="3" t="s">
        <v>6245</v>
      </c>
      <c r="R443" s="3" t="s">
        <v>6229</v>
      </c>
      <c r="S443" s="3" t="s">
        <v>6226</v>
      </c>
      <c r="AR443" s="3">
        <v>62.6</v>
      </c>
      <c r="AS443" s="3">
        <v>22.4</v>
      </c>
      <c r="AT443" s="3">
        <v>2.7946428569999999</v>
      </c>
      <c r="AU443" s="3">
        <f>SUM(Table1[[#This Row],[Black Win %]]/Table1[[#This Row],[White Win %]])</f>
        <v>0.35782747603833864</v>
      </c>
      <c r="AV443" s="3">
        <v>66.981999999999999</v>
      </c>
      <c r="AW443" s="3">
        <v>23.968</v>
      </c>
    </row>
    <row r="444" spans="1:49" ht="17" x14ac:dyDescent="0.2">
      <c r="A444" s="3" t="s">
        <v>6811</v>
      </c>
      <c r="B444" s="3" t="str">
        <f>CONCATENATE(Table1[[#This Row],[Column5]],(IF(Table1[[#This Row],[Column4]]="",""," -"&amp;Table1[[#This Row],[Column4]])),(IF(Table1[[#This Row],[Column3]]="",""," -"&amp;Table1[[#This Row],[Column3]])))</f>
        <v xml:space="preserve"> Normal Variation</v>
      </c>
      <c r="C444" s="3" t="s">
        <v>6523</v>
      </c>
      <c r="F444" s="3" t="s">
        <v>7764</v>
      </c>
      <c r="G444" s="3">
        <v>2318</v>
      </c>
      <c r="H444" s="3" t="s">
        <v>1416</v>
      </c>
      <c r="I444" s="4">
        <v>43276</v>
      </c>
      <c r="J444" s="3">
        <v>2126</v>
      </c>
      <c r="K444" s="3">
        <v>2057</v>
      </c>
      <c r="L444" s="3">
        <v>51.7</v>
      </c>
      <c r="M444" s="3">
        <v>17.899999999999999</v>
      </c>
      <c r="N444" s="3">
        <v>30.4</v>
      </c>
      <c r="O444" s="3" t="s">
        <v>1545</v>
      </c>
      <c r="P444" s="5" t="s">
        <v>30</v>
      </c>
      <c r="Q444" s="3" t="s">
        <v>6245</v>
      </c>
      <c r="R444" s="3" t="s">
        <v>6229</v>
      </c>
      <c r="AR444" s="3">
        <v>51.7</v>
      </c>
      <c r="AS444" s="3">
        <v>30.4</v>
      </c>
      <c r="AT444" s="3">
        <v>1.700657895</v>
      </c>
      <c r="AU444" s="3">
        <f>SUM(Table1[[#This Row],[Black Win %]]/Table1[[#This Row],[White Win %]])</f>
        <v>0.58800773694390707</v>
      </c>
      <c r="AV444" s="3">
        <v>1198.4059999999999</v>
      </c>
      <c r="AW444" s="3">
        <v>704.67200000000003</v>
      </c>
    </row>
    <row r="445" spans="1:49" ht="17" x14ac:dyDescent="0.2">
      <c r="A445" s="3" t="s">
        <v>6811</v>
      </c>
      <c r="B445" s="3" t="str">
        <f>CONCATENATE(Table1[[#This Row],[Column5]],(IF(Table1[[#This Row],[Column4]]="",""," -"&amp;Table1[[#This Row],[Column4]])),(IF(Table1[[#This Row],[Column3]]="",""," -"&amp;Table1[[#This Row],[Column3]])))</f>
        <v xml:space="preserve"> Normal Variation</v>
      </c>
      <c r="C445" s="3" t="s">
        <v>6523</v>
      </c>
      <c r="F445" s="3" t="s">
        <v>7764</v>
      </c>
      <c r="G445" s="3">
        <v>3004</v>
      </c>
      <c r="H445" s="3" t="s">
        <v>1546</v>
      </c>
      <c r="I445" s="4">
        <v>43290</v>
      </c>
      <c r="J445" s="3">
        <v>2321</v>
      </c>
      <c r="K445" s="3">
        <v>2269</v>
      </c>
      <c r="L445" s="3">
        <v>40.9</v>
      </c>
      <c r="M445" s="3">
        <v>30.9</v>
      </c>
      <c r="N445" s="3">
        <v>28.2</v>
      </c>
      <c r="O445" s="3" t="s">
        <v>1548</v>
      </c>
      <c r="P445" s="5" t="s">
        <v>30</v>
      </c>
      <c r="Q445" s="3" t="s">
        <v>6245</v>
      </c>
      <c r="R445" s="3" t="s">
        <v>6229</v>
      </c>
      <c r="S445" s="3" t="s">
        <v>6256</v>
      </c>
      <c r="T445" s="3" t="s">
        <v>6244</v>
      </c>
      <c r="AR445" s="3">
        <v>40.9</v>
      </c>
      <c r="AS445" s="3">
        <v>28.2</v>
      </c>
      <c r="AT445" s="3">
        <v>1.45035461</v>
      </c>
      <c r="AU445" s="3">
        <f>SUM(Table1[[#This Row],[Black Win %]]/Table1[[#This Row],[White Win %]])</f>
        <v>0.68948655256723712</v>
      </c>
      <c r="AV445" s="3">
        <v>1228.636</v>
      </c>
      <c r="AW445" s="3">
        <v>847.12800000000004</v>
      </c>
    </row>
    <row r="446" spans="1:49" ht="17" x14ac:dyDescent="0.2">
      <c r="A446" s="3" t="s">
        <v>6811</v>
      </c>
      <c r="B446" s="3" t="str">
        <f>CONCATENATE(Table1[[#This Row],[Column5]],(IF(Table1[[#This Row],[Column4]]="",""," -"&amp;Table1[[#This Row],[Column4]])),(IF(Table1[[#This Row],[Column3]]="",""," -"&amp;Table1[[#This Row],[Column3]])))</f>
        <v xml:space="preserve"> Pelikan Variation</v>
      </c>
      <c r="C446" s="3" t="s">
        <v>6845</v>
      </c>
      <c r="F446" s="3" t="s">
        <v>7764</v>
      </c>
      <c r="G446" s="3">
        <v>127</v>
      </c>
      <c r="H446" s="3" t="s">
        <v>1416</v>
      </c>
      <c r="I446" s="4">
        <v>42866</v>
      </c>
      <c r="J446" s="3">
        <v>2186</v>
      </c>
      <c r="K446" s="3">
        <v>2131</v>
      </c>
      <c r="L446" s="3">
        <v>37.799999999999997</v>
      </c>
      <c r="M446" s="3">
        <v>30.7</v>
      </c>
      <c r="N446" s="3">
        <v>31.5</v>
      </c>
      <c r="O446" s="3" t="s">
        <v>1551</v>
      </c>
      <c r="P446" s="5" t="s">
        <v>30</v>
      </c>
      <c r="Q446" s="3" t="s">
        <v>6245</v>
      </c>
      <c r="R446" s="3" t="s">
        <v>6244</v>
      </c>
      <c r="S446" s="3" t="s">
        <v>6256</v>
      </c>
      <c r="T446" s="3" t="s">
        <v>6236</v>
      </c>
      <c r="AR446" s="3">
        <v>37.799999999999997</v>
      </c>
      <c r="AS446" s="3">
        <v>31.5</v>
      </c>
      <c r="AT446" s="3">
        <v>1.2</v>
      </c>
      <c r="AU446" s="3">
        <f>SUM(Table1[[#This Row],[Black Win %]]/Table1[[#This Row],[White Win %]])</f>
        <v>0.83333333333333337</v>
      </c>
      <c r="AV446" s="3">
        <v>48.006</v>
      </c>
      <c r="AW446" s="3">
        <v>40.005000000000003</v>
      </c>
    </row>
    <row r="447" spans="1:49" ht="17" x14ac:dyDescent="0.2">
      <c r="A447" s="3" t="s">
        <v>6811</v>
      </c>
      <c r="B447" s="3" t="str">
        <f>CONCATENATE(Table1[[#This Row],[Column5]],(IF(Table1[[#This Row],[Column4]]="",""," -"&amp;Table1[[#This Row],[Column4]])),(IF(Table1[[#This Row],[Column3]]="",""," -"&amp;Table1[[#This Row],[Column3]])))</f>
        <v xml:space="preserve"> Queen's Knight</v>
      </c>
      <c r="C447" s="3" t="s">
        <v>6846</v>
      </c>
      <c r="F447" s="3" t="s">
        <v>7764</v>
      </c>
      <c r="G447" s="3">
        <v>818</v>
      </c>
      <c r="H447" s="3" t="s">
        <v>1416</v>
      </c>
      <c r="I447" s="4">
        <v>43267</v>
      </c>
      <c r="J447" s="3">
        <v>1900</v>
      </c>
      <c r="K447" s="3">
        <v>1914</v>
      </c>
      <c r="L447" s="3">
        <v>30.1</v>
      </c>
      <c r="M447" s="3">
        <v>18.8</v>
      </c>
      <c r="N447" s="3">
        <v>51.1</v>
      </c>
      <c r="O447" s="3" t="s">
        <v>1554</v>
      </c>
      <c r="P447" s="5" t="s">
        <v>30</v>
      </c>
      <c r="Q447" s="3" t="s">
        <v>6245</v>
      </c>
      <c r="R447" s="3" t="s">
        <v>6244</v>
      </c>
      <c r="AR447" s="3">
        <v>30.1</v>
      </c>
      <c r="AS447" s="3">
        <v>51.1</v>
      </c>
      <c r="AT447" s="3">
        <v>0.58904109599999999</v>
      </c>
      <c r="AU447" s="3">
        <f>SUM(Table1[[#This Row],[Black Win %]]/Table1[[#This Row],[White Win %]])</f>
        <v>1.6976744186046511</v>
      </c>
      <c r="AV447" s="3">
        <v>246.21799999999999</v>
      </c>
      <c r="AW447" s="3">
        <v>417.99799999999999</v>
      </c>
    </row>
    <row r="448" spans="1:49" ht="17" x14ac:dyDescent="0.2">
      <c r="A448" s="3" t="s">
        <v>6811</v>
      </c>
      <c r="B448" s="3" t="str">
        <f>CONCATENATE(Table1[[#This Row],[Column5]],(IF(Table1[[#This Row],[Column4]]="",""," -"&amp;Table1[[#This Row],[Column4]])),(IF(Table1[[#This Row],[Column3]]="",""," -"&amp;Table1[[#This Row],[Column3]])))</f>
        <v xml:space="preserve"> Reti-Spielmann Attack</v>
      </c>
      <c r="C448" s="3" t="s">
        <v>6847</v>
      </c>
      <c r="F448" s="3" t="s">
        <v>7764</v>
      </c>
      <c r="G448" s="3">
        <v>223</v>
      </c>
      <c r="H448" s="3" t="s">
        <v>1416</v>
      </c>
      <c r="I448" s="4">
        <v>43276</v>
      </c>
      <c r="J448" s="3">
        <v>2033</v>
      </c>
      <c r="K448" s="3">
        <v>2062</v>
      </c>
      <c r="L448" s="3">
        <v>32.700000000000003</v>
      </c>
      <c r="M448" s="3">
        <v>24.2</v>
      </c>
      <c r="N448" s="3">
        <v>43</v>
      </c>
      <c r="O448" s="3" t="s">
        <v>1557</v>
      </c>
      <c r="P448" s="5" t="s">
        <v>30</v>
      </c>
      <c r="Q448" s="3" t="s">
        <v>6245</v>
      </c>
      <c r="R448" s="3" t="s">
        <v>6264</v>
      </c>
      <c r="AR448" s="3">
        <v>32.700000000000003</v>
      </c>
      <c r="AS448" s="3">
        <v>43</v>
      </c>
      <c r="AT448" s="3">
        <v>0.760465116</v>
      </c>
      <c r="AU448" s="3">
        <f>SUM(Table1[[#This Row],[Black Win %]]/Table1[[#This Row],[White Win %]])</f>
        <v>1.3149847094801221</v>
      </c>
      <c r="AV448" s="3">
        <v>72.921000000000006</v>
      </c>
      <c r="AW448" s="3">
        <v>95.89</v>
      </c>
    </row>
    <row r="449" spans="1:49" ht="17" x14ac:dyDescent="0.2">
      <c r="A449" s="3" t="s">
        <v>6811</v>
      </c>
      <c r="B449" s="3" t="str">
        <f>CONCATENATE(Table1[[#This Row],[Column5]],(IF(Table1[[#This Row],[Column4]]="",""," -"&amp;Table1[[#This Row],[Column4]])),(IF(Table1[[#This Row],[Column3]]="",""," -"&amp;Table1[[#This Row],[Column3]])))</f>
        <v xml:space="preserve"> Reversed Philidor Formation</v>
      </c>
      <c r="C449" s="3" t="s">
        <v>6848</v>
      </c>
      <c r="F449" s="3" t="s">
        <v>7764</v>
      </c>
      <c r="G449" s="3">
        <v>119</v>
      </c>
      <c r="H449" s="3" t="s">
        <v>1416</v>
      </c>
      <c r="I449" s="4">
        <v>43249</v>
      </c>
      <c r="J449" s="3">
        <v>2299</v>
      </c>
      <c r="K449" s="3">
        <v>2280</v>
      </c>
      <c r="L449" s="3">
        <v>33.6</v>
      </c>
      <c r="M449" s="3">
        <v>38.700000000000003</v>
      </c>
      <c r="N449" s="3">
        <v>27.7</v>
      </c>
      <c r="O449" s="3" t="s">
        <v>1560</v>
      </c>
      <c r="P449" s="5" t="s">
        <v>30</v>
      </c>
      <c r="Q449" s="3" t="s">
        <v>6245</v>
      </c>
      <c r="R449" s="3" t="s">
        <v>6246</v>
      </c>
      <c r="S449" s="3" t="s">
        <v>6256</v>
      </c>
      <c r="T449" s="3" t="s">
        <v>6275</v>
      </c>
      <c r="U449" s="3" t="s">
        <v>6226</v>
      </c>
      <c r="V449" s="3" t="s">
        <v>6386</v>
      </c>
      <c r="W449" s="3" t="s">
        <v>6240</v>
      </c>
      <c r="X449" s="3" t="s">
        <v>6249</v>
      </c>
      <c r="AR449" s="3">
        <v>33.6</v>
      </c>
      <c r="AS449" s="3">
        <v>27.7</v>
      </c>
      <c r="AT449" s="3">
        <v>1.21299639</v>
      </c>
      <c r="AU449" s="3">
        <f>SUM(Table1[[#This Row],[Black Win %]]/Table1[[#This Row],[White Win %]])</f>
        <v>0.82440476190476186</v>
      </c>
      <c r="AV449" s="3">
        <v>39.984000000000002</v>
      </c>
      <c r="AW449" s="3">
        <v>32.963000000000001</v>
      </c>
    </row>
    <row r="450" spans="1:49" ht="17" x14ac:dyDescent="0.2">
      <c r="A450" s="3" t="s">
        <v>6811</v>
      </c>
      <c r="B450" s="3" t="str">
        <f>CONCATENATE(Table1[[#This Row],[Column5]],(IF(Table1[[#This Row],[Column4]]="",""," -"&amp;Table1[[#This Row],[Column4]])),(IF(Table1[[#This Row],[Column3]]="",""," -"&amp;Table1[[#This Row],[Column3]])))</f>
        <v xml:space="preserve"> Rubinstein Variation</v>
      </c>
      <c r="C450" s="3" t="s">
        <v>6616</v>
      </c>
      <c r="F450" s="3" t="s">
        <v>7765</v>
      </c>
      <c r="G450" s="3">
        <v>1480</v>
      </c>
      <c r="H450" s="3" t="s">
        <v>1546</v>
      </c>
      <c r="I450" s="4">
        <v>43277</v>
      </c>
      <c r="J450" s="3">
        <v>1992</v>
      </c>
      <c r="K450" s="3">
        <v>2065</v>
      </c>
      <c r="L450" s="3">
        <v>18.2</v>
      </c>
      <c r="M450" s="3">
        <v>26.9</v>
      </c>
      <c r="N450" s="3">
        <v>54.9</v>
      </c>
      <c r="O450" s="3" t="s">
        <v>1564</v>
      </c>
      <c r="P450" s="5" t="s">
        <v>30</v>
      </c>
      <c r="Q450" s="3" t="s">
        <v>6245</v>
      </c>
      <c r="R450" s="3" t="s">
        <v>6229</v>
      </c>
      <c r="S450" s="3" t="s">
        <v>6256</v>
      </c>
      <c r="T450" s="3" t="s">
        <v>6244</v>
      </c>
      <c r="U450" s="3" t="s">
        <v>6297</v>
      </c>
      <c r="AR450" s="3">
        <v>54.9</v>
      </c>
      <c r="AS450" s="3">
        <v>18.2</v>
      </c>
      <c r="AT450" s="3">
        <v>3.0164835160000001</v>
      </c>
      <c r="AU450" s="3">
        <f>SUM(Table1[[#This Row],[Black Win %]]/Table1[[#This Row],[White Win %]])</f>
        <v>0.33151183970856102</v>
      </c>
      <c r="AV450" s="3">
        <v>812.52</v>
      </c>
      <c r="AW450" s="3">
        <v>269.36</v>
      </c>
    </row>
    <row r="451" spans="1:49" ht="17" x14ac:dyDescent="0.2">
      <c r="A451" s="3" t="s">
        <v>6811</v>
      </c>
      <c r="B451" s="3" t="str">
        <f>CONCATENATE(Table1[[#This Row],[Column5]],(IF(Table1[[#This Row],[Column4]]="",""," -"&amp;Table1[[#This Row],[Column4]])),(IF(Table1[[#This Row],[Column3]]="",""," -"&amp;Table1[[#This Row],[Column3]])))</f>
        <v xml:space="preserve"> Rubinstein Variation - Blackburne Defense</v>
      </c>
      <c r="C451" s="3" t="s">
        <v>6616</v>
      </c>
      <c r="D451" s="3" t="s">
        <v>6849</v>
      </c>
      <c r="F451" s="3" t="s">
        <v>7765</v>
      </c>
      <c r="G451" s="3">
        <v>7815</v>
      </c>
      <c r="H451" s="3" t="s">
        <v>1546</v>
      </c>
      <c r="I451" s="4">
        <v>43289</v>
      </c>
      <c r="J451" s="3">
        <v>2158</v>
      </c>
      <c r="K451" s="3">
        <v>2198</v>
      </c>
      <c r="L451" s="3">
        <v>18</v>
      </c>
      <c r="M451" s="3">
        <v>38.200000000000003</v>
      </c>
      <c r="N451" s="3">
        <v>43.8</v>
      </c>
      <c r="O451" s="3" t="s">
        <v>1567</v>
      </c>
      <c r="P451" s="5" t="s">
        <v>30</v>
      </c>
      <c r="Q451" s="3" t="s">
        <v>6245</v>
      </c>
      <c r="R451" s="3" t="s">
        <v>6229</v>
      </c>
      <c r="S451" s="3" t="s">
        <v>6256</v>
      </c>
      <c r="T451" s="3" t="s">
        <v>6244</v>
      </c>
      <c r="U451" s="3" t="s">
        <v>6297</v>
      </c>
      <c r="V451" s="3" t="s">
        <v>6291</v>
      </c>
      <c r="W451" s="3" t="s">
        <v>6321</v>
      </c>
      <c r="AR451" s="3">
        <v>43.8</v>
      </c>
      <c r="AS451" s="3">
        <v>18</v>
      </c>
      <c r="AT451" s="3">
        <v>2.4333333330000002</v>
      </c>
      <c r="AU451" s="3">
        <f>SUM(Table1[[#This Row],[Black Win %]]/Table1[[#This Row],[White Win %]])</f>
        <v>0.41095890410958907</v>
      </c>
      <c r="AV451" s="3">
        <v>3422.97</v>
      </c>
      <c r="AW451" s="3">
        <v>1406.7</v>
      </c>
    </row>
    <row r="452" spans="1:49" ht="17" x14ac:dyDescent="0.2">
      <c r="A452" s="3" t="s">
        <v>6811</v>
      </c>
      <c r="B452" s="3" t="str">
        <f>CONCATENATE(Table1[[#This Row],[Column5]],(IF(Table1[[#This Row],[Column4]]="",""," -"&amp;Table1[[#This Row],[Column4]])),(IF(Table1[[#This Row],[Column3]]="",""," -"&amp;Table1[[#This Row],[Column3]])))</f>
        <v xml:space="preserve"> Rubinstein Variation - Fort Knox Variation</v>
      </c>
      <c r="C452" s="3" t="s">
        <v>6616</v>
      </c>
      <c r="D452" s="3" t="s">
        <v>6850</v>
      </c>
      <c r="F452" s="3" t="s">
        <v>7765</v>
      </c>
      <c r="G452" s="3">
        <v>3916</v>
      </c>
      <c r="H452" s="3" t="s">
        <v>1546</v>
      </c>
      <c r="I452" s="4">
        <v>43281</v>
      </c>
      <c r="J452" s="3">
        <v>2160</v>
      </c>
      <c r="K452" s="3">
        <v>2195</v>
      </c>
      <c r="L452" s="3">
        <v>18.3</v>
      </c>
      <c r="M452" s="3">
        <v>37.200000000000003</v>
      </c>
      <c r="N452" s="3">
        <v>44.5</v>
      </c>
      <c r="O452" s="3" t="s">
        <v>1570</v>
      </c>
      <c r="P452" s="5" t="s">
        <v>30</v>
      </c>
      <c r="Q452" s="3" t="s">
        <v>6245</v>
      </c>
      <c r="R452" s="3" t="s">
        <v>6229</v>
      </c>
      <c r="S452" s="3" t="s">
        <v>6256</v>
      </c>
      <c r="T452" s="3" t="s">
        <v>6244</v>
      </c>
      <c r="U452" s="3" t="s">
        <v>6297</v>
      </c>
      <c r="V452" s="3" t="s">
        <v>6291</v>
      </c>
      <c r="W452" s="3" t="s">
        <v>6375</v>
      </c>
      <c r="X452" s="3" t="s">
        <v>6247</v>
      </c>
      <c r="Y452" s="3" t="s">
        <v>6387</v>
      </c>
      <c r="AR452" s="3">
        <v>44.5</v>
      </c>
      <c r="AS452" s="3">
        <v>18.3</v>
      </c>
      <c r="AT452" s="3">
        <v>2.4316939889999998</v>
      </c>
      <c r="AU452" s="3">
        <f>SUM(Table1[[#This Row],[Black Win %]]/Table1[[#This Row],[White Win %]])</f>
        <v>0.41123595505617977</v>
      </c>
      <c r="AV452" s="3">
        <v>1742.62</v>
      </c>
      <c r="AW452" s="3">
        <v>716.62800000000004</v>
      </c>
    </row>
    <row r="453" spans="1:49" ht="17" x14ac:dyDescent="0.2">
      <c r="A453" s="3" t="s">
        <v>6811</v>
      </c>
      <c r="B453" s="3" t="str">
        <f>CONCATENATE(Table1[[#This Row],[Column5]],(IF(Table1[[#This Row],[Column4]]="",""," -"&amp;Table1[[#This Row],[Column4]])),(IF(Table1[[#This Row],[Column3]]="",""," -"&amp;Table1[[#This Row],[Column3]])))</f>
        <v xml:space="preserve"> Rubinstein Variation - Maric Variation</v>
      </c>
      <c r="C453" s="3" t="s">
        <v>6616</v>
      </c>
      <c r="D453" s="3" t="s">
        <v>6851</v>
      </c>
      <c r="F453" s="3" t="s">
        <v>7765</v>
      </c>
      <c r="G453" s="3">
        <v>251</v>
      </c>
      <c r="H453" s="3" t="s">
        <v>1546</v>
      </c>
      <c r="I453" s="4">
        <v>43282</v>
      </c>
      <c r="J453" s="3">
        <v>2141</v>
      </c>
      <c r="K453" s="3">
        <v>2213</v>
      </c>
      <c r="L453" s="3">
        <v>24.7</v>
      </c>
      <c r="M453" s="3">
        <v>30.3</v>
      </c>
      <c r="N453" s="3">
        <v>45</v>
      </c>
      <c r="O453" s="3" t="s">
        <v>1573</v>
      </c>
      <c r="P453" s="5" t="s">
        <v>30</v>
      </c>
      <c r="Q453" s="3" t="s">
        <v>6245</v>
      </c>
      <c r="R453" s="3" t="s">
        <v>6229</v>
      </c>
      <c r="S453" s="3" t="s">
        <v>6256</v>
      </c>
      <c r="T453" s="3" t="s">
        <v>6244</v>
      </c>
      <c r="U453" s="3" t="s">
        <v>6297</v>
      </c>
      <c r="V453" s="3" t="s">
        <v>6291</v>
      </c>
      <c r="W453" s="3" t="s">
        <v>6388</v>
      </c>
      <c r="AR453" s="3">
        <v>45</v>
      </c>
      <c r="AS453" s="3">
        <v>24.7</v>
      </c>
      <c r="AT453" s="3">
        <v>1.821862348</v>
      </c>
      <c r="AU453" s="3">
        <f>SUM(Table1[[#This Row],[Black Win %]]/Table1[[#This Row],[White Win %]])</f>
        <v>0.54888888888888887</v>
      </c>
      <c r="AV453" s="3">
        <v>112.95</v>
      </c>
      <c r="AW453" s="3">
        <v>61.997</v>
      </c>
    </row>
    <row r="454" spans="1:49" ht="17" x14ac:dyDescent="0.2">
      <c r="A454" s="3" t="s">
        <v>6811</v>
      </c>
      <c r="B454" s="3" t="str">
        <f>CONCATENATE(Table1[[#This Row],[Column5]],(IF(Table1[[#This Row],[Column4]]="",""," -"&amp;Table1[[#This Row],[Column4]])),(IF(Table1[[#This Row],[Column3]]="",""," -"&amp;Table1[[#This Row],[Column3]])))</f>
        <v xml:space="preserve"> Schlechter Variation</v>
      </c>
      <c r="C454" s="3" t="s">
        <v>6852</v>
      </c>
      <c r="F454" s="3" t="s">
        <v>7764</v>
      </c>
      <c r="G454" s="3">
        <v>1480</v>
      </c>
      <c r="H454" s="3" t="s">
        <v>1416</v>
      </c>
      <c r="I454" s="4">
        <v>43290</v>
      </c>
      <c r="J454" s="3">
        <v>2213</v>
      </c>
      <c r="K454" s="3">
        <v>2191</v>
      </c>
      <c r="L454" s="3">
        <v>41.4</v>
      </c>
      <c r="M454" s="3">
        <v>27.6</v>
      </c>
      <c r="N454" s="3">
        <v>31</v>
      </c>
      <c r="O454" s="3" t="s">
        <v>1577</v>
      </c>
      <c r="P454" s="5" t="s">
        <v>30</v>
      </c>
      <c r="Q454" s="3" t="s">
        <v>6245</v>
      </c>
      <c r="R454" s="3" t="s">
        <v>6229</v>
      </c>
      <c r="S454" s="3" t="s">
        <v>6256</v>
      </c>
      <c r="T454" s="3" t="s">
        <v>6324</v>
      </c>
      <c r="AR454" s="3">
        <v>41.4</v>
      </c>
      <c r="AS454" s="3">
        <v>31</v>
      </c>
      <c r="AT454" s="3">
        <v>1.3354838710000001</v>
      </c>
      <c r="AU454" s="3">
        <f>SUM(Table1[[#This Row],[Black Win %]]/Table1[[#This Row],[White Win %]])</f>
        <v>0.74879227053140096</v>
      </c>
      <c r="AV454" s="3">
        <v>612.72</v>
      </c>
      <c r="AW454" s="3">
        <v>458.8</v>
      </c>
    </row>
    <row r="455" spans="1:49" ht="17" x14ac:dyDescent="0.2">
      <c r="A455" s="3" t="s">
        <v>6811</v>
      </c>
      <c r="B455" s="3" t="str">
        <f>CONCATENATE(Table1[[#This Row],[Column5]],(IF(Table1[[#This Row],[Column4]]="",""," -"&amp;Table1[[#This Row],[Column4]])),(IF(Table1[[#This Row],[Column3]]="",""," -"&amp;Table1[[#This Row],[Column3]])))</f>
        <v xml:space="preserve"> Steinitz Attack</v>
      </c>
      <c r="C455" s="3" t="s">
        <v>6853</v>
      </c>
      <c r="F455" s="3" t="s">
        <v>7764</v>
      </c>
      <c r="G455" s="3">
        <v>176</v>
      </c>
      <c r="H455" s="3" t="s">
        <v>1416</v>
      </c>
      <c r="I455" s="4">
        <v>43205</v>
      </c>
      <c r="J455" s="3">
        <v>2128</v>
      </c>
      <c r="K455" s="3">
        <v>2155</v>
      </c>
      <c r="L455" s="3">
        <v>35.200000000000003</v>
      </c>
      <c r="M455" s="3">
        <v>27.3</v>
      </c>
      <c r="N455" s="3">
        <v>37.5</v>
      </c>
      <c r="O455" s="3" t="s">
        <v>1580</v>
      </c>
      <c r="P455" s="5" t="s">
        <v>30</v>
      </c>
      <c r="Q455" s="3" t="s">
        <v>6245</v>
      </c>
      <c r="R455" s="3" t="s">
        <v>6227</v>
      </c>
      <c r="AR455" s="3">
        <v>35.200000000000003</v>
      </c>
      <c r="AS455" s="3">
        <v>37.5</v>
      </c>
      <c r="AT455" s="3">
        <v>0.93866666700000001</v>
      </c>
      <c r="AU455" s="3">
        <f>SUM(Table1[[#This Row],[Black Win %]]/Table1[[#This Row],[White Win %]])</f>
        <v>1.0653409090909089</v>
      </c>
      <c r="AV455" s="3">
        <v>61.951999999999998</v>
      </c>
      <c r="AW455" s="3">
        <v>66</v>
      </c>
    </row>
    <row r="456" spans="1:49" ht="17" x14ac:dyDescent="0.2">
      <c r="A456" s="3" t="s">
        <v>6811</v>
      </c>
      <c r="B456" s="3" t="str">
        <f>CONCATENATE(Table1[[#This Row],[Column5]],(IF(Table1[[#This Row],[Column4]]="",""," -"&amp;Table1[[#This Row],[Column4]])),(IF(Table1[[#This Row],[Column3]]="",""," -"&amp;Table1[[#This Row],[Column3]])))</f>
        <v xml:space="preserve"> Steinitz Variation</v>
      </c>
      <c r="C456" s="3" t="s">
        <v>6831</v>
      </c>
      <c r="F456" s="3" t="s">
        <v>7764</v>
      </c>
      <c r="G456" s="3">
        <v>1413</v>
      </c>
      <c r="H456" s="3" t="s">
        <v>1445</v>
      </c>
      <c r="I456" s="4">
        <v>43289</v>
      </c>
      <c r="J456" s="3">
        <v>2320</v>
      </c>
      <c r="K456" s="3">
        <v>2287</v>
      </c>
      <c r="L456" s="3">
        <v>39.4</v>
      </c>
      <c r="M456" s="3">
        <v>28.7</v>
      </c>
      <c r="N456" s="3">
        <v>31.9</v>
      </c>
      <c r="O456" s="3" t="s">
        <v>1583</v>
      </c>
      <c r="P456" s="5" t="s">
        <v>30</v>
      </c>
      <c r="Q456" s="3" t="s">
        <v>6245</v>
      </c>
      <c r="R456" s="3" t="s">
        <v>6229</v>
      </c>
      <c r="S456" s="3" t="s">
        <v>6256</v>
      </c>
      <c r="T456" s="3" t="s">
        <v>6244</v>
      </c>
      <c r="U456" s="3" t="s">
        <v>6226</v>
      </c>
      <c r="V456" s="3" t="s">
        <v>6227</v>
      </c>
      <c r="W456" s="3" t="s">
        <v>6257</v>
      </c>
      <c r="X456" s="3" t="s">
        <v>6236</v>
      </c>
      <c r="Y456" s="3" t="s">
        <v>6243</v>
      </c>
      <c r="Z456" s="3" t="s">
        <v>6247</v>
      </c>
      <c r="AR456" s="3">
        <v>39.4</v>
      </c>
      <c r="AS456" s="3">
        <v>31.9</v>
      </c>
      <c r="AT456" s="3">
        <v>1.2351097179999999</v>
      </c>
      <c r="AU456" s="3">
        <f>SUM(Table1[[#This Row],[Black Win %]]/Table1[[#This Row],[White Win %]])</f>
        <v>0.80964467005076146</v>
      </c>
      <c r="AV456" s="3">
        <v>556.72199999999998</v>
      </c>
      <c r="AW456" s="3">
        <v>450.74700000000001</v>
      </c>
    </row>
    <row r="457" spans="1:49" ht="17" x14ac:dyDescent="0.2">
      <c r="A457" s="3" t="s">
        <v>6811</v>
      </c>
      <c r="B457" s="3" t="str">
        <f>CONCATENATE(Table1[[#This Row],[Column5]],(IF(Table1[[#This Row],[Column4]]="",""," -"&amp;Table1[[#This Row],[Column4]])),(IF(Table1[[#This Row],[Column3]]="",""," -"&amp;Table1[[#This Row],[Column3]])))</f>
        <v xml:space="preserve"> Steinitz Variation - Boleslavsky Variation</v>
      </c>
      <c r="C457" s="3" t="s">
        <v>6831</v>
      </c>
      <c r="D457" s="3" t="s">
        <v>6854</v>
      </c>
      <c r="F457" s="3" t="s">
        <v>7764</v>
      </c>
      <c r="G457" s="3">
        <v>9539</v>
      </c>
      <c r="H457" s="3" t="s">
        <v>1445</v>
      </c>
      <c r="I457" s="4">
        <v>43290</v>
      </c>
      <c r="J457" s="3">
        <v>2336</v>
      </c>
      <c r="K457" s="3">
        <v>2300</v>
      </c>
      <c r="L457" s="3">
        <v>41.9</v>
      </c>
      <c r="M457" s="3">
        <v>30.7</v>
      </c>
      <c r="N457" s="3">
        <v>27.4</v>
      </c>
      <c r="O457" s="3" t="s">
        <v>1586</v>
      </c>
      <c r="P457" s="5" t="s">
        <v>30</v>
      </c>
      <c r="Q457" s="3" t="s">
        <v>6245</v>
      </c>
      <c r="R457" s="3" t="s">
        <v>6229</v>
      </c>
      <c r="S457" s="3" t="s">
        <v>6256</v>
      </c>
      <c r="T457" s="3" t="s">
        <v>6244</v>
      </c>
      <c r="U457" s="3" t="s">
        <v>6226</v>
      </c>
      <c r="V457" s="3" t="s">
        <v>6227</v>
      </c>
      <c r="W457" s="3" t="s">
        <v>6257</v>
      </c>
      <c r="X457" s="3" t="s">
        <v>6236</v>
      </c>
      <c r="Y457" s="3" t="s">
        <v>6243</v>
      </c>
      <c r="Z457" s="3" t="s">
        <v>6247</v>
      </c>
      <c r="AA457" s="3" t="s">
        <v>6240</v>
      </c>
      <c r="AB457" s="3" t="s">
        <v>6241</v>
      </c>
      <c r="AR457" s="3">
        <v>41.9</v>
      </c>
      <c r="AS457" s="3">
        <v>27.4</v>
      </c>
      <c r="AT457" s="3">
        <v>1.5291970800000001</v>
      </c>
      <c r="AU457" s="3">
        <f>SUM(Table1[[#This Row],[Black Win %]]/Table1[[#This Row],[White Win %]])</f>
        <v>0.65393794749403344</v>
      </c>
      <c r="AV457" s="3">
        <v>3996.8409999999999</v>
      </c>
      <c r="AW457" s="3">
        <v>2613.6860000000001</v>
      </c>
    </row>
    <row r="458" spans="1:49" ht="17" x14ac:dyDescent="0.2">
      <c r="A458" s="3" t="s">
        <v>6811</v>
      </c>
      <c r="B458" s="3" t="str">
        <f>CONCATENATE(Table1[[#This Row],[Column5]],(IF(Table1[[#This Row],[Column4]]="",""," -"&amp;Table1[[#This Row],[Column4]])),(IF(Table1[[#This Row],[Column3]]="",""," -"&amp;Table1[[#This Row],[Column3]])))</f>
        <v xml:space="preserve"> Tarrasch Variation</v>
      </c>
      <c r="C458" s="3" t="s">
        <v>6855</v>
      </c>
      <c r="F458" s="3" t="s">
        <v>7764</v>
      </c>
      <c r="G458" s="3">
        <v>2567</v>
      </c>
      <c r="H458" s="3" t="s">
        <v>1588</v>
      </c>
      <c r="I458" s="4">
        <v>43290</v>
      </c>
      <c r="J458" s="3">
        <v>2256</v>
      </c>
      <c r="K458" s="3">
        <v>2204</v>
      </c>
      <c r="L458" s="3">
        <v>47.6</v>
      </c>
      <c r="M458" s="3">
        <v>28.4</v>
      </c>
      <c r="N458" s="3">
        <v>24</v>
      </c>
      <c r="O458" s="3" t="s">
        <v>1590</v>
      </c>
      <c r="P458" s="5" t="s">
        <v>30</v>
      </c>
      <c r="Q458" s="3" t="s">
        <v>6245</v>
      </c>
      <c r="R458" s="3" t="s">
        <v>6229</v>
      </c>
      <c r="S458" s="3" t="s">
        <v>6256</v>
      </c>
      <c r="T458" s="3" t="s">
        <v>6275</v>
      </c>
      <c r="AR458" s="3">
        <v>47.6</v>
      </c>
      <c r="AS458" s="3">
        <v>24</v>
      </c>
      <c r="AT458" s="3">
        <v>1.983333333</v>
      </c>
      <c r="AU458" s="3">
        <f>SUM(Table1[[#This Row],[Black Win %]]/Table1[[#This Row],[White Win %]])</f>
        <v>0.50420168067226889</v>
      </c>
      <c r="AV458" s="3">
        <v>1221.8920000000001</v>
      </c>
      <c r="AW458" s="3">
        <v>616.08000000000004</v>
      </c>
    </row>
    <row r="459" spans="1:49" ht="17" x14ac:dyDescent="0.2">
      <c r="A459" s="3" t="s">
        <v>6811</v>
      </c>
      <c r="B459" s="3" t="str">
        <f>CONCATENATE(Table1[[#This Row],[Column5]],(IF(Table1[[#This Row],[Column4]]="",""," -"&amp;Table1[[#This Row],[Column4]])),(IF(Table1[[#This Row],[Column3]]="",""," -"&amp;Table1[[#This Row],[Column3]])))</f>
        <v xml:space="preserve"> Tarrasch Variation - Botvinnik Variation</v>
      </c>
      <c r="C459" s="3" t="s">
        <v>6855</v>
      </c>
      <c r="D459" s="3" t="s">
        <v>6670</v>
      </c>
      <c r="F459" s="3" t="s">
        <v>7765</v>
      </c>
      <c r="G459" s="3">
        <v>870</v>
      </c>
      <c r="H459" s="3" t="s">
        <v>1592</v>
      </c>
      <c r="I459" s="4">
        <v>43281</v>
      </c>
      <c r="J459" s="3">
        <v>2228</v>
      </c>
      <c r="K459" s="3">
        <v>2294</v>
      </c>
      <c r="L459" s="3">
        <v>27.1</v>
      </c>
      <c r="M459" s="3">
        <v>30.5</v>
      </c>
      <c r="N459" s="3">
        <v>42.4</v>
      </c>
      <c r="O459" s="3" t="s">
        <v>1594</v>
      </c>
      <c r="P459" s="5" t="s">
        <v>30</v>
      </c>
      <c r="Q459" s="3" t="s">
        <v>6245</v>
      </c>
      <c r="R459" s="3" t="s">
        <v>6229</v>
      </c>
      <c r="S459" s="3" t="s">
        <v>6256</v>
      </c>
      <c r="T459" s="3" t="s">
        <v>6275</v>
      </c>
      <c r="U459" s="3" t="s">
        <v>6226</v>
      </c>
      <c r="V459" s="3" t="s">
        <v>6227</v>
      </c>
      <c r="W459" s="3" t="s">
        <v>6257</v>
      </c>
      <c r="X459" s="3" t="s">
        <v>6324</v>
      </c>
      <c r="Y459" s="3" t="s">
        <v>6243</v>
      </c>
      <c r="Z459" s="3" t="s">
        <v>6330</v>
      </c>
      <c r="AA459" s="3" t="s">
        <v>6272</v>
      </c>
      <c r="AR459" s="3">
        <v>42.4</v>
      </c>
      <c r="AS459" s="3">
        <v>27.1</v>
      </c>
      <c r="AT459" s="3">
        <v>1.564575646</v>
      </c>
      <c r="AU459" s="3">
        <f>SUM(Table1[[#This Row],[Black Win %]]/Table1[[#This Row],[White Win %]])</f>
        <v>0.63915094339622647</v>
      </c>
      <c r="AV459" s="3">
        <v>368.88</v>
      </c>
      <c r="AW459" s="3">
        <v>235.77</v>
      </c>
    </row>
    <row r="460" spans="1:49" ht="17" x14ac:dyDescent="0.2">
      <c r="A460" s="3" t="s">
        <v>6811</v>
      </c>
      <c r="B460" s="3" t="str">
        <f>CONCATENATE(Table1[[#This Row],[Column5]],(IF(Table1[[#This Row],[Column4]]="",""," -"&amp;Table1[[#This Row],[Column4]])),(IF(Table1[[#This Row],[Column3]]="",""," -"&amp;Table1[[#This Row],[Column3]])))</f>
        <v xml:space="preserve"> Tarrasch Variation - Chistyakov Defense</v>
      </c>
      <c r="C460" s="3" t="s">
        <v>6855</v>
      </c>
      <c r="D460" s="3" t="s">
        <v>6856</v>
      </c>
      <c r="F460" s="3" t="s">
        <v>7765</v>
      </c>
      <c r="G460" s="3">
        <v>3700</v>
      </c>
      <c r="H460" s="3" t="s">
        <v>1596</v>
      </c>
      <c r="I460" s="4">
        <v>43288</v>
      </c>
      <c r="J460" s="3">
        <v>2252</v>
      </c>
      <c r="K460" s="3">
        <v>2288</v>
      </c>
      <c r="L460" s="3">
        <v>25.1</v>
      </c>
      <c r="M460" s="3">
        <v>41.2</v>
      </c>
      <c r="N460" s="3">
        <v>33.6</v>
      </c>
      <c r="O460" s="3" t="s">
        <v>1598</v>
      </c>
      <c r="P460" s="5" t="s">
        <v>30</v>
      </c>
      <c r="Q460" s="3" t="s">
        <v>6245</v>
      </c>
      <c r="R460" s="3" t="s">
        <v>6229</v>
      </c>
      <c r="S460" s="3" t="s">
        <v>6256</v>
      </c>
      <c r="T460" s="3" t="s">
        <v>6275</v>
      </c>
      <c r="U460" s="3" t="s">
        <v>6243</v>
      </c>
      <c r="V460" s="3" t="s">
        <v>6281</v>
      </c>
      <c r="W460" s="3" t="s">
        <v>6389</v>
      </c>
      <c r="AR460" s="3">
        <v>33.6</v>
      </c>
      <c r="AS460" s="3">
        <v>25.1</v>
      </c>
      <c r="AT460" s="3">
        <v>1.338645418</v>
      </c>
      <c r="AU460" s="3">
        <f>SUM(Table1[[#This Row],[Black Win %]]/Table1[[#This Row],[White Win %]])</f>
        <v>0.74702380952380953</v>
      </c>
      <c r="AV460" s="3">
        <v>1243.2</v>
      </c>
      <c r="AW460" s="3">
        <v>928.7</v>
      </c>
    </row>
    <row r="461" spans="1:49" ht="17" x14ac:dyDescent="0.2">
      <c r="A461" s="3" t="s">
        <v>6811</v>
      </c>
      <c r="B461" s="3" t="str">
        <f>CONCATENATE(Table1[[#This Row],[Column5]],(IF(Table1[[#This Row],[Column4]]="",""," -"&amp;Table1[[#This Row],[Column4]])),(IF(Table1[[#This Row],[Column3]]="",""," -"&amp;Table1[[#This Row],[Column3]])))</f>
        <v xml:space="preserve"> Tarrasch Variation - Chistyakov Defense - Modern Line</v>
      </c>
      <c r="C461" s="3" t="s">
        <v>6855</v>
      </c>
      <c r="D461" s="3" t="s">
        <v>6856</v>
      </c>
      <c r="E461" s="3" t="s">
        <v>6857</v>
      </c>
      <c r="F461" s="3" t="s">
        <v>7765</v>
      </c>
      <c r="G461" s="3">
        <v>2085</v>
      </c>
      <c r="H461" s="3" t="s">
        <v>1596</v>
      </c>
      <c r="I461" s="4">
        <v>43278</v>
      </c>
      <c r="J461" s="3">
        <v>2292</v>
      </c>
      <c r="K461" s="3">
        <v>2330</v>
      </c>
      <c r="L461" s="3">
        <v>23.2</v>
      </c>
      <c r="M461" s="3">
        <v>40.799999999999997</v>
      </c>
      <c r="N461" s="3">
        <v>36</v>
      </c>
      <c r="O461" s="3" t="s">
        <v>1602</v>
      </c>
      <c r="P461" s="5" t="s">
        <v>30</v>
      </c>
      <c r="Q461" s="3" t="s">
        <v>6245</v>
      </c>
      <c r="R461" s="3" t="s">
        <v>6229</v>
      </c>
      <c r="S461" s="3" t="s">
        <v>6256</v>
      </c>
      <c r="T461" s="3" t="s">
        <v>6275</v>
      </c>
      <c r="U461" s="3" t="s">
        <v>6243</v>
      </c>
      <c r="V461" s="3" t="s">
        <v>6281</v>
      </c>
      <c r="W461" s="3" t="s">
        <v>6389</v>
      </c>
      <c r="X461" s="3" t="s">
        <v>6386</v>
      </c>
      <c r="Y461" s="3" t="s">
        <v>6365</v>
      </c>
      <c r="Z461" s="3" t="s">
        <v>6231</v>
      </c>
      <c r="AA461" s="3" t="s">
        <v>6390</v>
      </c>
      <c r="AB461" s="3" t="s">
        <v>6270</v>
      </c>
      <c r="AC461" s="3" t="s">
        <v>6226</v>
      </c>
      <c r="AD461" s="3" t="s">
        <v>6391</v>
      </c>
      <c r="AE461" s="3" t="s">
        <v>6240</v>
      </c>
      <c r="AF461" s="3" t="s">
        <v>6392</v>
      </c>
      <c r="AG461" s="3" t="s">
        <v>6356</v>
      </c>
      <c r="AH461" s="3" t="s">
        <v>6356</v>
      </c>
      <c r="AI461" s="3" t="s">
        <v>6260</v>
      </c>
      <c r="AR461" s="3">
        <v>36</v>
      </c>
      <c r="AS461" s="3">
        <v>23.2</v>
      </c>
      <c r="AT461" s="3">
        <v>1.551724138</v>
      </c>
      <c r="AU461" s="3">
        <f>SUM(Table1[[#This Row],[Black Win %]]/Table1[[#This Row],[White Win %]])</f>
        <v>0.64444444444444438</v>
      </c>
      <c r="AV461" s="3">
        <v>750.6</v>
      </c>
      <c r="AW461" s="3">
        <v>483.72</v>
      </c>
    </row>
    <row r="462" spans="1:49" ht="17" x14ac:dyDescent="0.2">
      <c r="A462" s="3" t="s">
        <v>6811</v>
      </c>
      <c r="B462" s="3" t="str">
        <f>CONCATENATE(Table1[[#This Row],[Column5]],(IF(Table1[[#This Row],[Column4]]="",""," -"&amp;Table1[[#This Row],[Column4]])),(IF(Table1[[#This Row],[Column3]]="",""," -"&amp;Table1[[#This Row],[Column3]])))</f>
        <v xml:space="preserve"> Tarrasch Variation - Closed Variation</v>
      </c>
      <c r="C462" s="3" t="s">
        <v>6855</v>
      </c>
      <c r="D462" s="3" t="s">
        <v>6669</v>
      </c>
      <c r="F462" s="3" t="s">
        <v>7765</v>
      </c>
      <c r="G462" s="3">
        <v>3951</v>
      </c>
      <c r="H462" s="3" t="s">
        <v>1592</v>
      </c>
      <c r="I462" s="4">
        <v>43289</v>
      </c>
      <c r="J462" s="3">
        <v>2141</v>
      </c>
      <c r="K462" s="3">
        <v>2175</v>
      </c>
      <c r="L462" s="3">
        <v>29.8</v>
      </c>
      <c r="M462" s="3">
        <v>25.4</v>
      </c>
      <c r="N462" s="3">
        <v>44.8</v>
      </c>
      <c r="O462" s="3" t="s">
        <v>1605</v>
      </c>
      <c r="P462" s="5" t="s">
        <v>30</v>
      </c>
      <c r="Q462" s="3" t="s">
        <v>6245</v>
      </c>
      <c r="R462" s="3" t="s">
        <v>6229</v>
      </c>
      <c r="S462" s="3" t="s">
        <v>6256</v>
      </c>
      <c r="T462" s="3" t="s">
        <v>6275</v>
      </c>
      <c r="U462" s="3" t="s">
        <v>6226</v>
      </c>
      <c r="AR462" s="3">
        <v>44.8</v>
      </c>
      <c r="AS462" s="3">
        <v>29.8</v>
      </c>
      <c r="AT462" s="3">
        <v>1.5033557049999999</v>
      </c>
      <c r="AU462" s="3">
        <f>SUM(Table1[[#This Row],[Black Win %]]/Table1[[#This Row],[White Win %]])</f>
        <v>0.66517857142857151</v>
      </c>
      <c r="AV462" s="3">
        <v>1770.048</v>
      </c>
      <c r="AW462" s="3">
        <v>1177.3979999999999</v>
      </c>
    </row>
    <row r="463" spans="1:49" ht="17" x14ac:dyDescent="0.2">
      <c r="A463" s="3" t="s">
        <v>6811</v>
      </c>
      <c r="B463" s="3" t="str">
        <f>CONCATENATE(Table1[[#This Row],[Column5]],(IF(Table1[[#This Row],[Column4]]="",""," -"&amp;Table1[[#This Row],[Column4]])),(IF(Table1[[#This Row],[Column3]]="",""," -"&amp;Table1[[#This Row],[Column3]])))</f>
        <v xml:space="preserve"> Tarrasch Variation - Closed Variation</v>
      </c>
      <c r="C463" s="3" t="s">
        <v>6855</v>
      </c>
      <c r="D463" s="3" t="s">
        <v>6669</v>
      </c>
      <c r="F463" s="3" t="s">
        <v>7765</v>
      </c>
      <c r="G463" s="3">
        <v>5549</v>
      </c>
      <c r="H463" s="3" t="s">
        <v>1592</v>
      </c>
      <c r="I463" s="4">
        <v>43289</v>
      </c>
      <c r="J463" s="3">
        <v>2103</v>
      </c>
      <c r="K463" s="3">
        <v>2151</v>
      </c>
      <c r="L463" s="3">
        <v>25.5</v>
      </c>
      <c r="M463" s="3">
        <v>24.6</v>
      </c>
      <c r="N463" s="3">
        <v>49.9</v>
      </c>
      <c r="O463" s="3" t="s">
        <v>1607</v>
      </c>
      <c r="P463" s="5" t="s">
        <v>30</v>
      </c>
      <c r="Q463" s="3" t="s">
        <v>6245</v>
      </c>
      <c r="R463" s="3" t="s">
        <v>6229</v>
      </c>
      <c r="S463" s="3" t="s">
        <v>6256</v>
      </c>
      <c r="T463" s="3" t="s">
        <v>6275</v>
      </c>
      <c r="U463" s="3" t="s">
        <v>6226</v>
      </c>
      <c r="V463" s="3" t="s">
        <v>6227</v>
      </c>
      <c r="W463" s="3" t="s">
        <v>6257</v>
      </c>
      <c r="X463" s="3" t="s">
        <v>6324</v>
      </c>
      <c r="Y463" s="3" t="s">
        <v>6243</v>
      </c>
      <c r="Z463" s="3" t="s">
        <v>6330</v>
      </c>
      <c r="AA463" s="3" t="s">
        <v>6240</v>
      </c>
      <c r="AR463" s="3">
        <v>49.9</v>
      </c>
      <c r="AS463" s="3">
        <v>25.5</v>
      </c>
      <c r="AT463" s="3">
        <v>1.956862745</v>
      </c>
      <c r="AU463" s="3">
        <f>SUM(Table1[[#This Row],[Black Win %]]/Table1[[#This Row],[White Win %]])</f>
        <v>0.51102204408817642</v>
      </c>
      <c r="AV463" s="3">
        <v>2768.951</v>
      </c>
      <c r="AW463" s="3">
        <v>1414.9949999999999</v>
      </c>
    </row>
    <row r="464" spans="1:49" ht="17" x14ac:dyDescent="0.2">
      <c r="A464" s="3" t="s">
        <v>6811</v>
      </c>
      <c r="B464" s="3" t="str">
        <f>CONCATENATE(Table1[[#This Row],[Column5]],(IF(Table1[[#This Row],[Column4]]="",""," -"&amp;Table1[[#This Row],[Column4]])),(IF(Table1[[#This Row],[Column3]]="",""," -"&amp;Table1[[#This Row],[Column3]])))</f>
        <v xml:space="preserve"> Tarrasch Variation - Closed Variation - Main Line</v>
      </c>
      <c r="C464" s="3" t="s">
        <v>6855</v>
      </c>
      <c r="D464" s="3" t="s">
        <v>6669</v>
      </c>
      <c r="E464" s="3" t="s">
        <v>6508</v>
      </c>
      <c r="F464" s="3" t="s">
        <v>7764</v>
      </c>
      <c r="G464" s="3">
        <v>8573</v>
      </c>
      <c r="H464" s="3" t="s">
        <v>1609</v>
      </c>
      <c r="I464" s="4">
        <v>43290</v>
      </c>
      <c r="J464" s="3">
        <v>2283</v>
      </c>
      <c r="K464" s="3">
        <v>2252</v>
      </c>
      <c r="L464" s="3">
        <v>41.1</v>
      </c>
      <c r="M464" s="3">
        <v>31.7</v>
      </c>
      <c r="N464" s="3">
        <v>27.2</v>
      </c>
      <c r="O464" s="3" t="s">
        <v>1611</v>
      </c>
      <c r="P464" s="5" t="s">
        <v>30</v>
      </c>
      <c r="Q464" s="3" t="s">
        <v>6245</v>
      </c>
      <c r="R464" s="3" t="s">
        <v>6229</v>
      </c>
      <c r="S464" s="3" t="s">
        <v>6256</v>
      </c>
      <c r="T464" s="3" t="s">
        <v>6275</v>
      </c>
      <c r="U464" s="3" t="s">
        <v>6226</v>
      </c>
      <c r="V464" s="3" t="s">
        <v>6227</v>
      </c>
      <c r="W464" s="3" t="s">
        <v>6257</v>
      </c>
      <c r="X464" s="3" t="s">
        <v>6324</v>
      </c>
      <c r="Y464" s="3" t="s">
        <v>6243</v>
      </c>
      <c r="Z464" s="3" t="s">
        <v>6330</v>
      </c>
      <c r="AA464" s="3" t="s">
        <v>6240</v>
      </c>
      <c r="AB464" s="3" t="s">
        <v>6296</v>
      </c>
      <c r="AC464" s="3" t="s">
        <v>6365</v>
      </c>
      <c r="AD464" s="3" t="s">
        <v>6365</v>
      </c>
      <c r="AR464" s="3">
        <v>41.1</v>
      </c>
      <c r="AS464" s="3">
        <v>27.2</v>
      </c>
      <c r="AT464" s="3">
        <v>1.5110294120000001</v>
      </c>
      <c r="AU464" s="3">
        <f>SUM(Table1[[#This Row],[Black Win %]]/Table1[[#This Row],[White Win %]])</f>
        <v>0.66180048661800484</v>
      </c>
      <c r="AV464" s="3">
        <v>3523.5030000000002</v>
      </c>
      <c r="AW464" s="3">
        <v>2331.8560000000002</v>
      </c>
    </row>
    <row r="465" spans="1:49" ht="17" x14ac:dyDescent="0.2">
      <c r="A465" s="3" t="s">
        <v>6811</v>
      </c>
      <c r="B465" s="3" t="str">
        <f>CONCATENATE(Table1[[#This Row],[Column5]],(IF(Table1[[#This Row],[Column4]]="",""," -"&amp;Table1[[#This Row],[Column4]])),(IF(Table1[[#This Row],[Column3]]="",""," -"&amp;Table1[[#This Row],[Column3]])))</f>
        <v xml:space="preserve"> Tarrasch Variation - Guimard Defense</v>
      </c>
      <c r="C465" s="3" t="s">
        <v>6855</v>
      </c>
      <c r="D465" s="3" t="s">
        <v>6858</v>
      </c>
      <c r="F465" s="3" t="s">
        <v>7765</v>
      </c>
      <c r="G465" s="3">
        <v>956</v>
      </c>
      <c r="H465" s="3" t="s">
        <v>1588</v>
      </c>
      <c r="I465" s="4">
        <v>43288</v>
      </c>
      <c r="J465" s="3">
        <v>2136</v>
      </c>
      <c r="K465" s="3">
        <v>2180</v>
      </c>
      <c r="L465" s="3">
        <v>33.9</v>
      </c>
      <c r="M465" s="3">
        <v>28.9</v>
      </c>
      <c r="N465" s="3">
        <v>37.200000000000003</v>
      </c>
      <c r="O465" s="3" t="s">
        <v>1614</v>
      </c>
      <c r="P465" s="5" t="s">
        <v>30</v>
      </c>
      <c r="Q465" s="3" t="s">
        <v>6245</v>
      </c>
      <c r="R465" s="3" t="s">
        <v>6229</v>
      </c>
      <c r="S465" s="3" t="s">
        <v>6256</v>
      </c>
      <c r="T465" s="3" t="s">
        <v>6275</v>
      </c>
      <c r="U465" s="3" t="s">
        <v>6240</v>
      </c>
      <c r="AR465" s="3">
        <v>37.200000000000003</v>
      </c>
      <c r="AS465" s="3">
        <v>33.9</v>
      </c>
      <c r="AT465" s="3">
        <v>1.0973451329999999</v>
      </c>
      <c r="AU465" s="3">
        <f>SUM(Table1[[#This Row],[Black Win %]]/Table1[[#This Row],[White Win %]])</f>
        <v>0.91129032258064502</v>
      </c>
      <c r="AV465" s="3">
        <v>355.63200000000001</v>
      </c>
      <c r="AW465" s="3">
        <v>324.084</v>
      </c>
    </row>
    <row r="466" spans="1:49" ht="17" x14ac:dyDescent="0.2">
      <c r="A466" s="3" t="s">
        <v>6811</v>
      </c>
      <c r="B466" s="3" t="str">
        <f>CONCATENATE(Table1[[#This Row],[Column5]],(IF(Table1[[#This Row],[Column4]]="",""," -"&amp;Table1[[#This Row],[Column4]])),(IF(Table1[[#This Row],[Column3]]="",""," -"&amp;Table1[[#This Row],[Column3]])))</f>
        <v xml:space="preserve"> Tarrasch Variation - Guimard Defense - Main Line</v>
      </c>
      <c r="C466" s="3" t="s">
        <v>6855</v>
      </c>
      <c r="D466" s="3" t="s">
        <v>6858</v>
      </c>
      <c r="E466" s="3" t="s">
        <v>6508</v>
      </c>
      <c r="F466" s="3" t="s">
        <v>7765</v>
      </c>
      <c r="G466" s="3">
        <v>3865</v>
      </c>
      <c r="H466" s="3" t="s">
        <v>1616</v>
      </c>
      <c r="I466" s="4">
        <v>43286</v>
      </c>
      <c r="J466" s="3">
        <v>2238</v>
      </c>
      <c r="K466" s="3">
        <v>2286</v>
      </c>
      <c r="L466" s="3">
        <v>29.9</v>
      </c>
      <c r="M466" s="3">
        <v>28</v>
      </c>
      <c r="N466" s="3">
        <v>42.1</v>
      </c>
      <c r="O466" s="3" t="s">
        <v>1618</v>
      </c>
      <c r="P466" s="5" t="s">
        <v>30</v>
      </c>
      <c r="Q466" s="3" t="s">
        <v>6245</v>
      </c>
      <c r="R466" s="3" t="s">
        <v>6229</v>
      </c>
      <c r="S466" s="3" t="s">
        <v>6256</v>
      </c>
      <c r="T466" s="3" t="s">
        <v>6275</v>
      </c>
      <c r="U466" s="3" t="s">
        <v>6240</v>
      </c>
      <c r="V466" s="3" t="s">
        <v>6386</v>
      </c>
      <c r="W466" s="3" t="s">
        <v>6226</v>
      </c>
      <c r="AR466" s="3">
        <v>42.1</v>
      </c>
      <c r="AS466" s="3">
        <v>29.9</v>
      </c>
      <c r="AT466" s="3">
        <v>1.4080267559999999</v>
      </c>
      <c r="AU466" s="3">
        <f>SUM(Table1[[#This Row],[Black Win %]]/Table1[[#This Row],[White Win %]])</f>
        <v>0.71021377672209018</v>
      </c>
      <c r="AV466" s="3">
        <v>1627.165</v>
      </c>
      <c r="AW466" s="3">
        <v>1155.635</v>
      </c>
    </row>
    <row r="467" spans="1:49" ht="17" x14ac:dyDescent="0.2">
      <c r="A467" s="3" t="s">
        <v>6811</v>
      </c>
      <c r="B467" s="3" t="str">
        <f>CONCATENATE(Table1[[#This Row],[Column5]],(IF(Table1[[#This Row],[Column4]]="",""," -"&amp;Table1[[#This Row],[Column4]])),(IF(Table1[[#This Row],[Column3]]="",""," -"&amp;Table1[[#This Row],[Column3]])))</f>
        <v xml:space="preserve"> Tarrasch Variation - Haberditz Variation</v>
      </c>
      <c r="C467" s="3" t="s">
        <v>6855</v>
      </c>
      <c r="D467" s="3" t="s">
        <v>6859</v>
      </c>
      <c r="F467" s="3" t="s">
        <v>7765</v>
      </c>
      <c r="G467" s="3">
        <v>117</v>
      </c>
      <c r="H467" s="3" t="s">
        <v>1588</v>
      </c>
      <c r="I467" s="4">
        <v>43169</v>
      </c>
      <c r="J467" s="3">
        <v>2190</v>
      </c>
      <c r="K467" s="3">
        <v>2251</v>
      </c>
      <c r="L467" s="3">
        <v>22.2</v>
      </c>
      <c r="M467" s="3">
        <v>30.8</v>
      </c>
      <c r="N467" s="3">
        <v>47</v>
      </c>
      <c r="O467" s="3" t="s">
        <v>1621</v>
      </c>
      <c r="P467" s="5" t="s">
        <v>30</v>
      </c>
      <c r="Q467" s="3" t="s">
        <v>6245</v>
      </c>
      <c r="R467" s="3" t="s">
        <v>6229</v>
      </c>
      <c r="S467" s="3" t="s">
        <v>6256</v>
      </c>
      <c r="T467" s="3" t="s">
        <v>6275</v>
      </c>
      <c r="U467" s="3" t="s">
        <v>6286</v>
      </c>
      <c r="AR467" s="3">
        <v>47</v>
      </c>
      <c r="AS467" s="3">
        <v>22.2</v>
      </c>
      <c r="AT467" s="3">
        <v>2.1171171169999998</v>
      </c>
      <c r="AU467" s="3">
        <f>SUM(Table1[[#This Row],[Black Win %]]/Table1[[#This Row],[White Win %]])</f>
        <v>0.47234042553191485</v>
      </c>
      <c r="AV467" s="3">
        <v>54.99</v>
      </c>
      <c r="AW467" s="3">
        <v>25.974</v>
      </c>
    </row>
    <row r="468" spans="1:49" ht="17" x14ac:dyDescent="0.2">
      <c r="A468" s="3" t="s">
        <v>6811</v>
      </c>
      <c r="B468" s="3" t="str">
        <f>CONCATENATE(Table1[[#This Row],[Column5]],(IF(Table1[[#This Row],[Column4]]="",""," -"&amp;Table1[[#This Row],[Column4]])),(IF(Table1[[#This Row],[Column3]]="",""," -"&amp;Table1[[#This Row],[Column3]])))</f>
        <v xml:space="preserve"> Tarrasch Variation - Leningrad Variation</v>
      </c>
      <c r="C468" s="3" t="s">
        <v>6855</v>
      </c>
      <c r="D468" s="3" t="s">
        <v>6699</v>
      </c>
      <c r="F468" s="3" t="s">
        <v>7765</v>
      </c>
      <c r="G468" s="3">
        <v>351</v>
      </c>
      <c r="H468" s="3" t="s">
        <v>1609</v>
      </c>
      <c r="I468" s="4">
        <v>43285</v>
      </c>
      <c r="J468" s="3">
        <v>2231</v>
      </c>
      <c r="K468" s="3">
        <v>2315</v>
      </c>
      <c r="L468" s="3">
        <v>25.6</v>
      </c>
      <c r="M468" s="3">
        <v>27.6</v>
      </c>
      <c r="N468" s="3">
        <v>46.7</v>
      </c>
      <c r="O468" s="3" t="s">
        <v>1624</v>
      </c>
      <c r="P468" s="5" t="s">
        <v>30</v>
      </c>
      <c r="Q468" s="3" t="s">
        <v>6245</v>
      </c>
      <c r="R468" s="3" t="s">
        <v>6229</v>
      </c>
      <c r="S468" s="3" t="s">
        <v>6256</v>
      </c>
      <c r="T468" s="3" t="s">
        <v>6275</v>
      </c>
      <c r="U468" s="3" t="s">
        <v>6226</v>
      </c>
      <c r="V468" s="3" t="s">
        <v>6227</v>
      </c>
      <c r="W468" s="3" t="s">
        <v>6257</v>
      </c>
      <c r="X468" s="3" t="s">
        <v>6324</v>
      </c>
      <c r="Y468" s="3" t="s">
        <v>6243</v>
      </c>
      <c r="Z468" s="3" t="s">
        <v>6330</v>
      </c>
      <c r="AA468" s="3" t="s">
        <v>6240</v>
      </c>
      <c r="AB468" s="3" t="s">
        <v>6296</v>
      </c>
      <c r="AC468" s="3" t="s">
        <v>6365</v>
      </c>
      <c r="AD468" s="3" t="s">
        <v>6365</v>
      </c>
      <c r="AE468" s="3" t="s">
        <v>6234</v>
      </c>
      <c r="AR468" s="3">
        <v>46.7</v>
      </c>
      <c r="AS468" s="3">
        <v>25.6</v>
      </c>
      <c r="AT468" s="3">
        <v>1.82421875</v>
      </c>
      <c r="AU468" s="3">
        <f>SUM(Table1[[#This Row],[Black Win %]]/Table1[[#This Row],[White Win %]])</f>
        <v>0.54817987152034264</v>
      </c>
      <c r="AV468" s="3">
        <v>163.917</v>
      </c>
      <c r="AW468" s="3">
        <v>89.855999999999995</v>
      </c>
    </row>
    <row r="469" spans="1:49" ht="17" x14ac:dyDescent="0.2">
      <c r="A469" s="3" t="s">
        <v>6811</v>
      </c>
      <c r="B469" s="3" t="str">
        <f>CONCATENATE(Table1[[#This Row],[Column5]],(IF(Table1[[#This Row],[Column4]]="",""," -"&amp;Table1[[#This Row],[Column4]])),(IF(Table1[[#This Row],[Column3]]="",""," -"&amp;Table1[[#This Row],[Column3]])))</f>
        <v xml:space="preserve"> Tarrasch Variation - Modern System</v>
      </c>
      <c r="C469" s="3" t="s">
        <v>6855</v>
      </c>
      <c r="D469" s="3" t="s">
        <v>6860</v>
      </c>
      <c r="F469" s="3" t="s">
        <v>7765</v>
      </c>
      <c r="G469" s="3">
        <v>2525</v>
      </c>
      <c r="H469" s="3" t="s">
        <v>1588</v>
      </c>
      <c r="I469" s="4">
        <v>43288</v>
      </c>
      <c r="J469" s="3">
        <v>2298</v>
      </c>
      <c r="K469" s="3">
        <v>2340</v>
      </c>
      <c r="L469" s="3">
        <v>28.8</v>
      </c>
      <c r="M469" s="3">
        <v>39</v>
      </c>
      <c r="N469" s="3">
        <v>32.200000000000003</v>
      </c>
      <c r="O469" s="3" t="s">
        <v>1627</v>
      </c>
      <c r="P469" s="5" t="s">
        <v>30</v>
      </c>
      <c r="Q469" s="3" t="s">
        <v>6245</v>
      </c>
      <c r="R469" s="3" t="s">
        <v>6229</v>
      </c>
      <c r="S469" s="3" t="s">
        <v>6256</v>
      </c>
      <c r="T469" s="3" t="s">
        <v>6275</v>
      </c>
      <c r="U469" s="3" t="s">
        <v>6260</v>
      </c>
      <c r="AR469" s="3">
        <v>32.200000000000003</v>
      </c>
      <c r="AS469" s="3">
        <v>28.8</v>
      </c>
      <c r="AT469" s="3">
        <v>1.1180555560000001</v>
      </c>
      <c r="AU469" s="3">
        <f>SUM(Table1[[#This Row],[Black Win %]]/Table1[[#This Row],[White Win %]])</f>
        <v>0.89440993788819867</v>
      </c>
      <c r="AV469" s="3">
        <v>813.05</v>
      </c>
      <c r="AW469" s="3">
        <v>727.2</v>
      </c>
    </row>
    <row r="470" spans="1:49" ht="17" x14ac:dyDescent="0.2">
      <c r="A470" s="3" t="s">
        <v>6811</v>
      </c>
      <c r="B470" s="3" t="str">
        <f>CONCATENATE(Table1[[#This Row],[Column5]],(IF(Table1[[#This Row],[Column4]]="",""," -"&amp;Table1[[#This Row],[Column4]])),(IF(Table1[[#This Row],[Column3]]="",""," -"&amp;Table1[[#This Row],[Column3]])))</f>
        <v xml:space="preserve"> Tarrasch Variation - Morozevich Variation</v>
      </c>
      <c r="C470" s="3" t="s">
        <v>6855</v>
      </c>
      <c r="D470" s="3" t="s">
        <v>6861</v>
      </c>
      <c r="F470" s="3" t="s">
        <v>7765</v>
      </c>
      <c r="G470" s="3">
        <v>5167</v>
      </c>
      <c r="H470" s="3" t="s">
        <v>1588</v>
      </c>
      <c r="I470" s="4">
        <v>43285</v>
      </c>
      <c r="J470" s="3">
        <v>2280</v>
      </c>
      <c r="K470" s="3">
        <v>2316</v>
      </c>
      <c r="L470" s="3">
        <v>29.9</v>
      </c>
      <c r="M470" s="3">
        <v>34.1</v>
      </c>
      <c r="N470" s="3">
        <v>36</v>
      </c>
      <c r="O470" s="3" t="s">
        <v>1630</v>
      </c>
      <c r="P470" s="5" t="s">
        <v>30</v>
      </c>
      <c r="Q470" s="3" t="s">
        <v>6245</v>
      </c>
      <c r="R470" s="3" t="s">
        <v>6229</v>
      </c>
      <c r="S470" s="3" t="s">
        <v>6256</v>
      </c>
      <c r="T470" s="3" t="s">
        <v>6275</v>
      </c>
      <c r="U470" s="3" t="s">
        <v>6308</v>
      </c>
      <c r="AR470" s="3">
        <v>36</v>
      </c>
      <c r="AS470" s="3">
        <v>29.9</v>
      </c>
      <c r="AT470" s="3">
        <v>1.204013378</v>
      </c>
      <c r="AU470" s="3">
        <f>SUM(Table1[[#This Row],[Black Win %]]/Table1[[#This Row],[White Win %]])</f>
        <v>0.83055555555555549</v>
      </c>
      <c r="AV470" s="3">
        <v>1860.12</v>
      </c>
      <c r="AW470" s="3">
        <v>1544.933</v>
      </c>
    </row>
    <row r="471" spans="1:49" ht="17" x14ac:dyDescent="0.2">
      <c r="A471" s="3" t="s">
        <v>6811</v>
      </c>
      <c r="B471" s="3" t="str">
        <f>CONCATENATE(Table1[[#This Row],[Column5]],(IF(Table1[[#This Row],[Column4]]="",""," -"&amp;Table1[[#This Row],[Column4]])),(IF(Table1[[#This Row],[Column3]]="",""," -"&amp;Table1[[#This Row],[Column3]])))</f>
        <v xml:space="preserve"> Tarrasch Variation - Open System</v>
      </c>
      <c r="C471" s="3" t="s">
        <v>6855</v>
      </c>
      <c r="D471" s="3" t="s">
        <v>6862</v>
      </c>
      <c r="F471" s="3" t="s">
        <v>7765</v>
      </c>
      <c r="G471" s="3">
        <v>3240</v>
      </c>
      <c r="H471" s="3" t="s">
        <v>1596</v>
      </c>
      <c r="I471" s="4">
        <v>43284</v>
      </c>
      <c r="J471" s="3">
        <v>2245</v>
      </c>
      <c r="K471" s="3">
        <v>2278</v>
      </c>
      <c r="L471" s="3">
        <v>25.4</v>
      </c>
      <c r="M471" s="3">
        <v>41.6</v>
      </c>
      <c r="N471" s="3">
        <v>33</v>
      </c>
      <c r="O471" s="3" t="s">
        <v>1633</v>
      </c>
      <c r="P471" s="5" t="s">
        <v>30</v>
      </c>
      <c r="Q471" s="3" t="s">
        <v>6245</v>
      </c>
      <c r="R471" s="3" t="s">
        <v>6229</v>
      </c>
      <c r="S471" s="3" t="s">
        <v>6256</v>
      </c>
      <c r="T471" s="3" t="s">
        <v>6275</v>
      </c>
      <c r="U471" s="3" t="s">
        <v>6243</v>
      </c>
      <c r="AR471" s="3">
        <v>33</v>
      </c>
      <c r="AS471" s="3">
        <v>25.4</v>
      </c>
      <c r="AT471" s="3">
        <v>1.299212598</v>
      </c>
      <c r="AU471" s="3">
        <f>SUM(Table1[[#This Row],[Black Win %]]/Table1[[#This Row],[White Win %]])</f>
        <v>0.76969696969696966</v>
      </c>
      <c r="AV471" s="3">
        <v>1069.2</v>
      </c>
      <c r="AW471" s="3">
        <v>822.96</v>
      </c>
    </row>
    <row r="472" spans="1:49" ht="17" x14ac:dyDescent="0.2">
      <c r="A472" s="3" t="s">
        <v>6811</v>
      </c>
      <c r="B472" s="3" t="str">
        <f>CONCATENATE(Table1[[#This Row],[Column5]],(IF(Table1[[#This Row],[Column4]]="",""," -"&amp;Table1[[#This Row],[Column4]])),(IF(Table1[[#This Row],[Column3]]="",""," -"&amp;Table1[[#This Row],[Column3]])))</f>
        <v xml:space="preserve"> Tarrasch Variation - Open System - Advance Line</v>
      </c>
      <c r="C472" s="3" t="s">
        <v>6855</v>
      </c>
      <c r="D472" s="3" t="s">
        <v>6862</v>
      </c>
      <c r="E472" s="3" t="s">
        <v>6863</v>
      </c>
      <c r="F472" s="3" t="s">
        <v>7765</v>
      </c>
      <c r="G472" s="3">
        <v>124</v>
      </c>
      <c r="H472" s="3" t="s">
        <v>1635</v>
      </c>
      <c r="I472" s="4">
        <v>43159</v>
      </c>
      <c r="J472" s="3">
        <v>2367</v>
      </c>
      <c r="K472" s="3">
        <v>2399</v>
      </c>
      <c r="L472" s="3">
        <v>31.4</v>
      </c>
      <c r="M472" s="3">
        <v>38.700000000000003</v>
      </c>
      <c r="N472" s="3">
        <v>29.8</v>
      </c>
      <c r="O472" s="3" t="s">
        <v>1637</v>
      </c>
      <c r="P472" s="5" t="s">
        <v>30</v>
      </c>
      <c r="Q472" s="3" t="s">
        <v>6245</v>
      </c>
      <c r="R472" s="3" t="s">
        <v>6229</v>
      </c>
      <c r="S472" s="3" t="s">
        <v>6256</v>
      </c>
      <c r="T472" s="3" t="s">
        <v>6275</v>
      </c>
      <c r="U472" s="3" t="s">
        <v>6243</v>
      </c>
      <c r="V472" s="3" t="s">
        <v>6281</v>
      </c>
      <c r="W472" s="3" t="s">
        <v>6281</v>
      </c>
      <c r="X472" s="3" t="s">
        <v>6386</v>
      </c>
      <c r="Y472" s="3" t="s">
        <v>6233</v>
      </c>
      <c r="AR472" s="3">
        <v>29.8</v>
      </c>
      <c r="AS472" s="3">
        <v>31.4</v>
      </c>
      <c r="AT472" s="3">
        <v>0.94904458599999997</v>
      </c>
      <c r="AU472" s="3">
        <f>SUM(Table1[[#This Row],[Black Win %]]/Table1[[#This Row],[White Win %]])</f>
        <v>1.0536912751677852</v>
      </c>
      <c r="AV472" s="3">
        <v>36.951999999999998</v>
      </c>
      <c r="AW472" s="3">
        <v>38.936</v>
      </c>
    </row>
    <row r="473" spans="1:49" ht="17" x14ac:dyDescent="0.2">
      <c r="A473" s="3" t="s">
        <v>6811</v>
      </c>
      <c r="B473" s="3" t="str">
        <f>CONCATENATE(Table1[[#This Row],[Column5]],(IF(Table1[[#This Row],[Column4]]="",""," -"&amp;Table1[[#This Row],[Column4]])),(IF(Table1[[#This Row],[Column3]]="",""," -"&amp;Table1[[#This Row],[Column3]])))</f>
        <v xml:space="preserve"> Tarrasch Variation - Open System - Euwe-Keres Line</v>
      </c>
      <c r="C473" s="3" t="s">
        <v>6855</v>
      </c>
      <c r="D473" s="3" t="s">
        <v>6862</v>
      </c>
      <c r="E473" s="3" t="s">
        <v>6864</v>
      </c>
      <c r="F473" s="3" t="s">
        <v>7764</v>
      </c>
      <c r="G473" s="3">
        <v>4211</v>
      </c>
      <c r="H473" s="3" t="s">
        <v>1596</v>
      </c>
      <c r="I473" s="4">
        <v>43288</v>
      </c>
      <c r="J473" s="3">
        <v>2404</v>
      </c>
      <c r="K473" s="3">
        <v>2364</v>
      </c>
      <c r="L473" s="3">
        <v>37.700000000000003</v>
      </c>
      <c r="M473" s="3">
        <v>39.200000000000003</v>
      </c>
      <c r="N473" s="3">
        <v>23.1</v>
      </c>
      <c r="O473" s="3" t="s">
        <v>1640</v>
      </c>
      <c r="P473" s="5" t="s">
        <v>30</v>
      </c>
      <c r="Q473" s="3" t="s">
        <v>6245</v>
      </c>
      <c r="R473" s="3" t="s">
        <v>6229</v>
      </c>
      <c r="S473" s="3" t="s">
        <v>6256</v>
      </c>
      <c r="T473" s="3" t="s">
        <v>6275</v>
      </c>
      <c r="U473" s="3" t="s">
        <v>6243</v>
      </c>
      <c r="V473" s="3" t="s">
        <v>6386</v>
      </c>
      <c r="AR473" s="3">
        <v>37.700000000000003</v>
      </c>
      <c r="AS473" s="3">
        <v>23.1</v>
      </c>
      <c r="AT473" s="3">
        <v>1.6320346320000001</v>
      </c>
      <c r="AU473" s="3">
        <f>SUM(Table1[[#This Row],[Black Win %]]/Table1[[#This Row],[White Win %]])</f>
        <v>0.61273209549071617</v>
      </c>
      <c r="AV473" s="3">
        <v>1587.547</v>
      </c>
      <c r="AW473" s="3">
        <v>972.74099999999999</v>
      </c>
    </row>
    <row r="474" spans="1:49" ht="17" x14ac:dyDescent="0.2">
      <c r="A474" s="3" t="s">
        <v>6811</v>
      </c>
      <c r="B474" s="3" t="str">
        <f>CONCATENATE(Table1[[#This Row],[Column5]],(IF(Table1[[#This Row],[Column4]]="",""," -"&amp;Table1[[#This Row],[Column4]])),(IF(Table1[[#This Row],[Column3]]="",""," -"&amp;Table1[[#This Row],[Column3]])))</f>
        <v xml:space="preserve"> Tarrasch Variation - Open System - Main Line</v>
      </c>
      <c r="C474" s="3" t="s">
        <v>6855</v>
      </c>
      <c r="D474" s="3" t="s">
        <v>6862</v>
      </c>
      <c r="E474" s="3" t="s">
        <v>6508</v>
      </c>
      <c r="F474" s="3" t="s">
        <v>7765</v>
      </c>
      <c r="G474" s="3">
        <v>2760</v>
      </c>
      <c r="H474" s="3" t="s">
        <v>1642</v>
      </c>
      <c r="I474" s="4">
        <v>43290</v>
      </c>
      <c r="J474" s="3">
        <v>2261</v>
      </c>
      <c r="K474" s="3">
        <v>2317</v>
      </c>
      <c r="L474" s="3">
        <v>17.2</v>
      </c>
      <c r="M474" s="3">
        <v>45.5</v>
      </c>
      <c r="N474" s="3">
        <v>37.299999999999997</v>
      </c>
      <c r="O474" s="3" t="s">
        <v>1644</v>
      </c>
      <c r="P474" s="5" t="s">
        <v>30</v>
      </c>
      <c r="Q474" s="3" t="s">
        <v>6245</v>
      </c>
      <c r="R474" s="3" t="s">
        <v>6229</v>
      </c>
      <c r="S474" s="3" t="s">
        <v>6256</v>
      </c>
      <c r="T474" s="3" t="s">
        <v>6275</v>
      </c>
      <c r="U474" s="3" t="s">
        <v>6243</v>
      </c>
      <c r="V474" s="3" t="s">
        <v>6281</v>
      </c>
      <c r="W474" s="3" t="s">
        <v>6281</v>
      </c>
      <c r="X474" s="3" t="s">
        <v>6386</v>
      </c>
      <c r="Y474" s="3" t="s">
        <v>6240</v>
      </c>
      <c r="AR474" s="3">
        <v>37.299999999999997</v>
      </c>
      <c r="AS474" s="3">
        <v>17.2</v>
      </c>
      <c r="AT474" s="3">
        <v>2.1686046509999999</v>
      </c>
      <c r="AU474" s="3">
        <f>SUM(Table1[[#This Row],[Black Win %]]/Table1[[#This Row],[White Win %]])</f>
        <v>0.46112600536193032</v>
      </c>
      <c r="AV474" s="3">
        <v>1029.48</v>
      </c>
      <c r="AW474" s="3">
        <v>474.72</v>
      </c>
    </row>
    <row r="475" spans="1:49" ht="17" x14ac:dyDescent="0.2">
      <c r="A475" s="3" t="s">
        <v>6811</v>
      </c>
      <c r="B475" s="3" t="str">
        <f>CONCATENATE(Table1[[#This Row],[Column5]],(IF(Table1[[#This Row],[Column4]]="",""," -"&amp;Table1[[#This Row],[Column4]])),(IF(Table1[[#This Row],[Column3]]="",""," -"&amp;Table1[[#This Row],[Column3]])))</f>
        <v xml:space="preserve"> Tarrasch Variation - Open System - Suechting Line</v>
      </c>
      <c r="C475" s="3" t="s">
        <v>6855</v>
      </c>
      <c r="D475" s="3" t="s">
        <v>6862</v>
      </c>
      <c r="E475" s="3" t="s">
        <v>6865</v>
      </c>
      <c r="F475" s="3" t="s">
        <v>7764</v>
      </c>
      <c r="G475" s="3">
        <v>789</v>
      </c>
      <c r="H475" s="3" t="s">
        <v>1596</v>
      </c>
      <c r="I475" s="4">
        <v>43273</v>
      </c>
      <c r="J475" s="3">
        <v>2000</v>
      </c>
      <c r="K475" s="3">
        <v>1972</v>
      </c>
      <c r="L475" s="3">
        <v>34.200000000000003</v>
      </c>
      <c r="M475" s="3">
        <v>22.7</v>
      </c>
      <c r="N475" s="3">
        <v>43.1</v>
      </c>
      <c r="O475" s="3" t="s">
        <v>1647</v>
      </c>
      <c r="P475" s="5" t="s">
        <v>30</v>
      </c>
      <c r="Q475" s="3" t="s">
        <v>6245</v>
      </c>
      <c r="R475" s="3" t="s">
        <v>6229</v>
      </c>
      <c r="S475" s="3" t="s">
        <v>6256</v>
      </c>
      <c r="T475" s="3" t="s">
        <v>6275</v>
      </c>
      <c r="U475" s="3" t="s">
        <v>6243</v>
      </c>
      <c r="V475" s="3" t="s">
        <v>6330</v>
      </c>
      <c r="AR475" s="3">
        <v>34.200000000000003</v>
      </c>
      <c r="AS475" s="3">
        <v>43.1</v>
      </c>
      <c r="AT475" s="3">
        <v>0.79350348000000004</v>
      </c>
      <c r="AU475" s="3">
        <f>SUM(Table1[[#This Row],[Black Win %]]/Table1[[#This Row],[White Win %]])</f>
        <v>1.2602339181286548</v>
      </c>
      <c r="AV475" s="3">
        <v>269.83800000000002</v>
      </c>
      <c r="AW475" s="3">
        <v>340.05900000000003</v>
      </c>
    </row>
    <row r="476" spans="1:49" ht="17" x14ac:dyDescent="0.2">
      <c r="A476" s="3" t="s">
        <v>6811</v>
      </c>
      <c r="B476" s="3" t="str">
        <f>CONCATENATE(Table1[[#This Row],[Column5]],(IF(Table1[[#This Row],[Column4]]="",""," -"&amp;Table1[[#This Row],[Column4]])),(IF(Table1[[#This Row],[Column3]]="",""," -"&amp;Table1[[#This Row],[Column3]])))</f>
        <v xml:space="preserve"> Tarrasch Variation - Pawn Center Variation</v>
      </c>
      <c r="C476" s="3" t="s">
        <v>6855</v>
      </c>
      <c r="D476" s="3" t="s">
        <v>6866</v>
      </c>
      <c r="F476" s="3" t="s">
        <v>7764</v>
      </c>
      <c r="G476" s="3">
        <v>3531</v>
      </c>
      <c r="H476" s="3" t="s">
        <v>1592</v>
      </c>
      <c r="I476" s="4">
        <v>43288</v>
      </c>
      <c r="J476" s="3">
        <v>2273</v>
      </c>
      <c r="K476" s="3">
        <v>2240</v>
      </c>
      <c r="L476" s="3">
        <v>46.9</v>
      </c>
      <c r="M476" s="3">
        <v>23.5</v>
      </c>
      <c r="N476" s="3">
        <v>29.6</v>
      </c>
      <c r="O476" s="3" t="s">
        <v>1650</v>
      </c>
      <c r="P476" s="5" t="s">
        <v>30</v>
      </c>
      <c r="Q476" s="3" t="s">
        <v>6245</v>
      </c>
      <c r="R476" s="3" t="s">
        <v>6229</v>
      </c>
      <c r="S476" s="3" t="s">
        <v>6256</v>
      </c>
      <c r="T476" s="3" t="s">
        <v>6275</v>
      </c>
      <c r="U476" s="3" t="s">
        <v>6226</v>
      </c>
      <c r="V476" s="3" t="s">
        <v>6227</v>
      </c>
      <c r="W476" s="3" t="s">
        <v>6257</v>
      </c>
      <c r="X476" s="3" t="s">
        <v>6236</v>
      </c>
      <c r="AR476" s="3">
        <v>46.9</v>
      </c>
      <c r="AS476" s="3">
        <v>29.6</v>
      </c>
      <c r="AT476" s="3">
        <v>1.5844594590000001</v>
      </c>
      <c r="AU476" s="3">
        <f>SUM(Table1[[#This Row],[Black Win %]]/Table1[[#This Row],[White Win %]])</f>
        <v>0.63113006396588489</v>
      </c>
      <c r="AV476" s="3">
        <v>1656.039</v>
      </c>
      <c r="AW476" s="3">
        <v>1045.1759999999999</v>
      </c>
    </row>
    <row r="477" spans="1:49" ht="17" x14ac:dyDescent="0.2">
      <c r="A477" s="3" t="s">
        <v>6811</v>
      </c>
      <c r="B477" s="3" t="str">
        <f>CONCATENATE(Table1[[#This Row],[Column5]],(IF(Table1[[#This Row],[Column4]]="",""," -"&amp;Table1[[#This Row],[Column4]])),(IF(Table1[[#This Row],[Column3]]="",""," -"&amp;Table1[[#This Row],[Column3]])))</f>
        <v xml:space="preserve"> Two Knights Variation</v>
      </c>
      <c r="C477" s="3" t="s">
        <v>6791</v>
      </c>
      <c r="F477" s="3" t="s">
        <v>7764</v>
      </c>
      <c r="G477" s="3">
        <v>3885</v>
      </c>
      <c r="H477" s="3" t="s">
        <v>1416</v>
      </c>
      <c r="I477" s="4">
        <v>43288</v>
      </c>
      <c r="J477" s="3">
        <v>2178</v>
      </c>
      <c r="K477" s="3">
        <v>2152</v>
      </c>
      <c r="L477" s="3">
        <v>39.9</v>
      </c>
      <c r="M477" s="3">
        <v>26.5</v>
      </c>
      <c r="N477" s="3">
        <v>33.6</v>
      </c>
      <c r="O477" s="3" t="s">
        <v>1653</v>
      </c>
      <c r="P477" s="5" t="s">
        <v>30</v>
      </c>
      <c r="Q477" s="3" t="s">
        <v>6245</v>
      </c>
      <c r="R477" s="3" t="s">
        <v>6244</v>
      </c>
      <c r="S477" s="3" t="s">
        <v>6256</v>
      </c>
      <c r="T477" s="3" t="s">
        <v>6247</v>
      </c>
      <c r="AR477" s="3">
        <v>39.9</v>
      </c>
      <c r="AS477" s="3">
        <v>33.6</v>
      </c>
      <c r="AT477" s="3">
        <v>1.1875</v>
      </c>
      <c r="AU477" s="3">
        <f>SUM(Table1[[#This Row],[Black Win %]]/Table1[[#This Row],[White Win %]])</f>
        <v>0.8421052631578948</v>
      </c>
      <c r="AV477" s="3">
        <v>1550.115</v>
      </c>
      <c r="AW477" s="3">
        <v>1305.3599999999999</v>
      </c>
    </row>
    <row r="478" spans="1:49" ht="17" x14ac:dyDescent="0.2">
      <c r="A478" s="3" t="s">
        <v>6811</v>
      </c>
      <c r="B478" s="3" t="str">
        <f>CONCATENATE(Table1[[#This Row],[Column5]],(IF(Table1[[#This Row],[Column4]]="",""," -"&amp;Table1[[#This Row],[Column4]])),(IF(Table1[[#This Row],[Column3]]="",""," -"&amp;Table1[[#This Row],[Column3]])))</f>
        <v xml:space="preserve"> Winawer Variation</v>
      </c>
      <c r="C478" s="3" t="s">
        <v>6867</v>
      </c>
      <c r="F478" s="3" t="s">
        <v>7765</v>
      </c>
      <c r="G478" s="3">
        <v>1615</v>
      </c>
      <c r="H478" s="3" t="s">
        <v>1655</v>
      </c>
      <c r="I478" s="4">
        <v>43274</v>
      </c>
      <c r="J478" s="3">
        <v>2182</v>
      </c>
      <c r="K478" s="3">
        <v>2221</v>
      </c>
      <c r="L478" s="3">
        <v>29.7</v>
      </c>
      <c r="M478" s="3">
        <v>31.2</v>
      </c>
      <c r="N478" s="3">
        <v>39.1</v>
      </c>
      <c r="O478" s="3" t="s">
        <v>1657</v>
      </c>
      <c r="P478" s="5" t="s">
        <v>30</v>
      </c>
      <c r="Q478" s="3" t="s">
        <v>6245</v>
      </c>
      <c r="R478" s="3" t="s">
        <v>6229</v>
      </c>
      <c r="S478" s="3" t="s">
        <v>6256</v>
      </c>
      <c r="T478" s="3" t="s">
        <v>6244</v>
      </c>
      <c r="U478" s="3" t="s">
        <v>6295</v>
      </c>
      <c r="AR478" s="3">
        <v>39.1</v>
      </c>
      <c r="AS478" s="3">
        <v>29.7</v>
      </c>
      <c r="AT478" s="3">
        <v>1.3164983159999999</v>
      </c>
      <c r="AU478" s="3">
        <f>SUM(Table1[[#This Row],[Black Win %]]/Table1[[#This Row],[White Win %]])</f>
        <v>0.75959079283887465</v>
      </c>
      <c r="AV478" s="3">
        <v>631.46500000000003</v>
      </c>
      <c r="AW478" s="3">
        <v>479.65499999999997</v>
      </c>
    </row>
    <row r="479" spans="1:49" ht="17" x14ac:dyDescent="0.2">
      <c r="A479" s="3" t="s">
        <v>6811</v>
      </c>
      <c r="B479" s="3" t="str">
        <f>CONCATENATE(Table1[[#This Row],[Column5]],(IF(Table1[[#This Row],[Column4]]="",""," -"&amp;Table1[[#This Row],[Column4]])),(IF(Table1[[#This Row],[Column3]]="",""," -"&amp;Table1[[#This Row],[Column3]])))</f>
        <v xml:space="preserve"> Winawer Variation - Advance Variation</v>
      </c>
      <c r="C479" s="3" t="s">
        <v>6867</v>
      </c>
      <c r="D479" s="3" t="s">
        <v>6620</v>
      </c>
      <c r="F479" s="3" t="s">
        <v>7764</v>
      </c>
      <c r="G479" s="3">
        <v>111</v>
      </c>
      <c r="H479" s="3" t="s">
        <v>1659</v>
      </c>
      <c r="I479" s="4">
        <v>43275</v>
      </c>
      <c r="J479" s="3">
        <v>2047</v>
      </c>
      <c r="K479" s="3">
        <v>1999</v>
      </c>
      <c r="L479" s="3">
        <v>54</v>
      </c>
      <c r="M479" s="3">
        <v>22.5</v>
      </c>
      <c r="N479" s="3">
        <v>23.4</v>
      </c>
      <c r="O479" s="3" t="s">
        <v>1661</v>
      </c>
      <c r="P479" s="5" t="s">
        <v>30</v>
      </c>
      <c r="Q479" s="3" t="s">
        <v>6245</v>
      </c>
      <c r="R479" s="3" t="s">
        <v>6229</v>
      </c>
      <c r="S479" s="3" t="s">
        <v>6256</v>
      </c>
      <c r="T479" s="3" t="s">
        <v>6244</v>
      </c>
      <c r="U479" s="3" t="s">
        <v>6295</v>
      </c>
      <c r="V479" s="3" t="s">
        <v>6227</v>
      </c>
      <c r="W479" s="3" t="s">
        <v>6243</v>
      </c>
      <c r="X479" s="3" t="s">
        <v>6361</v>
      </c>
      <c r="AR479" s="3">
        <v>54</v>
      </c>
      <c r="AS479" s="3">
        <v>23.4</v>
      </c>
      <c r="AT479" s="3">
        <v>2.307692308</v>
      </c>
      <c r="AU479" s="3">
        <f>SUM(Table1[[#This Row],[Black Win %]]/Table1[[#This Row],[White Win %]])</f>
        <v>0.43333333333333329</v>
      </c>
      <c r="AV479" s="3">
        <v>59.94</v>
      </c>
      <c r="AW479" s="3">
        <v>25.974</v>
      </c>
    </row>
    <row r="480" spans="1:49" ht="17" x14ac:dyDescent="0.2">
      <c r="A480" s="3" t="s">
        <v>6811</v>
      </c>
      <c r="B480" s="3" t="str">
        <f>CONCATENATE(Table1[[#This Row],[Column5]],(IF(Table1[[#This Row],[Column4]]="",""," -"&amp;Table1[[#This Row],[Column4]])),(IF(Table1[[#This Row],[Column3]]="",""," -"&amp;Table1[[#This Row],[Column3]])))</f>
        <v xml:space="preserve"> Winawer Variation - Advance Variation</v>
      </c>
      <c r="C480" s="3" t="s">
        <v>6867</v>
      </c>
      <c r="D480" s="3" t="s">
        <v>6620</v>
      </c>
      <c r="F480" s="3" t="s">
        <v>7765</v>
      </c>
      <c r="G480" s="3">
        <v>478</v>
      </c>
      <c r="H480" s="3" t="s">
        <v>1659</v>
      </c>
      <c r="I480" s="4">
        <v>43251</v>
      </c>
      <c r="J480" s="3">
        <v>2094</v>
      </c>
      <c r="K480" s="3">
        <v>2103</v>
      </c>
      <c r="L480" s="3">
        <v>36.200000000000003</v>
      </c>
      <c r="M480" s="3">
        <v>25.5</v>
      </c>
      <c r="N480" s="3">
        <v>38.299999999999997</v>
      </c>
      <c r="O480" s="3" t="s">
        <v>1663</v>
      </c>
      <c r="P480" s="5" t="s">
        <v>30</v>
      </c>
      <c r="Q480" s="3" t="s">
        <v>6245</v>
      </c>
      <c r="R480" s="3" t="s">
        <v>6229</v>
      </c>
      <c r="S480" s="3" t="s">
        <v>6256</v>
      </c>
      <c r="T480" s="3" t="s">
        <v>6244</v>
      </c>
      <c r="U480" s="3" t="s">
        <v>6295</v>
      </c>
      <c r="V480" s="3" t="s">
        <v>6227</v>
      </c>
      <c r="W480" s="3" t="s">
        <v>6243</v>
      </c>
      <c r="AR480" s="3">
        <v>38.299999999999997</v>
      </c>
      <c r="AS480" s="3">
        <v>36.200000000000003</v>
      </c>
      <c r="AT480" s="3">
        <v>1.05801105</v>
      </c>
      <c r="AU480" s="3">
        <f>SUM(Table1[[#This Row],[Black Win %]]/Table1[[#This Row],[White Win %]])</f>
        <v>0.94516971279373385</v>
      </c>
      <c r="AV480" s="3">
        <v>183.07400000000001</v>
      </c>
      <c r="AW480" s="3">
        <v>173.036</v>
      </c>
    </row>
    <row r="481" spans="1:49" ht="17" x14ac:dyDescent="0.2">
      <c r="A481" s="3" t="s">
        <v>6811</v>
      </c>
      <c r="B481" s="3" t="str">
        <f>CONCATENATE(Table1[[#This Row],[Column5]],(IF(Table1[[#This Row],[Column4]]="",""," -"&amp;Table1[[#This Row],[Column4]])),(IF(Table1[[#This Row],[Column3]]="",""," -"&amp;Table1[[#This Row],[Column3]])))</f>
        <v xml:space="preserve"> Winawer Variation - Advance Variation</v>
      </c>
      <c r="C481" s="3" t="s">
        <v>6867</v>
      </c>
      <c r="D481" s="3" t="s">
        <v>6620</v>
      </c>
      <c r="F481" s="3" t="s">
        <v>7765</v>
      </c>
      <c r="G481" s="3">
        <v>1411</v>
      </c>
      <c r="H481" s="3" t="s">
        <v>1664</v>
      </c>
      <c r="I481" s="4">
        <v>43276</v>
      </c>
      <c r="J481" s="3">
        <v>2248</v>
      </c>
      <c r="K481" s="3">
        <v>2265</v>
      </c>
      <c r="L481" s="3">
        <v>30.5</v>
      </c>
      <c r="M481" s="3">
        <v>27.4</v>
      </c>
      <c r="N481" s="3">
        <v>42.1</v>
      </c>
      <c r="O481" s="3" t="s">
        <v>1666</v>
      </c>
      <c r="P481" s="5" t="s">
        <v>30</v>
      </c>
      <c r="Q481" s="3" t="s">
        <v>6245</v>
      </c>
      <c r="R481" s="3" t="s">
        <v>6229</v>
      </c>
      <c r="S481" s="3" t="s">
        <v>6256</v>
      </c>
      <c r="T481" s="3" t="s">
        <v>6244</v>
      </c>
      <c r="U481" s="3" t="s">
        <v>6295</v>
      </c>
      <c r="V481" s="3" t="s">
        <v>6227</v>
      </c>
      <c r="W481" s="3" t="s">
        <v>6243</v>
      </c>
      <c r="X481" s="3" t="s">
        <v>6361</v>
      </c>
      <c r="Y481" s="3" t="s">
        <v>6358</v>
      </c>
      <c r="Z481" s="3" t="s">
        <v>6359</v>
      </c>
      <c r="AA481" s="3" t="s">
        <v>6374</v>
      </c>
      <c r="AR481" s="3">
        <v>42.1</v>
      </c>
      <c r="AS481" s="3">
        <v>30.5</v>
      </c>
      <c r="AT481" s="3">
        <v>1.380327869</v>
      </c>
      <c r="AU481" s="3">
        <f>SUM(Table1[[#This Row],[Black Win %]]/Table1[[#This Row],[White Win %]])</f>
        <v>0.72446555819477432</v>
      </c>
      <c r="AV481" s="3">
        <v>594.03099999999995</v>
      </c>
      <c r="AW481" s="3">
        <v>430.35500000000002</v>
      </c>
    </row>
    <row r="482" spans="1:49" ht="17" x14ac:dyDescent="0.2">
      <c r="A482" s="3" t="s">
        <v>6811</v>
      </c>
      <c r="B482" s="3" t="str">
        <f>CONCATENATE(Table1[[#This Row],[Column5]],(IF(Table1[[#This Row],[Column4]]="",""," -"&amp;Table1[[#This Row],[Column4]])),(IF(Table1[[#This Row],[Column3]]="",""," -"&amp;Table1[[#This Row],[Column3]])))</f>
        <v xml:space="preserve"> Winawer Variation - Advance Variation</v>
      </c>
      <c r="C482" s="3" t="s">
        <v>6867</v>
      </c>
      <c r="D482" s="3" t="s">
        <v>6620</v>
      </c>
      <c r="F482" s="3" t="s">
        <v>7764</v>
      </c>
      <c r="G482" s="3">
        <v>2763</v>
      </c>
      <c r="H482" s="3" t="s">
        <v>1664</v>
      </c>
      <c r="I482" s="4">
        <v>43290</v>
      </c>
      <c r="J482" s="3">
        <v>2293</v>
      </c>
      <c r="K482" s="3">
        <v>2267</v>
      </c>
      <c r="L482" s="3">
        <v>42.6</v>
      </c>
      <c r="M482" s="3">
        <v>28.1</v>
      </c>
      <c r="N482" s="3">
        <v>29.3</v>
      </c>
      <c r="O482" s="3" t="s">
        <v>1668</v>
      </c>
      <c r="P482" s="5" t="s">
        <v>30</v>
      </c>
      <c r="Q482" s="3" t="s">
        <v>6245</v>
      </c>
      <c r="R482" s="3" t="s">
        <v>6229</v>
      </c>
      <c r="S482" s="3" t="s">
        <v>6256</v>
      </c>
      <c r="T482" s="3" t="s">
        <v>6244</v>
      </c>
      <c r="U482" s="3" t="s">
        <v>6295</v>
      </c>
      <c r="V482" s="3" t="s">
        <v>6227</v>
      </c>
      <c r="W482" s="3" t="s">
        <v>6243</v>
      </c>
      <c r="X482" s="3" t="s">
        <v>6361</v>
      </c>
      <c r="Y482" s="3" t="s">
        <v>6358</v>
      </c>
      <c r="Z482" s="3" t="s">
        <v>6359</v>
      </c>
      <c r="AR482" s="3">
        <v>42.6</v>
      </c>
      <c r="AS482" s="3">
        <v>29.3</v>
      </c>
      <c r="AT482" s="3">
        <v>1.453924915</v>
      </c>
      <c r="AU482" s="3">
        <f>SUM(Table1[[#This Row],[Black Win %]]/Table1[[#This Row],[White Win %]])</f>
        <v>0.68779342723004699</v>
      </c>
      <c r="AV482" s="3">
        <v>1177.038</v>
      </c>
      <c r="AW482" s="3">
        <v>809.55899999999997</v>
      </c>
    </row>
    <row r="483" spans="1:49" ht="17" x14ac:dyDescent="0.2">
      <c r="A483" s="3" t="s">
        <v>6811</v>
      </c>
      <c r="B483" s="3" t="str">
        <f>CONCATENATE(Table1[[#This Row],[Column5]],(IF(Table1[[#This Row],[Column4]]="",""," -"&amp;Table1[[#This Row],[Column4]])),(IF(Table1[[#This Row],[Column3]]="",""," -"&amp;Table1[[#This Row],[Column3]])))</f>
        <v xml:space="preserve"> Winawer Variation - Advance Variation</v>
      </c>
      <c r="C483" s="3" t="s">
        <v>6867</v>
      </c>
      <c r="D483" s="3" t="s">
        <v>6620</v>
      </c>
      <c r="F483" s="3" t="s">
        <v>7764</v>
      </c>
      <c r="G483" s="3">
        <v>1018</v>
      </c>
      <c r="H483" s="3" t="s">
        <v>1669</v>
      </c>
      <c r="I483" s="4">
        <v>43267</v>
      </c>
      <c r="J483" s="3">
        <v>2374</v>
      </c>
      <c r="K483" s="3">
        <v>2343</v>
      </c>
      <c r="L483" s="3">
        <v>41.4</v>
      </c>
      <c r="M483" s="3">
        <v>29.7</v>
      </c>
      <c r="N483" s="3">
        <v>29</v>
      </c>
      <c r="O483" s="3" t="s">
        <v>1671</v>
      </c>
      <c r="P483" s="5" t="s">
        <v>30</v>
      </c>
      <c r="Q483" s="3" t="s">
        <v>6245</v>
      </c>
      <c r="R483" s="3" t="s">
        <v>6229</v>
      </c>
      <c r="S483" s="3" t="s">
        <v>6256</v>
      </c>
      <c r="T483" s="3" t="s">
        <v>6244</v>
      </c>
      <c r="U483" s="3" t="s">
        <v>6295</v>
      </c>
      <c r="V483" s="3" t="s">
        <v>6227</v>
      </c>
      <c r="W483" s="3" t="s">
        <v>6243</v>
      </c>
      <c r="X483" s="3" t="s">
        <v>6361</v>
      </c>
      <c r="Y483" s="3" t="s">
        <v>6358</v>
      </c>
      <c r="Z483" s="3" t="s">
        <v>6359</v>
      </c>
      <c r="AA483" s="3" t="s">
        <v>6374</v>
      </c>
      <c r="AB483" s="3" t="s">
        <v>6252</v>
      </c>
      <c r="AR483" s="3">
        <v>41.4</v>
      </c>
      <c r="AS483" s="3">
        <v>29</v>
      </c>
      <c r="AT483" s="3">
        <v>1.4275862070000001</v>
      </c>
      <c r="AU483" s="3">
        <f>SUM(Table1[[#This Row],[Black Win %]]/Table1[[#This Row],[White Win %]])</f>
        <v>0.70048309178743962</v>
      </c>
      <c r="AV483" s="3">
        <v>421.452</v>
      </c>
      <c r="AW483" s="3">
        <v>295.22000000000003</v>
      </c>
    </row>
    <row r="484" spans="1:49" ht="17" x14ac:dyDescent="0.2">
      <c r="A484" s="3" t="s">
        <v>6811</v>
      </c>
      <c r="B484" s="3" t="str">
        <f>CONCATENATE(Table1[[#This Row],[Column5]],(IF(Table1[[#This Row],[Column4]]="",""," -"&amp;Table1[[#This Row],[Column4]])),(IF(Table1[[#This Row],[Column3]]="",""," -"&amp;Table1[[#This Row],[Column3]])))</f>
        <v xml:space="preserve"> Winawer Variation - Advance Variation - General</v>
      </c>
      <c r="C484" s="3" t="s">
        <v>6867</v>
      </c>
      <c r="D484" s="3" t="s">
        <v>6620</v>
      </c>
      <c r="E484" s="3" t="s">
        <v>6510</v>
      </c>
      <c r="F484" s="3" t="s">
        <v>7764</v>
      </c>
      <c r="G484" s="3">
        <v>4468</v>
      </c>
      <c r="H484" s="3" t="s">
        <v>1673</v>
      </c>
      <c r="I484" s="4">
        <v>43285</v>
      </c>
      <c r="J484" s="3">
        <v>2344</v>
      </c>
      <c r="K484" s="3">
        <v>2291</v>
      </c>
      <c r="L484" s="3">
        <v>41.3</v>
      </c>
      <c r="M484" s="3">
        <v>28.7</v>
      </c>
      <c r="N484" s="3">
        <v>30</v>
      </c>
      <c r="O484" s="3" t="s">
        <v>1675</v>
      </c>
      <c r="P484" s="5" t="s">
        <v>30</v>
      </c>
      <c r="Q484" s="3" t="s">
        <v>6245</v>
      </c>
      <c r="R484" s="3" t="s">
        <v>6229</v>
      </c>
      <c r="S484" s="3" t="s">
        <v>6256</v>
      </c>
      <c r="T484" s="3" t="s">
        <v>6244</v>
      </c>
      <c r="U484" s="3" t="s">
        <v>6295</v>
      </c>
      <c r="V484" s="3" t="s">
        <v>6227</v>
      </c>
      <c r="AR484" s="3">
        <v>41.3</v>
      </c>
      <c r="AS484" s="3">
        <v>30</v>
      </c>
      <c r="AT484" s="3">
        <v>1.3766666670000001</v>
      </c>
      <c r="AU484" s="3">
        <f>SUM(Table1[[#This Row],[Black Win %]]/Table1[[#This Row],[White Win %]])</f>
        <v>0.72639225181598066</v>
      </c>
      <c r="AV484" s="3">
        <v>1845.2840000000001</v>
      </c>
      <c r="AW484" s="3">
        <v>1340.4</v>
      </c>
    </row>
    <row r="485" spans="1:49" ht="17" x14ac:dyDescent="0.2">
      <c r="A485" s="3" t="s">
        <v>6811</v>
      </c>
      <c r="B485" s="3" t="str">
        <f>CONCATENATE(Table1[[#This Row],[Column5]],(IF(Table1[[#This Row],[Column4]]="",""," -"&amp;Table1[[#This Row],[Column4]])),(IF(Table1[[#This Row],[Column3]]="",""," -"&amp;Table1[[#This Row],[Column3]])))</f>
        <v xml:space="preserve"> Winawer Variation - Advance Variation - Moscow Variation</v>
      </c>
      <c r="C485" s="3" t="s">
        <v>6867</v>
      </c>
      <c r="D485" s="3" t="s">
        <v>6620</v>
      </c>
      <c r="E485" s="3" t="s">
        <v>6868</v>
      </c>
      <c r="F485" s="3" t="s">
        <v>7764</v>
      </c>
      <c r="G485" s="3">
        <v>592</v>
      </c>
      <c r="H485" s="3" t="s">
        <v>1659</v>
      </c>
      <c r="I485" s="4">
        <v>43260</v>
      </c>
      <c r="J485" s="3">
        <v>2285</v>
      </c>
      <c r="K485" s="3">
        <v>2256</v>
      </c>
      <c r="L485" s="3">
        <v>46.6</v>
      </c>
      <c r="M485" s="3">
        <v>20.9</v>
      </c>
      <c r="N485" s="3">
        <v>32.4</v>
      </c>
      <c r="O485" s="3" t="s">
        <v>1678</v>
      </c>
      <c r="P485" s="5" t="s">
        <v>30</v>
      </c>
      <c r="Q485" s="3" t="s">
        <v>6245</v>
      </c>
      <c r="R485" s="3" t="s">
        <v>6229</v>
      </c>
      <c r="S485" s="3" t="s">
        <v>6256</v>
      </c>
      <c r="T485" s="3" t="s">
        <v>6244</v>
      </c>
      <c r="U485" s="3" t="s">
        <v>6295</v>
      </c>
      <c r="V485" s="3" t="s">
        <v>6227</v>
      </c>
      <c r="W485" s="3" t="s">
        <v>6243</v>
      </c>
      <c r="X485" s="3" t="s">
        <v>6377</v>
      </c>
      <c r="AR485" s="3">
        <v>46.6</v>
      </c>
      <c r="AS485" s="3">
        <v>32.4</v>
      </c>
      <c r="AT485" s="3">
        <v>1.438271605</v>
      </c>
      <c r="AU485" s="3">
        <f>SUM(Table1[[#This Row],[Black Win %]]/Table1[[#This Row],[White Win %]])</f>
        <v>0.69527896995708149</v>
      </c>
      <c r="AV485" s="3">
        <v>275.87200000000001</v>
      </c>
      <c r="AW485" s="3">
        <v>191.80799999999999</v>
      </c>
    </row>
    <row r="486" spans="1:49" ht="17" x14ac:dyDescent="0.2">
      <c r="A486" s="3" t="s">
        <v>6811</v>
      </c>
      <c r="B486" s="3" t="str">
        <f>CONCATENATE(Table1[[#This Row],[Column5]],(IF(Table1[[#This Row],[Column4]]="",""," -"&amp;Table1[[#This Row],[Column4]])),(IF(Table1[[#This Row],[Column3]]="",""," -"&amp;Table1[[#This Row],[Column3]])))</f>
        <v xml:space="preserve"> Winawer Variation - Alekhine Gambit - Accepted</v>
      </c>
      <c r="C486" s="3" t="s">
        <v>6867</v>
      </c>
      <c r="D486" s="3" t="s">
        <v>6516</v>
      </c>
      <c r="E486" s="3" t="s">
        <v>6531</v>
      </c>
      <c r="F486" s="3" t="s">
        <v>7765</v>
      </c>
      <c r="G486" s="3">
        <v>190</v>
      </c>
      <c r="H486" s="3" t="s">
        <v>1655</v>
      </c>
      <c r="I486" s="4">
        <v>43231</v>
      </c>
      <c r="J486" s="3">
        <v>1997</v>
      </c>
      <c r="K486" s="3">
        <v>2083</v>
      </c>
      <c r="L486" s="3">
        <v>24.2</v>
      </c>
      <c r="M486" s="3">
        <v>17.399999999999999</v>
      </c>
      <c r="N486" s="3">
        <v>58.4</v>
      </c>
      <c r="O486" s="3" t="s">
        <v>1681</v>
      </c>
      <c r="P486" s="5" t="s">
        <v>30</v>
      </c>
      <c r="Q486" s="3" t="s">
        <v>6245</v>
      </c>
      <c r="R486" s="3" t="s">
        <v>6229</v>
      </c>
      <c r="S486" s="3" t="s">
        <v>6256</v>
      </c>
      <c r="T486" s="3" t="s">
        <v>6244</v>
      </c>
      <c r="U486" s="3" t="s">
        <v>6295</v>
      </c>
      <c r="V486" s="3" t="s">
        <v>6296</v>
      </c>
      <c r="W486" s="3" t="s">
        <v>6297</v>
      </c>
      <c r="X486" s="3" t="s">
        <v>6361</v>
      </c>
      <c r="Y486" s="3" t="s">
        <v>6358</v>
      </c>
      <c r="AR486" s="3">
        <v>58.4</v>
      </c>
      <c r="AS486" s="3">
        <v>24.2</v>
      </c>
      <c r="AT486" s="3">
        <v>2.4132231399999999</v>
      </c>
      <c r="AU486" s="3">
        <f>SUM(Table1[[#This Row],[Black Win %]]/Table1[[#This Row],[White Win %]])</f>
        <v>0.41438356164383561</v>
      </c>
      <c r="AV486" s="3">
        <v>110.96</v>
      </c>
      <c r="AW486" s="3">
        <v>45.98</v>
      </c>
    </row>
    <row r="487" spans="1:49" ht="17" x14ac:dyDescent="0.2">
      <c r="A487" s="3" t="s">
        <v>6811</v>
      </c>
      <c r="B487" s="3" t="str">
        <f>CONCATENATE(Table1[[#This Row],[Column5]],(IF(Table1[[#This Row],[Column4]]="",""," -"&amp;Table1[[#This Row],[Column4]])),(IF(Table1[[#This Row],[Column3]]="",""," -"&amp;Table1[[#This Row],[Column3]])))</f>
        <v xml:space="preserve"> Winawer Variation - Alekhine Gambit - Kan Variation</v>
      </c>
      <c r="C487" s="3" t="s">
        <v>6867</v>
      </c>
      <c r="D487" s="3" t="s">
        <v>6516</v>
      </c>
      <c r="E487" s="3" t="s">
        <v>6869</v>
      </c>
      <c r="F487" s="3" t="s">
        <v>7765</v>
      </c>
      <c r="G487" s="3">
        <v>746</v>
      </c>
      <c r="H487" s="3" t="s">
        <v>1655</v>
      </c>
      <c r="I487" s="4">
        <v>43238</v>
      </c>
      <c r="J487" s="3">
        <v>2277</v>
      </c>
      <c r="K487" s="3">
        <v>2288</v>
      </c>
      <c r="L487" s="3">
        <v>30.4</v>
      </c>
      <c r="M487" s="3">
        <v>37.1</v>
      </c>
      <c r="N487" s="3">
        <v>32.4</v>
      </c>
      <c r="O487" s="3" t="s">
        <v>1684</v>
      </c>
      <c r="P487" s="5" t="s">
        <v>30</v>
      </c>
      <c r="Q487" s="3" t="s">
        <v>6245</v>
      </c>
      <c r="R487" s="3" t="s">
        <v>6229</v>
      </c>
      <c r="S487" s="3" t="s">
        <v>6256</v>
      </c>
      <c r="T487" s="3" t="s">
        <v>6244</v>
      </c>
      <c r="U487" s="3" t="s">
        <v>6295</v>
      </c>
      <c r="V487" s="3" t="s">
        <v>6296</v>
      </c>
      <c r="W487" s="3" t="s">
        <v>6297</v>
      </c>
      <c r="X487" s="3" t="s">
        <v>6361</v>
      </c>
      <c r="Y487" s="3" t="s">
        <v>6358</v>
      </c>
      <c r="Z487" s="3" t="s">
        <v>6354</v>
      </c>
      <c r="AA487" s="3" t="s">
        <v>6240</v>
      </c>
      <c r="AR487" s="3">
        <v>32.4</v>
      </c>
      <c r="AS487" s="3">
        <v>30.4</v>
      </c>
      <c r="AT487" s="3">
        <v>1.065789474</v>
      </c>
      <c r="AU487" s="3">
        <f>SUM(Table1[[#This Row],[Black Win %]]/Table1[[#This Row],[White Win %]])</f>
        <v>0.93827160493827155</v>
      </c>
      <c r="AV487" s="3">
        <v>241.70400000000001</v>
      </c>
      <c r="AW487" s="3">
        <v>226.78399999999999</v>
      </c>
    </row>
    <row r="488" spans="1:49" ht="17" x14ac:dyDescent="0.2">
      <c r="A488" s="3" t="s">
        <v>6811</v>
      </c>
      <c r="B488" s="3" t="str">
        <f>CONCATENATE(Table1[[#This Row],[Column5]],(IF(Table1[[#This Row],[Column4]]="",""," -"&amp;Table1[[#This Row],[Column4]])),(IF(Table1[[#This Row],[Column3]]="",""," -"&amp;Table1[[#This Row],[Column3]])))</f>
        <v xml:space="preserve"> Winawer Variation - Alekhine-Maroczy Gambit</v>
      </c>
      <c r="C488" s="3" t="s">
        <v>6867</v>
      </c>
      <c r="D488" s="3" t="s">
        <v>6870</v>
      </c>
      <c r="F488" s="3" t="s">
        <v>7764</v>
      </c>
      <c r="G488" s="3">
        <v>2196</v>
      </c>
      <c r="H488" s="3" t="s">
        <v>1655</v>
      </c>
      <c r="I488" s="4">
        <v>43290</v>
      </c>
      <c r="J488" s="3">
        <v>2315</v>
      </c>
      <c r="K488" s="3">
        <v>2268</v>
      </c>
      <c r="L488" s="3">
        <v>40.299999999999997</v>
      </c>
      <c r="M488" s="3">
        <v>31.1</v>
      </c>
      <c r="N488" s="3">
        <v>28.6</v>
      </c>
      <c r="O488" s="3" t="s">
        <v>1687</v>
      </c>
      <c r="P488" s="5" t="s">
        <v>30</v>
      </c>
      <c r="Q488" s="3" t="s">
        <v>6245</v>
      </c>
      <c r="R488" s="3" t="s">
        <v>6229</v>
      </c>
      <c r="S488" s="3" t="s">
        <v>6256</v>
      </c>
      <c r="T488" s="3" t="s">
        <v>6244</v>
      </c>
      <c r="U488" s="3" t="s">
        <v>6295</v>
      </c>
      <c r="V488" s="3" t="s">
        <v>6296</v>
      </c>
      <c r="AR488" s="3">
        <v>40.299999999999997</v>
      </c>
      <c r="AS488" s="3">
        <v>28.6</v>
      </c>
      <c r="AT488" s="3">
        <v>1.4090909089999999</v>
      </c>
      <c r="AU488" s="3">
        <f>SUM(Table1[[#This Row],[Black Win %]]/Table1[[#This Row],[White Win %]])</f>
        <v>0.70967741935483875</v>
      </c>
      <c r="AV488" s="3">
        <v>884.98800000000006</v>
      </c>
      <c r="AW488" s="3">
        <v>628.05600000000004</v>
      </c>
    </row>
    <row r="489" spans="1:49" ht="17" x14ac:dyDescent="0.2">
      <c r="A489" s="3" t="s">
        <v>6811</v>
      </c>
      <c r="B489" s="3" t="str">
        <f>CONCATENATE(Table1[[#This Row],[Column5]],(IF(Table1[[#This Row],[Column4]]="",""," -"&amp;Table1[[#This Row],[Column4]])),(IF(Table1[[#This Row],[Column3]]="",""," -"&amp;Table1[[#This Row],[Column3]])))</f>
        <v xml:space="preserve"> Winawer Variation - Bogoljubow Variation</v>
      </c>
      <c r="C489" s="3" t="s">
        <v>6867</v>
      </c>
      <c r="D489" s="3" t="s">
        <v>6871</v>
      </c>
      <c r="F489" s="3" t="s">
        <v>7764</v>
      </c>
      <c r="G489" s="3">
        <v>2436</v>
      </c>
      <c r="H489" s="3" t="s">
        <v>1659</v>
      </c>
      <c r="I489" s="4">
        <v>43289</v>
      </c>
      <c r="J489" s="3">
        <v>2274</v>
      </c>
      <c r="K489" s="3">
        <v>2228</v>
      </c>
      <c r="L489" s="3">
        <v>43.6</v>
      </c>
      <c r="M489" s="3">
        <v>28</v>
      </c>
      <c r="N489" s="3">
        <v>28.3</v>
      </c>
      <c r="O489" s="3" t="s">
        <v>1690</v>
      </c>
      <c r="P489" s="5" t="s">
        <v>30</v>
      </c>
      <c r="Q489" s="3" t="s">
        <v>6245</v>
      </c>
      <c r="R489" s="3" t="s">
        <v>6229</v>
      </c>
      <c r="S489" s="3" t="s">
        <v>6256</v>
      </c>
      <c r="T489" s="3" t="s">
        <v>6244</v>
      </c>
      <c r="U489" s="3" t="s">
        <v>6295</v>
      </c>
      <c r="V489" s="3" t="s">
        <v>6227</v>
      </c>
      <c r="W489" s="3" t="s">
        <v>6243</v>
      </c>
      <c r="X489" s="3" t="s">
        <v>6304</v>
      </c>
      <c r="AR489" s="3">
        <v>43.6</v>
      </c>
      <c r="AS489" s="3">
        <v>28.3</v>
      </c>
      <c r="AT489" s="3">
        <v>1.540636042</v>
      </c>
      <c r="AU489" s="3">
        <f>SUM(Table1[[#This Row],[Black Win %]]/Table1[[#This Row],[White Win %]])</f>
        <v>0.6490825688073395</v>
      </c>
      <c r="AV489" s="3">
        <v>1062.096</v>
      </c>
      <c r="AW489" s="3">
        <v>689.38800000000003</v>
      </c>
    </row>
    <row r="490" spans="1:49" ht="17" x14ac:dyDescent="0.2">
      <c r="A490" s="3" t="s">
        <v>6811</v>
      </c>
      <c r="B490" s="3" t="str">
        <f>CONCATENATE(Table1[[#This Row],[Column5]],(IF(Table1[[#This Row],[Column4]]="",""," -"&amp;Table1[[#This Row],[Column4]])),(IF(Table1[[#This Row],[Column3]]="",""," -"&amp;Table1[[#This Row],[Column3]])))</f>
        <v xml:space="preserve"> Winawer Variation - Bogoljubow Variation - Icelandic Defense</v>
      </c>
      <c r="C490" s="3" t="s">
        <v>6867</v>
      </c>
      <c r="D490" s="3" t="s">
        <v>6871</v>
      </c>
      <c r="E490" s="3" t="s">
        <v>6872</v>
      </c>
      <c r="F490" s="3" t="s">
        <v>7764</v>
      </c>
      <c r="G490" s="3">
        <v>154</v>
      </c>
      <c r="H490" s="3" t="s">
        <v>1659</v>
      </c>
      <c r="I490" s="4">
        <v>43005</v>
      </c>
      <c r="J490" s="3">
        <v>2343</v>
      </c>
      <c r="K490" s="3">
        <v>2284</v>
      </c>
      <c r="L490" s="3">
        <v>37.700000000000003</v>
      </c>
      <c r="M490" s="3">
        <v>40.299999999999997</v>
      </c>
      <c r="N490" s="3">
        <v>22.1</v>
      </c>
      <c r="O490" s="3" t="s">
        <v>1693</v>
      </c>
      <c r="P490" s="5" t="s">
        <v>30</v>
      </c>
      <c r="Q490" s="3" t="s">
        <v>6245</v>
      </c>
      <c r="R490" s="3" t="s">
        <v>6229</v>
      </c>
      <c r="S490" s="3" t="s">
        <v>6256</v>
      </c>
      <c r="T490" s="3" t="s">
        <v>6244</v>
      </c>
      <c r="U490" s="3" t="s">
        <v>6295</v>
      </c>
      <c r="V490" s="3" t="s">
        <v>6227</v>
      </c>
      <c r="W490" s="3" t="s">
        <v>6243</v>
      </c>
      <c r="X490" s="3" t="s">
        <v>6304</v>
      </c>
      <c r="Y490" s="3" t="s">
        <v>6374</v>
      </c>
      <c r="Z490" s="3" t="s">
        <v>6236</v>
      </c>
      <c r="AR490" s="3">
        <v>37.700000000000003</v>
      </c>
      <c r="AS490" s="3">
        <v>22.1</v>
      </c>
      <c r="AT490" s="3">
        <v>1.705882353</v>
      </c>
      <c r="AU490" s="3">
        <f>SUM(Table1[[#This Row],[Black Win %]]/Table1[[#This Row],[White Win %]])</f>
        <v>0.58620689655172409</v>
      </c>
      <c r="AV490" s="3">
        <v>58.058</v>
      </c>
      <c r="AW490" s="3">
        <v>34.033999999999999</v>
      </c>
    </row>
    <row r="491" spans="1:49" ht="17" x14ac:dyDescent="0.2">
      <c r="A491" s="3" t="s">
        <v>6811</v>
      </c>
      <c r="B491" s="3" t="str">
        <f>CONCATENATE(Table1[[#This Row],[Column5]],(IF(Table1[[#This Row],[Column4]]="",""," -"&amp;Table1[[#This Row],[Column4]])),(IF(Table1[[#This Row],[Column3]]="",""," -"&amp;Table1[[#This Row],[Column3]])))</f>
        <v xml:space="preserve"> Winawer Variation - Classical Variation</v>
      </c>
      <c r="C491" s="3" t="s">
        <v>6867</v>
      </c>
      <c r="D491" s="3" t="s">
        <v>6553</v>
      </c>
      <c r="F491" s="3" t="s">
        <v>7765</v>
      </c>
      <c r="G491" s="3">
        <v>2854</v>
      </c>
      <c r="H491" s="3" t="s">
        <v>1664</v>
      </c>
      <c r="I491" s="4">
        <v>43279</v>
      </c>
      <c r="J491" s="3">
        <v>2204</v>
      </c>
      <c r="K491" s="3">
        <v>2241</v>
      </c>
      <c r="L491" s="3">
        <v>28.2</v>
      </c>
      <c r="M491" s="3">
        <v>26.8</v>
      </c>
      <c r="N491" s="3">
        <v>45</v>
      </c>
      <c r="O491" s="3" t="s">
        <v>1696</v>
      </c>
      <c r="P491" s="5" t="s">
        <v>30</v>
      </c>
      <c r="Q491" s="3" t="s">
        <v>6245</v>
      </c>
      <c r="R491" s="3" t="s">
        <v>6229</v>
      </c>
      <c r="S491" s="3" t="s">
        <v>6256</v>
      </c>
      <c r="T491" s="3" t="s">
        <v>6244</v>
      </c>
      <c r="U491" s="3" t="s">
        <v>6295</v>
      </c>
      <c r="V491" s="3" t="s">
        <v>6227</v>
      </c>
      <c r="W491" s="3" t="s">
        <v>6243</v>
      </c>
      <c r="X491" s="3" t="s">
        <v>6361</v>
      </c>
      <c r="Y491" s="3" t="s">
        <v>6358</v>
      </c>
      <c r="Z491" s="3" t="s">
        <v>6359</v>
      </c>
      <c r="AA491" s="3" t="s">
        <v>6393</v>
      </c>
      <c r="AR491" s="3">
        <v>45</v>
      </c>
      <c r="AS491" s="3">
        <v>28.2</v>
      </c>
      <c r="AT491" s="3">
        <v>1.595744681</v>
      </c>
      <c r="AU491" s="3">
        <f>SUM(Table1[[#This Row],[Black Win %]]/Table1[[#This Row],[White Win %]])</f>
        <v>0.62666666666666671</v>
      </c>
      <c r="AV491" s="3">
        <v>1284.3</v>
      </c>
      <c r="AW491" s="3">
        <v>804.82799999999997</v>
      </c>
    </row>
    <row r="492" spans="1:49" ht="17" x14ac:dyDescent="0.2">
      <c r="A492" s="3" t="s">
        <v>6811</v>
      </c>
      <c r="B492" s="3" t="str">
        <f>CONCATENATE(Table1[[#This Row],[Column5]],(IF(Table1[[#This Row],[Column4]]="",""," -"&amp;Table1[[#This Row],[Column4]])),(IF(Table1[[#This Row],[Column3]]="",""," -"&amp;Table1[[#This Row],[Column3]])))</f>
        <v xml:space="preserve"> Winawer Variation - Delayed Exchange Variation</v>
      </c>
      <c r="C492" s="3" t="s">
        <v>6867</v>
      </c>
      <c r="D492" s="3" t="s">
        <v>6828</v>
      </c>
      <c r="F492" s="3" t="s">
        <v>7764</v>
      </c>
      <c r="G492" s="3">
        <v>3376</v>
      </c>
      <c r="H492" s="3" t="s">
        <v>1486</v>
      </c>
      <c r="I492" s="4">
        <v>43284</v>
      </c>
      <c r="J492" s="3">
        <v>2287</v>
      </c>
      <c r="K492" s="3">
        <v>2258</v>
      </c>
      <c r="L492" s="3">
        <v>34.700000000000003</v>
      </c>
      <c r="M492" s="3">
        <v>35.299999999999997</v>
      </c>
      <c r="N492" s="3">
        <v>29.9</v>
      </c>
      <c r="O492" s="3" t="s">
        <v>1699</v>
      </c>
      <c r="P492" s="5" t="s">
        <v>30</v>
      </c>
      <c r="Q492" s="3" t="s">
        <v>6245</v>
      </c>
      <c r="R492" s="3" t="s">
        <v>6229</v>
      </c>
      <c r="S492" s="3" t="s">
        <v>6256</v>
      </c>
      <c r="T492" s="3" t="s">
        <v>6244</v>
      </c>
      <c r="U492" s="3" t="s">
        <v>6295</v>
      </c>
      <c r="V492" s="3" t="s">
        <v>6281</v>
      </c>
      <c r="AR492" s="3">
        <v>34.700000000000003</v>
      </c>
      <c r="AS492" s="3">
        <v>29.9</v>
      </c>
      <c r="AT492" s="3">
        <v>1.160535117</v>
      </c>
      <c r="AU492" s="3">
        <f>SUM(Table1[[#This Row],[Black Win %]]/Table1[[#This Row],[White Win %]])</f>
        <v>0.86167146974063391</v>
      </c>
      <c r="AV492" s="3">
        <v>1171.472</v>
      </c>
      <c r="AW492" s="3">
        <v>1009.424</v>
      </c>
    </row>
    <row r="493" spans="1:49" ht="17" x14ac:dyDescent="0.2">
      <c r="A493" s="3" t="s">
        <v>6811</v>
      </c>
      <c r="B493" s="3" t="str">
        <f>CONCATENATE(Table1[[#This Row],[Column5]],(IF(Table1[[#This Row],[Column4]]="",""," -"&amp;Table1[[#This Row],[Column4]])),(IF(Table1[[#This Row],[Column3]]="",""," -"&amp;Table1[[#This Row],[Column3]])))</f>
        <v xml:space="preserve"> Winawer Variation - Exchange Variation - Canal Attack</v>
      </c>
      <c r="C493" s="3" t="s">
        <v>6867</v>
      </c>
      <c r="D493" s="3" t="s">
        <v>6505</v>
      </c>
      <c r="E493" s="3" t="s">
        <v>6873</v>
      </c>
      <c r="F493" s="3" t="s">
        <v>7764</v>
      </c>
      <c r="G493" s="3">
        <v>161</v>
      </c>
      <c r="H493" s="3" t="s">
        <v>1486</v>
      </c>
      <c r="I493" s="4">
        <v>43275</v>
      </c>
      <c r="J493" s="3">
        <v>2352</v>
      </c>
      <c r="K493" s="3">
        <v>2324</v>
      </c>
      <c r="L493" s="3">
        <v>50.3</v>
      </c>
      <c r="M493" s="3">
        <v>25.5</v>
      </c>
      <c r="N493" s="3">
        <v>24.2</v>
      </c>
      <c r="O493" s="3" t="s">
        <v>1702</v>
      </c>
      <c r="P493" s="5" t="s">
        <v>30</v>
      </c>
      <c r="Q493" s="3" t="s">
        <v>6245</v>
      </c>
      <c r="R493" s="3" t="s">
        <v>6229</v>
      </c>
      <c r="S493" s="3" t="s">
        <v>6256</v>
      </c>
      <c r="T493" s="3" t="s">
        <v>6244</v>
      </c>
      <c r="U493" s="3" t="s">
        <v>6295</v>
      </c>
      <c r="V493" s="3" t="s">
        <v>6281</v>
      </c>
      <c r="W493" s="3" t="s">
        <v>6281</v>
      </c>
      <c r="X493" s="3" t="s">
        <v>6324</v>
      </c>
      <c r="Y493" s="3" t="s">
        <v>6374</v>
      </c>
      <c r="Z493" s="3" t="s">
        <v>6394</v>
      </c>
      <c r="AR493" s="3">
        <v>50.3</v>
      </c>
      <c r="AS493" s="3">
        <v>24.2</v>
      </c>
      <c r="AT493" s="3">
        <v>2.0785123969999999</v>
      </c>
      <c r="AU493" s="3">
        <f>SUM(Table1[[#This Row],[Black Win %]]/Table1[[#This Row],[White Win %]])</f>
        <v>0.4811133200795229</v>
      </c>
      <c r="AV493" s="3">
        <v>80.983000000000004</v>
      </c>
      <c r="AW493" s="3">
        <v>38.962000000000003</v>
      </c>
    </row>
    <row r="494" spans="1:49" ht="17" x14ac:dyDescent="0.2">
      <c r="A494" s="3" t="s">
        <v>6811</v>
      </c>
      <c r="B494" s="3" t="str">
        <f>CONCATENATE(Table1[[#This Row],[Column5]],(IF(Table1[[#This Row],[Column4]]="",""," -"&amp;Table1[[#This Row],[Column4]])),(IF(Table1[[#This Row],[Column3]]="",""," -"&amp;Table1[[#This Row],[Column3]])))</f>
        <v xml:space="preserve"> Winawer Variation - Fingerslip Variation</v>
      </c>
      <c r="C494" s="3" t="s">
        <v>6867</v>
      </c>
      <c r="D494" s="3" t="s">
        <v>6874</v>
      </c>
      <c r="F494" s="3" t="s">
        <v>7764</v>
      </c>
      <c r="G494" s="3">
        <v>338</v>
      </c>
      <c r="H494" s="3" t="s">
        <v>1655</v>
      </c>
      <c r="I494" s="4">
        <v>43286</v>
      </c>
      <c r="J494" s="3">
        <v>2122</v>
      </c>
      <c r="K494" s="3">
        <v>2104</v>
      </c>
      <c r="L494" s="3">
        <v>34</v>
      </c>
      <c r="M494" s="3">
        <v>24</v>
      </c>
      <c r="N494" s="3">
        <v>42</v>
      </c>
      <c r="O494" s="3" t="s">
        <v>1705</v>
      </c>
      <c r="P494" s="5" t="s">
        <v>30</v>
      </c>
      <c r="Q494" s="3" t="s">
        <v>6245</v>
      </c>
      <c r="R494" s="3" t="s">
        <v>6229</v>
      </c>
      <c r="S494" s="3" t="s">
        <v>6256</v>
      </c>
      <c r="T494" s="3" t="s">
        <v>6244</v>
      </c>
      <c r="U494" s="3" t="s">
        <v>6295</v>
      </c>
      <c r="V494" s="3" t="s">
        <v>6304</v>
      </c>
      <c r="AR494" s="3">
        <v>34</v>
      </c>
      <c r="AS494" s="3">
        <v>42</v>
      </c>
      <c r="AT494" s="3">
        <v>0.80952380999999995</v>
      </c>
      <c r="AU494" s="3">
        <f>SUM(Table1[[#This Row],[Black Win %]]/Table1[[#This Row],[White Win %]])</f>
        <v>1.2352941176470589</v>
      </c>
      <c r="AV494" s="3">
        <v>114.92</v>
      </c>
      <c r="AW494" s="3">
        <v>141.96</v>
      </c>
    </row>
    <row r="495" spans="1:49" ht="17" x14ac:dyDescent="0.2">
      <c r="A495" s="3" t="s">
        <v>6811</v>
      </c>
      <c r="B495" s="3" t="str">
        <f>CONCATENATE(Table1[[#This Row],[Column5]],(IF(Table1[[#This Row],[Column4]]="",""," -"&amp;Table1[[#This Row],[Column4]])),(IF(Table1[[#This Row],[Column3]]="",""," -"&amp;Table1[[#This Row],[Column3]])))</f>
        <v xml:space="preserve"> Winawer Variation - Fingerslip Variation - Kunin Double Gambit</v>
      </c>
      <c r="C495" s="3" t="s">
        <v>6867</v>
      </c>
      <c r="D495" s="3" t="s">
        <v>6874</v>
      </c>
      <c r="E495" s="3" t="s">
        <v>6875</v>
      </c>
      <c r="F495" s="3" t="s">
        <v>7765</v>
      </c>
      <c r="G495" s="3">
        <v>140</v>
      </c>
      <c r="H495" s="3" t="s">
        <v>1655</v>
      </c>
      <c r="I495" s="4">
        <v>42704</v>
      </c>
      <c r="J495" s="3">
        <v>2285</v>
      </c>
      <c r="K495" s="3">
        <v>2310</v>
      </c>
      <c r="L495" s="3">
        <v>34.299999999999997</v>
      </c>
      <c r="M495" s="3">
        <v>30</v>
      </c>
      <c r="N495" s="3">
        <v>35.700000000000003</v>
      </c>
      <c r="O495" s="3" t="s">
        <v>1708</v>
      </c>
      <c r="P495" s="5" t="s">
        <v>30</v>
      </c>
      <c r="Q495" s="3" t="s">
        <v>6245</v>
      </c>
      <c r="R495" s="3" t="s">
        <v>6229</v>
      </c>
      <c r="S495" s="3" t="s">
        <v>6256</v>
      </c>
      <c r="T495" s="3" t="s">
        <v>6244</v>
      </c>
      <c r="U495" s="3" t="s">
        <v>6295</v>
      </c>
      <c r="V495" s="3" t="s">
        <v>6304</v>
      </c>
      <c r="W495" s="3" t="s">
        <v>6297</v>
      </c>
      <c r="X495" s="3" t="s">
        <v>6377</v>
      </c>
      <c r="Y495" s="3" t="s">
        <v>6294</v>
      </c>
      <c r="AR495" s="3">
        <v>35.700000000000003</v>
      </c>
      <c r="AS495" s="3">
        <v>34.299999999999997</v>
      </c>
      <c r="AT495" s="3">
        <v>1.0408163269999999</v>
      </c>
      <c r="AU495" s="3">
        <f>SUM(Table1[[#This Row],[Black Win %]]/Table1[[#This Row],[White Win %]])</f>
        <v>0.96078431372549</v>
      </c>
      <c r="AV495" s="3">
        <v>49.98</v>
      </c>
      <c r="AW495" s="3">
        <v>48.02</v>
      </c>
    </row>
    <row r="496" spans="1:49" ht="17" x14ac:dyDescent="0.2">
      <c r="A496" s="3" t="s">
        <v>6811</v>
      </c>
      <c r="B496" s="3" t="str">
        <f>CONCATENATE(Table1[[#This Row],[Column5]],(IF(Table1[[#This Row],[Column4]]="",""," -"&amp;Table1[[#This Row],[Column4]])),(IF(Table1[[#This Row],[Column3]]="",""," -"&amp;Table1[[#This Row],[Column3]])))</f>
        <v xml:space="preserve"> Winawer Variation - Fingerslip Variation - Main Line</v>
      </c>
      <c r="C496" s="3" t="s">
        <v>6867</v>
      </c>
      <c r="D496" s="3" t="s">
        <v>6874</v>
      </c>
      <c r="E496" s="3" t="s">
        <v>6508</v>
      </c>
      <c r="F496" s="3" t="s">
        <v>7764</v>
      </c>
      <c r="G496" s="3">
        <v>156</v>
      </c>
      <c r="H496" s="3" t="s">
        <v>1655</v>
      </c>
      <c r="I496" s="4">
        <v>43240</v>
      </c>
      <c r="J496" s="3">
        <v>2275</v>
      </c>
      <c r="K496" s="3">
        <v>2204</v>
      </c>
      <c r="L496" s="3">
        <v>44.2</v>
      </c>
      <c r="M496" s="3">
        <v>25.6</v>
      </c>
      <c r="N496" s="3">
        <v>30.1</v>
      </c>
      <c r="O496" s="3" t="s">
        <v>1711</v>
      </c>
      <c r="P496" s="5" t="s">
        <v>30</v>
      </c>
      <c r="Q496" s="3" t="s">
        <v>6245</v>
      </c>
      <c r="R496" s="3" t="s">
        <v>6229</v>
      </c>
      <c r="S496" s="3" t="s">
        <v>6256</v>
      </c>
      <c r="T496" s="3" t="s">
        <v>6244</v>
      </c>
      <c r="U496" s="3" t="s">
        <v>6295</v>
      </c>
      <c r="V496" s="3" t="s">
        <v>6304</v>
      </c>
      <c r="W496" s="3" t="s">
        <v>6297</v>
      </c>
      <c r="X496" s="3" t="s">
        <v>6377</v>
      </c>
      <c r="Y496" s="3" t="s">
        <v>6226</v>
      </c>
      <c r="Z496" s="3" t="s">
        <v>6395</v>
      </c>
      <c r="AA496" s="3" t="s">
        <v>6396</v>
      </c>
      <c r="AB496" s="3" t="s">
        <v>6397</v>
      </c>
      <c r="AR496" s="3">
        <v>44.2</v>
      </c>
      <c r="AS496" s="3">
        <v>30.1</v>
      </c>
      <c r="AT496" s="3">
        <v>1.468438538</v>
      </c>
      <c r="AU496" s="3">
        <f>SUM(Table1[[#This Row],[Black Win %]]/Table1[[#This Row],[White Win %]])</f>
        <v>0.6809954751131222</v>
      </c>
      <c r="AV496" s="3">
        <v>68.951999999999998</v>
      </c>
      <c r="AW496" s="3">
        <v>46.956000000000003</v>
      </c>
    </row>
    <row r="497" spans="1:49" ht="17" x14ac:dyDescent="0.2">
      <c r="A497" s="3" t="s">
        <v>6811</v>
      </c>
      <c r="B497" s="3" t="str">
        <f>CONCATENATE(Table1[[#This Row],[Column5]],(IF(Table1[[#This Row],[Column4]]="",""," -"&amp;Table1[[#This Row],[Column4]])),(IF(Table1[[#This Row],[Column3]]="",""," -"&amp;Table1[[#This Row],[Column3]])))</f>
        <v xml:space="preserve"> Winawer Variation - Maroczy-Wallis Variation</v>
      </c>
      <c r="C497" s="3" t="s">
        <v>6867</v>
      </c>
      <c r="D497" s="3" t="s">
        <v>6876</v>
      </c>
      <c r="F497" s="3" t="s">
        <v>7765</v>
      </c>
      <c r="G497" s="3">
        <v>227</v>
      </c>
      <c r="H497" s="3" t="s">
        <v>1664</v>
      </c>
      <c r="I497" s="4">
        <v>43263</v>
      </c>
      <c r="J497" s="3">
        <v>1941</v>
      </c>
      <c r="K497" s="3">
        <v>1999</v>
      </c>
      <c r="L497" s="3">
        <v>22.9</v>
      </c>
      <c r="M497" s="3">
        <v>22.9</v>
      </c>
      <c r="N497" s="3">
        <v>54.2</v>
      </c>
      <c r="O497" s="3" t="s">
        <v>1714</v>
      </c>
      <c r="P497" s="5" t="s">
        <v>30</v>
      </c>
      <c r="Q497" s="3" t="s">
        <v>6245</v>
      </c>
      <c r="R497" s="3" t="s">
        <v>6229</v>
      </c>
      <c r="S497" s="3" t="s">
        <v>6256</v>
      </c>
      <c r="T497" s="3" t="s">
        <v>6244</v>
      </c>
      <c r="U497" s="3" t="s">
        <v>6295</v>
      </c>
      <c r="V497" s="3" t="s">
        <v>6227</v>
      </c>
      <c r="W497" s="3" t="s">
        <v>6243</v>
      </c>
      <c r="X497" s="3" t="s">
        <v>6361</v>
      </c>
      <c r="Y497" s="3" t="s">
        <v>6365</v>
      </c>
      <c r="Z497" s="3" t="s">
        <v>6398</v>
      </c>
      <c r="AA497" s="3" t="s">
        <v>6399</v>
      </c>
      <c r="AR497" s="3">
        <v>54.2</v>
      </c>
      <c r="AS497" s="3">
        <v>22.9</v>
      </c>
      <c r="AT497" s="3">
        <v>2.366812227</v>
      </c>
      <c r="AU497" s="3">
        <f>SUM(Table1[[#This Row],[Black Win %]]/Table1[[#This Row],[White Win %]])</f>
        <v>0.42250922509225086</v>
      </c>
      <c r="AV497" s="3">
        <v>123.03400000000001</v>
      </c>
      <c r="AW497" s="3">
        <v>51.982999999999997</v>
      </c>
    </row>
    <row r="498" spans="1:49" ht="17" x14ac:dyDescent="0.2">
      <c r="A498" s="3" t="s">
        <v>6811</v>
      </c>
      <c r="B498" s="3" t="str">
        <f>CONCATENATE(Table1[[#This Row],[Column5]],(IF(Table1[[#This Row],[Column4]]="",""," -"&amp;Table1[[#This Row],[Column4]])),(IF(Table1[[#This Row],[Column3]]="",""," -"&amp;Table1[[#This Row],[Column3]])))</f>
        <v xml:space="preserve"> Winawer Variation - Petrosian Variation</v>
      </c>
      <c r="C498" s="3" t="s">
        <v>6867</v>
      </c>
      <c r="D498" s="3" t="s">
        <v>6877</v>
      </c>
      <c r="F498" s="3" t="s">
        <v>7765</v>
      </c>
      <c r="G498" s="3">
        <v>1652</v>
      </c>
      <c r="H498" s="3" t="s">
        <v>1673</v>
      </c>
      <c r="I498" s="4">
        <v>43285</v>
      </c>
      <c r="J498" s="3">
        <v>2242</v>
      </c>
      <c r="K498" s="3">
        <v>2293</v>
      </c>
      <c r="L498" s="3">
        <v>28.8</v>
      </c>
      <c r="M498" s="3">
        <v>28.3</v>
      </c>
      <c r="N498" s="3">
        <v>42.9</v>
      </c>
      <c r="O498" s="3" t="s">
        <v>1717</v>
      </c>
      <c r="P498" s="5" t="s">
        <v>30</v>
      </c>
      <c r="Q498" s="3" t="s">
        <v>6245</v>
      </c>
      <c r="R498" s="3" t="s">
        <v>6229</v>
      </c>
      <c r="S498" s="3" t="s">
        <v>6256</v>
      </c>
      <c r="T498" s="3" t="s">
        <v>6244</v>
      </c>
      <c r="U498" s="3" t="s">
        <v>6295</v>
      </c>
      <c r="V498" s="3" t="s">
        <v>6227</v>
      </c>
      <c r="W498" s="3" t="s">
        <v>6400</v>
      </c>
      <c r="AR498" s="3">
        <v>42.9</v>
      </c>
      <c r="AS498" s="3">
        <v>28.8</v>
      </c>
      <c r="AT498" s="3">
        <v>1.4895833329999999</v>
      </c>
      <c r="AU498" s="3">
        <f>SUM(Table1[[#This Row],[Black Win %]]/Table1[[#This Row],[White Win %]])</f>
        <v>0.67132867132867136</v>
      </c>
      <c r="AV498" s="3">
        <v>708.70799999999997</v>
      </c>
      <c r="AW498" s="3">
        <v>475.77600000000001</v>
      </c>
    </row>
    <row r="499" spans="1:49" ht="17" x14ac:dyDescent="0.2">
      <c r="A499" s="3" t="s">
        <v>6811</v>
      </c>
      <c r="B499" s="3" t="str">
        <f>CONCATENATE(Table1[[#This Row],[Column5]],(IF(Table1[[#This Row],[Column4]]="",""," -"&amp;Table1[[#This Row],[Column4]])),(IF(Table1[[#This Row],[Column3]]="",""," -"&amp;Table1[[#This Row],[Column3]])))</f>
        <v xml:space="preserve"> Winawer Variation - Poisoned Pawn Variation - General</v>
      </c>
      <c r="C499" s="3" t="s">
        <v>6867</v>
      </c>
      <c r="D499" s="3" t="s">
        <v>6878</v>
      </c>
      <c r="E499" s="3" t="s">
        <v>6510</v>
      </c>
      <c r="F499" s="3" t="s">
        <v>7764</v>
      </c>
      <c r="G499" s="3">
        <v>4383</v>
      </c>
      <c r="H499" s="3" t="s">
        <v>1664</v>
      </c>
      <c r="I499" s="4">
        <v>43281</v>
      </c>
      <c r="J499" s="3">
        <v>2354</v>
      </c>
      <c r="K499" s="3">
        <v>2317</v>
      </c>
      <c r="L499" s="3">
        <v>41.6</v>
      </c>
      <c r="M499" s="3">
        <v>30.2</v>
      </c>
      <c r="N499" s="3">
        <v>28.2</v>
      </c>
      <c r="O499" s="3" t="s">
        <v>1721</v>
      </c>
      <c r="P499" s="5" t="s">
        <v>30</v>
      </c>
      <c r="Q499" s="3" t="s">
        <v>6245</v>
      </c>
      <c r="R499" s="3" t="s">
        <v>6229</v>
      </c>
      <c r="S499" s="3" t="s">
        <v>6256</v>
      </c>
      <c r="T499" s="3" t="s">
        <v>6244</v>
      </c>
      <c r="U499" s="3" t="s">
        <v>6295</v>
      </c>
      <c r="V499" s="3" t="s">
        <v>6227</v>
      </c>
      <c r="W499" s="3" t="s">
        <v>6243</v>
      </c>
      <c r="X499" s="3" t="s">
        <v>6361</v>
      </c>
      <c r="Y499" s="3" t="s">
        <v>6358</v>
      </c>
      <c r="Z499" s="3" t="s">
        <v>6359</v>
      </c>
      <c r="AA499" s="3" t="s">
        <v>6374</v>
      </c>
      <c r="AB499" s="3" t="s">
        <v>6377</v>
      </c>
      <c r="AR499" s="3">
        <v>41.6</v>
      </c>
      <c r="AS499" s="3">
        <v>28.2</v>
      </c>
      <c r="AT499" s="3">
        <v>1.4751773050000001</v>
      </c>
      <c r="AU499" s="3">
        <f>SUM(Table1[[#This Row],[Black Win %]]/Table1[[#This Row],[White Win %]])</f>
        <v>0.67788461538461531</v>
      </c>
      <c r="AV499" s="3">
        <v>1823.328</v>
      </c>
      <c r="AW499" s="3">
        <v>1236.0060000000001</v>
      </c>
    </row>
    <row r="500" spans="1:49" ht="17" x14ac:dyDescent="0.2">
      <c r="A500" s="3" t="s">
        <v>6811</v>
      </c>
      <c r="B500" s="3" t="str">
        <f>CONCATENATE(Table1[[#This Row],[Column5]],(IF(Table1[[#This Row],[Column4]]="",""," -"&amp;Table1[[#This Row],[Column4]])),(IF(Table1[[#This Row],[Column3]]="",""," -"&amp;Table1[[#This Row],[Column3]])))</f>
        <v xml:space="preserve"> Winawer Variation - Poisoned Pawn Variation - Main Line</v>
      </c>
      <c r="C500" s="3" t="s">
        <v>6867</v>
      </c>
      <c r="D500" s="3" t="s">
        <v>6878</v>
      </c>
      <c r="E500" s="3" t="s">
        <v>6508</v>
      </c>
      <c r="F500" s="3" t="s">
        <v>7764</v>
      </c>
      <c r="G500" s="3">
        <v>2263</v>
      </c>
      <c r="H500" s="3" t="s">
        <v>1664</v>
      </c>
      <c r="I500" s="4">
        <v>43280</v>
      </c>
      <c r="J500" s="3">
        <v>2321</v>
      </c>
      <c r="K500" s="3">
        <v>2285</v>
      </c>
      <c r="L500" s="3">
        <v>45.5</v>
      </c>
      <c r="M500" s="3">
        <v>23.2</v>
      </c>
      <c r="N500" s="3">
        <v>31.3</v>
      </c>
      <c r="O500" s="3" t="s">
        <v>1724</v>
      </c>
      <c r="P500" s="5" t="s">
        <v>30</v>
      </c>
      <c r="Q500" s="3" t="s">
        <v>6245</v>
      </c>
      <c r="R500" s="3" t="s">
        <v>6229</v>
      </c>
      <c r="S500" s="3" t="s">
        <v>6256</v>
      </c>
      <c r="T500" s="3" t="s">
        <v>6244</v>
      </c>
      <c r="U500" s="3" t="s">
        <v>6295</v>
      </c>
      <c r="V500" s="3" t="s">
        <v>6227</v>
      </c>
      <c r="W500" s="3" t="s">
        <v>6243</v>
      </c>
      <c r="X500" s="3" t="s">
        <v>6361</v>
      </c>
      <c r="Y500" s="3" t="s">
        <v>6358</v>
      </c>
      <c r="Z500" s="3" t="s">
        <v>6359</v>
      </c>
      <c r="AA500" s="3" t="s">
        <v>6374</v>
      </c>
      <c r="AB500" s="3" t="s">
        <v>6377</v>
      </c>
      <c r="AC500" s="3" t="s">
        <v>6393</v>
      </c>
      <c r="AD500" s="3" t="s">
        <v>6395</v>
      </c>
      <c r="AE500" s="3" t="s">
        <v>6396</v>
      </c>
      <c r="AF500" s="3" t="s">
        <v>6401</v>
      </c>
      <c r="AG500" s="3" t="s">
        <v>6365</v>
      </c>
      <c r="AH500" s="3" t="s">
        <v>6296</v>
      </c>
      <c r="AR500" s="3">
        <v>45.5</v>
      </c>
      <c r="AS500" s="3">
        <v>31.3</v>
      </c>
      <c r="AT500" s="3">
        <v>1.4536741209999999</v>
      </c>
      <c r="AU500" s="3">
        <f>SUM(Table1[[#This Row],[Black Win %]]/Table1[[#This Row],[White Win %]])</f>
        <v>0.68791208791208791</v>
      </c>
      <c r="AV500" s="3">
        <v>1029.665</v>
      </c>
      <c r="AW500" s="3">
        <v>708.31899999999996</v>
      </c>
    </row>
    <row r="501" spans="1:49" ht="17" x14ac:dyDescent="0.2">
      <c r="A501" s="3" t="s">
        <v>6811</v>
      </c>
      <c r="B501" s="3" t="str">
        <f>CONCATENATE(Table1[[#This Row],[Column5]],(IF(Table1[[#This Row],[Column4]]="",""," -"&amp;Table1[[#This Row],[Column4]])),(IF(Table1[[#This Row],[Column3]]="",""," -"&amp;Table1[[#This Row],[Column3]])))</f>
        <v xml:space="preserve"> Winawer Variation - Poisoned Pawn Variation - Paoli Variation</v>
      </c>
      <c r="C501" s="3" t="s">
        <v>6867</v>
      </c>
      <c r="D501" s="3" t="s">
        <v>6878</v>
      </c>
      <c r="E501" s="3" t="s">
        <v>6879</v>
      </c>
      <c r="F501" s="3" t="s">
        <v>7764</v>
      </c>
      <c r="G501" s="3">
        <v>187</v>
      </c>
      <c r="H501" s="3" t="s">
        <v>1664</v>
      </c>
      <c r="I501" s="4">
        <v>43169</v>
      </c>
      <c r="J501" s="3">
        <v>2283</v>
      </c>
      <c r="K501" s="3">
        <v>2294</v>
      </c>
      <c r="L501" s="3">
        <v>33.700000000000003</v>
      </c>
      <c r="M501" s="3">
        <v>25.7</v>
      </c>
      <c r="N501" s="3">
        <v>40.6</v>
      </c>
      <c r="O501" s="3" t="s">
        <v>1727</v>
      </c>
      <c r="P501" s="5" t="s">
        <v>30</v>
      </c>
      <c r="Q501" s="3" t="s">
        <v>6245</v>
      </c>
      <c r="R501" s="3" t="s">
        <v>6229</v>
      </c>
      <c r="S501" s="3" t="s">
        <v>6256</v>
      </c>
      <c r="T501" s="3" t="s">
        <v>6244</v>
      </c>
      <c r="U501" s="3" t="s">
        <v>6295</v>
      </c>
      <c r="V501" s="3" t="s">
        <v>6227</v>
      </c>
      <c r="W501" s="3" t="s">
        <v>6243</v>
      </c>
      <c r="X501" s="3" t="s">
        <v>6361</v>
      </c>
      <c r="Y501" s="3" t="s">
        <v>6358</v>
      </c>
      <c r="Z501" s="3" t="s">
        <v>6359</v>
      </c>
      <c r="AA501" s="3" t="s">
        <v>6374</v>
      </c>
      <c r="AB501" s="3" t="s">
        <v>6377</v>
      </c>
      <c r="AC501" s="3" t="s">
        <v>6393</v>
      </c>
      <c r="AD501" s="3" t="s">
        <v>6395</v>
      </c>
      <c r="AE501" s="3" t="s">
        <v>6396</v>
      </c>
      <c r="AF501" s="3" t="s">
        <v>6401</v>
      </c>
      <c r="AG501" s="3" t="s">
        <v>6365</v>
      </c>
      <c r="AH501" s="3" t="s">
        <v>6402</v>
      </c>
      <c r="AR501" s="3">
        <v>33.700000000000003</v>
      </c>
      <c r="AS501" s="3">
        <v>40.6</v>
      </c>
      <c r="AT501" s="3">
        <v>0.83004926099999998</v>
      </c>
      <c r="AU501" s="3">
        <f>SUM(Table1[[#This Row],[Black Win %]]/Table1[[#This Row],[White Win %]])</f>
        <v>1.204747774480712</v>
      </c>
      <c r="AV501" s="3">
        <v>63.018999999999998</v>
      </c>
      <c r="AW501" s="3">
        <v>75.921999999999997</v>
      </c>
    </row>
    <row r="502" spans="1:49" ht="17" x14ac:dyDescent="0.2">
      <c r="A502" s="3" t="s">
        <v>6811</v>
      </c>
      <c r="B502" s="3" t="str">
        <f>CONCATENATE(Table1[[#This Row],[Column5]],(IF(Table1[[#This Row],[Column4]]="",""," -"&amp;Table1[[#This Row],[Column4]])),(IF(Table1[[#This Row],[Column3]]="",""," -"&amp;Table1[[#This Row],[Column3]])))</f>
        <v xml:space="preserve"> Winawer Variation - Positional Variation</v>
      </c>
      <c r="C502" s="3" t="s">
        <v>6867</v>
      </c>
      <c r="D502" s="3" t="s">
        <v>6880</v>
      </c>
      <c r="F502" s="3" t="s">
        <v>7764</v>
      </c>
      <c r="G502" s="3">
        <v>3071</v>
      </c>
      <c r="H502" s="3" t="s">
        <v>1669</v>
      </c>
      <c r="I502" s="4">
        <v>43288</v>
      </c>
      <c r="J502" s="3">
        <v>2330</v>
      </c>
      <c r="K502" s="3">
        <v>2324</v>
      </c>
      <c r="L502" s="3">
        <v>39</v>
      </c>
      <c r="M502" s="3">
        <v>29.5</v>
      </c>
      <c r="N502" s="3">
        <v>31.5</v>
      </c>
      <c r="O502" s="3" t="s">
        <v>1730</v>
      </c>
      <c r="P502" s="5" t="s">
        <v>30</v>
      </c>
      <c r="Q502" s="3" t="s">
        <v>6245</v>
      </c>
      <c r="R502" s="3" t="s">
        <v>6229</v>
      </c>
      <c r="S502" s="3" t="s">
        <v>6256</v>
      </c>
      <c r="T502" s="3" t="s">
        <v>6244</v>
      </c>
      <c r="U502" s="3" t="s">
        <v>6295</v>
      </c>
      <c r="V502" s="3" t="s">
        <v>6227</v>
      </c>
      <c r="W502" s="3" t="s">
        <v>6243</v>
      </c>
      <c r="X502" s="3" t="s">
        <v>6361</v>
      </c>
      <c r="Y502" s="3" t="s">
        <v>6358</v>
      </c>
      <c r="Z502" s="3" t="s">
        <v>6359</v>
      </c>
      <c r="AA502" s="3" t="s">
        <v>6374</v>
      </c>
      <c r="AB502" s="3" t="s">
        <v>6247</v>
      </c>
      <c r="AR502" s="3">
        <v>39</v>
      </c>
      <c r="AS502" s="3">
        <v>31.5</v>
      </c>
      <c r="AT502" s="3">
        <v>1.2380952380000001</v>
      </c>
      <c r="AU502" s="3">
        <f>SUM(Table1[[#This Row],[Black Win %]]/Table1[[#This Row],[White Win %]])</f>
        <v>0.80769230769230771</v>
      </c>
      <c r="AV502" s="3">
        <v>1197.69</v>
      </c>
      <c r="AW502" s="3">
        <v>967.36500000000001</v>
      </c>
    </row>
    <row r="503" spans="1:49" ht="17" x14ac:dyDescent="0.2">
      <c r="A503" s="3" t="s">
        <v>6811</v>
      </c>
      <c r="B503" s="3" t="str">
        <f>CONCATENATE(Table1[[#This Row],[Column5]],(IF(Table1[[#This Row],[Column4]]="",""," -"&amp;Table1[[#This Row],[Column4]])),(IF(Table1[[#This Row],[Column3]]="",""," -"&amp;Table1[[#This Row],[Column3]])))</f>
        <v xml:space="preserve"> Winawer Variation - Retreat Variation - Armenian Line</v>
      </c>
      <c r="C503" s="3" t="s">
        <v>6867</v>
      </c>
      <c r="D503" s="3" t="s">
        <v>6608</v>
      </c>
      <c r="E503" s="3" t="s">
        <v>6881</v>
      </c>
      <c r="F503" s="3" t="s">
        <v>7765</v>
      </c>
      <c r="G503" s="3">
        <v>1434</v>
      </c>
      <c r="H503" s="3" t="s">
        <v>1664</v>
      </c>
      <c r="I503" s="4">
        <v>43282</v>
      </c>
      <c r="J503" s="3">
        <v>2292</v>
      </c>
      <c r="K503" s="3">
        <v>2334</v>
      </c>
      <c r="L503" s="3">
        <v>29.1</v>
      </c>
      <c r="M503" s="3">
        <v>30.1</v>
      </c>
      <c r="N503" s="3">
        <v>40.799999999999997</v>
      </c>
      <c r="O503" s="3" t="s">
        <v>1733</v>
      </c>
      <c r="P503" s="5" t="s">
        <v>30</v>
      </c>
      <c r="Q503" s="3" t="s">
        <v>6245</v>
      </c>
      <c r="R503" s="3" t="s">
        <v>6229</v>
      </c>
      <c r="S503" s="3" t="s">
        <v>6256</v>
      </c>
      <c r="T503" s="3" t="s">
        <v>6244</v>
      </c>
      <c r="U503" s="3" t="s">
        <v>6295</v>
      </c>
      <c r="V503" s="3" t="s">
        <v>6227</v>
      </c>
      <c r="W503" s="3" t="s">
        <v>6243</v>
      </c>
      <c r="X503" s="3" t="s">
        <v>6361</v>
      </c>
      <c r="Y503" s="3" t="s">
        <v>6403</v>
      </c>
      <c r="Z503" s="3" t="s">
        <v>6277</v>
      </c>
      <c r="AA503" s="3" t="s">
        <v>6365</v>
      </c>
      <c r="AR503" s="3">
        <v>40.799999999999997</v>
      </c>
      <c r="AS503" s="3">
        <v>29.1</v>
      </c>
      <c r="AT503" s="3">
        <v>1.402061856</v>
      </c>
      <c r="AU503" s="3">
        <f>SUM(Table1[[#This Row],[Black Win %]]/Table1[[#This Row],[White Win %]])</f>
        <v>0.71323529411764719</v>
      </c>
      <c r="AV503" s="3">
        <v>585.072</v>
      </c>
      <c r="AW503" s="3">
        <v>417.29399999999998</v>
      </c>
    </row>
    <row r="504" spans="1:49" ht="17" x14ac:dyDescent="0.2">
      <c r="A504" s="3" t="s">
        <v>6811</v>
      </c>
      <c r="B504" s="3" t="str">
        <f>CONCATENATE(Table1[[#This Row],[Column5]],(IF(Table1[[#This Row],[Column4]]="",""," -"&amp;Table1[[#This Row],[Column4]])),(IF(Table1[[#This Row],[Column3]]="",""," -"&amp;Table1[[#This Row],[Column3]])))</f>
        <v xml:space="preserve"> Winawer Variation - Retreat Variation - General</v>
      </c>
      <c r="C504" s="3" t="s">
        <v>6867</v>
      </c>
      <c r="D504" s="3" t="s">
        <v>6608</v>
      </c>
      <c r="E504" s="3" t="s">
        <v>6510</v>
      </c>
      <c r="F504" s="3" t="s">
        <v>7765</v>
      </c>
      <c r="G504" s="3">
        <v>587</v>
      </c>
      <c r="H504" s="3" t="s">
        <v>1664</v>
      </c>
      <c r="I504" s="4">
        <v>43283</v>
      </c>
      <c r="J504" s="3">
        <v>2240</v>
      </c>
      <c r="K504" s="3">
        <v>2259</v>
      </c>
      <c r="L504" s="3">
        <v>32.700000000000003</v>
      </c>
      <c r="M504" s="3">
        <v>24.2</v>
      </c>
      <c r="N504" s="3">
        <v>43.1</v>
      </c>
      <c r="O504" s="3" t="s">
        <v>1736</v>
      </c>
      <c r="P504" s="5" t="s">
        <v>30</v>
      </c>
      <c r="Q504" s="3" t="s">
        <v>6245</v>
      </c>
      <c r="R504" s="3" t="s">
        <v>6229</v>
      </c>
      <c r="S504" s="3" t="s">
        <v>6256</v>
      </c>
      <c r="T504" s="3" t="s">
        <v>6244</v>
      </c>
      <c r="U504" s="3" t="s">
        <v>6295</v>
      </c>
      <c r="V504" s="3" t="s">
        <v>6227</v>
      </c>
      <c r="W504" s="3" t="s">
        <v>6243</v>
      </c>
      <c r="X504" s="3" t="s">
        <v>6361</v>
      </c>
      <c r="Y504" s="3" t="s">
        <v>6403</v>
      </c>
      <c r="AR504" s="3">
        <v>43.1</v>
      </c>
      <c r="AS504" s="3">
        <v>32.700000000000003</v>
      </c>
      <c r="AT504" s="3">
        <v>1.3180428129999999</v>
      </c>
      <c r="AU504" s="3">
        <f>SUM(Table1[[#This Row],[Black Win %]]/Table1[[#This Row],[White Win %]])</f>
        <v>0.75870069605568446</v>
      </c>
      <c r="AV504" s="3">
        <v>252.99700000000001</v>
      </c>
      <c r="AW504" s="3">
        <v>191.94900000000001</v>
      </c>
    </row>
    <row r="505" spans="1:49" ht="17" x14ac:dyDescent="0.2">
      <c r="A505" s="3" t="s">
        <v>6811</v>
      </c>
      <c r="B505" s="3" t="str">
        <f>CONCATENATE(Table1[[#This Row],[Column5]],(IF(Table1[[#This Row],[Column4]]="",""," -"&amp;Table1[[#This Row],[Column4]])),(IF(Table1[[#This Row],[Column3]]="",""," -"&amp;Table1[[#This Row],[Column3]])))</f>
        <v xml:space="preserve"> Winawer Variation - Winckelmann-Riemer Gambit</v>
      </c>
      <c r="C505" s="3" t="s">
        <v>6867</v>
      </c>
      <c r="D505" s="3" t="s">
        <v>6882</v>
      </c>
      <c r="F505" s="3" t="s">
        <v>7764</v>
      </c>
      <c r="G505" s="3">
        <v>1305</v>
      </c>
      <c r="H505" s="3" t="s">
        <v>1655</v>
      </c>
      <c r="I505" s="4">
        <v>43279</v>
      </c>
      <c r="J505" s="3">
        <v>2260</v>
      </c>
      <c r="K505" s="3">
        <v>2241</v>
      </c>
      <c r="L505" s="3">
        <v>41.8</v>
      </c>
      <c r="M505" s="3">
        <v>22.2</v>
      </c>
      <c r="N505" s="3">
        <v>36</v>
      </c>
      <c r="O505" s="3" t="s">
        <v>1739</v>
      </c>
      <c r="P505" s="5" t="s">
        <v>30</v>
      </c>
      <c r="Q505" s="3" t="s">
        <v>6245</v>
      </c>
      <c r="R505" s="3" t="s">
        <v>6229</v>
      </c>
      <c r="S505" s="3" t="s">
        <v>6256</v>
      </c>
      <c r="T505" s="3" t="s">
        <v>6244</v>
      </c>
      <c r="U505" s="3" t="s">
        <v>6295</v>
      </c>
      <c r="V505" s="3" t="s">
        <v>6361</v>
      </c>
      <c r="AR505" s="3">
        <v>41.8</v>
      </c>
      <c r="AS505" s="3">
        <v>36</v>
      </c>
      <c r="AT505" s="3">
        <v>1.1611111110000001</v>
      </c>
      <c r="AU505" s="3">
        <f>SUM(Table1[[#This Row],[Black Win %]]/Table1[[#This Row],[White Win %]])</f>
        <v>0.86124401913875603</v>
      </c>
      <c r="AV505" s="3">
        <v>545.49</v>
      </c>
      <c r="AW505" s="3">
        <v>469.8</v>
      </c>
    </row>
    <row r="506" spans="1:49" ht="17" x14ac:dyDescent="0.2">
      <c r="A506" s="3" t="s">
        <v>6811</v>
      </c>
      <c r="B506" s="3" t="str">
        <f>CONCATENATE(Table1[[#This Row],[Column5]],(IF(Table1[[#This Row],[Column4]]="",""," -"&amp;Table1[[#This Row],[Column4]])),(IF(Table1[[#This Row],[Column3]]="",""," -"&amp;Table1[[#This Row],[Column3]])))</f>
        <v xml:space="preserve"> Wing Gambit</v>
      </c>
      <c r="C506" s="3" t="s">
        <v>6883</v>
      </c>
      <c r="F506" s="3" t="s">
        <v>7764</v>
      </c>
      <c r="G506" s="3">
        <v>1244</v>
      </c>
      <c r="H506" s="3" t="s">
        <v>1416</v>
      </c>
      <c r="I506" s="4">
        <v>43290</v>
      </c>
      <c r="J506" s="3">
        <v>2163</v>
      </c>
      <c r="K506" s="3">
        <v>2150</v>
      </c>
      <c r="L506" s="3">
        <v>43.5</v>
      </c>
      <c r="M506" s="3">
        <v>18.600000000000001</v>
      </c>
      <c r="N506" s="3">
        <v>37.9</v>
      </c>
      <c r="O506" s="3" t="s">
        <v>1742</v>
      </c>
      <c r="P506" s="5" t="s">
        <v>30</v>
      </c>
      <c r="Q506" s="3" t="s">
        <v>6245</v>
      </c>
      <c r="R506" s="3" t="s">
        <v>6247</v>
      </c>
      <c r="S506" s="3" t="s">
        <v>6256</v>
      </c>
      <c r="T506" s="3" t="s">
        <v>6227</v>
      </c>
      <c r="U506" s="3" t="s">
        <v>6243</v>
      </c>
      <c r="V506" s="3" t="s">
        <v>6277</v>
      </c>
      <c r="AR506" s="3">
        <v>43.5</v>
      </c>
      <c r="AS506" s="3">
        <v>37.9</v>
      </c>
      <c r="AT506" s="3">
        <v>1.147757256</v>
      </c>
      <c r="AU506" s="3">
        <f>SUM(Table1[[#This Row],[Black Win %]]/Table1[[#This Row],[White Win %]])</f>
        <v>0.87126436781609196</v>
      </c>
      <c r="AV506" s="3">
        <v>541.14</v>
      </c>
      <c r="AW506" s="3">
        <v>471.476</v>
      </c>
    </row>
    <row r="507" spans="1:49" ht="17" x14ac:dyDescent="0.2">
      <c r="A507" s="3" t="s">
        <v>6884</v>
      </c>
      <c r="B507" s="3" t="str">
        <f>CONCATENATE(Table1[[#This Row],[Column5]],(IF(Table1[[#This Row],[Column4]]="",""," -"&amp;Table1[[#This Row],[Column4]])),(IF(Table1[[#This Row],[Column3]]="",""," -"&amp;Table1[[#This Row],[Column3]])))</f>
        <v xml:space="preserve"> General</v>
      </c>
      <c r="C507" s="3" t="s">
        <v>6510</v>
      </c>
      <c r="F507" s="3" t="s">
        <v>7764</v>
      </c>
      <c r="G507" s="3">
        <v>392</v>
      </c>
      <c r="H507" s="3" t="s">
        <v>133</v>
      </c>
      <c r="I507" s="4">
        <v>43281</v>
      </c>
      <c r="J507" s="3">
        <v>1979</v>
      </c>
      <c r="K507" s="3">
        <v>2004</v>
      </c>
      <c r="L507" s="3">
        <v>34.700000000000003</v>
      </c>
      <c r="M507" s="3">
        <v>18.600000000000001</v>
      </c>
      <c r="N507" s="3">
        <v>46.7</v>
      </c>
      <c r="O507" s="3" t="s">
        <v>1746</v>
      </c>
      <c r="P507" s="5" t="s">
        <v>514</v>
      </c>
      <c r="AR507" s="3">
        <v>34.700000000000003</v>
      </c>
      <c r="AS507" s="3">
        <v>46.7</v>
      </c>
      <c r="AT507" s="3">
        <v>0.74304068499999998</v>
      </c>
      <c r="AU507" s="3">
        <f>SUM(Table1[[#This Row],[Black Win %]]/Table1[[#This Row],[White Win %]])</f>
        <v>1.3458213256484151</v>
      </c>
      <c r="AV507" s="3">
        <v>136.024</v>
      </c>
      <c r="AW507" s="3">
        <v>183.06399999999999</v>
      </c>
    </row>
    <row r="508" spans="1:49" ht="17" x14ac:dyDescent="0.2">
      <c r="A508" s="3" t="s">
        <v>6884</v>
      </c>
      <c r="B508" s="3" t="str">
        <f>CONCATENATE(Table1[[#This Row],[Column5]],(IF(Table1[[#This Row],[Column4]]="",""," -"&amp;Table1[[#This Row],[Column4]])),(IF(Table1[[#This Row],[Column3]]="",""," -"&amp;Table1[[#This Row],[Column3]])))</f>
        <v xml:space="preserve"> Grob Gambit - Declined</v>
      </c>
      <c r="C508" s="3" t="s">
        <v>6885</v>
      </c>
      <c r="D508" s="3" t="s">
        <v>6539</v>
      </c>
      <c r="F508" s="3" t="s">
        <v>7765</v>
      </c>
      <c r="G508" s="3">
        <v>112</v>
      </c>
      <c r="H508" s="3" t="s">
        <v>133</v>
      </c>
      <c r="I508" s="4">
        <v>43170</v>
      </c>
      <c r="J508" s="3">
        <v>2082</v>
      </c>
      <c r="K508" s="3">
        <v>2123</v>
      </c>
      <c r="L508" s="3">
        <v>46.4</v>
      </c>
      <c r="M508" s="3">
        <v>23.2</v>
      </c>
      <c r="N508" s="3">
        <v>30.4</v>
      </c>
      <c r="O508" s="3" t="s">
        <v>1749</v>
      </c>
      <c r="P508" s="5" t="s">
        <v>514</v>
      </c>
      <c r="Q508" s="3" t="s">
        <v>6256</v>
      </c>
      <c r="R508" s="3" t="s">
        <v>6265</v>
      </c>
      <c r="S508" s="3" t="s">
        <v>6254</v>
      </c>
      <c r="AR508" s="3">
        <v>30.4</v>
      </c>
      <c r="AS508" s="3">
        <v>46.4</v>
      </c>
      <c r="AT508" s="3">
        <v>0.65517241400000004</v>
      </c>
      <c r="AU508" s="3">
        <f>SUM(Table1[[#This Row],[Black Win %]]/Table1[[#This Row],[White Win %]])</f>
        <v>1.5263157894736843</v>
      </c>
      <c r="AV508" s="3">
        <v>34.048000000000002</v>
      </c>
      <c r="AW508" s="3">
        <v>51.968000000000004</v>
      </c>
    </row>
    <row r="509" spans="1:49" ht="17" x14ac:dyDescent="0.2">
      <c r="A509" s="3" t="s">
        <v>6884</v>
      </c>
      <c r="B509" s="3" t="str">
        <f>CONCATENATE(Table1[[#This Row],[Column5]],(IF(Table1[[#This Row],[Column4]]="",""," -"&amp;Table1[[#This Row],[Column4]])),(IF(Table1[[#This Row],[Column3]]="",""," -"&amp;Table1[[#This Row],[Column3]])))</f>
        <v xml:space="preserve"> Grob Gambit - Fritz Gambit</v>
      </c>
      <c r="C509" s="3" t="s">
        <v>6885</v>
      </c>
      <c r="D509" s="3" t="s">
        <v>6886</v>
      </c>
      <c r="F509" s="3" t="s">
        <v>7764</v>
      </c>
      <c r="G509" s="3">
        <v>159</v>
      </c>
      <c r="H509" s="3" t="s">
        <v>133</v>
      </c>
      <c r="I509" s="4">
        <v>43274</v>
      </c>
      <c r="J509" s="3">
        <v>1919</v>
      </c>
      <c r="K509" s="3">
        <v>1917</v>
      </c>
      <c r="L509" s="3">
        <v>45.3</v>
      </c>
      <c r="M509" s="3">
        <v>13.8</v>
      </c>
      <c r="N509" s="3">
        <v>40.9</v>
      </c>
      <c r="O509" s="3" t="s">
        <v>1752</v>
      </c>
      <c r="P509" s="5" t="s">
        <v>514</v>
      </c>
      <c r="Q509" s="3" t="s">
        <v>6256</v>
      </c>
      <c r="R509" s="3" t="s">
        <v>6265</v>
      </c>
      <c r="S509" s="3" t="s">
        <v>6404</v>
      </c>
      <c r="T509" s="3" t="s">
        <v>6233</v>
      </c>
      <c r="AR509" s="3">
        <v>45.3</v>
      </c>
      <c r="AS509" s="3">
        <v>40.9</v>
      </c>
      <c r="AT509" s="3">
        <v>1.1075794619999999</v>
      </c>
      <c r="AU509" s="3">
        <f>SUM(Table1[[#This Row],[Black Win %]]/Table1[[#This Row],[White Win %]])</f>
        <v>0.902869757174393</v>
      </c>
      <c r="AV509" s="3">
        <v>72.027000000000001</v>
      </c>
      <c r="AW509" s="3">
        <v>65.031000000000006</v>
      </c>
    </row>
    <row r="510" spans="1:49" ht="17" x14ac:dyDescent="0.2">
      <c r="A510" s="3" t="s">
        <v>6884</v>
      </c>
      <c r="B510" s="3" t="str">
        <f>CONCATENATE(Table1[[#This Row],[Column5]],(IF(Table1[[#This Row],[Column4]]="",""," -"&amp;Table1[[#This Row],[Column4]])),(IF(Table1[[#This Row],[Column3]]="",""," -"&amp;Table1[[#This Row],[Column3]])))</f>
        <v xml:space="preserve"> Keene Defense</v>
      </c>
      <c r="C510" s="3" t="s">
        <v>6887</v>
      </c>
      <c r="F510" s="3" t="s">
        <v>7765</v>
      </c>
      <c r="G510" s="3">
        <v>134</v>
      </c>
      <c r="H510" s="3" t="s">
        <v>133</v>
      </c>
      <c r="I510" s="4">
        <v>43273</v>
      </c>
      <c r="J510" s="3">
        <v>2205</v>
      </c>
      <c r="K510" s="3">
        <v>2176</v>
      </c>
      <c r="L510" s="3">
        <v>53</v>
      </c>
      <c r="M510" s="3">
        <v>19.399999999999999</v>
      </c>
      <c r="N510" s="3">
        <v>27.6</v>
      </c>
      <c r="O510" s="3" t="s">
        <v>1756</v>
      </c>
      <c r="P510" s="5" t="s">
        <v>514</v>
      </c>
      <c r="Q510" s="3" t="s">
        <v>6256</v>
      </c>
      <c r="R510" s="3" t="s">
        <v>6255</v>
      </c>
      <c r="S510" s="3" t="s">
        <v>6227</v>
      </c>
      <c r="T510" s="3" t="s">
        <v>6265</v>
      </c>
      <c r="U510" s="3" t="s">
        <v>6254</v>
      </c>
      <c r="AR510" s="3">
        <v>27.6</v>
      </c>
      <c r="AS510" s="3">
        <v>53</v>
      </c>
      <c r="AT510" s="3">
        <v>0.52075471699999998</v>
      </c>
      <c r="AU510" s="3">
        <f>SUM(Table1[[#This Row],[Black Win %]]/Table1[[#This Row],[White Win %]])</f>
        <v>1.9202898550724636</v>
      </c>
      <c r="AV510" s="3">
        <v>36.984000000000002</v>
      </c>
      <c r="AW510" s="3">
        <v>71.02</v>
      </c>
    </row>
    <row r="511" spans="1:49" ht="17" x14ac:dyDescent="0.2">
      <c r="A511" s="3" t="s">
        <v>6888</v>
      </c>
      <c r="B511" s="3" t="str">
        <f>CONCATENATE(Table1[[#This Row],[Column5]],(IF(Table1[[#This Row],[Column4]]="",""," -"&amp;Table1[[#This Row],[Column4]])),(IF(Table1[[#This Row],[Column3]]="",""," -"&amp;Table1[[#This Row],[Column3]])))</f>
        <v xml:space="preserve"> Botvinnik Variation</v>
      </c>
      <c r="C511" s="3" t="s">
        <v>6670</v>
      </c>
      <c r="F511" s="3" t="s">
        <v>7765</v>
      </c>
      <c r="G511" s="3">
        <v>364</v>
      </c>
      <c r="H511" s="3" t="s">
        <v>1758</v>
      </c>
      <c r="I511" s="4">
        <v>43246</v>
      </c>
      <c r="J511" s="3">
        <v>2405</v>
      </c>
      <c r="K511" s="3">
        <v>2392</v>
      </c>
      <c r="L511" s="3">
        <v>36.299999999999997</v>
      </c>
      <c r="M511" s="3">
        <v>40.1</v>
      </c>
      <c r="N511" s="3">
        <v>23.6</v>
      </c>
      <c r="O511" s="3" t="s">
        <v>1760</v>
      </c>
      <c r="P511" s="5" t="s">
        <v>34</v>
      </c>
      <c r="Q511" s="3" t="s">
        <v>6226</v>
      </c>
      <c r="R511" s="3" t="s">
        <v>6233</v>
      </c>
      <c r="S511" s="3" t="s">
        <v>6237</v>
      </c>
      <c r="T511" s="3" t="s">
        <v>6244</v>
      </c>
      <c r="U511" s="3" t="s">
        <v>6256</v>
      </c>
      <c r="V511" s="3" t="s">
        <v>6247</v>
      </c>
      <c r="W511" s="3" t="s">
        <v>6251</v>
      </c>
      <c r="X511" s="3" t="s">
        <v>6271</v>
      </c>
      <c r="Y511" s="3" t="s">
        <v>6270</v>
      </c>
      <c r="Z511" s="3" t="s">
        <v>6405</v>
      </c>
      <c r="AA511" s="3" t="s">
        <v>6245</v>
      </c>
      <c r="AR511" s="3">
        <v>23.6</v>
      </c>
      <c r="AS511" s="3">
        <v>36.299999999999997</v>
      </c>
      <c r="AT511" s="3">
        <v>0.65013774099999999</v>
      </c>
      <c r="AU511" s="3">
        <f>SUM(Table1[[#This Row],[Black Win %]]/Table1[[#This Row],[White Win %]])</f>
        <v>1.5381355932203387</v>
      </c>
      <c r="AV511" s="3">
        <v>85.903999999999996</v>
      </c>
      <c r="AW511" s="3">
        <v>132.13200000000001</v>
      </c>
    </row>
    <row r="512" spans="1:49" ht="17" x14ac:dyDescent="0.2">
      <c r="A512" s="3" t="s">
        <v>6888</v>
      </c>
      <c r="B512" s="3" t="str">
        <f>CONCATENATE(Table1[[#This Row],[Column5]],(IF(Table1[[#This Row],[Column4]]="",""," -"&amp;Table1[[#This Row],[Column4]])),(IF(Table1[[#This Row],[Column3]]="",""," -"&amp;Table1[[#This Row],[Column3]])))</f>
        <v xml:space="preserve"> Brinckmann Attack</v>
      </c>
      <c r="C512" s="3" t="s">
        <v>6889</v>
      </c>
      <c r="F512" s="3" t="s">
        <v>7764</v>
      </c>
      <c r="G512" s="3">
        <v>1813</v>
      </c>
      <c r="H512" s="3" t="s">
        <v>1762</v>
      </c>
      <c r="I512" s="4">
        <v>43280</v>
      </c>
      <c r="J512" s="3">
        <v>2368</v>
      </c>
      <c r="K512" s="3">
        <v>2331</v>
      </c>
      <c r="L512" s="3">
        <v>34.6</v>
      </c>
      <c r="M512" s="3">
        <v>40</v>
      </c>
      <c r="N512" s="3">
        <v>25.4</v>
      </c>
      <c r="O512" s="3" t="s">
        <v>1764</v>
      </c>
      <c r="P512" s="5" t="s">
        <v>34</v>
      </c>
      <c r="Q512" s="3" t="s">
        <v>6226</v>
      </c>
      <c r="R512" s="3" t="s">
        <v>6233</v>
      </c>
      <c r="S512" s="3" t="s">
        <v>6237</v>
      </c>
      <c r="T512" s="3" t="s">
        <v>6244</v>
      </c>
      <c r="U512" s="3" t="s">
        <v>6256</v>
      </c>
      <c r="V512" s="3" t="s">
        <v>6312</v>
      </c>
      <c r="AR512" s="3">
        <v>34.6</v>
      </c>
      <c r="AS512" s="3">
        <v>25.4</v>
      </c>
      <c r="AT512" s="3">
        <v>1.3622047239999999</v>
      </c>
      <c r="AU512" s="3">
        <f>SUM(Table1[[#This Row],[Black Win %]]/Table1[[#This Row],[White Win %]])</f>
        <v>0.73410404624277448</v>
      </c>
      <c r="AV512" s="3">
        <v>627.298</v>
      </c>
      <c r="AW512" s="3">
        <v>460.50200000000001</v>
      </c>
    </row>
    <row r="513" spans="1:49" ht="17" x14ac:dyDescent="0.2">
      <c r="A513" s="3" t="s">
        <v>6888</v>
      </c>
      <c r="B513" s="3" t="str">
        <f>CONCATENATE(Table1[[#This Row],[Column5]],(IF(Table1[[#This Row],[Column4]]="",""," -"&amp;Table1[[#This Row],[Column4]])),(IF(Table1[[#This Row],[Column3]]="",""," -"&amp;Table1[[#This Row],[Column3]])))</f>
        <v xml:space="preserve"> Brinckmann Attack - Gr√ºnfeld Gambit</v>
      </c>
      <c r="C513" s="3" t="s">
        <v>6889</v>
      </c>
      <c r="D513" s="3" t="s">
        <v>6890</v>
      </c>
      <c r="F513" s="3" t="s">
        <v>7765</v>
      </c>
      <c r="G513" s="3">
        <v>217</v>
      </c>
      <c r="H513" s="3" t="s">
        <v>1766</v>
      </c>
      <c r="I513" s="4">
        <v>43272</v>
      </c>
      <c r="J513" s="3">
        <v>2286</v>
      </c>
      <c r="K513" s="3">
        <v>2350</v>
      </c>
      <c r="L513" s="3">
        <v>26.7</v>
      </c>
      <c r="M513" s="3">
        <v>33.200000000000003</v>
      </c>
      <c r="N513" s="3">
        <v>40.1</v>
      </c>
      <c r="O513" s="3" t="s">
        <v>1768</v>
      </c>
      <c r="P513" s="5" t="s">
        <v>34</v>
      </c>
      <c r="Q513" s="3" t="s">
        <v>6226</v>
      </c>
      <c r="R513" s="3" t="s">
        <v>6233</v>
      </c>
      <c r="S513" s="3" t="s">
        <v>6237</v>
      </c>
      <c r="T513" s="3" t="s">
        <v>6244</v>
      </c>
      <c r="U513" s="3" t="s">
        <v>6256</v>
      </c>
      <c r="V513" s="3" t="s">
        <v>6312</v>
      </c>
      <c r="W513" s="3" t="s">
        <v>6251</v>
      </c>
      <c r="X513" s="3" t="s">
        <v>6271</v>
      </c>
      <c r="Y513" s="3" t="s">
        <v>6270</v>
      </c>
      <c r="AR513" s="3">
        <v>40.1</v>
      </c>
      <c r="AS513" s="3">
        <v>26.7</v>
      </c>
      <c r="AT513" s="3">
        <v>1.501872659</v>
      </c>
      <c r="AU513" s="3">
        <f>SUM(Table1[[#This Row],[Black Win %]]/Table1[[#This Row],[White Win %]])</f>
        <v>0.66583541147132164</v>
      </c>
      <c r="AV513" s="3">
        <v>87.016999999999996</v>
      </c>
      <c r="AW513" s="3">
        <v>57.939</v>
      </c>
    </row>
    <row r="514" spans="1:49" ht="17" x14ac:dyDescent="0.2">
      <c r="A514" s="3" t="s">
        <v>6888</v>
      </c>
      <c r="B514" s="3" t="str">
        <f>CONCATENATE(Table1[[#This Row],[Column5]],(IF(Table1[[#This Row],[Column4]]="",""," -"&amp;Table1[[#This Row],[Column4]])),(IF(Table1[[#This Row],[Column3]]="",""," -"&amp;Table1[[#This Row],[Column3]])))</f>
        <v xml:space="preserve"> Brinckmann Attack - Gr√ºnfeld Gambit - Accepted</v>
      </c>
      <c r="C514" s="3" t="s">
        <v>6889</v>
      </c>
      <c r="D514" s="3" t="s">
        <v>6890</v>
      </c>
      <c r="E514" s="3" t="s">
        <v>6531</v>
      </c>
      <c r="F514" s="3" t="s">
        <v>7764</v>
      </c>
      <c r="G514" s="3">
        <v>378</v>
      </c>
      <c r="H514" s="3" t="s">
        <v>1770</v>
      </c>
      <c r="I514" s="4">
        <v>43252</v>
      </c>
      <c r="J514" s="3">
        <v>2388</v>
      </c>
      <c r="K514" s="3">
        <v>2346</v>
      </c>
      <c r="L514" s="3">
        <v>31.5</v>
      </c>
      <c r="M514" s="3">
        <v>43.4</v>
      </c>
      <c r="N514" s="3">
        <v>25.1</v>
      </c>
      <c r="O514" s="3" t="s">
        <v>1772</v>
      </c>
      <c r="P514" s="5" t="s">
        <v>34</v>
      </c>
      <c r="Q514" s="3" t="s">
        <v>6226</v>
      </c>
      <c r="R514" s="3" t="s">
        <v>6233</v>
      </c>
      <c r="S514" s="3" t="s">
        <v>6237</v>
      </c>
      <c r="T514" s="3" t="s">
        <v>6244</v>
      </c>
      <c r="U514" s="3" t="s">
        <v>6256</v>
      </c>
      <c r="V514" s="3" t="s">
        <v>6312</v>
      </c>
      <c r="W514" s="3" t="s">
        <v>6251</v>
      </c>
      <c r="X514" s="3" t="s">
        <v>6271</v>
      </c>
      <c r="Y514" s="3" t="s">
        <v>6270</v>
      </c>
      <c r="Z514" s="3" t="s">
        <v>6282</v>
      </c>
      <c r="AA514" s="3" t="s">
        <v>6352</v>
      </c>
      <c r="AB514" s="3" t="s">
        <v>6352</v>
      </c>
      <c r="AC514" s="3" t="s">
        <v>6389</v>
      </c>
      <c r="AD514" s="3" t="s">
        <v>6406</v>
      </c>
      <c r="AR514" s="3">
        <v>31.5</v>
      </c>
      <c r="AS514" s="3">
        <v>25.1</v>
      </c>
      <c r="AT514" s="3">
        <v>1.2549800799999999</v>
      </c>
      <c r="AU514" s="3">
        <f>SUM(Table1[[#This Row],[Black Win %]]/Table1[[#This Row],[White Win %]])</f>
        <v>0.79682539682539688</v>
      </c>
      <c r="AV514" s="3">
        <v>119.07</v>
      </c>
      <c r="AW514" s="3">
        <v>94.878</v>
      </c>
    </row>
    <row r="515" spans="1:49" ht="17" x14ac:dyDescent="0.2">
      <c r="A515" s="3" t="s">
        <v>6888</v>
      </c>
      <c r="B515" s="3" t="str">
        <f>CONCATENATE(Table1[[#This Row],[Column5]],(IF(Table1[[#This Row],[Column4]]="",""," -"&amp;Table1[[#This Row],[Column4]])),(IF(Table1[[#This Row],[Column3]]="",""," -"&amp;Table1[[#This Row],[Column3]])))</f>
        <v xml:space="preserve"> Brinckmann Attack - Gr√ºnfeld Gambit - Botvinnik Variation</v>
      </c>
      <c r="C515" s="3" t="s">
        <v>6889</v>
      </c>
      <c r="D515" s="3" t="s">
        <v>6890</v>
      </c>
      <c r="E515" s="3" t="s">
        <v>6670</v>
      </c>
      <c r="F515" s="3" t="s">
        <v>7765</v>
      </c>
      <c r="G515" s="3">
        <v>166</v>
      </c>
      <c r="H515" s="3" t="s">
        <v>1766</v>
      </c>
      <c r="I515" s="4">
        <v>43226</v>
      </c>
      <c r="J515" s="3">
        <v>2377</v>
      </c>
      <c r="K515" s="3">
        <v>2406</v>
      </c>
      <c r="L515" s="3">
        <v>24.7</v>
      </c>
      <c r="M515" s="3">
        <v>42.2</v>
      </c>
      <c r="N515" s="3">
        <v>33.1</v>
      </c>
      <c r="O515" s="3" t="s">
        <v>1775</v>
      </c>
      <c r="P515" s="5" t="s">
        <v>34</v>
      </c>
      <c r="Q515" s="3" t="s">
        <v>6226</v>
      </c>
      <c r="R515" s="3" t="s">
        <v>6233</v>
      </c>
      <c r="S515" s="3" t="s">
        <v>6237</v>
      </c>
      <c r="T515" s="3" t="s">
        <v>6244</v>
      </c>
      <c r="U515" s="3" t="s">
        <v>6256</v>
      </c>
      <c r="V515" s="3" t="s">
        <v>6312</v>
      </c>
      <c r="W515" s="3" t="s">
        <v>6251</v>
      </c>
      <c r="X515" s="3" t="s">
        <v>6271</v>
      </c>
      <c r="Y515" s="3" t="s">
        <v>6270</v>
      </c>
      <c r="Z515" s="3" t="s">
        <v>6407</v>
      </c>
      <c r="AA515" s="3" t="s">
        <v>6243</v>
      </c>
      <c r="AB515" s="3" t="s">
        <v>6279</v>
      </c>
      <c r="AC515" s="3" t="s">
        <v>6355</v>
      </c>
      <c r="AR515" s="3">
        <v>33.1</v>
      </c>
      <c r="AS515" s="3">
        <v>24.7</v>
      </c>
      <c r="AT515" s="3">
        <v>1.340080972</v>
      </c>
      <c r="AU515" s="3">
        <f>SUM(Table1[[#This Row],[Black Win %]]/Table1[[#This Row],[White Win %]])</f>
        <v>0.74622356495468267</v>
      </c>
      <c r="AV515" s="3">
        <v>54.945999999999998</v>
      </c>
      <c r="AW515" s="3">
        <v>41.002000000000002</v>
      </c>
    </row>
    <row r="516" spans="1:49" ht="17" x14ac:dyDescent="0.2">
      <c r="A516" s="3" t="s">
        <v>6888</v>
      </c>
      <c r="B516" s="3" t="str">
        <f>CONCATENATE(Table1[[#This Row],[Column5]],(IF(Table1[[#This Row],[Column4]]="",""," -"&amp;Table1[[#This Row],[Column4]])),(IF(Table1[[#This Row],[Column3]]="",""," -"&amp;Table1[[#This Row],[Column3]])))</f>
        <v xml:space="preserve"> Brinckmann Attack - Gr√ºnfeld Gambit - Capablanca Variation</v>
      </c>
      <c r="C516" s="3" t="s">
        <v>6889</v>
      </c>
      <c r="D516" s="3" t="s">
        <v>6890</v>
      </c>
      <c r="E516" s="3" t="s">
        <v>6891</v>
      </c>
      <c r="F516" s="3" t="s">
        <v>7764</v>
      </c>
      <c r="G516" s="3">
        <v>573</v>
      </c>
      <c r="H516" s="3" t="s">
        <v>1766</v>
      </c>
      <c r="I516" s="4">
        <v>43268</v>
      </c>
      <c r="J516" s="3">
        <v>2404</v>
      </c>
      <c r="K516" s="3">
        <v>2398</v>
      </c>
      <c r="L516" s="3">
        <v>34</v>
      </c>
      <c r="M516" s="3">
        <v>38.6</v>
      </c>
      <c r="N516" s="3">
        <v>27.4</v>
      </c>
      <c r="O516" s="3" t="s">
        <v>1778</v>
      </c>
      <c r="P516" s="5" t="s">
        <v>34</v>
      </c>
      <c r="Q516" s="3" t="s">
        <v>6226</v>
      </c>
      <c r="R516" s="3" t="s">
        <v>6233</v>
      </c>
      <c r="S516" s="3" t="s">
        <v>6237</v>
      </c>
      <c r="T516" s="3" t="s">
        <v>6244</v>
      </c>
      <c r="U516" s="3" t="s">
        <v>6256</v>
      </c>
      <c r="V516" s="3" t="s">
        <v>6312</v>
      </c>
      <c r="W516" s="3" t="s">
        <v>6251</v>
      </c>
      <c r="X516" s="3" t="s">
        <v>6271</v>
      </c>
      <c r="Y516" s="3" t="s">
        <v>6270</v>
      </c>
      <c r="Z516" s="3" t="s">
        <v>6407</v>
      </c>
      <c r="AR516" s="3">
        <v>34</v>
      </c>
      <c r="AS516" s="3">
        <v>27.4</v>
      </c>
      <c r="AT516" s="3">
        <v>1.2408759119999999</v>
      </c>
      <c r="AU516" s="3">
        <f>SUM(Table1[[#This Row],[Black Win %]]/Table1[[#This Row],[White Win %]])</f>
        <v>0.80588235294117638</v>
      </c>
      <c r="AV516" s="3">
        <v>194.82</v>
      </c>
      <c r="AW516" s="3">
        <v>157.00200000000001</v>
      </c>
    </row>
    <row r="517" spans="1:49" ht="17" x14ac:dyDescent="0.2">
      <c r="A517" s="3" t="s">
        <v>6888</v>
      </c>
      <c r="B517" s="3" t="str">
        <f>CONCATENATE(Table1[[#This Row],[Column5]],(IF(Table1[[#This Row],[Column4]]="",""," -"&amp;Table1[[#This Row],[Column4]])),(IF(Table1[[#This Row],[Column3]]="",""," -"&amp;Table1[[#This Row],[Column3]])))</f>
        <v xml:space="preserve"> Brinckmann Attack - Reshevsky Gambit</v>
      </c>
      <c r="C517" s="3" t="s">
        <v>6889</v>
      </c>
      <c r="D517" s="3" t="s">
        <v>6892</v>
      </c>
      <c r="F517" s="3" t="s">
        <v>7765</v>
      </c>
      <c r="G517" s="3">
        <v>124</v>
      </c>
      <c r="H517" s="3" t="s">
        <v>1766</v>
      </c>
      <c r="I517" s="4">
        <v>43240</v>
      </c>
      <c r="J517" s="3">
        <v>2279</v>
      </c>
      <c r="K517" s="3">
        <v>2273</v>
      </c>
      <c r="L517" s="3">
        <v>29</v>
      </c>
      <c r="M517" s="3">
        <v>29</v>
      </c>
      <c r="N517" s="3">
        <v>41.9</v>
      </c>
      <c r="O517" s="3" t="s">
        <v>1781</v>
      </c>
      <c r="P517" s="5" t="s">
        <v>34</v>
      </c>
      <c r="Q517" s="3" t="s">
        <v>6226</v>
      </c>
      <c r="R517" s="3" t="s">
        <v>6233</v>
      </c>
      <c r="S517" s="3" t="s">
        <v>6237</v>
      </c>
      <c r="T517" s="3" t="s">
        <v>6244</v>
      </c>
      <c r="U517" s="3" t="s">
        <v>6256</v>
      </c>
      <c r="V517" s="3" t="s">
        <v>6312</v>
      </c>
      <c r="W517" s="3" t="s">
        <v>6251</v>
      </c>
      <c r="X517" s="3" t="s">
        <v>6271</v>
      </c>
      <c r="Y517" s="3" t="s">
        <v>6270</v>
      </c>
      <c r="Z517" s="3" t="s">
        <v>6407</v>
      </c>
      <c r="AA517" s="3" t="s">
        <v>6243</v>
      </c>
      <c r="AB517" s="3" t="s">
        <v>6279</v>
      </c>
      <c r="AC517" s="3" t="s">
        <v>6340</v>
      </c>
      <c r="AR517" s="3">
        <v>41.9</v>
      </c>
      <c r="AS517" s="3">
        <v>29</v>
      </c>
      <c r="AT517" s="3">
        <v>1.4448275859999999</v>
      </c>
      <c r="AU517" s="3">
        <f>SUM(Table1[[#This Row],[Black Win %]]/Table1[[#This Row],[White Win %]])</f>
        <v>0.69212410501193322</v>
      </c>
      <c r="AV517" s="3">
        <v>51.956000000000003</v>
      </c>
      <c r="AW517" s="3">
        <v>35.96</v>
      </c>
    </row>
    <row r="518" spans="1:49" ht="17" x14ac:dyDescent="0.2">
      <c r="A518" s="3" t="s">
        <v>6888</v>
      </c>
      <c r="B518" s="3" t="str">
        <f>CONCATENATE(Table1[[#This Row],[Column5]],(IF(Table1[[#This Row],[Column4]]="",""," -"&amp;Table1[[#This Row],[Column4]])),(IF(Table1[[#This Row],[Column3]]="",""," -"&amp;Table1[[#This Row],[Column3]])))</f>
        <v xml:space="preserve"> Exchange Variation</v>
      </c>
      <c r="C518" s="3" t="s">
        <v>6505</v>
      </c>
      <c r="F518" s="3" t="s">
        <v>7765</v>
      </c>
      <c r="G518" s="3">
        <v>8830</v>
      </c>
      <c r="H518" s="3" t="s">
        <v>1783</v>
      </c>
      <c r="I518" s="4">
        <v>43290</v>
      </c>
      <c r="J518" s="3">
        <v>2290</v>
      </c>
      <c r="K518" s="3">
        <v>2314</v>
      </c>
      <c r="L518" s="3">
        <v>27.2</v>
      </c>
      <c r="M518" s="3">
        <v>36.6</v>
      </c>
      <c r="N518" s="3">
        <v>36.1</v>
      </c>
      <c r="O518" s="3" t="s">
        <v>1785</v>
      </c>
      <c r="P518" s="5" t="s">
        <v>34</v>
      </c>
      <c r="Q518" s="3" t="s">
        <v>6226</v>
      </c>
      <c r="R518" s="3" t="s">
        <v>6233</v>
      </c>
      <c r="S518" s="3" t="s">
        <v>6237</v>
      </c>
      <c r="T518" s="3" t="s">
        <v>6244</v>
      </c>
      <c r="U518" s="3" t="s">
        <v>6256</v>
      </c>
      <c r="V518" s="3" t="s">
        <v>6282</v>
      </c>
      <c r="W518" s="3" t="s">
        <v>6352</v>
      </c>
      <c r="AR518" s="3">
        <v>36.1</v>
      </c>
      <c r="AS518" s="3">
        <v>27.2</v>
      </c>
      <c r="AT518" s="3">
        <v>1.3272058819999999</v>
      </c>
      <c r="AU518" s="3">
        <f>SUM(Table1[[#This Row],[Black Win %]]/Table1[[#This Row],[White Win %]])</f>
        <v>0.75346260387811625</v>
      </c>
      <c r="AV518" s="3">
        <v>3187.63</v>
      </c>
      <c r="AW518" s="3">
        <v>2401.7600000000002</v>
      </c>
    </row>
    <row r="519" spans="1:49" ht="17" x14ac:dyDescent="0.2">
      <c r="A519" s="3" t="s">
        <v>6888</v>
      </c>
      <c r="B519" s="3" t="str">
        <f>CONCATENATE(Table1[[#This Row],[Column5]],(IF(Table1[[#This Row],[Column4]]="",""," -"&amp;Table1[[#This Row],[Column4]])),(IF(Table1[[#This Row],[Column3]]="",""," -"&amp;Table1[[#This Row],[Column3]])))</f>
        <v xml:space="preserve"> Exchange Variation - Classical Variation</v>
      </c>
      <c r="C519" s="3" t="s">
        <v>6505</v>
      </c>
      <c r="D519" s="3" t="s">
        <v>6553</v>
      </c>
      <c r="F519" s="3" t="s">
        <v>7764</v>
      </c>
      <c r="G519" s="3">
        <v>2615</v>
      </c>
      <c r="H519" s="3" t="s">
        <v>1787</v>
      </c>
      <c r="I519" s="4">
        <v>43290</v>
      </c>
      <c r="J519" s="3">
        <v>2319</v>
      </c>
      <c r="K519" s="3">
        <v>2296</v>
      </c>
      <c r="L519" s="3">
        <v>31.1</v>
      </c>
      <c r="M519" s="3">
        <v>36.299999999999997</v>
      </c>
      <c r="N519" s="3">
        <v>32.5</v>
      </c>
      <c r="O519" s="3" t="s">
        <v>1789</v>
      </c>
      <c r="P519" s="5" t="s">
        <v>34</v>
      </c>
      <c r="Q519" s="3" t="s">
        <v>6226</v>
      </c>
      <c r="R519" s="3" t="s">
        <v>6233</v>
      </c>
      <c r="S519" s="3" t="s">
        <v>6237</v>
      </c>
      <c r="T519" s="3" t="s">
        <v>6244</v>
      </c>
      <c r="U519" s="3" t="s">
        <v>6256</v>
      </c>
      <c r="V519" s="3" t="s">
        <v>6282</v>
      </c>
      <c r="W519" s="3" t="s">
        <v>6352</v>
      </c>
      <c r="X519" s="3" t="s">
        <v>6266</v>
      </c>
      <c r="Y519" s="3" t="s">
        <v>6354</v>
      </c>
      <c r="Z519" s="3" t="s">
        <v>6359</v>
      </c>
      <c r="AA519" s="3" t="s">
        <v>6251</v>
      </c>
      <c r="AB519" s="3" t="s">
        <v>6231</v>
      </c>
      <c r="AR519" s="3">
        <v>31.1</v>
      </c>
      <c r="AS519" s="3">
        <v>32.5</v>
      </c>
      <c r="AT519" s="3">
        <v>0.95692307700000001</v>
      </c>
      <c r="AU519" s="3">
        <f>SUM(Table1[[#This Row],[Black Win %]]/Table1[[#This Row],[White Win %]])</f>
        <v>1.045016077170418</v>
      </c>
      <c r="AV519" s="3">
        <v>813.26499999999999</v>
      </c>
      <c r="AW519" s="3">
        <v>849.875</v>
      </c>
    </row>
    <row r="520" spans="1:49" ht="17" x14ac:dyDescent="0.2">
      <c r="A520" s="3" t="s">
        <v>6888</v>
      </c>
      <c r="B520" s="3" t="str">
        <f>CONCATENATE(Table1[[#This Row],[Column5]],(IF(Table1[[#This Row],[Column4]]="",""," -"&amp;Table1[[#This Row],[Column4]])),(IF(Table1[[#This Row],[Column3]]="",""," -"&amp;Table1[[#This Row],[Column3]])))</f>
        <v xml:space="preserve"> Exchange Variation - Modern Exchange Variation</v>
      </c>
      <c r="C520" s="3" t="s">
        <v>6505</v>
      </c>
      <c r="D520" s="3" t="s">
        <v>6893</v>
      </c>
      <c r="F520" s="3" t="s">
        <v>7764</v>
      </c>
      <c r="G520" s="3">
        <v>7875</v>
      </c>
      <c r="H520" s="3" t="s">
        <v>1783</v>
      </c>
      <c r="I520" s="4">
        <v>43284</v>
      </c>
      <c r="J520" s="3">
        <v>2352</v>
      </c>
      <c r="K520" s="3">
        <v>2311</v>
      </c>
      <c r="L520" s="3">
        <v>34.700000000000003</v>
      </c>
      <c r="M520" s="3">
        <v>38.5</v>
      </c>
      <c r="N520" s="3">
        <v>26.8</v>
      </c>
      <c r="O520" s="3" t="s">
        <v>1792</v>
      </c>
      <c r="P520" s="5" t="s">
        <v>34</v>
      </c>
      <c r="Q520" s="3" t="s">
        <v>6226</v>
      </c>
      <c r="R520" s="3" t="s">
        <v>6233</v>
      </c>
      <c r="S520" s="3" t="s">
        <v>6237</v>
      </c>
      <c r="T520" s="3" t="s">
        <v>6244</v>
      </c>
      <c r="U520" s="3" t="s">
        <v>6256</v>
      </c>
      <c r="V520" s="3" t="s">
        <v>6282</v>
      </c>
      <c r="W520" s="3" t="s">
        <v>6352</v>
      </c>
      <c r="X520" s="3" t="s">
        <v>6266</v>
      </c>
      <c r="Y520" s="3" t="s">
        <v>6354</v>
      </c>
      <c r="Z520" s="3" t="s">
        <v>6359</v>
      </c>
      <c r="AA520" s="3" t="s">
        <v>6251</v>
      </c>
      <c r="AB520" s="3" t="s">
        <v>6247</v>
      </c>
      <c r="AR520" s="3">
        <v>34.700000000000003</v>
      </c>
      <c r="AS520" s="3">
        <v>26.8</v>
      </c>
      <c r="AT520" s="3">
        <v>1.294776119</v>
      </c>
      <c r="AU520" s="3">
        <f>SUM(Table1[[#This Row],[Black Win %]]/Table1[[#This Row],[White Win %]])</f>
        <v>0.7723342939481268</v>
      </c>
      <c r="AV520" s="3">
        <v>2732.625</v>
      </c>
      <c r="AW520" s="3">
        <v>2110.5</v>
      </c>
    </row>
    <row r="521" spans="1:49" ht="17" x14ac:dyDescent="0.2">
      <c r="A521" s="3" t="s">
        <v>6888</v>
      </c>
      <c r="B521" s="3" t="str">
        <f>CONCATENATE(Table1[[#This Row],[Column5]],(IF(Table1[[#This Row],[Column4]]="",""," -"&amp;Table1[[#This Row],[Column4]])),(IF(Table1[[#This Row],[Column3]]="",""," -"&amp;Table1[[#This Row],[Column3]])))</f>
        <v xml:space="preserve"> Exchange Variation - Modern Exchange Variation - Kramnik's line</v>
      </c>
      <c r="C521" s="3" t="s">
        <v>6505</v>
      </c>
      <c r="D521" s="3" t="s">
        <v>6893</v>
      </c>
      <c r="E521" s="3" t="s">
        <v>6894</v>
      </c>
      <c r="F521" s="3" t="s">
        <v>7764</v>
      </c>
      <c r="G521" s="3">
        <v>191</v>
      </c>
      <c r="H521" s="3" t="s">
        <v>1783</v>
      </c>
      <c r="I521" s="4">
        <v>43287</v>
      </c>
      <c r="J521" s="3">
        <v>2430</v>
      </c>
      <c r="K521" s="3">
        <v>2373</v>
      </c>
      <c r="L521" s="3">
        <v>39.799999999999997</v>
      </c>
      <c r="M521" s="3">
        <v>34.5</v>
      </c>
      <c r="N521" s="3">
        <v>25.6</v>
      </c>
      <c r="O521" s="3" t="s">
        <v>1795</v>
      </c>
      <c r="P521" s="5" t="s">
        <v>34</v>
      </c>
      <c r="Q521" s="3" t="s">
        <v>6226</v>
      </c>
      <c r="R521" s="3" t="s">
        <v>6233</v>
      </c>
      <c r="S521" s="3" t="s">
        <v>6237</v>
      </c>
      <c r="T521" s="3" t="s">
        <v>6244</v>
      </c>
      <c r="U521" s="3" t="s">
        <v>6256</v>
      </c>
      <c r="V521" s="3" t="s">
        <v>6282</v>
      </c>
      <c r="W521" s="3" t="s">
        <v>6352</v>
      </c>
      <c r="X521" s="3" t="s">
        <v>6266</v>
      </c>
      <c r="Y521" s="3" t="s">
        <v>6354</v>
      </c>
      <c r="Z521" s="3" t="s">
        <v>6359</v>
      </c>
      <c r="AA521" s="3" t="s">
        <v>6251</v>
      </c>
      <c r="AB521" s="3" t="s">
        <v>6247</v>
      </c>
      <c r="AC521" s="3" t="s">
        <v>6243</v>
      </c>
      <c r="AD521" s="3" t="s">
        <v>6255</v>
      </c>
      <c r="AR521" s="3">
        <v>39.799999999999997</v>
      </c>
      <c r="AS521" s="3">
        <v>25.6</v>
      </c>
      <c r="AT521" s="3">
        <v>1.5546875</v>
      </c>
      <c r="AU521" s="3">
        <f>SUM(Table1[[#This Row],[Black Win %]]/Table1[[#This Row],[White Win %]])</f>
        <v>0.64321608040201017</v>
      </c>
      <c r="AV521" s="3">
        <v>76.018000000000001</v>
      </c>
      <c r="AW521" s="3">
        <v>48.896000000000001</v>
      </c>
    </row>
    <row r="522" spans="1:49" ht="17" x14ac:dyDescent="0.2">
      <c r="A522" s="3" t="s">
        <v>6888</v>
      </c>
      <c r="B522" s="3" t="str">
        <f>CONCATENATE(Table1[[#This Row],[Column5]],(IF(Table1[[#This Row],[Column4]]="",""," -"&amp;Table1[[#This Row],[Column4]])),(IF(Table1[[#This Row],[Column3]]="",""," -"&amp;Table1[[#This Row],[Column3]])))</f>
        <v xml:space="preserve"> Exchange Variation - Modern Exchange Variation - Pawn Grab line</v>
      </c>
      <c r="C522" s="3" t="s">
        <v>6505</v>
      </c>
      <c r="D522" s="3" t="s">
        <v>6893</v>
      </c>
      <c r="E522" s="3" t="s">
        <v>6895</v>
      </c>
      <c r="F522" s="3" t="s">
        <v>7765</v>
      </c>
      <c r="G522" s="3">
        <v>244</v>
      </c>
      <c r="H522" s="3" t="s">
        <v>1783</v>
      </c>
      <c r="I522" s="4">
        <v>43284</v>
      </c>
      <c r="J522" s="3">
        <v>2208</v>
      </c>
      <c r="K522" s="3">
        <v>2271</v>
      </c>
      <c r="L522" s="3">
        <v>21.3</v>
      </c>
      <c r="M522" s="3">
        <v>27.9</v>
      </c>
      <c r="N522" s="3">
        <v>50.8</v>
      </c>
      <c r="O522" s="3" t="s">
        <v>1798</v>
      </c>
      <c r="P522" s="5" t="s">
        <v>34</v>
      </c>
      <c r="Q522" s="3" t="s">
        <v>6226</v>
      </c>
      <c r="R522" s="3" t="s">
        <v>6233</v>
      </c>
      <c r="S522" s="3" t="s">
        <v>6237</v>
      </c>
      <c r="T522" s="3" t="s">
        <v>6244</v>
      </c>
      <c r="U522" s="3" t="s">
        <v>6256</v>
      </c>
      <c r="V522" s="3" t="s">
        <v>6282</v>
      </c>
      <c r="W522" s="3" t="s">
        <v>6352</v>
      </c>
      <c r="X522" s="3" t="s">
        <v>6266</v>
      </c>
      <c r="Y522" s="3" t="s">
        <v>6354</v>
      </c>
      <c r="Z522" s="3" t="s">
        <v>6359</v>
      </c>
      <c r="AA522" s="3" t="s">
        <v>6251</v>
      </c>
      <c r="AB522" s="3" t="s">
        <v>6247</v>
      </c>
      <c r="AC522" s="3" t="s">
        <v>6243</v>
      </c>
      <c r="AD522" s="3" t="s">
        <v>6364</v>
      </c>
      <c r="AE522" s="3" t="s">
        <v>6270</v>
      </c>
      <c r="AF522" s="3" t="s">
        <v>6249</v>
      </c>
      <c r="AG522" s="3" t="s">
        <v>6240</v>
      </c>
      <c r="AH522" s="3" t="s">
        <v>6256</v>
      </c>
      <c r="AI522" s="3" t="s">
        <v>6358</v>
      </c>
      <c r="AR522" s="3">
        <v>50.8</v>
      </c>
      <c r="AS522" s="3">
        <v>21.3</v>
      </c>
      <c r="AT522" s="3">
        <v>2.384976526</v>
      </c>
      <c r="AU522" s="3">
        <f>SUM(Table1[[#This Row],[Black Win %]]/Table1[[#This Row],[White Win %]])</f>
        <v>0.4192913385826772</v>
      </c>
      <c r="AV522" s="3">
        <v>123.952</v>
      </c>
      <c r="AW522" s="3">
        <v>51.972000000000001</v>
      </c>
    </row>
    <row r="523" spans="1:49" ht="17" x14ac:dyDescent="0.2">
      <c r="A523" s="3" t="s">
        <v>6888</v>
      </c>
      <c r="B523" s="3" t="str">
        <f>CONCATENATE(Table1[[#This Row],[Column5]],(IF(Table1[[#This Row],[Column4]]="",""," -"&amp;Table1[[#This Row],[Column4]])),(IF(Table1[[#This Row],[Column3]]="",""," -"&amp;Table1[[#This Row],[Column3]])))</f>
        <v xml:space="preserve"> Exchange Variation - Nadanian Attack</v>
      </c>
      <c r="C523" s="3" t="s">
        <v>6505</v>
      </c>
      <c r="D523" s="3" t="s">
        <v>6896</v>
      </c>
      <c r="F523" s="3" t="s">
        <v>7764</v>
      </c>
      <c r="G523" s="3">
        <v>334</v>
      </c>
      <c r="H523" s="3" t="s">
        <v>1783</v>
      </c>
      <c r="I523" s="4">
        <v>43275</v>
      </c>
      <c r="J523" s="3">
        <v>2311</v>
      </c>
      <c r="K523" s="3">
        <v>2272</v>
      </c>
      <c r="L523" s="3">
        <v>38</v>
      </c>
      <c r="M523" s="3">
        <v>33.5</v>
      </c>
      <c r="N523" s="3">
        <v>28.4</v>
      </c>
      <c r="O523" s="3" t="s">
        <v>1801</v>
      </c>
      <c r="P523" s="5" t="s">
        <v>34</v>
      </c>
      <c r="Q523" s="3" t="s">
        <v>6226</v>
      </c>
      <c r="R523" s="3" t="s">
        <v>6233</v>
      </c>
      <c r="S523" s="3" t="s">
        <v>6237</v>
      </c>
      <c r="T523" s="3" t="s">
        <v>6244</v>
      </c>
      <c r="U523" s="3" t="s">
        <v>6256</v>
      </c>
      <c r="V523" s="3" t="s">
        <v>6282</v>
      </c>
      <c r="W523" s="3" t="s">
        <v>6352</v>
      </c>
      <c r="X523" s="3" t="s">
        <v>6408</v>
      </c>
      <c r="AR523" s="3">
        <v>38</v>
      </c>
      <c r="AS523" s="3">
        <v>28.4</v>
      </c>
      <c r="AT523" s="3">
        <v>1.338028169</v>
      </c>
      <c r="AU523" s="3">
        <f>SUM(Table1[[#This Row],[Black Win %]]/Table1[[#This Row],[White Win %]])</f>
        <v>0.74736842105263157</v>
      </c>
      <c r="AV523" s="3">
        <v>126.92</v>
      </c>
      <c r="AW523" s="3">
        <v>94.855999999999995</v>
      </c>
    </row>
    <row r="524" spans="1:49" ht="17" x14ac:dyDescent="0.2">
      <c r="A524" s="3" t="s">
        <v>6888</v>
      </c>
      <c r="B524" s="3" t="str">
        <f>CONCATENATE(Table1[[#This Row],[Column5]],(IF(Table1[[#This Row],[Column4]]="",""," -"&amp;Table1[[#This Row],[Column4]])),(IF(Table1[[#This Row],[Column3]]="",""," -"&amp;Table1[[#This Row],[Column3]])))</f>
        <v xml:space="preserve"> Exchange Variation - Seville Variation</v>
      </c>
      <c r="C524" s="3" t="s">
        <v>6505</v>
      </c>
      <c r="D524" s="3" t="s">
        <v>6897</v>
      </c>
      <c r="F524" s="3" t="s">
        <v>7764</v>
      </c>
      <c r="G524" s="3">
        <v>250</v>
      </c>
      <c r="H524" s="3" t="s">
        <v>1803</v>
      </c>
      <c r="I524" s="4">
        <v>42964</v>
      </c>
      <c r="J524" s="3">
        <v>2366</v>
      </c>
      <c r="K524" s="3">
        <v>2326</v>
      </c>
      <c r="L524" s="3">
        <v>28.8</v>
      </c>
      <c r="M524" s="3">
        <v>44</v>
      </c>
      <c r="N524" s="3">
        <v>27.2</v>
      </c>
      <c r="O524" s="3" t="s">
        <v>1805</v>
      </c>
      <c r="P524" s="5" t="s">
        <v>34</v>
      </c>
      <c r="Q524" s="3" t="s">
        <v>6226</v>
      </c>
      <c r="R524" s="3" t="s">
        <v>6233</v>
      </c>
      <c r="S524" s="3" t="s">
        <v>6237</v>
      </c>
      <c r="T524" s="3" t="s">
        <v>6244</v>
      </c>
      <c r="U524" s="3" t="s">
        <v>6256</v>
      </c>
      <c r="V524" s="3" t="s">
        <v>6282</v>
      </c>
      <c r="W524" s="3" t="s">
        <v>6352</v>
      </c>
      <c r="X524" s="3" t="s">
        <v>6266</v>
      </c>
      <c r="Y524" s="3" t="s">
        <v>6354</v>
      </c>
      <c r="Z524" s="3" t="s">
        <v>6359</v>
      </c>
      <c r="AA524" s="3" t="s">
        <v>6251</v>
      </c>
      <c r="AB524" s="3" t="s">
        <v>6231</v>
      </c>
      <c r="AC524" s="3" t="s">
        <v>6270</v>
      </c>
      <c r="AD524" s="3" t="s">
        <v>6296</v>
      </c>
      <c r="AE524" s="3" t="s">
        <v>6243</v>
      </c>
      <c r="AF524" s="3" t="s">
        <v>6270</v>
      </c>
      <c r="AG524" s="3" t="s">
        <v>6240</v>
      </c>
      <c r="AH524" s="3" t="s">
        <v>6241</v>
      </c>
      <c r="AI524" s="3" t="s">
        <v>6248</v>
      </c>
      <c r="AJ524" s="3" t="s">
        <v>6263</v>
      </c>
      <c r="AK524" s="3" t="s">
        <v>6409</v>
      </c>
      <c r="AL524" s="3" t="s">
        <v>6368</v>
      </c>
      <c r="AR524" s="3">
        <v>28.8</v>
      </c>
      <c r="AS524" s="3">
        <v>27.2</v>
      </c>
      <c r="AT524" s="3">
        <v>1.0588235290000001</v>
      </c>
      <c r="AU524" s="3">
        <f>SUM(Table1[[#This Row],[Black Win %]]/Table1[[#This Row],[White Win %]])</f>
        <v>0.94444444444444442</v>
      </c>
      <c r="AV524" s="3">
        <v>72</v>
      </c>
      <c r="AW524" s="3">
        <v>68</v>
      </c>
    </row>
    <row r="525" spans="1:49" ht="17" x14ac:dyDescent="0.2">
      <c r="A525" s="3" t="s">
        <v>6888</v>
      </c>
      <c r="B525" s="3" t="str">
        <f>CONCATENATE(Table1[[#This Row],[Column5]],(IF(Table1[[#This Row],[Column4]]="",""," -"&amp;Table1[[#This Row],[Column4]])),(IF(Table1[[#This Row],[Column3]]="",""," -"&amp;Table1[[#This Row],[Column3]])))</f>
        <v xml:space="preserve"> Exchange Variation - Simagin's Improved Variation</v>
      </c>
      <c r="C525" s="3" t="s">
        <v>6505</v>
      </c>
      <c r="D525" s="3" t="s">
        <v>6898</v>
      </c>
      <c r="F525" s="3" t="s">
        <v>7765</v>
      </c>
      <c r="G525" s="3">
        <v>517</v>
      </c>
      <c r="H525" s="3" t="s">
        <v>1787</v>
      </c>
      <c r="I525" s="4">
        <v>43178</v>
      </c>
      <c r="J525" s="3">
        <v>2342</v>
      </c>
      <c r="K525" s="3">
        <v>2383</v>
      </c>
      <c r="L525" s="3">
        <v>31.3</v>
      </c>
      <c r="M525" s="3">
        <v>32.700000000000003</v>
      </c>
      <c r="N525" s="3">
        <v>36</v>
      </c>
      <c r="O525" s="3" t="s">
        <v>1808</v>
      </c>
      <c r="P525" s="5" t="s">
        <v>34</v>
      </c>
      <c r="Q525" s="3" t="s">
        <v>6226</v>
      </c>
      <c r="R525" s="3" t="s">
        <v>6233</v>
      </c>
      <c r="S525" s="3" t="s">
        <v>6237</v>
      </c>
      <c r="T525" s="3" t="s">
        <v>6244</v>
      </c>
      <c r="U525" s="3" t="s">
        <v>6256</v>
      </c>
      <c r="V525" s="3" t="s">
        <v>6282</v>
      </c>
      <c r="W525" s="3" t="s">
        <v>6352</v>
      </c>
      <c r="X525" s="3" t="s">
        <v>6266</v>
      </c>
      <c r="Y525" s="3" t="s">
        <v>6354</v>
      </c>
      <c r="Z525" s="3" t="s">
        <v>6359</v>
      </c>
      <c r="AA525" s="3" t="s">
        <v>6251</v>
      </c>
      <c r="AB525" s="3" t="s">
        <v>6231</v>
      </c>
      <c r="AC525" s="3" t="s">
        <v>6270</v>
      </c>
      <c r="AD525" s="3" t="s">
        <v>6296</v>
      </c>
      <c r="AE525" s="3" t="s">
        <v>6240</v>
      </c>
      <c r="AR525" s="3">
        <v>36</v>
      </c>
      <c r="AS525" s="3">
        <v>31.3</v>
      </c>
      <c r="AT525" s="3">
        <v>1.150159744</v>
      </c>
      <c r="AU525" s="3">
        <f>SUM(Table1[[#This Row],[Black Win %]]/Table1[[#This Row],[White Win %]])</f>
        <v>0.86944444444444446</v>
      </c>
      <c r="AV525" s="3">
        <v>186.12</v>
      </c>
      <c r="AW525" s="3">
        <v>161.821</v>
      </c>
    </row>
    <row r="526" spans="1:49" ht="17" x14ac:dyDescent="0.2">
      <c r="A526" s="3" t="s">
        <v>6888</v>
      </c>
      <c r="B526" s="3" t="str">
        <f>CONCATENATE(Table1[[#This Row],[Column5]],(IF(Table1[[#This Row],[Column4]]="",""," -"&amp;Table1[[#This Row],[Column4]])),(IF(Table1[[#This Row],[Column3]]="",""," -"&amp;Table1[[#This Row],[Column3]])))</f>
        <v xml:space="preserve"> Exchange Variation - Sokolsky Variation</v>
      </c>
      <c r="C526" s="3" t="s">
        <v>6505</v>
      </c>
      <c r="D526" s="3" t="s">
        <v>6899</v>
      </c>
      <c r="F526" s="3" t="s">
        <v>7764</v>
      </c>
      <c r="G526" s="3">
        <v>409</v>
      </c>
      <c r="H526" s="3" t="s">
        <v>1810</v>
      </c>
      <c r="I526" s="4">
        <v>43180</v>
      </c>
      <c r="J526" s="3">
        <v>2321</v>
      </c>
      <c r="K526" s="3">
        <v>2315</v>
      </c>
      <c r="L526" s="3">
        <v>38.9</v>
      </c>
      <c r="M526" s="3">
        <v>31.5</v>
      </c>
      <c r="N526" s="3">
        <v>29.6</v>
      </c>
      <c r="O526" s="3" t="s">
        <v>1812</v>
      </c>
      <c r="P526" s="5" t="s">
        <v>34</v>
      </c>
      <c r="Q526" s="3" t="s">
        <v>6226</v>
      </c>
      <c r="R526" s="3" t="s">
        <v>6233</v>
      </c>
      <c r="S526" s="3" t="s">
        <v>6237</v>
      </c>
      <c r="T526" s="3" t="s">
        <v>6244</v>
      </c>
      <c r="U526" s="3" t="s">
        <v>6256</v>
      </c>
      <c r="V526" s="3" t="s">
        <v>6282</v>
      </c>
      <c r="W526" s="3" t="s">
        <v>6352</v>
      </c>
      <c r="X526" s="3" t="s">
        <v>6266</v>
      </c>
      <c r="Y526" s="3" t="s">
        <v>6354</v>
      </c>
      <c r="Z526" s="3" t="s">
        <v>6359</v>
      </c>
      <c r="AA526" s="3" t="s">
        <v>6251</v>
      </c>
      <c r="AB526" s="3" t="s">
        <v>6231</v>
      </c>
      <c r="AC526" s="3" t="s">
        <v>6270</v>
      </c>
      <c r="AD526" s="3" t="s">
        <v>6296</v>
      </c>
      <c r="AE526" s="3" t="s">
        <v>6243</v>
      </c>
      <c r="AF526" s="3" t="s">
        <v>6270</v>
      </c>
      <c r="AG526" s="3" t="s">
        <v>6240</v>
      </c>
      <c r="AH526" s="3" t="s">
        <v>6241</v>
      </c>
      <c r="AI526" s="3" t="s">
        <v>6365</v>
      </c>
      <c r="AJ526" s="3" t="s">
        <v>6365</v>
      </c>
      <c r="AK526" s="3" t="s">
        <v>6248</v>
      </c>
      <c r="AL526" s="3" t="s">
        <v>6263</v>
      </c>
      <c r="AM526" s="3" t="s">
        <v>6409</v>
      </c>
      <c r="AN526" s="3" t="s">
        <v>6324</v>
      </c>
      <c r="AO526" s="3" t="s">
        <v>6355</v>
      </c>
      <c r="AP526" s="3" t="s">
        <v>6256</v>
      </c>
      <c r="AR526" s="3">
        <v>38.9</v>
      </c>
      <c r="AS526" s="3">
        <v>29.6</v>
      </c>
      <c r="AT526" s="3">
        <v>1.3141891889999999</v>
      </c>
      <c r="AU526" s="3">
        <f>SUM(Table1[[#This Row],[Black Win %]]/Table1[[#This Row],[White Win %]])</f>
        <v>0.76092544987146538</v>
      </c>
      <c r="AV526" s="3">
        <v>159.101</v>
      </c>
      <c r="AW526" s="3">
        <v>121.06399999999999</v>
      </c>
    </row>
    <row r="527" spans="1:49" ht="17" x14ac:dyDescent="0.2">
      <c r="A527" s="3" t="s">
        <v>6888</v>
      </c>
      <c r="B527" s="3" t="str">
        <f>CONCATENATE(Table1[[#This Row],[Column5]],(IF(Table1[[#This Row],[Column4]]="",""," -"&amp;Table1[[#This Row],[Column4]])),(IF(Table1[[#This Row],[Column3]]="",""," -"&amp;Table1[[#This Row],[Column3]])))</f>
        <v xml:space="preserve"> Exchange Variation - Spassky Variation</v>
      </c>
      <c r="C527" s="3" t="s">
        <v>6505</v>
      </c>
      <c r="D527" s="3" t="s">
        <v>6900</v>
      </c>
      <c r="F527" s="3" t="s">
        <v>7764</v>
      </c>
      <c r="G527" s="3">
        <v>766</v>
      </c>
      <c r="H527" s="3" t="s">
        <v>1814</v>
      </c>
      <c r="I527" s="4">
        <v>43266</v>
      </c>
      <c r="J527" s="3">
        <v>2208</v>
      </c>
      <c r="K527" s="3">
        <v>2182</v>
      </c>
      <c r="L527" s="3">
        <v>40</v>
      </c>
      <c r="M527" s="3">
        <v>34.200000000000003</v>
      </c>
      <c r="N527" s="3">
        <v>25.9</v>
      </c>
      <c r="O527" s="3" t="s">
        <v>1816</v>
      </c>
      <c r="P527" s="5" t="s">
        <v>34</v>
      </c>
      <c r="Q527" s="3" t="s">
        <v>6226</v>
      </c>
      <c r="R527" s="3" t="s">
        <v>6233</v>
      </c>
      <c r="S527" s="3" t="s">
        <v>6237</v>
      </c>
      <c r="T527" s="3" t="s">
        <v>6244</v>
      </c>
      <c r="U527" s="3" t="s">
        <v>6256</v>
      </c>
      <c r="V527" s="3" t="s">
        <v>6282</v>
      </c>
      <c r="W527" s="3" t="s">
        <v>6352</v>
      </c>
      <c r="X527" s="3" t="s">
        <v>6266</v>
      </c>
      <c r="Y527" s="3" t="s">
        <v>6354</v>
      </c>
      <c r="Z527" s="3" t="s">
        <v>6359</v>
      </c>
      <c r="AA527" s="3" t="s">
        <v>6251</v>
      </c>
      <c r="AB527" s="3" t="s">
        <v>6231</v>
      </c>
      <c r="AC527" s="3" t="s">
        <v>6270</v>
      </c>
      <c r="AD527" s="3" t="s">
        <v>6296</v>
      </c>
      <c r="AE527" s="3" t="s">
        <v>6243</v>
      </c>
      <c r="AF527" s="3" t="s">
        <v>6270</v>
      </c>
      <c r="AG527" s="3" t="s">
        <v>6240</v>
      </c>
      <c r="AH527" s="3" t="s">
        <v>6241</v>
      </c>
      <c r="AI527" s="3" t="s">
        <v>6365</v>
      </c>
      <c r="AJ527" s="3" t="s">
        <v>6365</v>
      </c>
      <c r="AR527" s="3">
        <v>40</v>
      </c>
      <c r="AS527" s="3">
        <v>25.9</v>
      </c>
      <c r="AT527" s="3">
        <v>1.5444015440000001</v>
      </c>
      <c r="AU527" s="3">
        <f>SUM(Table1[[#This Row],[Black Win %]]/Table1[[#This Row],[White Win %]])</f>
        <v>0.64749999999999996</v>
      </c>
      <c r="AV527" s="3">
        <v>306.39999999999998</v>
      </c>
      <c r="AW527" s="3">
        <v>198.39400000000001</v>
      </c>
    </row>
    <row r="528" spans="1:49" ht="17" x14ac:dyDescent="0.2">
      <c r="A528" s="3" t="s">
        <v>6888</v>
      </c>
      <c r="B528" s="3" t="str">
        <f>CONCATENATE(Table1[[#This Row],[Column5]],(IF(Table1[[#This Row],[Column4]]="",""," -"&amp;Table1[[#This Row],[Column4]])),(IF(Table1[[#This Row],[Column3]]="",""," -"&amp;Table1[[#This Row],[Column3]])))</f>
        <v xml:space="preserve"> Exchange Variation - Spassky Variation</v>
      </c>
      <c r="C528" s="3" t="s">
        <v>6505</v>
      </c>
      <c r="D528" s="3" t="s">
        <v>6900</v>
      </c>
      <c r="F528" s="3" t="s">
        <v>7765</v>
      </c>
      <c r="G528" s="3">
        <v>2135</v>
      </c>
      <c r="H528" s="3" t="s">
        <v>1803</v>
      </c>
      <c r="I528" s="4">
        <v>43289</v>
      </c>
      <c r="J528" s="3">
        <v>2235</v>
      </c>
      <c r="K528" s="3">
        <v>2274</v>
      </c>
      <c r="L528" s="3">
        <v>30.5</v>
      </c>
      <c r="M528" s="3">
        <v>31.1</v>
      </c>
      <c r="N528" s="3">
        <v>38.4</v>
      </c>
      <c r="O528" s="3" t="s">
        <v>1818</v>
      </c>
      <c r="P528" s="5" t="s">
        <v>34</v>
      </c>
      <c r="Q528" s="3" t="s">
        <v>6226</v>
      </c>
      <c r="R528" s="3" t="s">
        <v>6233</v>
      </c>
      <c r="S528" s="3" t="s">
        <v>6237</v>
      </c>
      <c r="T528" s="3" t="s">
        <v>6244</v>
      </c>
      <c r="U528" s="3" t="s">
        <v>6256</v>
      </c>
      <c r="V528" s="3" t="s">
        <v>6282</v>
      </c>
      <c r="W528" s="3" t="s">
        <v>6352</v>
      </c>
      <c r="X528" s="3" t="s">
        <v>6266</v>
      </c>
      <c r="Y528" s="3" t="s">
        <v>6354</v>
      </c>
      <c r="Z528" s="3" t="s">
        <v>6359</v>
      </c>
      <c r="AA528" s="3" t="s">
        <v>6251</v>
      </c>
      <c r="AB528" s="3" t="s">
        <v>6231</v>
      </c>
      <c r="AC528" s="3" t="s">
        <v>6270</v>
      </c>
      <c r="AD528" s="3" t="s">
        <v>6296</v>
      </c>
      <c r="AE528" s="3" t="s">
        <v>6243</v>
      </c>
      <c r="AR528" s="3">
        <v>38.4</v>
      </c>
      <c r="AS528" s="3">
        <v>30.5</v>
      </c>
      <c r="AT528" s="3">
        <v>1.259016393</v>
      </c>
      <c r="AU528" s="3">
        <f>SUM(Table1[[#This Row],[Black Win %]]/Table1[[#This Row],[White Win %]])</f>
        <v>0.79427083333333337</v>
      </c>
      <c r="AV528" s="3">
        <v>819.84</v>
      </c>
      <c r="AW528" s="3">
        <v>651.17499999999995</v>
      </c>
    </row>
    <row r="529" spans="1:49" ht="17" x14ac:dyDescent="0.2">
      <c r="A529" s="3" t="s">
        <v>6888</v>
      </c>
      <c r="B529" s="3" t="str">
        <f>CONCATENATE(Table1[[#This Row],[Column5]],(IF(Table1[[#This Row],[Column4]]="",""," -"&amp;Table1[[#This Row],[Column4]])),(IF(Table1[[#This Row],[Column3]]="",""," -"&amp;Table1[[#This Row],[Column3]])))</f>
        <v xml:space="preserve"> Exchange Variation - Spassky Variation</v>
      </c>
      <c r="C529" s="3" t="s">
        <v>6505</v>
      </c>
      <c r="D529" s="3" t="s">
        <v>6900</v>
      </c>
      <c r="F529" s="3" t="s">
        <v>7765</v>
      </c>
      <c r="G529" s="3">
        <v>442</v>
      </c>
      <c r="H529" s="3" t="s">
        <v>1810</v>
      </c>
      <c r="I529" s="4">
        <v>43258</v>
      </c>
      <c r="J529" s="3">
        <v>2274</v>
      </c>
      <c r="K529" s="3">
        <v>2292</v>
      </c>
      <c r="L529" s="3">
        <v>28.5</v>
      </c>
      <c r="M529" s="3">
        <v>37.1</v>
      </c>
      <c r="N529" s="3">
        <v>34.4</v>
      </c>
      <c r="O529" s="3" t="s">
        <v>1820</v>
      </c>
      <c r="P529" s="5" t="s">
        <v>34</v>
      </c>
      <c r="Q529" s="3" t="s">
        <v>6226</v>
      </c>
      <c r="R529" s="3" t="s">
        <v>6233</v>
      </c>
      <c r="S529" s="3" t="s">
        <v>6237</v>
      </c>
      <c r="T529" s="3" t="s">
        <v>6244</v>
      </c>
      <c r="U529" s="3" t="s">
        <v>6256</v>
      </c>
      <c r="V529" s="3" t="s">
        <v>6282</v>
      </c>
      <c r="W529" s="3" t="s">
        <v>6352</v>
      </c>
      <c r="X529" s="3" t="s">
        <v>6266</v>
      </c>
      <c r="Y529" s="3" t="s">
        <v>6354</v>
      </c>
      <c r="Z529" s="3" t="s">
        <v>6359</v>
      </c>
      <c r="AA529" s="3" t="s">
        <v>6251</v>
      </c>
      <c r="AB529" s="3" t="s">
        <v>6231</v>
      </c>
      <c r="AC529" s="3" t="s">
        <v>6270</v>
      </c>
      <c r="AD529" s="3" t="s">
        <v>6296</v>
      </c>
      <c r="AE529" s="3" t="s">
        <v>6243</v>
      </c>
      <c r="AF529" s="3" t="s">
        <v>6270</v>
      </c>
      <c r="AG529" s="3" t="s">
        <v>6240</v>
      </c>
      <c r="AH529" s="3" t="s">
        <v>6241</v>
      </c>
      <c r="AI529" s="3" t="s">
        <v>6365</v>
      </c>
      <c r="AJ529" s="3" t="s">
        <v>6365</v>
      </c>
      <c r="AK529" s="3" t="s">
        <v>6248</v>
      </c>
      <c r="AL529" s="3" t="s">
        <v>6263</v>
      </c>
      <c r="AM529" s="3" t="s">
        <v>6409</v>
      </c>
      <c r="AN529" s="3" t="s">
        <v>6324</v>
      </c>
      <c r="AO529" s="3" t="s">
        <v>6355</v>
      </c>
      <c r="AR529" s="3">
        <v>34.4</v>
      </c>
      <c r="AS529" s="3">
        <v>28.5</v>
      </c>
      <c r="AT529" s="3">
        <v>1.2070175439999999</v>
      </c>
      <c r="AU529" s="3">
        <f>SUM(Table1[[#This Row],[Black Win %]]/Table1[[#This Row],[White Win %]])</f>
        <v>0.82848837209302328</v>
      </c>
      <c r="AV529" s="3">
        <v>152.048</v>
      </c>
      <c r="AW529" s="3">
        <v>125.97</v>
      </c>
    </row>
    <row r="530" spans="1:49" ht="17" x14ac:dyDescent="0.2">
      <c r="A530" s="3" t="s">
        <v>6888</v>
      </c>
      <c r="B530" s="3" t="str">
        <f>CONCATENATE(Table1[[#This Row],[Column5]],(IF(Table1[[#This Row],[Column4]]="",""," -"&amp;Table1[[#This Row],[Column4]])),(IF(Table1[[#This Row],[Column3]]="",""," -"&amp;Table1[[#This Row],[Column3]])))</f>
        <v xml:space="preserve"> Flohr Defense</v>
      </c>
      <c r="C530" s="3" t="s">
        <v>6901</v>
      </c>
      <c r="F530" s="3" t="s">
        <v>7765</v>
      </c>
      <c r="G530" s="3">
        <v>119</v>
      </c>
      <c r="H530" s="3" t="s">
        <v>1822</v>
      </c>
      <c r="I530" s="4">
        <v>43170</v>
      </c>
      <c r="J530" s="3">
        <v>2304</v>
      </c>
      <c r="K530" s="3">
        <v>2346</v>
      </c>
      <c r="L530" s="3">
        <v>18.5</v>
      </c>
      <c r="M530" s="3">
        <v>44.5</v>
      </c>
      <c r="N530" s="3">
        <v>37</v>
      </c>
      <c r="O530" s="3" t="s">
        <v>1824</v>
      </c>
      <c r="P530" s="5" t="s">
        <v>34</v>
      </c>
      <c r="Q530" s="3" t="s">
        <v>6226</v>
      </c>
      <c r="R530" s="3" t="s">
        <v>6233</v>
      </c>
      <c r="S530" s="3" t="s">
        <v>6237</v>
      </c>
      <c r="T530" s="3" t="s">
        <v>6244</v>
      </c>
      <c r="U530" s="3" t="s">
        <v>6256</v>
      </c>
      <c r="V530" s="3" t="s">
        <v>6247</v>
      </c>
      <c r="W530" s="3" t="s">
        <v>6251</v>
      </c>
      <c r="X530" s="3" t="s">
        <v>6271</v>
      </c>
      <c r="Y530" s="3" t="s">
        <v>6270</v>
      </c>
      <c r="Z530" s="3" t="s">
        <v>6324</v>
      </c>
      <c r="AA530" s="3" t="s">
        <v>6254</v>
      </c>
      <c r="AB530" s="3" t="s">
        <v>6270</v>
      </c>
      <c r="AC530" s="3" t="s">
        <v>6242</v>
      </c>
      <c r="AR530" s="3">
        <v>37</v>
      </c>
      <c r="AS530" s="3">
        <v>18.5</v>
      </c>
      <c r="AT530" s="3">
        <v>2</v>
      </c>
      <c r="AU530" s="3">
        <f>SUM(Table1[[#This Row],[Black Win %]]/Table1[[#This Row],[White Win %]])</f>
        <v>0.5</v>
      </c>
      <c r="AV530" s="3">
        <v>44.03</v>
      </c>
      <c r="AW530" s="3">
        <v>22.015000000000001</v>
      </c>
    </row>
    <row r="531" spans="1:49" ht="17" x14ac:dyDescent="0.2">
      <c r="A531" s="3" t="s">
        <v>6888</v>
      </c>
      <c r="B531" s="3" t="str">
        <f>CONCATENATE(Table1[[#This Row],[Column5]],(IF(Table1[[#This Row],[Column4]]="",""," -"&amp;Table1[[#This Row],[Column4]])),(IF(Table1[[#This Row],[Column3]]="",""," -"&amp;Table1[[#This Row],[Column3]])))</f>
        <v xml:space="preserve"> Flohr Variation</v>
      </c>
      <c r="C531" s="3" t="s">
        <v>6631</v>
      </c>
      <c r="F531" s="3" t="s">
        <v>7764</v>
      </c>
      <c r="G531" s="3">
        <v>449</v>
      </c>
      <c r="H531" s="3" t="s">
        <v>1826</v>
      </c>
      <c r="I531" s="4">
        <v>43231</v>
      </c>
      <c r="J531" s="3">
        <v>2438</v>
      </c>
      <c r="K531" s="3">
        <v>2411</v>
      </c>
      <c r="L531" s="3">
        <v>41.6</v>
      </c>
      <c r="M531" s="3">
        <v>34.700000000000003</v>
      </c>
      <c r="N531" s="3">
        <v>23.6</v>
      </c>
      <c r="O531" s="3" t="s">
        <v>1828</v>
      </c>
      <c r="P531" s="5" t="s">
        <v>34</v>
      </c>
      <c r="Q531" s="3" t="s">
        <v>6226</v>
      </c>
      <c r="R531" s="3" t="s">
        <v>6233</v>
      </c>
      <c r="S531" s="3" t="s">
        <v>6237</v>
      </c>
      <c r="T531" s="3" t="s">
        <v>6244</v>
      </c>
      <c r="U531" s="3" t="s">
        <v>6256</v>
      </c>
      <c r="V531" s="3" t="s">
        <v>6247</v>
      </c>
      <c r="W531" s="3" t="s">
        <v>6251</v>
      </c>
      <c r="X531" s="3" t="s">
        <v>6346</v>
      </c>
      <c r="AR531" s="3">
        <v>41.6</v>
      </c>
      <c r="AS531" s="3">
        <v>23.6</v>
      </c>
      <c r="AT531" s="3">
        <v>1.7627118639999999</v>
      </c>
      <c r="AU531" s="3">
        <f>SUM(Table1[[#This Row],[Black Win %]]/Table1[[#This Row],[White Win %]])</f>
        <v>0.56730769230769229</v>
      </c>
      <c r="AV531" s="3">
        <v>186.78399999999999</v>
      </c>
      <c r="AW531" s="3">
        <v>105.964</v>
      </c>
    </row>
    <row r="532" spans="1:49" ht="17" x14ac:dyDescent="0.2">
      <c r="A532" s="3" t="s">
        <v>6888</v>
      </c>
      <c r="B532" s="3" t="str">
        <f>CONCATENATE(Table1[[#This Row],[Column5]],(IF(Table1[[#This Row],[Column4]]="",""," -"&amp;Table1[[#This Row],[Column4]])),(IF(Table1[[#This Row],[Column3]]="",""," -"&amp;Table1[[#This Row],[Column3]])))</f>
        <v xml:space="preserve"> General</v>
      </c>
      <c r="C532" s="3" t="s">
        <v>6510</v>
      </c>
      <c r="F532" s="3" t="s">
        <v>7765</v>
      </c>
      <c r="G532" s="3">
        <v>4134</v>
      </c>
      <c r="H532" s="3" t="s">
        <v>1830</v>
      </c>
      <c r="I532" s="4">
        <v>43286</v>
      </c>
      <c r="J532" s="3">
        <v>2284</v>
      </c>
      <c r="K532" s="3">
        <v>2303</v>
      </c>
      <c r="L532" s="3">
        <v>29.3</v>
      </c>
      <c r="M532" s="3">
        <v>33.700000000000003</v>
      </c>
      <c r="N532" s="3">
        <v>36.9</v>
      </c>
      <c r="O532" s="3" t="s">
        <v>1832</v>
      </c>
      <c r="P532" s="5" t="s">
        <v>34</v>
      </c>
      <c r="Q532" s="3" t="s">
        <v>6226</v>
      </c>
      <c r="R532" s="3" t="s">
        <v>6233</v>
      </c>
      <c r="S532" s="3" t="s">
        <v>6237</v>
      </c>
      <c r="T532" s="3" t="s">
        <v>6244</v>
      </c>
      <c r="U532" s="3" t="s">
        <v>6256</v>
      </c>
      <c r="AR532" s="3">
        <v>36.9</v>
      </c>
      <c r="AS532" s="3">
        <v>29.3</v>
      </c>
      <c r="AT532" s="3">
        <v>1.259385666</v>
      </c>
      <c r="AU532" s="3">
        <f>SUM(Table1[[#This Row],[Black Win %]]/Table1[[#This Row],[White Win %]])</f>
        <v>0.79403794037940389</v>
      </c>
      <c r="AV532" s="3">
        <v>1525.4459999999999</v>
      </c>
      <c r="AW532" s="3">
        <v>1211.2619999999999</v>
      </c>
    </row>
    <row r="533" spans="1:49" ht="17" x14ac:dyDescent="0.2">
      <c r="A533" s="3" t="s">
        <v>6888</v>
      </c>
      <c r="B533" s="3" t="str">
        <f>CONCATENATE(Table1[[#This Row],[Column5]],(IF(Table1[[#This Row],[Column4]]="",""," -"&amp;Table1[[#This Row],[Column4]])),(IF(Table1[[#This Row],[Column3]]="",""," -"&amp;Table1[[#This Row],[Column3]])))</f>
        <v xml:space="preserve"> Lutikov Variation</v>
      </c>
      <c r="C533" s="3" t="s">
        <v>6902</v>
      </c>
      <c r="F533" s="3" t="s">
        <v>7764</v>
      </c>
      <c r="G533" s="3">
        <v>119</v>
      </c>
      <c r="H533" s="3" t="s">
        <v>1834</v>
      </c>
      <c r="I533" s="4">
        <v>42952</v>
      </c>
      <c r="J533" s="3">
        <v>2225</v>
      </c>
      <c r="K533" s="3">
        <v>2197</v>
      </c>
      <c r="L533" s="3">
        <v>42.9</v>
      </c>
      <c r="M533" s="3">
        <v>20.2</v>
      </c>
      <c r="N533" s="3">
        <v>37</v>
      </c>
      <c r="O533" s="3" t="s">
        <v>1836</v>
      </c>
      <c r="P533" s="5" t="s">
        <v>34</v>
      </c>
      <c r="Q533" s="3" t="s">
        <v>6226</v>
      </c>
      <c r="R533" s="3" t="s">
        <v>6233</v>
      </c>
      <c r="S533" s="3" t="s">
        <v>6237</v>
      </c>
      <c r="T533" s="3" t="s">
        <v>6244</v>
      </c>
      <c r="U533" s="3" t="s">
        <v>6256</v>
      </c>
      <c r="V533" s="3" t="s">
        <v>6263</v>
      </c>
      <c r="AR533" s="3">
        <v>42.9</v>
      </c>
      <c r="AS533" s="3">
        <v>37</v>
      </c>
      <c r="AT533" s="3">
        <v>1.159459459</v>
      </c>
      <c r="AU533" s="3">
        <f>SUM(Table1[[#This Row],[Black Win %]]/Table1[[#This Row],[White Win %]])</f>
        <v>0.86247086247086246</v>
      </c>
      <c r="AV533" s="3">
        <v>51.051000000000002</v>
      </c>
      <c r="AW533" s="3">
        <v>44.03</v>
      </c>
    </row>
    <row r="534" spans="1:49" ht="17" x14ac:dyDescent="0.2">
      <c r="A534" s="3" t="s">
        <v>6888</v>
      </c>
      <c r="B534" s="3" t="str">
        <f>CONCATENATE(Table1[[#This Row],[Column5]],(IF(Table1[[#This Row],[Column4]]="",""," -"&amp;Table1[[#This Row],[Column4]])),(IF(Table1[[#This Row],[Column3]]="",""," -"&amp;Table1[[#This Row],[Column3]])))</f>
        <v xml:space="preserve"> Makogonov Variation</v>
      </c>
      <c r="C534" s="3" t="s">
        <v>6903</v>
      </c>
      <c r="F534" s="3" t="s">
        <v>7764</v>
      </c>
      <c r="G534" s="3">
        <v>531</v>
      </c>
      <c r="H534" s="3" t="s">
        <v>1822</v>
      </c>
      <c r="I534" s="4">
        <v>43238</v>
      </c>
      <c r="J534" s="3">
        <v>2381</v>
      </c>
      <c r="K534" s="3">
        <v>2362</v>
      </c>
      <c r="L534" s="3">
        <v>36</v>
      </c>
      <c r="M534" s="3">
        <v>38.799999999999997</v>
      </c>
      <c r="N534" s="3">
        <v>25.2</v>
      </c>
      <c r="O534" s="3" t="s">
        <v>1839</v>
      </c>
      <c r="P534" s="5" t="s">
        <v>34</v>
      </c>
      <c r="Q534" s="3" t="s">
        <v>6226</v>
      </c>
      <c r="R534" s="3" t="s">
        <v>6233</v>
      </c>
      <c r="S534" s="3" t="s">
        <v>6237</v>
      </c>
      <c r="T534" s="3" t="s">
        <v>6244</v>
      </c>
      <c r="U534" s="3" t="s">
        <v>6256</v>
      </c>
      <c r="V534" s="3" t="s">
        <v>6247</v>
      </c>
      <c r="W534" s="3" t="s">
        <v>6251</v>
      </c>
      <c r="X534" s="3" t="s">
        <v>6271</v>
      </c>
      <c r="Y534" s="3" t="s">
        <v>6270</v>
      </c>
      <c r="Z534" s="3" t="s">
        <v>6277</v>
      </c>
      <c r="AR534" s="3">
        <v>36</v>
      </c>
      <c r="AS534" s="3">
        <v>25.2</v>
      </c>
      <c r="AT534" s="3">
        <v>1.428571429</v>
      </c>
      <c r="AU534" s="3">
        <f>SUM(Table1[[#This Row],[Black Win %]]/Table1[[#This Row],[White Win %]])</f>
        <v>0.7</v>
      </c>
      <c r="AV534" s="3">
        <v>191.16</v>
      </c>
      <c r="AW534" s="3">
        <v>133.81200000000001</v>
      </c>
    </row>
    <row r="535" spans="1:49" ht="17" x14ac:dyDescent="0.2">
      <c r="A535" s="3" t="s">
        <v>6888</v>
      </c>
      <c r="B535" s="3" t="str">
        <f>CONCATENATE(Table1[[#This Row],[Column5]],(IF(Table1[[#This Row],[Column4]]="",""," -"&amp;Table1[[#This Row],[Column4]])),(IF(Table1[[#This Row],[Column3]]="",""," -"&amp;Table1[[#This Row],[Column3]])))</f>
        <v xml:space="preserve"> Opocensky Variation</v>
      </c>
      <c r="C535" s="3" t="s">
        <v>6904</v>
      </c>
      <c r="F535" s="3" t="s">
        <v>7764</v>
      </c>
      <c r="G535" s="3">
        <v>499</v>
      </c>
      <c r="H535" s="3" t="s">
        <v>1822</v>
      </c>
      <c r="I535" s="4">
        <v>43281</v>
      </c>
      <c r="J535" s="3">
        <v>2380</v>
      </c>
      <c r="K535" s="3">
        <v>2377</v>
      </c>
      <c r="L535" s="3">
        <v>27.7</v>
      </c>
      <c r="M535" s="3">
        <v>45.1</v>
      </c>
      <c r="N535" s="3">
        <v>27.3</v>
      </c>
      <c r="O535" s="3" t="s">
        <v>1842</v>
      </c>
      <c r="P535" s="5" t="s">
        <v>34</v>
      </c>
      <c r="Q535" s="3" t="s">
        <v>6226</v>
      </c>
      <c r="R535" s="3" t="s">
        <v>6233</v>
      </c>
      <c r="S535" s="3" t="s">
        <v>6237</v>
      </c>
      <c r="T535" s="3" t="s">
        <v>6244</v>
      </c>
      <c r="U535" s="3" t="s">
        <v>6256</v>
      </c>
      <c r="V535" s="3" t="s">
        <v>6247</v>
      </c>
      <c r="W535" s="3" t="s">
        <v>6251</v>
      </c>
      <c r="X535" s="3" t="s">
        <v>6271</v>
      </c>
      <c r="Y535" s="3" t="s">
        <v>6270</v>
      </c>
      <c r="Z535" s="3" t="s">
        <v>6304</v>
      </c>
      <c r="AR535" s="3">
        <v>27.7</v>
      </c>
      <c r="AS535" s="3">
        <v>27.3</v>
      </c>
      <c r="AT535" s="3">
        <v>1.014652015</v>
      </c>
      <c r="AU535" s="3">
        <f>SUM(Table1[[#This Row],[Black Win %]]/Table1[[#This Row],[White Win %]])</f>
        <v>0.98555956678700363</v>
      </c>
      <c r="AV535" s="3">
        <v>138.22300000000001</v>
      </c>
      <c r="AW535" s="3">
        <v>136.227</v>
      </c>
    </row>
    <row r="536" spans="1:49" ht="17" x14ac:dyDescent="0.2">
      <c r="A536" s="3" t="s">
        <v>6888</v>
      </c>
      <c r="B536" s="3" t="str">
        <f>CONCATENATE(Table1[[#This Row],[Column5]],(IF(Table1[[#This Row],[Column4]]="",""," -"&amp;Table1[[#This Row],[Column4]])),(IF(Table1[[#This Row],[Column3]]="",""," -"&amp;Table1[[#This Row],[Column3]])))</f>
        <v xml:space="preserve"> Russian Variation</v>
      </c>
      <c r="C536" s="3" t="s">
        <v>6575</v>
      </c>
      <c r="F536" s="3" t="s">
        <v>7764</v>
      </c>
      <c r="G536" s="3">
        <v>829</v>
      </c>
      <c r="H536" s="3" t="s">
        <v>1844</v>
      </c>
      <c r="I536" s="4">
        <v>43275</v>
      </c>
      <c r="J536" s="3">
        <v>2349</v>
      </c>
      <c r="K536" s="3">
        <v>2298</v>
      </c>
      <c r="L536" s="3">
        <v>45.8</v>
      </c>
      <c r="M536" s="3">
        <v>28.7</v>
      </c>
      <c r="N536" s="3">
        <v>25.4</v>
      </c>
      <c r="O536" s="3" t="s">
        <v>1846</v>
      </c>
      <c r="P536" s="5" t="s">
        <v>34</v>
      </c>
      <c r="Q536" s="3" t="s">
        <v>6226</v>
      </c>
      <c r="R536" s="3" t="s">
        <v>6233</v>
      </c>
      <c r="S536" s="3" t="s">
        <v>6237</v>
      </c>
      <c r="T536" s="3" t="s">
        <v>6244</v>
      </c>
      <c r="U536" s="3" t="s">
        <v>6256</v>
      </c>
      <c r="V536" s="3" t="s">
        <v>6247</v>
      </c>
      <c r="W536" s="3" t="s">
        <v>6251</v>
      </c>
      <c r="X536" s="3" t="s">
        <v>6405</v>
      </c>
      <c r="AR536" s="3">
        <v>45.8</v>
      </c>
      <c r="AS536" s="3">
        <v>25.4</v>
      </c>
      <c r="AT536" s="3">
        <v>1.8031496060000001</v>
      </c>
      <c r="AU536" s="3">
        <f>SUM(Table1[[#This Row],[Black Win %]]/Table1[[#This Row],[White Win %]])</f>
        <v>0.55458515283842791</v>
      </c>
      <c r="AV536" s="3">
        <v>379.68200000000002</v>
      </c>
      <c r="AW536" s="3">
        <v>210.566</v>
      </c>
    </row>
    <row r="537" spans="1:49" ht="17" x14ac:dyDescent="0.2">
      <c r="A537" s="3" t="s">
        <v>6888</v>
      </c>
      <c r="B537" s="3" t="str">
        <f>CONCATENATE(Table1[[#This Row],[Column5]],(IF(Table1[[#This Row],[Column4]]="",""," -"&amp;Table1[[#This Row],[Column4]])),(IF(Table1[[#This Row],[Column3]]="",""," -"&amp;Table1[[#This Row],[Column3]])))</f>
        <v xml:space="preserve"> Russian Variation - Accelerated Variation</v>
      </c>
      <c r="C537" s="3" t="s">
        <v>6575</v>
      </c>
      <c r="D537" s="3" t="s">
        <v>6905</v>
      </c>
      <c r="F537" s="3" t="s">
        <v>7764</v>
      </c>
      <c r="G537" s="3">
        <v>478</v>
      </c>
      <c r="H537" s="3" t="s">
        <v>1848</v>
      </c>
      <c r="I537" s="4">
        <v>43273</v>
      </c>
      <c r="J537" s="3">
        <v>2441</v>
      </c>
      <c r="K537" s="3">
        <v>2405</v>
      </c>
      <c r="L537" s="3">
        <v>41.6</v>
      </c>
      <c r="M537" s="3">
        <v>34.1</v>
      </c>
      <c r="N537" s="3">
        <v>24.3</v>
      </c>
      <c r="O537" s="3" t="s">
        <v>1850</v>
      </c>
      <c r="P537" s="5" t="s">
        <v>34</v>
      </c>
      <c r="Q537" s="3" t="s">
        <v>6226</v>
      </c>
      <c r="R537" s="3" t="s">
        <v>6233</v>
      </c>
      <c r="S537" s="3" t="s">
        <v>6237</v>
      </c>
      <c r="T537" s="3" t="s">
        <v>6244</v>
      </c>
      <c r="U537" s="3" t="s">
        <v>6256</v>
      </c>
      <c r="V537" s="3" t="s">
        <v>6405</v>
      </c>
      <c r="AR537" s="3">
        <v>41.6</v>
      </c>
      <c r="AS537" s="3">
        <v>24.3</v>
      </c>
      <c r="AT537" s="3">
        <v>1.7119341560000001</v>
      </c>
      <c r="AU537" s="3">
        <f>SUM(Table1[[#This Row],[Black Win %]]/Table1[[#This Row],[White Win %]])</f>
        <v>0.58413461538461542</v>
      </c>
      <c r="AV537" s="3">
        <v>198.84800000000001</v>
      </c>
      <c r="AW537" s="3">
        <v>116.154</v>
      </c>
    </row>
    <row r="538" spans="1:49" ht="17" x14ac:dyDescent="0.2">
      <c r="A538" s="3" t="s">
        <v>6888</v>
      </c>
      <c r="B538" s="3" t="str">
        <f>CONCATENATE(Table1[[#This Row],[Column5]],(IF(Table1[[#This Row],[Column4]]="",""," -"&amp;Table1[[#This Row],[Column4]])),(IF(Table1[[#This Row],[Column3]]="",""," -"&amp;Table1[[#This Row],[Column3]])))</f>
        <v xml:space="preserve"> Russian Variation - Byrne (Simagin) Variation</v>
      </c>
      <c r="C538" s="3" t="s">
        <v>6575</v>
      </c>
      <c r="D538" s="3" t="s">
        <v>6906</v>
      </c>
      <c r="F538" s="3" t="s">
        <v>7765</v>
      </c>
      <c r="G538" s="3">
        <v>604</v>
      </c>
      <c r="H538" s="3" t="s">
        <v>1853</v>
      </c>
      <c r="I538" s="4">
        <v>43284</v>
      </c>
      <c r="J538" s="3">
        <v>2354</v>
      </c>
      <c r="K538" s="3">
        <v>2368</v>
      </c>
      <c r="L538" s="3">
        <v>27.5</v>
      </c>
      <c r="M538" s="3">
        <v>36.799999999999997</v>
      </c>
      <c r="N538" s="3">
        <v>35.799999999999997</v>
      </c>
      <c r="O538" s="3" t="s">
        <v>1855</v>
      </c>
      <c r="P538" s="5" t="s">
        <v>34</v>
      </c>
      <c r="Q538" s="3" t="s">
        <v>6226</v>
      </c>
      <c r="R538" s="3" t="s">
        <v>6233</v>
      </c>
      <c r="S538" s="3" t="s">
        <v>6237</v>
      </c>
      <c r="T538" s="3" t="s">
        <v>6244</v>
      </c>
      <c r="U538" s="3" t="s">
        <v>6256</v>
      </c>
      <c r="V538" s="3" t="s">
        <v>6247</v>
      </c>
      <c r="W538" s="3" t="s">
        <v>6251</v>
      </c>
      <c r="X538" s="3" t="s">
        <v>6405</v>
      </c>
      <c r="Y538" s="3" t="s">
        <v>6345</v>
      </c>
      <c r="Z538" s="3" t="s">
        <v>6410</v>
      </c>
      <c r="AA538" s="3" t="s">
        <v>6270</v>
      </c>
      <c r="AB538" s="3" t="s">
        <v>6266</v>
      </c>
      <c r="AC538" s="3" t="s">
        <v>6240</v>
      </c>
      <c r="AR538" s="3">
        <v>35.799999999999997</v>
      </c>
      <c r="AS538" s="3">
        <v>27.5</v>
      </c>
      <c r="AT538" s="3">
        <v>1.3018181820000001</v>
      </c>
      <c r="AU538" s="3">
        <f>SUM(Table1[[#This Row],[Black Win %]]/Table1[[#This Row],[White Win %]])</f>
        <v>0.76815642458100564</v>
      </c>
      <c r="AV538" s="3">
        <v>216.232</v>
      </c>
      <c r="AW538" s="3">
        <v>166.1</v>
      </c>
    </row>
    <row r="539" spans="1:49" ht="17" x14ac:dyDescent="0.2">
      <c r="A539" s="3" t="s">
        <v>6888</v>
      </c>
      <c r="B539" s="3" t="str">
        <f>CONCATENATE(Table1[[#This Row],[Column5]],(IF(Table1[[#This Row],[Column4]]="",""," -"&amp;Table1[[#This Row],[Column4]])),(IF(Table1[[#This Row],[Column3]]="",""," -"&amp;Table1[[#This Row],[Column3]])))</f>
        <v xml:space="preserve"> Russian Variation - Hungarian Variation</v>
      </c>
      <c r="C539" s="3" t="s">
        <v>6575</v>
      </c>
      <c r="D539" s="3" t="s">
        <v>6907</v>
      </c>
      <c r="F539" s="3" t="s">
        <v>7765</v>
      </c>
      <c r="G539" s="3">
        <v>1183</v>
      </c>
      <c r="H539" s="3" t="s">
        <v>1853</v>
      </c>
      <c r="I539" s="4">
        <v>43287</v>
      </c>
      <c r="J539" s="3">
        <v>2382</v>
      </c>
      <c r="K539" s="3">
        <v>2406</v>
      </c>
      <c r="L539" s="3">
        <v>27.1</v>
      </c>
      <c r="M539" s="3">
        <v>36.700000000000003</v>
      </c>
      <c r="N539" s="3">
        <v>36.299999999999997</v>
      </c>
      <c r="O539" s="3" t="s">
        <v>1858</v>
      </c>
      <c r="P539" s="5" t="s">
        <v>34</v>
      </c>
      <c r="Q539" s="3" t="s">
        <v>6226</v>
      </c>
      <c r="R539" s="3" t="s">
        <v>6233</v>
      </c>
      <c r="S539" s="3" t="s">
        <v>6237</v>
      </c>
      <c r="T539" s="3" t="s">
        <v>6244</v>
      </c>
      <c r="U539" s="3" t="s">
        <v>6256</v>
      </c>
      <c r="V539" s="3" t="s">
        <v>6247</v>
      </c>
      <c r="W539" s="3" t="s">
        <v>6251</v>
      </c>
      <c r="X539" s="3" t="s">
        <v>6405</v>
      </c>
      <c r="Y539" s="3" t="s">
        <v>6345</v>
      </c>
      <c r="Z539" s="3" t="s">
        <v>6410</v>
      </c>
      <c r="AA539" s="3" t="s">
        <v>6270</v>
      </c>
      <c r="AB539" s="3" t="s">
        <v>6266</v>
      </c>
      <c r="AC539" s="3" t="s">
        <v>6260</v>
      </c>
      <c r="AR539" s="3">
        <v>36.299999999999997</v>
      </c>
      <c r="AS539" s="3">
        <v>27.1</v>
      </c>
      <c r="AT539" s="3">
        <v>1.339483395</v>
      </c>
      <c r="AU539" s="3">
        <f>SUM(Table1[[#This Row],[Black Win %]]/Table1[[#This Row],[White Win %]])</f>
        <v>0.74655647382920121</v>
      </c>
      <c r="AV539" s="3">
        <v>429.42899999999997</v>
      </c>
      <c r="AW539" s="3">
        <v>320.59300000000002</v>
      </c>
    </row>
    <row r="540" spans="1:49" ht="17" x14ac:dyDescent="0.2">
      <c r="A540" s="3" t="s">
        <v>6888</v>
      </c>
      <c r="B540" s="3" t="str">
        <f>CONCATENATE(Table1[[#This Row],[Column5]],(IF(Table1[[#This Row],[Column4]]="",""," -"&amp;Table1[[#This Row],[Column4]])),(IF(Table1[[#This Row],[Column3]]="",""," -"&amp;Table1[[#This Row],[Column3]])))</f>
        <v xml:space="preserve"> Russian Variation - Prins Variation</v>
      </c>
      <c r="C540" s="3" t="s">
        <v>6575</v>
      </c>
      <c r="D540" s="3" t="s">
        <v>6908</v>
      </c>
      <c r="F540" s="3" t="s">
        <v>7765</v>
      </c>
      <c r="G540" s="3">
        <v>861</v>
      </c>
      <c r="H540" s="3" t="s">
        <v>1853</v>
      </c>
      <c r="I540" s="4">
        <v>43254</v>
      </c>
      <c r="J540" s="3">
        <v>2375</v>
      </c>
      <c r="K540" s="3">
        <v>2397</v>
      </c>
      <c r="L540" s="3">
        <v>30</v>
      </c>
      <c r="M540" s="3">
        <v>34.5</v>
      </c>
      <c r="N540" s="3">
        <v>35.5</v>
      </c>
      <c r="O540" s="3" t="s">
        <v>1861</v>
      </c>
      <c r="P540" s="5" t="s">
        <v>34</v>
      </c>
      <c r="Q540" s="3" t="s">
        <v>6226</v>
      </c>
      <c r="R540" s="3" t="s">
        <v>6233</v>
      </c>
      <c r="S540" s="3" t="s">
        <v>6237</v>
      </c>
      <c r="T540" s="3" t="s">
        <v>6244</v>
      </c>
      <c r="U540" s="3" t="s">
        <v>6256</v>
      </c>
      <c r="V540" s="3" t="s">
        <v>6247</v>
      </c>
      <c r="W540" s="3" t="s">
        <v>6251</v>
      </c>
      <c r="X540" s="3" t="s">
        <v>6405</v>
      </c>
      <c r="Y540" s="3" t="s">
        <v>6345</v>
      </c>
      <c r="Z540" s="3" t="s">
        <v>6410</v>
      </c>
      <c r="AA540" s="3" t="s">
        <v>6270</v>
      </c>
      <c r="AB540" s="3" t="s">
        <v>6266</v>
      </c>
      <c r="AC540" s="3" t="s">
        <v>6280</v>
      </c>
      <c r="AR540" s="3">
        <v>35.5</v>
      </c>
      <c r="AS540" s="3">
        <v>30</v>
      </c>
      <c r="AT540" s="3">
        <v>1.183333333</v>
      </c>
      <c r="AU540" s="3">
        <f>SUM(Table1[[#This Row],[Black Win %]]/Table1[[#This Row],[White Win %]])</f>
        <v>0.84507042253521125</v>
      </c>
      <c r="AV540" s="3">
        <v>305.65499999999997</v>
      </c>
      <c r="AW540" s="3">
        <v>258.3</v>
      </c>
    </row>
    <row r="541" spans="1:49" ht="17" x14ac:dyDescent="0.2">
      <c r="A541" s="3" t="s">
        <v>6888</v>
      </c>
      <c r="B541" s="3" t="str">
        <f>CONCATENATE(Table1[[#This Row],[Column5]],(IF(Table1[[#This Row],[Column4]]="",""," -"&amp;Table1[[#This Row],[Column4]])),(IF(Table1[[#This Row],[Column3]]="",""," -"&amp;Table1[[#This Row],[Column3]])))</f>
        <v xml:space="preserve"> Russian Variation - Smyslov Variation</v>
      </c>
      <c r="C541" s="3" t="s">
        <v>6575</v>
      </c>
      <c r="D541" s="3" t="s">
        <v>6648</v>
      </c>
      <c r="F541" s="3" t="s">
        <v>7765</v>
      </c>
      <c r="G541" s="3">
        <v>459</v>
      </c>
      <c r="H541" s="3" t="s">
        <v>1863</v>
      </c>
      <c r="I541" s="4">
        <v>43279</v>
      </c>
      <c r="J541" s="3">
        <v>2364</v>
      </c>
      <c r="K541" s="3">
        <v>2397</v>
      </c>
      <c r="L541" s="3">
        <v>27.7</v>
      </c>
      <c r="M541" s="3">
        <v>38.6</v>
      </c>
      <c r="N541" s="3">
        <v>33.799999999999997</v>
      </c>
      <c r="O541" s="3" t="s">
        <v>1865</v>
      </c>
      <c r="P541" s="5" t="s">
        <v>34</v>
      </c>
      <c r="Q541" s="3" t="s">
        <v>6226</v>
      </c>
      <c r="R541" s="3" t="s">
        <v>6233</v>
      </c>
      <c r="S541" s="3" t="s">
        <v>6237</v>
      </c>
      <c r="T541" s="3" t="s">
        <v>6244</v>
      </c>
      <c r="U541" s="3" t="s">
        <v>6256</v>
      </c>
      <c r="V541" s="3" t="s">
        <v>6247</v>
      </c>
      <c r="W541" s="3" t="s">
        <v>6251</v>
      </c>
      <c r="X541" s="3" t="s">
        <v>6405</v>
      </c>
      <c r="Y541" s="3" t="s">
        <v>6345</v>
      </c>
      <c r="Z541" s="3" t="s">
        <v>6410</v>
      </c>
      <c r="AA541" s="3" t="s">
        <v>6270</v>
      </c>
      <c r="AB541" s="3" t="s">
        <v>6266</v>
      </c>
      <c r="AC541" s="3" t="s">
        <v>6248</v>
      </c>
      <c r="AR541" s="3">
        <v>33.799999999999997</v>
      </c>
      <c r="AS541" s="3">
        <v>27.7</v>
      </c>
      <c r="AT541" s="3">
        <v>1.2202166059999999</v>
      </c>
      <c r="AU541" s="3">
        <f>SUM(Table1[[#This Row],[Black Win %]]/Table1[[#This Row],[White Win %]])</f>
        <v>0.81952662721893499</v>
      </c>
      <c r="AV541" s="3">
        <v>155.142</v>
      </c>
      <c r="AW541" s="3">
        <v>127.143</v>
      </c>
    </row>
    <row r="542" spans="1:49" ht="17" x14ac:dyDescent="0.2">
      <c r="A542" s="3" t="s">
        <v>6888</v>
      </c>
      <c r="B542" s="3" t="str">
        <f>CONCATENATE(Table1[[#This Row],[Column5]],(IF(Table1[[#This Row],[Column4]]="",""," -"&amp;Table1[[#This Row],[Column4]])),(IF(Table1[[#This Row],[Column3]]="",""," -"&amp;Table1[[#This Row],[Column3]])))</f>
        <v xml:space="preserve"> Russian Variation - Smyslov Variation</v>
      </c>
      <c r="C542" s="3" t="s">
        <v>6575</v>
      </c>
      <c r="D542" s="3" t="s">
        <v>6648</v>
      </c>
      <c r="F542" s="3" t="s">
        <v>7764</v>
      </c>
      <c r="G542" s="3">
        <v>176</v>
      </c>
      <c r="H542" s="3" t="s">
        <v>1866</v>
      </c>
      <c r="I542" s="4">
        <v>42716</v>
      </c>
      <c r="J542" s="3">
        <v>2532</v>
      </c>
      <c r="K542" s="3">
        <v>2440</v>
      </c>
      <c r="L542" s="3">
        <v>43.2</v>
      </c>
      <c r="M542" s="3">
        <v>35.799999999999997</v>
      </c>
      <c r="N542" s="3">
        <v>21</v>
      </c>
      <c r="O542" s="3" t="s">
        <v>1868</v>
      </c>
      <c r="P542" s="5" t="s">
        <v>34</v>
      </c>
      <c r="Q542" s="3" t="s">
        <v>6226</v>
      </c>
      <c r="R542" s="3" t="s">
        <v>6233</v>
      </c>
      <c r="S542" s="3" t="s">
        <v>6237</v>
      </c>
      <c r="T542" s="3" t="s">
        <v>6244</v>
      </c>
      <c r="U542" s="3" t="s">
        <v>6256</v>
      </c>
      <c r="V542" s="3" t="s">
        <v>6247</v>
      </c>
      <c r="W542" s="3" t="s">
        <v>6251</v>
      </c>
      <c r="X542" s="3" t="s">
        <v>6405</v>
      </c>
      <c r="Y542" s="3" t="s">
        <v>6345</v>
      </c>
      <c r="Z542" s="3" t="s">
        <v>6410</v>
      </c>
      <c r="AA542" s="3" t="s">
        <v>6270</v>
      </c>
      <c r="AB542" s="3" t="s">
        <v>6266</v>
      </c>
      <c r="AC542" s="3" t="s">
        <v>6248</v>
      </c>
      <c r="AD542" s="3" t="s">
        <v>6241</v>
      </c>
      <c r="AE542" s="3" t="s">
        <v>6257</v>
      </c>
      <c r="AF542" s="3" t="s">
        <v>6405</v>
      </c>
      <c r="AR542" s="3">
        <v>43.2</v>
      </c>
      <c r="AS542" s="3">
        <v>21</v>
      </c>
      <c r="AT542" s="3">
        <v>2.0571428570000001</v>
      </c>
      <c r="AU542" s="3">
        <f>SUM(Table1[[#This Row],[Black Win %]]/Table1[[#This Row],[White Win %]])</f>
        <v>0.4861111111111111</v>
      </c>
      <c r="AV542" s="3">
        <v>76.031999999999996</v>
      </c>
      <c r="AW542" s="3">
        <v>36.96</v>
      </c>
    </row>
    <row r="543" spans="1:49" ht="17" x14ac:dyDescent="0.2">
      <c r="A543" s="3" t="s">
        <v>6888</v>
      </c>
      <c r="B543" s="3" t="str">
        <f>CONCATENATE(Table1[[#This Row],[Column5]],(IF(Table1[[#This Row],[Column4]]="",""," -"&amp;Table1[[#This Row],[Column4]])),(IF(Table1[[#This Row],[Column3]]="",""," -"&amp;Table1[[#This Row],[Column3]])))</f>
        <v xml:space="preserve"> Russian Variation - Szabo (Boleslavsky)</v>
      </c>
      <c r="C543" s="3" t="s">
        <v>6575</v>
      </c>
      <c r="D543" s="3" t="s">
        <v>6909</v>
      </c>
      <c r="F543" s="3" t="s">
        <v>7765</v>
      </c>
      <c r="G543" s="3">
        <v>408</v>
      </c>
      <c r="H543" s="3" t="s">
        <v>1853</v>
      </c>
      <c r="I543" s="4">
        <v>43277</v>
      </c>
      <c r="J543" s="3">
        <v>2217</v>
      </c>
      <c r="K543" s="3">
        <v>2279</v>
      </c>
      <c r="L543" s="3">
        <v>20.8</v>
      </c>
      <c r="M543" s="3">
        <v>33.1</v>
      </c>
      <c r="N543" s="3">
        <v>46.1</v>
      </c>
      <c r="O543" s="3" t="s">
        <v>1871</v>
      </c>
      <c r="P543" s="5" t="s">
        <v>34</v>
      </c>
      <c r="Q543" s="3" t="s">
        <v>6226</v>
      </c>
      <c r="R543" s="3" t="s">
        <v>6233</v>
      </c>
      <c r="S543" s="3" t="s">
        <v>6237</v>
      </c>
      <c r="T543" s="3" t="s">
        <v>6244</v>
      </c>
      <c r="U543" s="3" t="s">
        <v>6256</v>
      </c>
      <c r="V543" s="3" t="s">
        <v>6247</v>
      </c>
      <c r="W543" s="3" t="s">
        <v>6251</v>
      </c>
      <c r="X543" s="3" t="s">
        <v>6405</v>
      </c>
      <c r="Y543" s="3" t="s">
        <v>6345</v>
      </c>
      <c r="Z543" s="3" t="s">
        <v>6410</v>
      </c>
      <c r="AA543" s="3" t="s">
        <v>6270</v>
      </c>
      <c r="AB543" s="3" t="s">
        <v>6266</v>
      </c>
      <c r="AC543" s="3" t="s">
        <v>6254</v>
      </c>
      <c r="AR543" s="3">
        <v>46.1</v>
      </c>
      <c r="AS543" s="3">
        <v>20.8</v>
      </c>
      <c r="AT543" s="3">
        <v>2.216346154</v>
      </c>
      <c r="AU543" s="3">
        <f>SUM(Table1[[#This Row],[Black Win %]]/Table1[[#This Row],[White Win %]])</f>
        <v>0.4511930585683297</v>
      </c>
      <c r="AV543" s="3">
        <v>188.08799999999999</v>
      </c>
      <c r="AW543" s="3">
        <v>84.864000000000004</v>
      </c>
    </row>
    <row r="544" spans="1:49" ht="17" x14ac:dyDescent="0.2">
      <c r="A544" s="3" t="s">
        <v>6888</v>
      </c>
      <c r="B544" s="3" t="str">
        <f>CONCATENATE(Table1[[#This Row],[Column5]],(IF(Table1[[#This Row],[Column4]]="",""," -"&amp;Table1[[#This Row],[Column4]])),(IF(Table1[[#This Row],[Column3]]="",""," -"&amp;Table1[[#This Row],[Column3]])))</f>
        <v xml:space="preserve"> Russian Variation - With e4</v>
      </c>
      <c r="C544" s="3" t="s">
        <v>6575</v>
      </c>
      <c r="D544" s="3" t="s">
        <v>6910</v>
      </c>
      <c r="F544" s="3" t="s">
        <v>7764</v>
      </c>
      <c r="G544" s="3">
        <v>254</v>
      </c>
      <c r="H544" s="3" t="s">
        <v>1853</v>
      </c>
      <c r="I544" s="4">
        <v>43246</v>
      </c>
      <c r="J544" s="3">
        <v>2408</v>
      </c>
      <c r="K544" s="3">
        <v>2331</v>
      </c>
      <c r="L544" s="3">
        <v>43.7</v>
      </c>
      <c r="M544" s="3">
        <v>28.7</v>
      </c>
      <c r="N544" s="3">
        <v>27.6</v>
      </c>
      <c r="O544" s="3" t="s">
        <v>1874</v>
      </c>
      <c r="P544" s="5" t="s">
        <v>34</v>
      </c>
      <c r="Q544" s="3" t="s">
        <v>6226</v>
      </c>
      <c r="R544" s="3" t="s">
        <v>6233</v>
      </c>
      <c r="S544" s="3" t="s">
        <v>6237</v>
      </c>
      <c r="T544" s="3" t="s">
        <v>6244</v>
      </c>
      <c r="U544" s="3" t="s">
        <v>6256</v>
      </c>
      <c r="V544" s="3" t="s">
        <v>6247</v>
      </c>
      <c r="W544" s="3" t="s">
        <v>6251</v>
      </c>
      <c r="X544" s="3" t="s">
        <v>6405</v>
      </c>
      <c r="Y544" s="3" t="s">
        <v>6345</v>
      </c>
      <c r="Z544" s="3" t="s">
        <v>6410</v>
      </c>
      <c r="AA544" s="3" t="s">
        <v>6270</v>
      </c>
      <c r="AB544" s="3" t="s">
        <v>6266</v>
      </c>
      <c r="AR544" s="3">
        <v>43.7</v>
      </c>
      <c r="AS544" s="3">
        <v>27.6</v>
      </c>
      <c r="AT544" s="3">
        <v>1.5833333329999999</v>
      </c>
      <c r="AU544" s="3">
        <f>SUM(Table1[[#This Row],[Black Win %]]/Table1[[#This Row],[White Win %]])</f>
        <v>0.63157894736842102</v>
      </c>
      <c r="AV544" s="3">
        <v>110.998</v>
      </c>
      <c r="AW544" s="3">
        <v>70.103999999999999</v>
      </c>
    </row>
    <row r="545" spans="1:49" ht="17" x14ac:dyDescent="0.2">
      <c r="A545" s="3" t="s">
        <v>6888</v>
      </c>
      <c r="B545" s="3" t="str">
        <f>CONCATENATE(Table1[[#This Row],[Column5]],(IF(Table1[[#This Row],[Column4]]="",""," -"&amp;Table1[[#This Row],[Column4]])),(IF(Table1[[#This Row],[Column3]]="",""," -"&amp;Table1[[#This Row],[Column3]])))</f>
        <v xml:space="preserve"> Smyslov Defense</v>
      </c>
      <c r="C545" s="3" t="s">
        <v>6911</v>
      </c>
      <c r="F545" s="3" t="s">
        <v>7765</v>
      </c>
      <c r="G545" s="3">
        <v>762</v>
      </c>
      <c r="H545" s="3" t="s">
        <v>1822</v>
      </c>
      <c r="I545" s="4">
        <v>43276</v>
      </c>
      <c r="J545" s="3">
        <v>2307</v>
      </c>
      <c r="K545" s="3">
        <v>2349</v>
      </c>
      <c r="L545" s="3">
        <v>15.2</v>
      </c>
      <c r="M545" s="3">
        <v>49.2</v>
      </c>
      <c r="N545" s="3">
        <v>35.6</v>
      </c>
      <c r="O545" s="3" t="s">
        <v>1877</v>
      </c>
      <c r="P545" s="5" t="s">
        <v>34</v>
      </c>
      <c r="Q545" s="3" t="s">
        <v>6226</v>
      </c>
      <c r="R545" s="3" t="s">
        <v>6233</v>
      </c>
      <c r="S545" s="3" t="s">
        <v>6237</v>
      </c>
      <c r="T545" s="3" t="s">
        <v>6244</v>
      </c>
      <c r="U545" s="3" t="s">
        <v>6256</v>
      </c>
      <c r="V545" s="3" t="s">
        <v>6247</v>
      </c>
      <c r="W545" s="3" t="s">
        <v>6251</v>
      </c>
      <c r="X545" s="3" t="s">
        <v>6271</v>
      </c>
      <c r="Y545" s="3" t="s">
        <v>6270</v>
      </c>
      <c r="Z545" s="3" t="s">
        <v>6324</v>
      </c>
      <c r="AA545" s="3" t="s">
        <v>6254</v>
      </c>
      <c r="AB545" s="3" t="s">
        <v>6270</v>
      </c>
      <c r="AC545" s="3" t="s">
        <v>6248</v>
      </c>
      <c r="AR545" s="3">
        <v>35.6</v>
      </c>
      <c r="AS545" s="3">
        <v>15.2</v>
      </c>
      <c r="AT545" s="3">
        <v>2.3421052630000001</v>
      </c>
      <c r="AU545" s="3">
        <f>SUM(Table1[[#This Row],[Black Win %]]/Table1[[#This Row],[White Win %]])</f>
        <v>0.42696629213483145</v>
      </c>
      <c r="AV545" s="3">
        <v>271.27199999999999</v>
      </c>
      <c r="AW545" s="3">
        <v>115.824</v>
      </c>
    </row>
    <row r="546" spans="1:49" ht="17" x14ac:dyDescent="0.2">
      <c r="A546" s="3" t="s">
        <v>6888</v>
      </c>
      <c r="B546" s="3" t="str">
        <f>CONCATENATE(Table1[[#This Row],[Column5]],(IF(Table1[[#This Row],[Column4]]="",""," -"&amp;Table1[[#This Row],[Column4]])),(IF(Table1[[#This Row],[Column3]]="",""," -"&amp;Table1[[#This Row],[Column3]])))</f>
        <v xml:space="preserve"> Three Knights Variation</v>
      </c>
      <c r="C546" s="3" t="s">
        <v>6789</v>
      </c>
      <c r="F546" s="3" t="s">
        <v>7765</v>
      </c>
      <c r="G546" s="3">
        <v>2253</v>
      </c>
      <c r="H546" s="3" t="s">
        <v>1826</v>
      </c>
      <c r="I546" s="4">
        <v>43284</v>
      </c>
      <c r="J546" s="3">
        <v>2274</v>
      </c>
      <c r="K546" s="3">
        <v>2290</v>
      </c>
      <c r="L546" s="3">
        <v>31.3</v>
      </c>
      <c r="M546" s="3">
        <v>33.799999999999997</v>
      </c>
      <c r="N546" s="3">
        <v>34.9</v>
      </c>
      <c r="O546" s="3" t="s">
        <v>1880</v>
      </c>
      <c r="P546" s="5" t="s">
        <v>34</v>
      </c>
      <c r="Q546" s="3" t="s">
        <v>6226</v>
      </c>
      <c r="R546" s="3" t="s">
        <v>6233</v>
      </c>
      <c r="S546" s="3" t="s">
        <v>6237</v>
      </c>
      <c r="T546" s="3" t="s">
        <v>6244</v>
      </c>
      <c r="U546" s="3" t="s">
        <v>6256</v>
      </c>
      <c r="V546" s="3" t="s">
        <v>6247</v>
      </c>
      <c r="W546" s="3" t="s">
        <v>6251</v>
      </c>
      <c r="AR546" s="3">
        <v>34.9</v>
      </c>
      <c r="AS546" s="3">
        <v>31.3</v>
      </c>
      <c r="AT546" s="3">
        <v>1.1150159740000001</v>
      </c>
      <c r="AU546" s="3">
        <f>SUM(Table1[[#This Row],[Black Win %]]/Table1[[#This Row],[White Win %]])</f>
        <v>0.89684813753581671</v>
      </c>
      <c r="AV546" s="3">
        <v>786.29700000000003</v>
      </c>
      <c r="AW546" s="3">
        <v>705.18899999999996</v>
      </c>
    </row>
    <row r="547" spans="1:49" ht="17" x14ac:dyDescent="0.2">
      <c r="A547" s="3" t="s">
        <v>6888</v>
      </c>
      <c r="B547" s="3" t="str">
        <f>CONCATENATE(Table1[[#This Row],[Column5]],(IF(Table1[[#This Row],[Column4]]="",""," -"&amp;Table1[[#This Row],[Column4]])),(IF(Table1[[#This Row],[Column3]]="",""," -"&amp;Table1[[#This Row],[Column3]])))</f>
        <v xml:space="preserve"> Three Knights Variation - Burille Variation</v>
      </c>
      <c r="C547" s="3" t="s">
        <v>6789</v>
      </c>
      <c r="D547" s="3" t="s">
        <v>6912</v>
      </c>
      <c r="F547" s="3" t="s">
        <v>7764</v>
      </c>
      <c r="G547" s="3">
        <v>2084</v>
      </c>
      <c r="H547" s="3" t="s">
        <v>1822</v>
      </c>
      <c r="I547" s="4">
        <v>43282</v>
      </c>
      <c r="J547" s="3">
        <v>2167</v>
      </c>
      <c r="K547" s="3">
        <v>2156</v>
      </c>
      <c r="L547" s="3">
        <v>30.1</v>
      </c>
      <c r="M547" s="3">
        <v>31.9</v>
      </c>
      <c r="N547" s="3">
        <v>38</v>
      </c>
      <c r="O547" s="3" t="s">
        <v>1883</v>
      </c>
      <c r="P547" s="5" t="s">
        <v>34</v>
      </c>
      <c r="Q547" s="3" t="s">
        <v>6226</v>
      </c>
      <c r="R547" s="3" t="s">
        <v>6233</v>
      </c>
      <c r="S547" s="3" t="s">
        <v>6237</v>
      </c>
      <c r="T547" s="3" t="s">
        <v>6244</v>
      </c>
      <c r="U547" s="3" t="s">
        <v>6256</v>
      </c>
      <c r="V547" s="3" t="s">
        <v>6247</v>
      </c>
      <c r="W547" s="3" t="s">
        <v>6251</v>
      </c>
      <c r="X547" s="3" t="s">
        <v>6271</v>
      </c>
      <c r="AR547" s="3">
        <v>30.1</v>
      </c>
      <c r="AS547" s="3">
        <v>38</v>
      </c>
      <c r="AT547" s="3">
        <v>0.79210526299999995</v>
      </c>
      <c r="AU547" s="3">
        <f>SUM(Table1[[#This Row],[Black Win %]]/Table1[[#This Row],[White Win %]])</f>
        <v>1.2624584717607972</v>
      </c>
      <c r="AV547" s="3">
        <v>627.28399999999999</v>
      </c>
      <c r="AW547" s="3">
        <v>791.92</v>
      </c>
    </row>
    <row r="548" spans="1:49" ht="17" x14ac:dyDescent="0.2">
      <c r="A548" s="3" t="s">
        <v>6888</v>
      </c>
      <c r="B548" s="3" t="str">
        <f>CONCATENATE(Table1[[#This Row],[Column5]],(IF(Table1[[#This Row],[Column4]]="",""," -"&amp;Table1[[#This Row],[Column4]])),(IF(Table1[[#This Row],[Column3]]="",""," -"&amp;Table1[[#This Row],[Column3]])))</f>
        <v xml:space="preserve"> Three Knights Variation - Burille Variation - Reversed Tarrasch</v>
      </c>
      <c r="C548" s="3" t="s">
        <v>6789</v>
      </c>
      <c r="D548" s="3" t="s">
        <v>6912</v>
      </c>
      <c r="E548" s="3" t="s">
        <v>6913</v>
      </c>
      <c r="F548" s="3" t="s">
        <v>7765</v>
      </c>
      <c r="G548" s="3">
        <v>1167</v>
      </c>
      <c r="H548" s="3" t="s">
        <v>1822</v>
      </c>
      <c r="I548" s="4">
        <v>43278</v>
      </c>
      <c r="J548" s="3">
        <v>2321</v>
      </c>
      <c r="K548" s="3">
        <v>2309</v>
      </c>
      <c r="L548" s="3">
        <v>42.9</v>
      </c>
      <c r="M548" s="3">
        <v>35.5</v>
      </c>
      <c r="N548" s="3">
        <v>21.6</v>
      </c>
      <c r="O548" s="3" t="s">
        <v>1886</v>
      </c>
      <c r="P548" s="5" t="s">
        <v>34</v>
      </c>
      <c r="Q548" s="3" t="s">
        <v>6226</v>
      </c>
      <c r="R548" s="3" t="s">
        <v>6233</v>
      </c>
      <c r="S548" s="3" t="s">
        <v>6237</v>
      </c>
      <c r="T548" s="3" t="s">
        <v>6244</v>
      </c>
      <c r="U548" s="3" t="s">
        <v>6256</v>
      </c>
      <c r="V548" s="3" t="s">
        <v>6247</v>
      </c>
      <c r="W548" s="3" t="s">
        <v>6251</v>
      </c>
      <c r="X548" s="3" t="s">
        <v>6271</v>
      </c>
      <c r="Y548" s="3" t="s">
        <v>6243</v>
      </c>
      <c r="Z548" s="3" t="s">
        <v>6249</v>
      </c>
      <c r="AA548" s="3" t="s">
        <v>6365</v>
      </c>
      <c r="AB548" s="3" t="s">
        <v>6293</v>
      </c>
      <c r="AC548" s="3" t="s">
        <v>6240</v>
      </c>
      <c r="AD548" s="3" t="s">
        <v>6270</v>
      </c>
      <c r="AE548" s="3" t="s">
        <v>6270</v>
      </c>
      <c r="AR548" s="3">
        <v>21.6</v>
      </c>
      <c r="AS548" s="3">
        <v>42.9</v>
      </c>
      <c r="AT548" s="3">
        <v>0.50349650300000004</v>
      </c>
      <c r="AU548" s="3">
        <f>SUM(Table1[[#This Row],[Black Win %]]/Table1[[#This Row],[White Win %]])</f>
        <v>1.9861111111111109</v>
      </c>
      <c r="AV548" s="3">
        <v>252.072</v>
      </c>
      <c r="AW548" s="3">
        <v>500.64299999999997</v>
      </c>
    </row>
    <row r="549" spans="1:49" ht="17" x14ac:dyDescent="0.2">
      <c r="A549" s="3" t="s">
        <v>6888</v>
      </c>
      <c r="B549" s="3" t="str">
        <f>CONCATENATE(Table1[[#This Row],[Column5]],(IF(Table1[[#This Row],[Column4]]="",""," -"&amp;Table1[[#This Row],[Column4]])),(IF(Table1[[#This Row],[Column3]]="",""," -"&amp;Table1[[#This Row],[Column3]])))</f>
        <v xml:space="preserve"> Three Knights Variation - Hungarian Attack</v>
      </c>
      <c r="C549" s="3" t="s">
        <v>6789</v>
      </c>
      <c r="D549" s="3" t="s">
        <v>6769</v>
      </c>
      <c r="F549" s="3" t="s">
        <v>7764</v>
      </c>
      <c r="G549" s="3">
        <v>1783</v>
      </c>
      <c r="H549" s="3" t="s">
        <v>1888</v>
      </c>
      <c r="I549" s="4">
        <v>43289</v>
      </c>
      <c r="J549" s="3">
        <v>2324</v>
      </c>
      <c r="K549" s="3">
        <v>2296</v>
      </c>
      <c r="L549" s="3">
        <v>36.799999999999997</v>
      </c>
      <c r="M549" s="3">
        <v>36</v>
      </c>
      <c r="N549" s="3">
        <v>27.3</v>
      </c>
      <c r="O549" s="3" t="s">
        <v>1890</v>
      </c>
      <c r="P549" s="5" t="s">
        <v>34</v>
      </c>
      <c r="Q549" s="3" t="s">
        <v>6226</v>
      </c>
      <c r="R549" s="3" t="s">
        <v>6233</v>
      </c>
      <c r="S549" s="3" t="s">
        <v>6237</v>
      </c>
      <c r="T549" s="3" t="s">
        <v>6244</v>
      </c>
      <c r="U549" s="3" t="s">
        <v>6256</v>
      </c>
      <c r="V549" s="3" t="s">
        <v>6247</v>
      </c>
      <c r="W549" s="3" t="s">
        <v>6251</v>
      </c>
      <c r="X549" s="3" t="s">
        <v>6312</v>
      </c>
      <c r="AR549" s="3">
        <v>36.799999999999997</v>
      </c>
      <c r="AS549" s="3">
        <v>27.3</v>
      </c>
      <c r="AT549" s="3">
        <v>1.3479853479999999</v>
      </c>
      <c r="AU549" s="3">
        <f>SUM(Table1[[#This Row],[Black Win %]]/Table1[[#This Row],[White Win %]])</f>
        <v>0.74184782608695665</v>
      </c>
      <c r="AV549" s="3">
        <v>656.14400000000001</v>
      </c>
      <c r="AW549" s="3">
        <v>486.75900000000001</v>
      </c>
    </row>
    <row r="550" spans="1:49" ht="17" x14ac:dyDescent="0.2">
      <c r="A550" s="3" t="s">
        <v>6888</v>
      </c>
      <c r="B550" s="3" t="str">
        <f>CONCATENATE(Table1[[#This Row],[Column5]],(IF(Table1[[#This Row],[Column4]]="",""," -"&amp;Table1[[#This Row],[Column4]])),(IF(Table1[[#This Row],[Column3]]="",""," -"&amp;Table1[[#This Row],[Column3]])))</f>
        <v xml:space="preserve"> Three Knights Variation - Hungarian Variation</v>
      </c>
      <c r="C550" s="3" t="s">
        <v>6789</v>
      </c>
      <c r="D550" s="3" t="s">
        <v>6907</v>
      </c>
      <c r="F550" s="3" t="s">
        <v>7764</v>
      </c>
      <c r="G550" s="3">
        <v>1864</v>
      </c>
      <c r="H550" s="3" t="s">
        <v>1892</v>
      </c>
      <c r="I550" s="4">
        <v>43282</v>
      </c>
      <c r="J550" s="3">
        <v>2267</v>
      </c>
      <c r="K550" s="3">
        <v>2226</v>
      </c>
      <c r="L550" s="3">
        <v>33.1</v>
      </c>
      <c r="M550" s="3">
        <v>35.1</v>
      </c>
      <c r="N550" s="3">
        <v>31.7</v>
      </c>
      <c r="O550" s="3" t="s">
        <v>1894</v>
      </c>
      <c r="P550" s="5" t="s">
        <v>34</v>
      </c>
      <c r="Q550" s="3" t="s">
        <v>6226</v>
      </c>
      <c r="R550" s="3" t="s">
        <v>6233</v>
      </c>
      <c r="S550" s="3" t="s">
        <v>6237</v>
      </c>
      <c r="T550" s="3" t="s">
        <v>6244</v>
      </c>
      <c r="U550" s="3" t="s">
        <v>6256</v>
      </c>
      <c r="V550" s="3" t="s">
        <v>6247</v>
      </c>
      <c r="W550" s="3" t="s">
        <v>6251</v>
      </c>
      <c r="X550" s="3" t="s">
        <v>6312</v>
      </c>
      <c r="Y550" s="3" t="s">
        <v>6270</v>
      </c>
      <c r="Z550" s="3" t="s">
        <v>6271</v>
      </c>
      <c r="AR550" s="3">
        <v>33.1</v>
      </c>
      <c r="AS550" s="3">
        <v>31.7</v>
      </c>
      <c r="AT550" s="3">
        <v>1.0441640379999999</v>
      </c>
      <c r="AU550" s="3">
        <f>SUM(Table1[[#This Row],[Black Win %]]/Table1[[#This Row],[White Win %]])</f>
        <v>0.95770392749244704</v>
      </c>
      <c r="AV550" s="3">
        <v>616.98400000000004</v>
      </c>
      <c r="AW550" s="3">
        <v>590.88800000000003</v>
      </c>
    </row>
    <row r="551" spans="1:49" ht="17" x14ac:dyDescent="0.2">
      <c r="A551" s="3" t="s">
        <v>6888</v>
      </c>
      <c r="B551" s="3" t="str">
        <f>CONCATENATE(Table1[[#This Row],[Column5]],(IF(Table1[[#This Row],[Column4]]="",""," -"&amp;Table1[[#This Row],[Column4]])),(IF(Table1[[#This Row],[Column3]]="",""," -"&amp;Table1[[#This Row],[Column3]])))</f>
        <v xml:space="preserve"> Three Knights Variation - Paris Variation</v>
      </c>
      <c r="C551" s="3" t="s">
        <v>6789</v>
      </c>
      <c r="D551" s="3" t="s">
        <v>6914</v>
      </c>
      <c r="F551" s="3" t="s">
        <v>7764</v>
      </c>
      <c r="G551" s="3">
        <v>431</v>
      </c>
      <c r="H551" s="3" t="s">
        <v>1822</v>
      </c>
      <c r="I551" s="4">
        <v>43272</v>
      </c>
      <c r="J551" s="3">
        <v>1942</v>
      </c>
      <c r="K551" s="3">
        <v>1943</v>
      </c>
      <c r="L551" s="3">
        <v>23.9</v>
      </c>
      <c r="M551" s="3">
        <v>23.9</v>
      </c>
      <c r="N551" s="3">
        <v>52.2</v>
      </c>
      <c r="O551" s="3" t="s">
        <v>1897</v>
      </c>
      <c r="P551" s="5" t="s">
        <v>34</v>
      </c>
      <c r="Q551" s="3" t="s">
        <v>6226</v>
      </c>
      <c r="R551" s="3" t="s">
        <v>6233</v>
      </c>
      <c r="S551" s="3" t="s">
        <v>6237</v>
      </c>
      <c r="T551" s="3" t="s">
        <v>6244</v>
      </c>
      <c r="U551" s="3" t="s">
        <v>6256</v>
      </c>
      <c r="V551" s="3" t="s">
        <v>6247</v>
      </c>
      <c r="W551" s="3" t="s">
        <v>6251</v>
      </c>
      <c r="X551" s="3" t="s">
        <v>6271</v>
      </c>
      <c r="Y551" s="3" t="s">
        <v>6270</v>
      </c>
      <c r="Z551" s="3" t="s">
        <v>6324</v>
      </c>
      <c r="AR551" s="3">
        <v>23.9</v>
      </c>
      <c r="AS551" s="3">
        <v>52.2</v>
      </c>
      <c r="AT551" s="3">
        <v>0.45785440599999999</v>
      </c>
      <c r="AU551" s="3">
        <f>SUM(Table1[[#This Row],[Black Win %]]/Table1[[#This Row],[White Win %]])</f>
        <v>2.1841004184100421</v>
      </c>
      <c r="AV551" s="3">
        <v>103.009</v>
      </c>
      <c r="AW551" s="3">
        <v>224.982</v>
      </c>
    </row>
    <row r="552" spans="1:49" ht="17" x14ac:dyDescent="0.2">
      <c r="A552" s="3" t="s">
        <v>6888</v>
      </c>
      <c r="B552" s="3" t="str">
        <f>CONCATENATE(Table1[[#This Row],[Column5]],(IF(Table1[[#This Row],[Column4]]="",""," -"&amp;Table1[[#This Row],[Column4]])),(IF(Table1[[#This Row],[Column3]]="",""," -"&amp;Table1[[#This Row],[Column3]])))</f>
        <v xml:space="preserve"> Three Knights Variation - Petrosian System</v>
      </c>
      <c r="C552" s="3" t="s">
        <v>6789</v>
      </c>
      <c r="D552" s="3" t="s">
        <v>6915</v>
      </c>
      <c r="F552" s="3" t="s">
        <v>7764</v>
      </c>
      <c r="G552" s="3">
        <v>4889</v>
      </c>
      <c r="H552" s="3" t="s">
        <v>1899</v>
      </c>
      <c r="I552" s="4">
        <v>43286</v>
      </c>
      <c r="J552" s="3">
        <v>2307</v>
      </c>
      <c r="K552" s="3">
        <v>2290</v>
      </c>
      <c r="L552" s="3">
        <v>33.4</v>
      </c>
      <c r="M552" s="3">
        <v>36.1</v>
      </c>
      <c r="N552" s="3">
        <v>30.5</v>
      </c>
      <c r="O552" s="3" t="s">
        <v>1901</v>
      </c>
      <c r="P552" s="5" t="s">
        <v>34</v>
      </c>
      <c r="Q552" s="3" t="s">
        <v>6226</v>
      </c>
      <c r="R552" s="3" t="s">
        <v>6233</v>
      </c>
      <c r="S552" s="3" t="s">
        <v>6237</v>
      </c>
      <c r="T552" s="3" t="s">
        <v>6244</v>
      </c>
      <c r="U552" s="3" t="s">
        <v>6256</v>
      </c>
      <c r="V552" s="3" t="s">
        <v>6247</v>
      </c>
      <c r="W552" s="3" t="s">
        <v>6251</v>
      </c>
      <c r="X552" s="3" t="s">
        <v>6274</v>
      </c>
      <c r="AR552" s="3">
        <v>33.4</v>
      </c>
      <c r="AS552" s="3">
        <v>30.5</v>
      </c>
      <c r="AT552" s="3">
        <v>1.095081967</v>
      </c>
      <c r="AU552" s="3">
        <f>SUM(Table1[[#This Row],[Black Win %]]/Table1[[#This Row],[White Win %]])</f>
        <v>0.91317365269461082</v>
      </c>
      <c r="AV552" s="3">
        <v>1632.9259999999999</v>
      </c>
      <c r="AW552" s="3">
        <v>1491.145</v>
      </c>
    </row>
    <row r="553" spans="1:49" ht="17" x14ac:dyDescent="0.2">
      <c r="A553" s="3" t="s">
        <v>6888</v>
      </c>
      <c r="B553" s="3" t="str">
        <f>CONCATENATE(Table1[[#This Row],[Column5]],(IF(Table1[[#This Row],[Column4]]="",""," -"&amp;Table1[[#This Row],[Column4]])),(IF(Table1[[#This Row],[Column3]]="",""," -"&amp;Table1[[#This Row],[Column3]])))</f>
        <v xml:space="preserve"> Three Knights Variation - Vienna Variation</v>
      </c>
      <c r="C553" s="3" t="s">
        <v>6789</v>
      </c>
      <c r="D553" s="3" t="s">
        <v>6600</v>
      </c>
      <c r="F553" s="3" t="s">
        <v>7764</v>
      </c>
      <c r="G553" s="3">
        <v>386</v>
      </c>
      <c r="H553" s="3" t="s">
        <v>1758</v>
      </c>
      <c r="I553" s="4">
        <v>43274</v>
      </c>
      <c r="J553" s="3">
        <v>2331</v>
      </c>
      <c r="K553" s="3">
        <v>2256</v>
      </c>
      <c r="L553" s="3">
        <v>45.3</v>
      </c>
      <c r="M553" s="3">
        <v>35.200000000000003</v>
      </c>
      <c r="N553" s="3">
        <v>19.399999999999999</v>
      </c>
      <c r="O553" s="3" t="s">
        <v>1904</v>
      </c>
      <c r="P553" s="5" t="s">
        <v>34</v>
      </c>
      <c r="Q553" s="3" t="s">
        <v>6226</v>
      </c>
      <c r="R553" s="3" t="s">
        <v>6233</v>
      </c>
      <c r="S553" s="3" t="s">
        <v>6237</v>
      </c>
      <c r="T553" s="3" t="s">
        <v>6244</v>
      </c>
      <c r="U553" s="3" t="s">
        <v>6256</v>
      </c>
      <c r="V553" s="3" t="s">
        <v>6247</v>
      </c>
      <c r="W553" s="3" t="s">
        <v>6251</v>
      </c>
      <c r="X553" s="3" t="s">
        <v>6271</v>
      </c>
      <c r="Y553" s="3" t="s">
        <v>6270</v>
      </c>
      <c r="Z553" s="3" t="s">
        <v>6405</v>
      </c>
      <c r="AR553" s="3">
        <v>45.3</v>
      </c>
      <c r="AS553" s="3">
        <v>19.399999999999999</v>
      </c>
      <c r="AT553" s="3">
        <v>2.3350515459999999</v>
      </c>
      <c r="AU553" s="3">
        <f>SUM(Table1[[#This Row],[Black Win %]]/Table1[[#This Row],[White Win %]])</f>
        <v>0.42825607064017662</v>
      </c>
      <c r="AV553" s="3">
        <v>174.858</v>
      </c>
      <c r="AW553" s="3">
        <v>74.884</v>
      </c>
    </row>
    <row r="554" spans="1:49" ht="17" x14ac:dyDescent="0.2">
      <c r="A554" s="3" t="s">
        <v>6888</v>
      </c>
      <c r="B554" s="3" t="str">
        <f>CONCATENATE(Table1[[#This Row],[Column5]],(IF(Table1[[#This Row],[Column4]]="",""," -"&amp;Table1[[#This Row],[Column4]])),(IF(Table1[[#This Row],[Column3]]="",""," -"&amp;Table1[[#This Row],[Column3]])))</f>
        <v xml:space="preserve"> Zaitsev Gambit</v>
      </c>
      <c r="C554" s="3" t="s">
        <v>6916</v>
      </c>
      <c r="F554" s="3" t="s">
        <v>7764</v>
      </c>
      <c r="G554" s="3">
        <v>160</v>
      </c>
      <c r="H554" s="3" t="s">
        <v>1830</v>
      </c>
      <c r="I554" s="4">
        <v>43192</v>
      </c>
      <c r="J554" s="3">
        <v>2264</v>
      </c>
      <c r="K554" s="3">
        <v>2240</v>
      </c>
      <c r="L554" s="3">
        <v>42.5</v>
      </c>
      <c r="M554" s="3">
        <v>29.4</v>
      </c>
      <c r="N554" s="3">
        <v>28.1</v>
      </c>
      <c r="O554" s="3" t="s">
        <v>1907</v>
      </c>
      <c r="P554" s="5" t="s">
        <v>34</v>
      </c>
      <c r="Q554" s="3" t="s">
        <v>6226</v>
      </c>
      <c r="R554" s="3" t="s">
        <v>6233</v>
      </c>
      <c r="S554" s="3" t="s">
        <v>6237</v>
      </c>
      <c r="T554" s="3" t="s">
        <v>6244</v>
      </c>
      <c r="U554" s="3" t="s">
        <v>6256</v>
      </c>
      <c r="V554" s="3" t="s">
        <v>6314</v>
      </c>
      <c r="AR554" s="3">
        <v>42.5</v>
      </c>
      <c r="AS554" s="3">
        <v>28.1</v>
      </c>
      <c r="AT554" s="3">
        <v>1.5124555159999999</v>
      </c>
      <c r="AU554" s="3">
        <f>SUM(Table1[[#This Row],[Black Win %]]/Table1[[#This Row],[White Win %]])</f>
        <v>0.66117647058823537</v>
      </c>
      <c r="AV554" s="3">
        <v>68</v>
      </c>
      <c r="AW554" s="3">
        <v>44.96</v>
      </c>
    </row>
    <row r="555" spans="1:49" ht="17" x14ac:dyDescent="0.2">
      <c r="A555" s="3" t="s">
        <v>6917</v>
      </c>
      <c r="B555" s="3" t="str">
        <f>CONCATENATE(Table1[[#This Row],[Column5]],(IF(Table1[[#This Row],[Column4]]="",""," -"&amp;Table1[[#This Row],[Column4]])),(IF(Table1[[#This Row],[Column3]]="",""," -"&amp;Table1[[#This Row],[Column3]])))</f>
        <v xml:space="preserve"> General</v>
      </c>
      <c r="C555" s="3" t="s">
        <v>6510</v>
      </c>
      <c r="F555" s="3" t="s">
        <v>7765</v>
      </c>
      <c r="G555" s="3">
        <v>613</v>
      </c>
      <c r="H555" s="3" t="s">
        <v>937</v>
      </c>
      <c r="I555" s="4">
        <v>43277</v>
      </c>
      <c r="J555" s="3">
        <v>2084</v>
      </c>
      <c r="K555" s="3">
        <v>2171</v>
      </c>
      <c r="L555" s="3">
        <v>31.8</v>
      </c>
      <c r="M555" s="3">
        <v>21.9</v>
      </c>
      <c r="N555" s="3">
        <v>46.3</v>
      </c>
      <c r="O555" s="3" t="s">
        <v>1910</v>
      </c>
      <c r="P555" s="5" t="s">
        <v>30</v>
      </c>
      <c r="Q555" s="3" t="s">
        <v>6227</v>
      </c>
      <c r="R555" s="3" t="s">
        <v>6247</v>
      </c>
      <c r="S555" s="3" t="s">
        <v>6307</v>
      </c>
      <c r="AR555" s="3">
        <v>46.3</v>
      </c>
      <c r="AS555" s="3">
        <v>31.8</v>
      </c>
      <c r="AT555" s="3">
        <v>1.4559748429999999</v>
      </c>
      <c r="AU555" s="3">
        <f>SUM(Table1[[#This Row],[Black Win %]]/Table1[[#This Row],[White Win %]])</f>
        <v>0.68682505399568039</v>
      </c>
      <c r="AV555" s="3">
        <v>283.81900000000002</v>
      </c>
      <c r="AW555" s="3">
        <v>194.934</v>
      </c>
    </row>
    <row r="556" spans="1:49" ht="17" x14ac:dyDescent="0.2">
      <c r="A556" s="3" t="s">
        <v>6918</v>
      </c>
      <c r="B556" s="3" t="str">
        <f>CONCATENATE(Table1[[#This Row],[Column5]],(IF(Table1[[#This Row],[Column4]]="",""," -"&amp;Table1[[#This Row],[Column4]])),(IF(Table1[[#This Row],[Column3]]="",""," -"&amp;Table1[[#This Row],[Column3]])))</f>
        <v xml:space="preserve"> General</v>
      </c>
      <c r="C556" s="3" t="s">
        <v>6510</v>
      </c>
      <c r="F556" s="3" t="s">
        <v>7765</v>
      </c>
      <c r="G556" s="3">
        <v>10256</v>
      </c>
      <c r="H556" s="3" t="s">
        <v>567</v>
      </c>
      <c r="I556" s="4">
        <v>43288</v>
      </c>
      <c r="J556" s="3">
        <v>2158</v>
      </c>
      <c r="K556" s="3">
        <v>2195</v>
      </c>
      <c r="L556" s="3">
        <v>32.1</v>
      </c>
      <c r="M556" s="3">
        <v>29.2</v>
      </c>
      <c r="N556" s="3">
        <v>38.700000000000003</v>
      </c>
      <c r="O556" s="3" t="s">
        <v>1913</v>
      </c>
      <c r="P556" s="5" t="s">
        <v>34</v>
      </c>
      <c r="Q556" s="3" t="s">
        <v>6245</v>
      </c>
      <c r="AR556" s="3">
        <v>38.700000000000003</v>
      </c>
      <c r="AS556" s="3">
        <v>32.1</v>
      </c>
      <c r="AT556" s="3">
        <v>1.205607477</v>
      </c>
      <c r="AU556" s="3">
        <f>SUM(Table1[[#This Row],[Black Win %]]/Table1[[#This Row],[White Win %]])</f>
        <v>0.8294573643410853</v>
      </c>
      <c r="AV556" s="3">
        <v>3969.0720000000001</v>
      </c>
      <c r="AW556" s="3">
        <v>3292.1759999999999</v>
      </c>
    </row>
    <row r="557" spans="1:49" ht="17" x14ac:dyDescent="0.2">
      <c r="A557" s="3" t="s">
        <v>6919</v>
      </c>
      <c r="B557" s="3" t="str">
        <f>CONCATENATE(Table1[[#This Row],[Column5]],(IF(Table1[[#This Row],[Column4]]="",""," -"&amp;Table1[[#This Row],[Column4]])),(IF(Table1[[#This Row],[Column3]]="",""," -"&amp;Table1[[#This Row],[Column3]])))</f>
        <v xml:space="preserve"> Catalan Formation</v>
      </c>
      <c r="C557" s="3" t="s">
        <v>6920</v>
      </c>
      <c r="F557" s="3" t="s">
        <v>7765</v>
      </c>
      <c r="G557" s="3">
        <v>170</v>
      </c>
      <c r="H557" s="3" t="s">
        <v>133</v>
      </c>
      <c r="I557" s="4">
        <v>43177</v>
      </c>
      <c r="J557" s="3">
        <v>2059</v>
      </c>
      <c r="K557" s="3">
        <v>2108</v>
      </c>
      <c r="L557" s="3">
        <v>21.8</v>
      </c>
      <c r="M557" s="3">
        <v>24.1</v>
      </c>
      <c r="N557" s="3">
        <v>54.1</v>
      </c>
      <c r="O557" s="3" t="s">
        <v>1916</v>
      </c>
      <c r="P557" s="5" t="s">
        <v>707</v>
      </c>
      <c r="Q557" s="3" t="s">
        <v>6256</v>
      </c>
      <c r="R557" s="3" t="s">
        <v>6265</v>
      </c>
      <c r="S557" s="3" t="s">
        <v>6245</v>
      </c>
      <c r="AR557" s="3">
        <v>54.1</v>
      </c>
      <c r="AS557" s="3">
        <v>21.8</v>
      </c>
      <c r="AT557" s="3">
        <v>2.4816513759999999</v>
      </c>
      <c r="AU557" s="3">
        <f>SUM(Table1[[#This Row],[Black Win %]]/Table1[[#This Row],[White Win %]])</f>
        <v>0.40295748613678373</v>
      </c>
      <c r="AV557" s="3">
        <v>91.97</v>
      </c>
      <c r="AW557" s="3">
        <v>37.06</v>
      </c>
    </row>
    <row r="558" spans="1:49" ht="17" x14ac:dyDescent="0.2">
      <c r="A558" s="3" t="s">
        <v>6919</v>
      </c>
      <c r="B558" s="3" t="str">
        <f>CONCATENATE(Table1[[#This Row],[Column5]],(IF(Table1[[#This Row],[Column4]]="",""," -"&amp;Table1[[#This Row],[Column4]])),(IF(Table1[[#This Row],[Column3]]="",""," -"&amp;Table1[[#This Row],[Column3]])))</f>
        <v xml:space="preserve"> Dutch Defense</v>
      </c>
      <c r="C558" s="3" t="s">
        <v>6921</v>
      </c>
      <c r="F558" s="3" t="s">
        <v>7765</v>
      </c>
      <c r="G558" s="3">
        <v>528</v>
      </c>
      <c r="H558" s="3" t="s">
        <v>133</v>
      </c>
      <c r="I558" s="4">
        <v>43273</v>
      </c>
      <c r="J558" s="3">
        <v>2211</v>
      </c>
      <c r="K558" s="3">
        <v>2241</v>
      </c>
      <c r="L558" s="3">
        <v>26.5</v>
      </c>
      <c r="M558" s="3">
        <v>29.4</v>
      </c>
      <c r="N558" s="3">
        <v>44.1</v>
      </c>
      <c r="O558" s="3" t="s">
        <v>1919</v>
      </c>
      <c r="P558" s="5" t="s">
        <v>707</v>
      </c>
      <c r="Q558" s="3" t="s">
        <v>6286</v>
      </c>
      <c r="AR558" s="3">
        <v>44.1</v>
      </c>
      <c r="AS558" s="3">
        <v>26.5</v>
      </c>
      <c r="AT558" s="3">
        <v>1.6641509430000001</v>
      </c>
      <c r="AU558" s="3">
        <f>SUM(Table1[[#This Row],[Black Win %]]/Table1[[#This Row],[White Win %]])</f>
        <v>0.60090702947845798</v>
      </c>
      <c r="AV558" s="3">
        <v>232.84800000000001</v>
      </c>
      <c r="AW558" s="3">
        <v>139.91999999999999</v>
      </c>
    </row>
    <row r="559" spans="1:49" ht="17" x14ac:dyDescent="0.2">
      <c r="A559" s="3" t="s">
        <v>6919</v>
      </c>
      <c r="B559" s="3" t="str">
        <f>CONCATENATE(Table1[[#This Row],[Column5]],(IF(Table1[[#This Row],[Column4]]="",""," -"&amp;Table1[[#This Row],[Column4]])),(IF(Table1[[#This Row],[Column3]]="",""," -"&amp;Table1[[#This Row],[Column3]])))</f>
        <v xml:space="preserve"> General</v>
      </c>
      <c r="C559" s="3" t="s">
        <v>6510</v>
      </c>
      <c r="F559" s="3" t="s">
        <v>7764</v>
      </c>
      <c r="G559" s="3">
        <v>7551</v>
      </c>
      <c r="H559" s="3" t="s">
        <v>133</v>
      </c>
      <c r="I559" s="4">
        <v>43290</v>
      </c>
      <c r="J559" s="3">
        <v>2285</v>
      </c>
      <c r="K559" s="3">
        <v>2273</v>
      </c>
      <c r="L559" s="3">
        <v>38.799999999999997</v>
      </c>
      <c r="M559" s="3">
        <v>30.2</v>
      </c>
      <c r="N559" s="3">
        <v>31</v>
      </c>
      <c r="O559" s="3" t="s">
        <v>1922</v>
      </c>
      <c r="P559" s="5" t="s">
        <v>707</v>
      </c>
      <c r="AR559" s="3">
        <v>38.799999999999997</v>
      </c>
      <c r="AS559" s="3">
        <v>31</v>
      </c>
      <c r="AT559" s="3">
        <v>1.2516129030000001</v>
      </c>
      <c r="AU559" s="3">
        <f>SUM(Table1[[#This Row],[Black Win %]]/Table1[[#This Row],[White Win %]])</f>
        <v>0.7989690721649485</v>
      </c>
      <c r="AV559" s="3">
        <v>2929.788</v>
      </c>
      <c r="AW559" s="3">
        <v>2340.81</v>
      </c>
    </row>
    <row r="560" spans="1:49" ht="17" x14ac:dyDescent="0.2">
      <c r="A560" s="3" t="s">
        <v>6919</v>
      </c>
      <c r="B560" s="3" t="str">
        <f>CONCATENATE(Table1[[#This Row],[Column5]],(IF(Table1[[#This Row],[Column4]]="",""," -"&amp;Table1[[#This Row],[Column4]])),(IF(Table1[[#This Row],[Column3]]="",""," -"&amp;Table1[[#This Row],[Column3]])))</f>
        <v xml:space="preserve"> Indian Defense</v>
      </c>
      <c r="C560" s="3" t="s">
        <v>6922</v>
      </c>
      <c r="F560" s="3" t="s">
        <v>7765</v>
      </c>
      <c r="G560" s="3">
        <v>3998</v>
      </c>
      <c r="H560" s="3" t="s">
        <v>133</v>
      </c>
      <c r="I560" s="4">
        <v>43287</v>
      </c>
      <c r="J560" s="3">
        <v>2219</v>
      </c>
      <c r="K560" s="3">
        <v>2230</v>
      </c>
      <c r="L560" s="3">
        <v>24.4</v>
      </c>
      <c r="M560" s="3">
        <v>31.5</v>
      </c>
      <c r="N560" s="3">
        <v>44.1</v>
      </c>
      <c r="O560" s="3" t="s">
        <v>1925</v>
      </c>
      <c r="P560" s="5" t="s">
        <v>707</v>
      </c>
      <c r="Q560" s="3" t="s">
        <v>6226</v>
      </c>
      <c r="AR560" s="3">
        <v>44.1</v>
      </c>
      <c r="AS560" s="3">
        <v>24.4</v>
      </c>
      <c r="AT560" s="3">
        <v>1.8073770490000001</v>
      </c>
      <c r="AU560" s="3">
        <f>SUM(Table1[[#This Row],[Black Win %]]/Table1[[#This Row],[White Win %]])</f>
        <v>0.55328798185941042</v>
      </c>
      <c r="AV560" s="3">
        <v>1763.1179999999999</v>
      </c>
      <c r="AW560" s="3">
        <v>975.51199999999994</v>
      </c>
    </row>
    <row r="561" spans="1:49" ht="17" x14ac:dyDescent="0.2">
      <c r="A561" s="3" t="s">
        <v>6919</v>
      </c>
      <c r="B561" s="3" t="str">
        <f>CONCATENATE(Table1[[#This Row],[Column5]],(IF(Table1[[#This Row],[Column4]]="",""," -"&amp;Table1[[#This Row],[Column4]])),(IF(Table1[[#This Row],[Column3]]="",""," -"&amp;Table1[[#This Row],[Column3]])))</f>
        <v xml:space="preserve"> Reversed Modern Defense</v>
      </c>
      <c r="C561" s="3" t="s">
        <v>6923</v>
      </c>
      <c r="F561" s="3" t="s">
        <v>7765</v>
      </c>
      <c r="G561" s="3">
        <v>199</v>
      </c>
      <c r="H561" s="3" t="s">
        <v>133</v>
      </c>
      <c r="I561" s="4">
        <v>43272</v>
      </c>
      <c r="J561" s="3">
        <v>2191</v>
      </c>
      <c r="K561" s="3">
        <v>2191</v>
      </c>
      <c r="L561" s="3">
        <v>35.700000000000003</v>
      </c>
      <c r="M561" s="3">
        <v>26.6</v>
      </c>
      <c r="N561" s="3">
        <v>37.700000000000003</v>
      </c>
      <c r="O561" s="3" t="s">
        <v>1928</v>
      </c>
      <c r="P561" s="5" t="s">
        <v>707</v>
      </c>
      <c r="Q561" s="3" t="s">
        <v>6256</v>
      </c>
      <c r="R561" s="3" t="s">
        <v>6265</v>
      </c>
      <c r="S561" s="3" t="s">
        <v>6243</v>
      </c>
      <c r="AR561" s="3">
        <v>37.700000000000003</v>
      </c>
      <c r="AS561" s="3">
        <v>35.700000000000003</v>
      </c>
      <c r="AT561" s="3">
        <v>1.0560224090000001</v>
      </c>
      <c r="AU561" s="3">
        <f>SUM(Table1[[#This Row],[Black Win %]]/Table1[[#This Row],[White Win %]])</f>
        <v>0.94694960212201595</v>
      </c>
      <c r="AV561" s="3">
        <v>75.022999999999996</v>
      </c>
      <c r="AW561" s="3">
        <v>71.043000000000006</v>
      </c>
    </row>
    <row r="562" spans="1:49" ht="17" x14ac:dyDescent="0.2">
      <c r="A562" s="3" t="s">
        <v>6919</v>
      </c>
      <c r="B562" s="3" t="str">
        <f>CONCATENATE(Table1[[#This Row],[Column5]],(IF(Table1[[#This Row],[Column4]]="",""," -"&amp;Table1[[#This Row],[Column4]])),(IF(Table1[[#This Row],[Column3]]="",""," -"&amp;Table1[[#This Row],[Column3]])))</f>
        <v xml:space="preserve"> Sicilian Invitation</v>
      </c>
      <c r="C562" s="3" t="s">
        <v>6924</v>
      </c>
      <c r="F562" s="3" t="s">
        <v>7765</v>
      </c>
      <c r="G562" s="3">
        <v>1533</v>
      </c>
      <c r="H562" s="3" t="s">
        <v>133</v>
      </c>
      <c r="I562" s="4">
        <v>43278</v>
      </c>
      <c r="J562" s="3">
        <v>2287</v>
      </c>
      <c r="K562" s="3">
        <v>2295</v>
      </c>
      <c r="L562" s="3">
        <v>29.4</v>
      </c>
      <c r="M562" s="3">
        <v>32.200000000000003</v>
      </c>
      <c r="N562" s="3">
        <v>38.5</v>
      </c>
      <c r="O562" s="3" t="s">
        <v>1931</v>
      </c>
      <c r="P562" s="5" t="s">
        <v>707</v>
      </c>
      <c r="Q562" s="3" t="s">
        <v>6243</v>
      </c>
      <c r="AR562" s="3">
        <v>38.5</v>
      </c>
      <c r="AS562" s="3">
        <v>29.4</v>
      </c>
      <c r="AT562" s="3">
        <v>1.30952381</v>
      </c>
      <c r="AU562" s="3">
        <f>SUM(Table1[[#This Row],[Black Win %]]/Table1[[#This Row],[White Win %]])</f>
        <v>0.76363636363636356</v>
      </c>
      <c r="AV562" s="3">
        <v>590.20500000000004</v>
      </c>
      <c r="AW562" s="3">
        <v>450.702</v>
      </c>
    </row>
    <row r="563" spans="1:49" ht="17" x14ac:dyDescent="0.2">
      <c r="A563" s="3" t="s">
        <v>6919</v>
      </c>
      <c r="B563" s="3" t="str">
        <f>CONCATENATE(Table1[[#This Row],[Column5]],(IF(Table1[[#This Row],[Column4]]="",""," -"&amp;Table1[[#This Row],[Column4]])),(IF(Table1[[#This Row],[Column3]]="",""," -"&amp;Table1[[#This Row],[Column3]])))</f>
        <v xml:space="preserve"> Slav Formation</v>
      </c>
      <c r="C563" s="3" t="s">
        <v>6747</v>
      </c>
      <c r="F563" s="3" t="s">
        <v>7765</v>
      </c>
      <c r="G563" s="3">
        <v>1500</v>
      </c>
      <c r="H563" s="3" t="s">
        <v>133</v>
      </c>
      <c r="I563" s="4">
        <v>43285</v>
      </c>
      <c r="J563" s="3">
        <v>2309</v>
      </c>
      <c r="K563" s="3">
        <v>2327</v>
      </c>
      <c r="L563" s="3">
        <v>30</v>
      </c>
      <c r="M563" s="3">
        <v>34.799999999999997</v>
      </c>
      <c r="N563" s="3">
        <v>35.200000000000003</v>
      </c>
      <c r="O563" s="3" t="s">
        <v>1934</v>
      </c>
      <c r="P563" s="5" t="s">
        <v>707</v>
      </c>
      <c r="Q563" s="3" t="s">
        <v>6256</v>
      </c>
      <c r="R563" s="3" t="s">
        <v>6265</v>
      </c>
      <c r="S563" s="3" t="s">
        <v>6254</v>
      </c>
      <c r="AR563" s="3">
        <v>35.200000000000003</v>
      </c>
      <c r="AS563" s="3">
        <v>30</v>
      </c>
      <c r="AT563" s="3">
        <v>1.173333333</v>
      </c>
      <c r="AU563" s="3">
        <f>SUM(Table1[[#This Row],[Black Win %]]/Table1[[#This Row],[White Win %]])</f>
        <v>0.85227272727272718</v>
      </c>
      <c r="AV563" s="3">
        <v>528</v>
      </c>
      <c r="AW563" s="3">
        <v>450</v>
      </c>
    </row>
    <row r="564" spans="1:49" ht="17" x14ac:dyDescent="0.2">
      <c r="A564" s="3" t="s">
        <v>6919</v>
      </c>
      <c r="B564" s="3" t="str">
        <f>CONCATENATE(Table1[[#This Row],[Column5]],(IF(Table1[[#This Row],[Column4]]="",""," -"&amp;Table1[[#This Row],[Column4]])),(IF(Table1[[#This Row],[Column3]]="",""," -"&amp;Table1[[#This Row],[Column3]])))</f>
        <v xml:space="preserve"> Symmetrical Variation</v>
      </c>
      <c r="C564" s="3" t="s">
        <v>6780</v>
      </c>
      <c r="F564" s="3" t="s">
        <v>7765</v>
      </c>
      <c r="G564" s="3">
        <v>3298</v>
      </c>
      <c r="H564" s="3" t="s">
        <v>133</v>
      </c>
      <c r="I564" s="4">
        <v>43286</v>
      </c>
      <c r="J564" s="3">
        <v>2276</v>
      </c>
      <c r="K564" s="3">
        <v>2298</v>
      </c>
      <c r="L564" s="3">
        <v>26</v>
      </c>
      <c r="M564" s="3">
        <v>33.6</v>
      </c>
      <c r="N564" s="3">
        <v>40.4</v>
      </c>
      <c r="O564" s="3" t="s">
        <v>1937</v>
      </c>
      <c r="P564" s="5" t="s">
        <v>707</v>
      </c>
      <c r="Q564" s="3" t="s">
        <v>6237</v>
      </c>
      <c r="AR564" s="3">
        <v>40.4</v>
      </c>
      <c r="AS564" s="3">
        <v>26</v>
      </c>
      <c r="AT564" s="3">
        <v>1.5538461539999999</v>
      </c>
      <c r="AU564" s="3">
        <f>SUM(Table1[[#This Row],[Black Win %]]/Table1[[#This Row],[White Win %]])</f>
        <v>0.64356435643564358</v>
      </c>
      <c r="AV564" s="3">
        <v>1332.3920000000001</v>
      </c>
      <c r="AW564" s="3">
        <v>857.48</v>
      </c>
    </row>
    <row r="565" spans="1:49" ht="17" x14ac:dyDescent="0.2">
      <c r="A565" s="3" t="s">
        <v>6925</v>
      </c>
      <c r="B565" s="3" t="str">
        <f>CONCATENATE(Table1[[#This Row],[Column5]],(IF(Table1[[#This Row],[Column4]]="",""," -"&amp;Table1[[#This Row],[Column4]])),(IF(Table1[[#This Row],[Column3]]="",""," -"&amp;Table1[[#This Row],[Column3]])))</f>
        <v xml:space="preserve"> Pseudo-Queen's Indian - Marienbad System</v>
      </c>
      <c r="C565" s="3" t="s">
        <v>6926</v>
      </c>
      <c r="D565" s="3" t="s">
        <v>6927</v>
      </c>
      <c r="F565" s="3" t="s">
        <v>7765</v>
      </c>
      <c r="G565" s="3">
        <v>492</v>
      </c>
      <c r="H565" s="3" t="s">
        <v>1939</v>
      </c>
      <c r="I565" s="4">
        <v>43253</v>
      </c>
      <c r="J565" s="3">
        <v>2370</v>
      </c>
      <c r="K565" s="3">
        <v>2387</v>
      </c>
      <c r="L565" s="3">
        <v>38.799999999999997</v>
      </c>
      <c r="M565" s="3">
        <v>38.200000000000003</v>
      </c>
      <c r="N565" s="3">
        <v>23</v>
      </c>
      <c r="O565" s="3" t="s">
        <v>1941</v>
      </c>
      <c r="P565" s="5" t="s">
        <v>34</v>
      </c>
      <c r="Q565" s="3" t="s">
        <v>6226</v>
      </c>
      <c r="R565" s="3" t="s">
        <v>6247</v>
      </c>
      <c r="S565" s="3" t="s">
        <v>6272</v>
      </c>
      <c r="T565" s="3" t="s">
        <v>6264</v>
      </c>
      <c r="U565" s="3" t="s">
        <v>6351</v>
      </c>
      <c r="V565" s="3" t="s">
        <v>6265</v>
      </c>
      <c r="W565" s="3" t="s">
        <v>6243</v>
      </c>
      <c r="AR565" s="3">
        <v>23</v>
      </c>
      <c r="AS565" s="3">
        <v>38.799999999999997</v>
      </c>
      <c r="AT565" s="3">
        <v>0.59278350499999999</v>
      </c>
      <c r="AU565" s="3">
        <f>SUM(Table1[[#This Row],[Black Win %]]/Table1[[#This Row],[White Win %]])</f>
        <v>1.6869565217391302</v>
      </c>
      <c r="AV565" s="3">
        <v>113.16</v>
      </c>
      <c r="AW565" s="3">
        <v>190.89599999999999</v>
      </c>
    </row>
    <row r="566" spans="1:49" ht="17" x14ac:dyDescent="0.2">
      <c r="A566" s="3" t="s">
        <v>6928</v>
      </c>
      <c r="B566" s="3" t="str">
        <f>CONCATENATE(Table1[[#This Row],[Column5]],(IF(Table1[[#This Row],[Column4]]="",""," -"&amp;Table1[[#This Row],[Column4]])),(IF(Table1[[#This Row],[Column3]]="",""," -"&amp;Table1[[#This Row],[Column3]])))</f>
        <v xml:space="preserve"> Anti-Gr√ºnfeld - Advance Variation</v>
      </c>
      <c r="C566" s="3" t="s">
        <v>6929</v>
      </c>
      <c r="D566" s="3" t="s">
        <v>6620</v>
      </c>
      <c r="F566" s="3" t="s">
        <v>7764</v>
      </c>
      <c r="G566" s="3">
        <v>202</v>
      </c>
      <c r="H566" s="3" t="s">
        <v>1943</v>
      </c>
      <c r="I566" s="4">
        <v>43130</v>
      </c>
      <c r="J566" s="3">
        <v>2297</v>
      </c>
      <c r="K566" s="3">
        <v>2264</v>
      </c>
      <c r="L566" s="3">
        <v>38.6</v>
      </c>
      <c r="M566" s="3">
        <v>25.7</v>
      </c>
      <c r="N566" s="3">
        <v>35.6</v>
      </c>
      <c r="O566" s="3" t="s">
        <v>1945</v>
      </c>
      <c r="P566" s="5" t="s">
        <v>34</v>
      </c>
      <c r="Q566" s="3" t="s">
        <v>6226</v>
      </c>
      <c r="R566" s="3" t="s">
        <v>6233</v>
      </c>
      <c r="S566" s="3" t="s">
        <v>6237</v>
      </c>
      <c r="T566" s="3" t="s">
        <v>6256</v>
      </c>
      <c r="AR566" s="3">
        <v>38.6</v>
      </c>
      <c r="AS566" s="3">
        <v>35.6</v>
      </c>
      <c r="AT566" s="3">
        <v>1.0842696629999999</v>
      </c>
      <c r="AU566" s="3">
        <f>SUM(Table1[[#This Row],[Black Win %]]/Table1[[#This Row],[White Win %]])</f>
        <v>0.92227979274611405</v>
      </c>
      <c r="AV566" s="3">
        <v>77.971999999999994</v>
      </c>
      <c r="AW566" s="3">
        <v>71.912000000000006</v>
      </c>
    </row>
    <row r="567" spans="1:49" ht="17" x14ac:dyDescent="0.2">
      <c r="A567" s="3" t="s">
        <v>6928</v>
      </c>
      <c r="B567" s="3" t="str">
        <f>CONCATENATE(Table1[[#This Row],[Column5]],(IF(Table1[[#This Row],[Column4]]="",""," -"&amp;Table1[[#This Row],[Column4]])),(IF(Table1[[#This Row],[Column3]]="",""," -"&amp;Table1[[#This Row],[Column3]])))</f>
        <v xml:space="preserve"> Anti-Gr√ºnfeld - Alekhine Variation</v>
      </c>
      <c r="C567" s="3" t="s">
        <v>6929</v>
      </c>
      <c r="D567" s="3" t="s">
        <v>6613</v>
      </c>
      <c r="F567" s="3" t="s">
        <v>7764</v>
      </c>
      <c r="G567" s="3">
        <v>1008</v>
      </c>
      <c r="H567" s="3" t="s">
        <v>1834</v>
      </c>
      <c r="I567" s="4">
        <v>43288</v>
      </c>
      <c r="J567" s="3">
        <v>2391</v>
      </c>
      <c r="K567" s="3">
        <v>2367</v>
      </c>
      <c r="L567" s="3">
        <v>38.700000000000003</v>
      </c>
      <c r="M567" s="3">
        <v>28.8</v>
      </c>
      <c r="N567" s="3">
        <v>32.5</v>
      </c>
      <c r="O567" s="3" t="s">
        <v>1948</v>
      </c>
      <c r="P567" s="5" t="s">
        <v>34</v>
      </c>
      <c r="Q567" s="3" t="s">
        <v>6226</v>
      </c>
      <c r="R567" s="3" t="s">
        <v>6233</v>
      </c>
      <c r="S567" s="3" t="s">
        <v>6237</v>
      </c>
      <c r="T567" s="3" t="s">
        <v>6263</v>
      </c>
      <c r="AR567" s="3">
        <v>38.700000000000003</v>
      </c>
      <c r="AS567" s="3">
        <v>32.5</v>
      </c>
      <c r="AT567" s="3">
        <v>1.190769231</v>
      </c>
      <c r="AU567" s="3">
        <f>SUM(Table1[[#This Row],[Black Win %]]/Table1[[#This Row],[White Win %]])</f>
        <v>0.83979328165374667</v>
      </c>
      <c r="AV567" s="3">
        <v>390.096</v>
      </c>
      <c r="AW567" s="3">
        <v>327.60000000000002</v>
      </c>
    </row>
    <row r="568" spans="1:49" ht="17" x14ac:dyDescent="0.2">
      <c r="A568" s="3" t="s">
        <v>6928</v>
      </c>
      <c r="B568" s="3" t="str">
        <f>CONCATENATE(Table1[[#This Row],[Column5]],(IF(Table1[[#This Row],[Column4]]="",""," -"&amp;Table1[[#This Row],[Column4]])),(IF(Table1[[#This Row],[Column3]]="",""," -"&amp;Table1[[#This Row],[Column3]])))</f>
        <v xml:space="preserve"> Anti-Nimzo-indian</v>
      </c>
      <c r="C568" s="3" t="s">
        <v>6930</v>
      </c>
      <c r="F568" s="3" t="s">
        <v>7764</v>
      </c>
      <c r="G568" s="3">
        <v>11232</v>
      </c>
      <c r="H568" s="3" t="s">
        <v>432</v>
      </c>
      <c r="I568" s="4">
        <v>43290</v>
      </c>
      <c r="J568" s="3">
        <v>2349</v>
      </c>
      <c r="K568" s="3">
        <v>2307</v>
      </c>
      <c r="L568" s="3">
        <v>35.9</v>
      </c>
      <c r="M568" s="3">
        <v>34.700000000000003</v>
      </c>
      <c r="N568" s="3">
        <v>29.4</v>
      </c>
      <c r="O568" s="3" t="s">
        <v>1951</v>
      </c>
      <c r="P568" s="5" t="s">
        <v>34</v>
      </c>
      <c r="Q568" s="3" t="s">
        <v>6226</v>
      </c>
      <c r="R568" s="3" t="s">
        <v>6233</v>
      </c>
      <c r="S568" s="3" t="s">
        <v>6245</v>
      </c>
      <c r="T568" s="3" t="s">
        <v>6247</v>
      </c>
      <c r="AR568" s="3">
        <v>35.9</v>
      </c>
      <c r="AS568" s="3">
        <v>29.4</v>
      </c>
      <c r="AT568" s="3">
        <v>1.221088435</v>
      </c>
      <c r="AU568" s="3">
        <f>SUM(Table1[[#This Row],[Black Win %]]/Table1[[#This Row],[White Win %]])</f>
        <v>0.81894150417827294</v>
      </c>
      <c r="AV568" s="3">
        <v>4032.288</v>
      </c>
      <c r="AW568" s="3">
        <v>3302.2080000000001</v>
      </c>
    </row>
    <row r="569" spans="1:49" ht="17" x14ac:dyDescent="0.2">
      <c r="A569" s="3" t="s">
        <v>6928</v>
      </c>
      <c r="B569" s="3" t="str">
        <f>CONCATENATE(Table1[[#This Row],[Column5]],(IF(Table1[[#This Row],[Column4]]="",""," -"&amp;Table1[[#This Row],[Column4]])),(IF(Table1[[#This Row],[Column3]]="",""," -"&amp;Table1[[#This Row],[Column3]])))</f>
        <v xml:space="preserve"> Budapest Defense</v>
      </c>
      <c r="C569" s="3" t="s">
        <v>6931</v>
      </c>
      <c r="F569" s="3" t="s">
        <v>7765</v>
      </c>
      <c r="G569" s="3">
        <v>995</v>
      </c>
      <c r="H569" s="3" t="s">
        <v>483</v>
      </c>
      <c r="I569" s="4">
        <v>43289</v>
      </c>
      <c r="J569" s="3">
        <v>1975</v>
      </c>
      <c r="K569" s="3">
        <v>1954</v>
      </c>
      <c r="L569" s="3">
        <v>47.1</v>
      </c>
      <c r="M569" s="3">
        <v>19.600000000000001</v>
      </c>
      <c r="N569" s="3">
        <v>33.299999999999997</v>
      </c>
      <c r="O569" s="3" t="s">
        <v>1954</v>
      </c>
      <c r="P569" s="5" t="s">
        <v>34</v>
      </c>
      <c r="Q569" s="3" t="s">
        <v>6226</v>
      </c>
      <c r="R569" s="3" t="s">
        <v>6233</v>
      </c>
      <c r="S569" s="3" t="s">
        <v>6227</v>
      </c>
      <c r="AR569" s="3">
        <v>33.299999999999997</v>
      </c>
      <c r="AS569" s="3">
        <v>47.1</v>
      </c>
      <c r="AT569" s="3">
        <v>0.70700636900000002</v>
      </c>
      <c r="AU569" s="3">
        <f>SUM(Table1[[#This Row],[Black Win %]]/Table1[[#This Row],[White Win %]])</f>
        <v>1.4144144144144146</v>
      </c>
      <c r="AV569" s="3">
        <v>331.33499999999998</v>
      </c>
      <c r="AW569" s="3">
        <v>468.64499999999998</v>
      </c>
    </row>
    <row r="570" spans="1:49" ht="17" x14ac:dyDescent="0.2">
      <c r="A570" s="3" t="s">
        <v>6928</v>
      </c>
      <c r="B570" s="3" t="str">
        <f>CONCATENATE(Table1[[#This Row],[Column5]],(IF(Table1[[#This Row],[Column4]]="",""," -"&amp;Table1[[#This Row],[Column4]])),(IF(Table1[[#This Row],[Column3]]="",""," -"&amp;Table1[[#This Row],[Column3]])))</f>
        <v xml:space="preserve"> Colle System - King's Indian Variation</v>
      </c>
      <c r="C570" s="3" t="s">
        <v>6932</v>
      </c>
      <c r="D570" s="3" t="s">
        <v>6933</v>
      </c>
      <c r="F570" s="3" t="s">
        <v>7765</v>
      </c>
      <c r="G570" s="3">
        <v>315</v>
      </c>
      <c r="H570" s="3" t="s">
        <v>1956</v>
      </c>
      <c r="I570" s="4">
        <v>43252</v>
      </c>
      <c r="J570" s="3">
        <v>2008</v>
      </c>
      <c r="K570" s="3">
        <v>1989</v>
      </c>
      <c r="L570" s="3">
        <v>53.3</v>
      </c>
      <c r="M570" s="3">
        <v>23.8</v>
      </c>
      <c r="N570" s="3">
        <v>22.9</v>
      </c>
      <c r="O570" s="3" t="s">
        <v>1958</v>
      </c>
      <c r="P570" s="5" t="s">
        <v>34</v>
      </c>
      <c r="Q570" s="3" t="s">
        <v>6226</v>
      </c>
      <c r="R570" s="3" t="s">
        <v>6247</v>
      </c>
      <c r="S570" s="3" t="s">
        <v>6237</v>
      </c>
      <c r="T570" s="3" t="s">
        <v>6271</v>
      </c>
      <c r="U570" s="3" t="s">
        <v>6251</v>
      </c>
      <c r="V570" s="3" t="s">
        <v>6324</v>
      </c>
      <c r="W570" s="3" t="s">
        <v>6230</v>
      </c>
      <c r="AR570" s="3">
        <v>22.9</v>
      </c>
      <c r="AS570" s="3">
        <v>53.3</v>
      </c>
      <c r="AT570" s="3">
        <v>0.42964352700000003</v>
      </c>
      <c r="AU570" s="3">
        <f>SUM(Table1[[#This Row],[Black Win %]]/Table1[[#This Row],[White Win %]])</f>
        <v>2.3275109170305677</v>
      </c>
      <c r="AV570" s="3">
        <v>72.135000000000005</v>
      </c>
      <c r="AW570" s="3">
        <v>167.89500000000001</v>
      </c>
    </row>
    <row r="571" spans="1:49" ht="17" x14ac:dyDescent="0.2">
      <c r="A571" s="3" t="s">
        <v>6928</v>
      </c>
      <c r="B571" s="3" t="str">
        <f>CONCATENATE(Table1[[#This Row],[Column5]],(IF(Table1[[#This Row],[Column4]]="",""," -"&amp;Table1[[#This Row],[Column4]])),(IF(Table1[[#This Row],[Column3]]="",""," -"&amp;Table1[[#This Row],[Column3]])))</f>
        <v xml:space="preserve"> Czech-Indian</v>
      </c>
      <c r="C571" s="3" t="s">
        <v>6934</v>
      </c>
      <c r="F571" s="3" t="s">
        <v>7765</v>
      </c>
      <c r="G571" s="3">
        <v>300</v>
      </c>
      <c r="H571" s="3" t="s">
        <v>1960</v>
      </c>
      <c r="I571" s="4">
        <v>43285</v>
      </c>
      <c r="J571" s="3">
        <v>2133</v>
      </c>
      <c r="K571" s="3">
        <v>2156</v>
      </c>
      <c r="L571" s="3">
        <v>32.299999999999997</v>
      </c>
      <c r="M571" s="3">
        <v>26.7</v>
      </c>
      <c r="N571" s="3">
        <v>41</v>
      </c>
      <c r="O571" s="3" t="s">
        <v>1962</v>
      </c>
      <c r="P571" s="5" t="s">
        <v>34</v>
      </c>
      <c r="Q571" s="3" t="s">
        <v>6226</v>
      </c>
      <c r="R571" s="3" t="s">
        <v>6247</v>
      </c>
      <c r="S571" s="3" t="s">
        <v>6254</v>
      </c>
      <c r="AR571" s="3">
        <v>41</v>
      </c>
      <c r="AS571" s="3">
        <v>32.299999999999997</v>
      </c>
      <c r="AT571" s="3">
        <v>1.269349845</v>
      </c>
      <c r="AU571" s="3">
        <f>SUM(Table1[[#This Row],[Black Win %]]/Table1[[#This Row],[White Win %]])</f>
        <v>0.78780487804878041</v>
      </c>
      <c r="AV571" s="3">
        <v>123</v>
      </c>
      <c r="AW571" s="3">
        <v>96.9</v>
      </c>
    </row>
    <row r="572" spans="1:49" ht="17" x14ac:dyDescent="0.2">
      <c r="A572" s="3" t="s">
        <v>6928</v>
      </c>
      <c r="B572" s="3" t="str">
        <f>CONCATENATE(Table1[[#This Row],[Column5]],(IF(Table1[[#This Row],[Column4]]="",""," -"&amp;Table1[[#This Row],[Column4]])),(IF(Table1[[#This Row],[Column3]]="",""," -"&amp;Table1[[#This Row],[Column3]])))</f>
        <v xml:space="preserve"> Dzindzi-Indian Defense</v>
      </c>
      <c r="C572" s="3" t="s">
        <v>6935</v>
      </c>
      <c r="F572" s="3" t="s">
        <v>7765</v>
      </c>
      <c r="G572" s="3">
        <v>443</v>
      </c>
      <c r="H572" s="3" t="s">
        <v>432</v>
      </c>
      <c r="I572" s="4">
        <v>43281</v>
      </c>
      <c r="J572" s="3">
        <v>2361</v>
      </c>
      <c r="K572" s="3">
        <v>2402</v>
      </c>
      <c r="L572" s="3">
        <v>30</v>
      </c>
      <c r="M572" s="3">
        <v>37.700000000000003</v>
      </c>
      <c r="N572" s="3">
        <v>32.299999999999997</v>
      </c>
      <c r="O572" s="3" t="s">
        <v>1965</v>
      </c>
      <c r="P572" s="5" t="s">
        <v>34</v>
      </c>
      <c r="Q572" s="3" t="s">
        <v>6226</v>
      </c>
      <c r="R572" s="3" t="s">
        <v>6233</v>
      </c>
      <c r="S572" s="3" t="s">
        <v>6245</v>
      </c>
      <c r="T572" s="3" t="s">
        <v>6247</v>
      </c>
      <c r="U572" s="3" t="s">
        <v>6260</v>
      </c>
      <c r="AR572" s="3">
        <v>32.299999999999997</v>
      </c>
      <c r="AS572" s="3">
        <v>30</v>
      </c>
      <c r="AT572" s="3">
        <v>1.076666667</v>
      </c>
      <c r="AU572" s="3">
        <f>SUM(Table1[[#This Row],[Black Win %]]/Table1[[#This Row],[White Win %]])</f>
        <v>0.92879256965944279</v>
      </c>
      <c r="AV572" s="3">
        <v>143.089</v>
      </c>
      <c r="AW572" s="3">
        <v>132.9</v>
      </c>
    </row>
    <row r="573" spans="1:49" ht="17" x14ac:dyDescent="0.2">
      <c r="A573" s="3" t="s">
        <v>6928</v>
      </c>
      <c r="B573" s="3" t="str">
        <f>CONCATENATE(Table1[[#This Row],[Column5]],(IF(Table1[[#This Row],[Column4]]="",""," -"&amp;Table1[[#This Row],[Column4]])),(IF(Table1[[#This Row],[Column3]]="",""," -"&amp;Table1[[#This Row],[Column3]])))</f>
        <v xml:space="preserve"> General</v>
      </c>
      <c r="C573" s="3" t="s">
        <v>6510</v>
      </c>
      <c r="F573" s="3" t="s">
        <v>7765</v>
      </c>
      <c r="G573" s="3">
        <v>16580</v>
      </c>
      <c r="H573" s="3" t="s">
        <v>1967</v>
      </c>
      <c r="I573" s="4">
        <v>43290</v>
      </c>
      <c r="J573" s="3">
        <v>2151</v>
      </c>
      <c r="K573" s="3">
        <v>2160</v>
      </c>
      <c r="L573" s="3">
        <v>41.4</v>
      </c>
      <c r="M573" s="3">
        <v>25.6</v>
      </c>
      <c r="N573" s="3">
        <v>33.1</v>
      </c>
      <c r="O573" s="3" t="s">
        <v>1969</v>
      </c>
      <c r="P573" s="5" t="s">
        <v>34</v>
      </c>
      <c r="Q573" s="3" t="s">
        <v>6226</v>
      </c>
      <c r="AR573" s="3">
        <v>33.1</v>
      </c>
      <c r="AS573" s="3">
        <v>41.4</v>
      </c>
      <c r="AT573" s="3">
        <v>0.79951690799999997</v>
      </c>
      <c r="AU573" s="3">
        <f>SUM(Table1[[#This Row],[Black Win %]]/Table1[[#This Row],[White Win %]])</f>
        <v>1.2507552870090632</v>
      </c>
      <c r="AV573" s="3">
        <v>5487.98</v>
      </c>
      <c r="AW573" s="3">
        <v>6864.12</v>
      </c>
    </row>
    <row r="574" spans="1:49" ht="17" x14ac:dyDescent="0.2">
      <c r="A574" s="3" t="s">
        <v>6928</v>
      </c>
      <c r="B574" s="3" t="str">
        <f>CONCATENATE(Table1[[#This Row],[Column5]],(IF(Table1[[#This Row],[Column4]]="",""," -"&amp;Table1[[#This Row],[Column4]])),(IF(Table1[[#This Row],[Column3]]="",""," -"&amp;Table1[[#This Row],[Column3]])))</f>
        <v xml:space="preserve"> Kingside Fianchetto</v>
      </c>
      <c r="C574" s="3" t="s">
        <v>6936</v>
      </c>
      <c r="F574" s="3" t="s">
        <v>7765</v>
      </c>
      <c r="G574" s="3">
        <v>6187</v>
      </c>
      <c r="H574" s="3" t="s">
        <v>1971</v>
      </c>
      <c r="I574" s="4">
        <v>43288</v>
      </c>
      <c r="J574" s="3">
        <v>2180</v>
      </c>
      <c r="K574" s="3">
        <v>2198</v>
      </c>
      <c r="L574" s="3">
        <v>34.5</v>
      </c>
      <c r="M574" s="3">
        <v>28.4</v>
      </c>
      <c r="N574" s="3">
        <v>37.1</v>
      </c>
      <c r="O574" s="3" t="s">
        <v>1973</v>
      </c>
      <c r="P574" s="5" t="s">
        <v>34</v>
      </c>
      <c r="Q574" s="3" t="s">
        <v>6226</v>
      </c>
      <c r="R574" s="3" t="s">
        <v>6233</v>
      </c>
      <c r="S574" s="3" t="s">
        <v>6237</v>
      </c>
      <c r="AR574" s="3">
        <v>37.1</v>
      </c>
      <c r="AS574" s="3">
        <v>34.5</v>
      </c>
      <c r="AT574" s="3">
        <v>1.0753623189999999</v>
      </c>
      <c r="AU574" s="3">
        <f>SUM(Table1[[#This Row],[Black Win %]]/Table1[[#This Row],[White Win %]])</f>
        <v>0.92991913746630728</v>
      </c>
      <c r="AV574" s="3">
        <v>2295.377</v>
      </c>
      <c r="AW574" s="3">
        <v>2134.5149999999999</v>
      </c>
    </row>
    <row r="575" spans="1:49" ht="17" x14ac:dyDescent="0.2">
      <c r="A575" s="3" t="s">
        <v>6928</v>
      </c>
      <c r="B575" s="3" t="str">
        <f>CONCATENATE(Table1[[#This Row],[Column5]],(IF(Table1[[#This Row],[Column4]]="",""," -"&amp;Table1[[#This Row],[Column4]])),(IF(Table1[[#This Row],[Column3]]="",""," -"&amp;Table1[[#This Row],[Column3]])))</f>
        <v xml:space="preserve"> Knights Variation - General</v>
      </c>
      <c r="C575" s="3" t="s">
        <v>6937</v>
      </c>
      <c r="D575" s="3" t="s">
        <v>6510</v>
      </c>
      <c r="F575" s="3" t="s">
        <v>7764</v>
      </c>
      <c r="G575" s="3">
        <v>8182</v>
      </c>
      <c r="H575" s="3" t="s">
        <v>1960</v>
      </c>
      <c r="I575" s="4">
        <v>43288</v>
      </c>
      <c r="J575" s="3">
        <v>2285</v>
      </c>
      <c r="K575" s="3">
        <v>2260</v>
      </c>
      <c r="L575" s="3">
        <v>32.5</v>
      </c>
      <c r="M575" s="3">
        <v>36.200000000000003</v>
      </c>
      <c r="N575" s="3">
        <v>31.3</v>
      </c>
      <c r="O575" s="3" t="s">
        <v>1976</v>
      </c>
      <c r="P575" s="5" t="s">
        <v>34</v>
      </c>
      <c r="Q575" s="3" t="s">
        <v>6226</v>
      </c>
      <c r="R575" s="3" t="s">
        <v>6247</v>
      </c>
      <c r="AR575" s="3">
        <v>32.5</v>
      </c>
      <c r="AS575" s="3">
        <v>31.3</v>
      </c>
      <c r="AT575" s="3">
        <v>1.038338658</v>
      </c>
      <c r="AU575" s="3">
        <f>SUM(Table1[[#This Row],[Black Win %]]/Table1[[#This Row],[White Win %]])</f>
        <v>0.96307692307692305</v>
      </c>
      <c r="AV575" s="3">
        <v>2659.15</v>
      </c>
      <c r="AW575" s="3">
        <v>2560.9659999999999</v>
      </c>
    </row>
    <row r="576" spans="1:49" ht="17" x14ac:dyDescent="0.2">
      <c r="A576" s="3" t="s">
        <v>6928</v>
      </c>
      <c r="B576" s="3" t="str">
        <f>CONCATENATE(Table1[[#This Row],[Column5]],(IF(Table1[[#This Row],[Column4]]="",""," -"&amp;Table1[[#This Row],[Column4]])),(IF(Table1[[#This Row],[Column3]]="",""," -"&amp;Table1[[#This Row],[Column3]])))</f>
        <v xml:space="preserve"> London System</v>
      </c>
      <c r="C576" s="3" t="s">
        <v>6938</v>
      </c>
      <c r="F576" s="3" t="s">
        <v>7764</v>
      </c>
      <c r="G576" s="3">
        <v>6679</v>
      </c>
      <c r="H576" s="3" t="s">
        <v>1960</v>
      </c>
      <c r="I576" s="4">
        <v>43289</v>
      </c>
      <c r="J576" s="3">
        <v>2169</v>
      </c>
      <c r="K576" s="3">
        <v>2134</v>
      </c>
      <c r="L576" s="3">
        <v>33.299999999999997</v>
      </c>
      <c r="M576" s="3">
        <v>31.6</v>
      </c>
      <c r="N576" s="3">
        <v>35.1</v>
      </c>
      <c r="O576" s="3" t="s">
        <v>1979</v>
      </c>
      <c r="P576" s="5" t="s">
        <v>34</v>
      </c>
      <c r="Q576" s="3" t="s">
        <v>6226</v>
      </c>
      <c r="R576" s="3" t="s">
        <v>6247</v>
      </c>
      <c r="S576" s="3" t="s">
        <v>6245</v>
      </c>
      <c r="T576" s="3" t="s">
        <v>6312</v>
      </c>
      <c r="AR576" s="3">
        <v>33.299999999999997</v>
      </c>
      <c r="AS576" s="3">
        <v>35.1</v>
      </c>
      <c r="AT576" s="3">
        <v>0.94871794899999995</v>
      </c>
      <c r="AU576" s="3">
        <f>SUM(Table1[[#This Row],[Black Win %]]/Table1[[#This Row],[White Win %]])</f>
        <v>1.0540540540540542</v>
      </c>
      <c r="AV576" s="3">
        <v>2224.107</v>
      </c>
      <c r="AW576" s="3">
        <v>2344.3290000000002</v>
      </c>
    </row>
    <row r="577" spans="1:49" ht="17" x14ac:dyDescent="0.2">
      <c r="A577" s="3" t="s">
        <v>6928</v>
      </c>
      <c r="B577" s="3" t="str">
        <f>CONCATENATE(Table1[[#This Row],[Column5]],(IF(Table1[[#This Row],[Column4]]="",""," -"&amp;Table1[[#This Row],[Column4]])),(IF(Table1[[#This Row],[Column3]]="",""," -"&amp;Table1[[#This Row],[Column3]])))</f>
        <v xml:space="preserve"> London System</v>
      </c>
      <c r="C577" s="3" t="s">
        <v>6938</v>
      </c>
      <c r="F577" s="3" t="s">
        <v>7764</v>
      </c>
      <c r="G577" s="3">
        <v>9667</v>
      </c>
      <c r="H577" s="3" t="s">
        <v>1956</v>
      </c>
      <c r="I577" s="4">
        <v>43289</v>
      </c>
      <c r="J577" s="3">
        <v>2170</v>
      </c>
      <c r="K577" s="3">
        <v>2145</v>
      </c>
      <c r="L577" s="3">
        <v>32.799999999999997</v>
      </c>
      <c r="M577" s="3">
        <v>30.1</v>
      </c>
      <c r="N577" s="3">
        <v>37.1</v>
      </c>
      <c r="O577" s="3" t="s">
        <v>1981</v>
      </c>
      <c r="P577" s="5" t="s">
        <v>34</v>
      </c>
      <c r="Q577" s="3" t="s">
        <v>6226</v>
      </c>
      <c r="R577" s="3" t="s">
        <v>6247</v>
      </c>
      <c r="S577" s="3" t="s">
        <v>6237</v>
      </c>
      <c r="T577" s="3" t="s">
        <v>6312</v>
      </c>
      <c r="AR577" s="3">
        <v>32.799999999999997</v>
      </c>
      <c r="AS577" s="3">
        <v>37.1</v>
      </c>
      <c r="AT577" s="3">
        <v>0.88409703500000003</v>
      </c>
      <c r="AU577" s="3">
        <f>SUM(Table1[[#This Row],[Black Win %]]/Table1[[#This Row],[White Win %]])</f>
        <v>1.13109756097561</v>
      </c>
      <c r="AV577" s="3">
        <v>3170.7759999999998</v>
      </c>
      <c r="AW577" s="3">
        <v>3586.4569999999999</v>
      </c>
    </row>
    <row r="578" spans="1:49" ht="17" x14ac:dyDescent="0.2">
      <c r="A578" s="3" t="s">
        <v>6928</v>
      </c>
      <c r="B578" s="3" t="str">
        <f>CONCATENATE(Table1[[#This Row],[Column5]],(IF(Table1[[#This Row],[Column4]]="",""," -"&amp;Table1[[#This Row],[Column4]])),(IF(Table1[[#This Row],[Column3]]="",""," -"&amp;Table1[[#This Row],[Column3]])))</f>
        <v xml:space="preserve"> Normal Variation</v>
      </c>
      <c r="C578" s="3" t="s">
        <v>6523</v>
      </c>
      <c r="F578" s="3" t="s">
        <v>7764</v>
      </c>
      <c r="G578" s="3">
        <v>328</v>
      </c>
      <c r="H578" s="3" t="s">
        <v>1983</v>
      </c>
      <c r="I578" s="4">
        <v>43170</v>
      </c>
      <c r="J578" s="3">
        <v>2376</v>
      </c>
      <c r="K578" s="3">
        <v>2327</v>
      </c>
      <c r="L578" s="3">
        <v>42.4</v>
      </c>
      <c r="M578" s="3">
        <v>25.3</v>
      </c>
      <c r="N578" s="3">
        <v>32.299999999999997</v>
      </c>
      <c r="O578" s="3" t="s">
        <v>1985</v>
      </c>
      <c r="P578" s="5" t="s">
        <v>34</v>
      </c>
      <c r="Q578" s="3" t="s">
        <v>6226</v>
      </c>
      <c r="R578" s="3" t="s">
        <v>6233</v>
      </c>
      <c r="AR578" s="3">
        <v>42.4</v>
      </c>
      <c r="AS578" s="3">
        <v>32.299999999999997</v>
      </c>
      <c r="AT578" s="3">
        <v>1.312693498</v>
      </c>
      <c r="AU578" s="3">
        <f>SUM(Table1[[#This Row],[Black Win %]]/Table1[[#This Row],[White Win %]])</f>
        <v>0.76179245283018859</v>
      </c>
      <c r="AV578" s="3">
        <v>139.072</v>
      </c>
      <c r="AW578" s="3">
        <v>105.944</v>
      </c>
    </row>
    <row r="579" spans="1:49" ht="17" x14ac:dyDescent="0.2">
      <c r="A579" s="3" t="s">
        <v>6928</v>
      </c>
      <c r="B579" s="3" t="str">
        <f>CONCATENATE(Table1[[#This Row],[Column5]],(IF(Table1[[#This Row],[Column4]]="",""," -"&amp;Table1[[#This Row],[Column4]])),(IF(Table1[[#This Row],[Column3]]="",""," -"&amp;Table1[[#This Row],[Column3]])))</f>
        <v xml:space="preserve"> Polish Variation</v>
      </c>
      <c r="C579" s="3" t="s">
        <v>6939</v>
      </c>
      <c r="F579" s="3" t="s">
        <v>7765</v>
      </c>
      <c r="G579" s="3">
        <v>726</v>
      </c>
      <c r="H579" s="3" t="s">
        <v>1960</v>
      </c>
      <c r="I579" s="4">
        <v>43284</v>
      </c>
      <c r="J579" s="3">
        <v>2227</v>
      </c>
      <c r="K579" s="3">
        <v>2284</v>
      </c>
      <c r="L579" s="3">
        <v>32.799999999999997</v>
      </c>
      <c r="M579" s="3">
        <v>28.2</v>
      </c>
      <c r="N579" s="3">
        <v>39</v>
      </c>
      <c r="O579" s="3" t="s">
        <v>1988</v>
      </c>
      <c r="P579" s="5" t="s">
        <v>34</v>
      </c>
      <c r="Q579" s="3" t="s">
        <v>6226</v>
      </c>
      <c r="R579" s="3" t="s">
        <v>6247</v>
      </c>
      <c r="S579" s="3" t="s">
        <v>6258</v>
      </c>
      <c r="AR579" s="3">
        <v>39</v>
      </c>
      <c r="AS579" s="3">
        <v>32.799999999999997</v>
      </c>
      <c r="AT579" s="3">
        <v>1.1890243899999999</v>
      </c>
      <c r="AU579" s="3">
        <f>SUM(Table1[[#This Row],[Black Win %]]/Table1[[#This Row],[White Win %]])</f>
        <v>0.84102564102564092</v>
      </c>
      <c r="AV579" s="3">
        <v>283.14</v>
      </c>
      <c r="AW579" s="3">
        <v>238.12799999999999</v>
      </c>
    </row>
    <row r="580" spans="1:49" ht="17" x14ac:dyDescent="0.2">
      <c r="A580" s="3" t="s">
        <v>6928</v>
      </c>
      <c r="B580" s="3" t="str">
        <f>CONCATENATE(Table1[[#This Row],[Column5]],(IF(Table1[[#This Row],[Column4]]="",""," -"&amp;Table1[[#This Row],[Column4]])),(IF(Table1[[#This Row],[Column3]]="",""," -"&amp;Table1[[#This Row],[Column3]])))</f>
        <v xml:space="preserve"> Przepiorka Variation</v>
      </c>
      <c r="C580" s="3" t="s">
        <v>6940</v>
      </c>
      <c r="F580" s="3" t="s">
        <v>7764</v>
      </c>
      <c r="G580" s="3">
        <v>7822</v>
      </c>
      <c r="H580" s="3" t="s">
        <v>1990</v>
      </c>
      <c r="I580" s="4">
        <v>43290</v>
      </c>
      <c r="J580" s="3">
        <v>2280</v>
      </c>
      <c r="K580" s="3">
        <v>2261</v>
      </c>
      <c r="L580" s="3">
        <v>32.9</v>
      </c>
      <c r="M580" s="3">
        <v>35.700000000000003</v>
      </c>
      <c r="N580" s="3">
        <v>31.4</v>
      </c>
      <c r="O580" s="3" t="s">
        <v>1992</v>
      </c>
      <c r="P580" s="5" t="s">
        <v>34</v>
      </c>
      <c r="Q580" s="3" t="s">
        <v>6226</v>
      </c>
      <c r="R580" s="3" t="s">
        <v>6247</v>
      </c>
      <c r="S580" s="3" t="s">
        <v>6237</v>
      </c>
      <c r="T580" s="3" t="s">
        <v>6264</v>
      </c>
      <c r="AR580" s="3">
        <v>32.9</v>
      </c>
      <c r="AS580" s="3">
        <v>31.4</v>
      </c>
      <c r="AT580" s="3">
        <v>1.0477707009999999</v>
      </c>
      <c r="AU580" s="3">
        <f>SUM(Table1[[#This Row],[Black Win %]]/Table1[[#This Row],[White Win %]])</f>
        <v>0.95440729483282671</v>
      </c>
      <c r="AV580" s="3">
        <v>2573.4380000000001</v>
      </c>
      <c r="AW580" s="3">
        <v>2456.1080000000002</v>
      </c>
    </row>
    <row r="581" spans="1:49" ht="17" x14ac:dyDescent="0.2">
      <c r="A581" s="3" t="s">
        <v>6928</v>
      </c>
      <c r="B581" s="3" t="str">
        <f>CONCATENATE(Table1[[#This Row],[Column5]],(IF(Table1[[#This Row],[Column4]]="",""," -"&amp;Table1[[#This Row],[Column4]])),(IF(Table1[[#This Row],[Column3]]="",""," -"&amp;Table1[[#This Row],[Column3]])))</f>
        <v xml:space="preserve"> Pseudo-Benko</v>
      </c>
      <c r="C581" s="3" t="s">
        <v>6941</v>
      </c>
      <c r="F581" s="3" t="s">
        <v>7765</v>
      </c>
      <c r="G581" s="3">
        <v>1905</v>
      </c>
      <c r="H581" s="3" t="s">
        <v>1960</v>
      </c>
      <c r="I581" s="4">
        <v>43288</v>
      </c>
      <c r="J581" s="3">
        <v>2265</v>
      </c>
      <c r="K581" s="3">
        <v>2314</v>
      </c>
      <c r="L581" s="3">
        <v>28.2</v>
      </c>
      <c r="M581" s="3">
        <v>25.6</v>
      </c>
      <c r="N581" s="3">
        <v>46.3</v>
      </c>
      <c r="O581" s="3" t="s">
        <v>1995</v>
      </c>
      <c r="P581" s="5" t="s">
        <v>34</v>
      </c>
      <c r="Q581" s="3" t="s">
        <v>6226</v>
      </c>
      <c r="R581" s="3" t="s">
        <v>6247</v>
      </c>
      <c r="S581" s="3" t="s">
        <v>6243</v>
      </c>
      <c r="T581" s="3" t="s">
        <v>6256</v>
      </c>
      <c r="U581" s="3" t="s">
        <v>6258</v>
      </c>
      <c r="AR581" s="3">
        <v>46.3</v>
      </c>
      <c r="AS581" s="3">
        <v>28.2</v>
      </c>
      <c r="AT581" s="3">
        <v>1.641843972</v>
      </c>
      <c r="AU581" s="3">
        <f>SUM(Table1[[#This Row],[Black Win %]]/Table1[[#This Row],[White Win %]])</f>
        <v>0.60907127429805619</v>
      </c>
      <c r="AV581" s="3">
        <v>882.01499999999999</v>
      </c>
      <c r="AW581" s="3">
        <v>537.21</v>
      </c>
    </row>
    <row r="582" spans="1:49" ht="17" x14ac:dyDescent="0.2">
      <c r="A582" s="3" t="s">
        <v>6928</v>
      </c>
      <c r="B582" s="3" t="str">
        <f>CONCATENATE(Table1[[#This Row],[Column5]],(IF(Table1[[#This Row],[Column4]]="",""," -"&amp;Table1[[#This Row],[Column4]])),(IF(Table1[[#This Row],[Column3]]="",""," -"&amp;Table1[[#This Row],[Column3]])))</f>
        <v xml:space="preserve"> Pseudo-King's Indian Variation</v>
      </c>
      <c r="C582" s="3" t="s">
        <v>6942</v>
      </c>
      <c r="F582" s="3" t="s">
        <v>7765</v>
      </c>
      <c r="G582" s="3">
        <v>8348</v>
      </c>
      <c r="H582" s="3" t="s">
        <v>1990</v>
      </c>
      <c r="I582" s="4">
        <v>43290</v>
      </c>
      <c r="J582" s="3">
        <v>2207</v>
      </c>
      <c r="K582" s="3">
        <v>2217</v>
      </c>
      <c r="L582" s="3">
        <v>35.700000000000003</v>
      </c>
      <c r="M582" s="3">
        <v>32</v>
      </c>
      <c r="N582" s="3">
        <v>32.299999999999997</v>
      </c>
      <c r="O582" s="3" t="s">
        <v>1998</v>
      </c>
      <c r="P582" s="5" t="s">
        <v>34</v>
      </c>
      <c r="Q582" s="3" t="s">
        <v>6226</v>
      </c>
      <c r="R582" s="3" t="s">
        <v>6247</v>
      </c>
      <c r="S582" s="3" t="s">
        <v>6237</v>
      </c>
      <c r="AR582" s="3">
        <v>32.299999999999997</v>
      </c>
      <c r="AS582" s="3">
        <v>35.700000000000003</v>
      </c>
      <c r="AT582" s="3">
        <v>0.90476190499999998</v>
      </c>
      <c r="AU582" s="3">
        <f>SUM(Table1[[#This Row],[Black Win %]]/Table1[[#This Row],[White Win %]])</f>
        <v>1.1052631578947369</v>
      </c>
      <c r="AV582" s="3">
        <v>2696.404</v>
      </c>
      <c r="AW582" s="3">
        <v>2980.2359999999999</v>
      </c>
    </row>
    <row r="583" spans="1:49" ht="17" x14ac:dyDescent="0.2">
      <c r="A583" s="3" t="s">
        <v>6928</v>
      </c>
      <c r="B583" s="3" t="str">
        <f>CONCATENATE(Table1[[#This Row],[Column5]],(IF(Table1[[#This Row],[Column4]]="",""," -"&amp;Table1[[#This Row],[Column4]])),(IF(Table1[[#This Row],[Column3]]="",""," -"&amp;Table1[[#This Row],[Column3]])))</f>
        <v xml:space="preserve"> Pseudo-Queen's Indian</v>
      </c>
      <c r="C583" s="3" t="s">
        <v>6926</v>
      </c>
      <c r="F583" s="3" t="s">
        <v>7765</v>
      </c>
      <c r="G583" s="3">
        <v>2728</v>
      </c>
      <c r="H583" s="3" t="s">
        <v>1939</v>
      </c>
      <c r="I583" s="4">
        <v>43288</v>
      </c>
      <c r="J583" s="3">
        <v>2234</v>
      </c>
      <c r="K583" s="3">
        <v>2271</v>
      </c>
      <c r="L583" s="3">
        <v>34.4</v>
      </c>
      <c r="M583" s="3">
        <v>30.7</v>
      </c>
      <c r="N583" s="3">
        <v>34.9</v>
      </c>
      <c r="O583" s="3" t="s">
        <v>2001</v>
      </c>
      <c r="P583" s="5" t="s">
        <v>34</v>
      </c>
      <c r="Q583" s="3" t="s">
        <v>6226</v>
      </c>
      <c r="R583" s="3" t="s">
        <v>6247</v>
      </c>
      <c r="S583" s="3" t="s">
        <v>6272</v>
      </c>
      <c r="AR583" s="3">
        <v>34.9</v>
      </c>
      <c r="AS583" s="3">
        <v>34.4</v>
      </c>
      <c r="AT583" s="3">
        <v>1.0145348839999999</v>
      </c>
      <c r="AU583" s="3">
        <f>SUM(Table1[[#This Row],[Black Win %]]/Table1[[#This Row],[White Win %]])</f>
        <v>0.98567335243553011</v>
      </c>
      <c r="AV583" s="3">
        <v>952.072</v>
      </c>
      <c r="AW583" s="3">
        <v>938.43200000000002</v>
      </c>
    </row>
    <row r="584" spans="1:49" ht="17" x14ac:dyDescent="0.2">
      <c r="A584" s="3" t="s">
        <v>6928</v>
      </c>
      <c r="B584" s="3" t="str">
        <f>CONCATENATE(Table1[[#This Row],[Column5]],(IF(Table1[[#This Row],[Column4]]="",""," -"&amp;Table1[[#This Row],[Column4]])),(IF(Table1[[#This Row],[Column3]]="",""," -"&amp;Table1[[#This Row],[Column3]])))</f>
        <v xml:space="preserve"> Queen's Pawn Opening</v>
      </c>
      <c r="C584" s="3" t="s">
        <v>6943</v>
      </c>
      <c r="F584" s="3" t="s">
        <v>7765</v>
      </c>
      <c r="G584" s="3">
        <v>3107</v>
      </c>
      <c r="H584" s="3" t="s">
        <v>729</v>
      </c>
      <c r="I584" s="4">
        <v>43281</v>
      </c>
      <c r="J584" s="3">
        <v>2042</v>
      </c>
      <c r="K584" s="3">
        <v>2081</v>
      </c>
      <c r="L584" s="3">
        <v>35.5</v>
      </c>
      <c r="M584" s="3">
        <v>20.5</v>
      </c>
      <c r="N584" s="3">
        <v>44</v>
      </c>
      <c r="O584" s="3" t="s">
        <v>2004</v>
      </c>
      <c r="P584" s="5" t="s">
        <v>34</v>
      </c>
      <c r="Q584" s="3" t="s">
        <v>6226</v>
      </c>
      <c r="R584" s="3" t="s">
        <v>6233</v>
      </c>
      <c r="S584" s="3" t="s">
        <v>6245</v>
      </c>
      <c r="AR584" s="3">
        <v>44</v>
      </c>
      <c r="AS584" s="3">
        <v>35.5</v>
      </c>
      <c r="AT584" s="3">
        <v>1.23943662</v>
      </c>
      <c r="AU584" s="3">
        <f>SUM(Table1[[#This Row],[Black Win %]]/Table1[[#This Row],[White Win %]])</f>
        <v>0.80681818181818177</v>
      </c>
      <c r="AV584" s="3">
        <v>1367.08</v>
      </c>
      <c r="AW584" s="3">
        <v>1102.9849999999999</v>
      </c>
    </row>
    <row r="585" spans="1:49" ht="17" x14ac:dyDescent="0.2">
      <c r="A585" s="3" t="s">
        <v>6928</v>
      </c>
      <c r="B585" s="3" t="str">
        <f>CONCATENATE(Table1[[#This Row],[Column5]],(IF(Table1[[#This Row],[Column4]]="",""," -"&amp;Table1[[#This Row],[Column4]])),(IF(Table1[[#This Row],[Column3]]="",""," -"&amp;Table1[[#This Row],[Column3]])))</f>
        <v xml:space="preserve"> Reversed Chigorin Defense</v>
      </c>
      <c r="C585" s="3" t="s">
        <v>6944</v>
      </c>
      <c r="F585" s="3" t="s">
        <v>7765</v>
      </c>
      <c r="G585" s="3">
        <v>660</v>
      </c>
      <c r="H585" s="3" t="s">
        <v>1967</v>
      </c>
      <c r="I585" s="4">
        <v>43290</v>
      </c>
      <c r="J585" s="3">
        <v>2200</v>
      </c>
      <c r="K585" s="3">
        <v>2217</v>
      </c>
      <c r="L585" s="3">
        <v>37.6</v>
      </c>
      <c r="M585" s="3">
        <v>23.8</v>
      </c>
      <c r="N585" s="3">
        <v>38.6</v>
      </c>
      <c r="O585" s="3" t="s">
        <v>2007</v>
      </c>
      <c r="P585" s="5" t="s">
        <v>34</v>
      </c>
      <c r="Q585" s="3" t="s">
        <v>6226</v>
      </c>
      <c r="R585" s="3" t="s">
        <v>6244</v>
      </c>
      <c r="S585" s="3" t="s">
        <v>6243</v>
      </c>
      <c r="AR585" s="3">
        <v>38.6</v>
      </c>
      <c r="AS585" s="3">
        <v>37.6</v>
      </c>
      <c r="AT585" s="3">
        <v>1.0265957450000001</v>
      </c>
      <c r="AU585" s="3">
        <f>SUM(Table1[[#This Row],[Black Win %]]/Table1[[#This Row],[White Win %]])</f>
        <v>0.97409326424870468</v>
      </c>
      <c r="AV585" s="3">
        <v>254.76</v>
      </c>
      <c r="AW585" s="3">
        <v>248.16</v>
      </c>
    </row>
    <row r="586" spans="1:49" ht="17" x14ac:dyDescent="0.2">
      <c r="A586" s="3" t="s">
        <v>6928</v>
      </c>
      <c r="B586" s="3" t="str">
        <f>CONCATENATE(Table1[[#This Row],[Column5]],(IF(Table1[[#This Row],[Column4]]="",""," -"&amp;Table1[[#This Row],[Column4]])),(IF(Table1[[#This Row],[Column3]]="",""," -"&amp;Table1[[#This Row],[Column3]])))</f>
        <v xml:space="preserve"> Saemisch-Indian</v>
      </c>
      <c r="C586" s="3" t="s">
        <v>6945</v>
      </c>
      <c r="F586" s="3" t="s">
        <v>7765</v>
      </c>
      <c r="G586" s="3">
        <v>1424</v>
      </c>
      <c r="H586" s="3" t="s">
        <v>1983</v>
      </c>
      <c r="I586" s="4">
        <v>43288</v>
      </c>
      <c r="J586" s="3">
        <v>2272</v>
      </c>
      <c r="K586" s="3">
        <v>2329</v>
      </c>
      <c r="L586" s="3">
        <v>35</v>
      </c>
      <c r="M586" s="3">
        <v>27.4</v>
      </c>
      <c r="N586" s="3">
        <v>37.6</v>
      </c>
      <c r="O586" s="3" t="s">
        <v>2010</v>
      </c>
      <c r="P586" s="5" t="s">
        <v>34</v>
      </c>
      <c r="Q586" s="3" t="s">
        <v>6226</v>
      </c>
      <c r="R586" s="3" t="s">
        <v>6233</v>
      </c>
      <c r="S586" s="3" t="s">
        <v>6272</v>
      </c>
      <c r="AR586" s="3">
        <v>37.6</v>
      </c>
      <c r="AS586" s="3">
        <v>35</v>
      </c>
      <c r="AT586" s="3">
        <v>1.0742857139999999</v>
      </c>
      <c r="AU586" s="3">
        <f>SUM(Table1[[#This Row],[Black Win %]]/Table1[[#This Row],[White Win %]])</f>
        <v>0.93085106382978722</v>
      </c>
      <c r="AV586" s="3">
        <v>535.42399999999998</v>
      </c>
      <c r="AW586" s="3">
        <v>498.4</v>
      </c>
    </row>
    <row r="587" spans="1:49" ht="17" x14ac:dyDescent="0.2">
      <c r="A587" s="3" t="s">
        <v>6928</v>
      </c>
      <c r="B587" s="3" t="str">
        <f>CONCATENATE(Table1[[#This Row],[Column5]],(IF(Table1[[#This Row],[Column4]]="",""," -"&amp;Table1[[#This Row],[Column4]])),(IF(Table1[[#This Row],[Column3]]="",""," -"&amp;Table1[[#This Row],[Column3]])))</f>
        <v xml:space="preserve"> Seirawan Attack</v>
      </c>
      <c r="C587" s="3" t="s">
        <v>6946</v>
      </c>
      <c r="F587" s="3" t="s">
        <v>7764</v>
      </c>
      <c r="G587" s="3">
        <v>542</v>
      </c>
      <c r="H587" s="3" t="s">
        <v>729</v>
      </c>
      <c r="I587" s="4">
        <v>43258</v>
      </c>
      <c r="J587" s="3">
        <v>2083</v>
      </c>
      <c r="K587" s="3">
        <v>2062</v>
      </c>
      <c r="L587" s="3">
        <v>31.9</v>
      </c>
      <c r="M587" s="3">
        <v>22.3</v>
      </c>
      <c r="N587" s="3">
        <v>45.8</v>
      </c>
      <c r="O587" s="3" t="s">
        <v>2013</v>
      </c>
      <c r="P587" s="5" t="s">
        <v>34</v>
      </c>
      <c r="Q587" s="3" t="s">
        <v>6226</v>
      </c>
      <c r="R587" s="3" t="s">
        <v>6233</v>
      </c>
      <c r="S587" s="3" t="s">
        <v>6245</v>
      </c>
      <c r="T587" s="3" t="s">
        <v>6274</v>
      </c>
      <c r="AR587" s="3">
        <v>31.9</v>
      </c>
      <c r="AS587" s="3">
        <v>45.8</v>
      </c>
      <c r="AT587" s="3">
        <v>0.69650654999999995</v>
      </c>
      <c r="AU587" s="3">
        <f>SUM(Table1[[#This Row],[Black Win %]]/Table1[[#This Row],[White Win %]])</f>
        <v>1.4357366771159874</v>
      </c>
      <c r="AV587" s="3">
        <v>172.898</v>
      </c>
      <c r="AW587" s="3">
        <v>248.23599999999999</v>
      </c>
    </row>
    <row r="588" spans="1:49" ht="17" x14ac:dyDescent="0.2">
      <c r="A588" s="3" t="s">
        <v>6928</v>
      </c>
      <c r="B588" s="3" t="str">
        <f>CONCATENATE(Table1[[#This Row],[Column5]],(IF(Table1[[#This Row],[Column4]]="",""," -"&amp;Table1[[#This Row],[Column4]])),(IF(Table1[[#This Row],[Column3]]="",""," -"&amp;Table1[[#This Row],[Column3]])))</f>
        <v xml:space="preserve"> Spielmann-Indian</v>
      </c>
      <c r="C588" s="3" t="s">
        <v>6947</v>
      </c>
      <c r="F588" s="3" t="s">
        <v>7765</v>
      </c>
      <c r="G588" s="3">
        <v>7015</v>
      </c>
      <c r="H588" s="3" t="s">
        <v>1960</v>
      </c>
      <c r="I588" s="4">
        <v>43289</v>
      </c>
      <c r="J588" s="3">
        <v>2223</v>
      </c>
      <c r="K588" s="3">
        <v>2236</v>
      </c>
      <c r="L588" s="3">
        <v>41.7</v>
      </c>
      <c r="M588" s="3">
        <v>30.7</v>
      </c>
      <c r="N588" s="3">
        <v>27.6</v>
      </c>
      <c r="O588" s="3" t="s">
        <v>2016</v>
      </c>
      <c r="P588" s="5" t="s">
        <v>34</v>
      </c>
      <c r="Q588" s="3" t="s">
        <v>6226</v>
      </c>
      <c r="R588" s="3" t="s">
        <v>6247</v>
      </c>
      <c r="S588" s="3" t="s">
        <v>6243</v>
      </c>
      <c r="AR588" s="3">
        <v>27.6</v>
      </c>
      <c r="AS588" s="3">
        <v>41.7</v>
      </c>
      <c r="AT588" s="3">
        <v>0.66187050400000003</v>
      </c>
      <c r="AU588" s="3">
        <f>SUM(Table1[[#This Row],[Black Win %]]/Table1[[#This Row],[White Win %]])</f>
        <v>1.5108695652173914</v>
      </c>
      <c r="AV588" s="3">
        <v>1936.14</v>
      </c>
      <c r="AW588" s="3">
        <v>2925.2550000000001</v>
      </c>
    </row>
    <row r="589" spans="1:49" ht="17" x14ac:dyDescent="0.2">
      <c r="A589" s="3" t="s">
        <v>6928</v>
      </c>
      <c r="B589" s="3" t="str">
        <f>CONCATENATE(Table1[[#This Row],[Column5]],(IF(Table1[[#This Row],[Column4]]="",""," -"&amp;Table1[[#This Row],[Column4]])),(IF(Table1[[#This Row],[Column3]]="",""," -"&amp;Table1[[#This Row],[Column3]])))</f>
        <v xml:space="preserve"> Tartakower Attack</v>
      </c>
      <c r="C589" s="3" t="s">
        <v>6948</v>
      </c>
      <c r="F589" s="3" t="s">
        <v>7764</v>
      </c>
      <c r="G589" s="3">
        <v>3581</v>
      </c>
      <c r="H589" s="3" t="s">
        <v>1967</v>
      </c>
      <c r="I589" s="4">
        <v>43282</v>
      </c>
      <c r="J589" s="3">
        <v>2251</v>
      </c>
      <c r="K589" s="3">
        <v>2234</v>
      </c>
      <c r="L589" s="3">
        <v>37.6</v>
      </c>
      <c r="M589" s="3">
        <v>31.3</v>
      </c>
      <c r="N589" s="3">
        <v>31.2</v>
      </c>
      <c r="O589" s="3" t="s">
        <v>2019</v>
      </c>
      <c r="P589" s="5" t="s">
        <v>34</v>
      </c>
      <c r="Q589" s="3" t="s">
        <v>6226</v>
      </c>
      <c r="R589" s="3" t="s">
        <v>6264</v>
      </c>
      <c r="AR589" s="3">
        <v>37.6</v>
      </c>
      <c r="AS589" s="3">
        <v>31.2</v>
      </c>
      <c r="AT589" s="3">
        <v>1.2051282050000001</v>
      </c>
      <c r="AU589" s="3">
        <f>SUM(Table1[[#This Row],[Black Win %]]/Table1[[#This Row],[White Win %]])</f>
        <v>0.82978723404255317</v>
      </c>
      <c r="AV589" s="3">
        <v>1346.4559999999999</v>
      </c>
      <c r="AW589" s="3">
        <v>1117.2719999999999</v>
      </c>
    </row>
    <row r="590" spans="1:49" ht="17" x14ac:dyDescent="0.2">
      <c r="A590" s="3" t="s">
        <v>6928</v>
      </c>
      <c r="B590" s="3" t="str">
        <f>CONCATENATE(Table1[[#This Row],[Column5]],(IF(Table1[[#This Row],[Column4]]="",""," -"&amp;Table1[[#This Row],[Column4]])),(IF(Table1[[#This Row],[Column3]]="",""," -"&amp;Table1[[#This Row],[Column3]])))</f>
        <v xml:space="preserve"> Wade-Tarkatower Defense</v>
      </c>
      <c r="C590" s="3" t="s">
        <v>6949</v>
      </c>
      <c r="F590" s="3" t="s">
        <v>7765</v>
      </c>
      <c r="G590" s="3">
        <v>6327</v>
      </c>
      <c r="H590" s="3" t="s">
        <v>1960</v>
      </c>
      <c r="I590" s="4">
        <v>43290</v>
      </c>
      <c r="J590" s="3">
        <v>2210</v>
      </c>
      <c r="K590" s="3">
        <v>2240</v>
      </c>
      <c r="L590" s="3">
        <v>32.9</v>
      </c>
      <c r="M590" s="3">
        <v>30.2</v>
      </c>
      <c r="N590" s="3">
        <v>37</v>
      </c>
      <c r="O590" s="3" t="s">
        <v>2022</v>
      </c>
      <c r="P590" s="5" t="s">
        <v>34</v>
      </c>
      <c r="Q590" s="3" t="s">
        <v>6226</v>
      </c>
      <c r="R590" s="3" t="s">
        <v>6247</v>
      </c>
      <c r="S590" s="3" t="s">
        <v>6230</v>
      </c>
      <c r="AR590" s="3">
        <v>37</v>
      </c>
      <c r="AS590" s="3">
        <v>32.9</v>
      </c>
      <c r="AT590" s="3">
        <v>1.1246200609999999</v>
      </c>
      <c r="AU590" s="3">
        <f>SUM(Table1[[#This Row],[Black Win %]]/Table1[[#This Row],[White Win %]])</f>
        <v>0.8891891891891891</v>
      </c>
      <c r="AV590" s="3">
        <v>2340.9899999999998</v>
      </c>
      <c r="AW590" s="3">
        <v>2081.5830000000001</v>
      </c>
    </row>
    <row r="591" spans="1:49" ht="17" x14ac:dyDescent="0.2">
      <c r="A591" s="3" t="s">
        <v>6928</v>
      </c>
      <c r="B591" s="3" t="str">
        <f>CONCATENATE(Table1[[#This Row],[Column5]],(IF(Table1[[#This Row],[Column4]]="",""," -"&amp;Table1[[#This Row],[Column4]])),(IF(Table1[[#This Row],[Column3]]="",""," -"&amp;Table1[[#This Row],[Column3]])))</f>
        <v xml:space="preserve"> Yusupov-Rubinstein System</v>
      </c>
      <c r="C591" s="3" t="s">
        <v>6950</v>
      </c>
      <c r="F591" s="3" t="s">
        <v>7764</v>
      </c>
      <c r="G591" s="3">
        <v>8251</v>
      </c>
      <c r="H591" s="3" t="s">
        <v>1960</v>
      </c>
      <c r="I591" s="4">
        <v>43290</v>
      </c>
      <c r="J591" s="3">
        <v>2266</v>
      </c>
      <c r="K591" s="3">
        <v>2243</v>
      </c>
      <c r="L591" s="3">
        <v>33</v>
      </c>
      <c r="M591" s="3">
        <v>33.1</v>
      </c>
      <c r="N591" s="3">
        <v>33.9</v>
      </c>
      <c r="O591" s="3" t="s">
        <v>2025</v>
      </c>
      <c r="P591" s="5" t="s">
        <v>34</v>
      </c>
      <c r="Q591" s="3" t="s">
        <v>6226</v>
      </c>
      <c r="R591" s="3" t="s">
        <v>6247</v>
      </c>
      <c r="S591" s="3" t="s">
        <v>6245</v>
      </c>
      <c r="T591" s="3" t="s">
        <v>6271</v>
      </c>
      <c r="AR591" s="3">
        <v>33</v>
      </c>
      <c r="AS591" s="3">
        <v>33.9</v>
      </c>
      <c r="AT591" s="3">
        <v>0.97345132700000003</v>
      </c>
      <c r="AU591" s="3">
        <f>SUM(Table1[[#This Row],[Black Win %]]/Table1[[#This Row],[White Win %]])</f>
        <v>1.0272727272727273</v>
      </c>
      <c r="AV591" s="3">
        <v>2722.83</v>
      </c>
      <c r="AW591" s="3">
        <v>2797.0889999999999</v>
      </c>
    </row>
    <row r="592" spans="1:49" ht="17" x14ac:dyDescent="0.2">
      <c r="A592" s="3" t="s">
        <v>6951</v>
      </c>
      <c r="B592" s="3" t="str">
        <f>CONCATENATE(Table1[[#This Row],[Column5]],(IF(Table1[[#This Row],[Column4]]="",""," -"&amp;Table1[[#This Row],[Column4]])),(IF(Table1[[#This Row],[Column3]]="",""," -"&amp;Table1[[#This Row],[Column3]])))</f>
        <v xml:space="preserve"> Anti-Fried Liver Defense</v>
      </c>
      <c r="C592" s="3" t="s">
        <v>6952</v>
      </c>
      <c r="F592" s="3" t="s">
        <v>7765</v>
      </c>
      <c r="G592" s="3">
        <v>606</v>
      </c>
      <c r="H592" s="3" t="s">
        <v>2027</v>
      </c>
      <c r="I592" s="4">
        <v>43280</v>
      </c>
      <c r="J592" s="3">
        <v>1583</v>
      </c>
      <c r="K592" s="3">
        <v>1636</v>
      </c>
      <c r="L592" s="3">
        <v>20</v>
      </c>
      <c r="M592" s="3">
        <v>14.2</v>
      </c>
      <c r="N592" s="3">
        <v>65.8</v>
      </c>
      <c r="O592" s="3" t="s">
        <v>2029</v>
      </c>
      <c r="P592" s="5" t="s">
        <v>30</v>
      </c>
      <c r="Q592" s="3" t="s">
        <v>6227</v>
      </c>
      <c r="R592" s="3" t="s">
        <v>6247</v>
      </c>
      <c r="S592" s="3" t="s">
        <v>6240</v>
      </c>
      <c r="T592" s="3" t="s">
        <v>6231</v>
      </c>
      <c r="U592" s="3" t="s">
        <v>6302</v>
      </c>
      <c r="AR592" s="3">
        <v>65.8</v>
      </c>
      <c r="AS592" s="3">
        <v>20</v>
      </c>
      <c r="AT592" s="3">
        <v>3.29</v>
      </c>
      <c r="AU592" s="3">
        <f>SUM(Table1[[#This Row],[Black Win %]]/Table1[[#This Row],[White Win %]])</f>
        <v>0.303951367781155</v>
      </c>
      <c r="AV592" s="3">
        <v>398.74799999999999</v>
      </c>
      <c r="AW592" s="3">
        <v>121.2</v>
      </c>
    </row>
    <row r="593" spans="1:49" ht="17" x14ac:dyDescent="0.2">
      <c r="A593" s="3" t="s">
        <v>6951</v>
      </c>
      <c r="B593" s="3" t="str">
        <f>CONCATENATE(Table1[[#This Row],[Column5]],(IF(Table1[[#This Row],[Column4]]="",""," -"&amp;Table1[[#This Row],[Column4]])),(IF(Table1[[#This Row],[Column3]]="",""," -"&amp;Table1[[#This Row],[Column3]])))</f>
        <v xml:space="preserve"> Bird's Attack</v>
      </c>
      <c r="C593" s="3" t="s">
        <v>6953</v>
      </c>
      <c r="F593" s="3" t="s">
        <v>7764</v>
      </c>
      <c r="G593" s="3">
        <v>555</v>
      </c>
      <c r="H593" s="3" t="s">
        <v>2031</v>
      </c>
      <c r="I593" s="4">
        <v>43277</v>
      </c>
      <c r="J593" s="3">
        <v>2262</v>
      </c>
      <c r="K593" s="3">
        <v>2258</v>
      </c>
      <c r="L593" s="3">
        <v>40.9</v>
      </c>
      <c r="M593" s="3">
        <v>23.1</v>
      </c>
      <c r="N593" s="3">
        <v>36</v>
      </c>
      <c r="O593" s="3" t="s">
        <v>2033</v>
      </c>
      <c r="P593" s="5" t="s">
        <v>30</v>
      </c>
      <c r="Q593" s="3" t="s">
        <v>6227</v>
      </c>
      <c r="R593" s="3" t="s">
        <v>6247</v>
      </c>
      <c r="S593" s="3" t="s">
        <v>6240</v>
      </c>
      <c r="T593" s="3" t="s">
        <v>6231</v>
      </c>
      <c r="U593" s="3" t="s">
        <v>6292</v>
      </c>
      <c r="V593" s="3" t="s">
        <v>6330</v>
      </c>
      <c r="W593" s="3" t="s">
        <v>6226</v>
      </c>
      <c r="X593" s="3" t="s">
        <v>6277</v>
      </c>
      <c r="AR593" s="3">
        <v>40.9</v>
      </c>
      <c r="AS593" s="3">
        <v>36</v>
      </c>
      <c r="AT593" s="3">
        <v>1.136111111</v>
      </c>
      <c r="AU593" s="3">
        <f>SUM(Table1[[#This Row],[Black Win %]]/Table1[[#This Row],[White Win %]])</f>
        <v>0.88019559902200495</v>
      </c>
      <c r="AV593" s="3">
        <v>226.995</v>
      </c>
      <c r="AW593" s="3">
        <v>199.8</v>
      </c>
    </row>
    <row r="594" spans="1:49" ht="17" x14ac:dyDescent="0.2">
      <c r="A594" s="3" t="s">
        <v>6951</v>
      </c>
      <c r="B594" s="3" t="str">
        <f>CONCATENATE(Table1[[#This Row],[Column5]],(IF(Table1[[#This Row],[Column4]]="",""," -"&amp;Table1[[#This Row],[Column4]])),(IF(Table1[[#This Row],[Column3]]="",""," -"&amp;Table1[[#This Row],[Column3]])))</f>
        <v xml:space="preserve"> Classical Variation</v>
      </c>
      <c r="C594" s="3" t="s">
        <v>6553</v>
      </c>
      <c r="F594" s="3" t="s">
        <v>7765</v>
      </c>
      <c r="G594" s="3">
        <v>107</v>
      </c>
      <c r="H594" s="3" t="s">
        <v>2031</v>
      </c>
      <c r="I594" s="4">
        <v>43221</v>
      </c>
      <c r="J594" s="3">
        <v>2049</v>
      </c>
      <c r="K594" s="3">
        <v>2064</v>
      </c>
      <c r="L594" s="3">
        <v>38.299999999999997</v>
      </c>
      <c r="M594" s="3">
        <v>19.600000000000001</v>
      </c>
      <c r="N594" s="3">
        <v>42.1</v>
      </c>
      <c r="O594" s="3" t="s">
        <v>2036</v>
      </c>
      <c r="P594" s="5" t="s">
        <v>30</v>
      </c>
      <c r="Q594" s="3" t="s">
        <v>6227</v>
      </c>
      <c r="R594" s="3" t="s">
        <v>6247</v>
      </c>
      <c r="S594" s="3" t="s">
        <v>6240</v>
      </c>
      <c r="T594" s="3" t="s">
        <v>6231</v>
      </c>
      <c r="U594" s="3" t="s">
        <v>6292</v>
      </c>
      <c r="V594" s="3" t="s">
        <v>6330</v>
      </c>
      <c r="W594" s="3" t="s">
        <v>6226</v>
      </c>
      <c r="AR594" s="3">
        <v>42.1</v>
      </c>
      <c r="AS594" s="3">
        <v>38.299999999999997</v>
      </c>
      <c r="AT594" s="3">
        <v>1.0992167100000001</v>
      </c>
      <c r="AU594" s="3">
        <f>SUM(Table1[[#This Row],[Black Win %]]/Table1[[#This Row],[White Win %]])</f>
        <v>0.90973871733966738</v>
      </c>
      <c r="AV594" s="3">
        <v>45.046999999999997</v>
      </c>
      <c r="AW594" s="3">
        <v>40.981000000000002</v>
      </c>
    </row>
    <row r="595" spans="1:49" ht="17" x14ac:dyDescent="0.2">
      <c r="A595" s="3" t="s">
        <v>6951</v>
      </c>
      <c r="B595" s="3" t="str">
        <f>CONCATENATE(Table1[[#This Row],[Column5]],(IF(Table1[[#This Row],[Column4]]="",""," -"&amp;Table1[[#This Row],[Column4]])),(IF(Table1[[#This Row],[Column3]]="",""," -"&amp;Table1[[#This Row],[Column3]])))</f>
        <v xml:space="preserve"> Classical Variation - Albin Gambit</v>
      </c>
      <c r="C595" s="3" t="s">
        <v>6553</v>
      </c>
      <c r="D595" s="3" t="s">
        <v>6954</v>
      </c>
      <c r="F595" s="3" t="s">
        <v>7764</v>
      </c>
      <c r="G595" s="3">
        <v>366</v>
      </c>
      <c r="H595" s="3" t="s">
        <v>2031</v>
      </c>
      <c r="I595" s="4">
        <v>43275</v>
      </c>
      <c r="J595" s="3">
        <v>2008</v>
      </c>
      <c r="K595" s="3">
        <v>2009</v>
      </c>
      <c r="L595" s="3">
        <v>43.2</v>
      </c>
      <c r="M595" s="3">
        <v>21.3</v>
      </c>
      <c r="N595" s="3">
        <v>35.5</v>
      </c>
      <c r="O595" s="3" t="s">
        <v>2039</v>
      </c>
      <c r="P595" s="5" t="s">
        <v>30</v>
      </c>
      <c r="Q595" s="3" t="s">
        <v>6227</v>
      </c>
      <c r="R595" s="3" t="s">
        <v>6247</v>
      </c>
      <c r="S595" s="3" t="s">
        <v>6240</v>
      </c>
      <c r="T595" s="3" t="s">
        <v>6231</v>
      </c>
      <c r="U595" s="3" t="s">
        <v>6292</v>
      </c>
      <c r="V595" s="3" t="s">
        <v>6330</v>
      </c>
      <c r="W595" s="3" t="s">
        <v>6226</v>
      </c>
      <c r="X595" s="3" t="s">
        <v>6270</v>
      </c>
      <c r="AR595" s="3">
        <v>43.2</v>
      </c>
      <c r="AS595" s="3">
        <v>35.5</v>
      </c>
      <c r="AT595" s="3">
        <v>1.216901408</v>
      </c>
      <c r="AU595" s="3">
        <f>SUM(Table1[[#This Row],[Black Win %]]/Table1[[#This Row],[White Win %]])</f>
        <v>0.82175925925925919</v>
      </c>
      <c r="AV595" s="3">
        <v>158.11199999999999</v>
      </c>
      <c r="AW595" s="3">
        <v>129.93</v>
      </c>
    </row>
    <row r="596" spans="1:49" ht="17" x14ac:dyDescent="0.2">
      <c r="A596" s="3" t="s">
        <v>6951</v>
      </c>
      <c r="B596" s="3" t="str">
        <f>CONCATENATE(Table1[[#This Row],[Column5]],(IF(Table1[[#This Row],[Column4]]="",""," -"&amp;Table1[[#This Row],[Column4]])),(IF(Table1[[#This Row],[Column3]]="",""," -"&amp;Table1[[#This Row],[Column3]])))</f>
        <v xml:space="preserve"> Classical Variation - Center Atttack</v>
      </c>
      <c r="C596" s="3" t="s">
        <v>6553</v>
      </c>
      <c r="D596" s="3" t="s">
        <v>6955</v>
      </c>
      <c r="F596" s="3" t="s">
        <v>7764</v>
      </c>
      <c r="G596" s="3">
        <v>263</v>
      </c>
      <c r="H596" s="3" t="s">
        <v>2031</v>
      </c>
      <c r="I596" s="4">
        <v>43281</v>
      </c>
      <c r="J596" s="3">
        <v>1935</v>
      </c>
      <c r="K596" s="3">
        <v>1852</v>
      </c>
      <c r="L596" s="3">
        <v>71.5</v>
      </c>
      <c r="M596" s="3">
        <v>12.6</v>
      </c>
      <c r="N596" s="3">
        <v>16</v>
      </c>
      <c r="O596" s="3" t="s">
        <v>2042</v>
      </c>
      <c r="P596" s="5" t="s">
        <v>30</v>
      </c>
      <c r="Q596" s="3" t="s">
        <v>6227</v>
      </c>
      <c r="R596" s="3" t="s">
        <v>6247</v>
      </c>
      <c r="S596" s="3" t="s">
        <v>6240</v>
      </c>
      <c r="T596" s="3" t="s">
        <v>6231</v>
      </c>
      <c r="U596" s="3" t="s">
        <v>6292</v>
      </c>
      <c r="V596" s="3" t="s">
        <v>6330</v>
      </c>
      <c r="W596" s="3" t="s">
        <v>6226</v>
      </c>
      <c r="X596" s="3" t="s">
        <v>6229</v>
      </c>
      <c r="AR596" s="3">
        <v>71.5</v>
      </c>
      <c r="AS596" s="3">
        <v>16</v>
      </c>
      <c r="AT596" s="3">
        <v>4.46875</v>
      </c>
      <c r="AU596" s="3">
        <f>SUM(Table1[[#This Row],[Black Win %]]/Table1[[#This Row],[White Win %]])</f>
        <v>0.22377622377622378</v>
      </c>
      <c r="AV596" s="3">
        <v>188.04499999999999</v>
      </c>
      <c r="AW596" s="3">
        <v>42.08</v>
      </c>
    </row>
    <row r="597" spans="1:49" ht="17" x14ac:dyDescent="0.2">
      <c r="A597" s="3" t="s">
        <v>6951</v>
      </c>
      <c r="B597" s="3" t="str">
        <f>CONCATENATE(Table1[[#This Row],[Column5]],(IF(Table1[[#This Row],[Column4]]="",""," -"&amp;Table1[[#This Row],[Column4]])),(IF(Table1[[#This Row],[Column3]]="",""," -"&amp;Table1[[#This Row],[Column3]])))</f>
        <v xml:space="preserve"> Classical Variation - Center Holding Variation</v>
      </c>
      <c r="C597" s="3" t="s">
        <v>6553</v>
      </c>
      <c r="D597" s="3" t="s">
        <v>6956</v>
      </c>
      <c r="F597" s="3" t="s">
        <v>7765</v>
      </c>
      <c r="G597" s="3">
        <v>240</v>
      </c>
      <c r="H597" s="3" t="s">
        <v>2031</v>
      </c>
      <c r="I597" s="4">
        <v>43280</v>
      </c>
      <c r="J597" s="3">
        <v>2216</v>
      </c>
      <c r="K597" s="3">
        <v>2291</v>
      </c>
      <c r="L597" s="3">
        <v>30.4</v>
      </c>
      <c r="M597" s="3">
        <v>24.2</v>
      </c>
      <c r="N597" s="3">
        <v>45.4</v>
      </c>
      <c r="O597" s="3" t="s">
        <v>2045</v>
      </c>
      <c r="P597" s="5" t="s">
        <v>30</v>
      </c>
      <c r="Q597" s="3" t="s">
        <v>6227</v>
      </c>
      <c r="R597" s="3" t="s">
        <v>6247</v>
      </c>
      <c r="S597" s="3" t="s">
        <v>6240</v>
      </c>
      <c r="T597" s="3" t="s">
        <v>6231</v>
      </c>
      <c r="U597" s="3" t="s">
        <v>6292</v>
      </c>
      <c r="V597" s="3" t="s">
        <v>6330</v>
      </c>
      <c r="W597" s="3" t="s">
        <v>6307</v>
      </c>
      <c r="X597" s="3" t="s">
        <v>6229</v>
      </c>
      <c r="Y597" s="3" t="s">
        <v>6411</v>
      </c>
      <c r="AR597" s="3">
        <v>45.4</v>
      </c>
      <c r="AS597" s="3">
        <v>30.4</v>
      </c>
      <c r="AT597" s="3">
        <v>1.4934210530000001</v>
      </c>
      <c r="AU597" s="3">
        <f>SUM(Table1[[#This Row],[Black Win %]]/Table1[[#This Row],[White Win %]])</f>
        <v>0.66960352422907488</v>
      </c>
      <c r="AV597" s="3">
        <v>108.96</v>
      </c>
      <c r="AW597" s="3">
        <v>72.959999999999994</v>
      </c>
    </row>
    <row r="598" spans="1:49" ht="17" x14ac:dyDescent="0.2">
      <c r="A598" s="3" t="s">
        <v>6951</v>
      </c>
      <c r="B598" s="3" t="str">
        <f>CONCATENATE(Table1[[#This Row],[Column5]],(IF(Table1[[#This Row],[Column4]]="",""," -"&amp;Table1[[#This Row],[Column4]])),(IF(Table1[[#This Row],[Column3]]="",""," -"&amp;Table1[[#This Row],[Column3]])))</f>
        <v xml:space="preserve"> Classical Variation - Closed Variation</v>
      </c>
      <c r="C598" s="3" t="s">
        <v>6553</v>
      </c>
      <c r="D598" s="3" t="s">
        <v>6669</v>
      </c>
      <c r="F598" s="3" t="s">
        <v>7765</v>
      </c>
      <c r="G598" s="3">
        <v>539</v>
      </c>
      <c r="H598" s="3" t="s">
        <v>2031</v>
      </c>
      <c r="I598" s="4">
        <v>43258</v>
      </c>
      <c r="J598" s="3">
        <v>2128</v>
      </c>
      <c r="K598" s="3">
        <v>2143</v>
      </c>
      <c r="L598" s="3">
        <v>37.5</v>
      </c>
      <c r="M598" s="3">
        <v>19.3</v>
      </c>
      <c r="N598" s="3">
        <v>43.2</v>
      </c>
      <c r="O598" s="3" t="s">
        <v>2048</v>
      </c>
      <c r="P598" s="5" t="s">
        <v>30</v>
      </c>
      <c r="Q598" s="3" t="s">
        <v>6227</v>
      </c>
      <c r="R598" s="3" t="s">
        <v>6247</v>
      </c>
      <c r="S598" s="3" t="s">
        <v>6240</v>
      </c>
      <c r="T598" s="3" t="s">
        <v>6231</v>
      </c>
      <c r="U598" s="3" t="s">
        <v>6292</v>
      </c>
      <c r="V598" s="3" t="s">
        <v>6330</v>
      </c>
      <c r="W598" s="3" t="s">
        <v>6307</v>
      </c>
      <c r="AR598" s="3">
        <v>43.2</v>
      </c>
      <c r="AS598" s="3">
        <v>37.5</v>
      </c>
      <c r="AT598" s="3">
        <v>1.1519999999999999</v>
      </c>
      <c r="AU598" s="3">
        <f>SUM(Table1[[#This Row],[Black Win %]]/Table1[[#This Row],[White Win %]])</f>
        <v>0.86805555555555547</v>
      </c>
      <c r="AV598" s="3">
        <v>232.84800000000001</v>
      </c>
      <c r="AW598" s="3">
        <v>202.125</v>
      </c>
    </row>
    <row r="599" spans="1:49" ht="17" x14ac:dyDescent="0.2">
      <c r="A599" s="3" t="s">
        <v>6951</v>
      </c>
      <c r="B599" s="3" t="str">
        <f>CONCATENATE(Table1[[#This Row],[Column5]],(IF(Table1[[#This Row],[Column4]]="",""," -"&amp;Table1[[#This Row],[Column4]])),(IF(Table1[[#This Row],[Column3]]="",""," -"&amp;Table1[[#This Row],[Column3]])))</f>
        <v xml:space="preserve"> Classical Variation - De la Bourdonnais Variation</v>
      </c>
      <c r="C599" s="3" t="s">
        <v>6553</v>
      </c>
      <c r="D599" s="3" t="s">
        <v>6957</v>
      </c>
      <c r="F599" s="3" t="s">
        <v>7765</v>
      </c>
      <c r="G599" s="3">
        <v>241</v>
      </c>
      <c r="H599" s="3" t="s">
        <v>2031</v>
      </c>
      <c r="I599" s="4">
        <v>43269</v>
      </c>
      <c r="J599" s="3">
        <v>2059</v>
      </c>
      <c r="K599" s="3">
        <v>2093</v>
      </c>
      <c r="L599" s="3">
        <v>33.200000000000003</v>
      </c>
      <c r="M599" s="3">
        <v>22</v>
      </c>
      <c r="N599" s="3">
        <v>44.8</v>
      </c>
      <c r="O599" s="3" t="s">
        <v>2051</v>
      </c>
      <c r="P599" s="5" t="s">
        <v>30</v>
      </c>
      <c r="Q599" s="3" t="s">
        <v>6227</v>
      </c>
      <c r="R599" s="3" t="s">
        <v>6247</v>
      </c>
      <c r="S599" s="3" t="s">
        <v>6240</v>
      </c>
      <c r="T599" s="3" t="s">
        <v>6231</v>
      </c>
      <c r="U599" s="3" t="s">
        <v>6292</v>
      </c>
      <c r="V599" s="3" t="s">
        <v>6330</v>
      </c>
      <c r="W599" s="3" t="s">
        <v>6230</v>
      </c>
      <c r="X599" s="3" t="s">
        <v>6229</v>
      </c>
      <c r="Y599" s="3" t="s">
        <v>6293</v>
      </c>
      <c r="Z599" s="3" t="s">
        <v>6365</v>
      </c>
      <c r="AA599" s="3" t="s">
        <v>6411</v>
      </c>
      <c r="AR599" s="3">
        <v>44.8</v>
      </c>
      <c r="AS599" s="3">
        <v>33.200000000000003</v>
      </c>
      <c r="AT599" s="3">
        <v>1.3493975899999999</v>
      </c>
      <c r="AU599" s="3">
        <f>SUM(Table1[[#This Row],[Black Win %]]/Table1[[#This Row],[White Win %]])</f>
        <v>0.74107142857142871</v>
      </c>
      <c r="AV599" s="3">
        <v>107.968</v>
      </c>
      <c r="AW599" s="3">
        <v>80.012</v>
      </c>
    </row>
    <row r="600" spans="1:49" ht="17" x14ac:dyDescent="0.2">
      <c r="A600" s="3" t="s">
        <v>6951</v>
      </c>
      <c r="B600" s="3" t="str">
        <f>CONCATENATE(Table1[[#This Row],[Column5]],(IF(Table1[[#This Row],[Column4]]="",""," -"&amp;Table1[[#This Row],[Column4]])),(IF(Table1[[#This Row],[Column3]]="",""," -"&amp;Table1[[#This Row],[Column3]])))</f>
        <v xml:space="preserve"> Classical Variation - General</v>
      </c>
      <c r="C600" s="3" t="s">
        <v>6553</v>
      </c>
      <c r="D600" s="3" t="s">
        <v>6510</v>
      </c>
      <c r="F600" s="3" t="s">
        <v>7764</v>
      </c>
      <c r="G600" s="3">
        <v>919</v>
      </c>
      <c r="H600" s="3" t="s">
        <v>2031</v>
      </c>
      <c r="I600" s="4">
        <v>43281</v>
      </c>
      <c r="J600" s="3">
        <v>1976</v>
      </c>
      <c r="K600" s="3">
        <v>1936</v>
      </c>
      <c r="L600" s="3">
        <v>55.7</v>
      </c>
      <c r="M600" s="3">
        <v>19</v>
      </c>
      <c r="N600" s="3">
        <v>25.2</v>
      </c>
      <c r="O600" s="3" t="s">
        <v>2054</v>
      </c>
      <c r="P600" s="5" t="s">
        <v>30</v>
      </c>
      <c r="Q600" s="3" t="s">
        <v>6227</v>
      </c>
      <c r="R600" s="3" t="s">
        <v>6247</v>
      </c>
      <c r="S600" s="3" t="s">
        <v>6240</v>
      </c>
      <c r="T600" s="3" t="s">
        <v>6231</v>
      </c>
      <c r="U600" s="3" t="s">
        <v>6292</v>
      </c>
      <c r="V600" s="3" t="s">
        <v>6330</v>
      </c>
      <c r="AR600" s="3">
        <v>55.7</v>
      </c>
      <c r="AS600" s="3">
        <v>25.2</v>
      </c>
      <c r="AT600" s="3">
        <v>2.2103174600000002</v>
      </c>
      <c r="AU600" s="3">
        <f>SUM(Table1[[#This Row],[Black Win %]]/Table1[[#This Row],[White Win %]])</f>
        <v>0.45242369838420105</v>
      </c>
      <c r="AV600" s="3">
        <v>511.88299999999998</v>
      </c>
      <c r="AW600" s="3">
        <v>231.58799999999999</v>
      </c>
    </row>
    <row r="601" spans="1:49" ht="17" x14ac:dyDescent="0.2">
      <c r="A601" s="3" t="s">
        <v>6951</v>
      </c>
      <c r="B601" s="3" t="str">
        <f>CONCATENATE(Table1[[#This Row],[Column5]],(IF(Table1[[#This Row],[Column4]]="",""," -"&amp;Table1[[#This Row],[Column4]])),(IF(Table1[[#This Row],[Column3]]="",""," -"&amp;Table1[[#This Row],[Column3]])))</f>
        <v xml:space="preserve"> Classical Variation - Giuoco Pianissimo</v>
      </c>
      <c r="C601" s="3" t="s">
        <v>6553</v>
      </c>
      <c r="D601" s="3" t="s">
        <v>6958</v>
      </c>
      <c r="F601" s="3" t="s">
        <v>7764</v>
      </c>
      <c r="G601" s="3">
        <v>11243</v>
      </c>
      <c r="H601" s="3" t="s">
        <v>2031</v>
      </c>
      <c r="I601" s="4">
        <v>43290</v>
      </c>
      <c r="J601" s="3">
        <v>2248</v>
      </c>
      <c r="K601" s="3">
        <v>2217</v>
      </c>
      <c r="L601" s="3">
        <v>39</v>
      </c>
      <c r="M601" s="3">
        <v>32.6</v>
      </c>
      <c r="N601" s="3">
        <v>28.4</v>
      </c>
      <c r="O601" s="3" t="s">
        <v>2057</v>
      </c>
      <c r="P601" s="5" t="s">
        <v>30</v>
      </c>
      <c r="Q601" s="3" t="s">
        <v>6227</v>
      </c>
      <c r="R601" s="3" t="s">
        <v>6247</v>
      </c>
      <c r="S601" s="3" t="s">
        <v>6240</v>
      </c>
      <c r="T601" s="3" t="s">
        <v>6231</v>
      </c>
      <c r="U601" s="3" t="s">
        <v>6292</v>
      </c>
      <c r="V601" s="3" t="s">
        <v>6330</v>
      </c>
      <c r="W601" s="3" t="s">
        <v>6226</v>
      </c>
      <c r="X601" s="3" t="s">
        <v>6246</v>
      </c>
      <c r="AR601" s="3">
        <v>39</v>
      </c>
      <c r="AS601" s="3">
        <v>28.4</v>
      </c>
      <c r="AT601" s="3">
        <v>1.3732394370000001</v>
      </c>
      <c r="AU601" s="3">
        <f>SUM(Table1[[#This Row],[Black Win %]]/Table1[[#This Row],[White Win %]])</f>
        <v>0.72820512820512817</v>
      </c>
      <c r="AV601" s="3">
        <v>4384.7700000000004</v>
      </c>
      <c r="AW601" s="3">
        <v>3193.0120000000002</v>
      </c>
    </row>
    <row r="602" spans="1:49" ht="17" x14ac:dyDescent="0.2">
      <c r="A602" s="3" t="s">
        <v>6951</v>
      </c>
      <c r="B602" s="3" t="str">
        <f>CONCATENATE(Table1[[#This Row],[Column5]],(IF(Table1[[#This Row],[Column4]]="",""," -"&amp;Table1[[#This Row],[Column4]])),(IF(Table1[[#This Row],[Column3]]="",""," -"&amp;Table1[[#This Row],[Column3]])))</f>
        <v xml:space="preserve"> Classical Variation - Giuoco Pianissimo - Main line</v>
      </c>
      <c r="C602" s="3" t="s">
        <v>6553</v>
      </c>
      <c r="D602" s="3" t="s">
        <v>6958</v>
      </c>
      <c r="E602" s="3" t="s">
        <v>6559</v>
      </c>
      <c r="F602" s="3" t="s">
        <v>7764</v>
      </c>
      <c r="G602" s="3">
        <v>560</v>
      </c>
      <c r="H602" s="3" t="s">
        <v>2031</v>
      </c>
      <c r="I602" s="4">
        <v>43277</v>
      </c>
      <c r="J602" s="3">
        <v>2459</v>
      </c>
      <c r="K602" s="3">
        <v>2412</v>
      </c>
      <c r="L602" s="3">
        <v>36.299999999999997</v>
      </c>
      <c r="M602" s="3">
        <v>41.1</v>
      </c>
      <c r="N602" s="3">
        <v>22.7</v>
      </c>
      <c r="O602" s="3" t="s">
        <v>2060</v>
      </c>
      <c r="P602" s="5" t="s">
        <v>30</v>
      </c>
      <c r="Q602" s="3" t="s">
        <v>6227</v>
      </c>
      <c r="R602" s="3" t="s">
        <v>6247</v>
      </c>
      <c r="S602" s="3" t="s">
        <v>6240</v>
      </c>
      <c r="T602" s="3" t="s">
        <v>6231</v>
      </c>
      <c r="U602" s="3" t="s">
        <v>6292</v>
      </c>
      <c r="V602" s="3" t="s">
        <v>6330</v>
      </c>
      <c r="W602" s="3" t="s">
        <v>6226</v>
      </c>
      <c r="X602" s="3" t="s">
        <v>6246</v>
      </c>
      <c r="Y602" s="3" t="s">
        <v>6260</v>
      </c>
      <c r="Z602" s="3" t="s">
        <v>6250</v>
      </c>
      <c r="AA602" s="3" t="s">
        <v>6412</v>
      </c>
      <c r="AB602" s="3" t="s">
        <v>6255</v>
      </c>
      <c r="AC602" s="3" t="s">
        <v>6270</v>
      </c>
      <c r="AD602" s="3" t="s">
        <v>6270</v>
      </c>
      <c r="AE602" s="3" t="s">
        <v>6230</v>
      </c>
      <c r="AF602" s="3" t="s">
        <v>6369</v>
      </c>
      <c r="AR602" s="3">
        <v>36.299999999999997</v>
      </c>
      <c r="AS602" s="3">
        <v>22.7</v>
      </c>
      <c r="AT602" s="3">
        <v>1.5991189429999999</v>
      </c>
      <c r="AU602" s="3">
        <f>SUM(Table1[[#This Row],[Black Win %]]/Table1[[#This Row],[White Win %]])</f>
        <v>0.62534435261707988</v>
      </c>
      <c r="AV602" s="3">
        <v>203.28</v>
      </c>
      <c r="AW602" s="3">
        <v>127.12</v>
      </c>
    </row>
    <row r="603" spans="1:49" ht="17" x14ac:dyDescent="0.2">
      <c r="A603" s="3" t="s">
        <v>6951</v>
      </c>
      <c r="B603" s="3" t="str">
        <f>CONCATENATE(Table1[[#This Row],[Column5]],(IF(Table1[[#This Row],[Column4]]="",""," -"&amp;Table1[[#This Row],[Column4]])),(IF(Table1[[#This Row],[Column3]]="",""," -"&amp;Table1[[#This Row],[Column3]])))</f>
        <v xml:space="preserve"> Classical Variation - Greco Gambit</v>
      </c>
      <c r="C603" s="3" t="s">
        <v>6553</v>
      </c>
      <c r="D603" s="3" t="s">
        <v>6959</v>
      </c>
      <c r="F603" s="3" t="s">
        <v>7765</v>
      </c>
      <c r="G603" s="3">
        <v>856</v>
      </c>
      <c r="H603" s="3" t="s">
        <v>2031</v>
      </c>
      <c r="I603" s="4">
        <v>43290</v>
      </c>
      <c r="J603" s="3">
        <v>2206</v>
      </c>
      <c r="K603" s="3">
        <v>2217</v>
      </c>
      <c r="L603" s="3">
        <v>38.5</v>
      </c>
      <c r="M603" s="3">
        <v>27.8</v>
      </c>
      <c r="N603" s="3">
        <v>33.6</v>
      </c>
      <c r="O603" s="3" t="s">
        <v>2063</v>
      </c>
      <c r="P603" s="5" t="s">
        <v>30</v>
      </c>
      <c r="Q603" s="3" t="s">
        <v>6227</v>
      </c>
      <c r="R603" s="3" t="s">
        <v>6247</v>
      </c>
      <c r="S603" s="3" t="s">
        <v>6240</v>
      </c>
      <c r="T603" s="3" t="s">
        <v>6231</v>
      </c>
      <c r="U603" s="3" t="s">
        <v>6292</v>
      </c>
      <c r="V603" s="3" t="s">
        <v>6330</v>
      </c>
      <c r="W603" s="3" t="s">
        <v>6226</v>
      </c>
      <c r="X603" s="3" t="s">
        <v>6229</v>
      </c>
      <c r="Y603" s="3" t="s">
        <v>6293</v>
      </c>
      <c r="Z603" s="3" t="s">
        <v>6227</v>
      </c>
      <c r="AA603" s="3" t="s">
        <v>6256</v>
      </c>
      <c r="AR603" s="3">
        <v>33.6</v>
      </c>
      <c r="AS603" s="3">
        <v>38.5</v>
      </c>
      <c r="AT603" s="3">
        <v>0.87272727299999997</v>
      </c>
      <c r="AU603" s="3">
        <f>SUM(Table1[[#This Row],[Black Win %]]/Table1[[#This Row],[White Win %]])</f>
        <v>1.1458333333333333</v>
      </c>
      <c r="AV603" s="3">
        <v>287.61599999999999</v>
      </c>
      <c r="AW603" s="3">
        <v>329.56</v>
      </c>
    </row>
    <row r="604" spans="1:49" ht="17" x14ac:dyDescent="0.2">
      <c r="A604" s="3" t="s">
        <v>6951</v>
      </c>
      <c r="B604" s="3" t="str">
        <f>CONCATENATE(Table1[[#This Row],[Column5]],(IF(Table1[[#This Row],[Column4]]="",""," -"&amp;Table1[[#This Row],[Column4]])),(IF(Table1[[#This Row],[Column3]]="",""," -"&amp;Table1[[#This Row],[Column3]])))</f>
        <v xml:space="preserve"> Classical Variation - Greco Gambit - Anderssen Variation</v>
      </c>
      <c r="C604" s="3" t="s">
        <v>6553</v>
      </c>
      <c r="D604" s="3" t="s">
        <v>6959</v>
      </c>
      <c r="E604" s="3" t="s">
        <v>6960</v>
      </c>
      <c r="F604" s="3" t="s">
        <v>7765</v>
      </c>
      <c r="G604" s="3">
        <v>359</v>
      </c>
      <c r="H604" s="3" t="s">
        <v>2065</v>
      </c>
      <c r="I604" s="4">
        <v>43290</v>
      </c>
      <c r="J604" s="3">
        <v>1990</v>
      </c>
      <c r="K604" s="3">
        <v>2064</v>
      </c>
      <c r="L604" s="3">
        <v>29</v>
      </c>
      <c r="M604" s="3">
        <v>23.4</v>
      </c>
      <c r="N604" s="3">
        <v>47.6</v>
      </c>
      <c r="O604" s="3" t="s">
        <v>2067</v>
      </c>
      <c r="P604" s="5" t="s">
        <v>30</v>
      </c>
      <c r="Q604" s="3" t="s">
        <v>6227</v>
      </c>
      <c r="R604" s="3" t="s">
        <v>6247</v>
      </c>
      <c r="S604" s="3" t="s">
        <v>6240</v>
      </c>
      <c r="T604" s="3" t="s">
        <v>6231</v>
      </c>
      <c r="U604" s="3" t="s">
        <v>6292</v>
      </c>
      <c r="V604" s="3" t="s">
        <v>6330</v>
      </c>
      <c r="W604" s="3" t="s">
        <v>6226</v>
      </c>
      <c r="X604" s="3" t="s">
        <v>6229</v>
      </c>
      <c r="Y604" s="3" t="s">
        <v>6293</v>
      </c>
      <c r="Z604" s="3" t="s">
        <v>6227</v>
      </c>
      <c r="AA604" s="3" t="s">
        <v>6256</v>
      </c>
      <c r="AB604" s="3" t="s">
        <v>6367</v>
      </c>
      <c r="AC604" s="3" t="s">
        <v>6288</v>
      </c>
      <c r="AD604" s="3" t="s">
        <v>6365</v>
      </c>
      <c r="AE604" s="3" t="s">
        <v>6303</v>
      </c>
      <c r="AR604" s="3">
        <v>47.6</v>
      </c>
      <c r="AS604" s="3">
        <v>29</v>
      </c>
      <c r="AT604" s="3">
        <v>1.64137931</v>
      </c>
      <c r="AU604" s="3">
        <f>SUM(Table1[[#This Row],[Black Win %]]/Table1[[#This Row],[White Win %]])</f>
        <v>0.60924369747899154</v>
      </c>
      <c r="AV604" s="3">
        <v>170.88399999999999</v>
      </c>
      <c r="AW604" s="3">
        <v>104.11</v>
      </c>
    </row>
    <row r="605" spans="1:49" ht="17" x14ac:dyDescent="0.2">
      <c r="A605" s="3" t="s">
        <v>6951</v>
      </c>
      <c r="B605" s="3" t="str">
        <f>CONCATENATE(Table1[[#This Row],[Column5]],(IF(Table1[[#This Row],[Column4]]="",""," -"&amp;Table1[[#This Row],[Column4]])),(IF(Table1[[#This Row],[Column3]]="",""," -"&amp;Table1[[#This Row],[Column3]])))</f>
        <v xml:space="preserve"> Classical Variation - Greco Gambit - Greco Variation</v>
      </c>
      <c r="C605" s="3" t="s">
        <v>6553</v>
      </c>
      <c r="D605" s="3" t="s">
        <v>6959</v>
      </c>
      <c r="E605" s="3" t="s">
        <v>6961</v>
      </c>
      <c r="F605" s="3" t="s">
        <v>7765</v>
      </c>
      <c r="G605" s="3">
        <v>105</v>
      </c>
      <c r="H605" s="3" t="s">
        <v>2065</v>
      </c>
      <c r="I605" s="4">
        <v>43282</v>
      </c>
      <c r="J605" s="3">
        <v>1863</v>
      </c>
      <c r="K605" s="3">
        <v>1865</v>
      </c>
      <c r="L605" s="3">
        <v>29.5</v>
      </c>
      <c r="M605" s="3">
        <v>18.100000000000001</v>
      </c>
      <c r="N605" s="3">
        <v>52.4</v>
      </c>
      <c r="O605" s="3" t="s">
        <v>2070</v>
      </c>
      <c r="P605" s="5" t="s">
        <v>30</v>
      </c>
      <c r="Q605" s="3" t="s">
        <v>6227</v>
      </c>
      <c r="R605" s="3" t="s">
        <v>6247</v>
      </c>
      <c r="S605" s="3" t="s">
        <v>6240</v>
      </c>
      <c r="T605" s="3" t="s">
        <v>6231</v>
      </c>
      <c r="U605" s="3" t="s">
        <v>6292</v>
      </c>
      <c r="V605" s="3" t="s">
        <v>6330</v>
      </c>
      <c r="W605" s="3" t="s">
        <v>6226</v>
      </c>
      <c r="X605" s="3" t="s">
        <v>6229</v>
      </c>
      <c r="Y605" s="3" t="s">
        <v>6293</v>
      </c>
      <c r="Z605" s="3" t="s">
        <v>6365</v>
      </c>
      <c r="AA605" s="3" t="s">
        <v>6303</v>
      </c>
      <c r="AB605" s="3" t="s">
        <v>6244</v>
      </c>
      <c r="AC605" s="3" t="s">
        <v>6291</v>
      </c>
      <c r="AD605" s="3" t="s">
        <v>6270</v>
      </c>
      <c r="AE605" s="3" t="s">
        <v>6354</v>
      </c>
      <c r="AR605" s="3">
        <v>52.4</v>
      </c>
      <c r="AS605" s="3">
        <v>29.5</v>
      </c>
      <c r="AT605" s="3">
        <v>1.776271186</v>
      </c>
      <c r="AU605" s="3">
        <f>SUM(Table1[[#This Row],[Black Win %]]/Table1[[#This Row],[White Win %]])</f>
        <v>0.56297709923664119</v>
      </c>
      <c r="AV605" s="3">
        <v>55.02</v>
      </c>
      <c r="AW605" s="3">
        <v>30.975000000000001</v>
      </c>
    </row>
    <row r="606" spans="1:49" ht="17" x14ac:dyDescent="0.2">
      <c r="A606" s="3" t="s">
        <v>6951</v>
      </c>
      <c r="B606" s="3" t="str">
        <f>CONCATENATE(Table1[[#This Row],[Column5]],(IF(Table1[[#This Row],[Column4]]="",""," -"&amp;Table1[[#This Row],[Column4]])),(IF(Table1[[#This Row],[Column3]]="",""," -"&amp;Table1[[#This Row],[Column3]])))</f>
        <v xml:space="preserve"> Classical Variation - Greco Gambit - Main Line</v>
      </c>
      <c r="C606" s="3" t="s">
        <v>6553</v>
      </c>
      <c r="D606" s="3" t="s">
        <v>6959</v>
      </c>
      <c r="E606" s="3" t="s">
        <v>6508</v>
      </c>
      <c r="F606" s="3" t="s">
        <v>7765</v>
      </c>
      <c r="G606" s="3">
        <v>138</v>
      </c>
      <c r="H606" s="3" t="s">
        <v>2065</v>
      </c>
      <c r="I606" s="4">
        <v>43237</v>
      </c>
      <c r="J606" s="3">
        <v>1928</v>
      </c>
      <c r="K606" s="3">
        <v>1918</v>
      </c>
      <c r="L606" s="3">
        <v>51.5</v>
      </c>
      <c r="M606" s="3">
        <v>21.7</v>
      </c>
      <c r="N606" s="3">
        <v>26.8</v>
      </c>
      <c r="O606" s="3" t="s">
        <v>2073</v>
      </c>
      <c r="P606" s="5" t="s">
        <v>30</v>
      </c>
      <c r="Q606" s="3" t="s">
        <v>6227</v>
      </c>
      <c r="R606" s="3" t="s">
        <v>6247</v>
      </c>
      <c r="S606" s="3" t="s">
        <v>6240</v>
      </c>
      <c r="T606" s="3" t="s">
        <v>6231</v>
      </c>
      <c r="U606" s="3" t="s">
        <v>6292</v>
      </c>
      <c r="V606" s="3" t="s">
        <v>6330</v>
      </c>
      <c r="W606" s="3" t="s">
        <v>6226</v>
      </c>
      <c r="X606" s="3" t="s">
        <v>6229</v>
      </c>
      <c r="Y606" s="3" t="s">
        <v>6293</v>
      </c>
      <c r="Z606" s="3" t="s">
        <v>6365</v>
      </c>
      <c r="AA606" s="3" t="s">
        <v>6303</v>
      </c>
      <c r="AB606" s="3" t="s">
        <v>6244</v>
      </c>
      <c r="AC606" s="3" t="s">
        <v>6291</v>
      </c>
      <c r="AD606" s="3" t="s">
        <v>6270</v>
      </c>
      <c r="AE606" s="3" t="s">
        <v>6362</v>
      </c>
      <c r="AR606" s="3">
        <v>26.8</v>
      </c>
      <c r="AS606" s="3">
        <v>51.5</v>
      </c>
      <c r="AT606" s="3">
        <v>0.52038835000000006</v>
      </c>
      <c r="AU606" s="3">
        <f>SUM(Table1[[#This Row],[Black Win %]]/Table1[[#This Row],[White Win %]])</f>
        <v>1.9216417910447761</v>
      </c>
      <c r="AV606" s="3">
        <v>36.984000000000002</v>
      </c>
      <c r="AW606" s="3">
        <v>71.069999999999993</v>
      </c>
    </row>
    <row r="607" spans="1:49" ht="17" x14ac:dyDescent="0.2">
      <c r="A607" s="3" t="s">
        <v>6951</v>
      </c>
      <c r="B607" s="3" t="str">
        <f>CONCATENATE(Table1[[#This Row],[Column5]],(IF(Table1[[#This Row],[Column4]]="",""," -"&amp;Table1[[#This Row],[Column4]])),(IF(Table1[[#This Row],[Column3]]="",""," -"&amp;Table1[[#This Row],[Column3]])))</f>
        <v xml:space="preserve"> Classical Variation - Greco Gambit - Mason Gambit</v>
      </c>
      <c r="C607" s="3" t="s">
        <v>6553</v>
      </c>
      <c r="D607" s="3" t="s">
        <v>6959</v>
      </c>
      <c r="E607" s="3" t="s">
        <v>6962</v>
      </c>
      <c r="F607" s="3" t="s">
        <v>7764</v>
      </c>
      <c r="G607" s="3">
        <v>235</v>
      </c>
      <c r="H607" s="3" t="s">
        <v>2065</v>
      </c>
      <c r="I607" s="4">
        <v>40278</v>
      </c>
      <c r="J607" s="3">
        <v>2249</v>
      </c>
      <c r="K607" s="3">
        <v>2243</v>
      </c>
      <c r="L607" s="3">
        <v>36.6</v>
      </c>
      <c r="M607" s="3">
        <v>25.5</v>
      </c>
      <c r="N607" s="3">
        <v>37.9</v>
      </c>
      <c r="O607" s="3" t="s">
        <v>2076</v>
      </c>
      <c r="P607" s="5" t="s">
        <v>30</v>
      </c>
      <c r="Q607" s="3" t="s">
        <v>6227</v>
      </c>
      <c r="R607" s="3" t="s">
        <v>6247</v>
      </c>
      <c r="S607" s="3" t="s">
        <v>6240</v>
      </c>
      <c r="T607" s="3" t="s">
        <v>6231</v>
      </c>
      <c r="U607" s="3" t="s">
        <v>6292</v>
      </c>
      <c r="V607" s="3" t="s">
        <v>6330</v>
      </c>
      <c r="W607" s="3" t="s">
        <v>6226</v>
      </c>
      <c r="X607" s="3" t="s">
        <v>6229</v>
      </c>
      <c r="Y607" s="3" t="s">
        <v>6293</v>
      </c>
      <c r="Z607" s="3" t="s">
        <v>6270</v>
      </c>
      <c r="AR607" s="3">
        <v>36.6</v>
      </c>
      <c r="AS607" s="3">
        <v>37.9</v>
      </c>
      <c r="AT607" s="3">
        <v>0.96569920799999998</v>
      </c>
      <c r="AU607" s="3">
        <f>SUM(Table1[[#This Row],[Black Win %]]/Table1[[#This Row],[White Win %]])</f>
        <v>1.03551912568306</v>
      </c>
      <c r="AV607" s="3">
        <v>86.01</v>
      </c>
      <c r="AW607" s="3">
        <v>89.064999999999998</v>
      </c>
    </row>
    <row r="608" spans="1:49" ht="17" x14ac:dyDescent="0.2">
      <c r="A608" s="3" t="s">
        <v>6951</v>
      </c>
      <c r="B608" s="3" t="str">
        <f>CONCATENATE(Table1[[#This Row],[Column5]],(IF(Table1[[#This Row],[Column4]]="",""," -"&amp;Table1[[#This Row],[Column4]])),(IF(Table1[[#This Row],[Column3]]="",""," -"&amp;Table1[[#This Row],[Column3]])))</f>
        <v xml:space="preserve"> Classical Variation - Greco Gambit - Moeller-Therkatz Attack</v>
      </c>
      <c r="C608" s="3" t="s">
        <v>6553</v>
      </c>
      <c r="D608" s="3" t="s">
        <v>6959</v>
      </c>
      <c r="E608" s="3" t="s">
        <v>6963</v>
      </c>
      <c r="F608" s="3" t="s">
        <v>7764</v>
      </c>
      <c r="G608" s="3">
        <v>656</v>
      </c>
      <c r="H608" s="3" t="s">
        <v>2065</v>
      </c>
      <c r="I608" s="4">
        <v>43268</v>
      </c>
      <c r="J608" s="3">
        <v>2035</v>
      </c>
      <c r="K608" s="3">
        <v>2031</v>
      </c>
      <c r="L608" s="3">
        <v>31.6</v>
      </c>
      <c r="M608" s="3">
        <v>22.6</v>
      </c>
      <c r="N608" s="3">
        <v>45.9</v>
      </c>
      <c r="O608" s="3" t="s">
        <v>2079</v>
      </c>
      <c r="P608" s="5" t="s">
        <v>30</v>
      </c>
      <c r="Q608" s="3" t="s">
        <v>6227</v>
      </c>
      <c r="R608" s="3" t="s">
        <v>6247</v>
      </c>
      <c r="S608" s="3" t="s">
        <v>6240</v>
      </c>
      <c r="T608" s="3" t="s">
        <v>6231</v>
      </c>
      <c r="U608" s="3" t="s">
        <v>6292</v>
      </c>
      <c r="V608" s="3" t="s">
        <v>6330</v>
      </c>
      <c r="W608" s="3" t="s">
        <v>6226</v>
      </c>
      <c r="X608" s="3" t="s">
        <v>6229</v>
      </c>
      <c r="Y608" s="3" t="s">
        <v>6293</v>
      </c>
      <c r="Z608" s="3" t="s">
        <v>6365</v>
      </c>
      <c r="AA608" s="3" t="s">
        <v>6303</v>
      </c>
      <c r="AB608" s="3" t="s">
        <v>6244</v>
      </c>
      <c r="AC608" s="3" t="s">
        <v>6291</v>
      </c>
      <c r="AD608" s="3" t="s">
        <v>6270</v>
      </c>
      <c r="AE608" s="3" t="s">
        <v>6362</v>
      </c>
      <c r="AF608" s="3" t="s">
        <v>6256</v>
      </c>
      <c r="AR608" s="3">
        <v>31.6</v>
      </c>
      <c r="AS608" s="3">
        <v>45.9</v>
      </c>
      <c r="AT608" s="3">
        <v>0.68845315900000004</v>
      </c>
      <c r="AU608" s="3">
        <f>SUM(Table1[[#This Row],[Black Win %]]/Table1[[#This Row],[White Win %]])</f>
        <v>1.4525316455696202</v>
      </c>
      <c r="AV608" s="3">
        <v>207.29599999999999</v>
      </c>
      <c r="AW608" s="3">
        <v>301.10399999999998</v>
      </c>
    </row>
    <row r="609" spans="1:49" ht="17" x14ac:dyDescent="0.2">
      <c r="A609" s="3" t="s">
        <v>6951</v>
      </c>
      <c r="B609" s="3" t="str">
        <f>CONCATENATE(Table1[[#This Row],[Column5]],(IF(Table1[[#This Row],[Column4]]="",""," -"&amp;Table1[[#This Row],[Column4]])),(IF(Table1[[#This Row],[Column3]]="",""," -"&amp;Table1[[#This Row],[Column3]])))</f>
        <v xml:space="preserve"> Classical Variation - Greco Gambit - Traditional Line</v>
      </c>
      <c r="C609" s="3" t="s">
        <v>6553</v>
      </c>
      <c r="D609" s="3" t="s">
        <v>6959</v>
      </c>
      <c r="E609" s="3" t="s">
        <v>6964</v>
      </c>
      <c r="F609" s="3" t="s">
        <v>7764</v>
      </c>
      <c r="G609" s="3">
        <v>2103</v>
      </c>
      <c r="H609" s="3" t="s">
        <v>2065</v>
      </c>
      <c r="I609" s="4">
        <v>43282</v>
      </c>
      <c r="J609" s="3">
        <v>2070</v>
      </c>
      <c r="K609" s="3">
        <v>2025</v>
      </c>
      <c r="L609" s="3">
        <v>32.799999999999997</v>
      </c>
      <c r="M609" s="3">
        <v>31.8</v>
      </c>
      <c r="N609" s="3">
        <v>35.4</v>
      </c>
      <c r="O609" s="3" t="s">
        <v>2082</v>
      </c>
      <c r="P609" s="5" t="s">
        <v>30</v>
      </c>
      <c r="Q609" s="3" t="s">
        <v>6227</v>
      </c>
      <c r="R609" s="3" t="s">
        <v>6247</v>
      </c>
      <c r="S609" s="3" t="s">
        <v>6240</v>
      </c>
      <c r="T609" s="3" t="s">
        <v>6231</v>
      </c>
      <c r="U609" s="3" t="s">
        <v>6292</v>
      </c>
      <c r="V609" s="3" t="s">
        <v>6330</v>
      </c>
      <c r="W609" s="3" t="s">
        <v>6226</v>
      </c>
      <c r="X609" s="3" t="s">
        <v>6229</v>
      </c>
      <c r="Y609" s="3" t="s">
        <v>6293</v>
      </c>
      <c r="Z609" s="3" t="s">
        <v>6365</v>
      </c>
      <c r="AR609" s="3">
        <v>32.799999999999997</v>
      </c>
      <c r="AS609" s="3">
        <v>35.4</v>
      </c>
      <c r="AT609" s="3">
        <v>0.92655367200000005</v>
      </c>
      <c r="AU609" s="3">
        <f>SUM(Table1[[#This Row],[Black Win %]]/Table1[[#This Row],[White Win %]])</f>
        <v>1.0792682926829269</v>
      </c>
      <c r="AV609" s="3">
        <v>689.78399999999999</v>
      </c>
      <c r="AW609" s="3">
        <v>744.46199999999999</v>
      </c>
    </row>
    <row r="610" spans="1:49" ht="17" x14ac:dyDescent="0.2">
      <c r="A610" s="3" t="s">
        <v>6951</v>
      </c>
      <c r="B610" s="3" t="str">
        <f>CONCATENATE(Table1[[#This Row],[Column5]],(IF(Table1[[#This Row],[Column4]]="",""," -"&amp;Table1[[#This Row],[Column4]])),(IF(Table1[[#This Row],[Column3]]="",""," -"&amp;Table1[[#This Row],[Column3]])))</f>
        <v xml:space="preserve"> Deutz Gambit</v>
      </c>
      <c r="C610" s="3" t="s">
        <v>6965</v>
      </c>
      <c r="F610" s="3" t="s">
        <v>7764</v>
      </c>
      <c r="G610" s="3">
        <v>716</v>
      </c>
      <c r="H610" s="3" t="s">
        <v>2027</v>
      </c>
      <c r="I610" s="4">
        <v>43286</v>
      </c>
      <c r="J610" s="3">
        <v>2101</v>
      </c>
      <c r="K610" s="3">
        <v>2069</v>
      </c>
      <c r="L610" s="3">
        <v>43.9</v>
      </c>
      <c r="M610" s="3">
        <v>23</v>
      </c>
      <c r="N610" s="3">
        <v>33.1</v>
      </c>
      <c r="O610" s="3" t="s">
        <v>2085</v>
      </c>
      <c r="P610" s="5" t="s">
        <v>30</v>
      </c>
      <c r="Q610" s="3" t="s">
        <v>6227</v>
      </c>
      <c r="R610" s="3" t="s">
        <v>6247</v>
      </c>
      <c r="S610" s="3" t="s">
        <v>6240</v>
      </c>
      <c r="T610" s="3" t="s">
        <v>6231</v>
      </c>
      <c r="U610" s="3" t="s">
        <v>6292</v>
      </c>
      <c r="V610" s="3" t="s">
        <v>6270</v>
      </c>
      <c r="W610" s="3" t="s">
        <v>6226</v>
      </c>
      <c r="X610" s="3" t="s">
        <v>6229</v>
      </c>
      <c r="AR610" s="3">
        <v>43.9</v>
      </c>
      <c r="AS610" s="3">
        <v>33.1</v>
      </c>
      <c r="AT610" s="3">
        <v>1.3262839879999999</v>
      </c>
      <c r="AU610" s="3">
        <f>SUM(Table1[[#This Row],[Black Win %]]/Table1[[#This Row],[White Win %]])</f>
        <v>0.75398633257403191</v>
      </c>
      <c r="AV610" s="3">
        <v>314.32400000000001</v>
      </c>
      <c r="AW610" s="3">
        <v>236.99600000000001</v>
      </c>
    </row>
    <row r="611" spans="1:49" ht="17" x14ac:dyDescent="0.2">
      <c r="A611" s="3" t="s">
        <v>6951</v>
      </c>
      <c r="B611" s="3" t="str">
        <f>CONCATENATE(Table1[[#This Row],[Column5]],(IF(Table1[[#This Row],[Column4]]="",""," -"&amp;Table1[[#This Row],[Column4]])),(IF(Table1[[#This Row],[Column3]]="",""," -"&amp;Table1[[#This Row],[Column3]])))</f>
        <v xml:space="preserve"> Evans Gambit - Anderssen Variation</v>
      </c>
      <c r="C611" s="3" t="s">
        <v>6966</v>
      </c>
      <c r="D611" s="3" t="s">
        <v>6960</v>
      </c>
      <c r="F611" s="3" t="s">
        <v>7765</v>
      </c>
      <c r="G611" s="3">
        <v>302</v>
      </c>
      <c r="H611" s="3" t="s">
        <v>2088</v>
      </c>
      <c r="I611" s="4">
        <v>43282</v>
      </c>
      <c r="J611" s="3">
        <v>2004</v>
      </c>
      <c r="K611" s="3">
        <v>2018</v>
      </c>
      <c r="L611" s="3">
        <v>31.5</v>
      </c>
      <c r="M611" s="3">
        <v>19.5</v>
      </c>
      <c r="N611" s="3">
        <v>49</v>
      </c>
      <c r="O611" s="3" t="s">
        <v>2090</v>
      </c>
      <c r="P611" s="5" t="s">
        <v>30</v>
      </c>
      <c r="Q611" s="3" t="s">
        <v>6227</v>
      </c>
      <c r="R611" s="3" t="s">
        <v>6247</v>
      </c>
      <c r="S611" s="3" t="s">
        <v>6240</v>
      </c>
      <c r="T611" s="3" t="s">
        <v>6231</v>
      </c>
      <c r="U611" s="3" t="s">
        <v>6292</v>
      </c>
      <c r="V611" s="3" t="s">
        <v>6277</v>
      </c>
      <c r="W611" s="3" t="s">
        <v>6413</v>
      </c>
      <c r="X611" s="3" t="s">
        <v>6330</v>
      </c>
      <c r="Y611" s="3" t="s">
        <v>6308</v>
      </c>
      <c r="AR611" s="3">
        <v>49</v>
      </c>
      <c r="AS611" s="3">
        <v>31.5</v>
      </c>
      <c r="AT611" s="3">
        <v>1.5555555560000001</v>
      </c>
      <c r="AU611" s="3">
        <f>SUM(Table1[[#This Row],[Black Win %]]/Table1[[#This Row],[White Win %]])</f>
        <v>0.6428571428571429</v>
      </c>
      <c r="AV611" s="3">
        <v>147.97999999999999</v>
      </c>
      <c r="AW611" s="3">
        <v>95.13</v>
      </c>
    </row>
    <row r="612" spans="1:49" ht="17" x14ac:dyDescent="0.2">
      <c r="A612" s="3" t="s">
        <v>6951</v>
      </c>
      <c r="B612" s="3" t="str">
        <f>CONCATENATE(Table1[[#This Row],[Column5]],(IF(Table1[[#This Row],[Column4]]="",""," -"&amp;Table1[[#This Row],[Column4]])),(IF(Table1[[#This Row],[Column3]]="",""," -"&amp;Table1[[#This Row],[Column3]])))</f>
        <v xml:space="preserve"> Evans Gambit - Anderssen Variation - Cordel Line</v>
      </c>
      <c r="C612" s="3" t="s">
        <v>6966</v>
      </c>
      <c r="D612" s="3" t="s">
        <v>6960</v>
      </c>
      <c r="E612" s="3" t="s">
        <v>6967</v>
      </c>
      <c r="F612" s="3" t="s">
        <v>7765</v>
      </c>
      <c r="G612" s="3">
        <v>482</v>
      </c>
      <c r="H612" s="3" t="s">
        <v>2088</v>
      </c>
      <c r="I612" s="4">
        <v>43265</v>
      </c>
      <c r="J612" s="3">
        <v>2271</v>
      </c>
      <c r="K612" s="3">
        <v>2281</v>
      </c>
      <c r="L612" s="3">
        <v>38.6</v>
      </c>
      <c r="M612" s="3">
        <v>26.4</v>
      </c>
      <c r="N612" s="3">
        <v>35.1</v>
      </c>
      <c r="O612" s="3" t="s">
        <v>2094</v>
      </c>
      <c r="P612" s="5" t="s">
        <v>30</v>
      </c>
      <c r="Q612" s="3" t="s">
        <v>6227</v>
      </c>
      <c r="R612" s="3" t="s">
        <v>6247</v>
      </c>
      <c r="S612" s="3" t="s">
        <v>6240</v>
      </c>
      <c r="T612" s="3" t="s">
        <v>6231</v>
      </c>
      <c r="U612" s="3" t="s">
        <v>6292</v>
      </c>
      <c r="V612" s="3" t="s">
        <v>6277</v>
      </c>
      <c r="W612" s="3" t="s">
        <v>6413</v>
      </c>
      <c r="X612" s="3" t="s">
        <v>6330</v>
      </c>
      <c r="Y612" s="3" t="s">
        <v>6308</v>
      </c>
      <c r="Z612" s="3" t="s">
        <v>6229</v>
      </c>
      <c r="AA612" s="3" t="s">
        <v>6409</v>
      </c>
      <c r="AR612" s="3">
        <v>35.1</v>
      </c>
      <c r="AS612" s="3">
        <v>38.6</v>
      </c>
      <c r="AT612" s="3">
        <v>0.90932642500000005</v>
      </c>
      <c r="AU612" s="3">
        <f>SUM(Table1[[#This Row],[Black Win %]]/Table1[[#This Row],[White Win %]])</f>
        <v>1.0997150997150997</v>
      </c>
      <c r="AV612" s="3">
        <v>169.18199999999999</v>
      </c>
      <c r="AW612" s="3">
        <v>186.05199999999999</v>
      </c>
    </row>
    <row r="613" spans="1:49" ht="17" x14ac:dyDescent="0.2">
      <c r="A613" s="3" t="s">
        <v>6951</v>
      </c>
      <c r="B613" s="3" t="str">
        <f>CONCATENATE(Table1[[#This Row],[Column5]],(IF(Table1[[#This Row],[Column4]]="",""," -"&amp;Table1[[#This Row],[Column4]])),(IF(Table1[[#This Row],[Column3]]="",""," -"&amp;Table1[[#This Row],[Column3]])))</f>
        <v xml:space="preserve"> Evans Gambit - Declined</v>
      </c>
      <c r="C613" s="3" t="s">
        <v>6966</v>
      </c>
      <c r="D613" s="3" t="s">
        <v>6539</v>
      </c>
      <c r="F613" s="3" t="s">
        <v>7765</v>
      </c>
      <c r="G613" s="3">
        <v>443</v>
      </c>
      <c r="H613" s="3" t="s">
        <v>2088</v>
      </c>
      <c r="I613" s="4">
        <v>43279</v>
      </c>
      <c r="J613" s="3">
        <v>2312</v>
      </c>
      <c r="K613" s="3">
        <v>2313</v>
      </c>
      <c r="L613" s="3">
        <v>41.3</v>
      </c>
      <c r="M613" s="3">
        <v>23.9</v>
      </c>
      <c r="N613" s="3">
        <v>34.799999999999997</v>
      </c>
      <c r="O613" s="3" t="s">
        <v>2097</v>
      </c>
      <c r="P613" s="5" t="s">
        <v>30</v>
      </c>
      <c r="Q613" s="3" t="s">
        <v>6227</v>
      </c>
      <c r="R613" s="3" t="s">
        <v>6247</v>
      </c>
      <c r="S613" s="3" t="s">
        <v>6240</v>
      </c>
      <c r="T613" s="3" t="s">
        <v>6231</v>
      </c>
      <c r="U613" s="3" t="s">
        <v>6292</v>
      </c>
      <c r="V613" s="3" t="s">
        <v>6277</v>
      </c>
      <c r="W613" s="3" t="s">
        <v>6411</v>
      </c>
      <c r="AR613" s="3">
        <v>34.799999999999997</v>
      </c>
      <c r="AS613" s="3">
        <v>41.3</v>
      </c>
      <c r="AT613" s="3">
        <v>0.842615012</v>
      </c>
      <c r="AU613" s="3">
        <f>SUM(Table1[[#This Row],[Black Win %]]/Table1[[#This Row],[White Win %]])</f>
        <v>1.1867816091954022</v>
      </c>
      <c r="AV613" s="3">
        <v>154.16399999999999</v>
      </c>
      <c r="AW613" s="3">
        <v>182.959</v>
      </c>
    </row>
    <row r="614" spans="1:49" ht="17" x14ac:dyDescent="0.2">
      <c r="A614" s="3" t="s">
        <v>6951</v>
      </c>
      <c r="B614" s="3" t="str">
        <f>CONCATENATE(Table1[[#This Row],[Column5]],(IF(Table1[[#This Row],[Column4]]="",""," -"&amp;Table1[[#This Row],[Column4]])),(IF(Table1[[#This Row],[Column3]]="",""," -"&amp;Table1[[#This Row],[Column3]])))</f>
        <v xml:space="preserve"> Evans Gambit - MacDonnell Defense</v>
      </c>
      <c r="C614" s="3" t="s">
        <v>6966</v>
      </c>
      <c r="D614" s="3" t="s">
        <v>6968</v>
      </c>
      <c r="F614" s="3" t="s">
        <v>7765</v>
      </c>
      <c r="G614" s="3">
        <v>172</v>
      </c>
      <c r="H614" s="3" t="s">
        <v>2088</v>
      </c>
      <c r="I614" s="4">
        <v>43283</v>
      </c>
      <c r="J614" s="3">
        <v>1769</v>
      </c>
      <c r="K614" s="3">
        <v>1782</v>
      </c>
      <c r="L614" s="3">
        <v>19.8</v>
      </c>
      <c r="M614" s="3">
        <v>10.5</v>
      </c>
      <c r="N614" s="3">
        <v>69.8</v>
      </c>
      <c r="O614" s="3" t="s">
        <v>2101</v>
      </c>
      <c r="P614" s="5" t="s">
        <v>30</v>
      </c>
      <c r="Q614" s="3" t="s">
        <v>6227</v>
      </c>
      <c r="R614" s="3" t="s">
        <v>6247</v>
      </c>
      <c r="S614" s="3" t="s">
        <v>6240</v>
      </c>
      <c r="T614" s="3" t="s">
        <v>6231</v>
      </c>
      <c r="U614" s="3" t="s">
        <v>6292</v>
      </c>
      <c r="V614" s="3" t="s">
        <v>6277</v>
      </c>
      <c r="W614" s="3" t="s">
        <v>6413</v>
      </c>
      <c r="X614" s="3" t="s">
        <v>6330</v>
      </c>
      <c r="Y614" s="3" t="s">
        <v>6292</v>
      </c>
      <c r="AR614" s="3">
        <v>69.8</v>
      </c>
      <c r="AS614" s="3">
        <v>19.8</v>
      </c>
      <c r="AT614" s="3">
        <v>3.525252525</v>
      </c>
      <c r="AU614" s="3">
        <f>SUM(Table1[[#This Row],[Black Win %]]/Table1[[#This Row],[White Win %]])</f>
        <v>0.28366762177650434</v>
      </c>
      <c r="AV614" s="3">
        <v>120.056</v>
      </c>
      <c r="AW614" s="3">
        <v>34.055999999999997</v>
      </c>
    </row>
    <row r="615" spans="1:49" ht="17" x14ac:dyDescent="0.2">
      <c r="A615" s="3" t="s">
        <v>6951</v>
      </c>
      <c r="B615" s="3" t="str">
        <f>CONCATENATE(Table1[[#This Row],[Column5]],(IF(Table1[[#This Row],[Column4]]="",""," -"&amp;Table1[[#This Row],[Column4]])),(IF(Table1[[#This Row],[Column3]]="",""," -"&amp;Table1[[#This Row],[Column3]])))</f>
        <v xml:space="preserve"> Evans Gambit - MacDonnell Defense - Main Line</v>
      </c>
      <c r="C615" s="3" t="s">
        <v>6966</v>
      </c>
      <c r="D615" s="3" t="s">
        <v>6968</v>
      </c>
      <c r="E615" s="3" t="s">
        <v>6508</v>
      </c>
      <c r="F615" s="3" t="s">
        <v>7765</v>
      </c>
      <c r="G615" s="3">
        <v>137</v>
      </c>
      <c r="H615" s="3" t="s">
        <v>2088</v>
      </c>
      <c r="I615" s="4">
        <v>43260</v>
      </c>
      <c r="J615" s="3">
        <v>2274</v>
      </c>
      <c r="K615" s="3">
        <v>2378</v>
      </c>
      <c r="L615" s="3">
        <v>34.299999999999997</v>
      </c>
      <c r="M615" s="3">
        <v>5.8</v>
      </c>
      <c r="N615" s="3">
        <v>59.9</v>
      </c>
      <c r="O615" s="3" t="s">
        <v>2104</v>
      </c>
      <c r="P615" s="5" t="s">
        <v>30</v>
      </c>
      <c r="Q615" s="3" t="s">
        <v>6227</v>
      </c>
      <c r="R615" s="3" t="s">
        <v>6247</v>
      </c>
      <c r="S615" s="3" t="s">
        <v>6240</v>
      </c>
      <c r="T615" s="3" t="s">
        <v>6231</v>
      </c>
      <c r="U615" s="3" t="s">
        <v>6292</v>
      </c>
      <c r="V615" s="3" t="s">
        <v>6277</v>
      </c>
      <c r="W615" s="3" t="s">
        <v>6413</v>
      </c>
      <c r="X615" s="3" t="s">
        <v>6330</v>
      </c>
      <c r="Y615" s="3" t="s">
        <v>6292</v>
      </c>
      <c r="Z615" s="3" t="s">
        <v>6229</v>
      </c>
      <c r="AA615" s="3" t="s">
        <v>6293</v>
      </c>
      <c r="AB615" s="3" t="s">
        <v>6270</v>
      </c>
      <c r="AC615" s="3" t="s">
        <v>6230</v>
      </c>
      <c r="AD615" s="3" t="s">
        <v>6365</v>
      </c>
      <c r="AE615" s="3" t="s">
        <v>6411</v>
      </c>
      <c r="AR615" s="3">
        <v>59.9</v>
      </c>
      <c r="AS615" s="3">
        <v>34.299999999999997</v>
      </c>
      <c r="AT615" s="3">
        <v>1.7463556849999999</v>
      </c>
      <c r="AU615" s="3">
        <f>SUM(Table1[[#This Row],[Black Win %]]/Table1[[#This Row],[White Win %]])</f>
        <v>0.57262103505843065</v>
      </c>
      <c r="AV615" s="3">
        <v>82.063000000000002</v>
      </c>
      <c r="AW615" s="3">
        <v>46.991</v>
      </c>
    </row>
    <row r="616" spans="1:49" ht="17" x14ac:dyDescent="0.2">
      <c r="A616" s="3" t="s">
        <v>6951</v>
      </c>
      <c r="B616" s="3" t="str">
        <f>CONCATENATE(Table1[[#This Row],[Column5]],(IF(Table1[[#This Row],[Column4]]="",""," -"&amp;Table1[[#This Row],[Column4]])),(IF(Table1[[#This Row],[Column3]]="",""," -"&amp;Table1[[#This Row],[Column3]])))</f>
        <v xml:space="preserve"> Evans Gambit - Main Line</v>
      </c>
      <c r="C616" s="3" t="s">
        <v>6966</v>
      </c>
      <c r="D616" s="3" t="s">
        <v>6508</v>
      </c>
      <c r="F616" s="3" t="s">
        <v>7765</v>
      </c>
      <c r="G616" s="3">
        <v>110</v>
      </c>
      <c r="H616" s="3" t="s">
        <v>2106</v>
      </c>
      <c r="I616" s="4">
        <v>43277</v>
      </c>
      <c r="J616" s="3">
        <v>2134</v>
      </c>
      <c r="K616" s="3">
        <v>2126</v>
      </c>
      <c r="L616" s="3">
        <v>40.9</v>
      </c>
      <c r="M616" s="3">
        <v>25.4</v>
      </c>
      <c r="N616" s="3">
        <v>33.6</v>
      </c>
      <c r="O616" s="3" t="s">
        <v>2108</v>
      </c>
      <c r="P616" s="5" t="s">
        <v>30</v>
      </c>
      <c r="Q616" s="3" t="s">
        <v>6227</v>
      </c>
      <c r="R616" s="3" t="s">
        <v>6247</v>
      </c>
      <c r="S616" s="3" t="s">
        <v>6240</v>
      </c>
      <c r="T616" s="3" t="s">
        <v>6231</v>
      </c>
      <c r="U616" s="3" t="s">
        <v>6292</v>
      </c>
      <c r="V616" s="3" t="s">
        <v>6277</v>
      </c>
      <c r="W616" s="3" t="s">
        <v>6413</v>
      </c>
      <c r="X616" s="3" t="s">
        <v>6330</v>
      </c>
      <c r="Y616" s="3" t="s">
        <v>6403</v>
      </c>
      <c r="AR616" s="3">
        <v>33.6</v>
      </c>
      <c r="AS616" s="3">
        <v>40.9</v>
      </c>
      <c r="AT616" s="3">
        <v>0.82151589199999997</v>
      </c>
      <c r="AU616" s="3">
        <f>SUM(Table1[[#This Row],[Black Win %]]/Table1[[#This Row],[White Win %]])</f>
        <v>1.2172619047619047</v>
      </c>
      <c r="AV616" s="3">
        <v>36.96</v>
      </c>
      <c r="AW616" s="3">
        <v>44.99</v>
      </c>
    </row>
    <row r="617" spans="1:49" ht="17" x14ac:dyDescent="0.2">
      <c r="A617" s="3" t="s">
        <v>6951</v>
      </c>
      <c r="B617" s="3" t="str">
        <f>CONCATENATE(Table1[[#This Row],[Column5]],(IF(Table1[[#This Row],[Column4]]="",""," -"&amp;Table1[[#This Row],[Column4]])),(IF(Table1[[#This Row],[Column3]]="",""," -"&amp;Table1[[#This Row],[Column3]])))</f>
        <v xml:space="preserve"> Evans Gambit - Mieses Defense</v>
      </c>
      <c r="C617" s="3" t="s">
        <v>6966</v>
      </c>
      <c r="D617" s="3" t="s">
        <v>6969</v>
      </c>
      <c r="F617" s="3" t="s">
        <v>7765</v>
      </c>
      <c r="G617" s="3">
        <v>165</v>
      </c>
      <c r="H617" s="3" t="s">
        <v>2106</v>
      </c>
      <c r="I617" s="4">
        <v>43280</v>
      </c>
      <c r="J617" s="3">
        <v>2155</v>
      </c>
      <c r="K617" s="3">
        <v>2060</v>
      </c>
      <c r="L617" s="3">
        <v>48.5</v>
      </c>
      <c r="M617" s="3">
        <v>16.399999999999999</v>
      </c>
      <c r="N617" s="3">
        <v>35.1</v>
      </c>
      <c r="O617" s="3" t="s">
        <v>2111</v>
      </c>
      <c r="P617" s="5" t="s">
        <v>30</v>
      </c>
      <c r="Q617" s="3" t="s">
        <v>6227</v>
      </c>
      <c r="R617" s="3" t="s">
        <v>6247</v>
      </c>
      <c r="S617" s="3" t="s">
        <v>6240</v>
      </c>
      <c r="T617" s="3" t="s">
        <v>6231</v>
      </c>
      <c r="U617" s="3" t="s">
        <v>6292</v>
      </c>
      <c r="V617" s="3" t="s">
        <v>6277</v>
      </c>
      <c r="W617" s="3" t="s">
        <v>6413</v>
      </c>
      <c r="X617" s="3" t="s">
        <v>6330</v>
      </c>
      <c r="Y617" s="3" t="s">
        <v>6403</v>
      </c>
      <c r="Z617" s="3" t="s">
        <v>6229</v>
      </c>
      <c r="AA617" s="3" t="s">
        <v>6293</v>
      </c>
      <c r="AB617" s="3" t="s">
        <v>6270</v>
      </c>
      <c r="AC617" s="3" t="s">
        <v>6414</v>
      </c>
      <c r="AR617" s="3">
        <v>35.1</v>
      </c>
      <c r="AS617" s="3">
        <v>48.5</v>
      </c>
      <c r="AT617" s="3">
        <v>0.72371134000000004</v>
      </c>
      <c r="AU617" s="3">
        <f>SUM(Table1[[#This Row],[Black Win %]]/Table1[[#This Row],[White Win %]])</f>
        <v>1.3817663817663817</v>
      </c>
      <c r="AV617" s="3">
        <v>57.914999999999999</v>
      </c>
      <c r="AW617" s="3">
        <v>80.025000000000006</v>
      </c>
    </row>
    <row r="618" spans="1:49" ht="17" x14ac:dyDescent="0.2">
      <c r="A618" s="3" t="s">
        <v>6951</v>
      </c>
      <c r="B618" s="3" t="str">
        <f>CONCATENATE(Table1[[#This Row],[Column5]],(IF(Table1[[#This Row],[Column4]]="",""," -"&amp;Table1[[#This Row],[Column4]])),(IF(Table1[[#This Row],[Column3]]="",""," -"&amp;Table1[[#This Row],[Column3]])))</f>
        <v xml:space="preserve"> Evans Gambit - Pierce Defense</v>
      </c>
      <c r="C618" s="3" t="s">
        <v>6966</v>
      </c>
      <c r="D618" s="3" t="s">
        <v>6970</v>
      </c>
      <c r="F618" s="3" t="s">
        <v>7765</v>
      </c>
      <c r="G618" s="3">
        <v>217</v>
      </c>
      <c r="H618" s="3" t="s">
        <v>2106</v>
      </c>
      <c r="I618" s="4">
        <v>43155</v>
      </c>
      <c r="J618" s="3">
        <v>2059</v>
      </c>
      <c r="K618" s="3">
        <v>2062</v>
      </c>
      <c r="L618" s="3">
        <v>33.200000000000003</v>
      </c>
      <c r="M618" s="3">
        <v>15.7</v>
      </c>
      <c r="N618" s="3">
        <v>51.1</v>
      </c>
      <c r="O618" s="3" t="s">
        <v>2114</v>
      </c>
      <c r="P618" s="5" t="s">
        <v>30</v>
      </c>
      <c r="Q618" s="3" t="s">
        <v>6227</v>
      </c>
      <c r="R618" s="3" t="s">
        <v>6247</v>
      </c>
      <c r="S618" s="3" t="s">
        <v>6240</v>
      </c>
      <c r="T618" s="3" t="s">
        <v>6231</v>
      </c>
      <c r="U618" s="3" t="s">
        <v>6292</v>
      </c>
      <c r="V618" s="3" t="s">
        <v>6277</v>
      </c>
      <c r="W618" s="3" t="s">
        <v>6413</v>
      </c>
      <c r="X618" s="3" t="s">
        <v>6330</v>
      </c>
      <c r="Y618" s="3" t="s">
        <v>6403</v>
      </c>
      <c r="Z618" s="3" t="s">
        <v>6229</v>
      </c>
      <c r="AA618" s="3" t="s">
        <v>6293</v>
      </c>
      <c r="AR618" s="3">
        <v>51.1</v>
      </c>
      <c r="AS618" s="3">
        <v>33.200000000000003</v>
      </c>
      <c r="AT618" s="3">
        <v>1.5391566270000001</v>
      </c>
      <c r="AU618" s="3">
        <f>SUM(Table1[[#This Row],[Black Win %]]/Table1[[#This Row],[White Win %]])</f>
        <v>0.64970645792563608</v>
      </c>
      <c r="AV618" s="3">
        <v>110.887</v>
      </c>
      <c r="AW618" s="3">
        <v>72.043999999999997</v>
      </c>
    </row>
    <row r="619" spans="1:49" ht="17" x14ac:dyDescent="0.2">
      <c r="A619" s="3" t="s">
        <v>6951</v>
      </c>
      <c r="B619" s="3" t="str">
        <f>CONCATENATE(Table1[[#This Row],[Column5]],(IF(Table1[[#This Row],[Column4]]="",""," -"&amp;Table1[[#This Row],[Column4]])),(IF(Table1[[#This Row],[Column3]]="",""," -"&amp;Table1[[#This Row],[Column3]])))</f>
        <v xml:space="preserve"> Evans Gambit - Stone-Ware Variation</v>
      </c>
      <c r="C619" s="3" t="s">
        <v>6966</v>
      </c>
      <c r="D619" s="3" t="s">
        <v>6971</v>
      </c>
      <c r="F619" s="3" t="s">
        <v>7765</v>
      </c>
      <c r="G619" s="3">
        <v>180</v>
      </c>
      <c r="H619" s="3" t="s">
        <v>2088</v>
      </c>
      <c r="I619" s="4">
        <v>43253</v>
      </c>
      <c r="J619" s="3">
        <v>2232</v>
      </c>
      <c r="K619" s="3">
        <v>2255</v>
      </c>
      <c r="L619" s="3">
        <v>40.6</v>
      </c>
      <c r="M619" s="3">
        <v>16.7</v>
      </c>
      <c r="N619" s="3">
        <v>42.8</v>
      </c>
      <c r="O619" s="3" t="s">
        <v>2117</v>
      </c>
      <c r="P619" s="5" t="s">
        <v>30</v>
      </c>
      <c r="Q619" s="3" t="s">
        <v>6227</v>
      </c>
      <c r="R619" s="3" t="s">
        <v>6247</v>
      </c>
      <c r="S619" s="3" t="s">
        <v>6240</v>
      </c>
      <c r="T619" s="3" t="s">
        <v>6231</v>
      </c>
      <c r="U619" s="3" t="s">
        <v>6292</v>
      </c>
      <c r="V619" s="3" t="s">
        <v>6277</v>
      </c>
      <c r="W619" s="3" t="s">
        <v>6413</v>
      </c>
      <c r="X619" s="3" t="s">
        <v>6330</v>
      </c>
      <c r="Y619" s="3" t="s">
        <v>6285</v>
      </c>
      <c r="AR619" s="3">
        <v>42.8</v>
      </c>
      <c r="AS619" s="3">
        <v>40.6</v>
      </c>
      <c r="AT619" s="3">
        <v>1.0541871920000001</v>
      </c>
      <c r="AU619" s="3">
        <f>SUM(Table1[[#This Row],[Black Win %]]/Table1[[#This Row],[White Win %]])</f>
        <v>0.94859813084112155</v>
      </c>
      <c r="AV619" s="3">
        <v>77.040000000000006</v>
      </c>
      <c r="AW619" s="3">
        <v>73.08</v>
      </c>
    </row>
    <row r="620" spans="1:49" ht="17" x14ac:dyDescent="0.2">
      <c r="A620" s="3" t="s">
        <v>6951</v>
      </c>
      <c r="B620" s="3" t="str">
        <f>CONCATENATE(Table1[[#This Row],[Column5]],(IF(Table1[[#This Row],[Column4]]="",""," -"&amp;Table1[[#This Row],[Column4]])),(IF(Table1[[#This Row],[Column3]]="",""," -"&amp;Table1[[#This Row],[Column3]])))</f>
        <v xml:space="preserve"> Evans Gambit - Tartakower Attack</v>
      </c>
      <c r="C620" s="3" t="s">
        <v>6966</v>
      </c>
      <c r="D620" s="3" t="s">
        <v>6948</v>
      </c>
      <c r="F620" s="3" t="s">
        <v>7764</v>
      </c>
      <c r="G620" s="3">
        <v>257</v>
      </c>
      <c r="H620" s="3" t="s">
        <v>2106</v>
      </c>
      <c r="I620" s="4">
        <v>43289</v>
      </c>
      <c r="J620" s="3">
        <v>2314</v>
      </c>
      <c r="K620" s="3">
        <v>2309</v>
      </c>
      <c r="L620" s="3">
        <v>36.200000000000003</v>
      </c>
      <c r="M620" s="3">
        <v>28</v>
      </c>
      <c r="N620" s="3">
        <v>35.799999999999997</v>
      </c>
      <c r="O620" s="3" t="s">
        <v>2120</v>
      </c>
      <c r="P620" s="5" t="s">
        <v>30</v>
      </c>
      <c r="Q620" s="3" t="s">
        <v>6227</v>
      </c>
      <c r="R620" s="3" t="s">
        <v>6247</v>
      </c>
      <c r="S620" s="3" t="s">
        <v>6240</v>
      </c>
      <c r="T620" s="3" t="s">
        <v>6231</v>
      </c>
      <c r="U620" s="3" t="s">
        <v>6292</v>
      </c>
      <c r="V620" s="3" t="s">
        <v>6277</v>
      </c>
      <c r="W620" s="3" t="s">
        <v>6413</v>
      </c>
      <c r="X620" s="3" t="s">
        <v>6330</v>
      </c>
      <c r="Y620" s="3" t="s">
        <v>6403</v>
      </c>
      <c r="Z620" s="3" t="s">
        <v>6229</v>
      </c>
      <c r="AA620" s="3" t="s">
        <v>6230</v>
      </c>
      <c r="AB620" s="3" t="s">
        <v>6405</v>
      </c>
      <c r="AR620" s="3">
        <v>36.200000000000003</v>
      </c>
      <c r="AS620" s="3">
        <v>35.799999999999997</v>
      </c>
      <c r="AT620" s="3">
        <v>1.011173184</v>
      </c>
      <c r="AU620" s="3">
        <f>SUM(Table1[[#This Row],[Black Win %]]/Table1[[#This Row],[White Win %]])</f>
        <v>0.98895027624309373</v>
      </c>
      <c r="AV620" s="3">
        <v>93.034000000000006</v>
      </c>
      <c r="AW620" s="3">
        <v>92.006</v>
      </c>
    </row>
    <row r="621" spans="1:49" ht="17" x14ac:dyDescent="0.2">
      <c r="A621" s="3" t="s">
        <v>6951</v>
      </c>
      <c r="B621" s="3" t="str">
        <f>CONCATENATE(Table1[[#This Row],[Column5]],(IF(Table1[[#This Row],[Column4]]="",""," -"&amp;Table1[[#This Row],[Column4]])),(IF(Table1[[#This Row],[Column3]]="",""," -"&amp;Table1[[#This Row],[Column3]])))</f>
        <v xml:space="preserve"> General</v>
      </c>
      <c r="C621" s="3" t="s">
        <v>6510</v>
      </c>
      <c r="F621" s="3" t="s">
        <v>7764</v>
      </c>
      <c r="G621" s="3">
        <v>1470</v>
      </c>
      <c r="H621" s="3" t="s">
        <v>1311</v>
      </c>
      <c r="I621" s="4">
        <v>43268</v>
      </c>
      <c r="J621" s="3">
        <v>2135</v>
      </c>
      <c r="K621" s="3">
        <v>2061</v>
      </c>
      <c r="L621" s="3">
        <v>49</v>
      </c>
      <c r="M621" s="3">
        <v>24.5</v>
      </c>
      <c r="N621" s="3">
        <v>26.5</v>
      </c>
      <c r="O621" s="3" t="s">
        <v>2123</v>
      </c>
      <c r="P621" s="5" t="s">
        <v>30</v>
      </c>
      <c r="Q621" s="3" t="s">
        <v>6227</v>
      </c>
      <c r="R621" s="3" t="s">
        <v>6247</v>
      </c>
      <c r="S621" s="3" t="s">
        <v>6240</v>
      </c>
      <c r="T621" s="3" t="s">
        <v>6231</v>
      </c>
      <c r="AR621" s="3">
        <v>49</v>
      </c>
      <c r="AS621" s="3">
        <v>26.5</v>
      </c>
      <c r="AT621" s="3">
        <v>1.849056604</v>
      </c>
      <c r="AU621" s="3">
        <f>SUM(Table1[[#This Row],[Black Win %]]/Table1[[#This Row],[White Win %]])</f>
        <v>0.54081632653061229</v>
      </c>
      <c r="AV621" s="3">
        <v>720.3</v>
      </c>
      <c r="AW621" s="3">
        <v>389.55</v>
      </c>
    </row>
    <row r="622" spans="1:49" ht="17" x14ac:dyDescent="0.2">
      <c r="A622" s="3" t="s">
        <v>6951</v>
      </c>
      <c r="B622" s="3" t="str">
        <f>CONCATENATE(Table1[[#This Row],[Column5]],(IF(Table1[[#This Row],[Column4]]="",""," -"&amp;Table1[[#This Row],[Column4]])),(IF(Table1[[#This Row],[Column3]]="",""," -"&amp;Table1[[#This Row],[Column3]])))</f>
        <v xml:space="preserve"> Giuoco Pianissimo</v>
      </c>
      <c r="C622" s="3" t="s">
        <v>6958</v>
      </c>
      <c r="F622" s="3" t="s">
        <v>7764</v>
      </c>
      <c r="G622" s="3">
        <v>1073</v>
      </c>
      <c r="H622" s="3" t="s">
        <v>1311</v>
      </c>
      <c r="I622" s="4">
        <v>43280</v>
      </c>
      <c r="J622" s="3">
        <v>1912</v>
      </c>
      <c r="K622" s="3">
        <v>1914</v>
      </c>
      <c r="L622" s="3">
        <v>41.4</v>
      </c>
      <c r="M622" s="3">
        <v>24.6</v>
      </c>
      <c r="N622" s="3">
        <v>34</v>
      </c>
      <c r="O622" s="3" t="s">
        <v>2126</v>
      </c>
      <c r="P622" s="5" t="s">
        <v>30</v>
      </c>
      <c r="Q622" s="3" t="s">
        <v>6227</v>
      </c>
      <c r="R622" s="3" t="s">
        <v>6247</v>
      </c>
      <c r="S622" s="3" t="s">
        <v>6240</v>
      </c>
      <c r="T622" s="3" t="s">
        <v>6231</v>
      </c>
      <c r="U622" s="3" t="s">
        <v>6292</v>
      </c>
      <c r="V622" s="3" t="s">
        <v>6246</v>
      </c>
      <c r="AR622" s="3">
        <v>41.4</v>
      </c>
      <c r="AS622" s="3">
        <v>34</v>
      </c>
      <c r="AT622" s="3">
        <v>1.2176470589999999</v>
      </c>
      <c r="AU622" s="3">
        <f>SUM(Table1[[#This Row],[Black Win %]]/Table1[[#This Row],[White Win %]])</f>
        <v>0.82125603864734298</v>
      </c>
      <c r="AV622" s="3">
        <v>444.22199999999998</v>
      </c>
      <c r="AW622" s="3">
        <v>364.82</v>
      </c>
    </row>
    <row r="623" spans="1:49" ht="17" x14ac:dyDescent="0.2">
      <c r="A623" s="3" t="s">
        <v>6951</v>
      </c>
      <c r="B623" s="3" t="str">
        <f>CONCATENATE(Table1[[#This Row],[Column5]],(IF(Table1[[#This Row],[Column4]]="",""," -"&amp;Table1[[#This Row],[Column4]])),(IF(Table1[[#This Row],[Column3]]="",""," -"&amp;Table1[[#This Row],[Column3]])))</f>
        <v xml:space="preserve"> Giuoco Pianissimo - Canal Variation</v>
      </c>
      <c r="C623" s="3" t="s">
        <v>6958</v>
      </c>
      <c r="D623" s="3" t="s">
        <v>6972</v>
      </c>
      <c r="F623" s="3" t="s">
        <v>7764</v>
      </c>
      <c r="G623" s="3">
        <v>1010</v>
      </c>
      <c r="H623" s="3" t="s">
        <v>1311</v>
      </c>
      <c r="I623" s="4">
        <v>43267</v>
      </c>
      <c r="J623" s="3">
        <v>2139</v>
      </c>
      <c r="K623" s="3">
        <v>2142</v>
      </c>
      <c r="L623" s="3">
        <v>32</v>
      </c>
      <c r="M623" s="3">
        <v>33</v>
      </c>
      <c r="N623" s="3">
        <v>35</v>
      </c>
      <c r="O623" s="3" t="s">
        <v>2129</v>
      </c>
      <c r="P623" s="5" t="s">
        <v>30</v>
      </c>
      <c r="Q623" s="3" t="s">
        <v>6227</v>
      </c>
      <c r="R623" s="3" t="s">
        <v>6247</v>
      </c>
      <c r="S623" s="3" t="s">
        <v>6240</v>
      </c>
      <c r="T623" s="3" t="s">
        <v>6231</v>
      </c>
      <c r="U623" s="3" t="s">
        <v>6292</v>
      </c>
      <c r="V623" s="3" t="s">
        <v>6246</v>
      </c>
      <c r="W623" s="3" t="s">
        <v>6226</v>
      </c>
      <c r="X623" s="3" t="s">
        <v>6244</v>
      </c>
      <c r="Y623" s="3" t="s">
        <v>6230</v>
      </c>
      <c r="Z623" s="3" t="s">
        <v>6274</v>
      </c>
      <c r="AR623" s="3">
        <v>32</v>
      </c>
      <c r="AS623" s="3">
        <v>35</v>
      </c>
      <c r="AT623" s="3">
        <v>0.91428571400000003</v>
      </c>
      <c r="AU623" s="3">
        <f>SUM(Table1[[#This Row],[Black Win %]]/Table1[[#This Row],[White Win %]])</f>
        <v>1.09375</v>
      </c>
      <c r="AV623" s="3">
        <v>323.2</v>
      </c>
      <c r="AW623" s="3">
        <v>353.5</v>
      </c>
    </row>
    <row r="624" spans="1:49" ht="17" x14ac:dyDescent="0.2">
      <c r="A624" s="3" t="s">
        <v>6951</v>
      </c>
      <c r="B624" s="3" t="str">
        <f>CONCATENATE(Table1[[#This Row],[Column5]],(IF(Table1[[#This Row],[Column4]]="",""," -"&amp;Table1[[#This Row],[Column4]])),(IF(Table1[[#This Row],[Column3]]="",""," -"&amp;Table1[[#This Row],[Column3]])))</f>
        <v xml:space="preserve"> Giuoco Pianissimo - Italian Four Knights Variation</v>
      </c>
      <c r="C624" s="3" t="s">
        <v>6958</v>
      </c>
      <c r="D624" s="3" t="s">
        <v>6973</v>
      </c>
      <c r="F624" s="3" t="s">
        <v>7764</v>
      </c>
      <c r="G624" s="3">
        <v>2306</v>
      </c>
      <c r="H624" s="3" t="s">
        <v>1311</v>
      </c>
      <c r="I624" s="4">
        <v>43288</v>
      </c>
      <c r="J624" s="3">
        <v>1987</v>
      </c>
      <c r="K624" s="3">
        <v>1968</v>
      </c>
      <c r="L624" s="3">
        <v>33.299999999999997</v>
      </c>
      <c r="M624" s="3">
        <v>26.8</v>
      </c>
      <c r="N624" s="3">
        <v>39.9</v>
      </c>
      <c r="O624" s="3" t="s">
        <v>2132</v>
      </c>
      <c r="P624" s="5" t="s">
        <v>30</v>
      </c>
      <c r="Q624" s="3" t="s">
        <v>6227</v>
      </c>
      <c r="R624" s="3" t="s">
        <v>6247</v>
      </c>
      <c r="S624" s="3" t="s">
        <v>6240</v>
      </c>
      <c r="T624" s="3" t="s">
        <v>6231</v>
      </c>
      <c r="U624" s="3" t="s">
        <v>6292</v>
      </c>
      <c r="V624" s="3" t="s">
        <v>6246</v>
      </c>
      <c r="W624" s="3" t="s">
        <v>6226</v>
      </c>
      <c r="X624" s="3" t="s">
        <v>6244</v>
      </c>
      <c r="AR624" s="3">
        <v>33.299999999999997</v>
      </c>
      <c r="AS624" s="3">
        <v>39.9</v>
      </c>
      <c r="AT624" s="3">
        <v>0.83458646599999997</v>
      </c>
      <c r="AU624" s="3">
        <f>SUM(Table1[[#This Row],[Black Win %]]/Table1[[#This Row],[White Win %]])</f>
        <v>1.1981981981981982</v>
      </c>
      <c r="AV624" s="3">
        <v>767.89800000000002</v>
      </c>
      <c r="AW624" s="3">
        <v>920.09400000000005</v>
      </c>
    </row>
    <row r="625" spans="1:49" ht="17" x14ac:dyDescent="0.2">
      <c r="A625" s="3" t="s">
        <v>6951</v>
      </c>
      <c r="B625" s="3" t="str">
        <f>CONCATENATE(Table1[[#This Row],[Column5]],(IF(Table1[[#This Row],[Column4]]="",""," -"&amp;Table1[[#This Row],[Column4]])),(IF(Table1[[#This Row],[Column3]]="",""," -"&amp;Table1[[#This Row],[Column3]])))</f>
        <v xml:space="preserve"> Giuoco Pianissimo - Normal</v>
      </c>
      <c r="C625" s="3" t="s">
        <v>6958</v>
      </c>
      <c r="D625" s="3" t="s">
        <v>6974</v>
      </c>
      <c r="F625" s="3" t="s">
        <v>7765</v>
      </c>
      <c r="G625" s="3">
        <v>3657</v>
      </c>
      <c r="H625" s="3" t="s">
        <v>1311</v>
      </c>
      <c r="I625" s="4">
        <v>43289</v>
      </c>
      <c r="J625" s="3">
        <v>2171</v>
      </c>
      <c r="K625" s="3">
        <v>2186</v>
      </c>
      <c r="L625" s="3">
        <v>32.4</v>
      </c>
      <c r="M625" s="3">
        <v>30.4</v>
      </c>
      <c r="N625" s="3">
        <v>37.299999999999997</v>
      </c>
      <c r="O625" s="3" t="s">
        <v>2135</v>
      </c>
      <c r="P625" s="5" t="s">
        <v>30</v>
      </c>
      <c r="Q625" s="3" t="s">
        <v>6227</v>
      </c>
      <c r="R625" s="3" t="s">
        <v>6247</v>
      </c>
      <c r="S625" s="3" t="s">
        <v>6240</v>
      </c>
      <c r="T625" s="3" t="s">
        <v>6231</v>
      </c>
      <c r="U625" s="3" t="s">
        <v>6292</v>
      </c>
      <c r="V625" s="3" t="s">
        <v>6246</v>
      </c>
      <c r="W625" s="3" t="s">
        <v>6226</v>
      </c>
      <c r="AR625" s="3">
        <v>37.299999999999997</v>
      </c>
      <c r="AS625" s="3">
        <v>32.4</v>
      </c>
      <c r="AT625" s="3">
        <v>1.151234568</v>
      </c>
      <c r="AU625" s="3">
        <f>SUM(Table1[[#This Row],[Black Win %]]/Table1[[#This Row],[White Win %]])</f>
        <v>0.86863270777479895</v>
      </c>
      <c r="AV625" s="3">
        <v>1364.0609999999999</v>
      </c>
      <c r="AW625" s="3">
        <v>1184.8679999999999</v>
      </c>
    </row>
    <row r="626" spans="1:49" ht="17" x14ac:dyDescent="0.2">
      <c r="A626" s="3" t="s">
        <v>6951</v>
      </c>
      <c r="B626" s="3" t="str">
        <f>CONCATENATE(Table1[[#This Row],[Column5]],(IF(Table1[[#This Row],[Column4]]="",""," -"&amp;Table1[[#This Row],[Column4]])),(IF(Table1[[#This Row],[Column3]]="",""," -"&amp;Table1[[#This Row],[Column3]])))</f>
        <v xml:space="preserve"> Hungarian Defense</v>
      </c>
      <c r="C626" s="3" t="s">
        <v>6975</v>
      </c>
      <c r="F626" s="3" t="s">
        <v>7765</v>
      </c>
      <c r="G626" s="3">
        <v>3117</v>
      </c>
      <c r="H626" s="3" t="s">
        <v>1311</v>
      </c>
      <c r="I626" s="4">
        <v>43286</v>
      </c>
      <c r="J626" s="3">
        <v>1996</v>
      </c>
      <c r="K626" s="3">
        <v>2038</v>
      </c>
      <c r="L626" s="3">
        <v>28.3</v>
      </c>
      <c r="M626" s="3">
        <v>25.3</v>
      </c>
      <c r="N626" s="3">
        <v>46.5</v>
      </c>
      <c r="O626" s="3" t="s">
        <v>2138</v>
      </c>
      <c r="P626" s="5" t="s">
        <v>30</v>
      </c>
      <c r="Q626" s="3" t="s">
        <v>6227</v>
      </c>
      <c r="R626" s="3" t="s">
        <v>6247</v>
      </c>
      <c r="S626" s="3" t="s">
        <v>6240</v>
      </c>
      <c r="T626" s="3" t="s">
        <v>6231</v>
      </c>
      <c r="U626" s="3" t="s">
        <v>6308</v>
      </c>
      <c r="AR626" s="3">
        <v>46.5</v>
      </c>
      <c r="AS626" s="3">
        <v>28.3</v>
      </c>
      <c r="AT626" s="3">
        <v>1.6431095410000001</v>
      </c>
      <c r="AU626" s="3">
        <f>SUM(Table1[[#This Row],[Black Win %]]/Table1[[#This Row],[White Win %]])</f>
        <v>0.60860215053763445</v>
      </c>
      <c r="AV626" s="3">
        <v>1449.405</v>
      </c>
      <c r="AW626" s="3">
        <v>882.11099999999999</v>
      </c>
    </row>
    <row r="627" spans="1:49" ht="17" x14ac:dyDescent="0.2">
      <c r="A627" s="3" t="s">
        <v>6951</v>
      </c>
      <c r="B627" s="3" t="str">
        <f>CONCATENATE(Table1[[#This Row],[Column5]],(IF(Table1[[#This Row],[Column4]]="",""," -"&amp;Table1[[#This Row],[Column4]])),(IF(Table1[[#This Row],[Column3]]="",""," -"&amp;Table1[[#This Row],[Column3]])))</f>
        <v xml:space="preserve"> Hungarian Defense - Tartakower Variation</v>
      </c>
      <c r="C627" s="3" t="s">
        <v>6975</v>
      </c>
      <c r="D627" s="3" t="s">
        <v>6662</v>
      </c>
      <c r="F627" s="3" t="s">
        <v>7765</v>
      </c>
      <c r="G627" s="3">
        <v>102</v>
      </c>
      <c r="H627" s="3" t="s">
        <v>1311</v>
      </c>
      <c r="I627" s="4">
        <v>43280</v>
      </c>
      <c r="J627" s="3">
        <v>1936</v>
      </c>
      <c r="K627" s="3">
        <v>2010</v>
      </c>
      <c r="L627" s="3">
        <v>25.5</v>
      </c>
      <c r="M627" s="3">
        <v>21.6</v>
      </c>
      <c r="N627" s="3">
        <v>52.9</v>
      </c>
      <c r="O627" s="3" t="s">
        <v>2141</v>
      </c>
      <c r="P627" s="5" t="s">
        <v>30</v>
      </c>
      <c r="Q627" s="3" t="s">
        <v>6227</v>
      </c>
      <c r="R627" s="3" t="s">
        <v>6247</v>
      </c>
      <c r="S627" s="3" t="s">
        <v>6240</v>
      </c>
      <c r="T627" s="3" t="s">
        <v>6231</v>
      </c>
      <c r="U627" s="3" t="s">
        <v>6308</v>
      </c>
      <c r="V627" s="3" t="s">
        <v>6229</v>
      </c>
      <c r="W627" s="3" t="s">
        <v>6293</v>
      </c>
      <c r="X627" s="3" t="s">
        <v>6330</v>
      </c>
      <c r="Y627" s="3" t="s">
        <v>6226</v>
      </c>
      <c r="Z627" s="3" t="s">
        <v>6227</v>
      </c>
      <c r="AA627" s="3" t="s">
        <v>6288</v>
      </c>
      <c r="AR627" s="3">
        <v>52.9</v>
      </c>
      <c r="AS627" s="3">
        <v>25.5</v>
      </c>
      <c r="AT627" s="3">
        <v>2.0745098039999998</v>
      </c>
      <c r="AU627" s="3">
        <f>SUM(Table1[[#This Row],[Black Win %]]/Table1[[#This Row],[White Win %]])</f>
        <v>0.48204158790170132</v>
      </c>
      <c r="AV627" s="3">
        <v>53.957999999999998</v>
      </c>
      <c r="AW627" s="3">
        <v>26.01</v>
      </c>
    </row>
    <row r="628" spans="1:49" ht="17" x14ac:dyDescent="0.2">
      <c r="A628" s="3" t="s">
        <v>6951</v>
      </c>
      <c r="B628" s="3" t="str">
        <f>CONCATENATE(Table1[[#This Row],[Column5]],(IF(Table1[[#This Row],[Column4]]="",""," -"&amp;Table1[[#This Row],[Column4]])),(IF(Table1[[#This Row],[Column3]]="",""," -"&amp;Table1[[#This Row],[Column3]])))</f>
        <v xml:space="preserve"> Italian Variation</v>
      </c>
      <c r="C628" s="3" t="s">
        <v>6800</v>
      </c>
      <c r="F628" s="3" t="s">
        <v>7765</v>
      </c>
      <c r="G628" s="3">
        <v>4508</v>
      </c>
      <c r="H628" s="3" t="s">
        <v>1311</v>
      </c>
      <c r="I628" s="4">
        <v>43290</v>
      </c>
      <c r="J628" s="3">
        <v>2146</v>
      </c>
      <c r="K628" s="3">
        <v>2155</v>
      </c>
      <c r="L628" s="3">
        <v>33.299999999999997</v>
      </c>
      <c r="M628" s="3">
        <v>29.9</v>
      </c>
      <c r="N628" s="3">
        <v>36.799999999999997</v>
      </c>
      <c r="O628" s="3" t="s">
        <v>2144</v>
      </c>
      <c r="P628" s="5" t="s">
        <v>30</v>
      </c>
      <c r="Q628" s="3" t="s">
        <v>6227</v>
      </c>
      <c r="R628" s="3" t="s">
        <v>6247</v>
      </c>
      <c r="S628" s="3" t="s">
        <v>6240</v>
      </c>
      <c r="T628" s="3" t="s">
        <v>6231</v>
      </c>
      <c r="U628" s="3" t="s">
        <v>6292</v>
      </c>
      <c r="AR628" s="3">
        <v>36.799999999999997</v>
      </c>
      <c r="AS628" s="3">
        <v>33.299999999999997</v>
      </c>
      <c r="AT628" s="3">
        <v>1.105105105</v>
      </c>
      <c r="AU628" s="3">
        <f>SUM(Table1[[#This Row],[Black Win %]]/Table1[[#This Row],[White Win %]])</f>
        <v>0.90489130434782605</v>
      </c>
      <c r="AV628" s="3">
        <v>1658.944</v>
      </c>
      <c r="AW628" s="3">
        <v>1501.164</v>
      </c>
    </row>
    <row r="629" spans="1:49" ht="17" x14ac:dyDescent="0.2">
      <c r="A629" s="3" t="s">
        <v>6951</v>
      </c>
      <c r="B629" s="3" t="str">
        <f>CONCATENATE(Table1[[#This Row],[Column5]],(IF(Table1[[#This Row],[Column4]]="",""," -"&amp;Table1[[#This Row],[Column4]])),(IF(Table1[[#This Row],[Column3]]="",""," -"&amp;Table1[[#This Row],[Column3]])))</f>
        <v xml:space="preserve"> Schilling-Kostic Gambit</v>
      </c>
      <c r="C629" s="3" t="s">
        <v>6976</v>
      </c>
      <c r="F629" s="3" t="s">
        <v>7765</v>
      </c>
      <c r="G629" s="3">
        <v>206</v>
      </c>
      <c r="H629" s="3" t="s">
        <v>1311</v>
      </c>
      <c r="I629" s="4">
        <v>43262</v>
      </c>
      <c r="J629" s="3">
        <v>1645</v>
      </c>
      <c r="K629" s="3">
        <v>1684</v>
      </c>
      <c r="L629" s="3">
        <v>37.4</v>
      </c>
      <c r="M629" s="3">
        <v>12.1</v>
      </c>
      <c r="N629" s="3">
        <v>50.5</v>
      </c>
      <c r="O629" s="3" t="s">
        <v>2147</v>
      </c>
      <c r="P629" s="5" t="s">
        <v>30</v>
      </c>
      <c r="Q629" s="3" t="s">
        <v>6227</v>
      </c>
      <c r="R629" s="3" t="s">
        <v>6247</v>
      </c>
      <c r="S629" s="3" t="s">
        <v>6240</v>
      </c>
      <c r="T629" s="3" t="s">
        <v>6231</v>
      </c>
      <c r="U629" s="3" t="s">
        <v>6371</v>
      </c>
      <c r="AR629" s="3">
        <v>50.5</v>
      </c>
      <c r="AS629" s="3">
        <v>37.4</v>
      </c>
      <c r="AT629" s="3">
        <v>1.35026738</v>
      </c>
      <c r="AU629" s="3">
        <f>SUM(Table1[[#This Row],[Black Win %]]/Table1[[#This Row],[White Win %]])</f>
        <v>0.74059405940594059</v>
      </c>
      <c r="AV629" s="3">
        <v>104.03</v>
      </c>
      <c r="AW629" s="3">
        <v>77.043999999999997</v>
      </c>
    </row>
    <row r="630" spans="1:49" ht="17" x14ac:dyDescent="0.2">
      <c r="A630" s="3" t="s">
        <v>6951</v>
      </c>
      <c r="B630" s="3" t="str">
        <f>CONCATENATE(Table1[[#This Row],[Column5]],(IF(Table1[[#This Row],[Column4]]="",""," -"&amp;Table1[[#This Row],[Column4]])),(IF(Table1[[#This Row],[Column3]]="",""," -"&amp;Table1[[#This Row],[Column3]])))</f>
        <v xml:space="preserve"> Scotch Gambit - Anderssen Attack</v>
      </c>
      <c r="C630" s="3" t="s">
        <v>6977</v>
      </c>
      <c r="D630" s="3" t="s">
        <v>6978</v>
      </c>
      <c r="F630" s="3" t="s">
        <v>7764</v>
      </c>
      <c r="G630" s="3">
        <v>1547</v>
      </c>
      <c r="H630" s="3" t="s">
        <v>2149</v>
      </c>
      <c r="I630" s="4">
        <v>43289</v>
      </c>
      <c r="J630" s="3">
        <v>2149</v>
      </c>
      <c r="K630" s="3">
        <v>2122</v>
      </c>
      <c r="L630" s="3">
        <v>25.9</v>
      </c>
      <c r="M630" s="3">
        <v>37.9</v>
      </c>
      <c r="N630" s="3">
        <v>36.200000000000003</v>
      </c>
      <c r="O630" s="3" t="s">
        <v>2151</v>
      </c>
      <c r="P630" s="5" t="s">
        <v>30</v>
      </c>
      <c r="Q630" s="3" t="s">
        <v>6227</v>
      </c>
      <c r="R630" s="3" t="s">
        <v>6247</v>
      </c>
      <c r="S630" s="3" t="s">
        <v>6240</v>
      </c>
      <c r="T630" s="3" t="s">
        <v>6231</v>
      </c>
      <c r="U630" s="3" t="s">
        <v>6226</v>
      </c>
      <c r="V630" s="3" t="s">
        <v>6229</v>
      </c>
      <c r="W630" s="3" t="s">
        <v>6293</v>
      </c>
      <c r="X630" s="3" t="s">
        <v>6270</v>
      </c>
      <c r="Y630" s="3" t="s">
        <v>6291</v>
      </c>
      <c r="Z630" s="3" t="s">
        <v>6369</v>
      </c>
      <c r="AA630" s="3" t="s">
        <v>6256</v>
      </c>
      <c r="AB630" s="3" t="s">
        <v>6415</v>
      </c>
      <c r="AC630" s="3" t="s">
        <v>6389</v>
      </c>
      <c r="AD630" s="3" t="s">
        <v>6244</v>
      </c>
      <c r="AR630" s="3">
        <v>25.9</v>
      </c>
      <c r="AS630" s="3">
        <v>36.200000000000003</v>
      </c>
      <c r="AT630" s="3">
        <v>0.715469613</v>
      </c>
      <c r="AU630" s="3">
        <f>SUM(Table1[[#This Row],[Black Win %]]/Table1[[#This Row],[White Win %]])</f>
        <v>1.3976833976833978</v>
      </c>
      <c r="AV630" s="3">
        <v>400.673</v>
      </c>
      <c r="AW630" s="3">
        <v>560.01400000000001</v>
      </c>
    </row>
    <row r="631" spans="1:49" ht="17" x14ac:dyDescent="0.2">
      <c r="A631" s="3" t="s">
        <v>6951</v>
      </c>
      <c r="B631" s="3" t="str">
        <f>CONCATENATE(Table1[[#This Row],[Column5]],(IF(Table1[[#This Row],[Column4]]="",""," -"&amp;Table1[[#This Row],[Column4]])),(IF(Table1[[#This Row],[Column3]]="",""," -"&amp;Table1[[#This Row],[Column3]])))</f>
        <v xml:space="preserve"> Scotch Gambit - De Riviere Defense</v>
      </c>
      <c r="C631" s="3" t="s">
        <v>6977</v>
      </c>
      <c r="D631" s="3" t="s">
        <v>6979</v>
      </c>
      <c r="F631" s="3" t="s">
        <v>7765</v>
      </c>
      <c r="G631" s="3">
        <v>263</v>
      </c>
      <c r="H631" s="3" t="s">
        <v>2027</v>
      </c>
      <c r="I631" s="4">
        <v>43276</v>
      </c>
      <c r="J631" s="3">
        <v>1951</v>
      </c>
      <c r="K631" s="3">
        <v>1990</v>
      </c>
      <c r="L631" s="3">
        <v>35</v>
      </c>
      <c r="M631" s="3">
        <v>19.8</v>
      </c>
      <c r="N631" s="3">
        <v>45.3</v>
      </c>
      <c r="O631" s="3" t="s">
        <v>2154</v>
      </c>
      <c r="P631" s="5" t="s">
        <v>30</v>
      </c>
      <c r="Q631" s="3" t="s">
        <v>6227</v>
      </c>
      <c r="R631" s="3" t="s">
        <v>6247</v>
      </c>
      <c r="S631" s="3" t="s">
        <v>6240</v>
      </c>
      <c r="T631" s="3" t="s">
        <v>6231</v>
      </c>
      <c r="U631" s="3" t="s">
        <v>6226</v>
      </c>
      <c r="V631" s="3" t="s">
        <v>6229</v>
      </c>
      <c r="W631" s="3" t="s">
        <v>6293</v>
      </c>
      <c r="X631" s="3" t="s">
        <v>6270</v>
      </c>
      <c r="Y631" s="3" t="s">
        <v>6308</v>
      </c>
      <c r="AR631" s="3">
        <v>45.3</v>
      </c>
      <c r="AS631" s="3">
        <v>35</v>
      </c>
      <c r="AT631" s="3">
        <v>1.2942857139999999</v>
      </c>
      <c r="AU631" s="3">
        <f>SUM(Table1[[#This Row],[Black Win %]]/Table1[[#This Row],[White Win %]])</f>
        <v>0.77262693156732898</v>
      </c>
      <c r="AV631" s="3">
        <v>119.139</v>
      </c>
      <c r="AW631" s="3">
        <v>92.05</v>
      </c>
    </row>
    <row r="632" spans="1:49" ht="17" x14ac:dyDescent="0.2">
      <c r="A632" s="3" t="s">
        <v>6951</v>
      </c>
      <c r="B632" s="3" t="str">
        <f>CONCATENATE(Table1[[#This Row],[Column5]],(IF(Table1[[#This Row],[Column4]]="",""," -"&amp;Table1[[#This Row],[Column4]])),(IF(Table1[[#This Row],[Column3]]="",""," -"&amp;Table1[[#This Row],[Column3]])))</f>
        <v xml:space="preserve"> Scotch Gambit - Janowski Defense</v>
      </c>
      <c r="C632" s="3" t="s">
        <v>6977</v>
      </c>
      <c r="D632" s="3" t="s">
        <v>6980</v>
      </c>
      <c r="F632" s="3" t="s">
        <v>7765</v>
      </c>
      <c r="G632" s="3">
        <v>322</v>
      </c>
      <c r="H632" s="3" t="s">
        <v>2027</v>
      </c>
      <c r="I632" s="4">
        <v>43272</v>
      </c>
      <c r="J632" s="3">
        <v>2047</v>
      </c>
      <c r="K632" s="3">
        <v>2085</v>
      </c>
      <c r="L632" s="3">
        <v>38.200000000000003</v>
      </c>
      <c r="M632" s="3">
        <v>23.6</v>
      </c>
      <c r="N632" s="3">
        <v>38.200000000000003</v>
      </c>
      <c r="O632" s="3" t="s">
        <v>2157</v>
      </c>
      <c r="P632" s="5" t="s">
        <v>30</v>
      </c>
      <c r="Q632" s="3" t="s">
        <v>6227</v>
      </c>
      <c r="R632" s="3" t="s">
        <v>6247</v>
      </c>
      <c r="S632" s="3" t="s">
        <v>6240</v>
      </c>
      <c r="T632" s="3" t="s">
        <v>6231</v>
      </c>
      <c r="U632" s="3" t="s">
        <v>6226</v>
      </c>
      <c r="V632" s="3" t="s">
        <v>6229</v>
      </c>
      <c r="W632" s="3" t="s">
        <v>6293</v>
      </c>
      <c r="X632" s="3" t="s">
        <v>6270</v>
      </c>
      <c r="Y632" s="3" t="s">
        <v>6230</v>
      </c>
      <c r="AR632" s="3">
        <v>38.200000000000003</v>
      </c>
      <c r="AS632" s="3">
        <v>38.200000000000003</v>
      </c>
      <c r="AT632" s="3">
        <v>1</v>
      </c>
      <c r="AU632" s="3">
        <f>SUM(Table1[[#This Row],[Black Win %]]/Table1[[#This Row],[White Win %]])</f>
        <v>1</v>
      </c>
      <c r="AV632" s="3">
        <v>123.004</v>
      </c>
      <c r="AW632" s="3">
        <v>123.004</v>
      </c>
    </row>
    <row r="633" spans="1:49" ht="17" x14ac:dyDescent="0.2">
      <c r="A633" s="3" t="s">
        <v>6951</v>
      </c>
      <c r="B633" s="3" t="str">
        <f>CONCATENATE(Table1[[#This Row],[Column5]],(IF(Table1[[#This Row],[Column4]]="",""," -"&amp;Table1[[#This Row],[Column4]])),(IF(Table1[[#This Row],[Column3]]="",""," -"&amp;Table1[[#This Row],[Column3]])))</f>
        <v xml:space="preserve"> Scotch Gambit - Max Lange Attack</v>
      </c>
      <c r="C633" s="3" t="s">
        <v>6977</v>
      </c>
      <c r="D633" s="3" t="s">
        <v>6981</v>
      </c>
      <c r="F633" s="3" t="s">
        <v>7765</v>
      </c>
      <c r="G633" s="3">
        <v>516</v>
      </c>
      <c r="H633" s="3" t="s">
        <v>2027</v>
      </c>
      <c r="I633" s="4">
        <v>43275</v>
      </c>
      <c r="J633" s="3">
        <v>2012</v>
      </c>
      <c r="K633" s="3">
        <v>2059</v>
      </c>
      <c r="L633" s="3">
        <v>35.299999999999997</v>
      </c>
      <c r="M633" s="3">
        <v>16.7</v>
      </c>
      <c r="N633" s="3">
        <v>48.1</v>
      </c>
      <c r="O633" s="3" t="s">
        <v>2160</v>
      </c>
      <c r="P633" s="5" t="s">
        <v>30</v>
      </c>
      <c r="Q633" s="3" t="s">
        <v>6227</v>
      </c>
      <c r="R633" s="3" t="s">
        <v>6247</v>
      </c>
      <c r="S633" s="3" t="s">
        <v>6240</v>
      </c>
      <c r="T633" s="3" t="s">
        <v>6231</v>
      </c>
      <c r="U633" s="3" t="s">
        <v>6226</v>
      </c>
      <c r="V633" s="3" t="s">
        <v>6229</v>
      </c>
      <c r="W633" s="3" t="s">
        <v>6293</v>
      </c>
      <c r="X633" s="3" t="s">
        <v>6270</v>
      </c>
      <c r="Y633" s="3" t="s">
        <v>6292</v>
      </c>
      <c r="AR633" s="3">
        <v>48.1</v>
      </c>
      <c r="AS633" s="3">
        <v>35.299999999999997</v>
      </c>
      <c r="AT633" s="3">
        <v>1.3626062320000001</v>
      </c>
      <c r="AU633" s="3">
        <f>SUM(Table1[[#This Row],[Black Win %]]/Table1[[#This Row],[White Win %]])</f>
        <v>0.73388773388773376</v>
      </c>
      <c r="AV633" s="3">
        <v>248.196</v>
      </c>
      <c r="AW633" s="3">
        <v>182.148</v>
      </c>
    </row>
    <row r="634" spans="1:49" ht="17" x14ac:dyDescent="0.2">
      <c r="A634" s="3" t="s">
        <v>6951</v>
      </c>
      <c r="B634" s="3" t="str">
        <f>CONCATENATE(Table1[[#This Row],[Column5]],(IF(Table1[[#This Row],[Column4]]="",""," -"&amp;Table1[[#This Row],[Column4]])),(IF(Table1[[#This Row],[Column3]]="",""," -"&amp;Table1[[#This Row],[Column3]])))</f>
        <v xml:space="preserve"> Scotch Gambit - Max Lange Attack - Long Variation</v>
      </c>
      <c r="C634" s="3" t="s">
        <v>6977</v>
      </c>
      <c r="D634" s="3" t="s">
        <v>6981</v>
      </c>
      <c r="E634" s="3" t="s">
        <v>6982</v>
      </c>
      <c r="F634" s="3" t="s">
        <v>7764</v>
      </c>
      <c r="G634" s="3">
        <v>245</v>
      </c>
      <c r="H634" s="3" t="s">
        <v>2027</v>
      </c>
      <c r="I634" s="4">
        <v>43183</v>
      </c>
      <c r="J634" s="3">
        <v>2132</v>
      </c>
      <c r="K634" s="3">
        <v>2140</v>
      </c>
      <c r="L634" s="3">
        <v>33.5</v>
      </c>
      <c r="M634" s="3">
        <v>20.399999999999999</v>
      </c>
      <c r="N634" s="3">
        <v>46.1</v>
      </c>
      <c r="O634" s="3" t="s">
        <v>2163</v>
      </c>
      <c r="P634" s="5" t="s">
        <v>30</v>
      </c>
      <c r="Q634" s="3" t="s">
        <v>6227</v>
      </c>
      <c r="R634" s="3" t="s">
        <v>6247</v>
      </c>
      <c r="S634" s="3" t="s">
        <v>6240</v>
      </c>
      <c r="T634" s="3" t="s">
        <v>6231</v>
      </c>
      <c r="U634" s="3" t="s">
        <v>6226</v>
      </c>
      <c r="V634" s="3" t="s">
        <v>6229</v>
      </c>
      <c r="W634" s="3" t="s">
        <v>6293</v>
      </c>
      <c r="X634" s="3" t="s">
        <v>6270</v>
      </c>
      <c r="Y634" s="3" t="s">
        <v>6292</v>
      </c>
      <c r="Z634" s="3" t="s">
        <v>6227</v>
      </c>
      <c r="AA634" s="3" t="s">
        <v>6256</v>
      </c>
      <c r="AB634" s="3" t="s">
        <v>6331</v>
      </c>
      <c r="AC634" s="3" t="s">
        <v>6345</v>
      </c>
      <c r="AD634" s="3" t="s">
        <v>6416</v>
      </c>
      <c r="AE634" s="3" t="s">
        <v>6355</v>
      </c>
      <c r="AF634" s="3" t="s">
        <v>6333</v>
      </c>
      <c r="AG634" s="3" t="s">
        <v>6388</v>
      </c>
      <c r="AH634" s="3" t="s">
        <v>6244</v>
      </c>
      <c r="AI634" s="3" t="s">
        <v>6363</v>
      </c>
      <c r="AJ634" s="3" t="s">
        <v>6417</v>
      </c>
      <c r="AR634" s="3">
        <v>33.5</v>
      </c>
      <c r="AS634" s="3">
        <v>46.1</v>
      </c>
      <c r="AT634" s="3">
        <v>0.72668112799999995</v>
      </c>
      <c r="AU634" s="3">
        <f>SUM(Table1[[#This Row],[Black Win %]]/Table1[[#This Row],[White Win %]])</f>
        <v>1.3761194029850747</v>
      </c>
      <c r="AV634" s="3">
        <v>82.075000000000003</v>
      </c>
      <c r="AW634" s="3">
        <v>112.94499999999999</v>
      </c>
    </row>
    <row r="635" spans="1:49" ht="17" x14ac:dyDescent="0.2">
      <c r="A635" s="3" t="s">
        <v>6951</v>
      </c>
      <c r="B635" s="3" t="str">
        <f>CONCATENATE(Table1[[#This Row],[Column5]],(IF(Table1[[#This Row],[Column4]]="",""," -"&amp;Table1[[#This Row],[Column4]])),(IF(Table1[[#This Row],[Column3]]="",""," -"&amp;Table1[[#This Row],[Column3]])))</f>
        <v xml:space="preserve"> Scotch Gambit - Walbrodt-Baird Gambit</v>
      </c>
      <c r="C635" s="3" t="s">
        <v>6977</v>
      </c>
      <c r="D635" s="3" t="s">
        <v>6983</v>
      </c>
      <c r="F635" s="3" t="s">
        <v>7764</v>
      </c>
      <c r="G635" s="3">
        <v>164</v>
      </c>
      <c r="H635" s="3" t="s">
        <v>2027</v>
      </c>
      <c r="I635" s="4">
        <v>43280</v>
      </c>
      <c r="J635" s="3">
        <v>1989</v>
      </c>
      <c r="K635" s="3">
        <v>1982</v>
      </c>
      <c r="L635" s="3">
        <v>36.6</v>
      </c>
      <c r="M635" s="3">
        <v>28.7</v>
      </c>
      <c r="N635" s="3">
        <v>34.799999999999997</v>
      </c>
      <c r="O635" s="3" t="s">
        <v>2166</v>
      </c>
      <c r="P635" s="5" t="s">
        <v>30</v>
      </c>
      <c r="Q635" s="3" t="s">
        <v>6227</v>
      </c>
      <c r="R635" s="3" t="s">
        <v>6247</v>
      </c>
      <c r="S635" s="3" t="s">
        <v>6240</v>
      </c>
      <c r="T635" s="3" t="s">
        <v>6231</v>
      </c>
      <c r="U635" s="3" t="s">
        <v>6226</v>
      </c>
      <c r="V635" s="3" t="s">
        <v>6229</v>
      </c>
      <c r="W635" s="3" t="s">
        <v>6293</v>
      </c>
      <c r="X635" s="3" t="s">
        <v>6270</v>
      </c>
      <c r="Y635" s="3" t="s">
        <v>6292</v>
      </c>
      <c r="Z635" s="3" t="s">
        <v>6330</v>
      </c>
      <c r="AR635" s="3">
        <v>36.6</v>
      </c>
      <c r="AS635" s="3">
        <v>34.799999999999997</v>
      </c>
      <c r="AT635" s="3">
        <v>1.051724138</v>
      </c>
      <c r="AU635" s="3">
        <f>SUM(Table1[[#This Row],[Black Win %]]/Table1[[#This Row],[White Win %]])</f>
        <v>0.95081967213114738</v>
      </c>
      <c r="AV635" s="3">
        <v>60.024000000000001</v>
      </c>
      <c r="AW635" s="3">
        <v>57.072000000000003</v>
      </c>
    </row>
    <row r="636" spans="1:49" ht="17" x14ac:dyDescent="0.2">
      <c r="A636" s="3" t="s">
        <v>6951</v>
      </c>
      <c r="B636" s="3" t="str">
        <f>CONCATENATE(Table1[[#This Row],[Column5]],(IF(Table1[[#This Row],[Column4]]="",""," -"&amp;Table1[[#This Row],[Column4]])),(IF(Table1[[#This Row],[Column3]]="",""," -"&amp;Table1[[#This Row],[Column3]])))</f>
        <v xml:space="preserve"> Two Knights Defense</v>
      </c>
      <c r="C636" s="3" t="s">
        <v>6984</v>
      </c>
      <c r="F636" s="3" t="s">
        <v>7765</v>
      </c>
      <c r="G636" s="3">
        <v>655</v>
      </c>
      <c r="H636" s="3" t="s">
        <v>2027</v>
      </c>
      <c r="I636" s="4">
        <v>43279</v>
      </c>
      <c r="J636" s="3">
        <v>2053</v>
      </c>
      <c r="K636" s="3">
        <v>2061</v>
      </c>
      <c r="L636" s="3">
        <v>43.4</v>
      </c>
      <c r="M636" s="3">
        <v>20.8</v>
      </c>
      <c r="N636" s="3">
        <v>35.9</v>
      </c>
      <c r="O636" s="3" t="s">
        <v>2169</v>
      </c>
      <c r="P636" s="5" t="s">
        <v>30</v>
      </c>
      <c r="Q636" s="3" t="s">
        <v>6227</v>
      </c>
      <c r="R636" s="3" t="s">
        <v>6247</v>
      </c>
      <c r="S636" s="3" t="s">
        <v>6240</v>
      </c>
      <c r="T636" s="3" t="s">
        <v>6231</v>
      </c>
      <c r="U636" s="3" t="s">
        <v>6226</v>
      </c>
      <c r="AR636" s="3">
        <v>35.9</v>
      </c>
      <c r="AS636" s="3">
        <v>43.4</v>
      </c>
      <c r="AT636" s="3">
        <v>0.82718893999999998</v>
      </c>
      <c r="AU636" s="3">
        <f>SUM(Table1[[#This Row],[Black Win %]]/Table1[[#This Row],[White Win %]])</f>
        <v>1.2089136490250696</v>
      </c>
      <c r="AV636" s="3">
        <v>235.14500000000001</v>
      </c>
      <c r="AW636" s="3">
        <v>284.27</v>
      </c>
    </row>
    <row r="637" spans="1:49" ht="17" x14ac:dyDescent="0.2">
      <c r="A637" s="3" t="s">
        <v>6951</v>
      </c>
      <c r="B637" s="3" t="str">
        <f>CONCATENATE(Table1[[#This Row],[Column5]],(IF(Table1[[#This Row],[Column4]]="",""," -"&amp;Table1[[#This Row],[Column4]])),(IF(Table1[[#This Row],[Column3]]="",""," -"&amp;Table1[[#This Row],[Column3]])))</f>
        <v xml:space="preserve"> Two Knights Defense - Fried Liver Attack</v>
      </c>
      <c r="C637" s="3" t="s">
        <v>6984</v>
      </c>
      <c r="D637" s="3" t="s">
        <v>6985</v>
      </c>
      <c r="F637" s="3" t="s">
        <v>7764</v>
      </c>
      <c r="G637" s="3">
        <v>254</v>
      </c>
      <c r="H637" s="3" t="s">
        <v>2171</v>
      </c>
      <c r="I637" s="4">
        <v>43266</v>
      </c>
      <c r="J637" s="3">
        <v>1827</v>
      </c>
      <c r="K637" s="3">
        <v>1744</v>
      </c>
      <c r="L637" s="3">
        <v>77.599999999999994</v>
      </c>
      <c r="M637" s="3">
        <v>7.1</v>
      </c>
      <c r="N637" s="3">
        <v>15.3</v>
      </c>
      <c r="O637" s="3" t="s">
        <v>2173</v>
      </c>
      <c r="P637" s="5" t="s">
        <v>30</v>
      </c>
      <c r="Q637" s="3" t="s">
        <v>6227</v>
      </c>
      <c r="R637" s="3" t="s">
        <v>6247</v>
      </c>
      <c r="S637" s="3" t="s">
        <v>6240</v>
      </c>
      <c r="T637" s="3" t="s">
        <v>6231</v>
      </c>
      <c r="U637" s="3" t="s">
        <v>6226</v>
      </c>
      <c r="V637" s="3" t="s">
        <v>6333</v>
      </c>
      <c r="W637" s="3" t="s">
        <v>6256</v>
      </c>
      <c r="X637" s="3" t="s">
        <v>6281</v>
      </c>
      <c r="Y637" s="3" t="s">
        <v>6352</v>
      </c>
      <c r="Z637" s="3" t="s">
        <v>6418</v>
      </c>
      <c r="AR637" s="3">
        <v>77.599999999999994</v>
      </c>
      <c r="AS637" s="3">
        <v>15.3</v>
      </c>
      <c r="AT637" s="3">
        <v>5.0718954250000001</v>
      </c>
      <c r="AU637" s="3">
        <f>SUM(Table1[[#This Row],[Black Win %]]/Table1[[#This Row],[White Win %]])</f>
        <v>0.19716494845360827</v>
      </c>
      <c r="AV637" s="3">
        <v>197.10400000000001</v>
      </c>
      <c r="AW637" s="3">
        <v>38.862000000000002</v>
      </c>
    </row>
    <row r="638" spans="1:49" ht="17" x14ac:dyDescent="0.2">
      <c r="A638" s="3" t="s">
        <v>6951</v>
      </c>
      <c r="B638" s="3" t="str">
        <f>CONCATENATE(Table1[[#This Row],[Column5]],(IF(Table1[[#This Row],[Column4]]="",""," -"&amp;Table1[[#This Row],[Column4]])),(IF(Table1[[#This Row],[Column3]]="",""," -"&amp;Table1[[#This Row],[Column3]])))</f>
        <v xml:space="preserve"> Two Knights Defense - Fritz Variation</v>
      </c>
      <c r="C638" s="3" t="s">
        <v>6984</v>
      </c>
      <c r="D638" s="3" t="s">
        <v>6986</v>
      </c>
      <c r="F638" s="3" t="s">
        <v>7765</v>
      </c>
      <c r="G638" s="3">
        <v>501</v>
      </c>
      <c r="H638" s="3" t="s">
        <v>2171</v>
      </c>
      <c r="I638" s="4">
        <v>43284</v>
      </c>
      <c r="J638" s="3">
        <v>2078</v>
      </c>
      <c r="K638" s="3">
        <v>2100</v>
      </c>
      <c r="L638" s="3">
        <v>43.3</v>
      </c>
      <c r="M638" s="3">
        <v>18.2</v>
      </c>
      <c r="N638" s="3">
        <v>38.5</v>
      </c>
      <c r="O638" s="3" t="s">
        <v>2176</v>
      </c>
      <c r="P638" s="5" t="s">
        <v>30</v>
      </c>
      <c r="Q638" s="3" t="s">
        <v>6227</v>
      </c>
      <c r="R638" s="3" t="s">
        <v>6247</v>
      </c>
      <c r="S638" s="3" t="s">
        <v>6240</v>
      </c>
      <c r="T638" s="3" t="s">
        <v>6231</v>
      </c>
      <c r="U638" s="3" t="s">
        <v>6226</v>
      </c>
      <c r="V638" s="3" t="s">
        <v>6333</v>
      </c>
      <c r="W638" s="3" t="s">
        <v>6256</v>
      </c>
      <c r="X638" s="3" t="s">
        <v>6281</v>
      </c>
      <c r="Y638" s="3" t="s">
        <v>6371</v>
      </c>
      <c r="AR638" s="3">
        <v>38.5</v>
      </c>
      <c r="AS638" s="3">
        <v>43.3</v>
      </c>
      <c r="AT638" s="3">
        <v>0.88914549700000001</v>
      </c>
      <c r="AU638" s="3">
        <f>SUM(Table1[[#This Row],[Black Win %]]/Table1[[#This Row],[White Win %]])</f>
        <v>1.1246753246753245</v>
      </c>
      <c r="AV638" s="3">
        <v>192.88499999999999</v>
      </c>
      <c r="AW638" s="3">
        <v>216.93299999999999</v>
      </c>
    </row>
    <row r="639" spans="1:49" ht="17" x14ac:dyDescent="0.2">
      <c r="A639" s="3" t="s">
        <v>6951</v>
      </c>
      <c r="B639" s="3" t="str">
        <f>CONCATENATE(Table1[[#This Row],[Column5]],(IF(Table1[[#This Row],[Column4]]="",""," -"&amp;Table1[[#This Row],[Column4]])),(IF(Table1[[#This Row],[Column3]]="",""," -"&amp;Table1[[#This Row],[Column3]])))</f>
        <v xml:space="preserve"> Two Knights Defense - Knight Attack - Normal Variation</v>
      </c>
      <c r="C639" s="3" t="s">
        <v>6984</v>
      </c>
      <c r="D639" s="3" t="s">
        <v>6987</v>
      </c>
      <c r="E639" s="3" t="s">
        <v>6523</v>
      </c>
      <c r="F639" s="3" t="s">
        <v>7765</v>
      </c>
      <c r="G639" s="3">
        <v>111</v>
      </c>
      <c r="H639" s="3" t="s">
        <v>2171</v>
      </c>
      <c r="I639" s="4">
        <v>43281</v>
      </c>
      <c r="J639" s="3">
        <v>1626</v>
      </c>
      <c r="K639" s="3">
        <v>1606</v>
      </c>
      <c r="L639" s="3">
        <v>36</v>
      </c>
      <c r="M639" s="3">
        <v>17.100000000000001</v>
      </c>
      <c r="N639" s="3">
        <v>46.9</v>
      </c>
      <c r="O639" s="3" t="s">
        <v>2179</v>
      </c>
      <c r="P639" s="5" t="s">
        <v>30</v>
      </c>
      <c r="Q639" s="3" t="s">
        <v>6227</v>
      </c>
      <c r="R639" s="3" t="s">
        <v>6247</v>
      </c>
      <c r="S639" s="3" t="s">
        <v>6240</v>
      </c>
      <c r="T639" s="3" t="s">
        <v>6231</v>
      </c>
      <c r="U639" s="3" t="s">
        <v>6226</v>
      </c>
      <c r="V639" s="3" t="s">
        <v>6333</v>
      </c>
      <c r="W639" s="3" t="s">
        <v>6256</v>
      </c>
      <c r="AR639" s="3">
        <v>46.9</v>
      </c>
      <c r="AS639" s="3">
        <v>36</v>
      </c>
      <c r="AT639" s="3">
        <v>1.3027777780000001</v>
      </c>
      <c r="AU639" s="3">
        <f>SUM(Table1[[#This Row],[Black Win %]]/Table1[[#This Row],[White Win %]])</f>
        <v>0.76759061833688702</v>
      </c>
      <c r="AV639" s="3">
        <v>52.058999999999997</v>
      </c>
      <c r="AW639" s="3">
        <v>39.96</v>
      </c>
    </row>
    <row r="640" spans="1:49" ht="17" x14ac:dyDescent="0.2">
      <c r="A640" s="3" t="s">
        <v>6951</v>
      </c>
      <c r="B640" s="3" t="str">
        <f>CONCATENATE(Table1[[#This Row],[Column5]],(IF(Table1[[#This Row],[Column4]]="",""," -"&amp;Table1[[#This Row],[Column4]])),(IF(Table1[[#This Row],[Column3]]="",""," -"&amp;Table1[[#This Row],[Column3]])))</f>
        <v xml:space="preserve"> Two Knights Defense - Modern Bishop's Opening</v>
      </c>
      <c r="C640" s="3" t="s">
        <v>6984</v>
      </c>
      <c r="D640" s="3" t="s">
        <v>6988</v>
      </c>
      <c r="F640" s="3" t="s">
        <v>7764</v>
      </c>
      <c r="G640" s="3">
        <v>9692</v>
      </c>
      <c r="H640" s="3" t="s">
        <v>2027</v>
      </c>
      <c r="I640" s="4">
        <v>43290</v>
      </c>
      <c r="J640" s="3">
        <v>2274</v>
      </c>
      <c r="K640" s="3">
        <v>2236</v>
      </c>
      <c r="L640" s="3">
        <v>38.9</v>
      </c>
      <c r="M640" s="3">
        <v>31.6</v>
      </c>
      <c r="N640" s="3">
        <v>29.5</v>
      </c>
      <c r="O640" s="3" t="s">
        <v>2182</v>
      </c>
      <c r="P640" s="5" t="s">
        <v>30</v>
      </c>
      <c r="Q640" s="3" t="s">
        <v>6227</v>
      </c>
      <c r="R640" s="3" t="s">
        <v>6247</v>
      </c>
      <c r="S640" s="3" t="s">
        <v>6240</v>
      </c>
      <c r="T640" s="3" t="s">
        <v>6231</v>
      </c>
      <c r="U640" s="3" t="s">
        <v>6226</v>
      </c>
      <c r="V640" s="3" t="s">
        <v>6246</v>
      </c>
      <c r="AR640" s="3">
        <v>38.9</v>
      </c>
      <c r="AS640" s="3">
        <v>29.5</v>
      </c>
      <c r="AT640" s="3">
        <v>1.318644068</v>
      </c>
      <c r="AU640" s="3">
        <f>SUM(Table1[[#This Row],[Black Win %]]/Table1[[#This Row],[White Win %]])</f>
        <v>0.75835475578406175</v>
      </c>
      <c r="AV640" s="3">
        <v>3770.1880000000001</v>
      </c>
      <c r="AW640" s="3">
        <v>2859.14</v>
      </c>
    </row>
    <row r="641" spans="1:49" ht="17" x14ac:dyDescent="0.2">
      <c r="A641" s="3" t="s">
        <v>6951</v>
      </c>
      <c r="B641" s="3" t="str">
        <f>CONCATENATE(Table1[[#This Row],[Column5]],(IF(Table1[[#This Row],[Column4]]="",""," -"&amp;Table1[[#This Row],[Column4]])),(IF(Table1[[#This Row],[Column3]]="",""," -"&amp;Table1[[#This Row],[Column3]])))</f>
        <v xml:space="preserve"> Two Knights Defense - Perreux Variation</v>
      </c>
      <c r="C641" s="3" t="s">
        <v>6984</v>
      </c>
      <c r="D641" s="3" t="s">
        <v>6989</v>
      </c>
      <c r="F641" s="3" t="s">
        <v>7764</v>
      </c>
      <c r="G641" s="3">
        <v>410</v>
      </c>
      <c r="H641" s="3" t="s">
        <v>2027</v>
      </c>
      <c r="I641" s="4">
        <v>43270</v>
      </c>
      <c r="J641" s="3">
        <v>2138</v>
      </c>
      <c r="K641" s="3">
        <v>2115</v>
      </c>
      <c r="L641" s="3">
        <v>36.799999999999997</v>
      </c>
      <c r="M641" s="3">
        <v>27.1</v>
      </c>
      <c r="N641" s="3">
        <v>36.1</v>
      </c>
      <c r="O641" s="3" t="s">
        <v>2185</v>
      </c>
      <c r="P641" s="5" t="s">
        <v>30</v>
      </c>
      <c r="Q641" s="3" t="s">
        <v>6227</v>
      </c>
      <c r="R641" s="3" t="s">
        <v>6247</v>
      </c>
      <c r="S641" s="3" t="s">
        <v>6240</v>
      </c>
      <c r="T641" s="3" t="s">
        <v>6231</v>
      </c>
      <c r="U641" s="3" t="s">
        <v>6226</v>
      </c>
      <c r="V641" s="3" t="s">
        <v>6229</v>
      </c>
      <c r="W641" s="3" t="s">
        <v>6293</v>
      </c>
      <c r="X641" s="3" t="s">
        <v>6333</v>
      </c>
      <c r="AR641" s="3">
        <v>36.799999999999997</v>
      </c>
      <c r="AS641" s="3">
        <v>36.1</v>
      </c>
      <c r="AT641" s="3">
        <v>1.019390582</v>
      </c>
      <c r="AU641" s="3">
        <f>SUM(Table1[[#This Row],[Black Win %]]/Table1[[#This Row],[White Win %]])</f>
        <v>0.9809782608695653</v>
      </c>
      <c r="AV641" s="3">
        <v>150.88</v>
      </c>
      <c r="AW641" s="3">
        <v>148.01</v>
      </c>
    </row>
    <row r="642" spans="1:49" ht="17" x14ac:dyDescent="0.2">
      <c r="A642" s="3" t="s">
        <v>6951</v>
      </c>
      <c r="B642" s="3" t="str">
        <f>CONCATENATE(Table1[[#This Row],[Column5]],(IF(Table1[[#This Row],[Column4]]="",""," -"&amp;Table1[[#This Row],[Column4]])),(IF(Table1[[#This Row],[Column3]]="",""," -"&amp;Table1[[#This Row],[Column3]])))</f>
        <v xml:space="preserve"> Two Knights Defense - Polerio Defense - Bishop Check line</v>
      </c>
      <c r="C642" s="3" t="s">
        <v>6984</v>
      </c>
      <c r="D642" s="3" t="s">
        <v>6990</v>
      </c>
      <c r="E642" s="3" t="s">
        <v>6991</v>
      </c>
      <c r="F642" s="3" t="s">
        <v>7764</v>
      </c>
      <c r="G642" s="3">
        <v>1201</v>
      </c>
      <c r="H642" s="3" t="s">
        <v>2187</v>
      </c>
      <c r="I642" s="4">
        <v>43286</v>
      </c>
      <c r="J642" s="3">
        <v>2202</v>
      </c>
      <c r="K642" s="3">
        <v>2152</v>
      </c>
      <c r="L642" s="3">
        <v>44</v>
      </c>
      <c r="M642" s="3">
        <v>21.1</v>
      </c>
      <c r="N642" s="3">
        <v>34.799999999999997</v>
      </c>
      <c r="O642" s="3" t="s">
        <v>2189</v>
      </c>
      <c r="P642" s="5" t="s">
        <v>30</v>
      </c>
      <c r="Q642" s="3" t="s">
        <v>6227</v>
      </c>
      <c r="R642" s="3" t="s">
        <v>6247</v>
      </c>
      <c r="S642" s="3" t="s">
        <v>6240</v>
      </c>
      <c r="T642" s="3" t="s">
        <v>6231</v>
      </c>
      <c r="U642" s="3" t="s">
        <v>6226</v>
      </c>
      <c r="V642" s="3" t="s">
        <v>6333</v>
      </c>
      <c r="W642" s="3" t="s">
        <v>6256</v>
      </c>
      <c r="X642" s="3" t="s">
        <v>6281</v>
      </c>
      <c r="Y642" s="3" t="s">
        <v>6409</v>
      </c>
      <c r="Z642" s="3" t="s">
        <v>6287</v>
      </c>
      <c r="AR642" s="3">
        <v>44</v>
      </c>
      <c r="AS642" s="3">
        <v>34.799999999999997</v>
      </c>
      <c r="AT642" s="3">
        <v>1.264367816</v>
      </c>
      <c r="AU642" s="3">
        <f>SUM(Table1[[#This Row],[Black Win %]]/Table1[[#This Row],[White Win %]])</f>
        <v>0.79090909090909089</v>
      </c>
      <c r="AV642" s="3">
        <v>528.44000000000005</v>
      </c>
      <c r="AW642" s="3">
        <v>417.94799999999998</v>
      </c>
    </row>
    <row r="643" spans="1:49" ht="17" x14ac:dyDescent="0.2">
      <c r="A643" s="3" t="s">
        <v>6951</v>
      </c>
      <c r="B643" s="3" t="str">
        <f>CONCATENATE(Table1[[#This Row],[Column5]],(IF(Table1[[#This Row],[Column4]]="",""," -"&amp;Table1[[#This Row],[Column4]])),(IF(Table1[[#This Row],[Column3]]="",""," -"&amp;Table1[[#This Row],[Column3]])))</f>
        <v xml:space="preserve"> Two Knights Defense - Polerio Defense - Bogoljubow Variation</v>
      </c>
      <c r="C643" s="3" t="s">
        <v>6984</v>
      </c>
      <c r="D643" s="3" t="s">
        <v>6990</v>
      </c>
      <c r="E643" s="3" t="s">
        <v>6871</v>
      </c>
      <c r="F643" s="3" t="s">
        <v>7764</v>
      </c>
      <c r="G643" s="3">
        <v>691</v>
      </c>
      <c r="H643" s="3" t="s">
        <v>2187</v>
      </c>
      <c r="I643" s="4">
        <v>43279</v>
      </c>
      <c r="J643" s="3">
        <v>2140</v>
      </c>
      <c r="K643" s="3">
        <v>2110</v>
      </c>
      <c r="L643" s="3">
        <v>41.1</v>
      </c>
      <c r="M643" s="3">
        <v>17.899999999999999</v>
      </c>
      <c r="N643" s="3">
        <v>41</v>
      </c>
      <c r="O643" s="3" t="s">
        <v>2192</v>
      </c>
      <c r="P643" s="5" t="s">
        <v>30</v>
      </c>
      <c r="Q643" s="3" t="s">
        <v>6227</v>
      </c>
      <c r="R643" s="3" t="s">
        <v>6247</v>
      </c>
      <c r="S643" s="3" t="s">
        <v>6240</v>
      </c>
      <c r="T643" s="3" t="s">
        <v>6231</v>
      </c>
      <c r="U643" s="3" t="s">
        <v>6226</v>
      </c>
      <c r="V643" s="3" t="s">
        <v>6333</v>
      </c>
      <c r="W643" s="3" t="s">
        <v>6256</v>
      </c>
      <c r="X643" s="3" t="s">
        <v>6281</v>
      </c>
      <c r="Y643" s="3" t="s">
        <v>6409</v>
      </c>
      <c r="Z643" s="3" t="s">
        <v>6287</v>
      </c>
      <c r="AA643" s="3" t="s">
        <v>6254</v>
      </c>
      <c r="AB643" s="3" t="s">
        <v>6419</v>
      </c>
      <c r="AC643" s="3" t="s">
        <v>6420</v>
      </c>
      <c r="AD643" s="3" t="s">
        <v>6332</v>
      </c>
      <c r="AR643" s="3">
        <v>41.1</v>
      </c>
      <c r="AS643" s="3">
        <v>41</v>
      </c>
      <c r="AT643" s="3">
        <v>1.0024390240000001</v>
      </c>
      <c r="AU643" s="3">
        <f>SUM(Table1[[#This Row],[Black Win %]]/Table1[[#This Row],[White Win %]])</f>
        <v>0.9975669099756691</v>
      </c>
      <c r="AV643" s="3">
        <v>284.00099999999998</v>
      </c>
      <c r="AW643" s="3">
        <v>283.31</v>
      </c>
    </row>
    <row r="644" spans="1:49" ht="17" x14ac:dyDescent="0.2">
      <c r="A644" s="3" t="s">
        <v>6951</v>
      </c>
      <c r="B644" s="3" t="str">
        <f>CONCATENATE(Table1[[#This Row],[Column5]],(IF(Table1[[#This Row],[Column4]]="",""," -"&amp;Table1[[#This Row],[Column4]])),(IF(Table1[[#This Row],[Column3]]="",""," -"&amp;Table1[[#This Row],[Column3]])))</f>
        <v xml:space="preserve"> Two Knights Defense - Polerio Defense - Kieseritsky Variation</v>
      </c>
      <c r="C644" s="3" t="s">
        <v>6984</v>
      </c>
      <c r="D644" s="3" t="s">
        <v>6990</v>
      </c>
      <c r="E644" s="3" t="s">
        <v>6992</v>
      </c>
      <c r="F644" s="3" t="s">
        <v>7764</v>
      </c>
      <c r="G644" s="3">
        <v>239</v>
      </c>
      <c r="H644" s="3" t="s">
        <v>2187</v>
      </c>
      <c r="I644" s="4">
        <v>43240</v>
      </c>
      <c r="J644" s="3">
        <v>2122</v>
      </c>
      <c r="K644" s="3">
        <v>2082</v>
      </c>
      <c r="L644" s="3">
        <v>40.200000000000003</v>
      </c>
      <c r="M644" s="3">
        <v>20.5</v>
      </c>
      <c r="N644" s="3">
        <v>39.299999999999997</v>
      </c>
      <c r="O644" s="3" t="s">
        <v>2195</v>
      </c>
      <c r="P644" s="5" t="s">
        <v>30</v>
      </c>
      <c r="Q644" s="3" t="s">
        <v>6227</v>
      </c>
      <c r="R644" s="3" t="s">
        <v>6247</v>
      </c>
      <c r="S644" s="3" t="s">
        <v>6240</v>
      </c>
      <c r="T644" s="3" t="s">
        <v>6231</v>
      </c>
      <c r="U644" s="3" t="s">
        <v>6226</v>
      </c>
      <c r="V644" s="3" t="s">
        <v>6333</v>
      </c>
      <c r="W644" s="3" t="s">
        <v>6256</v>
      </c>
      <c r="X644" s="3" t="s">
        <v>6281</v>
      </c>
      <c r="Y644" s="3" t="s">
        <v>6409</v>
      </c>
      <c r="Z644" s="3" t="s">
        <v>6246</v>
      </c>
      <c r="AR644" s="3">
        <v>40.200000000000003</v>
      </c>
      <c r="AS644" s="3">
        <v>39.299999999999997</v>
      </c>
      <c r="AT644" s="3">
        <v>1.022900763</v>
      </c>
      <c r="AU644" s="3">
        <f>SUM(Table1[[#This Row],[Black Win %]]/Table1[[#This Row],[White Win %]])</f>
        <v>0.97761194029850729</v>
      </c>
      <c r="AV644" s="3">
        <v>96.078000000000003</v>
      </c>
      <c r="AW644" s="3">
        <v>93.927000000000007</v>
      </c>
    </row>
    <row r="645" spans="1:49" ht="17" x14ac:dyDescent="0.2">
      <c r="A645" s="3" t="s">
        <v>6951</v>
      </c>
      <c r="B645" s="3" t="str">
        <f>CONCATENATE(Table1[[#This Row],[Column5]],(IF(Table1[[#This Row],[Column4]]="",""," -"&amp;Table1[[#This Row],[Column4]])),(IF(Table1[[#This Row],[Column3]]="",""," -"&amp;Table1[[#This Row],[Column3]])))</f>
        <v xml:space="preserve"> Two Knights Defense - Polerio Defense - Suhle Defense</v>
      </c>
      <c r="C645" s="3" t="s">
        <v>6984</v>
      </c>
      <c r="D645" s="3" t="s">
        <v>6990</v>
      </c>
      <c r="E645" s="3" t="s">
        <v>6993</v>
      </c>
      <c r="F645" s="3" t="s">
        <v>7765</v>
      </c>
      <c r="G645" s="3">
        <v>1090</v>
      </c>
      <c r="H645" s="3" t="s">
        <v>2197</v>
      </c>
      <c r="I645" s="4">
        <v>43272</v>
      </c>
      <c r="J645" s="3">
        <v>2179</v>
      </c>
      <c r="K645" s="3">
        <v>2199</v>
      </c>
      <c r="L645" s="3">
        <v>38.6</v>
      </c>
      <c r="M645" s="3">
        <v>22.8</v>
      </c>
      <c r="N645" s="3">
        <v>38.5</v>
      </c>
      <c r="O645" s="3" t="s">
        <v>2199</v>
      </c>
      <c r="P645" s="5" t="s">
        <v>30</v>
      </c>
      <c r="Q645" s="3" t="s">
        <v>6227</v>
      </c>
      <c r="R645" s="3" t="s">
        <v>6247</v>
      </c>
      <c r="S645" s="3" t="s">
        <v>6240</v>
      </c>
      <c r="T645" s="3" t="s">
        <v>6231</v>
      </c>
      <c r="U645" s="3" t="s">
        <v>6226</v>
      </c>
      <c r="V645" s="3" t="s">
        <v>6333</v>
      </c>
      <c r="W645" s="3" t="s">
        <v>6256</v>
      </c>
      <c r="X645" s="3" t="s">
        <v>6281</v>
      </c>
      <c r="Y645" s="3" t="s">
        <v>6409</v>
      </c>
      <c r="Z645" s="3" t="s">
        <v>6287</v>
      </c>
      <c r="AA645" s="3" t="s">
        <v>6254</v>
      </c>
      <c r="AB645" s="3" t="s">
        <v>6419</v>
      </c>
      <c r="AC645" s="3" t="s">
        <v>6420</v>
      </c>
      <c r="AD645" s="3" t="s">
        <v>6249</v>
      </c>
      <c r="AE645" s="3" t="s">
        <v>6302</v>
      </c>
      <c r="AR645" s="3">
        <v>38.5</v>
      </c>
      <c r="AS645" s="3">
        <v>38.6</v>
      </c>
      <c r="AT645" s="3">
        <v>0.99740932599999998</v>
      </c>
      <c r="AU645" s="3">
        <f>SUM(Table1[[#This Row],[Black Win %]]/Table1[[#This Row],[White Win %]])</f>
        <v>1.0025974025974027</v>
      </c>
      <c r="AV645" s="3">
        <v>419.65</v>
      </c>
      <c r="AW645" s="3">
        <v>420.74</v>
      </c>
    </row>
    <row r="646" spans="1:49" ht="17" x14ac:dyDescent="0.2">
      <c r="A646" s="3" t="s">
        <v>6951</v>
      </c>
      <c r="B646" s="3" t="str">
        <f>CONCATENATE(Table1[[#This Row],[Column5]],(IF(Table1[[#This Row],[Column4]]="",""," -"&amp;Table1[[#This Row],[Column4]])),(IF(Table1[[#This Row],[Column3]]="",""," -"&amp;Table1[[#This Row],[Column3]])))</f>
        <v xml:space="preserve"> Two Knights Defense - Traxler Counterattack - Bishop sac line</v>
      </c>
      <c r="C646" s="3" t="s">
        <v>6984</v>
      </c>
      <c r="D646" s="3" t="s">
        <v>6994</v>
      </c>
      <c r="E646" s="3" t="s">
        <v>6995</v>
      </c>
      <c r="F646" s="3" t="s">
        <v>7764</v>
      </c>
      <c r="G646" s="3">
        <v>226</v>
      </c>
      <c r="H646" s="3" t="s">
        <v>2171</v>
      </c>
      <c r="I646" s="4">
        <v>43279</v>
      </c>
      <c r="J646" s="3">
        <v>2163</v>
      </c>
      <c r="K646" s="3">
        <v>2095</v>
      </c>
      <c r="L646" s="3">
        <v>43.4</v>
      </c>
      <c r="M646" s="3">
        <v>20.8</v>
      </c>
      <c r="N646" s="3">
        <v>35.799999999999997</v>
      </c>
      <c r="O646" s="3" t="s">
        <v>2202</v>
      </c>
      <c r="P646" s="5" t="s">
        <v>30</v>
      </c>
      <c r="Q646" s="3" t="s">
        <v>6227</v>
      </c>
      <c r="R646" s="3" t="s">
        <v>6247</v>
      </c>
      <c r="S646" s="3" t="s">
        <v>6240</v>
      </c>
      <c r="T646" s="3" t="s">
        <v>6231</v>
      </c>
      <c r="U646" s="3" t="s">
        <v>6226</v>
      </c>
      <c r="V646" s="3" t="s">
        <v>6333</v>
      </c>
      <c r="W646" s="3" t="s">
        <v>6292</v>
      </c>
      <c r="X646" s="3" t="s">
        <v>6368</v>
      </c>
      <c r="AR646" s="3">
        <v>43.4</v>
      </c>
      <c r="AS646" s="3">
        <v>35.799999999999997</v>
      </c>
      <c r="AT646" s="3">
        <v>1.212290503</v>
      </c>
      <c r="AU646" s="3">
        <f>SUM(Table1[[#This Row],[Black Win %]]/Table1[[#This Row],[White Win %]])</f>
        <v>0.82488479262672809</v>
      </c>
      <c r="AV646" s="3">
        <v>98.084000000000003</v>
      </c>
      <c r="AW646" s="3">
        <v>80.908000000000001</v>
      </c>
    </row>
    <row r="647" spans="1:49" ht="17" x14ac:dyDescent="0.2">
      <c r="A647" s="3" t="s">
        <v>6951</v>
      </c>
      <c r="B647" s="3" t="str">
        <f>CONCATENATE(Table1[[#This Row],[Column5]],(IF(Table1[[#This Row],[Column4]]="",""," -"&amp;Table1[[#This Row],[Column4]])),(IF(Table1[[#This Row],[Column3]]="",""," -"&amp;Table1[[#This Row],[Column3]])))</f>
        <v xml:space="preserve"> Two Knights Defense - Traxler Counterattack - Knight sac line</v>
      </c>
      <c r="C647" s="3" t="s">
        <v>6984</v>
      </c>
      <c r="D647" s="3" t="s">
        <v>6994</v>
      </c>
      <c r="E647" s="3" t="s">
        <v>6996</v>
      </c>
      <c r="F647" s="3" t="s">
        <v>7764</v>
      </c>
      <c r="G647" s="3">
        <v>113</v>
      </c>
      <c r="H647" s="3" t="s">
        <v>2171</v>
      </c>
      <c r="I647" s="4">
        <v>43219</v>
      </c>
      <c r="J647" s="3">
        <v>1978</v>
      </c>
      <c r="K647" s="3">
        <v>1977</v>
      </c>
      <c r="L647" s="3">
        <v>27.4</v>
      </c>
      <c r="M647" s="3">
        <v>23.9</v>
      </c>
      <c r="N647" s="3">
        <v>48.7</v>
      </c>
      <c r="O647" s="3" t="s">
        <v>2205</v>
      </c>
      <c r="P647" s="5" t="s">
        <v>30</v>
      </c>
      <c r="Q647" s="3" t="s">
        <v>6227</v>
      </c>
      <c r="R647" s="3" t="s">
        <v>6247</v>
      </c>
      <c r="S647" s="3" t="s">
        <v>6240</v>
      </c>
      <c r="T647" s="3" t="s">
        <v>6231</v>
      </c>
      <c r="U647" s="3" t="s">
        <v>6226</v>
      </c>
      <c r="V647" s="3" t="s">
        <v>6333</v>
      </c>
      <c r="W647" s="3" t="s">
        <v>6292</v>
      </c>
      <c r="X647" s="3" t="s">
        <v>6418</v>
      </c>
      <c r="AR647" s="3">
        <v>27.4</v>
      </c>
      <c r="AS647" s="3">
        <v>48.7</v>
      </c>
      <c r="AT647" s="3">
        <v>0.56262833700000003</v>
      </c>
      <c r="AU647" s="3">
        <f>SUM(Table1[[#This Row],[Black Win %]]/Table1[[#This Row],[White Win %]])</f>
        <v>1.7773722627737227</v>
      </c>
      <c r="AV647" s="3">
        <v>30.962</v>
      </c>
      <c r="AW647" s="3">
        <v>55.030999999999999</v>
      </c>
    </row>
    <row r="648" spans="1:49" ht="17" x14ac:dyDescent="0.2">
      <c r="A648" s="3" t="s">
        <v>6951</v>
      </c>
      <c r="B648" s="3" t="str">
        <f>CONCATENATE(Table1[[#This Row],[Column5]],(IF(Table1[[#This Row],[Column4]]="",""," -"&amp;Table1[[#This Row],[Column4]])),(IF(Table1[[#This Row],[Column3]]="",""," -"&amp;Table1[[#This Row],[Column3]])))</f>
        <v xml:space="preserve"> Two Knights Defense - Ulvestad Variation</v>
      </c>
      <c r="C648" s="3" t="s">
        <v>6984</v>
      </c>
      <c r="D648" s="3" t="s">
        <v>6997</v>
      </c>
      <c r="F648" s="3" t="s">
        <v>7765</v>
      </c>
      <c r="G648" s="3">
        <v>460</v>
      </c>
      <c r="H648" s="3" t="s">
        <v>2171</v>
      </c>
      <c r="I648" s="4">
        <v>43265</v>
      </c>
      <c r="J648" s="3">
        <v>2114</v>
      </c>
      <c r="K648" s="3">
        <v>2115</v>
      </c>
      <c r="L648" s="3">
        <v>44.8</v>
      </c>
      <c r="M648" s="3">
        <v>17.399999999999999</v>
      </c>
      <c r="N648" s="3">
        <v>37.799999999999997</v>
      </c>
      <c r="O648" s="3" t="s">
        <v>2208</v>
      </c>
      <c r="P648" s="5" t="s">
        <v>30</v>
      </c>
      <c r="Q648" s="3" t="s">
        <v>6227</v>
      </c>
      <c r="R648" s="3" t="s">
        <v>6247</v>
      </c>
      <c r="S648" s="3" t="s">
        <v>6240</v>
      </c>
      <c r="T648" s="3" t="s">
        <v>6231</v>
      </c>
      <c r="U648" s="3" t="s">
        <v>6226</v>
      </c>
      <c r="V648" s="3" t="s">
        <v>6333</v>
      </c>
      <c r="W648" s="3" t="s">
        <v>6256</v>
      </c>
      <c r="X648" s="3" t="s">
        <v>6281</v>
      </c>
      <c r="Y648" s="3" t="s">
        <v>6258</v>
      </c>
      <c r="AR648" s="3">
        <v>37.799999999999997</v>
      </c>
      <c r="AS648" s="3">
        <v>44.8</v>
      </c>
      <c r="AT648" s="3">
        <v>0.84375</v>
      </c>
      <c r="AU648" s="3">
        <f>SUM(Table1[[#This Row],[Black Win %]]/Table1[[#This Row],[White Win %]])</f>
        <v>1.1851851851851851</v>
      </c>
      <c r="AV648" s="3">
        <v>173.88</v>
      </c>
      <c r="AW648" s="3">
        <v>206.08</v>
      </c>
    </row>
    <row r="649" spans="1:49" ht="17" x14ac:dyDescent="0.2">
      <c r="A649" s="3" t="s">
        <v>6998</v>
      </c>
      <c r="B649" s="3" t="str">
        <f>CONCATENATE(Table1[[#This Row],[Column5]],(IF(Table1[[#This Row],[Column4]]="",""," -"&amp;Table1[[#This Row],[Column4]])),(IF(Table1[[#This Row],[Column3]]="",""," -"&amp;Table1[[#This Row],[Column3]])))</f>
        <v xml:space="preserve"> General</v>
      </c>
      <c r="C649" s="3" t="s">
        <v>6510</v>
      </c>
      <c r="F649" s="3" t="s">
        <v>7764</v>
      </c>
      <c r="G649" s="3">
        <v>121</v>
      </c>
      <c r="H649" s="3" t="s">
        <v>133</v>
      </c>
      <c r="I649" s="4">
        <v>43131</v>
      </c>
      <c r="J649" s="3">
        <v>2040</v>
      </c>
      <c r="K649" s="3">
        <v>2085</v>
      </c>
      <c r="L649" s="3">
        <v>33.9</v>
      </c>
      <c r="M649" s="3">
        <v>19</v>
      </c>
      <c r="N649" s="3">
        <v>47.1</v>
      </c>
      <c r="O649" s="3" t="s">
        <v>2211</v>
      </c>
      <c r="P649" s="5" t="s">
        <v>528</v>
      </c>
      <c r="AR649" s="3">
        <v>33.9</v>
      </c>
      <c r="AS649" s="3">
        <v>47.1</v>
      </c>
      <c r="AT649" s="3">
        <v>0.71974522299999999</v>
      </c>
      <c r="AU649" s="3">
        <f>SUM(Table1[[#This Row],[Black Win %]]/Table1[[#This Row],[White Win %]])</f>
        <v>1.3893805309734515</v>
      </c>
      <c r="AV649" s="3">
        <v>41.018999999999998</v>
      </c>
      <c r="AW649" s="3">
        <v>56.991</v>
      </c>
    </row>
    <row r="650" spans="1:49" ht="17" x14ac:dyDescent="0.2">
      <c r="A650" s="3" t="s">
        <v>6999</v>
      </c>
      <c r="B650" s="3" t="str">
        <f>CONCATENATE(Table1[[#This Row],[Column5]],(IF(Table1[[#This Row],[Column4]]="",""," -"&amp;Table1[[#This Row],[Column4]])),(IF(Table1[[#This Row],[Column3]]="",""," -"&amp;Table1[[#This Row],[Column3]])))</f>
        <v xml:space="preserve"> General</v>
      </c>
      <c r="C650" s="3" t="s">
        <v>6510</v>
      </c>
      <c r="F650" s="3" t="s">
        <v>7765</v>
      </c>
      <c r="G650" s="3">
        <v>2551</v>
      </c>
      <c r="H650" s="3" t="s">
        <v>729</v>
      </c>
      <c r="I650" s="4">
        <v>43287</v>
      </c>
      <c r="J650" s="3">
        <v>2326</v>
      </c>
      <c r="K650" s="3">
        <v>2379</v>
      </c>
      <c r="L650" s="3">
        <v>24.9</v>
      </c>
      <c r="M650" s="3">
        <v>39.4</v>
      </c>
      <c r="N650" s="3">
        <v>35.700000000000003</v>
      </c>
      <c r="O650" s="3" t="s">
        <v>2214</v>
      </c>
      <c r="P650" s="5" t="s">
        <v>34</v>
      </c>
      <c r="Q650" s="3" t="s">
        <v>6245</v>
      </c>
      <c r="R650" s="3" t="s">
        <v>6233</v>
      </c>
      <c r="S650" s="3" t="s">
        <v>6303</v>
      </c>
      <c r="AR650" s="3">
        <v>35.700000000000003</v>
      </c>
      <c r="AS650" s="3">
        <v>24.9</v>
      </c>
      <c r="AT650" s="3">
        <v>1.4337349399999999</v>
      </c>
      <c r="AU650" s="3">
        <f>SUM(Table1[[#This Row],[Black Win %]]/Table1[[#This Row],[White Win %]])</f>
        <v>0.69747899159663851</v>
      </c>
      <c r="AV650" s="3">
        <v>910.70699999999999</v>
      </c>
      <c r="AW650" s="3">
        <v>635.19899999999996</v>
      </c>
    </row>
    <row r="651" spans="1:49" ht="17" x14ac:dyDescent="0.2">
      <c r="A651" s="3" t="s">
        <v>6999</v>
      </c>
      <c r="B651" s="3" t="str">
        <f>CONCATENATE(Table1[[#This Row],[Column5]],(IF(Table1[[#This Row],[Column4]]="",""," -"&amp;Table1[[#This Row],[Column4]])),(IF(Table1[[#This Row],[Column3]]="",""," -"&amp;Table1[[#This Row],[Column3]])))</f>
        <v xml:space="preserve"> Keres Defense - Transpositional Variation</v>
      </c>
      <c r="C651" s="3" t="s">
        <v>6722</v>
      </c>
      <c r="D651" s="3" t="s">
        <v>7000</v>
      </c>
      <c r="F651" s="3" t="s">
        <v>7764</v>
      </c>
      <c r="G651" s="3">
        <v>700</v>
      </c>
      <c r="H651" s="3" t="s">
        <v>729</v>
      </c>
      <c r="I651" s="4">
        <v>43273</v>
      </c>
      <c r="J651" s="3">
        <v>2345</v>
      </c>
      <c r="K651" s="3">
        <v>2320</v>
      </c>
      <c r="L651" s="3">
        <v>32.700000000000003</v>
      </c>
      <c r="M651" s="3">
        <v>30.9</v>
      </c>
      <c r="N651" s="3">
        <v>36.4</v>
      </c>
      <c r="O651" s="3" t="s">
        <v>2217</v>
      </c>
      <c r="P651" s="5" t="s">
        <v>34</v>
      </c>
      <c r="Q651" s="3" t="s">
        <v>6245</v>
      </c>
      <c r="R651" s="3" t="s">
        <v>6233</v>
      </c>
      <c r="S651" s="3" t="s">
        <v>6303</v>
      </c>
      <c r="T651" s="3" t="s">
        <v>6244</v>
      </c>
      <c r="AR651" s="3">
        <v>32.700000000000003</v>
      </c>
      <c r="AS651" s="3">
        <v>36.4</v>
      </c>
      <c r="AT651" s="3">
        <v>0.898351648</v>
      </c>
      <c r="AU651" s="3">
        <f>SUM(Table1[[#This Row],[Black Win %]]/Table1[[#This Row],[White Win %]])</f>
        <v>1.1131498470948011</v>
      </c>
      <c r="AV651" s="3">
        <v>228.9</v>
      </c>
      <c r="AW651" s="3">
        <v>254.8</v>
      </c>
    </row>
    <row r="652" spans="1:49" ht="17" x14ac:dyDescent="0.2">
      <c r="A652" s="3" t="s">
        <v>7001</v>
      </c>
      <c r="B652" s="3" t="str">
        <f>CONCATENATE(Table1[[#This Row],[Column5]],(IF(Table1[[#This Row],[Column4]]="",""," -"&amp;Table1[[#This Row],[Column4]])),(IF(Table1[[#This Row],[Column3]]="",""," -"&amp;Table1[[#This Row],[Column3]])))</f>
        <v xml:space="preserve"> Alapin Opening</v>
      </c>
      <c r="C652" s="3" t="s">
        <v>7002</v>
      </c>
      <c r="F652" s="3" t="s">
        <v>7764</v>
      </c>
      <c r="G652" s="3">
        <v>114</v>
      </c>
      <c r="H652" s="3" t="s">
        <v>380</v>
      </c>
      <c r="I652" s="4">
        <v>43190</v>
      </c>
      <c r="J652" s="3">
        <v>2320</v>
      </c>
      <c r="K652" s="3">
        <v>2284</v>
      </c>
      <c r="L652" s="3">
        <v>41.2</v>
      </c>
      <c r="M652" s="3">
        <v>23.7</v>
      </c>
      <c r="N652" s="3">
        <v>35.1</v>
      </c>
      <c r="O652" s="3" t="s">
        <v>2220</v>
      </c>
      <c r="P652" s="5" t="s">
        <v>30</v>
      </c>
      <c r="Q652" s="3" t="s">
        <v>6227</v>
      </c>
      <c r="R652" s="3" t="s">
        <v>6296</v>
      </c>
      <c r="AR652" s="3">
        <v>41.2</v>
      </c>
      <c r="AS652" s="3">
        <v>35.1</v>
      </c>
      <c r="AT652" s="3">
        <v>1.1737891739999999</v>
      </c>
      <c r="AU652" s="3">
        <f>SUM(Table1[[#This Row],[Black Win %]]/Table1[[#This Row],[White Win %]])</f>
        <v>0.85194174757281549</v>
      </c>
      <c r="AV652" s="3">
        <v>46.968000000000004</v>
      </c>
      <c r="AW652" s="3">
        <v>40.014000000000003</v>
      </c>
    </row>
    <row r="653" spans="1:49" ht="17" x14ac:dyDescent="0.2">
      <c r="A653" s="3" t="s">
        <v>7001</v>
      </c>
      <c r="B653" s="3" t="str">
        <f>CONCATENATE(Table1[[#This Row],[Column5]],(IF(Table1[[#This Row],[Column4]]="",""," -"&amp;Table1[[#This Row],[Column4]])),(IF(Table1[[#This Row],[Column3]]="",""," -"&amp;Table1[[#This Row],[Column3]])))</f>
        <v xml:space="preserve"> General</v>
      </c>
      <c r="C653" s="3" t="s">
        <v>6510</v>
      </c>
      <c r="F653" s="3" t="s">
        <v>7765</v>
      </c>
      <c r="G653" s="3">
        <v>261</v>
      </c>
      <c r="H653" s="3" t="s">
        <v>380</v>
      </c>
      <c r="I653" s="4">
        <v>43268</v>
      </c>
      <c r="J653" s="3">
        <v>1958</v>
      </c>
      <c r="K653" s="3">
        <v>1986</v>
      </c>
      <c r="L653" s="3">
        <v>34.9</v>
      </c>
      <c r="M653" s="3">
        <v>20.7</v>
      </c>
      <c r="N653" s="3">
        <v>44.4</v>
      </c>
      <c r="O653" s="3" t="s">
        <v>2223</v>
      </c>
      <c r="P653" s="5" t="s">
        <v>30</v>
      </c>
      <c r="Q653" s="3" t="s">
        <v>6227</v>
      </c>
      <c r="AR653" s="3">
        <v>44.4</v>
      </c>
      <c r="AS653" s="3">
        <v>34.9</v>
      </c>
      <c r="AT653" s="3">
        <v>1.272206304</v>
      </c>
      <c r="AU653" s="3">
        <f>SUM(Table1[[#This Row],[Black Win %]]/Table1[[#This Row],[White Win %]])</f>
        <v>0.786036036036036</v>
      </c>
      <c r="AV653" s="3">
        <v>115.884</v>
      </c>
      <c r="AW653" s="3">
        <v>91.088999999999999</v>
      </c>
    </row>
    <row r="654" spans="1:49" ht="17" x14ac:dyDescent="0.2">
      <c r="A654" s="3" t="s">
        <v>7001</v>
      </c>
      <c r="B654" s="3" t="str">
        <f>CONCATENATE(Table1[[#This Row],[Column5]],(IF(Table1[[#This Row],[Column4]]="",""," -"&amp;Table1[[#This Row],[Column4]])),(IF(Table1[[#This Row],[Column3]]="",""," -"&amp;Table1[[#This Row],[Column3]])))</f>
        <v xml:space="preserve"> Leonardis Variation</v>
      </c>
      <c r="C654" s="3" t="s">
        <v>7003</v>
      </c>
      <c r="F654" s="3" t="s">
        <v>7764</v>
      </c>
      <c r="G654" s="3">
        <v>313</v>
      </c>
      <c r="H654" s="3" t="s">
        <v>380</v>
      </c>
      <c r="I654" s="4">
        <v>43246</v>
      </c>
      <c r="J654" s="3">
        <v>1893</v>
      </c>
      <c r="K654" s="3">
        <v>1966</v>
      </c>
      <c r="L654" s="3">
        <v>29.7</v>
      </c>
      <c r="M654" s="3">
        <v>18.2</v>
      </c>
      <c r="N654" s="3">
        <v>52.1</v>
      </c>
      <c r="O654" s="3" t="s">
        <v>2226</v>
      </c>
      <c r="P654" s="5" t="s">
        <v>30</v>
      </c>
      <c r="Q654" s="3" t="s">
        <v>6227</v>
      </c>
      <c r="R654" s="3" t="s">
        <v>6246</v>
      </c>
      <c r="AR654" s="3">
        <v>29.7</v>
      </c>
      <c r="AS654" s="3">
        <v>52.1</v>
      </c>
      <c r="AT654" s="3">
        <v>0.57005758200000001</v>
      </c>
      <c r="AU654" s="3">
        <f>SUM(Table1[[#This Row],[Black Win %]]/Table1[[#This Row],[White Win %]])</f>
        <v>1.7542087542087543</v>
      </c>
      <c r="AV654" s="3">
        <v>92.960999999999999</v>
      </c>
      <c r="AW654" s="3">
        <v>163.07300000000001</v>
      </c>
    </row>
    <row r="655" spans="1:49" ht="17" x14ac:dyDescent="0.2">
      <c r="A655" s="3" t="s">
        <v>7001</v>
      </c>
      <c r="B655" s="3" t="str">
        <f>CONCATENATE(Table1[[#This Row],[Column5]],(IF(Table1[[#This Row],[Column4]]="",""," -"&amp;Table1[[#This Row],[Column4]])),(IF(Table1[[#This Row],[Column3]]="",""," -"&amp;Table1[[#This Row],[Column3]])))</f>
        <v xml:space="preserve"> Macleod Attack</v>
      </c>
      <c r="C655" s="3" t="s">
        <v>7004</v>
      </c>
      <c r="F655" s="3" t="s">
        <v>7764</v>
      </c>
      <c r="G655" s="3">
        <v>120</v>
      </c>
      <c r="H655" s="3" t="s">
        <v>380</v>
      </c>
      <c r="I655" s="4">
        <v>43278</v>
      </c>
      <c r="J655" s="3">
        <v>1865</v>
      </c>
      <c r="K655" s="3">
        <v>1876</v>
      </c>
      <c r="L655" s="3">
        <v>35.799999999999997</v>
      </c>
      <c r="M655" s="3">
        <v>21.7</v>
      </c>
      <c r="N655" s="3">
        <v>42.5</v>
      </c>
      <c r="O655" s="3" t="s">
        <v>2229</v>
      </c>
      <c r="P655" s="5" t="s">
        <v>30</v>
      </c>
      <c r="Q655" s="3" t="s">
        <v>6227</v>
      </c>
      <c r="R655" s="3" t="s">
        <v>6330</v>
      </c>
      <c r="AR655" s="3">
        <v>35.799999999999997</v>
      </c>
      <c r="AS655" s="3">
        <v>42.5</v>
      </c>
      <c r="AT655" s="3">
        <v>0.84235294100000002</v>
      </c>
      <c r="AU655" s="3">
        <f>SUM(Table1[[#This Row],[Black Win %]]/Table1[[#This Row],[White Win %]])</f>
        <v>1.1871508379888269</v>
      </c>
      <c r="AV655" s="3">
        <v>42.96</v>
      </c>
      <c r="AW655" s="3">
        <v>51</v>
      </c>
    </row>
    <row r="656" spans="1:49" ht="17" x14ac:dyDescent="0.2">
      <c r="A656" s="3" t="s">
        <v>7001</v>
      </c>
      <c r="B656" s="3" t="str">
        <f>CONCATENATE(Table1[[#This Row],[Column5]],(IF(Table1[[#This Row],[Column4]]="",""," -"&amp;Table1[[#This Row],[Column4]])),(IF(Table1[[#This Row],[Column3]]="",""," -"&amp;Table1[[#This Row],[Column3]])))</f>
        <v xml:space="preserve"> Maroczy Defense</v>
      </c>
      <c r="C656" s="3" t="s">
        <v>7005</v>
      </c>
      <c r="F656" s="3" t="s">
        <v>7765</v>
      </c>
      <c r="G656" s="3">
        <v>514</v>
      </c>
      <c r="H656" s="3" t="s">
        <v>779</v>
      </c>
      <c r="I656" s="4">
        <v>43251</v>
      </c>
      <c r="J656" s="3">
        <v>2027</v>
      </c>
      <c r="K656" s="3">
        <v>2081</v>
      </c>
      <c r="L656" s="3">
        <v>28.2</v>
      </c>
      <c r="M656" s="3">
        <v>31.9</v>
      </c>
      <c r="N656" s="3">
        <v>39.9</v>
      </c>
      <c r="O656" s="3" t="s">
        <v>2232</v>
      </c>
      <c r="P656" s="5" t="s">
        <v>30</v>
      </c>
      <c r="Q656" s="3" t="s">
        <v>6230</v>
      </c>
      <c r="R656" s="3" t="s">
        <v>6229</v>
      </c>
      <c r="S656" s="3" t="s">
        <v>6227</v>
      </c>
      <c r="AR656" s="3">
        <v>39.9</v>
      </c>
      <c r="AS656" s="3">
        <v>28.2</v>
      </c>
      <c r="AT656" s="3">
        <v>1.4148936169999999</v>
      </c>
      <c r="AU656" s="3">
        <f>SUM(Table1[[#This Row],[Black Win %]]/Table1[[#This Row],[White Win %]])</f>
        <v>0.70676691729323304</v>
      </c>
      <c r="AV656" s="3">
        <v>205.08600000000001</v>
      </c>
      <c r="AW656" s="3">
        <v>144.94800000000001</v>
      </c>
    </row>
    <row r="657" spans="1:49" ht="17" x14ac:dyDescent="0.2">
      <c r="A657" s="3" t="s">
        <v>7001</v>
      </c>
      <c r="B657" s="3" t="str">
        <f>CONCATENATE(Table1[[#This Row],[Column5]],(IF(Table1[[#This Row],[Column4]]="",""," -"&amp;Table1[[#This Row],[Column4]])),(IF(Table1[[#This Row],[Column3]]="",""," -"&amp;Table1[[#This Row],[Column3]])))</f>
        <v xml:space="preserve"> Tayler Opening</v>
      </c>
      <c r="C657" s="3" t="s">
        <v>7006</v>
      </c>
      <c r="F657" s="3" t="s">
        <v>7764</v>
      </c>
      <c r="G657" s="3">
        <v>328</v>
      </c>
      <c r="H657" s="3" t="s">
        <v>2234</v>
      </c>
      <c r="I657" s="4">
        <v>43197</v>
      </c>
      <c r="J657" s="3">
        <v>2189</v>
      </c>
      <c r="K657" s="3">
        <v>2182</v>
      </c>
      <c r="L657" s="3">
        <v>36.299999999999997</v>
      </c>
      <c r="M657" s="3">
        <v>29.6</v>
      </c>
      <c r="N657" s="3">
        <v>34.1</v>
      </c>
      <c r="O657" s="3" t="s">
        <v>2236</v>
      </c>
      <c r="P657" s="5" t="s">
        <v>30</v>
      </c>
      <c r="Q657" s="3" t="s">
        <v>6227</v>
      </c>
      <c r="R657" s="3" t="s">
        <v>6247</v>
      </c>
      <c r="S657" s="3" t="s">
        <v>6240</v>
      </c>
      <c r="T657" s="3" t="s">
        <v>6249</v>
      </c>
      <c r="AR657" s="3">
        <v>36.299999999999997</v>
      </c>
      <c r="AS657" s="3">
        <v>34.1</v>
      </c>
      <c r="AT657" s="3">
        <v>1.064516129</v>
      </c>
      <c r="AU657" s="3">
        <f>SUM(Table1[[#This Row],[Black Win %]]/Table1[[#This Row],[White Win %]])</f>
        <v>0.93939393939393956</v>
      </c>
      <c r="AV657" s="3">
        <v>119.06399999999999</v>
      </c>
      <c r="AW657" s="3">
        <v>111.848</v>
      </c>
    </row>
    <row r="658" spans="1:49" ht="17" x14ac:dyDescent="0.2">
      <c r="A658" s="3" t="s">
        <v>7001</v>
      </c>
      <c r="B658" s="3" t="str">
        <f>CONCATENATE(Table1[[#This Row],[Column5]],(IF(Table1[[#This Row],[Column4]]="",""," -"&amp;Table1[[#This Row],[Column4]])),(IF(Table1[[#This Row],[Column3]]="",""," -"&amp;Table1[[#This Row],[Column3]])))</f>
        <v xml:space="preserve"> Tayler Opening - Inverted Hanham</v>
      </c>
      <c r="C658" s="3" t="s">
        <v>7006</v>
      </c>
      <c r="D658" s="3" t="s">
        <v>7007</v>
      </c>
      <c r="F658" s="3" t="s">
        <v>7764</v>
      </c>
      <c r="G658" s="3">
        <v>461</v>
      </c>
      <c r="H658" s="3" t="s">
        <v>2234</v>
      </c>
      <c r="I658" s="4">
        <v>43270</v>
      </c>
      <c r="J658" s="3">
        <v>2266</v>
      </c>
      <c r="K658" s="3">
        <v>2291</v>
      </c>
      <c r="L658" s="3">
        <v>33</v>
      </c>
      <c r="M658" s="3">
        <v>36.200000000000003</v>
      </c>
      <c r="N658" s="3">
        <v>30.8</v>
      </c>
      <c r="O658" s="3" t="s">
        <v>2240</v>
      </c>
      <c r="P658" s="5" t="s">
        <v>30</v>
      </c>
      <c r="Q658" s="3" t="s">
        <v>6227</v>
      </c>
      <c r="R658" s="3" t="s">
        <v>6247</v>
      </c>
      <c r="S658" s="3" t="s">
        <v>6240</v>
      </c>
      <c r="T658" s="3" t="s">
        <v>6249</v>
      </c>
      <c r="U658" s="3" t="s">
        <v>6226</v>
      </c>
      <c r="V658" s="3" t="s">
        <v>6246</v>
      </c>
      <c r="W658" s="3" t="s">
        <v>6256</v>
      </c>
      <c r="X658" s="3" t="s">
        <v>6306</v>
      </c>
      <c r="AR658" s="3">
        <v>33</v>
      </c>
      <c r="AS658" s="3">
        <v>30.8</v>
      </c>
      <c r="AT658" s="3">
        <v>1.071428571</v>
      </c>
      <c r="AU658" s="3">
        <f>SUM(Table1[[#This Row],[Black Win %]]/Table1[[#This Row],[White Win %]])</f>
        <v>0.93333333333333335</v>
      </c>
      <c r="AV658" s="3">
        <v>152.13</v>
      </c>
      <c r="AW658" s="3">
        <v>141.988</v>
      </c>
    </row>
    <row r="659" spans="1:49" ht="17" x14ac:dyDescent="0.2">
      <c r="A659" s="3" t="s">
        <v>7008</v>
      </c>
      <c r="B659" s="3" t="str">
        <f>CONCATENATE(Table1[[#This Row],[Column5]],(IF(Table1[[#This Row],[Column4]]="",""," -"&amp;Table1[[#This Row],[Column4]])),(IF(Table1[[#This Row],[Column3]]="",""," -"&amp;Table1[[#This Row],[Column3]])))</f>
        <v xml:space="preserve"> Accepted - Abbazia Defense</v>
      </c>
      <c r="C659" s="3" t="s">
        <v>6531</v>
      </c>
      <c r="D659" s="3" t="s">
        <v>7009</v>
      </c>
      <c r="F659" s="3" t="s">
        <v>7765</v>
      </c>
      <c r="G659" s="3">
        <v>1196</v>
      </c>
      <c r="H659" s="3" t="s">
        <v>2242</v>
      </c>
      <c r="I659" s="4">
        <v>43274</v>
      </c>
      <c r="J659" s="3">
        <v>2192</v>
      </c>
      <c r="K659" s="3">
        <v>2215</v>
      </c>
      <c r="L659" s="3">
        <v>34.6</v>
      </c>
      <c r="M659" s="3">
        <v>27.8</v>
      </c>
      <c r="N659" s="3">
        <v>37.5</v>
      </c>
      <c r="O659" s="3" t="s">
        <v>2244</v>
      </c>
      <c r="P659" s="5" t="s">
        <v>30</v>
      </c>
      <c r="Q659" s="3" t="s">
        <v>6227</v>
      </c>
      <c r="R659" s="3" t="s">
        <v>6236</v>
      </c>
      <c r="S659" s="3" t="s">
        <v>6421</v>
      </c>
      <c r="T659" s="3" t="s">
        <v>6247</v>
      </c>
      <c r="U659" s="3" t="s">
        <v>6256</v>
      </c>
      <c r="V659" s="3" t="s">
        <v>6281</v>
      </c>
      <c r="W659" s="3" t="s">
        <v>6226</v>
      </c>
      <c r="AR659" s="3">
        <v>37.5</v>
      </c>
      <c r="AS659" s="3">
        <v>34.6</v>
      </c>
      <c r="AT659" s="3">
        <v>1.0838150289999999</v>
      </c>
      <c r="AU659" s="3">
        <f>SUM(Table1[[#This Row],[Black Win %]]/Table1[[#This Row],[White Win %]])</f>
        <v>0.92266666666666675</v>
      </c>
      <c r="AV659" s="3">
        <v>448.5</v>
      </c>
      <c r="AW659" s="3">
        <v>413.81599999999997</v>
      </c>
    </row>
    <row r="660" spans="1:49" ht="17" x14ac:dyDescent="0.2">
      <c r="A660" s="3" t="s">
        <v>7008</v>
      </c>
      <c r="B660" s="3" t="str">
        <f>CONCATENATE(Table1[[#This Row],[Column5]],(IF(Table1[[#This Row],[Column4]]="",""," -"&amp;Table1[[#This Row],[Column4]])),(IF(Table1[[#This Row],[Column3]]="",""," -"&amp;Table1[[#This Row],[Column3]])))</f>
        <v xml:space="preserve"> Accepted - Becker Defense</v>
      </c>
      <c r="C660" s="3" t="s">
        <v>6531</v>
      </c>
      <c r="D660" s="3" t="s">
        <v>7010</v>
      </c>
      <c r="F660" s="3" t="s">
        <v>7765</v>
      </c>
      <c r="G660" s="3">
        <v>241</v>
      </c>
      <c r="H660" s="3" t="s">
        <v>2247</v>
      </c>
      <c r="I660" s="4">
        <v>43061</v>
      </c>
      <c r="J660" s="3">
        <v>2267</v>
      </c>
      <c r="K660" s="3">
        <v>2252</v>
      </c>
      <c r="L660" s="3">
        <v>44.8</v>
      </c>
      <c r="M660" s="3">
        <v>17.8</v>
      </c>
      <c r="N660" s="3">
        <v>37.299999999999997</v>
      </c>
      <c r="O660" s="3" t="s">
        <v>2249</v>
      </c>
      <c r="P660" s="5" t="s">
        <v>30</v>
      </c>
      <c r="Q660" s="3" t="s">
        <v>6227</v>
      </c>
      <c r="R660" s="3" t="s">
        <v>6236</v>
      </c>
      <c r="S660" s="3" t="s">
        <v>6421</v>
      </c>
      <c r="T660" s="3" t="s">
        <v>6247</v>
      </c>
      <c r="U660" s="3" t="s">
        <v>6302</v>
      </c>
      <c r="AR660" s="3">
        <v>37.299999999999997</v>
      </c>
      <c r="AS660" s="3">
        <v>44.8</v>
      </c>
      <c r="AT660" s="3">
        <v>0.83258928600000004</v>
      </c>
      <c r="AU660" s="3">
        <f>SUM(Table1[[#This Row],[Black Win %]]/Table1[[#This Row],[White Win %]])</f>
        <v>1.2010723860589811</v>
      </c>
      <c r="AV660" s="3">
        <v>89.893000000000001</v>
      </c>
      <c r="AW660" s="3">
        <v>107.968</v>
      </c>
    </row>
    <row r="661" spans="1:49" ht="17" x14ac:dyDescent="0.2">
      <c r="A661" s="3" t="s">
        <v>7008</v>
      </c>
      <c r="B661" s="3" t="str">
        <f>CONCATENATE(Table1[[#This Row],[Column5]],(IF(Table1[[#This Row],[Column4]]="",""," -"&amp;Table1[[#This Row],[Column4]])),(IF(Table1[[#This Row],[Column3]]="",""," -"&amp;Table1[[#This Row],[Column3]])))</f>
        <v xml:space="preserve"> Accepted - Bishop's Gambit</v>
      </c>
      <c r="C661" s="3" t="s">
        <v>6531</v>
      </c>
      <c r="D661" s="3" t="s">
        <v>7011</v>
      </c>
      <c r="F661" s="3" t="s">
        <v>7764</v>
      </c>
      <c r="G661" s="3">
        <v>494</v>
      </c>
      <c r="H661" s="3" t="s">
        <v>2251</v>
      </c>
      <c r="I661" s="4">
        <v>43185</v>
      </c>
      <c r="J661" s="3">
        <v>2292</v>
      </c>
      <c r="K661" s="3">
        <v>2264</v>
      </c>
      <c r="L661" s="3">
        <v>41.3</v>
      </c>
      <c r="M661" s="3">
        <v>19.8</v>
      </c>
      <c r="N661" s="3">
        <v>38.9</v>
      </c>
      <c r="O661" s="3" t="s">
        <v>2253</v>
      </c>
      <c r="P661" s="5" t="s">
        <v>30</v>
      </c>
      <c r="Q661" s="3" t="s">
        <v>6227</v>
      </c>
      <c r="R661" s="3" t="s">
        <v>6236</v>
      </c>
      <c r="S661" s="3" t="s">
        <v>6421</v>
      </c>
      <c r="T661" s="3" t="s">
        <v>6231</v>
      </c>
      <c r="AR661" s="3">
        <v>41.3</v>
      </c>
      <c r="AS661" s="3">
        <v>38.9</v>
      </c>
      <c r="AT661" s="3">
        <v>1.061696658</v>
      </c>
      <c r="AU661" s="3">
        <f>SUM(Table1[[#This Row],[Black Win %]]/Table1[[#This Row],[White Win %]])</f>
        <v>0.94188861985472161</v>
      </c>
      <c r="AV661" s="3">
        <v>204.02199999999999</v>
      </c>
      <c r="AW661" s="3">
        <v>192.166</v>
      </c>
    </row>
    <row r="662" spans="1:49" ht="17" x14ac:dyDescent="0.2">
      <c r="A662" s="3" t="s">
        <v>7008</v>
      </c>
      <c r="B662" s="3" t="str">
        <f>CONCATENATE(Table1[[#This Row],[Column5]],(IF(Table1[[#This Row],[Column4]]="",""," -"&amp;Table1[[#This Row],[Column4]])),(IF(Table1[[#This Row],[Column3]]="",""," -"&amp;Table1[[#This Row],[Column3]])))</f>
        <v xml:space="preserve"> Accepted - Bishop's Gambit - Bledow Countergambit</v>
      </c>
      <c r="C662" s="3" t="s">
        <v>6531</v>
      </c>
      <c r="D662" s="3" t="s">
        <v>7011</v>
      </c>
      <c r="E662" s="3" t="s">
        <v>7012</v>
      </c>
      <c r="F662" s="3" t="s">
        <v>7765</v>
      </c>
      <c r="G662" s="3">
        <v>138</v>
      </c>
      <c r="H662" s="3" t="s">
        <v>2251</v>
      </c>
      <c r="I662" s="4">
        <v>43206</v>
      </c>
      <c r="J662" s="3">
        <v>2277</v>
      </c>
      <c r="K662" s="3">
        <v>2319</v>
      </c>
      <c r="L662" s="3">
        <v>41.3</v>
      </c>
      <c r="M662" s="3">
        <v>20.3</v>
      </c>
      <c r="N662" s="3">
        <v>38.4</v>
      </c>
      <c r="O662" s="3" t="s">
        <v>2256</v>
      </c>
      <c r="P662" s="5" t="s">
        <v>30</v>
      </c>
      <c r="Q662" s="3" t="s">
        <v>6227</v>
      </c>
      <c r="R662" s="3" t="s">
        <v>6236</v>
      </c>
      <c r="S662" s="3" t="s">
        <v>6421</v>
      </c>
      <c r="T662" s="3" t="s">
        <v>6231</v>
      </c>
      <c r="U662" s="3" t="s">
        <v>6256</v>
      </c>
      <c r="V662" s="3" t="s">
        <v>6415</v>
      </c>
      <c r="W662" s="3" t="s">
        <v>6226</v>
      </c>
      <c r="AR662" s="3">
        <v>38.4</v>
      </c>
      <c r="AS662" s="3">
        <v>41.3</v>
      </c>
      <c r="AT662" s="3">
        <v>0.92978208200000001</v>
      </c>
      <c r="AU662" s="3">
        <f>SUM(Table1[[#This Row],[Black Win %]]/Table1[[#This Row],[White Win %]])</f>
        <v>1.0755208333333333</v>
      </c>
      <c r="AV662" s="3">
        <v>52.991999999999997</v>
      </c>
      <c r="AW662" s="3">
        <v>56.994</v>
      </c>
    </row>
    <row r="663" spans="1:49" ht="17" x14ac:dyDescent="0.2">
      <c r="A663" s="3" t="s">
        <v>7008</v>
      </c>
      <c r="B663" s="3" t="str">
        <f>CONCATENATE(Table1[[#This Row],[Column5]],(IF(Table1[[#This Row],[Column4]]="",""," -"&amp;Table1[[#This Row],[Column4]])),(IF(Table1[[#This Row],[Column3]]="",""," -"&amp;Table1[[#This Row],[Column3]])))</f>
        <v xml:space="preserve"> Accepted - Bishop's Gambit - Bogoljubow Defense</v>
      </c>
      <c r="C663" s="3" t="s">
        <v>6531</v>
      </c>
      <c r="D663" s="3" t="s">
        <v>7011</v>
      </c>
      <c r="E663" s="3" t="s">
        <v>6718</v>
      </c>
      <c r="F663" s="3" t="s">
        <v>7765</v>
      </c>
      <c r="G663" s="3">
        <v>296</v>
      </c>
      <c r="H663" s="3" t="s">
        <v>2251</v>
      </c>
      <c r="I663" s="4">
        <v>43252</v>
      </c>
      <c r="J663" s="3">
        <v>2284</v>
      </c>
      <c r="K663" s="3">
        <v>2312</v>
      </c>
      <c r="L663" s="3">
        <v>35.799999999999997</v>
      </c>
      <c r="M663" s="3">
        <v>28.7</v>
      </c>
      <c r="N663" s="3">
        <v>35.5</v>
      </c>
      <c r="O663" s="3" t="s">
        <v>2260</v>
      </c>
      <c r="P663" s="5" t="s">
        <v>30</v>
      </c>
      <c r="Q663" s="3" t="s">
        <v>6227</v>
      </c>
      <c r="R663" s="3" t="s">
        <v>6236</v>
      </c>
      <c r="S663" s="3" t="s">
        <v>6421</v>
      </c>
      <c r="T663" s="3" t="s">
        <v>6231</v>
      </c>
      <c r="U663" s="3" t="s">
        <v>6226</v>
      </c>
      <c r="V663" s="3" t="s">
        <v>6244</v>
      </c>
      <c r="W663" s="3" t="s">
        <v>6254</v>
      </c>
      <c r="AR663" s="3">
        <v>35.5</v>
      </c>
      <c r="AS663" s="3">
        <v>35.799999999999997</v>
      </c>
      <c r="AT663" s="3">
        <v>0.991620112</v>
      </c>
      <c r="AU663" s="3">
        <f>SUM(Table1[[#This Row],[Black Win %]]/Table1[[#This Row],[White Win %]])</f>
        <v>1.0084507042253521</v>
      </c>
      <c r="AV663" s="3">
        <v>105.08</v>
      </c>
      <c r="AW663" s="3">
        <v>105.968</v>
      </c>
    </row>
    <row r="664" spans="1:49" ht="17" x14ac:dyDescent="0.2">
      <c r="A664" s="3" t="s">
        <v>7008</v>
      </c>
      <c r="B664" s="3" t="str">
        <f>CONCATENATE(Table1[[#This Row],[Column5]],(IF(Table1[[#This Row],[Column4]]="",""," -"&amp;Table1[[#This Row],[Column4]])),(IF(Table1[[#This Row],[Column3]]="",""," -"&amp;Table1[[#This Row],[Column3]])))</f>
        <v xml:space="preserve"> Accepted - Bishop's Gambit - Bogoljubow Variation</v>
      </c>
      <c r="C664" s="3" t="s">
        <v>6531</v>
      </c>
      <c r="D664" s="3" t="s">
        <v>7011</v>
      </c>
      <c r="E664" s="3" t="s">
        <v>6871</v>
      </c>
      <c r="F664" s="3" t="s">
        <v>7764</v>
      </c>
      <c r="G664" s="3">
        <v>200</v>
      </c>
      <c r="H664" s="3" t="s">
        <v>2251</v>
      </c>
      <c r="I664" s="4">
        <v>43278</v>
      </c>
      <c r="J664" s="3">
        <v>2364</v>
      </c>
      <c r="K664" s="3">
        <v>2352</v>
      </c>
      <c r="L664" s="3">
        <v>42.5</v>
      </c>
      <c r="M664" s="3">
        <v>20.5</v>
      </c>
      <c r="N664" s="3">
        <v>37</v>
      </c>
      <c r="O664" s="3" t="s">
        <v>2263</v>
      </c>
      <c r="P664" s="5" t="s">
        <v>30</v>
      </c>
      <c r="Q664" s="3" t="s">
        <v>6227</v>
      </c>
      <c r="R664" s="3" t="s">
        <v>6236</v>
      </c>
      <c r="S664" s="3" t="s">
        <v>6421</v>
      </c>
      <c r="T664" s="3" t="s">
        <v>6231</v>
      </c>
      <c r="U664" s="3" t="s">
        <v>6226</v>
      </c>
      <c r="V664" s="3" t="s">
        <v>6244</v>
      </c>
      <c r="AR664" s="3">
        <v>42.5</v>
      </c>
      <c r="AS664" s="3">
        <v>37</v>
      </c>
      <c r="AT664" s="3">
        <v>1.1486486490000001</v>
      </c>
      <c r="AU664" s="3">
        <f>SUM(Table1[[#This Row],[Black Win %]]/Table1[[#This Row],[White Win %]])</f>
        <v>0.87058823529411766</v>
      </c>
      <c r="AV664" s="3">
        <v>85</v>
      </c>
      <c r="AW664" s="3">
        <v>74</v>
      </c>
    </row>
    <row r="665" spans="1:49" ht="17" x14ac:dyDescent="0.2">
      <c r="A665" s="3" t="s">
        <v>7008</v>
      </c>
      <c r="B665" s="3" t="str">
        <f>CONCATENATE(Table1[[#This Row],[Column5]],(IF(Table1[[#This Row],[Column4]]="",""," -"&amp;Table1[[#This Row],[Column4]])),(IF(Table1[[#This Row],[Column3]]="",""," -"&amp;Table1[[#This Row],[Column3]])))</f>
        <v xml:space="preserve"> Accepted - Bishop's Gambit - Cozio Variation</v>
      </c>
      <c r="C665" s="3" t="s">
        <v>6531</v>
      </c>
      <c r="D665" s="3" t="s">
        <v>7011</v>
      </c>
      <c r="E665" s="3" t="s">
        <v>7013</v>
      </c>
      <c r="F665" s="3" t="s">
        <v>7765</v>
      </c>
      <c r="G665" s="3">
        <v>114</v>
      </c>
      <c r="H665" s="3" t="s">
        <v>2251</v>
      </c>
      <c r="I665" s="4">
        <v>43227</v>
      </c>
      <c r="J665" s="3">
        <v>2228</v>
      </c>
      <c r="K665" s="3">
        <v>2196</v>
      </c>
      <c r="L665" s="3">
        <v>37.700000000000003</v>
      </c>
      <c r="M665" s="3">
        <v>26.3</v>
      </c>
      <c r="N665" s="3">
        <v>36</v>
      </c>
      <c r="O665" s="3" t="s">
        <v>2266</v>
      </c>
      <c r="P665" s="5" t="s">
        <v>30</v>
      </c>
      <c r="Q665" s="3" t="s">
        <v>6227</v>
      </c>
      <c r="R665" s="3" t="s">
        <v>6236</v>
      </c>
      <c r="S665" s="3" t="s">
        <v>6421</v>
      </c>
      <c r="T665" s="3" t="s">
        <v>6231</v>
      </c>
      <c r="U665" s="3" t="s">
        <v>6422</v>
      </c>
      <c r="V665" s="3" t="s">
        <v>6423</v>
      </c>
      <c r="W665" s="3" t="s">
        <v>6230</v>
      </c>
      <c r="AR665" s="3">
        <v>36</v>
      </c>
      <c r="AS665" s="3">
        <v>37.700000000000003</v>
      </c>
      <c r="AT665" s="3">
        <v>0.95490716200000003</v>
      </c>
      <c r="AU665" s="3">
        <f>SUM(Table1[[#This Row],[Black Win %]]/Table1[[#This Row],[White Win %]])</f>
        <v>1.0472222222222223</v>
      </c>
      <c r="AV665" s="3">
        <v>41.04</v>
      </c>
      <c r="AW665" s="3">
        <v>42.978000000000002</v>
      </c>
    </row>
    <row r="666" spans="1:49" ht="17" x14ac:dyDescent="0.2">
      <c r="A666" s="3" t="s">
        <v>7008</v>
      </c>
      <c r="B666" s="3" t="str">
        <f>CONCATENATE(Table1[[#This Row],[Column5]],(IF(Table1[[#This Row],[Column4]]="",""," -"&amp;Table1[[#This Row],[Column4]])),(IF(Table1[[#This Row],[Column3]]="",""," -"&amp;Table1[[#This Row],[Column3]])))</f>
        <v xml:space="preserve"> Accepted - Bonsch-Osmolovsky Variation</v>
      </c>
      <c r="C666" s="3" t="s">
        <v>6531</v>
      </c>
      <c r="D666" s="3" t="s">
        <v>7014</v>
      </c>
      <c r="F666" s="3" t="s">
        <v>7765</v>
      </c>
      <c r="G666" s="3">
        <v>307</v>
      </c>
      <c r="H666" s="3" t="s">
        <v>2247</v>
      </c>
      <c r="I666" s="4">
        <v>43261</v>
      </c>
      <c r="J666" s="3">
        <v>2299</v>
      </c>
      <c r="K666" s="3">
        <v>2286</v>
      </c>
      <c r="L666" s="3">
        <v>49.8</v>
      </c>
      <c r="M666" s="3">
        <v>25.7</v>
      </c>
      <c r="N666" s="3">
        <v>24.4</v>
      </c>
      <c r="O666" s="3" t="s">
        <v>2271</v>
      </c>
      <c r="P666" s="5" t="s">
        <v>30</v>
      </c>
      <c r="Q666" s="3" t="s">
        <v>6227</v>
      </c>
      <c r="R666" s="3" t="s">
        <v>6236</v>
      </c>
      <c r="S666" s="3" t="s">
        <v>6421</v>
      </c>
      <c r="T666" s="3" t="s">
        <v>6247</v>
      </c>
      <c r="U666" s="3" t="s">
        <v>6374</v>
      </c>
      <c r="AR666" s="3">
        <v>24.4</v>
      </c>
      <c r="AS666" s="3">
        <v>49.8</v>
      </c>
      <c r="AT666" s="3">
        <v>0.48995983900000001</v>
      </c>
      <c r="AU666" s="3">
        <f>SUM(Table1[[#This Row],[Black Win %]]/Table1[[#This Row],[White Win %]])</f>
        <v>2.040983606557377</v>
      </c>
      <c r="AV666" s="3">
        <v>74.908000000000001</v>
      </c>
      <c r="AW666" s="3">
        <v>152.886</v>
      </c>
    </row>
    <row r="667" spans="1:49" ht="17" x14ac:dyDescent="0.2">
      <c r="A667" s="3" t="s">
        <v>7008</v>
      </c>
      <c r="B667" s="3" t="str">
        <f>CONCATENATE(Table1[[#This Row],[Column5]],(IF(Table1[[#This Row],[Column4]]="",""," -"&amp;Table1[[#This Row],[Column4]])),(IF(Table1[[#This Row],[Column3]]="",""," -"&amp;Table1[[#This Row],[Column3]])))</f>
        <v xml:space="preserve"> Accepted - Cunningham Defense</v>
      </c>
      <c r="C667" s="3" t="s">
        <v>6531</v>
      </c>
      <c r="D667" s="3" t="s">
        <v>7015</v>
      </c>
      <c r="F667" s="3" t="s">
        <v>7765</v>
      </c>
      <c r="G667" s="3">
        <v>313</v>
      </c>
      <c r="H667" s="3" t="s">
        <v>2274</v>
      </c>
      <c r="I667" s="4">
        <v>43266</v>
      </c>
      <c r="J667" s="3">
        <v>2105</v>
      </c>
      <c r="K667" s="3">
        <v>2140</v>
      </c>
      <c r="L667" s="3">
        <v>32.9</v>
      </c>
      <c r="M667" s="3">
        <v>21.4</v>
      </c>
      <c r="N667" s="3">
        <v>45.7</v>
      </c>
      <c r="O667" s="3" t="s">
        <v>2276</v>
      </c>
      <c r="P667" s="5" t="s">
        <v>30</v>
      </c>
      <c r="Q667" s="3" t="s">
        <v>6227</v>
      </c>
      <c r="R667" s="3" t="s">
        <v>6236</v>
      </c>
      <c r="S667" s="3" t="s">
        <v>6421</v>
      </c>
      <c r="T667" s="3" t="s">
        <v>6247</v>
      </c>
      <c r="U667" s="3" t="s">
        <v>6308</v>
      </c>
      <c r="AR667" s="3">
        <v>45.7</v>
      </c>
      <c r="AS667" s="3">
        <v>32.9</v>
      </c>
      <c r="AT667" s="3">
        <v>1.389057751</v>
      </c>
      <c r="AU667" s="3">
        <f>SUM(Table1[[#This Row],[Black Win %]]/Table1[[#This Row],[White Win %]])</f>
        <v>0.71991247264770231</v>
      </c>
      <c r="AV667" s="3">
        <v>143.041</v>
      </c>
      <c r="AW667" s="3">
        <v>102.977</v>
      </c>
    </row>
    <row r="668" spans="1:49" ht="17" x14ac:dyDescent="0.2">
      <c r="A668" s="3" t="s">
        <v>7008</v>
      </c>
      <c r="B668" s="3" t="str">
        <f>CONCATENATE(Table1[[#This Row],[Column5]],(IF(Table1[[#This Row],[Column4]]="",""," -"&amp;Table1[[#This Row],[Column4]])),(IF(Table1[[#This Row],[Column3]]="",""," -"&amp;Table1[[#This Row],[Column3]])))</f>
        <v xml:space="preserve"> Accepted - Cunningham Defense - McCormick Defense</v>
      </c>
      <c r="C668" s="3" t="s">
        <v>6531</v>
      </c>
      <c r="D668" s="3" t="s">
        <v>7015</v>
      </c>
      <c r="E668" s="3" t="s">
        <v>7016</v>
      </c>
      <c r="F668" s="3" t="s">
        <v>7765</v>
      </c>
      <c r="G668" s="3">
        <v>237</v>
      </c>
      <c r="H668" s="3" t="s">
        <v>2274</v>
      </c>
      <c r="I668" s="4">
        <v>43196</v>
      </c>
      <c r="J668" s="3">
        <v>2289</v>
      </c>
      <c r="K668" s="3">
        <v>2293</v>
      </c>
      <c r="L668" s="3">
        <v>40.1</v>
      </c>
      <c r="M668" s="3">
        <v>24.5</v>
      </c>
      <c r="N668" s="3">
        <v>35.4</v>
      </c>
      <c r="O668" s="3" t="s">
        <v>2279</v>
      </c>
      <c r="P668" s="5" t="s">
        <v>30</v>
      </c>
      <c r="Q668" s="3" t="s">
        <v>6227</v>
      </c>
      <c r="R668" s="3" t="s">
        <v>6236</v>
      </c>
      <c r="S668" s="3" t="s">
        <v>6421</v>
      </c>
      <c r="T668" s="3" t="s">
        <v>6247</v>
      </c>
      <c r="U668" s="3" t="s">
        <v>6308</v>
      </c>
      <c r="V668" s="3" t="s">
        <v>6231</v>
      </c>
      <c r="W668" s="3" t="s">
        <v>6226</v>
      </c>
      <c r="AR668" s="3">
        <v>35.4</v>
      </c>
      <c r="AS668" s="3">
        <v>40.1</v>
      </c>
      <c r="AT668" s="3">
        <v>0.88279301700000001</v>
      </c>
      <c r="AU668" s="3">
        <f>SUM(Table1[[#This Row],[Black Win %]]/Table1[[#This Row],[White Win %]])</f>
        <v>1.1327683615819211</v>
      </c>
      <c r="AV668" s="3">
        <v>83.897999999999996</v>
      </c>
      <c r="AW668" s="3">
        <v>95.037000000000006</v>
      </c>
    </row>
    <row r="669" spans="1:49" ht="17" x14ac:dyDescent="0.2">
      <c r="A669" s="3" t="s">
        <v>7008</v>
      </c>
      <c r="B669" s="3" t="str">
        <f>CONCATENATE(Table1[[#This Row],[Column5]],(IF(Table1[[#This Row],[Column4]]="",""," -"&amp;Table1[[#This Row],[Column4]])),(IF(Table1[[#This Row],[Column3]]="",""," -"&amp;Table1[[#This Row],[Column3]])))</f>
        <v xml:space="preserve"> Accepted - Fischer Defense</v>
      </c>
      <c r="C669" s="3" t="s">
        <v>6531</v>
      </c>
      <c r="D669" s="3" t="s">
        <v>7017</v>
      </c>
      <c r="F669" s="3" t="s">
        <v>7765</v>
      </c>
      <c r="G669" s="3">
        <v>903</v>
      </c>
      <c r="H669" s="3" t="s">
        <v>2247</v>
      </c>
      <c r="I669" s="4">
        <v>43287</v>
      </c>
      <c r="J669" s="3">
        <v>2134</v>
      </c>
      <c r="K669" s="3">
        <v>2146</v>
      </c>
      <c r="L669" s="3">
        <v>39</v>
      </c>
      <c r="M669" s="3">
        <v>16.399999999999999</v>
      </c>
      <c r="N669" s="3">
        <v>44.6</v>
      </c>
      <c r="O669" s="3" t="s">
        <v>2282</v>
      </c>
      <c r="P669" s="5" t="s">
        <v>30</v>
      </c>
      <c r="Q669" s="3" t="s">
        <v>6227</v>
      </c>
      <c r="R669" s="3" t="s">
        <v>6236</v>
      </c>
      <c r="S669" s="3" t="s">
        <v>6421</v>
      </c>
      <c r="T669" s="3" t="s">
        <v>6247</v>
      </c>
      <c r="U669" s="3" t="s">
        <v>6230</v>
      </c>
      <c r="AR669" s="3">
        <v>44.6</v>
      </c>
      <c r="AS669" s="3">
        <v>39</v>
      </c>
      <c r="AT669" s="3">
        <v>1.143589744</v>
      </c>
      <c r="AU669" s="3">
        <f>SUM(Table1[[#This Row],[Black Win %]]/Table1[[#This Row],[White Win %]])</f>
        <v>0.87443946188340804</v>
      </c>
      <c r="AV669" s="3">
        <v>402.738</v>
      </c>
      <c r="AW669" s="3">
        <v>352.17</v>
      </c>
    </row>
    <row r="670" spans="1:49" ht="17" x14ac:dyDescent="0.2">
      <c r="A670" s="3" t="s">
        <v>7008</v>
      </c>
      <c r="B670" s="3" t="str">
        <f>CONCATENATE(Table1[[#This Row],[Column5]],(IF(Table1[[#This Row],[Column4]]="",""," -"&amp;Table1[[#This Row],[Column4]])),(IF(Table1[[#This Row],[Column3]]="",""," -"&amp;Table1[[#This Row],[Column3]])))</f>
        <v xml:space="preserve"> Accepted - Greco Gambit</v>
      </c>
      <c r="C670" s="3" t="s">
        <v>6531</v>
      </c>
      <c r="D670" s="3" t="s">
        <v>6959</v>
      </c>
      <c r="F670" s="3" t="s">
        <v>7765</v>
      </c>
      <c r="G670" s="3">
        <v>104</v>
      </c>
      <c r="H670" s="3" t="s">
        <v>2284</v>
      </c>
      <c r="I670" s="4">
        <v>43177</v>
      </c>
      <c r="J670" s="3">
        <v>2357</v>
      </c>
      <c r="K670" s="3">
        <v>2264</v>
      </c>
      <c r="L670" s="3">
        <v>59.6</v>
      </c>
      <c r="M670" s="3">
        <v>13.5</v>
      </c>
      <c r="N670" s="3">
        <v>26.9</v>
      </c>
      <c r="O670" s="3" t="s">
        <v>2286</v>
      </c>
      <c r="P670" s="5" t="s">
        <v>30</v>
      </c>
      <c r="Q670" s="3" t="s">
        <v>6227</v>
      </c>
      <c r="R670" s="3" t="s">
        <v>6236</v>
      </c>
      <c r="S670" s="3" t="s">
        <v>6421</v>
      </c>
      <c r="T670" s="3" t="s">
        <v>6247</v>
      </c>
      <c r="U670" s="3" t="s">
        <v>6290</v>
      </c>
      <c r="V670" s="3" t="s">
        <v>6231</v>
      </c>
      <c r="W670" s="3" t="s">
        <v>6251</v>
      </c>
      <c r="X670" s="3" t="s">
        <v>6314</v>
      </c>
      <c r="Y670" s="3" t="s">
        <v>6302</v>
      </c>
      <c r="Z670" s="3" t="s">
        <v>6229</v>
      </c>
      <c r="AA670" s="3" t="s">
        <v>6230</v>
      </c>
      <c r="AR670" s="3">
        <v>26.9</v>
      </c>
      <c r="AS670" s="3">
        <v>59.6</v>
      </c>
      <c r="AT670" s="3">
        <v>0.45134228199999998</v>
      </c>
      <c r="AU670" s="3">
        <f>SUM(Table1[[#This Row],[Black Win %]]/Table1[[#This Row],[White Win %]])</f>
        <v>2.2156133828996283</v>
      </c>
      <c r="AV670" s="3">
        <v>27.975999999999999</v>
      </c>
      <c r="AW670" s="3">
        <v>61.984000000000002</v>
      </c>
    </row>
    <row r="671" spans="1:49" ht="17" x14ac:dyDescent="0.2">
      <c r="A671" s="3" t="s">
        <v>7008</v>
      </c>
      <c r="B671" s="3" t="str">
        <f>CONCATENATE(Table1[[#This Row],[Column5]],(IF(Table1[[#This Row],[Column4]]="",""," -"&amp;Table1[[#This Row],[Column4]])),(IF(Table1[[#This Row],[Column3]]="",""," -"&amp;Table1[[#This Row],[Column3]])))</f>
        <v xml:space="preserve"> Accepted - Hanstein Gambit</v>
      </c>
      <c r="C671" s="3" t="s">
        <v>6531</v>
      </c>
      <c r="D671" s="3" t="s">
        <v>7018</v>
      </c>
      <c r="F671" s="3" t="s">
        <v>7764</v>
      </c>
      <c r="G671" s="3">
        <v>127</v>
      </c>
      <c r="H671" s="3" t="s">
        <v>2284</v>
      </c>
      <c r="I671" s="4">
        <v>43132</v>
      </c>
      <c r="J671" s="3">
        <v>2146</v>
      </c>
      <c r="K671" s="3">
        <v>2186</v>
      </c>
      <c r="L671" s="3">
        <v>35.4</v>
      </c>
      <c r="M671" s="3">
        <v>15.8</v>
      </c>
      <c r="N671" s="3">
        <v>48.8</v>
      </c>
      <c r="O671" s="3" t="s">
        <v>2289</v>
      </c>
      <c r="P671" s="5" t="s">
        <v>30</v>
      </c>
      <c r="Q671" s="3" t="s">
        <v>6227</v>
      </c>
      <c r="R671" s="3" t="s">
        <v>6236</v>
      </c>
      <c r="S671" s="3" t="s">
        <v>6421</v>
      </c>
      <c r="T671" s="3" t="s">
        <v>6247</v>
      </c>
      <c r="U671" s="3" t="s">
        <v>6290</v>
      </c>
      <c r="V671" s="3" t="s">
        <v>6231</v>
      </c>
      <c r="W671" s="3" t="s">
        <v>6251</v>
      </c>
      <c r="X671" s="3" t="s">
        <v>6270</v>
      </c>
      <c r="AR671" s="3">
        <v>35.4</v>
      </c>
      <c r="AS671" s="3">
        <v>48.8</v>
      </c>
      <c r="AT671" s="3">
        <v>0.72540983599999997</v>
      </c>
      <c r="AU671" s="3">
        <f>SUM(Table1[[#This Row],[Black Win %]]/Table1[[#This Row],[White Win %]])</f>
        <v>1.3785310734463276</v>
      </c>
      <c r="AV671" s="3">
        <v>44.957999999999998</v>
      </c>
      <c r="AW671" s="3">
        <v>61.975999999999999</v>
      </c>
    </row>
    <row r="672" spans="1:49" ht="17" x14ac:dyDescent="0.2">
      <c r="A672" s="3" t="s">
        <v>7008</v>
      </c>
      <c r="B672" s="3" t="str">
        <f>CONCATENATE(Table1[[#This Row],[Column5]],(IF(Table1[[#This Row],[Column4]]="",""," -"&amp;Table1[[#This Row],[Column4]])),(IF(Table1[[#This Row],[Column3]]="",""," -"&amp;Table1[[#This Row],[Column3]])))</f>
        <v xml:space="preserve"> Accepted - Kieseritsky Gambit - Kolisch Defense</v>
      </c>
      <c r="C672" s="3" t="s">
        <v>6531</v>
      </c>
      <c r="D672" s="3" t="s">
        <v>7019</v>
      </c>
      <c r="E672" s="3" t="s">
        <v>7020</v>
      </c>
      <c r="F672" s="3" t="s">
        <v>7765</v>
      </c>
      <c r="G672" s="3">
        <v>169</v>
      </c>
      <c r="H672" s="3" t="s">
        <v>2291</v>
      </c>
      <c r="I672" s="4">
        <v>43254</v>
      </c>
      <c r="J672" s="3">
        <v>2308</v>
      </c>
      <c r="K672" s="3">
        <v>2272</v>
      </c>
      <c r="L672" s="3">
        <v>46.1</v>
      </c>
      <c r="M672" s="3">
        <v>26.6</v>
      </c>
      <c r="N672" s="3">
        <v>27.2</v>
      </c>
      <c r="O672" s="3" t="s">
        <v>2293</v>
      </c>
      <c r="P672" s="5" t="s">
        <v>30</v>
      </c>
      <c r="Q672" s="3" t="s">
        <v>6227</v>
      </c>
      <c r="R672" s="3" t="s">
        <v>6236</v>
      </c>
      <c r="S672" s="3" t="s">
        <v>6421</v>
      </c>
      <c r="T672" s="3" t="s">
        <v>6247</v>
      </c>
      <c r="U672" s="3" t="s">
        <v>6290</v>
      </c>
      <c r="V672" s="3" t="s">
        <v>6314</v>
      </c>
      <c r="W672" s="3" t="s">
        <v>6313</v>
      </c>
      <c r="X672" s="3" t="s">
        <v>6360</v>
      </c>
      <c r="Y672" s="3" t="s">
        <v>6230</v>
      </c>
      <c r="AR672" s="3">
        <v>27.2</v>
      </c>
      <c r="AS672" s="3">
        <v>46.1</v>
      </c>
      <c r="AT672" s="3">
        <v>0.59002169199999999</v>
      </c>
      <c r="AU672" s="3">
        <f>SUM(Table1[[#This Row],[Black Win %]]/Table1[[#This Row],[White Win %]])</f>
        <v>1.6948529411764708</v>
      </c>
      <c r="AV672" s="3">
        <v>45.968000000000004</v>
      </c>
      <c r="AW672" s="3">
        <v>77.909000000000006</v>
      </c>
    </row>
    <row r="673" spans="1:49" ht="17" x14ac:dyDescent="0.2">
      <c r="A673" s="3" t="s">
        <v>7008</v>
      </c>
      <c r="B673" s="3" t="str">
        <f>CONCATENATE(Table1[[#This Row],[Column5]],(IF(Table1[[#This Row],[Column4]]="",""," -"&amp;Table1[[#This Row],[Column4]])),(IF(Table1[[#This Row],[Column3]]="",""," -"&amp;Table1[[#This Row],[Column3]])))</f>
        <v xml:space="preserve"> Accepted - Kieseritsky Gambit - Rubinstein Variation</v>
      </c>
      <c r="C673" s="3" t="s">
        <v>6531</v>
      </c>
      <c r="D673" s="3" t="s">
        <v>7019</v>
      </c>
      <c r="E673" s="3" t="s">
        <v>6616</v>
      </c>
      <c r="F673" s="3" t="s">
        <v>7764</v>
      </c>
      <c r="G673" s="3">
        <v>102</v>
      </c>
      <c r="H673" s="3" t="s">
        <v>2291</v>
      </c>
      <c r="I673" s="4">
        <v>42776</v>
      </c>
      <c r="J673" s="3">
        <v>2313</v>
      </c>
      <c r="K673" s="3">
        <v>2304</v>
      </c>
      <c r="L673" s="3">
        <v>35.299999999999997</v>
      </c>
      <c r="M673" s="3">
        <v>27.4</v>
      </c>
      <c r="N673" s="3">
        <v>37.299999999999997</v>
      </c>
      <c r="O673" s="3" t="s">
        <v>2296</v>
      </c>
      <c r="P673" s="5" t="s">
        <v>30</v>
      </c>
      <c r="Q673" s="3" t="s">
        <v>6227</v>
      </c>
      <c r="R673" s="3" t="s">
        <v>6236</v>
      </c>
      <c r="S673" s="3" t="s">
        <v>6421</v>
      </c>
      <c r="T673" s="3" t="s">
        <v>6247</v>
      </c>
      <c r="U673" s="3" t="s">
        <v>6290</v>
      </c>
      <c r="V673" s="3" t="s">
        <v>6314</v>
      </c>
      <c r="W673" s="3" t="s">
        <v>6313</v>
      </c>
      <c r="X673" s="3" t="s">
        <v>6360</v>
      </c>
      <c r="Y673" s="3" t="s">
        <v>6226</v>
      </c>
      <c r="Z673" s="3" t="s">
        <v>6229</v>
      </c>
      <c r="AR673" s="3">
        <v>35.299999999999997</v>
      </c>
      <c r="AS673" s="3">
        <v>37.299999999999997</v>
      </c>
      <c r="AT673" s="3">
        <v>0.94638069700000005</v>
      </c>
      <c r="AU673" s="3">
        <f>SUM(Table1[[#This Row],[Black Win %]]/Table1[[#This Row],[White Win %]])</f>
        <v>1.0566572237960341</v>
      </c>
      <c r="AV673" s="3">
        <v>36.006</v>
      </c>
      <c r="AW673" s="3">
        <v>38.045999999999999</v>
      </c>
    </row>
    <row r="674" spans="1:49" ht="17" x14ac:dyDescent="0.2">
      <c r="A674" s="3" t="s">
        <v>7008</v>
      </c>
      <c r="B674" s="3" t="str">
        <f>CONCATENATE(Table1[[#This Row],[Column5]],(IF(Table1[[#This Row],[Column4]]="",""," -"&amp;Table1[[#This Row],[Column4]])),(IF(Table1[[#This Row],[Column3]]="",""," -"&amp;Table1[[#This Row],[Column3]])))</f>
        <v xml:space="preserve"> Accepted - King's Knight Gambit</v>
      </c>
      <c r="C674" s="3" t="s">
        <v>6531</v>
      </c>
      <c r="D674" s="3" t="s">
        <v>7021</v>
      </c>
      <c r="F674" s="3" t="s">
        <v>7764</v>
      </c>
      <c r="G674" s="3">
        <v>111</v>
      </c>
      <c r="H674" s="3" t="s">
        <v>2247</v>
      </c>
      <c r="I674" s="4">
        <v>43106</v>
      </c>
      <c r="J674" s="3">
        <v>2005</v>
      </c>
      <c r="K674" s="3">
        <v>1923</v>
      </c>
      <c r="L674" s="3">
        <v>62.2</v>
      </c>
      <c r="M674" s="3">
        <v>10.8</v>
      </c>
      <c r="N674" s="3">
        <v>27</v>
      </c>
      <c r="O674" s="3" t="s">
        <v>2299</v>
      </c>
      <c r="P674" s="5" t="s">
        <v>30</v>
      </c>
      <c r="Q674" s="3" t="s">
        <v>6227</v>
      </c>
      <c r="R674" s="3" t="s">
        <v>6236</v>
      </c>
      <c r="S674" s="3" t="s">
        <v>6421</v>
      </c>
      <c r="T674" s="3" t="s">
        <v>6247</v>
      </c>
      <c r="AR674" s="3">
        <v>62.2</v>
      </c>
      <c r="AS674" s="3">
        <v>27</v>
      </c>
      <c r="AT674" s="3">
        <v>2.3037037040000001</v>
      </c>
      <c r="AU674" s="3">
        <f>SUM(Table1[[#This Row],[Black Win %]]/Table1[[#This Row],[White Win %]])</f>
        <v>0.43408360128617363</v>
      </c>
      <c r="AV674" s="3">
        <v>69.042000000000002</v>
      </c>
      <c r="AW674" s="3">
        <v>29.97</v>
      </c>
    </row>
    <row r="675" spans="1:49" ht="17" x14ac:dyDescent="0.2">
      <c r="A675" s="3" t="s">
        <v>7008</v>
      </c>
      <c r="B675" s="3" t="str">
        <f>CONCATENATE(Table1[[#This Row],[Column5]],(IF(Table1[[#This Row],[Column4]]="",""," -"&amp;Table1[[#This Row],[Column4]])),(IF(Table1[[#This Row],[Column3]]="",""," -"&amp;Table1[[#This Row],[Column3]])))</f>
        <v xml:space="preserve"> Accepted - MacLeod Defense</v>
      </c>
      <c r="C675" s="3" t="s">
        <v>6531</v>
      </c>
      <c r="D675" s="3" t="s">
        <v>7022</v>
      </c>
      <c r="F675" s="3" t="s">
        <v>7765</v>
      </c>
      <c r="G675" s="3">
        <v>194</v>
      </c>
      <c r="H675" s="3" t="s">
        <v>2247</v>
      </c>
      <c r="I675" s="4">
        <v>43266</v>
      </c>
      <c r="J675" s="3">
        <v>1683</v>
      </c>
      <c r="K675" s="3">
        <v>1726</v>
      </c>
      <c r="L675" s="3">
        <v>20.6</v>
      </c>
      <c r="M675" s="3">
        <v>15.5</v>
      </c>
      <c r="N675" s="3">
        <v>63.9</v>
      </c>
      <c r="O675" s="3" t="s">
        <v>2302</v>
      </c>
      <c r="P675" s="5" t="s">
        <v>30</v>
      </c>
      <c r="Q675" s="3" t="s">
        <v>6227</v>
      </c>
      <c r="R675" s="3" t="s">
        <v>6236</v>
      </c>
      <c r="S675" s="3" t="s">
        <v>6421</v>
      </c>
      <c r="T675" s="3" t="s">
        <v>6247</v>
      </c>
      <c r="U675" s="3" t="s">
        <v>6240</v>
      </c>
      <c r="AR675" s="3">
        <v>63.9</v>
      </c>
      <c r="AS675" s="3">
        <v>20.6</v>
      </c>
      <c r="AT675" s="3">
        <v>3.1019417480000002</v>
      </c>
      <c r="AU675" s="3">
        <f>SUM(Table1[[#This Row],[Black Win %]]/Table1[[#This Row],[White Win %]])</f>
        <v>0.32237871674491397</v>
      </c>
      <c r="AV675" s="3">
        <v>123.96599999999999</v>
      </c>
      <c r="AW675" s="3">
        <v>39.963999999999999</v>
      </c>
    </row>
    <row r="676" spans="1:49" ht="17" x14ac:dyDescent="0.2">
      <c r="A676" s="3" t="s">
        <v>7008</v>
      </c>
      <c r="B676" s="3" t="str">
        <f>CONCATENATE(Table1[[#This Row],[Column5]],(IF(Table1[[#This Row],[Column4]]="",""," -"&amp;Table1[[#This Row],[Column4]])),(IF(Table1[[#This Row],[Column3]]="",""," -"&amp;Table1[[#This Row],[Column3]])))</f>
        <v xml:space="preserve"> Accepted - Mason-Keres Gambit</v>
      </c>
      <c r="C676" s="3" t="s">
        <v>6531</v>
      </c>
      <c r="D676" s="3" t="s">
        <v>7023</v>
      </c>
      <c r="F676" s="3" t="s">
        <v>7764</v>
      </c>
      <c r="G676" s="3">
        <v>130</v>
      </c>
      <c r="H676" s="3" t="s">
        <v>2251</v>
      </c>
      <c r="I676" s="4">
        <v>43144</v>
      </c>
      <c r="J676" s="3">
        <v>2192</v>
      </c>
      <c r="K676" s="3">
        <v>2235</v>
      </c>
      <c r="L676" s="3">
        <v>33.1</v>
      </c>
      <c r="M676" s="3">
        <v>24.6</v>
      </c>
      <c r="N676" s="3">
        <v>42.3</v>
      </c>
      <c r="O676" s="3" t="s">
        <v>2305</v>
      </c>
      <c r="P676" s="5" t="s">
        <v>30</v>
      </c>
      <c r="Q676" s="3" t="s">
        <v>6227</v>
      </c>
      <c r="R676" s="3" t="s">
        <v>6236</v>
      </c>
      <c r="S676" s="3" t="s">
        <v>6421</v>
      </c>
      <c r="T676" s="3" t="s">
        <v>6244</v>
      </c>
      <c r="AR676" s="3">
        <v>33.1</v>
      </c>
      <c r="AS676" s="3">
        <v>42.3</v>
      </c>
      <c r="AT676" s="3">
        <v>0.78250591000000003</v>
      </c>
      <c r="AU676" s="3">
        <f>SUM(Table1[[#This Row],[Black Win %]]/Table1[[#This Row],[White Win %]])</f>
        <v>1.2779456193353473</v>
      </c>
      <c r="AV676" s="3">
        <v>43.03</v>
      </c>
      <c r="AW676" s="3">
        <v>54.99</v>
      </c>
    </row>
    <row r="677" spans="1:49" ht="17" x14ac:dyDescent="0.2">
      <c r="A677" s="3" t="s">
        <v>7008</v>
      </c>
      <c r="B677" s="3" t="str">
        <f>CONCATENATE(Table1[[#This Row],[Column5]],(IF(Table1[[#This Row],[Column4]]="",""," -"&amp;Table1[[#This Row],[Column4]])),(IF(Table1[[#This Row],[Column3]]="",""," -"&amp;Table1[[#This Row],[Column3]])))</f>
        <v xml:space="preserve"> Accepted - Modern Defense</v>
      </c>
      <c r="C677" s="3" t="s">
        <v>6531</v>
      </c>
      <c r="D677" s="3" t="s">
        <v>6655</v>
      </c>
      <c r="F677" s="3" t="s">
        <v>7765</v>
      </c>
      <c r="G677" s="3">
        <v>202</v>
      </c>
      <c r="H677" s="3" t="s">
        <v>2242</v>
      </c>
      <c r="I677" s="4">
        <v>43272</v>
      </c>
      <c r="J677" s="3">
        <v>1950</v>
      </c>
      <c r="K677" s="3">
        <v>2021</v>
      </c>
      <c r="L677" s="3">
        <v>36.1</v>
      </c>
      <c r="M677" s="3">
        <v>14.4</v>
      </c>
      <c r="N677" s="3">
        <v>49.5</v>
      </c>
      <c r="O677" s="3" t="s">
        <v>2308</v>
      </c>
      <c r="P677" s="5" t="s">
        <v>30</v>
      </c>
      <c r="Q677" s="3" t="s">
        <v>6227</v>
      </c>
      <c r="R677" s="3" t="s">
        <v>6236</v>
      </c>
      <c r="S677" s="3" t="s">
        <v>6421</v>
      </c>
      <c r="T677" s="3" t="s">
        <v>6247</v>
      </c>
      <c r="U677" s="3" t="s">
        <v>6256</v>
      </c>
      <c r="AR677" s="3">
        <v>49.5</v>
      </c>
      <c r="AS677" s="3">
        <v>36.1</v>
      </c>
      <c r="AT677" s="3">
        <v>1.371191136</v>
      </c>
      <c r="AU677" s="3">
        <f>SUM(Table1[[#This Row],[Black Win %]]/Table1[[#This Row],[White Win %]])</f>
        <v>0.72929292929292933</v>
      </c>
      <c r="AV677" s="3">
        <v>99.99</v>
      </c>
      <c r="AW677" s="3">
        <v>72.921999999999997</v>
      </c>
    </row>
    <row r="678" spans="1:49" ht="17" x14ac:dyDescent="0.2">
      <c r="A678" s="3" t="s">
        <v>7008</v>
      </c>
      <c r="B678" s="3" t="str">
        <f>CONCATENATE(Table1[[#This Row],[Column5]],(IF(Table1[[#This Row],[Column4]]="",""," -"&amp;Table1[[#This Row],[Column4]])),(IF(Table1[[#This Row],[Column3]]="",""," -"&amp;Table1[[#This Row],[Column3]])))</f>
        <v xml:space="preserve"> Accepted - Schallop Defense</v>
      </c>
      <c r="C678" s="3" t="s">
        <v>6531</v>
      </c>
      <c r="D678" s="3" t="s">
        <v>7024</v>
      </c>
      <c r="F678" s="3" t="s">
        <v>7765</v>
      </c>
      <c r="G678" s="3">
        <v>377</v>
      </c>
      <c r="H678" s="3" t="s">
        <v>2247</v>
      </c>
      <c r="I678" s="4">
        <v>43275</v>
      </c>
      <c r="J678" s="3">
        <v>2156</v>
      </c>
      <c r="K678" s="3">
        <v>2198</v>
      </c>
      <c r="L678" s="3">
        <v>39</v>
      </c>
      <c r="M678" s="3">
        <v>16.399999999999999</v>
      </c>
      <c r="N678" s="3">
        <v>44.6</v>
      </c>
      <c r="O678" s="3" t="s">
        <v>2311</v>
      </c>
      <c r="P678" s="5" t="s">
        <v>30</v>
      </c>
      <c r="Q678" s="3" t="s">
        <v>6227</v>
      </c>
      <c r="R678" s="3" t="s">
        <v>6236</v>
      </c>
      <c r="S678" s="3" t="s">
        <v>6421</v>
      </c>
      <c r="T678" s="3" t="s">
        <v>6247</v>
      </c>
      <c r="U678" s="3" t="s">
        <v>6226</v>
      </c>
      <c r="AR678" s="3">
        <v>44.6</v>
      </c>
      <c r="AS678" s="3">
        <v>39</v>
      </c>
      <c r="AT678" s="3">
        <v>1.143589744</v>
      </c>
      <c r="AU678" s="3">
        <f>SUM(Table1[[#This Row],[Black Win %]]/Table1[[#This Row],[White Win %]])</f>
        <v>0.87443946188340804</v>
      </c>
      <c r="AV678" s="3">
        <v>168.142</v>
      </c>
      <c r="AW678" s="3">
        <v>147.03</v>
      </c>
    </row>
    <row r="679" spans="1:49" ht="17" x14ac:dyDescent="0.2">
      <c r="A679" s="3" t="s">
        <v>7008</v>
      </c>
      <c r="B679" s="3" t="str">
        <f>CONCATENATE(Table1[[#This Row],[Column5]],(IF(Table1[[#This Row],[Column4]]="",""," -"&amp;Table1[[#This Row],[Column4]])),(IF(Table1[[#This Row],[Column3]]="",""," -"&amp;Table1[[#This Row],[Column3]])))</f>
        <v xml:space="preserve"> Accepted - Traditional Variation</v>
      </c>
      <c r="C679" s="3" t="s">
        <v>6531</v>
      </c>
      <c r="D679" s="3" t="s">
        <v>6561</v>
      </c>
      <c r="F679" s="3" t="s">
        <v>7765</v>
      </c>
      <c r="G679" s="3">
        <v>113</v>
      </c>
      <c r="H679" s="3" t="s">
        <v>2284</v>
      </c>
      <c r="I679" s="4">
        <v>43026</v>
      </c>
      <c r="J679" s="3">
        <v>2278</v>
      </c>
      <c r="K679" s="3">
        <v>2234</v>
      </c>
      <c r="L679" s="3">
        <v>57.5</v>
      </c>
      <c r="M679" s="3">
        <v>8</v>
      </c>
      <c r="N679" s="3">
        <v>34.5</v>
      </c>
      <c r="O679" s="3" t="s">
        <v>2314</v>
      </c>
      <c r="P679" s="5" t="s">
        <v>30</v>
      </c>
      <c r="Q679" s="3" t="s">
        <v>6227</v>
      </c>
      <c r="R679" s="3" t="s">
        <v>6236</v>
      </c>
      <c r="S679" s="3" t="s">
        <v>6421</v>
      </c>
      <c r="T679" s="3" t="s">
        <v>6247</v>
      </c>
      <c r="U679" s="3" t="s">
        <v>6290</v>
      </c>
      <c r="V679" s="3" t="s">
        <v>6231</v>
      </c>
      <c r="W679" s="3" t="s">
        <v>6251</v>
      </c>
      <c r="AR679" s="3">
        <v>34.5</v>
      </c>
      <c r="AS679" s="3">
        <v>57.5</v>
      </c>
      <c r="AT679" s="3">
        <v>0.6</v>
      </c>
      <c r="AU679" s="3">
        <f>SUM(Table1[[#This Row],[Black Win %]]/Table1[[#This Row],[White Win %]])</f>
        <v>1.6666666666666667</v>
      </c>
      <c r="AV679" s="3">
        <v>38.984999999999999</v>
      </c>
      <c r="AW679" s="3">
        <v>64.974999999999994</v>
      </c>
    </row>
    <row r="680" spans="1:49" ht="17" x14ac:dyDescent="0.2">
      <c r="A680" s="3" t="s">
        <v>7008</v>
      </c>
      <c r="B680" s="3" t="str">
        <f>CONCATENATE(Table1[[#This Row],[Column5]],(IF(Table1[[#This Row],[Column4]]="",""," -"&amp;Table1[[#This Row],[Column4]])),(IF(Table1[[#This Row],[Column3]]="",""," -"&amp;Table1[[#This Row],[Column3]])))</f>
        <v xml:space="preserve"> Declined - Classical Variation</v>
      </c>
      <c r="C680" s="3" t="s">
        <v>6539</v>
      </c>
      <c r="D680" s="3" t="s">
        <v>6553</v>
      </c>
      <c r="F680" s="3" t="s">
        <v>7765</v>
      </c>
      <c r="G680" s="3">
        <v>1031</v>
      </c>
      <c r="H680" s="3" t="s">
        <v>2316</v>
      </c>
      <c r="I680" s="4">
        <v>43252</v>
      </c>
      <c r="J680" s="3">
        <v>2197</v>
      </c>
      <c r="K680" s="3">
        <v>2204</v>
      </c>
      <c r="L680" s="3">
        <v>37.9</v>
      </c>
      <c r="M680" s="3">
        <v>22</v>
      </c>
      <c r="N680" s="3">
        <v>40.1</v>
      </c>
      <c r="O680" s="3" t="s">
        <v>2318</v>
      </c>
      <c r="P680" s="5" t="s">
        <v>30</v>
      </c>
      <c r="Q680" s="3" t="s">
        <v>6227</v>
      </c>
      <c r="R680" s="3" t="s">
        <v>6236</v>
      </c>
      <c r="S680" s="3" t="s">
        <v>6292</v>
      </c>
      <c r="AR680" s="3">
        <v>40.1</v>
      </c>
      <c r="AS680" s="3">
        <v>37.9</v>
      </c>
      <c r="AT680" s="3">
        <v>1.0580474929999999</v>
      </c>
      <c r="AU680" s="3">
        <f>SUM(Table1[[#This Row],[Black Win %]]/Table1[[#This Row],[White Win %]])</f>
        <v>0.9451371571072319</v>
      </c>
      <c r="AV680" s="3">
        <v>413.43099999999998</v>
      </c>
      <c r="AW680" s="3">
        <v>390.74900000000002</v>
      </c>
    </row>
    <row r="681" spans="1:49" ht="17" x14ac:dyDescent="0.2">
      <c r="A681" s="3" t="s">
        <v>7008</v>
      </c>
      <c r="B681" s="3" t="str">
        <f>CONCATENATE(Table1[[#This Row],[Column5]],(IF(Table1[[#This Row],[Column4]]="",""," -"&amp;Table1[[#This Row],[Column4]])),(IF(Table1[[#This Row],[Column3]]="",""," -"&amp;Table1[[#This Row],[Column3]])))</f>
        <v xml:space="preserve"> Declined - Classical Variation - General</v>
      </c>
      <c r="C681" s="3" t="s">
        <v>6539</v>
      </c>
      <c r="D681" s="3" t="s">
        <v>6553</v>
      </c>
      <c r="E681" s="3" t="s">
        <v>6510</v>
      </c>
      <c r="F681" s="3" t="s">
        <v>7764</v>
      </c>
      <c r="G681" s="3">
        <v>495</v>
      </c>
      <c r="H681" s="3" t="s">
        <v>2316</v>
      </c>
      <c r="I681" s="4">
        <v>43208</v>
      </c>
      <c r="J681" s="3">
        <v>2301</v>
      </c>
      <c r="K681" s="3">
        <v>2249</v>
      </c>
      <c r="L681" s="3">
        <v>46.1</v>
      </c>
      <c r="M681" s="3">
        <v>19</v>
      </c>
      <c r="N681" s="3">
        <v>35</v>
      </c>
      <c r="O681" s="3" t="s">
        <v>2321</v>
      </c>
      <c r="P681" s="5" t="s">
        <v>30</v>
      </c>
      <c r="Q681" s="3" t="s">
        <v>6227</v>
      </c>
      <c r="R681" s="3" t="s">
        <v>6236</v>
      </c>
      <c r="S681" s="3" t="s">
        <v>6292</v>
      </c>
      <c r="T681" s="3" t="s">
        <v>6247</v>
      </c>
      <c r="U681" s="3" t="s">
        <v>6230</v>
      </c>
      <c r="V681" s="3" t="s">
        <v>6330</v>
      </c>
      <c r="AR681" s="3">
        <v>46.1</v>
      </c>
      <c r="AS681" s="3">
        <v>35</v>
      </c>
      <c r="AT681" s="3">
        <v>1.3171428569999999</v>
      </c>
      <c r="AU681" s="3">
        <f>SUM(Table1[[#This Row],[Black Win %]]/Table1[[#This Row],[White Win %]])</f>
        <v>0.75921908893709322</v>
      </c>
      <c r="AV681" s="3">
        <v>228.19499999999999</v>
      </c>
      <c r="AW681" s="3">
        <v>173.25</v>
      </c>
    </row>
    <row r="682" spans="1:49" ht="17" x14ac:dyDescent="0.2">
      <c r="A682" s="3" t="s">
        <v>7008</v>
      </c>
      <c r="B682" s="3" t="str">
        <f>CONCATENATE(Table1[[#This Row],[Column5]],(IF(Table1[[#This Row],[Column4]]="",""," -"&amp;Table1[[#This Row],[Column4]])),(IF(Table1[[#This Row],[Column3]]="",""," -"&amp;Table1[[#This Row],[Column3]])))</f>
        <v xml:space="preserve"> Declined - Keene Defense</v>
      </c>
      <c r="C682" s="3" t="s">
        <v>6539</v>
      </c>
      <c r="D682" s="3" t="s">
        <v>6887</v>
      </c>
      <c r="F682" s="3" t="s">
        <v>7765</v>
      </c>
      <c r="G682" s="3">
        <v>143</v>
      </c>
      <c r="H682" s="3" t="s">
        <v>2316</v>
      </c>
      <c r="I682" s="4">
        <v>43209</v>
      </c>
      <c r="J682" s="3">
        <v>2170</v>
      </c>
      <c r="K682" s="3">
        <v>2233</v>
      </c>
      <c r="L682" s="3">
        <v>29.4</v>
      </c>
      <c r="M682" s="3">
        <v>24.5</v>
      </c>
      <c r="N682" s="3">
        <v>46.1</v>
      </c>
      <c r="O682" s="3" t="s">
        <v>2324</v>
      </c>
      <c r="P682" s="5" t="s">
        <v>30</v>
      </c>
      <c r="Q682" s="3" t="s">
        <v>6227</v>
      </c>
      <c r="R682" s="3" t="s">
        <v>6236</v>
      </c>
      <c r="S682" s="3" t="s">
        <v>6422</v>
      </c>
      <c r="T682" s="3" t="s">
        <v>6264</v>
      </c>
      <c r="U682" s="3" t="s">
        <v>6307</v>
      </c>
      <c r="AR682" s="3">
        <v>46.1</v>
      </c>
      <c r="AS682" s="3">
        <v>29.4</v>
      </c>
      <c r="AT682" s="3">
        <v>1.568027211</v>
      </c>
      <c r="AU682" s="3">
        <f>SUM(Table1[[#This Row],[Black Win %]]/Table1[[#This Row],[White Win %]])</f>
        <v>0.63774403470715835</v>
      </c>
      <c r="AV682" s="3">
        <v>65.923000000000002</v>
      </c>
      <c r="AW682" s="3">
        <v>42.042000000000002</v>
      </c>
    </row>
    <row r="683" spans="1:49" ht="17" x14ac:dyDescent="0.2">
      <c r="A683" s="3" t="s">
        <v>7008</v>
      </c>
      <c r="B683" s="3" t="str">
        <f>CONCATENATE(Table1[[#This Row],[Column5]],(IF(Table1[[#This Row],[Column4]]="",""," -"&amp;Table1[[#This Row],[Column4]])),(IF(Table1[[#This Row],[Column3]]="",""," -"&amp;Table1[[#This Row],[Column3]])))</f>
        <v xml:space="preserve"> Declined - Miles Defense</v>
      </c>
      <c r="C683" s="3" t="s">
        <v>6539</v>
      </c>
      <c r="D683" s="3" t="s">
        <v>7025</v>
      </c>
      <c r="F683" s="3" t="s">
        <v>7765</v>
      </c>
      <c r="G683" s="3">
        <v>103</v>
      </c>
      <c r="H683" s="3" t="s">
        <v>2316</v>
      </c>
      <c r="I683" s="4">
        <v>43219</v>
      </c>
      <c r="J683" s="3">
        <v>2194</v>
      </c>
      <c r="K683" s="3">
        <v>2183</v>
      </c>
      <c r="L683" s="3">
        <v>46.6</v>
      </c>
      <c r="M683" s="3">
        <v>23.3</v>
      </c>
      <c r="N683" s="3">
        <v>30.1</v>
      </c>
      <c r="O683" s="3" t="s">
        <v>2327</v>
      </c>
      <c r="P683" s="5" t="s">
        <v>30</v>
      </c>
      <c r="Q683" s="3" t="s">
        <v>6227</v>
      </c>
      <c r="R683" s="3" t="s">
        <v>6236</v>
      </c>
      <c r="S683" s="3" t="s">
        <v>6240</v>
      </c>
      <c r="T683" s="3" t="s">
        <v>6247</v>
      </c>
      <c r="U683" s="3" t="s">
        <v>6286</v>
      </c>
      <c r="AR683" s="3">
        <v>30.1</v>
      </c>
      <c r="AS683" s="3">
        <v>46.6</v>
      </c>
      <c r="AT683" s="3">
        <v>0.64592274699999996</v>
      </c>
      <c r="AU683" s="3">
        <f>SUM(Table1[[#This Row],[Black Win %]]/Table1[[#This Row],[White Win %]])</f>
        <v>1.548172757475083</v>
      </c>
      <c r="AV683" s="3">
        <v>31.003</v>
      </c>
      <c r="AW683" s="3">
        <v>47.997999999999998</v>
      </c>
    </row>
    <row r="684" spans="1:49" ht="17" x14ac:dyDescent="0.2">
      <c r="A684" s="3" t="s">
        <v>7008</v>
      </c>
      <c r="B684" s="3" t="str">
        <f>CONCATENATE(Table1[[#This Row],[Column5]],(IF(Table1[[#This Row],[Column4]]="",""," -"&amp;Table1[[#This Row],[Column4]])),(IF(Table1[[#This Row],[Column3]]="",""," -"&amp;Table1[[#This Row],[Column3]])))</f>
        <v xml:space="preserve"> Declined - Petrov's Defense</v>
      </c>
      <c r="C684" s="3" t="s">
        <v>6539</v>
      </c>
      <c r="D684" s="3" t="s">
        <v>7026</v>
      </c>
      <c r="F684" s="3" t="s">
        <v>7765</v>
      </c>
      <c r="G684" s="3">
        <v>106</v>
      </c>
      <c r="H684" s="3" t="s">
        <v>2316</v>
      </c>
      <c r="I684" s="4">
        <v>43135</v>
      </c>
      <c r="J684" s="3">
        <v>2132</v>
      </c>
      <c r="K684" s="3">
        <v>2201</v>
      </c>
      <c r="L684" s="3">
        <v>25.5</v>
      </c>
      <c r="M684" s="3">
        <v>28.3</v>
      </c>
      <c r="N684" s="3">
        <v>46.2</v>
      </c>
      <c r="O684" s="3" t="s">
        <v>2330</v>
      </c>
      <c r="P684" s="5" t="s">
        <v>30</v>
      </c>
      <c r="Q684" s="3" t="s">
        <v>6227</v>
      </c>
      <c r="R684" s="3" t="s">
        <v>6236</v>
      </c>
      <c r="S684" s="3" t="s">
        <v>6226</v>
      </c>
      <c r="AR684" s="3">
        <v>46.2</v>
      </c>
      <c r="AS684" s="3">
        <v>25.5</v>
      </c>
      <c r="AT684" s="3">
        <v>1.8117647059999999</v>
      </c>
      <c r="AU684" s="3">
        <f>SUM(Table1[[#This Row],[Black Win %]]/Table1[[#This Row],[White Win %]])</f>
        <v>0.55194805194805197</v>
      </c>
      <c r="AV684" s="3">
        <v>48.972000000000001</v>
      </c>
      <c r="AW684" s="3">
        <v>27.03</v>
      </c>
    </row>
    <row r="685" spans="1:49" ht="17" x14ac:dyDescent="0.2">
      <c r="A685" s="3" t="s">
        <v>7008</v>
      </c>
      <c r="B685" s="3" t="str">
        <f>CONCATENATE(Table1[[#This Row],[Column5]],(IF(Table1[[#This Row],[Column4]]="",""," -"&amp;Table1[[#This Row],[Column4]])),(IF(Table1[[#This Row],[Column3]]="",""," -"&amp;Table1[[#This Row],[Column3]])))</f>
        <v xml:space="preserve"> Declined - Queen's Knight Defense</v>
      </c>
      <c r="C685" s="3" t="s">
        <v>6539</v>
      </c>
      <c r="D685" s="3" t="s">
        <v>7027</v>
      </c>
      <c r="F685" s="3" t="s">
        <v>7765</v>
      </c>
      <c r="G685" s="3">
        <v>248</v>
      </c>
      <c r="H685" s="3" t="s">
        <v>2316</v>
      </c>
      <c r="I685" s="4">
        <v>43252</v>
      </c>
      <c r="J685" s="3">
        <v>1744</v>
      </c>
      <c r="K685" s="3">
        <v>1765</v>
      </c>
      <c r="L685" s="3">
        <v>24.6</v>
      </c>
      <c r="M685" s="3">
        <v>10.5</v>
      </c>
      <c r="N685" s="3">
        <v>64.900000000000006</v>
      </c>
      <c r="O685" s="3" t="s">
        <v>2333</v>
      </c>
      <c r="P685" s="5" t="s">
        <v>30</v>
      </c>
      <c r="Q685" s="3" t="s">
        <v>6227</v>
      </c>
      <c r="R685" s="3" t="s">
        <v>6236</v>
      </c>
      <c r="S685" s="3" t="s">
        <v>6240</v>
      </c>
      <c r="AR685" s="3">
        <v>64.900000000000006</v>
      </c>
      <c r="AS685" s="3">
        <v>24.6</v>
      </c>
      <c r="AT685" s="3">
        <v>2.6382113820000002</v>
      </c>
      <c r="AU685" s="3">
        <f>SUM(Table1[[#This Row],[Black Win %]]/Table1[[#This Row],[White Win %]])</f>
        <v>0.37904468412942988</v>
      </c>
      <c r="AV685" s="3">
        <v>160.952</v>
      </c>
      <c r="AW685" s="3">
        <v>61.008000000000003</v>
      </c>
    </row>
    <row r="686" spans="1:49" ht="17" x14ac:dyDescent="0.2">
      <c r="A686" s="3" t="s">
        <v>7008</v>
      </c>
      <c r="B686" s="3" t="str">
        <f>CONCATENATE(Table1[[#This Row],[Column5]],(IF(Table1[[#This Row],[Column4]]="",""," -"&amp;Table1[[#This Row],[Column4]])),(IF(Table1[[#This Row],[Column3]]="",""," -"&amp;Table1[[#This Row],[Column3]])))</f>
        <v xml:space="preserve"> Falkbeer Countergambit - Charousek Gambit</v>
      </c>
      <c r="C686" s="3" t="s">
        <v>7028</v>
      </c>
      <c r="D686" s="3" t="s">
        <v>7029</v>
      </c>
      <c r="F686" s="3" t="s">
        <v>7764</v>
      </c>
      <c r="G686" s="3">
        <v>151</v>
      </c>
      <c r="H686" s="3" t="s">
        <v>2335</v>
      </c>
      <c r="I686" s="4">
        <v>43276</v>
      </c>
      <c r="J686" s="3">
        <v>2177</v>
      </c>
      <c r="K686" s="3">
        <v>2115</v>
      </c>
      <c r="L686" s="3">
        <v>48.3</v>
      </c>
      <c r="M686" s="3">
        <v>28.5</v>
      </c>
      <c r="N686" s="3">
        <v>23.2</v>
      </c>
      <c r="O686" s="3" t="s">
        <v>2337</v>
      </c>
      <c r="P686" s="5" t="s">
        <v>30</v>
      </c>
      <c r="Q686" s="3" t="s">
        <v>6227</v>
      </c>
      <c r="R686" s="3" t="s">
        <v>6236</v>
      </c>
      <c r="S686" s="3" t="s">
        <v>6256</v>
      </c>
      <c r="T686" s="3" t="s">
        <v>6281</v>
      </c>
      <c r="U686" s="3" t="s">
        <v>6266</v>
      </c>
      <c r="V686" s="3" t="s">
        <v>6246</v>
      </c>
      <c r="AR686" s="3">
        <v>48.3</v>
      </c>
      <c r="AS686" s="3">
        <v>23.2</v>
      </c>
      <c r="AT686" s="3">
        <v>2.0818965519999999</v>
      </c>
      <c r="AU686" s="3">
        <f>SUM(Table1[[#This Row],[Black Win %]]/Table1[[#This Row],[White Win %]])</f>
        <v>0.48033126293995859</v>
      </c>
      <c r="AV686" s="3">
        <v>72.933000000000007</v>
      </c>
      <c r="AW686" s="3">
        <v>35.031999999999996</v>
      </c>
    </row>
    <row r="687" spans="1:49" ht="17" x14ac:dyDescent="0.2">
      <c r="A687" s="3" t="s">
        <v>7008</v>
      </c>
      <c r="B687" s="3" t="str">
        <f>CONCATENATE(Table1[[#This Row],[Column5]],(IF(Table1[[#This Row],[Column4]]="",""," -"&amp;Table1[[#This Row],[Column4]])),(IF(Table1[[#This Row],[Column3]]="",""," -"&amp;Table1[[#This Row],[Column3]])))</f>
        <v xml:space="preserve"> Falkbeer Countergambit - Charousek Gambit - Accepted</v>
      </c>
      <c r="C687" s="3" t="s">
        <v>7028</v>
      </c>
      <c r="D687" s="3" t="s">
        <v>7029</v>
      </c>
      <c r="E687" s="3" t="s">
        <v>6531</v>
      </c>
      <c r="F687" s="3" t="s">
        <v>7764</v>
      </c>
      <c r="G687" s="3">
        <v>292</v>
      </c>
      <c r="H687" s="3" t="s">
        <v>2339</v>
      </c>
      <c r="I687" s="4">
        <v>43272</v>
      </c>
      <c r="J687" s="3">
        <v>2294</v>
      </c>
      <c r="K687" s="3">
        <v>2224</v>
      </c>
      <c r="L687" s="3">
        <v>53.4</v>
      </c>
      <c r="M687" s="3">
        <v>21.6</v>
      </c>
      <c r="N687" s="3">
        <v>25</v>
      </c>
      <c r="O687" s="3" t="s">
        <v>2341</v>
      </c>
      <c r="P687" s="5" t="s">
        <v>30</v>
      </c>
      <c r="Q687" s="3" t="s">
        <v>6227</v>
      </c>
      <c r="R687" s="3" t="s">
        <v>6236</v>
      </c>
      <c r="S687" s="3" t="s">
        <v>6256</v>
      </c>
      <c r="T687" s="3" t="s">
        <v>6281</v>
      </c>
      <c r="U687" s="3" t="s">
        <v>6266</v>
      </c>
      <c r="V687" s="3" t="s">
        <v>6246</v>
      </c>
      <c r="W687" s="3" t="s">
        <v>6226</v>
      </c>
      <c r="X687" s="3" t="s">
        <v>6297</v>
      </c>
      <c r="AR687" s="3">
        <v>53.4</v>
      </c>
      <c r="AS687" s="3">
        <v>25</v>
      </c>
      <c r="AT687" s="3">
        <v>2.1360000000000001</v>
      </c>
      <c r="AU687" s="3">
        <f>SUM(Table1[[#This Row],[Black Win %]]/Table1[[#This Row],[White Win %]])</f>
        <v>0.46816479400749067</v>
      </c>
      <c r="AV687" s="3">
        <v>155.928</v>
      </c>
      <c r="AW687" s="3">
        <v>73</v>
      </c>
    </row>
    <row r="688" spans="1:49" ht="17" x14ac:dyDescent="0.2">
      <c r="A688" s="3" t="s">
        <v>7008</v>
      </c>
      <c r="B688" s="3" t="str">
        <f>CONCATENATE(Table1[[#This Row],[Column5]],(IF(Table1[[#This Row],[Column4]]="",""," -"&amp;Table1[[#This Row],[Column4]])),(IF(Table1[[#This Row],[Column3]]="",""," -"&amp;Table1[[#This Row],[Column3]])))</f>
        <v xml:space="preserve"> Falkbeer Countergambit - Modern Transfer</v>
      </c>
      <c r="C688" s="3" t="s">
        <v>7028</v>
      </c>
      <c r="D688" s="3" t="s">
        <v>7030</v>
      </c>
      <c r="F688" s="3" t="s">
        <v>7765</v>
      </c>
      <c r="G688" s="3">
        <v>277</v>
      </c>
      <c r="H688" s="3" t="s">
        <v>2339</v>
      </c>
      <c r="I688" s="4">
        <v>43289</v>
      </c>
      <c r="J688" s="3">
        <v>2088</v>
      </c>
      <c r="K688" s="3">
        <v>2121</v>
      </c>
      <c r="L688" s="3">
        <v>35</v>
      </c>
      <c r="M688" s="3">
        <v>15.9</v>
      </c>
      <c r="N688" s="3">
        <v>49.1</v>
      </c>
      <c r="O688" s="3" t="s">
        <v>2344</v>
      </c>
      <c r="P688" s="5" t="s">
        <v>30</v>
      </c>
      <c r="Q688" s="3" t="s">
        <v>6227</v>
      </c>
      <c r="R688" s="3" t="s">
        <v>6236</v>
      </c>
      <c r="S688" s="3" t="s">
        <v>6256</v>
      </c>
      <c r="T688" s="3" t="s">
        <v>6281</v>
      </c>
      <c r="U688" s="3" t="s">
        <v>6421</v>
      </c>
      <c r="AR688" s="3">
        <v>49.1</v>
      </c>
      <c r="AS688" s="3">
        <v>35</v>
      </c>
      <c r="AT688" s="3">
        <v>1.4028571430000001</v>
      </c>
      <c r="AU688" s="3">
        <f>SUM(Table1[[#This Row],[Black Win %]]/Table1[[#This Row],[White Win %]])</f>
        <v>0.71283095723014256</v>
      </c>
      <c r="AV688" s="3">
        <v>136.00700000000001</v>
      </c>
      <c r="AW688" s="3">
        <v>96.95</v>
      </c>
    </row>
    <row r="689" spans="1:49" ht="17" x14ac:dyDescent="0.2">
      <c r="A689" s="3" t="s">
        <v>7008</v>
      </c>
      <c r="B689" s="3" t="str">
        <f>CONCATENATE(Table1[[#This Row],[Column5]],(IF(Table1[[#This Row],[Column4]]="",""," -"&amp;Table1[[#This Row],[Column4]])),(IF(Table1[[#This Row],[Column3]]="",""," -"&amp;Table1[[#This Row],[Column3]])))</f>
        <v xml:space="preserve"> Falkbeer Countergambit - Nimzowitsch-Marshall Countergambit</v>
      </c>
      <c r="C689" s="3" t="s">
        <v>7028</v>
      </c>
      <c r="D689" s="3" t="s">
        <v>7031</v>
      </c>
      <c r="F689" s="3" t="s">
        <v>7765</v>
      </c>
      <c r="G689" s="3">
        <v>448</v>
      </c>
      <c r="H689" s="3" t="s">
        <v>2335</v>
      </c>
      <c r="I689" s="4">
        <v>43280</v>
      </c>
      <c r="J689" s="3">
        <v>2248</v>
      </c>
      <c r="K689" s="3">
        <v>2244</v>
      </c>
      <c r="L689" s="3">
        <v>40</v>
      </c>
      <c r="M689" s="3">
        <v>21.9</v>
      </c>
      <c r="N689" s="3">
        <v>38.200000000000003</v>
      </c>
      <c r="O689" s="3" t="s">
        <v>2347</v>
      </c>
      <c r="P689" s="5" t="s">
        <v>30</v>
      </c>
      <c r="Q689" s="3" t="s">
        <v>6227</v>
      </c>
      <c r="R689" s="3" t="s">
        <v>6236</v>
      </c>
      <c r="S689" s="3" t="s">
        <v>6256</v>
      </c>
      <c r="T689" s="3" t="s">
        <v>6281</v>
      </c>
      <c r="U689" s="3" t="s">
        <v>6254</v>
      </c>
      <c r="AR689" s="3">
        <v>38.200000000000003</v>
      </c>
      <c r="AS689" s="3">
        <v>40</v>
      </c>
      <c r="AT689" s="3">
        <v>0.95499999999999996</v>
      </c>
      <c r="AU689" s="3">
        <f>SUM(Table1[[#This Row],[Black Win %]]/Table1[[#This Row],[White Win %]])</f>
        <v>1.0471204188481675</v>
      </c>
      <c r="AV689" s="3">
        <v>171.136</v>
      </c>
      <c r="AW689" s="3">
        <v>179.2</v>
      </c>
    </row>
    <row r="690" spans="1:49" ht="17" x14ac:dyDescent="0.2">
      <c r="A690" s="3" t="s">
        <v>7008</v>
      </c>
      <c r="B690" s="3" t="str">
        <f>CONCATENATE(Table1[[#This Row],[Column5]],(IF(Table1[[#This Row],[Column4]]="",""," -"&amp;Table1[[#This Row],[Column4]])),(IF(Table1[[#This Row],[Column3]]="",""," -"&amp;Table1[[#This Row],[Column3]])))</f>
        <v xml:space="preserve"> Falkbeer Countergambit - Staunton Line</v>
      </c>
      <c r="C690" s="3" t="s">
        <v>7028</v>
      </c>
      <c r="D690" s="3" t="s">
        <v>7032</v>
      </c>
      <c r="F690" s="3" t="s">
        <v>7765</v>
      </c>
      <c r="G690" s="3">
        <v>183</v>
      </c>
      <c r="H690" s="3" t="s">
        <v>2335</v>
      </c>
      <c r="I690" s="4">
        <v>43248</v>
      </c>
      <c r="J690" s="3">
        <v>2098</v>
      </c>
      <c r="K690" s="3">
        <v>2085</v>
      </c>
      <c r="L690" s="3">
        <v>42.1</v>
      </c>
      <c r="M690" s="3">
        <v>16.899999999999999</v>
      </c>
      <c r="N690" s="3">
        <v>41</v>
      </c>
      <c r="O690" s="3" t="s">
        <v>2350</v>
      </c>
      <c r="P690" s="5" t="s">
        <v>30</v>
      </c>
      <c r="Q690" s="3" t="s">
        <v>6227</v>
      </c>
      <c r="R690" s="3" t="s">
        <v>6236</v>
      </c>
      <c r="S690" s="3" t="s">
        <v>6256</v>
      </c>
      <c r="T690" s="3" t="s">
        <v>6281</v>
      </c>
      <c r="U690" s="3" t="s">
        <v>6266</v>
      </c>
      <c r="AR690" s="3">
        <v>41</v>
      </c>
      <c r="AS690" s="3">
        <v>42.1</v>
      </c>
      <c r="AT690" s="3">
        <v>0.97387173400000004</v>
      </c>
      <c r="AU690" s="3">
        <f>SUM(Table1[[#This Row],[Black Win %]]/Table1[[#This Row],[White Win %]])</f>
        <v>1.026829268292683</v>
      </c>
      <c r="AV690" s="3">
        <v>75.03</v>
      </c>
      <c r="AW690" s="3">
        <v>77.043000000000006</v>
      </c>
    </row>
    <row r="691" spans="1:49" ht="17" x14ac:dyDescent="0.2">
      <c r="A691" s="3" t="s">
        <v>7008</v>
      </c>
      <c r="B691" s="3" t="str">
        <f>CONCATENATE(Table1[[#This Row],[Column5]],(IF(Table1[[#This Row],[Column4]]="",""," -"&amp;Table1[[#This Row],[Column4]])),(IF(Table1[[#This Row],[Column3]]="",""," -"&amp;Table1[[#This Row],[Column3]])))</f>
        <v xml:space="preserve"> General</v>
      </c>
      <c r="C691" s="3" t="s">
        <v>6510</v>
      </c>
      <c r="F691" s="3" t="s">
        <v>7764</v>
      </c>
      <c r="G691" s="3">
        <v>594</v>
      </c>
      <c r="H691" s="3" t="s">
        <v>2316</v>
      </c>
      <c r="I691" s="4">
        <v>43262</v>
      </c>
      <c r="J691" s="3">
        <v>1942</v>
      </c>
      <c r="K691" s="3">
        <v>1896</v>
      </c>
      <c r="L691" s="3">
        <v>67.8</v>
      </c>
      <c r="M691" s="3">
        <v>11.9</v>
      </c>
      <c r="N691" s="3">
        <v>20.2</v>
      </c>
      <c r="O691" s="3" t="s">
        <v>2353</v>
      </c>
      <c r="P691" s="5" t="s">
        <v>30</v>
      </c>
      <c r="Q691" s="3" t="s">
        <v>6227</v>
      </c>
      <c r="R691" s="3" t="s">
        <v>6236</v>
      </c>
      <c r="AR691" s="3">
        <v>67.8</v>
      </c>
      <c r="AS691" s="3">
        <v>20.2</v>
      </c>
      <c r="AT691" s="3">
        <v>3.3564356439999998</v>
      </c>
      <c r="AU691" s="3">
        <f>SUM(Table1[[#This Row],[Black Win %]]/Table1[[#This Row],[White Win %]])</f>
        <v>0.29793510324483774</v>
      </c>
      <c r="AV691" s="3">
        <v>402.73200000000003</v>
      </c>
      <c r="AW691" s="3">
        <v>119.988</v>
      </c>
    </row>
    <row r="692" spans="1:49" ht="17" x14ac:dyDescent="0.2">
      <c r="A692" s="3" t="s">
        <v>7033</v>
      </c>
      <c r="B692" s="3" t="str">
        <f>CONCATENATE(Table1[[#This Row],[Column5]],(IF(Table1[[#This Row],[Column4]]="",""," -"&amp;Table1[[#This Row],[Column4]])),(IF(Table1[[#This Row],[Column3]]="",""," -"&amp;Table1[[#This Row],[Column3]])))</f>
        <v xml:space="preserve"> Double Fianchetto</v>
      </c>
      <c r="C692" s="3" t="s">
        <v>6735</v>
      </c>
      <c r="F692" s="3" t="s">
        <v>7765</v>
      </c>
      <c r="G692" s="3">
        <v>1629</v>
      </c>
      <c r="H692" s="3" t="s">
        <v>2355</v>
      </c>
      <c r="I692" s="4">
        <v>43289</v>
      </c>
      <c r="J692" s="3">
        <v>2393</v>
      </c>
      <c r="K692" s="3">
        <v>2411</v>
      </c>
      <c r="L692" s="3">
        <v>29.6</v>
      </c>
      <c r="M692" s="3">
        <v>38.4</v>
      </c>
      <c r="N692" s="3">
        <v>31.9</v>
      </c>
      <c r="O692" s="3" t="s">
        <v>2357</v>
      </c>
      <c r="P692" s="5" t="s">
        <v>75</v>
      </c>
      <c r="Q692" s="3" t="s">
        <v>6256</v>
      </c>
      <c r="R692" s="3" t="s">
        <v>6264</v>
      </c>
      <c r="S692" s="3" t="s">
        <v>6237</v>
      </c>
      <c r="AR692" s="3">
        <v>31.9</v>
      </c>
      <c r="AS692" s="3">
        <v>29.6</v>
      </c>
      <c r="AT692" s="3">
        <v>1.0777027029999999</v>
      </c>
      <c r="AU692" s="3">
        <f>SUM(Table1[[#This Row],[Black Win %]]/Table1[[#This Row],[White Win %]])</f>
        <v>0.92789968652037624</v>
      </c>
      <c r="AV692" s="3">
        <v>519.65099999999995</v>
      </c>
      <c r="AW692" s="3">
        <v>482.18400000000003</v>
      </c>
    </row>
    <row r="693" spans="1:49" ht="17" x14ac:dyDescent="0.2">
      <c r="A693" s="3" t="s">
        <v>7033</v>
      </c>
      <c r="B693" s="3" t="str">
        <f>CONCATENATE(Table1[[#This Row],[Column5]],(IF(Table1[[#This Row],[Column4]]="",""," -"&amp;Table1[[#This Row],[Column4]])),(IF(Table1[[#This Row],[Column3]]="",""," -"&amp;Table1[[#This Row],[Column3]])))</f>
        <v xml:space="preserve"> General</v>
      </c>
      <c r="C693" s="3" t="s">
        <v>6510</v>
      </c>
      <c r="F693" s="3" t="s">
        <v>7764</v>
      </c>
      <c r="G693" s="3">
        <v>19835</v>
      </c>
      <c r="H693" s="3" t="s">
        <v>2355</v>
      </c>
      <c r="I693" s="4">
        <v>43290</v>
      </c>
      <c r="J693" s="3">
        <v>2330</v>
      </c>
      <c r="K693" s="3">
        <v>2312</v>
      </c>
      <c r="L693" s="3">
        <v>39.6</v>
      </c>
      <c r="M693" s="3">
        <v>34.799999999999997</v>
      </c>
      <c r="N693" s="3">
        <v>25.7</v>
      </c>
      <c r="O693" s="3" t="s">
        <v>2360</v>
      </c>
      <c r="P693" s="5" t="s">
        <v>75</v>
      </c>
      <c r="Q693" s="3" t="s">
        <v>6256</v>
      </c>
      <c r="R693" s="3" t="s">
        <v>6264</v>
      </c>
      <c r="AR693" s="3">
        <v>39.6</v>
      </c>
      <c r="AS693" s="3">
        <v>25.7</v>
      </c>
      <c r="AT693" s="3">
        <v>1.5408560309999999</v>
      </c>
      <c r="AU693" s="3">
        <f>SUM(Table1[[#This Row],[Black Win %]]/Table1[[#This Row],[White Win %]])</f>
        <v>0.64898989898989889</v>
      </c>
      <c r="AV693" s="3">
        <v>7854.66</v>
      </c>
      <c r="AW693" s="3">
        <v>5097.5950000000003</v>
      </c>
    </row>
    <row r="694" spans="1:49" ht="17" x14ac:dyDescent="0.2">
      <c r="A694" s="3" t="s">
        <v>7033</v>
      </c>
      <c r="B694" s="3" t="str">
        <f>CONCATENATE(Table1[[#This Row],[Column5]],(IF(Table1[[#This Row],[Column4]]="",""," -"&amp;Table1[[#This Row],[Column4]])),(IF(Table1[[#This Row],[Column3]]="",""," -"&amp;Table1[[#This Row],[Column3]])))</f>
        <v xml:space="preserve"> Keres Variation</v>
      </c>
      <c r="C694" s="3" t="s">
        <v>6517</v>
      </c>
      <c r="F694" s="3" t="s">
        <v>7765</v>
      </c>
      <c r="G694" s="3">
        <v>2023</v>
      </c>
      <c r="H694" s="3" t="s">
        <v>2355</v>
      </c>
      <c r="I694" s="4">
        <v>43290</v>
      </c>
      <c r="J694" s="3">
        <v>2384</v>
      </c>
      <c r="K694" s="3">
        <v>2409</v>
      </c>
      <c r="L694" s="3">
        <v>28.1</v>
      </c>
      <c r="M694" s="3">
        <v>40.5</v>
      </c>
      <c r="N694" s="3">
        <v>31.4</v>
      </c>
      <c r="O694" s="3" t="s">
        <v>2363</v>
      </c>
      <c r="P694" s="5" t="s">
        <v>75</v>
      </c>
      <c r="Q694" s="3" t="s">
        <v>6256</v>
      </c>
      <c r="R694" s="3" t="s">
        <v>6264</v>
      </c>
      <c r="S694" s="3" t="s">
        <v>6248</v>
      </c>
      <c r="T694" s="3" t="s">
        <v>6265</v>
      </c>
      <c r="U694" s="3" t="s">
        <v>6321</v>
      </c>
      <c r="AR694" s="3">
        <v>31.4</v>
      </c>
      <c r="AS694" s="3">
        <v>28.1</v>
      </c>
      <c r="AT694" s="3">
        <v>1.117437722</v>
      </c>
      <c r="AU694" s="3">
        <f>SUM(Table1[[#This Row],[Black Win %]]/Table1[[#This Row],[White Win %]])</f>
        <v>0.89490445859872625</v>
      </c>
      <c r="AV694" s="3">
        <v>635.22199999999998</v>
      </c>
      <c r="AW694" s="3">
        <v>568.46299999999997</v>
      </c>
    </row>
    <row r="695" spans="1:49" ht="17" x14ac:dyDescent="0.2">
      <c r="A695" s="3" t="s">
        <v>7033</v>
      </c>
      <c r="B695" s="3" t="str">
        <f>CONCATENATE(Table1[[#This Row],[Column5]],(IF(Table1[[#This Row],[Column4]]="",""," -"&amp;Table1[[#This Row],[Column4]])),(IF(Table1[[#This Row],[Column3]]="",""," -"&amp;Table1[[#This Row],[Column3]])))</f>
        <v xml:space="preserve"> Pachman System</v>
      </c>
      <c r="C695" s="3" t="s">
        <v>7034</v>
      </c>
      <c r="F695" s="3" t="s">
        <v>7765</v>
      </c>
      <c r="G695" s="3">
        <v>804</v>
      </c>
      <c r="H695" s="3" t="s">
        <v>2355</v>
      </c>
      <c r="I695" s="4">
        <v>43288</v>
      </c>
      <c r="J695" s="3">
        <v>2361</v>
      </c>
      <c r="K695" s="3">
        <v>2372</v>
      </c>
      <c r="L695" s="3">
        <v>37.9</v>
      </c>
      <c r="M695" s="3">
        <v>32.299999999999997</v>
      </c>
      <c r="N695" s="3">
        <v>29.7</v>
      </c>
      <c r="O695" s="3" t="s">
        <v>2366</v>
      </c>
      <c r="P695" s="5" t="s">
        <v>75</v>
      </c>
      <c r="Q695" s="3" t="s">
        <v>6256</v>
      </c>
      <c r="R695" s="3" t="s">
        <v>6264</v>
      </c>
      <c r="S695" s="3" t="s">
        <v>6237</v>
      </c>
      <c r="T695" s="3" t="s">
        <v>6265</v>
      </c>
      <c r="U695" s="3" t="s">
        <v>6251</v>
      </c>
      <c r="V695" s="3" t="s">
        <v>6270</v>
      </c>
      <c r="W695" s="3" t="s">
        <v>6227</v>
      </c>
      <c r="X695" s="3" t="s">
        <v>6246</v>
      </c>
      <c r="Y695" s="3" t="s">
        <v>6374</v>
      </c>
      <c r="AR695" s="3">
        <v>29.7</v>
      </c>
      <c r="AS695" s="3">
        <v>37.9</v>
      </c>
      <c r="AT695" s="3">
        <v>0.78364116100000003</v>
      </c>
      <c r="AU695" s="3">
        <f>SUM(Table1[[#This Row],[Black Win %]]/Table1[[#This Row],[White Win %]])</f>
        <v>1.2760942760942762</v>
      </c>
      <c r="AV695" s="3">
        <v>238.78800000000001</v>
      </c>
      <c r="AW695" s="3">
        <v>304.71600000000001</v>
      </c>
    </row>
    <row r="696" spans="1:49" ht="17" x14ac:dyDescent="0.2">
      <c r="A696" s="3" t="s">
        <v>7033</v>
      </c>
      <c r="B696" s="3" t="str">
        <f>CONCATENATE(Table1[[#This Row],[Column5]],(IF(Table1[[#This Row],[Column4]]="",""," -"&amp;Table1[[#This Row],[Column4]])),(IF(Table1[[#This Row],[Column3]]="",""," -"&amp;Table1[[#This Row],[Column3]])))</f>
        <v xml:space="preserve"> Sicilian Variation</v>
      </c>
      <c r="C696" s="3" t="s">
        <v>7035</v>
      </c>
      <c r="F696" s="3" t="s">
        <v>7764</v>
      </c>
      <c r="G696" s="3">
        <v>2824</v>
      </c>
      <c r="H696" s="3" t="s">
        <v>2368</v>
      </c>
      <c r="I696" s="4">
        <v>43282</v>
      </c>
      <c r="J696" s="3">
        <v>2242</v>
      </c>
      <c r="K696" s="3">
        <v>2214</v>
      </c>
      <c r="L696" s="3">
        <v>41.8</v>
      </c>
      <c r="M696" s="3">
        <v>28.6</v>
      </c>
      <c r="N696" s="3">
        <v>29.6</v>
      </c>
      <c r="O696" s="3" t="s">
        <v>2370</v>
      </c>
      <c r="P696" s="5" t="s">
        <v>75</v>
      </c>
      <c r="Q696" s="3" t="s">
        <v>6256</v>
      </c>
      <c r="R696" s="3" t="s">
        <v>6264</v>
      </c>
      <c r="S696" s="3" t="s">
        <v>6243</v>
      </c>
      <c r="T696" s="3" t="s">
        <v>6265</v>
      </c>
      <c r="AR696" s="3">
        <v>41.8</v>
      </c>
      <c r="AS696" s="3">
        <v>29.6</v>
      </c>
      <c r="AT696" s="3">
        <v>1.412162162</v>
      </c>
      <c r="AU696" s="3">
        <f>SUM(Table1[[#This Row],[Black Win %]]/Table1[[#This Row],[White Win %]])</f>
        <v>0.70813397129186606</v>
      </c>
      <c r="AV696" s="3">
        <v>1180.432</v>
      </c>
      <c r="AW696" s="3">
        <v>835.904</v>
      </c>
    </row>
    <row r="697" spans="1:49" ht="17" x14ac:dyDescent="0.2">
      <c r="A697" s="3" t="s">
        <v>7033</v>
      </c>
      <c r="B697" s="3" t="str">
        <f>CONCATENATE(Table1[[#This Row],[Column5]],(IF(Table1[[#This Row],[Column4]]="",""," -"&amp;Table1[[#This Row],[Column4]])),(IF(Table1[[#This Row],[Column3]]="",""," -"&amp;Table1[[#This Row],[Column3]])))</f>
        <v xml:space="preserve"> Sicilian Variation</v>
      </c>
      <c r="C697" s="3" t="s">
        <v>7035</v>
      </c>
      <c r="F697" s="3" t="s">
        <v>7764</v>
      </c>
      <c r="G697" s="3">
        <v>2772</v>
      </c>
      <c r="H697" s="3" t="s">
        <v>2368</v>
      </c>
      <c r="I697" s="4">
        <v>43290</v>
      </c>
      <c r="J697" s="3">
        <v>2283</v>
      </c>
      <c r="K697" s="3">
        <v>2252</v>
      </c>
      <c r="L697" s="3">
        <v>48</v>
      </c>
      <c r="M697" s="3">
        <v>25.1</v>
      </c>
      <c r="N697" s="3">
        <v>26.9</v>
      </c>
      <c r="O697" s="3" t="s">
        <v>2372</v>
      </c>
      <c r="P697" s="5" t="s">
        <v>75</v>
      </c>
      <c r="Q697" s="3" t="s">
        <v>6256</v>
      </c>
      <c r="R697" s="3" t="s">
        <v>6264</v>
      </c>
      <c r="S697" s="3" t="s">
        <v>6243</v>
      </c>
      <c r="T697" s="3" t="s">
        <v>6265</v>
      </c>
      <c r="U697" s="3" t="s">
        <v>6240</v>
      </c>
      <c r="V697" s="3" t="s">
        <v>6270</v>
      </c>
      <c r="W697" s="3" t="s">
        <v>6245</v>
      </c>
      <c r="X697" s="3" t="s">
        <v>6246</v>
      </c>
      <c r="Y697" s="3" t="s">
        <v>6226</v>
      </c>
      <c r="Z697" s="3" t="s">
        <v>6306</v>
      </c>
      <c r="AA697" s="3" t="s">
        <v>6308</v>
      </c>
      <c r="AB697" s="3" t="s">
        <v>6266</v>
      </c>
      <c r="AC697" s="3" t="s">
        <v>6270</v>
      </c>
      <c r="AD697" s="3" t="s">
        <v>6369</v>
      </c>
      <c r="AR697" s="3">
        <v>48</v>
      </c>
      <c r="AS697" s="3">
        <v>26.9</v>
      </c>
      <c r="AT697" s="3">
        <v>1.784386617</v>
      </c>
      <c r="AU697" s="3">
        <f>SUM(Table1[[#This Row],[Black Win %]]/Table1[[#This Row],[White Win %]])</f>
        <v>0.56041666666666667</v>
      </c>
      <c r="AV697" s="3">
        <v>1330.56</v>
      </c>
      <c r="AW697" s="3">
        <v>745.66800000000001</v>
      </c>
    </row>
    <row r="698" spans="1:49" ht="17" x14ac:dyDescent="0.2">
      <c r="A698" s="3" t="s">
        <v>7033</v>
      </c>
      <c r="B698" s="3" t="str">
        <f>CONCATENATE(Table1[[#This Row],[Column5]],(IF(Table1[[#This Row],[Column4]]="",""," -"&amp;Table1[[#This Row],[Column4]])),(IF(Table1[[#This Row],[Column3]]="",""," -"&amp;Table1[[#This Row],[Column3]])))</f>
        <v xml:space="preserve"> Sicilian Variation</v>
      </c>
      <c r="C698" s="3" t="s">
        <v>7035</v>
      </c>
      <c r="F698" s="3" t="s">
        <v>7765</v>
      </c>
      <c r="G698" s="3">
        <v>329</v>
      </c>
      <c r="H698" s="3" t="s">
        <v>2355</v>
      </c>
      <c r="I698" s="4">
        <v>43279</v>
      </c>
      <c r="J698" s="3">
        <v>2142</v>
      </c>
      <c r="K698" s="3">
        <v>2144</v>
      </c>
      <c r="L698" s="3">
        <v>34</v>
      </c>
      <c r="M698" s="3">
        <v>30.1</v>
      </c>
      <c r="N698" s="3">
        <v>35.9</v>
      </c>
      <c r="O698" s="3" t="s">
        <v>2374</v>
      </c>
      <c r="P698" s="5" t="s">
        <v>75</v>
      </c>
      <c r="Q698" s="3" t="s">
        <v>6256</v>
      </c>
      <c r="R698" s="3" t="s">
        <v>6264</v>
      </c>
      <c r="S698" s="3" t="s">
        <v>6243</v>
      </c>
      <c r="AR698" s="3">
        <v>35.9</v>
      </c>
      <c r="AS698" s="3">
        <v>34</v>
      </c>
      <c r="AT698" s="3">
        <v>1.0558823530000001</v>
      </c>
      <c r="AU698" s="3">
        <f>SUM(Table1[[#This Row],[Black Win %]]/Table1[[#This Row],[White Win %]])</f>
        <v>0.94707520891364905</v>
      </c>
      <c r="AV698" s="3">
        <v>118.111</v>
      </c>
      <c r="AW698" s="3">
        <v>111.86</v>
      </c>
    </row>
    <row r="699" spans="1:49" ht="17" x14ac:dyDescent="0.2">
      <c r="A699" s="3" t="s">
        <v>7033</v>
      </c>
      <c r="B699" s="3" t="str">
        <f>CONCATENATE(Table1[[#This Row],[Column5]],(IF(Table1[[#This Row],[Column4]]="",""," -"&amp;Table1[[#This Row],[Column4]])),(IF(Table1[[#This Row],[Column3]]="",""," -"&amp;Table1[[#This Row],[Column3]])))</f>
        <v xml:space="preserve"> Smyslov Variation</v>
      </c>
      <c r="C699" s="3" t="s">
        <v>6648</v>
      </c>
      <c r="F699" s="3" t="s">
        <v>7764</v>
      </c>
      <c r="G699" s="3">
        <v>632</v>
      </c>
      <c r="H699" s="3" t="s">
        <v>2376</v>
      </c>
      <c r="I699" s="4">
        <v>43275</v>
      </c>
      <c r="J699" s="3">
        <v>2309</v>
      </c>
      <c r="K699" s="3">
        <v>2297</v>
      </c>
      <c r="L699" s="3">
        <v>41.6</v>
      </c>
      <c r="M699" s="3">
        <v>32.299999999999997</v>
      </c>
      <c r="N699" s="3">
        <v>26.1</v>
      </c>
      <c r="O699" s="3" t="s">
        <v>2378</v>
      </c>
      <c r="P699" s="5" t="s">
        <v>75</v>
      </c>
      <c r="Q699" s="3" t="s">
        <v>6226</v>
      </c>
      <c r="R699" s="3" t="s">
        <v>6264</v>
      </c>
      <c r="S699" s="3" t="s">
        <v>6237</v>
      </c>
      <c r="T699" s="3" t="s">
        <v>6277</v>
      </c>
      <c r="AR699" s="3">
        <v>41.6</v>
      </c>
      <c r="AS699" s="3">
        <v>26.1</v>
      </c>
      <c r="AT699" s="3">
        <v>1.5938697319999999</v>
      </c>
      <c r="AU699" s="3">
        <f>SUM(Table1[[#This Row],[Black Win %]]/Table1[[#This Row],[White Win %]])</f>
        <v>0.62740384615384615</v>
      </c>
      <c r="AV699" s="3">
        <v>262.91199999999998</v>
      </c>
      <c r="AW699" s="3">
        <v>164.952</v>
      </c>
    </row>
    <row r="700" spans="1:49" ht="17" x14ac:dyDescent="0.2">
      <c r="A700" s="3" t="s">
        <v>7033</v>
      </c>
      <c r="B700" s="3" t="str">
        <f>CONCATENATE(Table1[[#This Row],[Column5]],(IF(Table1[[#This Row],[Column4]]="",""," -"&amp;Table1[[#This Row],[Column4]])),(IF(Table1[[#This Row],[Column3]]="",""," -"&amp;Table1[[#This Row],[Column3]])))</f>
        <v xml:space="preserve"> Spassky Variation</v>
      </c>
      <c r="C700" s="3" t="s">
        <v>6900</v>
      </c>
      <c r="F700" s="3" t="s">
        <v>7765</v>
      </c>
      <c r="G700" s="3">
        <v>2225</v>
      </c>
      <c r="H700" s="3" t="s">
        <v>2376</v>
      </c>
      <c r="I700" s="4">
        <v>43290</v>
      </c>
      <c r="J700" s="3">
        <v>2325</v>
      </c>
      <c r="K700" s="3">
        <v>2350</v>
      </c>
      <c r="L700" s="3">
        <v>32.799999999999997</v>
      </c>
      <c r="M700" s="3">
        <v>35.5</v>
      </c>
      <c r="N700" s="3">
        <v>31.8</v>
      </c>
      <c r="O700" s="3" t="s">
        <v>2381</v>
      </c>
      <c r="P700" s="5" t="s">
        <v>75</v>
      </c>
      <c r="Q700" s="3" t="s">
        <v>6226</v>
      </c>
      <c r="R700" s="3" t="s">
        <v>6264</v>
      </c>
      <c r="S700" s="3" t="s">
        <v>6258</v>
      </c>
      <c r="AR700" s="3">
        <v>31.8</v>
      </c>
      <c r="AS700" s="3">
        <v>32.799999999999997</v>
      </c>
      <c r="AT700" s="3">
        <v>0.96951219499999997</v>
      </c>
      <c r="AU700" s="3">
        <f>SUM(Table1[[#This Row],[Black Win %]]/Table1[[#This Row],[White Win %]])</f>
        <v>1.0314465408805031</v>
      </c>
      <c r="AV700" s="3">
        <v>707.55</v>
      </c>
      <c r="AW700" s="3">
        <v>729.8</v>
      </c>
    </row>
    <row r="701" spans="1:49" ht="17" x14ac:dyDescent="0.2">
      <c r="A701" s="3" t="s">
        <v>7033</v>
      </c>
      <c r="B701" s="3" t="str">
        <f>CONCATENATE(Table1[[#This Row],[Column5]],(IF(Table1[[#This Row],[Column4]]="",""," -"&amp;Table1[[#This Row],[Column4]])),(IF(Table1[[#This Row],[Column3]]="",""," -"&amp;Table1[[#This Row],[Column3]])))</f>
        <v xml:space="preserve"> Symmterical Defense</v>
      </c>
      <c r="C701" s="3" t="s">
        <v>7036</v>
      </c>
      <c r="F701" s="3" t="s">
        <v>7765</v>
      </c>
      <c r="G701" s="3">
        <v>12148</v>
      </c>
      <c r="H701" s="3" t="s">
        <v>2376</v>
      </c>
      <c r="I701" s="4">
        <v>43290</v>
      </c>
      <c r="J701" s="3">
        <v>2237</v>
      </c>
      <c r="K701" s="3">
        <v>2250</v>
      </c>
      <c r="L701" s="3">
        <v>25.4</v>
      </c>
      <c r="M701" s="3">
        <v>36.799999999999997</v>
      </c>
      <c r="N701" s="3">
        <v>37.799999999999997</v>
      </c>
      <c r="O701" s="3" t="s">
        <v>2384</v>
      </c>
      <c r="P701" s="5" t="s">
        <v>75</v>
      </c>
      <c r="Q701" s="3" t="s">
        <v>6226</v>
      </c>
      <c r="R701" s="3" t="s">
        <v>6264</v>
      </c>
      <c r="S701" s="3" t="s">
        <v>6237</v>
      </c>
      <c r="AR701" s="3">
        <v>37.799999999999997</v>
      </c>
      <c r="AS701" s="3">
        <v>25.4</v>
      </c>
      <c r="AT701" s="3">
        <v>1.488188976</v>
      </c>
      <c r="AU701" s="3">
        <f>SUM(Table1[[#This Row],[Black Win %]]/Table1[[#This Row],[White Win %]])</f>
        <v>0.67195767195767198</v>
      </c>
      <c r="AV701" s="3">
        <v>4591.9440000000004</v>
      </c>
      <c r="AW701" s="3">
        <v>3085.5920000000001</v>
      </c>
    </row>
    <row r="702" spans="1:49" ht="17" x14ac:dyDescent="0.2">
      <c r="A702" s="3" t="s">
        <v>7033</v>
      </c>
      <c r="B702" s="3" t="str">
        <f>CONCATENATE(Table1[[#This Row],[Column5]],(IF(Table1[[#This Row],[Column4]]="",""," -"&amp;Table1[[#This Row],[Column4]])),(IF(Table1[[#This Row],[Column3]]="",""," -"&amp;Table1[[#This Row],[Column3]])))</f>
        <v xml:space="preserve"> Wahls Defense</v>
      </c>
      <c r="C702" s="3" t="s">
        <v>7037</v>
      </c>
      <c r="F702" s="3" t="s">
        <v>7765</v>
      </c>
      <c r="G702" s="3">
        <v>2712</v>
      </c>
      <c r="H702" s="3" t="s">
        <v>2376</v>
      </c>
      <c r="I702" s="4">
        <v>43280</v>
      </c>
      <c r="J702" s="3">
        <v>2205</v>
      </c>
      <c r="K702" s="3">
        <v>2208</v>
      </c>
      <c r="L702" s="3">
        <v>33.1</v>
      </c>
      <c r="M702" s="3">
        <v>33.5</v>
      </c>
      <c r="N702" s="3">
        <v>33.4</v>
      </c>
      <c r="O702" s="3" t="s">
        <v>2387</v>
      </c>
      <c r="P702" s="5" t="s">
        <v>75</v>
      </c>
      <c r="Q702" s="3" t="s">
        <v>6226</v>
      </c>
      <c r="R702" s="3" t="s">
        <v>6264</v>
      </c>
      <c r="S702" s="3" t="s">
        <v>6237</v>
      </c>
      <c r="T702" s="3" t="s">
        <v>6265</v>
      </c>
      <c r="U702" s="3" t="s">
        <v>6251</v>
      </c>
      <c r="V702" s="3" t="s">
        <v>6270</v>
      </c>
      <c r="W702" s="3" t="s">
        <v>6270</v>
      </c>
      <c r="X702" s="3" t="s">
        <v>6246</v>
      </c>
      <c r="Y702" s="3" t="s">
        <v>6256</v>
      </c>
      <c r="AR702" s="3">
        <v>33.4</v>
      </c>
      <c r="AS702" s="3">
        <v>33.1</v>
      </c>
      <c r="AT702" s="3">
        <v>1.0090634439999999</v>
      </c>
      <c r="AU702" s="3">
        <f>SUM(Table1[[#This Row],[Black Win %]]/Table1[[#This Row],[White Win %]])</f>
        <v>0.99101796407185638</v>
      </c>
      <c r="AV702" s="3">
        <v>905.80799999999999</v>
      </c>
      <c r="AW702" s="3">
        <v>897.67200000000003</v>
      </c>
    </row>
    <row r="703" spans="1:49" ht="17" x14ac:dyDescent="0.2">
      <c r="A703" s="3" t="s">
        <v>7033</v>
      </c>
      <c r="B703" s="3" t="str">
        <f>CONCATENATE(Table1[[#This Row],[Column5]],(IF(Table1[[#This Row],[Column4]]="",""," -"&amp;Table1[[#This Row],[Column4]])),(IF(Table1[[#This Row],[Column3]]="",""," -"&amp;Table1[[#This Row],[Column3]])))</f>
        <v xml:space="preserve"> Yugoslav Variation</v>
      </c>
      <c r="C703" s="3" t="s">
        <v>7038</v>
      </c>
      <c r="F703" s="3" t="s">
        <v>7765</v>
      </c>
      <c r="G703" s="3">
        <v>4524</v>
      </c>
      <c r="H703" s="3" t="s">
        <v>2355</v>
      </c>
      <c r="I703" s="4">
        <v>43289</v>
      </c>
      <c r="J703" s="3">
        <v>2342</v>
      </c>
      <c r="K703" s="3">
        <v>2360</v>
      </c>
      <c r="L703" s="3">
        <v>25.3</v>
      </c>
      <c r="M703" s="3">
        <v>42.3</v>
      </c>
      <c r="N703" s="3">
        <v>32.4</v>
      </c>
      <c r="O703" s="3" t="s">
        <v>2390</v>
      </c>
      <c r="P703" s="5" t="s">
        <v>75</v>
      </c>
      <c r="Q703" s="3" t="s">
        <v>6256</v>
      </c>
      <c r="R703" s="3" t="s">
        <v>6264</v>
      </c>
      <c r="S703" s="3" t="s">
        <v>6226</v>
      </c>
      <c r="T703" s="3" t="s">
        <v>6265</v>
      </c>
      <c r="U703" s="3" t="s">
        <v>6254</v>
      </c>
      <c r="V703" s="3" t="s">
        <v>6270</v>
      </c>
      <c r="W703" s="3" t="s">
        <v>6248</v>
      </c>
      <c r="AR703" s="3">
        <v>32.4</v>
      </c>
      <c r="AS703" s="3">
        <v>25.3</v>
      </c>
      <c r="AT703" s="3">
        <v>1.280632411</v>
      </c>
      <c r="AU703" s="3">
        <f>SUM(Table1[[#This Row],[Black Win %]]/Table1[[#This Row],[White Win %]])</f>
        <v>0.78086419753086422</v>
      </c>
      <c r="AV703" s="3">
        <v>1465.7760000000001</v>
      </c>
      <c r="AW703" s="3">
        <v>1144.5719999999999</v>
      </c>
    </row>
    <row r="704" spans="1:49" ht="17" x14ac:dyDescent="0.2">
      <c r="A704" s="3" t="s">
        <v>7039</v>
      </c>
      <c r="B704" s="3" t="str">
        <f>CONCATENATE(Table1[[#This Row],[Column5]],(IF(Table1[[#This Row],[Column4]]="",""," -"&amp;Table1[[#This Row],[Column4]])),(IF(Table1[[#This Row],[Column3]]="",""," -"&amp;Table1[[#This Row],[Column3]])))</f>
        <v xml:space="preserve"> Accelerated Averbakh Variation</v>
      </c>
      <c r="C704" s="3" t="s">
        <v>7040</v>
      </c>
      <c r="F704" s="3" t="s">
        <v>7764</v>
      </c>
      <c r="G704" s="3">
        <v>1198</v>
      </c>
      <c r="H704" s="3" t="s">
        <v>2392</v>
      </c>
      <c r="I704" s="4">
        <v>43275</v>
      </c>
      <c r="J704" s="3">
        <v>2316</v>
      </c>
      <c r="K704" s="3">
        <v>2301</v>
      </c>
      <c r="L704" s="3">
        <v>45.7</v>
      </c>
      <c r="M704" s="3">
        <v>23.9</v>
      </c>
      <c r="N704" s="3">
        <v>30.5</v>
      </c>
      <c r="O704" s="3" t="s">
        <v>2394</v>
      </c>
      <c r="P704" s="5" t="s">
        <v>34</v>
      </c>
      <c r="Q704" s="3" t="s">
        <v>6226</v>
      </c>
      <c r="R704" s="3" t="s">
        <v>6233</v>
      </c>
      <c r="S704" s="3" t="s">
        <v>6237</v>
      </c>
      <c r="T704" s="3" t="s">
        <v>6244</v>
      </c>
      <c r="U704" s="3" t="s">
        <v>6251</v>
      </c>
      <c r="V704" s="3" t="s">
        <v>6266</v>
      </c>
      <c r="W704" s="3" t="s">
        <v>6230</v>
      </c>
      <c r="X704" s="3" t="s">
        <v>6274</v>
      </c>
      <c r="AR704" s="3">
        <v>45.7</v>
      </c>
      <c r="AS704" s="3">
        <v>30.5</v>
      </c>
      <c r="AT704" s="3">
        <v>1.498360656</v>
      </c>
      <c r="AU704" s="3">
        <f>SUM(Table1[[#This Row],[Black Win %]]/Table1[[#This Row],[White Win %]])</f>
        <v>0.66739606126914652</v>
      </c>
      <c r="AV704" s="3">
        <v>547.48599999999999</v>
      </c>
      <c r="AW704" s="3">
        <v>365.39</v>
      </c>
    </row>
    <row r="705" spans="1:49" ht="17" x14ac:dyDescent="0.2">
      <c r="A705" s="3" t="s">
        <v>7039</v>
      </c>
      <c r="B705" s="3" t="str">
        <f>CONCATENATE(Table1[[#This Row],[Column5]],(IF(Table1[[#This Row],[Column4]]="",""," -"&amp;Table1[[#This Row],[Column4]])),(IF(Table1[[#This Row],[Column3]]="",""," -"&amp;Table1[[#This Row],[Column3]])))</f>
        <v xml:space="preserve"> Averbakh Variation - 6¬ÖNc6 Defense</v>
      </c>
      <c r="C705" s="3" t="s">
        <v>7041</v>
      </c>
      <c r="D705" s="3" t="s">
        <v>7042</v>
      </c>
      <c r="F705" s="3" t="s">
        <v>7765</v>
      </c>
      <c r="G705" s="3">
        <v>134</v>
      </c>
      <c r="H705" s="3" t="s">
        <v>2396</v>
      </c>
      <c r="I705" s="4">
        <v>43277</v>
      </c>
      <c r="J705" s="3">
        <v>2167</v>
      </c>
      <c r="K705" s="3">
        <v>2213</v>
      </c>
      <c r="L705" s="3">
        <v>23.1</v>
      </c>
      <c r="M705" s="3">
        <v>29.9</v>
      </c>
      <c r="N705" s="3">
        <v>47</v>
      </c>
      <c r="O705" s="3" t="s">
        <v>2398</v>
      </c>
      <c r="P705" s="5" t="s">
        <v>34</v>
      </c>
      <c r="Q705" s="3" t="s">
        <v>6226</v>
      </c>
      <c r="R705" s="3" t="s">
        <v>6233</v>
      </c>
      <c r="S705" s="3" t="s">
        <v>6237</v>
      </c>
      <c r="T705" s="3" t="s">
        <v>6244</v>
      </c>
      <c r="U705" s="3" t="s">
        <v>6251</v>
      </c>
      <c r="V705" s="3" t="s">
        <v>6266</v>
      </c>
      <c r="W705" s="3" t="s">
        <v>6230</v>
      </c>
      <c r="X705" s="3" t="s">
        <v>6249</v>
      </c>
      <c r="Y705" s="3" t="s">
        <v>6270</v>
      </c>
      <c r="Z705" s="3" t="s">
        <v>6274</v>
      </c>
      <c r="AA705" s="3" t="s">
        <v>6240</v>
      </c>
      <c r="AR705" s="3">
        <v>47</v>
      </c>
      <c r="AS705" s="3">
        <v>23.1</v>
      </c>
      <c r="AT705" s="3">
        <v>2.034632035</v>
      </c>
      <c r="AU705" s="3">
        <f>SUM(Table1[[#This Row],[Black Win %]]/Table1[[#This Row],[White Win %]])</f>
        <v>0.4914893617021277</v>
      </c>
      <c r="AV705" s="3">
        <v>62.98</v>
      </c>
      <c r="AW705" s="3">
        <v>30.954000000000001</v>
      </c>
    </row>
    <row r="706" spans="1:49" ht="17" x14ac:dyDescent="0.2">
      <c r="A706" s="3" t="s">
        <v>7039</v>
      </c>
      <c r="B706" s="3" t="str">
        <f>CONCATENATE(Table1[[#This Row],[Column5]],(IF(Table1[[#This Row],[Column4]]="",""," -"&amp;Table1[[#This Row],[Column4]])),(IF(Table1[[#This Row],[Column3]]="",""," -"&amp;Table1[[#This Row],[Column3]])))</f>
        <v xml:space="preserve"> Averbakh Variation</v>
      </c>
      <c r="C706" s="3" t="s">
        <v>7041</v>
      </c>
      <c r="F706" s="3" t="s">
        <v>7764</v>
      </c>
      <c r="G706" s="3">
        <v>493</v>
      </c>
      <c r="H706" s="3" t="s">
        <v>2396</v>
      </c>
      <c r="I706" s="4">
        <v>43258</v>
      </c>
      <c r="J706" s="3">
        <v>2354</v>
      </c>
      <c r="K706" s="3">
        <v>2274</v>
      </c>
      <c r="L706" s="3">
        <v>55.4</v>
      </c>
      <c r="M706" s="3">
        <v>23.3</v>
      </c>
      <c r="N706" s="3">
        <v>21.3</v>
      </c>
      <c r="O706" s="3" t="s">
        <v>2401</v>
      </c>
      <c r="P706" s="5" t="s">
        <v>34</v>
      </c>
      <c r="Q706" s="3" t="s">
        <v>6226</v>
      </c>
      <c r="R706" s="3" t="s">
        <v>6233</v>
      </c>
      <c r="S706" s="3" t="s">
        <v>6237</v>
      </c>
      <c r="T706" s="3" t="s">
        <v>6244</v>
      </c>
      <c r="U706" s="3" t="s">
        <v>6251</v>
      </c>
      <c r="V706" s="3" t="s">
        <v>6266</v>
      </c>
      <c r="W706" s="3" t="s">
        <v>6230</v>
      </c>
      <c r="X706" s="3" t="s">
        <v>6249</v>
      </c>
      <c r="Y706" s="3" t="s">
        <v>6270</v>
      </c>
      <c r="Z706" s="3" t="s">
        <v>6274</v>
      </c>
      <c r="AR706" s="3">
        <v>55.4</v>
      </c>
      <c r="AS706" s="3">
        <v>21.3</v>
      </c>
      <c r="AT706" s="3">
        <v>2.6009389669999998</v>
      </c>
      <c r="AU706" s="3">
        <f>SUM(Table1[[#This Row],[Black Win %]]/Table1[[#This Row],[White Win %]])</f>
        <v>0.3844765342960289</v>
      </c>
      <c r="AV706" s="3">
        <v>273.12200000000001</v>
      </c>
      <c r="AW706" s="3">
        <v>105.009</v>
      </c>
    </row>
    <row r="707" spans="1:49" ht="17" x14ac:dyDescent="0.2">
      <c r="A707" s="3" t="s">
        <v>7039</v>
      </c>
      <c r="B707" s="3" t="str">
        <f>CONCATENATE(Table1[[#This Row],[Column5]],(IF(Table1[[#This Row],[Column4]]="",""," -"&amp;Table1[[#This Row],[Column4]])),(IF(Table1[[#This Row],[Column3]]="",""," -"&amp;Table1[[#This Row],[Column3]])))</f>
        <v xml:space="preserve"> Averbakh Variation - Benoni Defense - Advance Variation</v>
      </c>
      <c r="C707" s="3" t="s">
        <v>7041</v>
      </c>
      <c r="D707" s="3" t="s">
        <v>7043</v>
      </c>
      <c r="E707" s="3" t="s">
        <v>6620</v>
      </c>
      <c r="F707" s="3" t="s">
        <v>7764</v>
      </c>
      <c r="G707" s="3">
        <v>2757</v>
      </c>
      <c r="H707" s="3" t="s">
        <v>2403</v>
      </c>
      <c r="I707" s="4">
        <v>43281</v>
      </c>
      <c r="J707" s="3">
        <v>2379</v>
      </c>
      <c r="K707" s="3">
        <v>2338</v>
      </c>
      <c r="L707" s="3">
        <v>43.6</v>
      </c>
      <c r="M707" s="3">
        <v>31.6</v>
      </c>
      <c r="N707" s="3">
        <v>24.8</v>
      </c>
      <c r="O707" s="3" t="s">
        <v>2405</v>
      </c>
      <c r="P707" s="5" t="s">
        <v>34</v>
      </c>
      <c r="Q707" s="3" t="s">
        <v>6226</v>
      </c>
      <c r="R707" s="3" t="s">
        <v>6233</v>
      </c>
      <c r="S707" s="3" t="s">
        <v>6237</v>
      </c>
      <c r="T707" s="3" t="s">
        <v>6244</v>
      </c>
      <c r="U707" s="3" t="s">
        <v>6251</v>
      </c>
      <c r="V707" s="3" t="s">
        <v>6266</v>
      </c>
      <c r="W707" s="3" t="s">
        <v>6230</v>
      </c>
      <c r="X707" s="3" t="s">
        <v>6249</v>
      </c>
      <c r="Y707" s="3" t="s">
        <v>6270</v>
      </c>
      <c r="Z707" s="3" t="s">
        <v>6274</v>
      </c>
      <c r="AA707" s="3" t="s">
        <v>6243</v>
      </c>
      <c r="AB707" s="3" t="s">
        <v>6256</v>
      </c>
      <c r="AR707" s="3">
        <v>43.6</v>
      </c>
      <c r="AS707" s="3">
        <v>24.8</v>
      </c>
      <c r="AT707" s="3">
        <v>1.7580645159999999</v>
      </c>
      <c r="AU707" s="3">
        <f>SUM(Table1[[#This Row],[Black Win %]]/Table1[[#This Row],[White Win %]])</f>
        <v>0.56880733944954132</v>
      </c>
      <c r="AV707" s="3">
        <v>1202.0519999999999</v>
      </c>
      <c r="AW707" s="3">
        <v>683.73599999999999</v>
      </c>
    </row>
    <row r="708" spans="1:49" ht="17" x14ac:dyDescent="0.2">
      <c r="A708" s="3" t="s">
        <v>7039</v>
      </c>
      <c r="B708" s="3" t="str">
        <f>CONCATENATE(Table1[[#This Row],[Column5]],(IF(Table1[[#This Row],[Column4]]="",""," -"&amp;Table1[[#This Row],[Column4]])),(IF(Table1[[#This Row],[Column3]]="",""," -"&amp;Table1[[#This Row],[Column3]])))</f>
        <v xml:space="preserve"> Averbakh Variation - Benoni Defense - Exchange Variation</v>
      </c>
      <c r="C708" s="3" t="s">
        <v>7041</v>
      </c>
      <c r="D708" s="3" t="s">
        <v>7043</v>
      </c>
      <c r="E708" s="3" t="s">
        <v>6505</v>
      </c>
      <c r="F708" s="3" t="s">
        <v>7764</v>
      </c>
      <c r="G708" s="3">
        <v>260</v>
      </c>
      <c r="H708" s="3" t="s">
        <v>2407</v>
      </c>
      <c r="I708" s="4">
        <v>43268</v>
      </c>
      <c r="J708" s="3">
        <v>2345</v>
      </c>
      <c r="K708" s="3">
        <v>2347</v>
      </c>
      <c r="L708" s="3">
        <v>35.4</v>
      </c>
      <c r="M708" s="3">
        <v>37.299999999999997</v>
      </c>
      <c r="N708" s="3">
        <v>27.3</v>
      </c>
      <c r="O708" s="3" t="s">
        <v>2409</v>
      </c>
      <c r="P708" s="5" t="s">
        <v>34</v>
      </c>
      <c r="Q708" s="3" t="s">
        <v>6226</v>
      </c>
      <c r="R708" s="3" t="s">
        <v>6233</v>
      </c>
      <c r="S708" s="3" t="s">
        <v>6237</v>
      </c>
      <c r="T708" s="3" t="s">
        <v>6244</v>
      </c>
      <c r="U708" s="3" t="s">
        <v>6251</v>
      </c>
      <c r="V708" s="3" t="s">
        <v>6266</v>
      </c>
      <c r="W708" s="3" t="s">
        <v>6230</v>
      </c>
      <c r="X708" s="3" t="s">
        <v>6249</v>
      </c>
      <c r="Y708" s="3" t="s">
        <v>6270</v>
      </c>
      <c r="Z708" s="3" t="s">
        <v>6274</v>
      </c>
      <c r="AA708" s="3" t="s">
        <v>6243</v>
      </c>
      <c r="AB708" s="3" t="s">
        <v>6279</v>
      </c>
      <c r="AR708" s="3">
        <v>35.4</v>
      </c>
      <c r="AS708" s="3">
        <v>27.3</v>
      </c>
      <c r="AT708" s="3">
        <v>1.2967032970000001</v>
      </c>
      <c r="AU708" s="3">
        <f>SUM(Table1[[#This Row],[Black Win %]]/Table1[[#This Row],[White Win %]])</f>
        <v>0.77118644067796616</v>
      </c>
      <c r="AV708" s="3">
        <v>92.04</v>
      </c>
      <c r="AW708" s="3">
        <v>70.98</v>
      </c>
    </row>
    <row r="709" spans="1:49" ht="17" x14ac:dyDescent="0.2">
      <c r="A709" s="3" t="s">
        <v>7039</v>
      </c>
      <c r="B709" s="3" t="str">
        <f>CONCATENATE(Table1[[#This Row],[Column5]],(IF(Table1[[#This Row],[Column4]]="",""," -"&amp;Table1[[#This Row],[Column4]])),(IF(Table1[[#This Row],[Column3]]="",""," -"&amp;Table1[[#This Row],[Column3]])))</f>
        <v xml:space="preserve"> Averbakh Variation - Flexible Defense</v>
      </c>
      <c r="C709" s="3" t="s">
        <v>7041</v>
      </c>
      <c r="D709" s="3" t="s">
        <v>7044</v>
      </c>
      <c r="F709" s="3" t="s">
        <v>7765</v>
      </c>
      <c r="G709" s="3">
        <v>1677</v>
      </c>
      <c r="H709" s="3" t="s">
        <v>2396</v>
      </c>
      <c r="I709" s="4">
        <v>43276</v>
      </c>
      <c r="J709" s="3">
        <v>2200</v>
      </c>
      <c r="K709" s="3">
        <v>2255</v>
      </c>
      <c r="L709" s="3">
        <v>23.6</v>
      </c>
      <c r="M709" s="3">
        <v>27.8</v>
      </c>
      <c r="N709" s="3">
        <v>48.7</v>
      </c>
      <c r="O709" s="3" t="s">
        <v>2412</v>
      </c>
      <c r="P709" s="5" t="s">
        <v>34</v>
      </c>
      <c r="Q709" s="3" t="s">
        <v>6226</v>
      </c>
      <c r="R709" s="3" t="s">
        <v>6233</v>
      </c>
      <c r="S709" s="3" t="s">
        <v>6237</v>
      </c>
      <c r="T709" s="3" t="s">
        <v>6244</v>
      </c>
      <c r="U709" s="3" t="s">
        <v>6251</v>
      </c>
      <c r="V709" s="3" t="s">
        <v>6266</v>
      </c>
      <c r="W709" s="3" t="s">
        <v>6230</v>
      </c>
      <c r="X709" s="3" t="s">
        <v>6249</v>
      </c>
      <c r="Y709" s="3" t="s">
        <v>6270</v>
      </c>
      <c r="Z709" s="3" t="s">
        <v>6274</v>
      </c>
      <c r="AA709" s="3" t="s">
        <v>6302</v>
      </c>
      <c r="AR709" s="3">
        <v>48.7</v>
      </c>
      <c r="AS709" s="3">
        <v>23.6</v>
      </c>
      <c r="AT709" s="3">
        <v>2.0635593220000001</v>
      </c>
      <c r="AU709" s="3">
        <f>SUM(Table1[[#This Row],[Black Win %]]/Table1[[#This Row],[White Win %]])</f>
        <v>0.48459958932238195</v>
      </c>
      <c r="AV709" s="3">
        <v>816.69899999999996</v>
      </c>
      <c r="AW709" s="3">
        <v>395.77199999999999</v>
      </c>
    </row>
    <row r="710" spans="1:49" ht="17" x14ac:dyDescent="0.2">
      <c r="A710" s="3" t="s">
        <v>7039</v>
      </c>
      <c r="B710" s="3" t="str">
        <f>CONCATENATE(Table1[[#This Row],[Column5]],(IF(Table1[[#This Row],[Column4]]="",""," -"&amp;Table1[[#This Row],[Column4]])),(IF(Table1[[#This Row],[Column3]]="",""," -"&amp;Table1[[#This Row],[Column3]])))</f>
        <v xml:space="preserve"> Averbakh Variation - Geller Defense</v>
      </c>
      <c r="C710" s="3" t="s">
        <v>7041</v>
      </c>
      <c r="D710" s="3" t="s">
        <v>7045</v>
      </c>
      <c r="F710" s="3" t="s">
        <v>7765</v>
      </c>
      <c r="G710" s="3">
        <v>1261</v>
      </c>
      <c r="H710" s="3" t="s">
        <v>2396</v>
      </c>
      <c r="I710" s="4">
        <v>43289</v>
      </c>
      <c r="J710" s="3">
        <v>2182</v>
      </c>
      <c r="K710" s="3">
        <v>2219</v>
      </c>
      <c r="L710" s="3">
        <v>26.3</v>
      </c>
      <c r="M710" s="3">
        <v>25.4</v>
      </c>
      <c r="N710" s="3">
        <v>48.3</v>
      </c>
      <c r="O710" s="3" t="s">
        <v>2415</v>
      </c>
      <c r="P710" s="5" t="s">
        <v>34</v>
      </c>
      <c r="Q710" s="3" t="s">
        <v>6226</v>
      </c>
      <c r="R710" s="3" t="s">
        <v>6233</v>
      </c>
      <c r="S710" s="3" t="s">
        <v>6237</v>
      </c>
      <c r="T710" s="3" t="s">
        <v>6244</v>
      </c>
      <c r="U710" s="3" t="s">
        <v>6251</v>
      </c>
      <c r="V710" s="3" t="s">
        <v>6266</v>
      </c>
      <c r="W710" s="3" t="s">
        <v>6230</v>
      </c>
      <c r="X710" s="3" t="s">
        <v>6249</v>
      </c>
      <c r="Y710" s="3" t="s">
        <v>6270</v>
      </c>
      <c r="Z710" s="3" t="s">
        <v>6274</v>
      </c>
      <c r="AA710" s="3" t="s">
        <v>6284</v>
      </c>
      <c r="AR710" s="3">
        <v>48.3</v>
      </c>
      <c r="AS710" s="3">
        <v>26.3</v>
      </c>
      <c r="AT710" s="3">
        <v>1.8365019010000001</v>
      </c>
      <c r="AU710" s="3">
        <f>SUM(Table1[[#This Row],[Black Win %]]/Table1[[#This Row],[White Win %]])</f>
        <v>0.54451345755693581</v>
      </c>
      <c r="AV710" s="3">
        <v>609.06299999999999</v>
      </c>
      <c r="AW710" s="3">
        <v>331.64299999999997</v>
      </c>
    </row>
    <row r="711" spans="1:49" ht="17" x14ac:dyDescent="0.2">
      <c r="A711" s="3" t="s">
        <v>7039</v>
      </c>
      <c r="B711" s="3" t="str">
        <f>CONCATENATE(Table1[[#This Row],[Column5]],(IF(Table1[[#This Row],[Column4]]="",""," -"&amp;Table1[[#This Row],[Column4]])),(IF(Table1[[#This Row],[Column3]]="",""," -"&amp;Table1[[#This Row],[Column3]])))</f>
        <v xml:space="preserve"> Averbakh Variation - Modern Defense</v>
      </c>
      <c r="C711" s="3" t="s">
        <v>7041</v>
      </c>
      <c r="D711" s="3" t="s">
        <v>6655</v>
      </c>
      <c r="F711" s="3" t="s">
        <v>7765</v>
      </c>
      <c r="G711" s="3">
        <v>1737</v>
      </c>
      <c r="H711" s="3" t="s">
        <v>2396</v>
      </c>
      <c r="I711" s="4">
        <v>43284</v>
      </c>
      <c r="J711" s="3">
        <v>2324</v>
      </c>
      <c r="K711" s="3">
        <v>2342</v>
      </c>
      <c r="L711" s="3">
        <v>29.9</v>
      </c>
      <c r="M711" s="3">
        <v>31.4</v>
      </c>
      <c r="N711" s="3">
        <v>38.700000000000003</v>
      </c>
      <c r="O711" s="3" t="s">
        <v>2418</v>
      </c>
      <c r="P711" s="5" t="s">
        <v>34</v>
      </c>
      <c r="Q711" s="3" t="s">
        <v>6226</v>
      </c>
      <c r="R711" s="3" t="s">
        <v>6233</v>
      </c>
      <c r="S711" s="3" t="s">
        <v>6237</v>
      </c>
      <c r="T711" s="3" t="s">
        <v>6244</v>
      </c>
      <c r="U711" s="3" t="s">
        <v>6251</v>
      </c>
      <c r="V711" s="3" t="s">
        <v>6266</v>
      </c>
      <c r="W711" s="3" t="s">
        <v>6230</v>
      </c>
      <c r="X711" s="3" t="s">
        <v>6249</v>
      </c>
      <c r="Y711" s="3" t="s">
        <v>6270</v>
      </c>
      <c r="Z711" s="3" t="s">
        <v>6274</v>
      </c>
      <c r="AA711" s="3" t="s">
        <v>6280</v>
      </c>
      <c r="AR711" s="3">
        <v>38.700000000000003</v>
      </c>
      <c r="AS711" s="3">
        <v>29.9</v>
      </c>
      <c r="AT711" s="3">
        <v>1.294314381</v>
      </c>
      <c r="AU711" s="3">
        <f>SUM(Table1[[#This Row],[Black Win %]]/Table1[[#This Row],[White Win %]])</f>
        <v>0.77260981912144688</v>
      </c>
      <c r="AV711" s="3">
        <v>672.21900000000005</v>
      </c>
      <c r="AW711" s="3">
        <v>519.36300000000006</v>
      </c>
    </row>
    <row r="712" spans="1:49" ht="17" x14ac:dyDescent="0.2">
      <c r="A712" s="3" t="s">
        <v>7039</v>
      </c>
      <c r="B712" s="3" t="str">
        <f>CONCATENATE(Table1[[#This Row],[Column5]],(IF(Table1[[#This Row],[Column4]]="",""," -"&amp;Table1[[#This Row],[Column4]])),(IF(Table1[[#This Row],[Column3]]="",""," -"&amp;Table1[[#This Row],[Column3]])))</f>
        <v xml:space="preserve"> Averbakh Variation - Modern Defense - Burgess Line</v>
      </c>
      <c r="C712" s="3" t="s">
        <v>7041</v>
      </c>
      <c r="D712" s="3" t="s">
        <v>6655</v>
      </c>
      <c r="E712" s="3" t="s">
        <v>7046</v>
      </c>
      <c r="F712" s="3" t="s">
        <v>7765</v>
      </c>
      <c r="G712" s="3">
        <v>110</v>
      </c>
      <c r="H712" s="3" t="s">
        <v>2396</v>
      </c>
      <c r="I712" s="4">
        <v>43234</v>
      </c>
      <c r="J712" s="3">
        <v>2315</v>
      </c>
      <c r="K712" s="3">
        <v>2348</v>
      </c>
      <c r="L712" s="3">
        <v>33.6</v>
      </c>
      <c r="M712" s="3">
        <v>33.6</v>
      </c>
      <c r="N712" s="3">
        <v>32.700000000000003</v>
      </c>
      <c r="O712" s="3" t="s">
        <v>2421</v>
      </c>
      <c r="P712" s="5" t="s">
        <v>34</v>
      </c>
      <c r="Q712" s="3" t="s">
        <v>6226</v>
      </c>
      <c r="R712" s="3" t="s">
        <v>6233</v>
      </c>
      <c r="S712" s="3" t="s">
        <v>6237</v>
      </c>
      <c r="T712" s="3" t="s">
        <v>6244</v>
      </c>
      <c r="U712" s="3" t="s">
        <v>6251</v>
      </c>
      <c r="V712" s="3" t="s">
        <v>6266</v>
      </c>
      <c r="W712" s="3" t="s">
        <v>6230</v>
      </c>
      <c r="X712" s="3" t="s">
        <v>6249</v>
      </c>
      <c r="Y712" s="3" t="s">
        <v>6270</v>
      </c>
      <c r="Z712" s="3" t="s">
        <v>6274</v>
      </c>
      <c r="AA712" s="3" t="s">
        <v>6280</v>
      </c>
      <c r="AB712" s="3" t="s">
        <v>6384</v>
      </c>
      <c r="AC712" s="3" t="s">
        <v>6254</v>
      </c>
      <c r="AR712" s="3">
        <v>32.700000000000003</v>
      </c>
      <c r="AS712" s="3">
        <v>33.6</v>
      </c>
      <c r="AT712" s="3">
        <v>0.97321428600000004</v>
      </c>
      <c r="AU712" s="3">
        <f>SUM(Table1[[#This Row],[Black Win %]]/Table1[[#This Row],[White Win %]])</f>
        <v>1.0275229357798166</v>
      </c>
      <c r="AV712" s="3">
        <v>35.97</v>
      </c>
      <c r="AW712" s="3">
        <v>36.96</v>
      </c>
    </row>
    <row r="713" spans="1:49" ht="17" x14ac:dyDescent="0.2">
      <c r="A713" s="3" t="s">
        <v>7039</v>
      </c>
      <c r="B713" s="3" t="str">
        <f>CONCATENATE(Table1[[#This Row],[Column5]],(IF(Table1[[#This Row],[Column4]]="",""," -"&amp;Table1[[#This Row],[Column4]])),(IF(Table1[[#This Row],[Column3]]="",""," -"&amp;Table1[[#This Row],[Column3]])))</f>
        <v xml:space="preserve"> Averbakh Variation - Spanish Defense</v>
      </c>
      <c r="C713" s="3" t="s">
        <v>7041</v>
      </c>
      <c r="D713" s="3" t="s">
        <v>7047</v>
      </c>
      <c r="F713" s="3" t="s">
        <v>7765</v>
      </c>
      <c r="G713" s="3">
        <v>180</v>
      </c>
      <c r="H713" s="3" t="s">
        <v>2396</v>
      </c>
      <c r="I713" s="4">
        <v>43253</v>
      </c>
      <c r="J713" s="3">
        <v>2388</v>
      </c>
      <c r="K713" s="3">
        <v>2378</v>
      </c>
      <c r="L713" s="3">
        <v>36.1</v>
      </c>
      <c r="M713" s="3">
        <v>32.200000000000003</v>
      </c>
      <c r="N713" s="3">
        <v>31.7</v>
      </c>
      <c r="O713" s="3" t="s">
        <v>2424</v>
      </c>
      <c r="P713" s="5" t="s">
        <v>34</v>
      </c>
      <c r="Q713" s="3" t="s">
        <v>6226</v>
      </c>
      <c r="R713" s="3" t="s">
        <v>6233</v>
      </c>
      <c r="S713" s="3" t="s">
        <v>6237</v>
      </c>
      <c r="T713" s="3" t="s">
        <v>6244</v>
      </c>
      <c r="U713" s="3" t="s">
        <v>6251</v>
      </c>
      <c r="V713" s="3" t="s">
        <v>6266</v>
      </c>
      <c r="W713" s="3" t="s">
        <v>6230</v>
      </c>
      <c r="X713" s="3" t="s">
        <v>6249</v>
      </c>
      <c r="Y713" s="3" t="s">
        <v>6270</v>
      </c>
      <c r="Z713" s="3" t="s">
        <v>6274</v>
      </c>
      <c r="AA713" s="3" t="s">
        <v>6260</v>
      </c>
      <c r="AR713" s="3">
        <v>31.7</v>
      </c>
      <c r="AS713" s="3">
        <v>36.1</v>
      </c>
      <c r="AT713" s="3">
        <v>0.87811634299999997</v>
      </c>
      <c r="AU713" s="3">
        <f>SUM(Table1[[#This Row],[Black Win %]]/Table1[[#This Row],[White Win %]])</f>
        <v>1.138801261829653</v>
      </c>
      <c r="AV713" s="3">
        <v>57.06</v>
      </c>
      <c r="AW713" s="3">
        <v>64.98</v>
      </c>
    </row>
    <row r="714" spans="1:49" ht="17" x14ac:dyDescent="0.2">
      <c r="A714" s="3" t="s">
        <v>7039</v>
      </c>
      <c r="B714" s="3" t="str">
        <f>CONCATENATE(Table1[[#This Row],[Column5]],(IF(Table1[[#This Row],[Column4]]="",""," -"&amp;Table1[[#This Row],[Column4]])),(IF(Table1[[#This Row],[Column3]]="",""," -"&amp;Table1[[#This Row],[Column3]])))</f>
        <v xml:space="preserve"> Exchange Variation</v>
      </c>
      <c r="C714" s="3" t="s">
        <v>6505</v>
      </c>
      <c r="F714" s="3" t="s">
        <v>7764</v>
      </c>
      <c r="G714" s="3">
        <v>3501</v>
      </c>
      <c r="H714" s="3" t="s">
        <v>2426</v>
      </c>
      <c r="I714" s="4">
        <v>43276</v>
      </c>
      <c r="J714" s="3">
        <v>2246</v>
      </c>
      <c r="K714" s="3">
        <v>2222</v>
      </c>
      <c r="L714" s="3">
        <v>23.7</v>
      </c>
      <c r="M714" s="3">
        <v>48.1</v>
      </c>
      <c r="N714" s="3">
        <v>28.2</v>
      </c>
      <c r="O714" s="3" t="s">
        <v>2428</v>
      </c>
      <c r="P714" s="5" t="s">
        <v>34</v>
      </c>
      <c r="Q714" s="3" t="s">
        <v>6226</v>
      </c>
      <c r="R714" s="3" t="s">
        <v>6233</v>
      </c>
      <c r="S714" s="3" t="s">
        <v>6237</v>
      </c>
      <c r="T714" s="3" t="s">
        <v>6244</v>
      </c>
      <c r="U714" s="3" t="s">
        <v>6251</v>
      </c>
      <c r="V714" s="3" t="s">
        <v>6266</v>
      </c>
      <c r="W714" s="3" t="s">
        <v>6230</v>
      </c>
      <c r="X714" s="3" t="s">
        <v>6247</v>
      </c>
      <c r="Y714" s="3" t="s">
        <v>6270</v>
      </c>
      <c r="Z714" s="3" t="s">
        <v>6249</v>
      </c>
      <c r="AA714" s="3" t="s">
        <v>6227</v>
      </c>
      <c r="AB714" s="3" t="s">
        <v>6238</v>
      </c>
      <c r="AR714" s="3">
        <v>23.7</v>
      </c>
      <c r="AS714" s="3">
        <v>28.2</v>
      </c>
      <c r="AT714" s="3">
        <v>0.84042553200000003</v>
      </c>
      <c r="AU714" s="3">
        <f>SUM(Table1[[#This Row],[Black Win %]]/Table1[[#This Row],[White Win %]])</f>
        <v>1.1898734177215189</v>
      </c>
      <c r="AV714" s="3">
        <v>829.73699999999997</v>
      </c>
      <c r="AW714" s="3">
        <v>987.28200000000004</v>
      </c>
    </row>
    <row r="715" spans="1:49" ht="17" x14ac:dyDescent="0.2">
      <c r="A715" s="3" t="s">
        <v>7039</v>
      </c>
      <c r="B715" s="3" t="str">
        <f>CONCATENATE(Table1[[#This Row],[Column5]],(IF(Table1[[#This Row],[Column4]]="",""," -"&amp;Table1[[#This Row],[Column4]])),(IF(Table1[[#This Row],[Column3]]="",""," -"&amp;Table1[[#This Row],[Column3]])))</f>
        <v xml:space="preserve"> Fianchetto Variation - Benjamin Defense</v>
      </c>
      <c r="C715" s="3" t="s">
        <v>6507</v>
      </c>
      <c r="D715" s="3" t="s">
        <v>7048</v>
      </c>
      <c r="F715" s="3" t="s">
        <v>7765</v>
      </c>
      <c r="G715" s="3">
        <v>626</v>
      </c>
      <c r="H715" s="3" t="s">
        <v>1971</v>
      </c>
      <c r="I715" s="4">
        <v>43268</v>
      </c>
      <c r="J715" s="3">
        <v>2354</v>
      </c>
      <c r="K715" s="3">
        <v>2367</v>
      </c>
      <c r="L715" s="3">
        <v>31.9</v>
      </c>
      <c r="M715" s="3">
        <v>34.5</v>
      </c>
      <c r="N715" s="3">
        <v>33.5</v>
      </c>
      <c r="O715" s="3" t="s">
        <v>2431</v>
      </c>
      <c r="P715" s="5" t="s">
        <v>34</v>
      </c>
      <c r="Q715" s="3" t="s">
        <v>6226</v>
      </c>
      <c r="R715" s="3" t="s">
        <v>6233</v>
      </c>
      <c r="S715" s="3" t="s">
        <v>6237</v>
      </c>
      <c r="T715" s="3" t="s">
        <v>6244</v>
      </c>
      <c r="U715" s="3" t="s">
        <v>6251</v>
      </c>
      <c r="V715" s="3" t="s">
        <v>6247</v>
      </c>
      <c r="W715" s="3" t="s">
        <v>6230</v>
      </c>
      <c r="X715" s="3" t="s">
        <v>6264</v>
      </c>
      <c r="Y715" s="3" t="s">
        <v>6270</v>
      </c>
      <c r="Z715" s="3" t="s">
        <v>6265</v>
      </c>
      <c r="AA715" s="3" t="s">
        <v>6254</v>
      </c>
      <c r="AB715" s="3" t="s">
        <v>6270</v>
      </c>
      <c r="AC715" s="3" t="s">
        <v>6316</v>
      </c>
      <c r="AR715" s="3">
        <v>33.5</v>
      </c>
      <c r="AS715" s="3">
        <v>31.9</v>
      </c>
      <c r="AT715" s="3">
        <v>1.05015674</v>
      </c>
      <c r="AU715" s="3">
        <f>SUM(Table1[[#This Row],[Black Win %]]/Table1[[#This Row],[White Win %]])</f>
        <v>0.9522388059701492</v>
      </c>
      <c r="AV715" s="3">
        <v>209.71</v>
      </c>
      <c r="AW715" s="3">
        <v>199.69399999999999</v>
      </c>
    </row>
    <row r="716" spans="1:49" ht="17" x14ac:dyDescent="0.2">
      <c r="A716" s="3" t="s">
        <v>7039</v>
      </c>
      <c r="B716" s="3" t="str">
        <f>CONCATENATE(Table1[[#This Row],[Column5]],(IF(Table1[[#This Row],[Column4]]="",""," -"&amp;Table1[[#This Row],[Column4]])),(IF(Table1[[#This Row],[Column3]]="",""," -"&amp;Table1[[#This Row],[Column3]])))</f>
        <v xml:space="preserve"> Fianchetto Variation - Classical Fianchetto</v>
      </c>
      <c r="C716" s="3" t="s">
        <v>6507</v>
      </c>
      <c r="D716" s="3" t="s">
        <v>7049</v>
      </c>
      <c r="F716" s="3" t="s">
        <v>7765</v>
      </c>
      <c r="G716" s="3">
        <v>9304</v>
      </c>
      <c r="H716" s="3" t="s">
        <v>2433</v>
      </c>
      <c r="I716" s="4">
        <v>43290</v>
      </c>
      <c r="J716" s="3">
        <v>2273</v>
      </c>
      <c r="K716" s="3">
        <v>2297</v>
      </c>
      <c r="L716" s="3">
        <v>29.4</v>
      </c>
      <c r="M716" s="3">
        <v>32.299999999999997</v>
      </c>
      <c r="N716" s="3">
        <v>38.299999999999997</v>
      </c>
      <c r="O716" s="3" t="s">
        <v>2435</v>
      </c>
      <c r="P716" s="5" t="s">
        <v>34</v>
      </c>
      <c r="Q716" s="3" t="s">
        <v>6226</v>
      </c>
      <c r="R716" s="3" t="s">
        <v>6233</v>
      </c>
      <c r="S716" s="3" t="s">
        <v>6237</v>
      </c>
      <c r="T716" s="3" t="s">
        <v>6244</v>
      </c>
      <c r="U716" s="3" t="s">
        <v>6251</v>
      </c>
      <c r="V716" s="3" t="s">
        <v>6247</v>
      </c>
      <c r="W716" s="3" t="s">
        <v>6230</v>
      </c>
      <c r="X716" s="3" t="s">
        <v>6264</v>
      </c>
      <c r="Y716" s="3" t="s">
        <v>6270</v>
      </c>
      <c r="Z716" s="3" t="s">
        <v>6265</v>
      </c>
      <c r="AA716" s="3" t="s">
        <v>6284</v>
      </c>
      <c r="AB716" s="3" t="s">
        <v>6270</v>
      </c>
      <c r="AC716" s="3" t="s">
        <v>6227</v>
      </c>
      <c r="AR716" s="3">
        <v>38.299999999999997</v>
      </c>
      <c r="AS716" s="3">
        <v>29.4</v>
      </c>
      <c r="AT716" s="3">
        <v>1.302721088</v>
      </c>
      <c r="AU716" s="3">
        <f>SUM(Table1[[#This Row],[Black Win %]]/Table1[[#This Row],[White Win %]])</f>
        <v>0.76762402088772852</v>
      </c>
      <c r="AV716" s="3">
        <v>3563.4319999999998</v>
      </c>
      <c r="AW716" s="3">
        <v>2735.3760000000002</v>
      </c>
    </row>
    <row r="717" spans="1:49" ht="17" x14ac:dyDescent="0.2">
      <c r="A717" s="3" t="s">
        <v>7039</v>
      </c>
      <c r="B717" s="3" t="str">
        <f>CONCATENATE(Table1[[#This Row],[Column5]],(IF(Table1[[#This Row],[Column4]]="",""," -"&amp;Table1[[#This Row],[Column4]])),(IF(Table1[[#This Row],[Column3]]="",""," -"&amp;Table1[[#This Row],[Column3]])))</f>
        <v xml:space="preserve"> Fianchetto Variation - Classical Main Line</v>
      </c>
      <c r="C717" s="3" t="s">
        <v>6507</v>
      </c>
      <c r="D717" s="3" t="s">
        <v>7050</v>
      </c>
      <c r="F717" s="3" t="s">
        <v>7764</v>
      </c>
      <c r="G717" s="3">
        <v>4741</v>
      </c>
      <c r="H717" s="3" t="s">
        <v>2437</v>
      </c>
      <c r="I717" s="4">
        <v>43290</v>
      </c>
      <c r="J717" s="3">
        <v>2375</v>
      </c>
      <c r="K717" s="3">
        <v>2328</v>
      </c>
      <c r="L717" s="3">
        <v>44.9</v>
      </c>
      <c r="M717" s="3">
        <v>31.6</v>
      </c>
      <c r="N717" s="3">
        <v>23.5</v>
      </c>
      <c r="O717" s="3" t="s">
        <v>2439</v>
      </c>
      <c r="P717" s="5" t="s">
        <v>34</v>
      </c>
      <c r="Q717" s="3" t="s">
        <v>6226</v>
      </c>
      <c r="R717" s="3" t="s">
        <v>6233</v>
      </c>
      <c r="S717" s="3" t="s">
        <v>6237</v>
      </c>
      <c r="T717" s="3" t="s">
        <v>6244</v>
      </c>
      <c r="U717" s="3" t="s">
        <v>6251</v>
      </c>
      <c r="V717" s="3" t="s">
        <v>6247</v>
      </c>
      <c r="W717" s="3" t="s">
        <v>6230</v>
      </c>
      <c r="X717" s="3" t="s">
        <v>6264</v>
      </c>
      <c r="Y717" s="3" t="s">
        <v>6270</v>
      </c>
      <c r="Z717" s="3" t="s">
        <v>6265</v>
      </c>
      <c r="AA717" s="3" t="s">
        <v>6284</v>
      </c>
      <c r="AB717" s="3" t="s">
        <v>6270</v>
      </c>
      <c r="AC717" s="3" t="s">
        <v>6227</v>
      </c>
      <c r="AD717" s="3" t="s">
        <v>6266</v>
      </c>
      <c r="AE717" s="3" t="s">
        <v>6254</v>
      </c>
      <c r="AF717" s="3" t="s">
        <v>6255</v>
      </c>
      <c r="AR717" s="3">
        <v>44.9</v>
      </c>
      <c r="AS717" s="3">
        <v>23.5</v>
      </c>
      <c r="AT717" s="3">
        <v>1.9106382980000001</v>
      </c>
      <c r="AU717" s="3">
        <f>SUM(Table1[[#This Row],[Black Win %]]/Table1[[#This Row],[White Win %]])</f>
        <v>0.52338530066815148</v>
      </c>
      <c r="AV717" s="3">
        <v>2128.7089999999998</v>
      </c>
      <c r="AW717" s="3">
        <v>1114.135</v>
      </c>
    </row>
    <row r="718" spans="1:49" ht="17" x14ac:dyDescent="0.2">
      <c r="A718" s="3" t="s">
        <v>7039</v>
      </c>
      <c r="B718" s="3" t="str">
        <f>CONCATENATE(Table1[[#This Row],[Column5]],(IF(Table1[[#This Row],[Column4]]="",""," -"&amp;Table1[[#This Row],[Column4]])),(IF(Table1[[#This Row],[Column3]]="",""," -"&amp;Table1[[#This Row],[Column3]])))</f>
        <v xml:space="preserve"> Fianchetto Variation - Debrecen Defense</v>
      </c>
      <c r="C718" s="3" t="s">
        <v>6507</v>
      </c>
      <c r="D718" s="3" t="s">
        <v>7051</v>
      </c>
      <c r="F718" s="3" t="s">
        <v>7765</v>
      </c>
      <c r="G718" s="3">
        <v>905</v>
      </c>
      <c r="H718" s="3" t="s">
        <v>2433</v>
      </c>
      <c r="I718" s="4">
        <v>43261</v>
      </c>
      <c r="J718" s="3">
        <v>2048</v>
      </c>
      <c r="K718" s="3">
        <v>2063</v>
      </c>
      <c r="L718" s="3">
        <v>28.9</v>
      </c>
      <c r="M718" s="3">
        <v>25.6</v>
      </c>
      <c r="N718" s="3">
        <v>45.4</v>
      </c>
      <c r="O718" s="3" t="s">
        <v>2442</v>
      </c>
      <c r="P718" s="5" t="s">
        <v>34</v>
      </c>
      <c r="Q718" s="3" t="s">
        <v>6226</v>
      </c>
      <c r="R718" s="3" t="s">
        <v>6233</v>
      </c>
      <c r="S718" s="3" t="s">
        <v>6237</v>
      </c>
      <c r="T718" s="3" t="s">
        <v>6244</v>
      </c>
      <c r="U718" s="3" t="s">
        <v>6251</v>
      </c>
      <c r="V718" s="3" t="s">
        <v>6247</v>
      </c>
      <c r="W718" s="3" t="s">
        <v>6230</v>
      </c>
      <c r="X718" s="3" t="s">
        <v>6264</v>
      </c>
      <c r="Y718" s="3" t="s">
        <v>6270</v>
      </c>
      <c r="Z718" s="3" t="s">
        <v>6265</v>
      </c>
      <c r="AA718" s="3" t="s">
        <v>6284</v>
      </c>
      <c r="AR718" s="3">
        <v>45.4</v>
      </c>
      <c r="AS718" s="3">
        <v>28.9</v>
      </c>
      <c r="AT718" s="3">
        <v>1.5709342559999999</v>
      </c>
      <c r="AU718" s="3">
        <f>SUM(Table1[[#This Row],[Black Win %]]/Table1[[#This Row],[White Win %]])</f>
        <v>0.63656387665198233</v>
      </c>
      <c r="AV718" s="3">
        <v>410.87</v>
      </c>
      <c r="AW718" s="3">
        <v>261.54500000000002</v>
      </c>
    </row>
    <row r="719" spans="1:49" ht="17" x14ac:dyDescent="0.2">
      <c r="A719" s="3" t="s">
        <v>7039</v>
      </c>
      <c r="B719" s="3" t="str">
        <f>CONCATENATE(Table1[[#This Row],[Column5]],(IF(Table1[[#This Row],[Column4]]="",""," -"&amp;Table1[[#This Row],[Column4]])),(IF(Table1[[#This Row],[Column3]]="",""," -"&amp;Table1[[#This Row],[Column3]])))</f>
        <v xml:space="preserve"> Fianchetto Variation - Delayed Fianchetto</v>
      </c>
      <c r="C719" s="3" t="s">
        <v>6507</v>
      </c>
      <c r="D719" s="3" t="s">
        <v>7052</v>
      </c>
      <c r="F719" s="3" t="s">
        <v>7764</v>
      </c>
      <c r="G719" s="3">
        <v>360</v>
      </c>
      <c r="H719" s="3" t="s">
        <v>2444</v>
      </c>
      <c r="I719" s="4">
        <v>43286</v>
      </c>
      <c r="J719" s="3">
        <v>2209</v>
      </c>
      <c r="K719" s="3">
        <v>2156</v>
      </c>
      <c r="L719" s="3">
        <v>47.2</v>
      </c>
      <c r="M719" s="3">
        <v>29.7</v>
      </c>
      <c r="N719" s="3">
        <v>23.1</v>
      </c>
      <c r="O719" s="3" t="s">
        <v>2446</v>
      </c>
      <c r="P719" s="5" t="s">
        <v>34</v>
      </c>
      <c r="Q719" s="3" t="s">
        <v>6226</v>
      </c>
      <c r="R719" s="3" t="s">
        <v>6233</v>
      </c>
      <c r="S719" s="3" t="s">
        <v>6237</v>
      </c>
      <c r="T719" s="3" t="s">
        <v>6244</v>
      </c>
      <c r="U719" s="3" t="s">
        <v>6251</v>
      </c>
      <c r="V719" s="3" t="s">
        <v>6247</v>
      </c>
      <c r="W719" s="3" t="s">
        <v>6230</v>
      </c>
      <c r="X719" s="3" t="s">
        <v>6264</v>
      </c>
      <c r="AR719" s="3">
        <v>47.2</v>
      </c>
      <c r="AS719" s="3">
        <v>23.1</v>
      </c>
      <c r="AT719" s="3">
        <v>2.0432900429999998</v>
      </c>
      <c r="AU719" s="3">
        <f>SUM(Table1[[#This Row],[Black Win %]]/Table1[[#This Row],[White Win %]])</f>
        <v>0.48940677966101698</v>
      </c>
      <c r="AV719" s="3">
        <v>169.92</v>
      </c>
      <c r="AW719" s="3">
        <v>83.16</v>
      </c>
    </row>
    <row r="720" spans="1:49" ht="17" x14ac:dyDescent="0.2">
      <c r="A720" s="3" t="s">
        <v>7039</v>
      </c>
      <c r="B720" s="3" t="str">
        <f>CONCATENATE(Table1[[#This Row],[Column5]],(IF(Table1[[#This Row],[Column4]]="",""," -"&amp;Table1[[#This Row],[Column4]])),(IF(Table1[[#This Row],[Column3]]="",""," -"&amp;Table1[[#This Row],[Column3]])))</f>
        <v xml:space="preserve"> Fianchetto Variation - Double Fianchetto Attack</v>
      </c>
      <c r="C720" s="3" t="s">
        <v>6507</v>
      </c>
      <c r="D720" s="3" t="s">
        <v>7053</v>
      </c>
      <c r="F720" s="3" t="s">
        <v>7764</v>
      </c>
      <c r="G720" s="3">
        <v>717</v>
      </c>
      <c r="H720" s="3" t="s">
        <v>2448</v>
      </c>
      <c r="I720" s="4">
        <v>43289</v>
      </c>
      <c r="J720" s="3">
        <v>2355</v>
      </c>
      <c r="K720" s="3">
        <v>2351</v>
      </c>
      <c r="L720" s="3">
        <v>37</v>
      </c>
      <c r="M720" s="3">
        <v>31.4</v>
      </c>
      <c r="N720" s="3">
        <v>31.7</v>
      </c>
      <c r="O720" s="3" t="s">
        <v>2450</v>
      </c>
      <c r="P720" s="5" t="s">
        <v>34</v>
      </c>
      <c r="Q720" s="3" t="s">
        <v>6226</v>
      </c>
      <c r="R720" s="3" t="s">
        <v>6233</v>
      </c>
      <c r="S720" s="3" t="s">
        <v>6237</v>
      </c>
      <c r="T720" s="3" t="s">
        <v>6247</v>
      </c>
      <c r="U720" s="3" t="s">
        <v>6251</v>
      </c>
      <c r="V720" s="3" t="s">
        <v>6264</v>
      </c>
      <c r="W720" s="3" t="s">
        <v>6230</v>
      </c>
      <c r="X720" s="3" t="s">
        <v>6265</v>
      </c>
      <c r="Y720" s="3" t="s">
        <v>6270</v>
      </c>
      <c r="Z720" s="3" t="s">
        <v>6270</v>
      </c>
      <c r="AA720" s="3" t="s">
        <v>6284</v>
      </c>
      <c r="AB720" s="3" t="s">
        <v>6244</v>
      </c>
      <c r="AC720" s="3" t="s">
        <v>6227</v>
      </c>
      <c r="AD720" s="3" t="s">
        <v>6329</v>
      </c>
      <c r="AR720" s="3">
        <v>37</v>
      </c>
      <c r="AS720" s="3">
        <v>31.7</v>
      </c>
      <c r="AT720" s="3">
        <v>1.167192429</v>
      </c>
      <c r="AU720" s="3">
        <f>SUM(Table1[[#This Row],[Black Win %]]/Table1[[#This Row],[White Win %]])</f>
        <v>0.85675675675675678</v>
      </c>
      <c r="AV720" s="3">
        <v>265.29000000000002</v>
      </c>
      <c r="AW720" s="3">
        <v>227.28899999999999</v>
      </c>
    </row>
    <row r="721" spans="1:49" ht="17" x14ac:dyDescent="0.2">
      <c r="A721" s="3" t="s">
        <v>7039</v>
      </c>
      <c r="B721" s="3" t="str">
        <f>CONCATENATE(Table1[[#This Row],[Column5]],(IF(Table1[[#This Row],[Column4]]="",""," -"&amp;Table1[[#This Row],[Column4]])),(IF(Table1[[#This Row],[Column3]]="",""," -"&amp;Table1[[#This Row],[Column3]])))</f>
        <v xml:space="preserve"> Fianchetto Variation - Hungarian Variation</v>
      </c>
      <c r="C721" s="3" t="s">
        <v>6507</v>
      </c>
      <c r="D721" s="3" t="s">
        <v>6907</v>
      </c>
      <c r="F721" s="3" t="s">
        <v>7765</v>
      </c>
      <c r="G721" s="3">
        <v>233</v>
      </c>
      <c r="H721" s="3" t="s">
        <v>2448</v>
      </c>
      <c r="I721" s="4">
        <v>43274</v>
      </c>
      <c r="J721" s="3">
        <v>2153</v>
      </c>
      <c r="K721" s="3">
        <v>2207</v>
      </c>
      <c r="L721" s="3">
        <v>25.3</v>
      </c>
      <c r="M721" s="3">
        <v>27</v>
      </c>
      <c r="N721" s="3">
        <v>47.6</v>
      </c>
      <c r="O721" s="3" t="s">
        <v>2453</v>
      </c>
      <c r="P721" s="5" t="s">
        <v>34</v>
      </c>
      <c r="Q721" s="3" t="s">
        <v>6226</v>
      </c>
      <c r="R721" s="3" t="s">
        <v>6233</v>
      </c>
      <c r="S721" s="3" t="s">
        <v>6237</v>
      </c>
      <c r="T721" s="3" t="s">
        <v>6247</v>
      </c>
      <c r="U721" s="3" t="s">
        <v>6251</v>
      </c>
      <c r="V721" s="3" t="s">
        <v>6264</v>
      </c>
      <c r="W721" s="3" t="s">
        <v>6230</v>
      </c>
      <c r="X721" s="3" t="s">
        <v>6265</v>
      </c>
      <c r="Y721" s="3" t="s">
        <v>6270</v>
      </c>
      <c r="Z721" s="3" t="s">
        <v>6270</v>
      </c>
      <c r="AA721" s="3" t="s">
        <v>6284</v>
      </c>
      <c r="AB721" s="3" t="s">
        <v>6244</v>
      </c>
      <c r="AC721" s="3" t="s">
        <v>6260</v>
      </c>
      <c r="AR721" s="3">
        <v>47.6</v>
      </c>
      <c r="AS721" s="3">
        <v>25.3</v>
      </c>
      <c r="AT721" s="3">
        <v>1.8814229250000001</v>
      </c>
      <c r="AU721" s="3">
        <f>SUM(Table1[[#This Row],[Black Win %]]/Table1[[#This Row],[White Win %]])</f>
        <v>0.53151260504201681</v>
      </c>
      <c r="AV721" s="3">
        <v>110.908</v>
      </c>
      <c r="AW721" s="3">
        <v>58.948999999999998</v>
      </c>
    </row>
    <row r="722" spans="1:49" ht="17" x14ac:dyDescent="0.2">
      <c r="A722" s="3" t="s">
        <v>7039</v>
      </c>
      <c r="B722" s="3" t="str">
        <f>CONCATENATE(Table1[[#This Row],[Column5]],(IF(Table1[[#This Row],[Column4]]="",""," -"&amp;Table1[[#This Row],[Column4]])),(IF(Table1[[#This Row],[Column3]]="",""," -"&amp;Table1[[#This Row],[Column3]])))</f>
        <v xml:space="preserve"> Fianchetto Variation - Immediate Fianchetto</v>
      </c>
      <c r="C722" s="3" t="s">
        <v>6507</v>
      </c>
      <c r="D722" s="3" t="s">
        <v>7054</v>
      </c>
      <c r="F722" s="3" t="s">
        <v>7764</v>
      </c>
      <c r="G722" s="3">
        <v>3391</v>
      </c>
      <c r="H722" s="3" t="s">
        <v>1943</v>
      </c>
      <c r="I722" s="4">
        <v>43285</v>
      </c>
      <c r="J722" s="3">
        <v>2412</v>
      </c>
      <c r="K722" s="3">
        <v>2385</v>
      </c>
      <c r="L722" s="3">
        <v>37.799999999999997</v>
      </c>
      <c r="M722" s="3">
        <v>37.200000000000003</v>
      </c>
      <c r="N722" s="3">
        <v>25</v>
      </c>
      <c r="O722" s="3" t="s">
        <v>2456</v>
      </c>
      <c r="P722" s="5" t="s">
        <v>34</v>
      </c>
      <c r="Q722" s="3" t="s">
        <v>6226</v>
      </c>
      <c r="R722" s="3" t="s">
        <v>6233</v>
      </c>
      <c r="S722" s="3" t="s">
        <v>6237</v>
      </c>
      <c r="T722" s="3" t="s">
        <v>6264</v>
      </c>
      <c r="AR722" s="3">
        <v>37.799999999999997</v>
      </c>
      <c r="AS722" s="3">
        <v>25</v>
      </c>
      <c r="AT722" s="3">
        <v>1.512</v>
      </c>
      <c r="AU722" s="3">
        <f>SUM(Table1[[#This Row],[Black Win %]]/Table1[[#This Row],[White Win %]])</f>
        <v>0.66137566137566139</v>
      </c>
      <c r="AV722" s="3">
        <v>1281.798</v>
      </c>
      <c r="AW722" s="3">
        <v>847.75</v>
      </c>
    </row>
    <row r="723" spans="1:49" ht="17" x14ac:dyDescent="0.2">
      <c r="A723" s="3" t="s">
        <v>7039</v>
      </c>
      <c r="B723" s="3" t="str">
        <f>CONCATENATE(Table1[[#This Row],[Column5]],(IF(Table1[[#This Row],[Column4]]="",""," -"&amp;Table1[[#This Row],[Column4]])),(IF(Table1[[#This Row],[Column3]]="",""," -"&amp;Table1[[#This Row],[Column3]])))</f>
        <v xml:space="preserve"> Fianchetto Variation - Karlsbad Variation</v>
      </c>
      <c r="C723" s="3" t="s">
        <v>6507</v>
      </c>
      <c r="D723" s="3" t="s">
        <v>7055</v>
      </c>
      <c r="F723" s="3" t="s">
        <v>7765</v>
      </c>
      <c r="G723" s="3">
        <v>1366</v>
      </c>
      <c r="H723" s="3" t="s">
        <v>2444</v>
      </c>
      <c r="I723" s="4">
        <v>43287</v>
      </c>
      <c r="J723" s="3">
        <v>2281</v>
      </c>
      <c r="K723" s="3">
        <v>2290</v>
      </c>
      <c r="L723" s="3">
        <v>33.200000000000003</v>
      </c>
      <c r="M723" s="3">
        <v>30.8</v>
      </c>
      <c r="N723" s="3">
        <v>36</v>
      </c>
      <c r="O723" s="3" t="s">
        <v>2459</v>
      </c>
      <c r="P723" s="5" t="s">
        <v>34</v>
      </c>
      <c r="Q723" s="3" t="s">
        <v>6226</v>
      </c>
      <c r="R723" s="3" t="s">
        <v>6233</v>
      </c>
      <c r="S723" s="3" t="s">
        <v>6237</v>
      </c>
      <c r="T723" s="3" t="s">
        <v>6244</v>
      </c>
      <c r="U723" s="3" t="s">
        <v>6251</v>
      </c>
      <c r="V723" s="3" t="s">
        <v>6247</v>
      </c>
      <c r="W723" s="3" t="s">
        <v>6230</v>
      </c>
      <c r="X723" s="3" t="s">
        <v>6264</v>
      </c>
      <c r="Y723" s="3" t="s">
        <v>6270</v>
      </c>
      <c r="Z723" s="3" t="s">
        <v>6265</v>
      </c>
      <c r="AA723" s="3" t="s">
        <v>6240</v>
      </c>
      <c r="AR723" s="3">
        <v>36</v>
      </c>
      <c r="AS723" s="3">
        <v>33.200000000000003</v>
      </c>
      <c r="AT723" s="3">
        <v>1.0843373489999999</v>
      </c>
      <c r="AU723" s="3">
        <f>SUM(Table1[[#This Row],[Black Win %]]/Table1[[#This Row],[White Win %]])</f>
        <v>0.92222222222222228</v>
      </c>
      <c r="AV723" s="3">
        <v>491.76</v>
      </c>
      <c r="AW723" s="3">
        <v>453.512</v>
      </c>
    </row>
    <row r="724" spans="1:49" ht="17" x14ac:dyDescent="0.2">
      <c r="A724" s="3" t="s">
        <v>7039</v>
      </c>
      <c r="B724" s="3" t="str">
        <f>CONCATENATE(Table1[[#This Row],[Column5]],(IF(Table1[[#This Row],[Column4]]="",""," -"&amp;Table1[[#This Row],[Column4]])),(IF(Table1[[#This Row],[Column3]]="",""," -"&amp;Table1[[#This Row],[Column3]])))</f>
        <v xml:space="preserve"> Fianchetto Variation - Kavalek Defense</v>
      </c>
      <c r="C724" s="3" t="s">
        <v>6507</v>
      </c>
      <c r="D724" s="3" t="s">
        <v>7056</v>
      </c>
      <c r="F724" s="3" t="s">
        <v>7765</v>
      </c>
      <c r="G724" s="3">
        <v>3311</v>
      </c>
      <c r="H724" s="3" t="s">
        <v>2444</v>
      </c>
      <c r="I724" s="4">
        <v>43290</v>
      </c>
      <c r="J724" s="3">
        <v>2291</v>
      </c>
      <c r="K724" s="3">
        <v>2326</v>
      </c>
      <c r="L724" s="3">
        <v>28.1</v>
      </c>
      <c r="M724" s="3">
        <v>34.299999999999997</v>
      </c>
      <c r="N724" s="3">
        <v>37.6</v>
      </c>
      <c r="O724" s="3" t="s">
        <v>2462</v>
      </c>
      <c r="P724" s="5" t="s">
        <v>34</v>
      </c>
      <c r="Q724" s="3" t="s">
        <v>6226</v>
      </c>
      <c r="R724" s="3" t="s">
        <v>6233</v>
      </c>
      <c r="S724" s="3" t="s">
        <v>6237</v>
      </c>
      <c r="T724" s="3" t="s">
        <v>6244</v>
      </c>
      <c r="U724" s="3" t="s">
        <v>6251</v>
      </c>
      <c r="V724" s="3" t="s">
        <v>6247</v>
      </c>
      <c r="W724" s="3" t="s">
        <v>6230</v>
      </c>
      <c r="X724" s="3" t="s">
        <v>6264</v>
      </c>
      <c r="Y724" s="3" t="s">
        <v>6270</v>
      </c>
      <c r="Z724" s="3" t="s">
        <v>6265</v>
      </c>
      <c r="AA724" s="3" t="s">
        <v>6254</v>
      </c>
      <c r="AB724" s="3" t="s">
        <v>6270</v>
      </c>
      <c r="AC724" s="3" t="s">
        <v>6340</v>
      </c>
      <c r="AR724" s="3">
        <v>37.6</v>
      </c>
      <c r="AS724" s="3">
        <v>28.1</v>
      </c>
      <c r="AT724" s="3">
        <v>1.3380782920000001</v>
      </c>
      <c r="AU724" s="3">
        <f>SUM(Table1[[#This Row],[Black Win %]]/Table1[[#This Row],[White Win %]])</f>
        <v>0.74734042553191493</v>
      </c>
      <c r="AV724" s="3">
        <v>1244.9359999999999</v>
      </c>
      <c r="AW724" s="3">
        <v>930.39099999999996</v>
      </c>
    </row>
    <row r="725" spans="1:49" ht="17" x14ac:dyDescent="0.2">
      <c r="A725" s="3" t="s">
        <v>7039</v>
      </c>
      <c r="B725" s="3" t="str">
        <f>CONCATENATE(Table1[[#This Row],[Column5]],(IF(Table1[[#This Row],[Column4]]="",""," -"&amp;Table1[[#This Row],[Column4]])),(IF(Table1[[#This Row],[Column3]]="",""," -"&amp;Table1[[#This Row],[Column3]])))</f>
        <v xml:space="preserve"> Fianchetto Variation - Larsen Defense</v>
      </c>
      <c r="C725" s="3" t="s">
        <v>6507</v>
      </c>
      <c r="D725" s="3" t="s">
        <v>7057</v>
      </c>
      <c r="F725" s="3" t="s">
        <v>7765</v>
      </c>
      <c r="G725" s="3">
        <v>1261</v>
      </c>
      <c r="H725" s="3" t="s">
        <v>2444</v>
      </c>
      <c r="I725" s="4">
        <v>43286</v>
      </c>
      <c r="J725" s="3">
        <v>2333</v>
      </c>
      <c r="K725" s="3">
        <v>2372</v>
      </c>
      <c r="L725" s="3">
        <v>25.8</v>
      </c>
      <c r="M725" s="3">
        <v>40.6</v>
      </c>
      <c r="N725" s="3">
        <v>33.6</v>
      </c>
      <c r="O725" s="3" t="s">
        <v>2465</v>
      </c>
      <c r="P725" s="5" t="s">
        <v>34</v>
      </c>
      <c r="Q725" s="3" t="s">
        <v>6226</v>
      </c>
      <c r="R725" s="3" t="s">
        <v>6233</v>
      </c>
      <c r="S725" s="3" t="s">
        <v>6237</v>
      </c>
      <c r="T725" s="3" t="s">
        <v>6244</v>
      </c>
      <c r="U725" s="3" t="s">
        <v>6251</v>
      </c>
      <c r="V725" s="3" t="s">
        <v>6247</v>
      </c>
      <c r="W725" s="3" t="s">
        <v>6230</v>
      </c>
      <c r="X725" s="3" t="s">
        <v>6264</v>
      </c>
      <c r="Y725" s="3" t="s">
        <v>6270</v>
      </c>
      <c r="Z725" s="3" t="s">
        <v>6265</v>
      </c>
      <c r="AA725" s="3" t="s">
        <v>6254</v>
      </c>
      <c r="AB725" s="3" t="s">
        <v>6270</v>
      </c>
      <c r="AC725" s="3" t="s">
        <v>6242</v>
      </c>
      <c r="AR725" s="3">
        <v>33.6</v>
      </c>
      <c r="AS725" s="3">
        <v>25.8</v>
      </c>
      <c r="AT725" s="3">
        <v>1.3023255810000001</v>
      </c>
      <c r="AU725" s="3">
        <f>SUM(Table1[[#This Row],[Black Win %]]/Table1[[#This Row],[White Win %]])</f>
        <v>0.76785714285714279</v>
      </c>
      <c r="AV725" s="3">
        <v>423.69600000000003</v>
      </c>
      <c r="AW725" s="3">
        <v>325.33800000000002</v>
      </c>
    </row>
    <row r="726" spans="1:49" ht="17" x14ac:dyDescent="0.2">
      <c r="A726" s="3" t="s">
        <v>7039</v>
      </c>
      <c r="B726" s="3" t="str">
        <f>CONCATENATE(Table1[[#This Row],[Column5]],(IF(Table1[[#This Row],[Column4]]="",""," -"&amp;Table1[[#This Row],[Column4]])),(IF(Table1[[#This Row],[Column3]]="",""," -"&amp;Table1[[#This Row],[Column3]])))</f>
        <v xml:space="preserve"> Fianchetto Variation - Lesser Simagin (Spassky)</v>
      </c>
      <c r="C726" s="3" t="s">
        <v>6507</v>
      </c>
      <c r="D726" s="3" t="s">
        <v>7058</v>
      </c>
      <c r="F726" s="3" t="s">
        <v>7765</v>
      </c>
      <c r="G726" s="3">
        <v>1813</v>
      </c>
      <c r="H726" s="3" t="s">
        <v>2444</v>
      </c>
      <c r="I726" s="4">
        <v>43290</v>
      </c>
      <c r="J726" s="3">
        <v>2317</v>
      </c>
      <c r="K726" s="3">
        <v>2341</v>
      </c>
      <c r="L726" s="3">
        <v>29.5</v>
      </c>
      <c r="M726" s="3">
        <v>33.4</v>
      </c>
      <c r="N726" s="3">
        <v>37.1</v>
      </c>
      <c r="O726" s="3" t="s">
        <v>2468</v>
      </c>
      <c r="P726" s="5" t="s">
        <v>34</v>
      </c>
      <c r="Q726" s="3" t="s">
        <v>6226</v>
      </c>
      <c r="R726" s="3" t="s">
        <v>6233</v>
      </c>
      <c r="S726" s="3" t="s">
        <v>6237</v>
      </c>
      <c r="T726" s="3" t="s">
        <v>6244</v>
      </c>
      <c r="U726" s="3" t="s">
        <v>6251</v>
      </c>
      <c r="V726" s="3" t="s">
        <v>6247</v>
      </c>
      <c r="W726" s="3" t="s">
        <v>6230</v>
      </c>
      <c r="X726" s="3" t="s">
        <v>6264</v>
      </c>
      <c r="Y726" s="3" t="s">
        <v>6270</v>
      </c>
      <c r="Z726" s="3" t="s">
        <v>6265</v>
      </c>
      <c r="AA726" s="3" t="s">
        <v>6240</v>
      </c>
      <c r="AB726" s="3" t="s">
        <v>6270</v>
      </c>
      <c r="AC726" s="3" t="s">
        <v>6242</v>
      </c>
      <c r="AR726" s="3">
        <v>37.1</v>
      </c>
      <c r="AS726" s="3">
        <v>29.5</v>
      </c>
      <c r="AT726" s="3">
        <v>1.2576271189999999</v>
      </c>
      <c r="AU726" s="3">
        <f>SUM(Table1[[#This Row],[Black Win %]]/Table1[[#This Row],[White Win %]])</f>
        <v>0.79514824797843664</v>
      </c>
      <c r="AV726" s="3">
        <v>672.62300000000005</v>
      </c>
      <c r="AW726" s="3">
        <v>534.83500000000004</v>
      </c>
    </row>
    <row r="727" spans="1:49" ht="17" x14ac:dyDescent="0.2">
      <c r="A727" s="3" t="s">
        <v>7039</v>
      </c>
      <c r="B727" s="3" t="str">
        <f>CONCATENATE(Table1[[#This Row],[Column5]],(IF(Table1[[#This Row],[Column4]]="",""," -"&amp;Table1[[#This Row],[Column4]])),(IF(Table1[[#This Row],[Column3]]="",""," -"&amp;Table1[[#This Row],[Column3]])))</f>
        <v xml:space="preserve"> Fianchetto Variation - Long Variation</v>
      </c>
      <c r="C727" s="3" t="s">
        <v>6507</v>
      </c>
      <c r="D727" s="3" t="s">
        <v>6982</v>
      </c>
      <c r="F727" s="3" t="s">
        <v>7765</v>
      </c>
      <c r="G727" s="3">
        <v>934</v>
      </c>
      <c r="H727" s="3" t="s">
        <v>2470</v>
      </c>
      <c r="I727" s="4">
        <v>43273</v>
      </c>
      <c r="J727" s="3">
        <v>2242</v>
      </c>
      <c r="K727" s="3">
        <v>2309</v>
      </c>
      <c r="L727" s="3">
        <v>20.7</v>
      </c>
      <c r="M727" s="3">
        <v>28.9</v>
      </c>
      <c r="N727" s="3">
        <v>50.4</v>
      </c>
      <c r="O727" s="3" t="s">
        <v>2472</v>
      </c>
      <c r="P727" s="5" t="s">
        <v>34</v>
      </c>
      <c r="Q727" s="3" t="s">
        <v>6226</v>
      </c>
      <c r="R727" s="3" t="s">
        <v>6233</v>
      </c>
      <c r="S727" s="3" t="s">
        <v>6237</v>
      </c>
      <c r="T727" s="3" t="s">
        <v>6244</v>
      </c>
      <c r="U727" s="3" t="s">
        <v>6251</v>
      </c>
      <c r="V727" s="3" t="s">
        <v>6247</v>
      </c>
      <c r="W727" s="3" t="s">
        <v>6230</v>
      </c>
      <c r="X727" s="3" t="s">
        <v>6264</v>
      </c>
      <c r="Y727" s="3" t="s">
        <v>6270</v>
      </c>
      <c r="Z727" s="3" t="s">
        <v>6265</v>
      </c>
      <c r="AA727" s="3" t="s">
        <v>6284</v>
      </c>
      <c r="AB727" s="3" t="s">
        <v>6270</v>
      </c>
      <c r="AC727" s="3" t="s">
        <v>6227</v>
      </c>
      <c r="AD727" s="3" t="s">
        <v>6266</v>
      </c>
      <c r="AE727" s="3" t="s">
        <v>6283</v>
      </c>
      <c r="AF727" s="3" t="s">
        <v>6255</v>
      </c>
      <c r="AG727" s="3" t="s">
        <v>6293</v>
      </c>
      <c r="AH727" s="3" t="s">
        <v>6356</v>
      </c>
      <c r="AI727" s="3" t="s">
        <v>6424</v>
      </c>
      <c r="AJ727" s="3" t="s">
        <v>6369</v>
      </c>
      <c r="AK727" s="3" t="s">
        <v>6309</v>
      </c>
      <c r="AR727" s="3">
        <v>50.4</v>
      </c>
      <c r="AS727" s="3">
        <v>20.7</v>
      </c>
      <c r="AT727" s="3">
        <v>2.434782609</v>
      </c>
      <c r="AU727" s="3">
        <f>SUM(Table1[[#This Row],[Black Win %]]/Table1[[#This Row],[White Win %]])</f>
        <v>0.4107142857142857</v>
      </c>
      <c r="AV727" s="3">
        <v>470.73599999999999</v>
      </c>
      <c r="AW727" s="3">
        <v>193.33799999999999</v>
      </c>
    </row>
    <row r="728" spans="1:49" ht="17" x14ac:dyDescent="0.2">
      <c r="A728" s="3" t="s">
        <v>7039</v>
      </c>
      <c r="B728" s="3" t="str">
        <f>CONCATENATE(Table1[[#This Row],[Column5]],(IF(Table1[[#This Row],[Column4]]="",""," -"&amp;Table1[[#This Row],[Column4]])),(IF(Table1[[#This Row],[Column3]]="",""," -"&amp;Table1[[#This Row],[Column3]])))</f>
        <v xml:space="preserve"> Fianchetto Variation - Panno Variation</v>
      </c>
      <c r="C728" s="3" t="s">
        <v>6507</v>
      </c>
      <c r="D728" s="3" t="s">
        <v>7059</v>
      </c>
      <c r="F728" s="3" t="s">
        <v>7765</v>
      </c>
      <c r="G728" s="3">
        <v>7752</v>
      </c>
      <c r="H728" s="3" t="s">
        <v>2474</v>
      </c>
      <c r="I728" s="4">
        <v>43289</v>
      </c>
      <c r="J728" s="3">
        <v>2286</v>
      </c>
      <c r="K728" s="3">
        <v>2317</v>
      </c>
      <c r="L728" s="3">
        <v>27.1</v>
      </c>
      <c r="M728" s="3">
        <v>33.6</v>
      </c>
      <c r="N728" s="3">
        <v>39.299999999999997</v>
      </c>
      <c r="O728" s="3" t="s">
        <v>2476</v>
      </c>
      <c r="P728" s="5" t="s">
        <v>34</v>
      </c>
      <c r="Q728" s="3" t="s">
        <v>6226</v>
      </c>
      <c r="R728" s="3" t="s">
        <v>6233</v>
      </c>
      <c r="S728" s="3" t="s">
        <v>6237</v>
      </c>
      <c r="T728" s="3" t="s">
        <v>6244</v>
      </c>
      <c r="U728" s="3" t="s">
        <v>6251</v>
      </c>
      <c r="V728" s="3" t="s">
        <v>6247</v>
      </c>
      <c r="W728" s="3" t="s">
        <v>6230</v>
      </c>
      <c r="X728" s="3" t="s">
        <v>6264</v>
      </c>
      <c r="Y728" s="3" t="s">
        <v>6270</v>
      </c>
      <c r="Z728" s="3" t="s">
        <v>6265</v>
      </c>
      <c r="AA728" s="3" t="s">
        <v>6240</v>
      </c>
      <c r="AB728" s="3" t="s">
        <v>6270</v>
      </c>
      <c r="AC728" s="3" t="s">
        <v>6260</v>
      </c>
      <c r="AR728" s="3">
        <v>39.299999999999997</v>
      </c>
      <c r="AS728" s="3">
        <v>27.1</v>
      </c>
      <c r="AT728" s="3">
        <v>1.4501845019999999</v>
      </c>
      <c r="AU728" s="3">
        <f>SUM(Table1[[#This Row],[Black Win %]]/Table1[[#This Row],[White Win %]])</f>
        <v>0.6895674300254454</v>
      </c>
      <c r="AV728" s="3">
        <v>3046.5360000000001</v>
      </c>
      <c r="AW728" s="3">
        <v>2100.7919999999999</v>
      </c>
    </row>
    <row r="729" spans="1:49" ht="17" x14ac:dyDescent="0.2">
      <c r="A729" s="3" t="s">
        <v>7039</v>
      </c>
      <c r="B729" s="3" t="str">
        <f>CONCATENATE(Table1[[#This Row],[Column5]],(IF(Table1[[#This Row],[Column4]]="",""," -"&amp;Table1[[#This Row],[Column4]])),(IF(Table1[[#This Row],[Column3]]="",""," -"&amp;Table1[[#This Row],[Column3]])))</f>
        <v xml:space="preserve"> Fianchetto Variation - Panno Variation - Donner Line</v>
      </c>
      <c r="C729" s="3" t="s">
        <v>6507</v>
      </c>
      <c r="D729" s="3" t="s">
        <v>7059</v>
      </c>
      <c r="E729" s="3" t="s">
        <v>7060</v>
      </c>
      <c r="F729" s="3" t="s">
        <v>7765</v>
      </c>
      <c r="G729" s="3">
        <v>304</v>
      </c>
      <c r="H729" s="3" t="s">
        <v>2474</v>
      </c>
      <c r="I729" s="4">
        <v>43253</v>
      </c>
      <c r="J729" s="3">
        <v>2323</v>
      </c>
      <c r="K729" s="3">
        <v>2322</v>
      </c>
      <c r="L729" s="3">
        <v>31.3</v>
      </c>
      <c r="M729" s="3">
        <v>32.9</v>
      </c>
      <c r="N729" s="3">
        <v>35.9</v>
      </c>
      <c r="O729" s="3" t="s">
        <v>2479</v>
      </c>
      <c r="P729" s="5" t="s">
        <v>34</v>
      </c>
      <c r="Q729" s="3" t="s">
        <v>6226</v>
      </c>
      <c r="R729" s="3" t="s">
        <v>6233</v>
      </c>
      <c r="S729" s="3" t="s">
        <v>6237</v>
      </c>
      <c r="T729" s="3" t="s">
        <v>6244</v>
      </c>
      <c r="U729" s="3" t="s">
        <v>6251</v>
      </c>
      <c r="V729" s="3" t="s">
        <v>6247</v>
      </c>
      <c r="W729" s="3" t="s">
        <v>6230</v>
      </c>
      <c r="X729" s="3" t="s">
        <v>6264</v>
      </c>
      <c r="Y729" s="3" t="s">
        <v>6270</v>
      </c>
      <c r="Z729" s="3" t="s">
        <v>6265</v>
      </c>
      <c r="AA729" s="3" t="s">
        <v>6240</v>
      </c>
      <c r="AB729" s="3" t="s">
        <v>6270</v>
      </c>
      <c r="AC729" s="3" t="s">
        <v>6260</v>
      </c>
      <c r="AD729" s="3" t="s">
        <v>6256</v>
      </c>
      <c r="AE729" s="3" t="s">
        <v>6409</v>
      </c>
      <c r="AF729" s="3" t="s">
        <v>6275</v>
      </c>
      <c r="AG729" s="3" t="s">
        <v>6243</v>
      </c>
      <c r="AH729" s="3" t="s">
        <v>6343</v>
      </c>
      <c r="AI729" s="3" t="s">
        <v>6425</v>
      </c>
      <c r="AJ729" s="3" t="s">
        <v>6329</v>
      </c>
      <c r="AK729" s="3" t="s">
        <v>6258</v>
      </c>
      <c r="AL729" s="3" t="s">
        <v>6353</v>
      </c>
      <c r="AM729" s="3" t="s">
        <v>6426</v>
      </c>
      <c r="AN729" s="3" t="s">
        <v>6426</v>
      </c>
      <c r="AO729" s="3" t="s">
        <v>6427</v>
      </c>
      <c r="AR729" s="3">
        <v>35.9</v>
      </c>
      <c r="AS729" s="3">
        <v>31.3</v>
      </c>
      <c r="AT729" s="3">
        <v>1.1469648560000001</v>
      </c>
      <c r="AU729" s="3">
        <f>SUM(Table1[[#This Row],[Black Win %]]/Table1[[#This Row],[White Win %]])</f>
        <v>0.871866295264624</v>
      </c>
      <c r="AV729" s="3">
        <v>109.136</v>
      </c>
      <c r="AW729" s="3">
        <v>95.152000000000001</v>
      </c>
    </row>
    <row r="730" spans="1:49" ht="17" x14ac:dyDescent="0.2">
      <c r="A730" s="3" t="s">
        <v>7039</v>
      </c>
      <c r="B730" s="3" t="str">
        <f>CONCATENATE(Table1[[#This Row],[Column5]],(IF(Table1[[#This Row],[Column4]]="",""," -"&amp;Table1[[#This Row],[Column4]])),(IF(Table1[[#This Row],[Column3]]="",""," -"&amp;Table1[[#This Row],[Column3]])))</f>
        <v xml:space="preserve"> Fianchetto Variation - Panno Variation - Korchnoi Line</v>
      </c>
      <c r="C730" s="3" t="s">
        <v>6507</v>
      </c>
      <c r="D730" s="3" t="s">
        <v>7059</v>
      </c>
      <c r="E730" s="3" t="s">
        <v>6768</v>
      </c>
      <c r="F730" s="3" t="s">
        <v>7764</v>
      </c>
      <c r="G730" s="3">
        <v>214</v>
      </c>
      <c r="H730" s="3" t="s">
        <v>2474</v>
      </c>
      <c r="I730" s="4">
        <v>43174</v>
      </c>
      <c r="J730" s="3">
        <v>2397</v>
      </c>
      <c r="K730" s="3">
        <v>2353</v>
      </c>
      <c r="L730" s="3">
        <v>37.4</v>
      </c>
      <c r="M730" s="3">
        <v>35</v>
      </c>
      <c r="N730" s="3">
        <v>27.6</v>
      </c>
      <c r="O730" s="3" t="s">
        <v>2482</v>
      </c>
      <c r="P730" s="5" t="s">
        <v>34</v>
      </c>
      <c r="Q730" s="3" t="s">
        <v>6226</v>
      </c>
      <c r="R730" s="3" t="s">
        <v>6233</v>
      </c>
      <c r="S730" s="3" t="s">
        <v>6237</v>
      </c>
      <c r="T730" s="3" t="s">
        <v>6244</v>
      </c>
      <c r="U730" s="3" t="s">
        <v>6251</v>
      </c>
      <c r="V730" s="3" t="s">
        <v>6247</v>
      </c>
      <c r="W730" s="3" t="s">
        <v>6230</v>
      </c>
      <c r="X730" s="3" t="s">
        <v>6264</v>
      </c>
      <c r="Y730" s="3" t="s">
        <v>6270</v>
      </c>
      <c r="Z730" s="3" t="s">
        <v>6265</v>
      </c>
      <c r="AA730" s="3" t="s">
        <v>6240</v>
      </c>
      <c r="AB730" s="3" t="s">
        <v>6270</v>
      </c>
      <c r="AC730" s="3" t="s">
        <v>6260</v>
      </c>
      <c r="AD730" s="3" t="s">
        <v>6255</v>
      </c>
      <c r="AE730" s="3" t="s">
        <v>6425</v>
      </c>
      <c r="AF730" s="3" t="s">
        <v>6241</v>
      </c>
      <c r="AG730" s="3" t="s">
        <v>6258</v>
      </c>
      <c r="AH730" s="3" t="s">
        <v>6275</v>
      </c>
      <c r="AR730" s="3">
        <v>37.4</v>
      </c>
      <c r="AS730" s="3">
        <v>27.6</v>
      </c>
      <c r="AT730" s="3">
        <v>1.355072464</v>
      </c>
      <c r="AU730" s="3">
        <f>SUM(Table1[[#This Row],[Black Win %]]/Table1[[#This Row],[White Win %]])</f>
        <v>0.73796791443850274</v>
      </c>
      <c r="AV730" s="3">
        <v>80.036000000000001</v>
      </c>
      <c r="AW730" s="3">
        <v>59.064</v>
      </c>
    </row>
    <row r="731" spans="1:49" ht="17" x14ac:dyDescent="0.2">
      <c r="A731" s="3" t="s">
        <v>7039</v>
      </c>
      <c r="B731" s="3" t="str">
        <f>CONCATENATE(Table1[[#This Row],[Column5]],(IF(Table1[[#This Row],[Column4]]="",""," -"&amp;Table1[[#This Row],[Column4]])),(IF(Table1[[#This Row],[Column3]]="",""," -"&amp;Table1[[#This Row],[Column3]])))</f>
        <v xml:space="preserve"> Fianchetto Variation - Pterodactyl Variation</v>
      </c>
      <c r="C731" s="3" t="s">
        <v>6507</v>
      </c>
      <c r="D731" s="3" t="s">
        <v>7061</v>
      </c>
      <c r="F731" s="3" t="s">
        <v>7765</v>
      </c>
      <c r="G731" s="3">
        <v>294</v>
      </c>
      <c r="H731" s="3" t="s">
        <v>2448</v>
      </c>
      <c r="I731" s="4">
        <v>43253</v>
      </c>
      <c r="J731" s="3">
        <v>2449</v>
      </c>
      <c r="K731" s="3">
        <v>2490</v>
      </c>
      <c r="L731" s="3">
        <v>28.6</v>
      </c>
      <c r="M731" s="3">
        <v>46.6</v>
      </c>
      <c r="N731" s="3">
        <v>24.8</v>
      </c>
      <c r="O731" s="3" t="s">
        <v>2485</v>
      </c>
      <c r="P731" s="5" t="s">
        <v>34</v>
      </c>
      <c r="Q731" s="3" t="s">
        <v>6226</v>
      </c>
      <c r="R731" s="3" t="s">
        <v>6233</v>
      </c>
      <c r="S731" s="3" t="s">
        <v>6237</v>
      </c>
      <c r="T731" s="3" t="s">
        <v>6247</v>
      </c>
      <c r="U731" s="3" t="s">
        <v>6251</v>
      </c>
      <c r="V731" s="3" t="s">
        <v>6264</v>
      </c>
      <c r="W731" s="3" t="s">
        <v>6243</v>
      </c>
      <c r="X731" s="3" t="s">
        <v>6265</v>
      </c>
      <c r="Y731" s="3" t="s">
        <v>6428</v>
      </c>
      <c r="AR731" s="3">
        <v>24.8</v>
      </c>
      <c r="AS731" s="3">
        <v>28.6</v>
      </c>
      <c r="AT731" s="3">
        <v>0.86713286700000003</v>
      </c>
      <c r="AU731" s="3">
        <f>SUM(Table1[[#This Row],[Black Win %]]/Table1[[#This Row],[White Win %]])</f>
        <v>1.153225806451613</v>
      </c>
      <c r="AV731" s="3">
        <v>72.912000000000006</v>
      </c>
      <c r="AW731" s="3">
        <v>84.084000000000003</v>
      </c>
    </row>
    <row r="732" spans="1:49" ht="17" x14ac:dyDescent="0.2">
      <c r="A732" s="3" t="s">
        <v>7039</v>
      </c>
      <c r="B732" s="3" t="str">
        <f>CONCATENATE(Table1[[#This Row],[Column5]],(IF(Table1[[#This Row],[Column4]]="",""," -"&amp;Table1[[#This Row],[Column4]])),(IF(Table1[[#This Row],[Column3]]="",""," -"&amp;Table1[[#This Row],[Column3]])))</f>
        <v xml:space="preserve"> Fianchetto Variation - Simagin Variation</v>
      </c>
      <c r="C732" s="3" t="s">
        <v>6507</v>
      </c>
      <c r="D732" s="3" t="s">
        <v>7062</v>
      </c>
      <c r="F732" s="3" t="s">
        <v>7765</v>
      </c>
      <c r="G732" s="3">
        <v>1141</v>
      </c>
      <c r="H732" s="3" t="s">
        <v>2444</v>
      </c>
      <c r="I732" s="4">
        <v>43288</v>
      </c>
      <c r="J732" s="3">
        <v>2265</v>
      </c>
      <c r="K732" s="3">
        <v>2322</v>
      </c>
      <c r="L732" s="3">
        <v>25.1</v>
      </c>
      <c r="M732" s="3">
        <v>33</v>
      </c>
      <c r="N732" s="3">
        <v>41.9</v>
      </c>
      <c r="O732" s="3" t="s">
        <v>2488</v>
      </c>
      <c r="P732" s="5" t="s">
        <v>34</v>
      </c>
      <c r="Q732" s="3" t="s">
        <v>6226</v>
      </c>
      <c r="R732" s="3" t="s">
        <v>6233</v>
      </c>
      <c r="S732" s="3" t="s">
        <v>6237</v>
      </c>
      <c r="T732" s="3" t="s">
        <v>6244</v>
      </c>
      <c r="U732" s="3" t="s">
        <v>6251</v>
      </c>
      <c r="V732" s="3" t="s">
        <v>6247</v>
      </c>
      <c r="W732" s="3" t="s">
        <v>6230</v>
      </c>
      <c r="X732" s="3" t="s">
        <v>6264</v>
      </c>
      <c r="Y732" s="3" t="s">
        <v>6270</v>
      </c>
      <c r="Z732" s="3" t="s">
        <v>6265</v>
      </c>
      <c r="AA732" s="3" t="s">
        <v>6240</v>
      </c>
      <c r="AB732" s="3" t="s">
        <v>6270</v>
      </c>
      <c r="AC732" s="3" t="s">
        <v>6248</v>
      </c>
      <c r="AR732" s="3">
        <v>41.9</v>
      </c>
      <c r="AS732" s="3">
        <v>25.1</v>
      </c>
      <c r="AT732" s="3">
        <v>1.669322709</v>
      </c>
      <c r="AU732" s="3">
        <f>SUM(Table1[[#This Row],[Black Win %]]/Table1[[#This Row],[White Win %]])</f>
        <v>0.59904534606205251</v>
      </c>
      <c r="AV732" s="3">
        <v>478.07900000000001</v>
      </c>
      <c r="AW732" s="3">
        <v>286.39100000000002</v>
      </c>
    </row>
    <row r="733" spans="1:49" ht="17" x14ac:dyDescent="0.2">
      <c r="A733" s="3" t="s">
        <v>7039</v>
      </c>
      <c r="B733" s="3" t="str">
        <f>CONCATENATE(Table1[[#This Row],[Column5]],(IF(Table1[[#This Row],[Column4]]="",""," -"&amp;Table1[[#This Row],[Column4]])),(IF(Table1[[#This Row],[Column3]]="",""," -"&amp;Table1[[#This Row],[Column3]])))</f>
        <v xml:space="preserve"> Fianchetto Variation - Uhlmann-Szabo System</v>
      </c>
      <c r="C733" s="3" t="s">
        <v>6507</v>
      </c>
      <c r="D733" s="3" t="s">
        <v>7063</v>
      </c>
      <c r="F733" s="3" t="s">
        <v>7765</v>
      </c>
      <c r="G733" s="3">
        <v>2283</v>
      </c>
      <c r="H733" s="3" t="s">
        <v>2444</v>
      </c>
      <c r="I733" s="4">
        <v>43288</v>
      </c>
      <c r="J733" s="3">
        <v>2231</v>
      </c>
      <c r="K733" s="3">
        <v>2240</v>
      </c>
      <c r="L733" s="3">
        <v>25.7</v>
      </c>
      <c r="M733" s="3">
        <v>33.200000000000003</v>
      </c>
      <c r="N733" s="3">
        <v>41.1</v>
      </c>
      <c r="O733" s="3" t="s">
        <v>2491</v>
      </c>
      <c r="P733" s="5" t="s">
        <v>34</v>
      </c>
      <c r="Q733" s="3" t="s">
        <v>6226</v>
      </c>
      <c r="R733" s="3" t="s">
        <v>6233</v>
      </c>
      <c r="S733" s="3" t="s">
        <v>6237</v>
      </c>
      <c r="T733" s="3" t="s">
        <v>6244</v>
      </c>
      <c r="U733" s="3" t="s">
        <v>6251</v>
      </c>
      <c r="V733" s="3" t="s">
        <v>6247</v>
      </c>
      <c r="W733" s="3" t="s">
        <v>6230</v>
      </c>
      <c r="X733" s="3" t="s">
        <v>6264</v>
      </c>
      <c r="Y733" s="3" t="s">
        <v>6270</v>
      </c>
      <c r="Z733" s="3" t="s">
        <v>6265</v>
      </c>
      <c r="AA733" s="3" t="s">
        <v>6240</v>
      </c>
      <c r="AB733" s="3" t="s">
        <v>6270</v>
      </c>
      <c r="AC733" s="3" t="s">
        <v>6227</v>
      </c>
      <c r="AR733" s="3">
        <v>41.1</v>
      </c>
      <c r="AS733" s="3">
        <v>25.7</v>
      </c>
      <c r="AT733" s="3">
        <v>1.5992217900000001</v>
      </c>
      <c r="AU733" s="3">
        <f>SUM(Table1[[#This Row],[Black Win %]]/Table1[[#This Row],[White Win %]])</f>
        <v>0.62530413625304138</v>
      </c>
      <c r="AV733" s="3">
        <v>938.31299999999999</v>
      </c>
      <c r="AW733" s="3">
        <v>586.73099999999999</v>
      </c>
    </row>
    <row r="734" spans="1:49" ht="17" x14ac:dyDescent="0.2">
      <c r="A734" s="3" t="s">
        <v>7039</v>
      </c>
      <c r="B734" s="3" t="str">
        <f>CONCATENATE(Table1[[#This Row],[Column5]],(IF(Table1[[#This Row],[Column4]]="",""," -"&amp;Table1[[#This Row],[Column4]])),(IF(Table1[[#This Row],[Column3]]="",""," -"&amp;Table1[[#This Row],[Column3]])))</f>
        <v xml:space="preserve"> Fianchetto Variation - Yugoslav System w/o Nc3</v>
      </c>
      <c r="C734" s="3" t="s">
        <v>6507</v>
      </c>
      <c r="D734" s="3" t="s">
        <v>7064</v>
      </c>
      <c r="F734" s="3" t="s">
        <v>7765</v>
      </c>
      <c r="G734" s="3">
        <v>668</v>
      </c>
      <c r="H734" s="3" t="s">
        <v>2448</v>
      </c>
      <c r="I734" s="4">
        <v>43275</v>
      </c>
      <c r="J734" s="3">
        <v>2208</v>
      </c>
      <c r="K734" s="3">
        <v>2245</v>
      </c>
      <c r="L734" s="3">
        <v>17.5</v>
      </c>
      <c r="M734" s="3">
        <v>33.799999999999997</v>
      </c>
      <c r="N734" s="3">
        <v>48.6</v>
      </c>
      <c r="O734" s="3" t="s">
        <v>2494</v>
      </c>
      <c r="P734" s="5" t="s">
        <v>34</v>
      </c>
      <c r="Q734" s="3" t="s">
        <v>6226</v>
      </c>
      <c r="R734" s="3" t="s">
        <v>6233</v>
      </c>
      <c r="S734" s="3" t="s">
        <v>6237</v>
      </c>
      <c r="T734" s="3" t="s">
        <v>6247</v>
      </c>
      <c r="U734" s="3" t="s">
        <v>6251</v>
      </c>
      <c r="V734" s="3" t="s">
        <v>6264</v>
      </c>
      <c r="W734" s="3" t="s">
        <v>6230</v>
      </c>
      <c r="X734" s="3" t="s">
        <v>6265</v>
      </c>
      <c r="Y734" s="3" t="s">
        <v>6270</v>
      </c>
      <c r="Z734" s="3" t="s">
        <v>6270</v>
      </c>
      <c r="AA734" s="3" t="s">
        <v>6243</v>
      </c>
      <c r="AR734" s="3">
        <v>48.6</v>
      </c>
      <c r="AS734" s="3">
        <v>17.5</v>
      </c>
      <c r="AT734" s="3">
        <v>2.7771428569999999</v>
      </c>
      <c r="AU734" s="3">
        <f>SUM(Table1[[#This Row],[Black Win %]]/Table1[[#This Row],[White Win %]])</f>
        <v>0.36008230452674894</v>
      </c>
      <c r="AV734" s="3">
        <v>324.64800000000002</v>
      </c>
      <c r="AW734" s="3">
        <v>116.9</v>
      </c>
    </row>
    <row r="735" spans="1:49" ht="17" x14ac:dyDescent="0.2">
      <c r="A735" s="3" t="s">
        <v>7039</v>
      </c>
      <c r="B735" s="3" t="str">
        <f>CONCATENATE(Table1[[#This Row],[Column5]],(IF(Table1[[#This Row],[Column4]]="",""," -"&amp;Table1[[#This Row],[Column4]])),(IF(Table1[[#This Row],[Column3]]="",""," -"&amp;Table1[[#This Row],[Column3]])))</f>
        <v xml:space="preserve"> Fianchetto Variation - Yugoslav Variation</v>
      </c>
      <c r="C735" s="3" t="s">
        <v>6507</v>
      </c>
      <c r="D735" s="3" t="s">
        <v>7038</v>
      </c>
      <c r="F735" s="3" t="s">
        <v>7764</v>
      </c>
      <c r="G735" s="3">
        <v>942</v>
      </c>
      <c r="H735" s="3" t="s">
        <v>2496</v>
      </c>
      <c r="I735" s="4">
        <v>43285</v>
      </c>
      <c r="J735" s="3">
        <v>2220</v>
      </c>
      <c r="K735" s="3">
        <v>2184</v>
      </c>
      <c r="L735" s="3">
        <v>53.3</v>
      </c>
      <c r="M735" s="3">
        <v>25.8</v>
      </c>
      <c r="N735" s="3">
        <v>20.9</v>
      </c>
      <c r="O735" s="3" t="s">
        <v>2498</v>
      </c>
      <c r="P735" s="5" t="s">
        <v>34</v>
      </c>
      <c r="Q735" s="3" t="s">
        <v>6226</v>
      </c>
      <c r="R735" s="3" t="s">
        <v>6233</v>
      </c>
      <c r="S735" s="3" t="s">
        <v>6237</v>
      </c>
      <c r="T735" s="3" t="s">
        <v>6244</v>
      </c>
      <c r="U735" s="3" t="s">
        <v>6251</v>
      </c>
      <c r="V735" s="3" t="s">
        <v>6247</v>
      </c>
      <c r="W735" s="3" t="s">
        <v>6230</v>
      </c>
      <c r="X735" s="3" t="s">
        <v>6264</v>
      </c>
      <c r="Y735" s="3" t="s">
        <v>6270</v>
      </c>
      <c r="Z735" s="3" t="s">
        <v>6265</v>
      </c>
      <c r="AA735" s="3" t="s">
        <v>6243</v>
      </c>
      <c r="AB735" s="3" t="s">
        <v>6270</v>
      </c>
      <c r="AR735" s="3">
        <v>53.3</v>
      </c>
      <c r="AS735" s="3">
        <v>20.9</v>
      </c>
      <c r="AT735" s="3">
        <v>2.5502392340000002</v>
      </c>
      <c r="AU735" s="3">
        <f>SUM(Table1[[#This Row],[Black Win %]]/Table1[[#This Row],[White Win %]])</f>
        <v>0.39212007504690433</v>
      </c>
      <c r="AV735" s="3">
        <v>502.08600000000001</v>
      </c>
      <c r="AW735" s="3">
        <v>196.87799999999999</v>
      </c>
    </row>
    <row r="736" spans="1:49" ht="17" x14ac:dyDescent="0.2">
      <c r="A736" s="3" t="s">
        <v>7039</v>
      </c>
      <c r="B736" s="3" t="str">
        <f>CONCATENATE(Table1[[#This Row],[Column5]],(IF(Table1[[#This Row],[Column4]]="",""," -"&amp;Table1[[#This Row],[Column4]])),(IF(Table1[[#This Row],[Column3]]="",""," -"&amp;Table1[[#This Row],[Column3]])))</f>
        <v xml:space="preserve"> Fianchetto Variation - Yugoslav Variation - Advance Line</v>
      </c>
      <c r="C736" s="3" t="s">
        <v>6507</v>
      </c>
      <c r="D736" s="3" t="s">
        <v>7038</v>
      </c>
      <c r="E736" s="3" t="s">
        <v>6863</v>
      </c>
      <c r="F736" s="3" t="s">
        <v>7764</v>
      </c>
      <c r="G736" s="3">
        <v>1171</v>
      </c>
      <c r="H736" s="3" t="s">
        <v>2500</v>
      </c>
      <c r="I736" s="4">
        <v>43258</v>
      </c>
      <c r="J736" s="3">
        <v>2324</v>
      </c>
      <c r="K736" s="3">
        <v>2326</v>
      </c>
      <c r="L736" s="3">
        <v>43.1</v>
      </c>
      <c r="M736" s="3">
        <v>28.6</v>
      </c>
      <c r="N736" s="3">
        <v>28.3</v>
      </c>
      <c r="O736" s="3" t="s">
        <v>2502</v>
      </c>
      <c r="P736" s="5" t="s">
        <v>34</v>
      </c>
      <c r="Q736" s="3" t="s">
        <v>6226</v>
      </c>
      <c r="R736" s="3" t="s">
        <v>6233</v>
      </c>
      <c r="S736" s="3" t="s">
        <v>6237</v>
      </c>
      <c r="T736" s="3" t="s">
        <v>6244</v>
      </c>
      <c r="U736" s="3" t="s">
        <v>6251</v>
      </c>
      <c r="V736" s="3" t="s">
        <v>6247</v>
      </c>
      <c r="W736" s="3" t="s">
        <v>6230</v>
      </c>
      <c r="X736" s="3" t="s">
        <v>6264</v>
      </c>
      <c r="Y736" s="3" t="s">
        <v>6270</v>
      </c>
      <c r="Z736" s="3" t="s">
        <v>6265</v>
      </c>
      <c r="AA736" s="3" t="s">
        <v>6243</v>
      </c>
      <c r="AB736" s="3" t="s">
        <v>6270</v>
      </c>
      <c r="AC736" s="3" t="s">
        <v>6240</v>
      </c>
      <c r="AD736" s="3" t="s">
        <v>6256</v>
      </c>
      <c r="AR736" s="3">
        <v>43.1</v>
      </c>
      <c r="AS736" s="3">
        <v>28.3</v>
      </c>
      <c r="AT736" s="3">
        <v>1.5229681980000001</v>
      </c>
      <c r="AU736" s="3">
        <f>SUM(Table1[[#This Row],[Black Win %]]/Table1[[#This Row],[White Win %]])</f>
        <v>0.65661252900232014</v>
      </c>
      <c r="AV736" s="3">
        <v>504.70100000000002</v>
      </c>
      <c r="AW736" s="3">
        <v>331.39299999999997</v>
      </c>
    </row>
    <row r="737" spans="1:49" ht="17" x14ac:dyDescent="0.2">
      <c r="A737" s="3" t="s">
        <v>7039</v>
      </c>
      <c r="B737" s="3" t="str">
        <f>CONCATENATE(Table1[[#This Row],[Column5]],(IF(Table1[[#This Row],[Column4]]="",""," -"&amp;Table1[[#This Row],[Column4]])),(IF(Table1[[#This Row],[Column3]]="",""," -"&amp;Table1[[#This Row],[Column3]])))</f>
        <v xml:space="preserve"> Fianchetto Variation - Yugoslav Variation - Exchange Line</v>
      </c>
      <c r="C737" s="3" t="s">
        <v>6507</v>
      </c>
      <c r="D737" s="3" t="s">
        <v>7038</v>
      </c>
      <c r="E737" s="3" t="s">
        <v>6665</v>
      </c>
      <c r="F737" s="3" t="s">
        <v>7765</v>
      </c>
      <c r="G737" s="3">
        <v>1172</v>
      </c>
      <c r="H737" s="3" t="s">
        <v>2500</v>
      </c>
      <c r="I737" s="4">
        <v>43279</v>
      </c>
      <c r="J737" s="3">
        <v>2296</v>
      </c>
      <c r="K737" s="3">
        <v>2318</v>
      </c>
      <c r="L737" s="3">
        <v>18.7</v>
      </c>
      <c r="M737" s="3">
        <v>46.8</v>
      </c>
      <c r="N737" s="3">
        <v>34.5</v>
      </c>
      <c r="O737" s="3" t="s">
        <v>2505</v>
      </c>
      <c r="P737" s="5" t="s">
        <v>34</v>
      </c>
      <c r="Q737" s="3" t="s">
        <v>6226</v>
      </c>
      <c r="R737" s="3" t="s">
        <v>6233</v>
      </c>
      <c r="S737" s="3" t="s">
        <v>6237</v>
      </c>
      <c r="T737" s="3" t="s">
        <v>6244</v>
      </c>
      <c r="U737" s="3" t="s">
        <v>6251</v>
      </c>
      <c r="V737" s="3" t="s">
        <v>6247</v>
      </c>
      <c r="W737" s="3" t="s">
        <v>6230</v>
      </c>
      <c r="X737" s="3" t="s">
        <v>6264</v>
      </c>
      <c r="Y737" s="3" t="s">
        <v>6270</v>
      </c>
      <c r="Z737" s="3" t="s">
        <v>6265</v>
      </c>
      <c r="AA737" s="3" t="s">
        <v>6243</v>
      </c>
      <c r="AB737" s="3" t="s">
        <v>6270</v>
      </c>
      <c r="AC737" s="3" t="s">
        <v>6240</v>
      </c>
      <c r="AD737" s="3" t="s">
        <v>6279</v>
      </c>
      <c r="AE737" s="3" t="s">
        <v>6279</v>
      </c>
      <c r="AR737" s="3">
        <v>34.5</v>
      </c>
      <c r="AS737" s="3">
        <v>18.7</v>
      </c>
      <c r="AT737" s="3">
        <v>1.844919786</v>
      </c>
      <c r="AU737" s="3">
        <f>SUM(Table1[[#This Row],[Black Win %]]/Table1[[#This Row],[White Win %]])</f>
        <v>0.54202898550724632</v>
      </c>
      <c r="AV737" s="3">
        <v>404.34</v>
      </c>
      <c r="AW737" s="3">
        <v>219.16399999999999</v>
      </c>
    </row>
    <row r="738" spans="1:49" ht="17" x14ac:dyDescent="0.2">
      <c r="A738" s="3" t="s">
        <v>7039</v>
      </c>
      <c r="B738" s="3" t="str">
        <f>CONCATENATE(Table1[[#This Row],[Column5]],(IF(Table1[[#This Row],[Column4]]="",""," -"&amp;Table1[[#This Row],[Column4]])),(IF(Table1[[#This Row],[Column3]]="",""," -"&amp;Table1[[#This Row],[Column3]])))</f>
        <v xml:space="preserve"> Fianchetto Variation - Yugoslav Variation - Rare Lines</v>
      </c>
      <c r="C738" s="3" t="s">
        <v>6507</v>
      </c>
      <c r="D738" s="3" t="s">
        <v>7038</v>
      </c>
      <c r="E738" s="3" t="s">
        <v>7065</v>
      </c>
      <c r="F738" s="3" t="s">
        <v>7765</v>
      </c>
      <c r="G738" s="3">
        <v>455</v>
      </c>
      <c r="H738" s="3" t="s">
        <v>2448</v>
      </c>
      <c r="I738" s="4">
        <v>43274</v>
      </c>
      <c r="J738" s="3">
        <v>2216</v>
      </c>
      <c r="K738" s="3">
        <v>2234</v>
      </c>
      <c r="L738" s="3">
        <v>22</v>
      </c>
      <c r="M738" s="3">
        <v>31.9</v>
      </c>
      <c r="N738" s="3">
        <v>46.1</v>
      </c>
      <c r="O738" s="3" t="s">
        <v>2508</v>
      </c>
      <c r="P738" s="5" t="s">
        <v>34</v>
      </c>
      <c r="Q738" s="3" t="s">
        <v>6226</v>
      </c>
      <c r="R738" s="3" t="s">
        <v>6233</v>
      </c>
      <c r="S738" s="3" t="s">
        <v>6237</v>
      </c>
      <c r="T738" s="3" t="s">
        <v>6244</v>
      </c>
      <c r="U738" s="3" t="s">
        <v>6251</v>
      </c>
      <c r="V738" s="3" t="s">
        <v>6247</v>
      </c>
      <c r="W738" s="3" t="s">
        <v>6230</v>
      </c>
      <c r="X738" s="3" t="s">
        <v>6264</v>
      </c>
      <c r="Y738" s="3" t="s">
        <v>6270</v>
      </c>
      <c r="Z738" s="3" t="s">
        <v>6265</v>
      </c>
      <c r="AA738" s="3" t="s">
        <v>6243</v>
      </c>
      <c r="AR738" s="3">
        <v>46.1</v>
      </c>
      <c r="AS738" s="3">
        <v>22</v>
      </c>
      <c r="AT738" s="3">
        <v>2.0954545449999999</v>
      </c>
      <c r="AU738" s="3">
        <f>SUM(Table1[[#This Row],[Black Win %]]/Table1[[#This Row],[White Win %]])</f>
        <v>0.47722342733188716</v>
      </c>
      <c r="AV738" s="3">
        <v>209.755</v>
      </c>
      <c r="AW738" s="3">
        <v>100.1</v>
      </c>
    </row>
    <row r="739" spans="1:49" ht="17" x14ac:dyDescent="0.2">
      <c r="A739" s="3" t="s">
        <v>7039</v>
      </c>
      <c r="B739" s="3" t="str">
        <f>CONCATENATE(Table1[[#This Row],[Column5]],(IF(Table1[[#This Row],[Column4]]="",""," -"&amp;Table1[[#This Row],[Column4]])),(IF(Table1[[#This Row],[Column3]]="",""," -"&amp;Table1[[#This Row],[Column3]])))</f>
        <v xml:space="preserve"> Four Pawns Attack</v>
      </c>
      <c r="C739" s="3" t="s">
        <v>6506</v>
      </c>
      <c r="F739" s="3" t="s">
        <v>7764</v>
      </c>
      <c r="G739" s="3">
        <v>2887</v>
      </c>
      <c r="H739" s="3" t="s">
        <v>2510</v>
      </c>
      <c r="I739" s="4">
        <v>43284</v>
      </c>
      <c r="J739" s="3">
        <v>2262</v>
      </c>
      <c r="K739" s="3">
        <v>2228</v>
      </c>
      <c r="L739" s="3">
        <v>44.8</v>
      </c>
      <c r="M739" s="3">
        <v>25.7</v>
      </c>
      <c r="N739" s="3">
        <v>29.4</v>
      </c>
      <c r="O739" s="3" t="s">
        <v>2512</v>
      </c>
      <c r="P739" s="5" t="s">
        <v>34</v>
      </c>
      <c r="Q739" s="3" t="s">
        <v>6226</v>
      </c>
      <c r="R739" s="3" t="s">
        <v>6233</v>
      </c>
      <c r="S739" s="3" t="s">
        <v>6237</v>
      </c>
      <c r="T739" s="3" t="s">
        <v>6244</v>
      </c>
      <c r="U739" s="3" t="s">
        <v>6251</v>
      </c>
      <c r="V739" s="3" t="s">
        <v>6266</v>
      </c>
      <c r="W739" s="3" t="s">
        <v>6230</v>
      </c>
      <c r="X739" s="3" t="s">
        <v>6236</v>
      </c>
      <c r="AR739" s="3">
        <v>44.8</v>
      </c>
      <c r="AS739" s="3">
        <v>29.4</v>
      </c>
      <c r="AT739" s="3">
        <v>1.523809524</v>
      </c>
      <c r="AU739" s="3">
        <f>SUM(Table1[[#This Row],[Black Win %]]/Table1[[#This Row],[White Win %]])</f>
        <v>0.65625</v>
      </c>
      <c r="AV739" s="3">
        <v>1293.376</v>
      </c>
      <c r="AW739" s="3">
        <v>848.77800000000002</v>
      </c>
    </row>
    <row r="740" spans="1:49" ht="17" x14ac:dyDescent="0.2">
      <c r="A740" s="3" t="s">
        <v>7039</v>
      </c>
      <c r="B740" s="3" t="str">
        <f>CONCATENATE(Table1[[#This Row],[Column5]],(IF(Table1[[#This Row],[Column4]]="",""," -"&amp;Table1[[#This Row],[Column4]])),(IF(Table1[[#This Row],[Column3]]="",""," -"&amp;Table1[[#This Row],[Column3]])))</f>
        <v xml:space="preserve"> Four Pawns Attack - Dynamic Attack</v>
      </c>
      <c r="C740" s="3" t="s">
        <v>6506</v>
      </c>
      <c r="D740" s="3" t="s">
        <v>7066</v>
      </c>
      <c r="F740" s="3" t="s">
        <v>7764</v>
      </c>
      <c r="G740" s="3">
        <v>1889</v>
      </c>
      <c r="H740" s="3" t="s">
        <v>2510</v>
      </c>
      <c r="I740" s="4">
        <v>43277</v>
      </c>
      <c r="J740" s="3">
        <v>2244</v>
      </c>
      <c r="K740" s="3">
        <v>2198</v>
      </c>
      <c r="L740" s="3">
        <v>44</v>
      </c>
      <c r="M740" s="3">
        <v>24</v>
      </c>
      <c r="N740" s="3">
        <v>31.9</v>
      </c>
      <c r="O740" s="3" t="s">
        <v>2515</v>
      </c>
      <c r="P740" s="5" t="s">
        <v>34</v>
      </c>
      <c r="Q740" s="3" t="s">
        <v>6226</v>
      </c>
      <c r="R740" s="3" t="s">
        <v>6233</v>
      </c>
      <c r="S740" s="3" t="s">
        <v>6237</v>
      </c>
      <c r="T740" s="3" t="s">
        <v>6244</v>
      </c>
      <c r="U740" s="3" t="s">
        <v>6251</v>
      </c>
      <c r="V740" s="3" t="s">
        <v>6266</v>
      </c>
      <c r="W740" s="3" t="s">
        <v>6230</v>
      </c>
      <c r="X740" s="3" t="s">
        <v>6236</v>
      </c>
      <c r="Y740" s="3" t="s">
        <v>6270</v>
      </c>
      <c r="Z740" s="3" t="s">
        <v>6247</v>
      </c>
      <c r="AA740" s="3" t="s">
        <v>6243</v>
      </c>
      <c r="AB740" s="3" t="s">
        <v>6256</v>
      </c>
      <c r="AR740" s="3">
        <v>44</v>
      </c>
      <c r="AS740" s="3">
        <v>31.9</v>
      </c>
      <c r="AT740" s="3">
        <v>1.3793103449999999</v>
      </c>
      <c r="AU740" s="3">
        <f>SUM(Table1[[#This Row],[Black Win %]]/Table1[[#This Row],[White Win %]])</f>
        <v>0.72499999999999998</v>
      </c>
      <c r="AV740" s="3">
        <v>831.16</v>
      </c>
      <c r="AW740" s="3">
        <v>602.59100000000001</v>
      </c>
    </row>
    <row r="741" spans="1:49" ht="17" x14ac:dyDescent="0.2">
      <c r="A741" s="3" t="s">
        <v>7039</v>
      </c>
      <c r="B741" s="3" t="str">
        <f>CONCATENATE(Table1[[#This Row],[Column5]],(IF(Table1[[#This Row],[Column4]]="",""," -"&amp;Table1[[#This Row],[Column4]])),(IF(Table1[[#This Row],[Column3]]="",""," -"&amp;Table1[[#This Row],[Column3]])))</f>
        <v xml:space="preserve"> Four Pawns Attack - Exchange Variation</v>
      </c>
      <c r="C741" s="3" t="s">
        <v>6506</v>
      </c>
      <c r="D741" s="3" t="s">
        <v>6505</v>
      </c>
      <c r="F741" s="3" t="s">
        <v>7764</v>
      </c>
      <c r="G741" s="3">
        <v>235</v>
      </c>
      <c r="H741" s="3" t="s">
        <v>2517</v>
      </c>
      <c r="I741" s="4">
        <v>43168</v>
      </c>
      <c r="J741" s="3">
        <v>2407</v>
      </c>
      <c r="K741" s="3">
        <v>2311</v>
      </c>
      <c r="L741" s="3">
        <v>37.5</v>
      </c>
      <c r="M741" s="3">
        <v>40.9</v>
      </c>
      <c r="N741" s="3">
        <v>21.7</v>
      </c>
      <c r="O741" s="3" t="s">
        <v>2519</v>
      </c>
      <c r="P741" s="5" t="s">
        <v>34</v>
      </c>
      <c r="Q741" s="3" t="s">
        <v>6226</v>
      </c>
      <c r="R741" s="3" t="s">
        <v>6233</v>
      </c>
      <c r="S741" s="3" t="s">
        <v>6237</v>
      </c>
      <c r="T741" s="3" t="s">
        <v>6244</v>
      </c>
      <c r="U741" s="3" t="s">
        <v>6251</v>
      </c>
      <c r="V741" s="3" t="s">
        <v>6266</v>
      </c>
      <c r="W741" s="3" t="s">
        <v>6230</v>
      </c>
      <c r="X741" s="3" t="s">
        <v>6236</v>
      </c>
      <c r="Y741" s="3" t="s">
        <v>6270</v>
      </c>
      <c r="Z741" s="3" t="s">
        <v>6249</v>
      </c>
      <c r="AA741" s="3" t="s">
        <v>6243</v>
      </c>
      <c r="AB741" s="3" t="s">
        <v>6247</v>
      </c>
      <c r="AC741" s="3" t="s">
        <v>6365</v>
      </c>
      <c r="AD741" s="3" t="s">
        <v>6356</v>
      </c>
      <c r="AE741" s="3" t="s">
        <v>6240</v>
      </c>
      <c r="AF741" s="3" t="s">
        <v>6241</v>
      </c>
      <c r="AR741" s="3">
        <v>37.5</v>
      </c>
      <c r="AS741" s="3">
        <v>21.7</v>
      </c>
      <c r="AT741" s="3">
        <v>1.7281105990000001</v>
      </c>
      <c r="AU741" s="3">
        <f>SUM(Table1[[#This Row],[Black Win %]]/Table1[[#This Row],[White Win %]])</f>
        <v>0.57866666666666666</v>
      </c>
      <c r="AV741" s="3">
        <v>88.125</v>
      </c>
      <c r="AW741" s="3">
        <v>50.994999999999997</v>
      </c>
    </row>
    <row r="742" spans="1:49" ht="17" x14ac:dyDescent="0.2">
      <c r="A742" s="3" t="s">
        <v>7039</v>
      </c>
      <c r="B742" s="3" t="str">
        <f>CONCATENATE(Table1[[#This Row],[Column5]],(IF(Table1[[#This Row],[Column4]]="",""," -"&amp;Table1[[#This Row],[Column4]])),(IF(Table1[[#This Row],[Column3]]="",""," -"&amp;Table1[[#This Row],[Column3]])))</f>
        <v xml:space="preserve"> Four Pawns Attack - Florentine Gambit</v>
      </c>
      <c r="C742" s="3" t="s">
        <v>6506</v>
      </c>
      <c r="D742" s="3" t="s">
        <v>7067</v>
      </c>
      <c r="F742" s="3" t="s">
        <v>7764</v>
      </c>
      <c r="G742" s="3">
        <v>184</v>
      </c>
      <c r="H742" s="3" t="s">
        <v>2521</v>
      </c>
      <c r="I742" s="4">
        <v>42954</v>
      </c>
      <c r="J742" s="3">
        <v>2264</v>
      </c>
      <c r="K742" s="3">
        <v>2256</v>
      </c>
      <c r="L742" s="3">
        <v>33.700000000000003</v>
      </c>
      <c r="M742" s="3">
        <v>25</v>
      </c>
      <c r="N742" s="3">
        <v>41.3</v>
      </c>
      <c r="O742" s="3" t="s">
        <v>2523</v>
      </c>
      <c r="P742" s="5" t="s">
        <v>34</v>
      </c>
      <c r="Q742" s="3" t="s">
        <v>6226</v>
      </c>
      <c r="R742" s="3" t="s">
        <v>6233</v>
      </c>
      <c r="S742" s="3" t="s">
        <v>6237</v>
      </c>
      <c r="T742" s="3" t="s">
        <v>6244</v>
      </c>
      <c r="U742" s="3" t="s">
        <v>6251</v>
      </c>
      <c r="V742" s="3" t="s">
        <v>6266</v>
      </c>
      <c r="W742" s="3" t="s">
        <v>6230</v>
      </c>
      <c r="X742" s="3" t="s">
        <v>6236</v>
      </c>
      <c r="Y742" s="3" t="s">
        <v>6270</v>
      </c>
      <c r="Z742" s="3" t="s">
        <v>6249</v>
      </c>
      <c r="AA742" s="3" t="s">
        <v>6243</v>
      </c>
      <c r="AB742" s="3" t="s">
        <v>6256</v>
      </c>
      <c r="AC742" s="3" t="s">
        <v>6245</v>
      </c>
      <c r="AD742" s="3" t="s">
        <v>6247</v>
      </c>
      <c r="AE742" s="3" t="s">
        <v>6281</v>
      </c>
      <c r="AF742" s="3" t="s">
        <v>6227</v>
      </c>
      <c r="AR742" s="3">
        <v>33.700000000000003</v>
      </c>
      <c r="AS742" s="3">
        <v>41.3</v>
      </c>
      <c r="AT742" s="3">
        <v>0.81598062999999998</v>
      </c>
      <c r="AU742" s="3">
        <f>SUM(Table1[[#This Row],[Black Win %]]/Table1[[#This Row],[White Win %]])</f>
        <v>1.2255192878338277</v>
      </c>
      <c r="AV742" s="3">
        <v>62.008000000000003</v>
      </c>
      <c r="AW742" s="3">
        <v>75.992000000000004</v>
      </c>
    </row>
    <row r="743" spans="1:49" ht="17" x14ac:dyDescent="0.2">
      <c r="A743" s="3" t="s">
        <v>7039</v>
      </c>
      <c r="B743" s="3" t="str">
        <f>CONCATENATE(Table1[[#This Row],[Column5]],(IF(Table1[[#This Row],[Column4]]="",""," -"&amp;Table1[[#This Row],[Column4]])),(IF(Table1[[#This Row],[Column3]]="",""," -"&amp;Table1[[#This Row],[Column3]])))</f>
        <v xml:space="preserve"> Four Pawns Attack - Fluid Attack</v>
      </c>
      <c r="C743" s="3" t="s">
        <v>6506</v>
      </c>
      <c r="D743" s="3" t="s">
        <v>7068</v>
      </c>
      <c r="F743" s="3" t="s">
        <v>7764</v>
      </c>
      <c r="G743" s="3">
        <v>109</v>
      </c>
      <c r="H743" s="3" t="s">
        <v>2525</v>
      </c>
      <c r="I743" s="4">
        <v>42519</v>
      </c>
      <c r="J743" s="3">
        <v>2315</v>
      </c>
      <c r="K743" s="3">
        <v>2286</v>
      </c>
      <c r="L743" s="3">
        <v>34.9</v>
      </c>
      <c r="M743" s="3">
        <v>38.5</v>
      </c>
      <c r="N743" s="3">
        <v>26.6</v>
      </c>
      <c r="O743" s="3" t="s">
        <v>2527</v>
      </c>
      <c r="P743" s="5" t="s">
        <v>34</v>
      </c>
      <c r="Q743" s="3" t="s">
        <v>6226</v>
      </c>
      <c r="R743" s="3" t="s">
        <v>6233</v>
      </c>
      <c r="S743" s="3" t="s">
        <v>6237</v>
      </c>
      <c r="T743" s="3" t="s">
        <v>6244</v>
      </c>
      <c r="U743" s="3" t="s">
        <v>6251</v>
      </c>
      <c r="V743" s="3" t="s">
        <v>6266</v>
      </c>
      <c r="W743" s="3" t="s">
        <v>6230</v>
      </c>
      <c r="X743" s="3" t="s">
        <v>6236</v>
      </c>
      <c r="Y743" s="3" t="s">
        <v>6270</v>
      </c>
      <c r="Z743" s="3" t="s">
        <v>6249</v>
      </c>
      <c r="AA743" s="3" t="s">
        <v>6243</v>
      </c>
      <c r="AB743" s="3" t="s">
        <v>6247</v>
      </c>
      <c r="AR743" s="3">
        <v>34.9</v>
      </c>
      <c r="AS743" s="3">
        <v>26.6</v>
      </c>
      <c r="AT743" s="3">
        <v>1.312030075</v>
      </c>
      <c r="AU743" s="3">
        <f>SUM(Table1[[#This Row],[Black Win %]]/Table1[[#This Row],[White Win %]])</f>
        <v>0.76217765042979946</v>
      </c>
      <c r="AV743" s="3">
        <v>38.040999999999997</v>
      </c>
      <c r="AW743" s="3">
        <v>28.994</v>
      </c>
    </row>
    <row r="744" spans="1:49" ht="17" x14ac:dyDescent="0.2">
      <c r="A744" s="3" t="s">
        <v>7039</v>
      </c>
      <c r="B744" s="3" t="str">
        <f>CONCATENATE(Table1[[#This Row],[Column5]],(IF(Table1[[#This Row],[Column4]]="",""," -"&amp;Table1[[#This Row],[Column4]])),(IF(Table1[[#This Row],[Column3]]="",""," -"&amp;Table1[[#This Row],[Column3]])))</f>
        <v xml:space="preserve"> Four Pawns Attack - General</v>
      </c>
      <c r="C744" s="3" t="s">
        <v>6506</v>
      </c>
      <c r="D744" s="3" t="s">
        <v>6510</v>
      </c>
      <c r="F744" s="3" t="s">
        <v>7764</v>
      </c>
      <c r="G744" s="3">
        <v>258</v>
      </c>
      <c r="H744" s="3" t="s">
        <v>2521</v>
      </c>
      <c r="I744" s="4">
        <v>43252</v>
      </c>
      <c r="J744" s="3">
        <v>2090</v>
      </c>
      <c r="K744" s="3">
        <v>2081</v>
      </c>
      <c r="L744" s="3">
        <v>40.700000000000003</v>
      </c>
      <c r="M744" s="3">
        <v>18.2</v>
      </c>
      <c r="N744" s="3">
        <v>41.1</v>
      </c>
      <c r="O744" s="3" t="s">
        <v>2530</v>
      </c>
      <c r="P744" s="5" t="s">
        <v>34</v>
      </c>
      <c r="Q744" s="3" t="s">
        <v>6226</v>
      </c>
      <c r="R744" s="3" t="s">
        <v>6233</v>
      </c>
      <c r="S744" s="3" t="s">
        <v>6237</v>
      </c>
      <c r="T744" s="3" t="s">
        <v>6244</v>
      </c>
      <c r="U744" s="3" t="s">
        <v>6251</v>
      </c>
      <c r="V744" s="3" t="s">
        <v>6266</v>
      </c>
      <c r="W744" s="3" t="s">
        <v>6230</v>
      </c>
      <c r="X744" s="3" t="s">
        <v>6236</v>
      </c>
      <c r="Y744" s="3" t="s">
        <v>6270</v>
      </c>
      <c r="Z744" s="3" t="s">
        <v>6249</v>
      </c>
      <c r="AR744" s="3">
        <v>40.700000000000003</v>
      </c>
      <c r="AS744" s="3">
        <v>41.1</v>
      </c>
      <c r="AT744" s="3">
        <v>0.99026764</v>
      </c>
      <c r="AU744" s="3">
        <f>SUM(Table1[[#This Row],[Black Win %]]/Table1[[#This Row],[White Win %]])</f>
        <v>1.0098280098280097</v>
      </c>
      <c r="AV744" s="3">
        <v>105.006</v>
      </c>
      <c r="AW744" s="3">
        <v>106.038</v>
      </c>
    </row>
    <row r="745" spans="1:49" ht="17" x14ac:dyDescent="0.2">
      <c r="A745" s="3" t="s">
        <v>7039</v>
      </c>
      <c r="B745" s="3" t="str">
        <f>CONCATENATE(Table1[[#This Row],[Column5]],(IF(Table1[[#This Row],[Column4]]="",""," -"&amp;Table1[[#This Row],[Column4]])),(IF(Table1[[#This Row],[Column3]]="",""," -"&amp;Table1[[#This Row],[Column3]])))</f>
        <v xml:space="preserve"> Four Pawns Attack - Normal Attack</v>
      </c>
      <c r="C745" s="3" t="s">
        <v>6506</v>
      </c>
      <c r="D745" s="3" t="s">
        <v>7069</v>
      </c>
      <c r="F745" s="3" t="s">
        <v>7764</v>
      </c>
      <c r="G745" s="3">
        <v>1825</v>
      </c>
      <c r="H745" s="3" t="s">
        <v>2521</v>
      </c>
      <c r="I745" s="4">
        <v>43285</v>
      </c>
      <c r="J745" s="3">
        <v>2289</v>
      </c>
      <c r="K745" s="3">
        <v>2255</v>
      </c>
      <c r="L745" s="3">
        <v>36.4</v>
      </c>
      <c r="M745" s="3">
        <v>27.4</v>
      </c>
      <c r="N745" s="3">
        <v>36.200000000000003</v>
      </c>
      <c r="O745" s="3" t="s">
        <v>2533</v>
      </c>
      <c r="P745" s="5" t="s">
        <v>34</v>
      </c>
      <c r="Q745" s="3" t="s">
        <v>6226</v>
      </c>
      <c r="R745" s="3" t="s">
        <v>6233</v>
      </c>
      <c r="S745" s="3" t="s">
        <v>6237</v>
      </c>
      <c r="T745" s="3" t="s">
        <v>6244</v>
      </c>
      <c r="U745" s="3" t="s">
        <v>6251</v>
      </c>
      <c r="V745" s="3" t="s">
        <v>6266</v>
      </c>
      <c r="W745" s="3" t="s">
        <v>6230</v>
      </c>
      <c r="X745" s="3" t="s">
        <v>6236</v>
      </c>
      <c r="Y745" s="3" t="s">
        <v>6270</v>
      </c>
      <c r="Z745" s="3" t="s">
        <v>6249</v>
      </c>
      <c r="AA745" s="3" t="s">
        <v>6243</v>
      </c>
      <c r="AB745" s="3" t="s">
        <v>6256</v>
      </c>
      <c r="AC745" s="3" t="s">
        <v>6245</v>
      </c>
      <c r="AD745" s="3" t="s">
        <v>6247</v>
      </c>
      <c r="AR745" s="3">
        <v>36.4</v>
      </c>
      <c r="AS745" s="3">
        <v>36.200000000000003</v>
      </c>
      <c r="AT745" s="3">
        <v>1.0055248619999999</v>
      </c>
      <c r="AU745" s="3">
        <f>SUM(Table1[[#This Row],[Black Win %]]/Table1[[#This Row],[White Win %]])</f>
        <v>0.99450549450549464</v>
      </c>
      <c r="AV745" s="3">
        <v>664.3</v>
      </c>
      <c r="AW745" s="3">
        <v>660.65</v>
      </c>
    </row>
    <row r="746" spans="1:49" ht="17" x14ac:dyDescent="0.2">
      <c r="A746" s="3" t="s">
        <v>7039</v>
      </c>
      <c r="B746" s="3" t="str">
        <f>CONCATENATE(Table1[[#This Row],[Column5]],(IF(Table1[[#This Row],[Column4]]="",""," -"&amp;Table1[[#This Row],[Column4]])),(IF(Table1[[#This Row],[Column3]]="",""," -"&amp;Table1[[#This Row],[Column3]])))</f>
        <v xml:space="preserve"> Kazakh Variation</v>
      </c>
      <c r="C746" s="3" t="s">
        <v>7070</v>
      </c>
      <c r="F746" s="3" t="s">
        <v>7765</v>
      </c>
      <c r="G746" s="3">
        <v>811</v>
      </c>
      <c r="H746" s="3" t="s">
        <v>2535</v>
      </c>
      <c r="I746" s="4">
        <v>43289</v>
      </c>
      <c r="J746" s="3">
        <v>2240</v>
      </c>
      <c r="K746" s="3">
        <v>2283</v>
      </c>
      <c r="L746" s="3">
        <v>33.200000000000003</v>
      </c>
      <c r="M746" s="3">
        <v>29.5</v>
      </c>
      <c r="N746" s="3">
        <v>37.4</v>
      </c>
      <c r="O746" s="3" t="s">
        <v>2537</v>
      </c>
      <c r="P746" s="5" t="s">
        <v>34</v>
      </c>
      <c r="Q746" s="3" t="s">
        <v>6226</v>
      </c>
      <c r="R746" s="3" t="s">
        <v>6233</v>
      </c>
      <c r="S746" s="3" t="s">
        <v>6237</v>
      </c>
      <c r="T746" s="3" t="s">
        <v>6244</v>
      </c>
      <c r="U746" s="3" t="s">
        <v>6251</v>
      </c>
      <c r="V746" s="3" t="s">
        <v>6266</v>
      </c>
      <c r="W746" s="3" t="s">
        <v>6230</v>
      </c>
      <c r="X746" s="3" t="s">
        <v>6247</v>
      </c>
      <c r="Y746" s="3" t="s">
        <v>6270</v>
      </c>
      <c r="Z746" s="3" t="s">
        <v>6249</v>
      </c>
      <c r="AA746" s="3" t="s">
        <v>6280</v>
      </c>
      <c r="AR746" s="3">
        <v>37.4</v>
      </c>
      <c r="AS746" s="3">
        <v>33.200000000000003</v>
      </c>
      <c r="AT746" s="3">
        <v>1.126506024</v>
      </c>
      <c r="AU746" s="3">
        <f>SUM(Table1[[#This Row],[Black Win %]]/Table1[[#This Row],[White Win %]])</f>
        <v>0.8877005347593584</v>
      </c>
      <c r="AV746" s="3">
        <v>303.31400000000002</v>
      </c>
      <c r="AW746" s="3">
        <v>269.25200000000001</v>
      </c>
    </row>
    <row r="747" spans="1:49" ht="17" x14ac:dyDescent="0.2">
      <c r="A747" s="3" t="s">
        <v>7039</v>
      </c>
      <c r="B747" s="3" t="str">
        <f>CONCATENATE(Table1[[#This Row],[Column5]],(IF(Table1[[#This Row],[Column4]]="",""," -"&amp;Table1[[#This Row],[Column4]])),(IF(Table1[[#This Row],[Column3]]="",""," -"&amp;Table1[[#This Row],[Column3]])))</f>
        <v xml:space="preserve"> Kramer Variation</v>
      </c>
      <c r="C747" s="3" t="s">
        <v>7071</v>
      </c>
      <c r="F747" s="3" t="s">
        <v>7764</v>
      </c>
      <c r="G747" s="3">
        <v>2198</v>
      </c>
      <c r="H747" s="3" t="s">
        <v>2392</v>
      </c>
      <c r="I747" s="4">
        <v>43288</v>
      </c>
      <c r="J747" s="3">
        <v>2291</v>
      </c>
      <c r="K747" s="3">
        <v>2270</v>
      </c>
      <c r="L747" s="3">
        <v>42.5</v>
      </c>
      <c r="M747" s="3">
        <v>26.5</v>
      </c>
      <c r="N747" s="3">
        <v>31.1</v>
      </c>
      <c r="O747" s="3" t="s">
        <v>2540</v>
      </c>
      <c r="P747" s="5" t="s">
        <v>34</v>
      </c>
      <c r="Q747" s="3" t="s">
        <v>6226</v>
      </c>
      <c r="R747" s="3" t="s">
        <v>6233</v>
      </c>
      <c r="S747" s="3" t="s">
        <v>6237</v>
      </c>
      <c r="T747" s="3" t="s">
        <v>6244</v>
      </c>
      <c r="U747" s="3" t="s">
        <v>6251</v>
      </c>
      <c r="V747" s="3" t="s">
        <v>6266</v>
      </c>
      <c r="W747" s="3" t="s">
        <v>6230</v>
      </c>
      <c r="X747" s="3" t="s">
        <v>6273</v>
      </c>
      <c r="AR747" s="3">
        <v>42.5</v>
      </c>
      <c r="AS747" s="3">
        <v>31.1</v>
      </c>
      <c r="AT747" s="3">
        <v>1.3665594860000001</v>
      </c>
      <c r="AU747" s="3">
        <f>SUM(Table1[[#This Row],[Black Win %]]/Table1[[#This Row],[White Win %]])</f>
        <v>0.73176470588235298</v>
      </c>
      <c r="AV747" s="3">
        <v>934.15</v>
      </c>
      <c r="AW747" s="3">
        <v>683.57799999999997</v>
      </c>
    </row>
    <row r="748" spans="1:49" ht="17" x14ac:dyDescent="0.2">
      <c r="A748" s="3" t="s">
        <v>7039</v>
      </c>
      <c r="B748" s="3" t="str">
        <f>CONCATENATE(Table1[[#This Row],[Column5]],(IF(Table1[[#This Row],[Column4]]="",""," -"&amp;Table1[[#This Row],[Column4]])),(IF(Table1[[#This Row],[Column3]]="",""," -"&amp;Table1[[#This Row],[Column3]])))</f>
        <v xml:space="preserve"> Larsen Variation</v>
      </c>
      <c r="C748" s="3" t="s">
        <v>6518</v>
      </c>
      <c r="F748" s="3" t="s">
        <v>7764</v>
      </c>
      <c r="G748" s="3">
        <v>912</v>
      </c>
      <c r="H748" s="3" t="s">
        <v>2542</v>
      </c>
      <c r="I748" s="4">
        <v>43275</v>
      </c>
      <c r="J748" s="3">
        <v>2275</v>
      </c>
      <c r="K748" s="3">
        <v>2253</v>
      </c>
      <c r="L748" s="3">
        <v>37.9</v>
      </c>
      <c r="M748" s="3">
        <v>31.3</v>
      </c>
      <c r="N748" s="3">
        <v>30.8</v>
      </c>
      <c r="O748" s="3" t="s">
        <v>2544</v>
      </c>
      <c r="P748" s="5" t="s">
        <v>34</v>
      </c>
      <c r="Q748" s="3" t="s">
        <v>6226</v>
      </c>
      <c r="R748" s="3" t="s">
        <v>6233</v>
      </c>
      <c r="S748" s="3" t="s">
        <v>6237</v>
      </c>
      <c r="T748" s="3" t="s">
        <v>6244</v>
      </c>
      <c r="U748" s="3" t="s">
        <v>6251</v>
      </c>
      <c r="V748" s="3" t="s">
        <v>6266</v>
      </c>
      <c r="W748" s="3" t="s">
        <v>6230</v>
      </c>
      <c r="X748" s="3" t="s">
        <v>6247</v>
      </c>
      <c r="Y748" s="3" t="s">
        <v>6270</v>
      </c>
      <c r="Z748" s="3" t="s">
        <v>6241</v>
      </c>
      <c r="AR748" s="3">
        <v>37.9</v>
      </c>
      <c r="AS748" s="3">
        <v>30.8</v>
      </c>
      <c r="AT748" s="3">
        <v>1.230519481</v>
      </c>
      <c r="AU748" s="3">
        <f>SUM(Table1[[#This Row],[Black Win %]]/Table1[[#This Row],[White Win %]])</f>
        <v>0.81266490765171506</v>
      </c>
      <c r="AV748" s="3">
        <v>345.64800000000002</v>
      </c>
      <c r="AW748" s="3">
        <v>280.89600000000002</v>
      </c>
    </row>
    <row r="749" spans="1:49" ht="17" x14ac:dyDescent="0.2">
      <c r="A749" s="3" t="s">
        <v>7039</v>
      </c>
      <c r="B749" s="3" t="str">
        <f>CONCATENATE(Table1[[#This Row],[Column5]],(IF(Table1[[#This Row],[Column4]]="",""," -"&amp;Table1[[#This Row],[Column4]])),(IF(Table1[[#This Row],[Column3]]="",""," -"&amp;Table1[[#This Row],[Column3]])))</f>
        <v xml:space="preserve"> Makagonov Variation</v>
      </c>
      <c r="C749" s="3" t="s">
        <v>7072</v>
      </c>
      <c r="F749" s="3" t="s">
        <v>7764</v>
      </c>
      <c r="G749" s="3">
        <v>4820</v>
      </c>
      <c r="H749" s="3" t="s">
        <v>2546</v>
      </c>
      <c r="I749" s="4">
        <v>43289</v>
      </c>
      <c r="J749" s="3">
        <v>2353</v>
      </c>
      <c r="K749" s="3">
        <v>2318</v>
      </c>
      <c r="L749" s="3">
        <v>47.6</v>
      </c>
      <c r="M749" s="3">
        <v>26.3</v>
      </c>
      <c r="N749" s="3">
        <v>26.1</v>
      </c>
      <c r="O749" s="3" t="s">
        <v>2548</v>
      </c>
      <c r="P749" s="5" t="s">
        <v>34</v>
      </c>
      <c r="Q749" s="3" t="s">
        <v>6226</v>
      </c>
      <c r="R749" s="3" t="s">
        <v>6233</v>
      </c>
      <c r="S749" s="3" t="s">
        <v>6237</v>
      </c>
      <c r="T749" s="3" t="s">
        <v>6244</v>
      </c>
      <c r="U749" s="3" t="s">
        <v>6251</v>
      </c>
      <c r="V749" s="3" t="s">
        <v>6266</v>
      </c>
      <c r="W749" s="3" t="s">
        <v>6230</v>
      </c>
      <c r="X749" s="3" t="s">
        <v>6255</v>
      </c>
      <c r="AR749" s="3">
        <v>47.6</v>
      </c>
      <c r="AS749" s="3">
        <v>26.1</v>
      </c>
      <c r="AT749" s="3">
        <v>1.8237547890000001</v>
      </c>
      <c r="AU749" s="3">
        <f>SUM(Table1[[#This Row],[Black Win %]]/Table1[[#This Row],[White Win %]])</f>
        <v>0.54831932773109249</v>
      </c>
      <c r="AV749" s="3">
        <v>2294.3200000000002</v>
      </c>
      <c r="AW749" s="3">
        <v>1258.02</v>
      </c>
    </row>
    <row r="750" spans="1:49" ht="17" x14ac:dyDescent="0.2">
      <c r="A750" s="3" t="s">
        <v>7039</v>
      </c>
      <c r="B750" s="3" t="str">
        <f>CONCATENATE(Table1[[#This Row],[Column5]],(IF(Table1[[#This Row],[Column4]]="",""," -"&amp;Table1[[#This Row],[Column4]])),(IF(Table1[[#This Row],[Column3]]="",""," -"&amp;Table1[[#This Row],[Column3]])))</f>
        <v xml:space="preserve"> Normal Variation</v>
      </c>
      <c r="C750" s="3" t="s">
        <v>6523</v>
      </c>
      <c r="F750" s="3" t="s">
        <v>7764</v>
      </c>
      <c r="G750" s="3">
        <v>3120</v>
      </c>
      <c r="H750" s="3" t="s">
        <v>2392</v>
      </c>
      <c r="I750" s="4">
        <v>43286</v>
      </c>
      <c r="J750" s="3">
        <v>2344</v>
      </c>
      <c r="K750" s="3">
        <v>2302</v>
      </c>
      <c r="L750" s="3">
        <v>39.299999999999997</v>
      </c>
      <c r="M750" s="3">
        <v>26.3</v>
      </c>
      <c r="N750" s="3">
        <v>34.4</v>
      </c>
      <c r="O750" s="3" t="s">
        <v>2551</v>
      </c>
      <c r="P750" s="5" t="s">
        <v>34</v>
      </c>
      <c r="Q750" s="3" t="s">
        <v>6226</v>
      </c>
      <c r="R750" s="3" t="s">
        <v>6233</v>
      </c>
      <c r="S750" s="3" t="s">
        <v>6237</v>
      </c>
      <c r="T750" s="3" t="s">
        <v>6244</v>
      </c>
      <c r="U750" s="3" t="s">
        <v>6251</v>
      </c>
      <c r="V750" s="3" t="s">
        <v>6266</v>
      </c>
      <c r="AR750" s="3">
        <v>39.299999999999997</v>
      </c>
      <c r="AS750" s="3">
        <v>34.4</v>
      </c>
      <c r="AT750" s="3">
        <v>1.1424418599999999</v>
      </c>
      <c r="AU750" s="3">
        <f>SUM(Table1[[#This Row],[Black Win %]]/Table1[[#This Row],[White Win %]])</f>
        <v>0.87531806615776087</v>
      </c>
      <c r="AV750" s="3">
        <v>1226.1600000000001</v>
      </c>
      <c r="AW750" s="3">
        <v>1073.28</v>
      </c>
    </row>
    <row r="751" spans="1:49" ht="17" x14ac:dyDescent="0.2">
      <c r="A751" s="3" t="s">
        <v>7039</v>
      </c>
      <c r="B751" s="3" t="str">
        <f>CONCATENATE(Table1[[#This Row],[Column5]],(IF(Table1[[#This Row],[Column4]]="",""," -"&amp;Table1[[#This Row],[Column4]])),(IF(Table1[[#This Row],[Column3]]="",""," -"&amp;Table1[[#This Row],[Column3]])))</f>
        <v xml:space="preserve"> Normal Variation - Deferred Fianchetto</v>
      </c>
      <c r="C751" s="3" t="s">
        <v>6523</v>
      </c>
      <c r="D751" s="3" t="s">
        <v>7073</v>
      </c>
      <c r="F751" s="3" t="s">
        <v>7764</v>
      </c>
      <c r="G751" s="3">
        <v>348</v>
      </c>
      <c r="H751" s="3" t="s">
        <v>2553</v>
      </c>
      <c r="I751" s="4">
        <v>43240</v>
      </c>
      <c r="J751" s="3">
        <v>2198</v>
      </c>
      <c r="K751" s="3">
        <v>2193</v>
      </c>
      <c r="L751" s="3">
        <v>35.1</v>
      </c>
      <c r="M751" s="3">
        <v>25.3</v>
      </c>
      <c r="N751" s="3">
        <v>39.700000000000003</v>
      </c>
      <c r="O751" s="3" t="s">
        <v>2555</v>
      </c>
      <c r="P751" s="5" t="s">
        <v>34</v>
      </c>
      <c r="Q751" s="3" t="s">
        <v>6226</v>
      </c>
      <c r="R751" s="3" t="s">
        <v>6233</v>
      </c>
      <c r="S751" s="3" t="s">
        <v>6237</v>
      </c>
      <c r="T751" s="3" t="s">
        <v>6244</v>
      </c>
      <c r="U751" s="3" t="s">
        <v>6251</v>
      </c>
      <c r="V751" s="3" t="s">
        <v>6266</v>
      </c>
      <c r="W751" s="3" t="s">
        <v>6230</v>
      </c>
      <c r="X751" s="3" t="s">
        <v>6264</v>
      </c>
      <c r="AR751" s="3">
        <v>35.1</v>
      </c>
      <c r="AS751" s="3">
        <v>39.700000000000003</v>
      </c>
      <c r="AT751" s="3">
        <v>0.88413098199999995</v>
      </c>
      <c r="AU751" s="3">
        <f>SUM(Table1[[#This Row],[Black Win %]]/Table1[[#This Row],[White Win %]])</f>
        <v>1.1310541310541311</v>
      </c>
      <c r="AV751" s="3">
        <v>122.148</v>
      </c>
      <c r="AW751" s="3">
        <v>138.15600000000001</v>
      </c>
    </row>
    <row r="752" spans="1:49" ht="17" x14ac:dyDescent="0.2">
      <c r="A752" s="3" t="s">
        <v>7039</v>
      </c>
      <c r="B752" s="3" t="str">
        <f>CONCATENATE(Table1[[#This Row],[Column5]],(IF(Table1[[#This Row],[Column4]]="",""," -"&amp;Table1[[#This Row],[Column4]])),(IF(Table1[[#This Row],[Column3]]="",""," -"&amp;Table1[[#This Row],[Column3]])))</f>
        <v xml:space="preserve"> Normal Variation - King's Knight Variation</v>
      </c>
      <c r="C752" s="3" t="s">
        <v>6523</v>
      </c>
      <c r="D752" s="3" t="s">
        <v>6736</v>
      </c>
      <c r="F752" s="3" t="s">
        <v>7764</v>
      </c>
      <c r="G752" s="3">
        <v>12923</v>
      </c>
      <c r="H752" s="3" t="s">
        <v>1943</v>
      </c>
      <c r="I752" s="4">
        <v>43288</v>
      </c>
      <c r="J752" s="3">
        <v>2305</v>
      </c>
      <c r="K752" s="3">
        <v>2281</v>
      </c>
      <c r="L752" s="3">
        <v>38.6</v>
      </c>
      <c r="M752" s="3">
        <v>33</v>
      </c>
      <c r="N752" s="3">
        <v>28.4</v>
      </c>
      <c r="O752" s="3" t="s">
        <v>2558</v>
      </c>
      <c r="P752" s="5" t="s">
        <v>34</v>
      </c>
      <c r="Q752" s="3" t="s">
        <v>6226</v>
      </c>
      <c r="R752" s="3" t="s">
        <v>6233</v>
      </c>
      <c r="S752" s="3" t="s">
        <v>6237</v>
      </c>
      <c r="T752" s="3" t="s">
        <v>6247</v>
      </c>
      <c r="AR752" s="3">
        <v>38.6</v>
      </c>
      <c r="AS752" s="3">
        <v>28.4</v>
      </c>
      <c r="AT752" s="3">
        <v>1.3591549300000001</v>
      </c>
      <c r="AU752" s="3">
        <f>SUM(Table1[[#This Row],[Black Win %]]/Table1[[#This Row],[White Win %]])</f>
        <v>0.73575129533678751</v>
      </c>
      <c r="AV752" s="3">
        <v>4988.2780000000002</v>
      </c>
      <c r="AW752" s="3">
        <v>3670.1320000000001</v>
      </c>
    </row>
    <row r="753" spans="1:49" ht="17" x14ac:dyDescent="0.2">
      <c r="A753" s="3" t="s">
        <v>7039</v>
      </c>
      <c r="B753" s="3" t="str">
        <f>CONCATENATE(Table1[[#This Row],[Column5]],(IF(Table1[[#This Row],[Column4]]="",""," -"&amp;Table1[[#This Row],[Column4]])),(IF(Table1[[#This Row],[Column3]]="",""," -"&amp;Table1[[#This Row],[Column3]])))</f>
        <v xml:space="preserve"> Normal Variation - Rare Defenses</v>
      </c>
      <c r="C753" s="3" t="s">
        <v>6523</v>
      </c>
      <c r="D753" s="3" t="s">
        <v>7074</v>
      </c>
      <c r="F753" s="3" t="s">
        <v>7764</v>
      </c>
      <c r="G753" s="3">
        <v>7008</v>
      </c>
      <c r="H753" s="3" t="s">
        <v>2542</v>
      </c>
      <c r="I753" s="4">
        <v>43288</v>
      </c>
      <c r="J753" s="3">
        <v>2312</v>
      </c>
      <c r="K753" s="3">
        <v>2280</v>
      </c>
      <c r="L753" s="3">
        <v>47.7</v>
      </c>
      <c r="M753" s="3">
        <v>25.8</v>
      </c>
      <c r="N753" s="3">
        <v>26.5</v>
      </c>
      <c r="O753" s="3" t="s">
        <v>2561</v>
      </c>
      <c r="P753" s="5" t="s">
        <v>34</v>
      </c>
      <c r="Q753" s="3" t="s">
        <v>6226</v>
      </c>
      <c r="R753" s="3" t="s">
        <v>6233</v>
      </c>
      <c r="S753" s="3" t="s">
        <v>6237</v>
      </c>
      <c r="T753" s="3" t="s">
        <v>6244</v>
      </c>
      <c r="U753" s="3" t="s">
        <v>6251</v>
      </c>
      <c r="V753" s="3" t="s">
        <v>6266</v>
      </c>
      <c r="W753" s="3" t="s">
        <v>6230</v>
      </c>
      <c r="X753" s="3" t="s">
        <v>6247</v>
      </c>
      <c r="AR753" s="3">
        <v>47.7</v>
      </c>
      <c r="AS753" s="3">
        <v>26.5</v>
      </c>
      <c r="AT753" s="3">
        <v>1.8</v>
      </c>
      <c r="AU753" s="3">
        <f>SUM(Table1[[#This Row],[Black Win %]]/Table1[[#This Row],[White Win %]])</f>
        <v>0.55555555555555547</v>
      </c>
      <c r="AV753" s="3">
        <v>3342.8159999999998</v>
      </c>
      <c r="AW753" s="3">
        <v>1857.12</v>
      </c>
    </row>
    <row r="754" spans="1:49" ht="17" x14ac:dyDescent="0.2">
      <c r="A754" s="3" t="s">
        <v>7039</v>
      </c>
      <c r="B754" s="3" t="str">
        <f>CONCATENATE(Table1[[#This Row],[Column5]],(IF(Table1[[#This Row],[Column4]]="",""," -"&amp;Table1[[#This Row],[Column4]])),(IF(Table1[[#This Row],[Column3]]="",""," -"&amp;Table1[[#This Row],[Column3]])))</f>
        <v xml:space="preserve"> Normal Variation - Standard Development</v>
      </c>
      <c r="C754" s="3" t="s">
        <v>6523</v>
      </c>
      <c r="D754" s="3" t="s">
        <v>7075</v>
      </c>
      <c r="F754" s="3" t="s">
        <v>7764</v>
      </c>
      <c r="G754" s="3">
        <v>1031</v>
      </c>
      <c r="H754" s="3" t="s">
        <v>2396</v>
      </c>
      <c r="I754" s="4">
        <v>43281</v>
      </c>
      <c r="J754" s="3">
        <v>2225</v>
      </c>
      <c r="K754" s="3">
        <v>2189</v>
      </c>
      <c r="L754" s="3">
        <v>47.8</v>
      </c>
      <c r="M754" s="3">
        <v>22.2</v>
      </c>
      <c r="N754" s="3">
        <v>30</v>
      </c>
      <c r="O754" s="3" t="s">
        <v>2564</v>
      </c>
      <c r="P754" s="5" t="s">
        <v>34</v>
      </c>
      <c r="Q754" s="3" t="s">
        <v>6226</v>
      </c>
      <c r="R754" s="3" t="s">
        <v>6233</v>
      </c>
      <c r="S754" s="3" t="s">
        <v>6237</v>
      </c>
      <c r="T754" s="3" t="s">
        <v>6244</v>
      </c>
      <c r="U754" s="3" t="s">
        <v>6251</v>
      </c>
      <c r="V754" s="3" t="s">
        <v>6266</v>
      </c>
      <c r="W754" s="3" t="s">
        <v>6230</v>
      </c>
      <c r="X754" s="3" t="s">
        <v>6249</v>
      </c>
      <c r="AR754" s="3">
        <v>47.8</v>
      </c>
      <c r="AS754" s="3">
        <v>30</v>
      </c>
      <c r="AT754" s="3">
        <v>1.5933333329999999</v>
      </c>
      <c r="AU754" s="3">
        <f>SUM(Table1[[#This Row],[Black Win %]]/Table1[[#This Row],[White Win %]])</f>
        <v>0.62761506276150636</v>
      </c>
      <c r="AV754" s="3">
        <v>492.81799999999998</v>
      </c>
      <c r="AW754" s="3">
        <v>309.3</v>
      </c>
    </row>
    <row r="755" spans="1:49" ht="17" x14ac:dyDescent="0.2">
      <c r="A755" s="3" t="s">
        <v>7039</v>
      </c>
      <c r="B755" s="3" t="str">
        <f>CONCATENATE(Table1[[#This Row],[Column5]],(IF(Table1[[#This Row],[Column4]]="",""," -"&amp;Table1[[#This Row],[Column4]])),(IF(Table1[[#This Row],[Column3]]="",""," -"&amp;Table1[[#This Row],[Column3]])))</f>
        <v xml:space="preserve"> Orthodox Variation</v>
      </c>
      <c r="C755" s="3" t="s">
        <v>7076</v>
      </c>
      <c r="F755" s="3" t="s">
        <v>7764</v>
      </c>
      <c r="G755" s="3">
        <v>2859</v>
      </c>
      <c r="H755" s="3" t="s">
        <v>2566</v>
      </c>
      <c r="I755" s="4">
        <v>43288</v>
      </c>
      <c r="J755" s="3">
        <v>2390</v>
      </c>
      <c r="K755" s="3">
        <v>2350</v>
      </c>
      <c r="L755" s="3">
        <v>41.2</v>
      </c>
      <c r="M755" s="3">
        <v>36</v>
      </c>
      <c r="N755" s="3">
        <v>22.7</v>
      </c>
      <c r="O755" s="3" t="s">
        <v>2568</v>
      </c>
      <c r="P755" s="5" t="s">
        <v>34</v>
      </c>
      <c r="Q755" s="3" t="s">
        <v>6226</v>
      </c>
      <c r="R755" s="3" t="s">
        <v>6233</v>
      </c>
      <c r="S755" s="3" t="s">
        <v>6237</v>
      </c>
      <c r="T755" s="3" t="s">
        <v>6244</v>
      </c>
      <c r="U755" s="3" t="s">
        <v>6251</v>
      </c>
      <c r="V755" s="3" t="s">
        <v>6266</v>
      </c>
      <c r="W755" s="3" t="s">
        <v>6230</v>
      </c>
      <c r="X755" s="3" t="s">
        <v>6247</v>
      </c>
      <c r="Y755" s="3" t="s">
        <v>6270</v>
      </c>
      <c r="Z755" s="3" t="s">
        <v>6249</v>
      </c>
      <c r="AA755" s="3" t="s">
        <v>6227</v>
      </c>
      <c r="AB755" s="3" t="s">
        <v>6270</v>
      </c>
      <c r="AR755" s="3">
        <v>41.2</v>
      </c>
      <c r="AS755" s="3">
        <v>22.7</v>
      </c>
      <c r="AT755" s="3">
        <v>1.814977974</v>
      </c>
      <c r="AU755" s="3">
        <f>SUM(Table1[[#This Row],[Black Win %]]/Table1[[#This Row],[White Win %]])</f>
        <v>0.55097087378640774</v>
      </c>
      <c r="AV755" s="3">
        <v>1177.9079999999999</v>
      </c>
      <c r="AW755" s="3">
        <v>648.99300000000005</v>
      </c>
    </row>
    <row r="756" spans="1:49" ht="17" x14ac:dyDescent="0.2">
      <c r="A756" s="3" t="s">
        <v>7039</v>
      </c>
      <c r="B756" s="3" t="str">
        <f>CONCATENATE(Table1[[#This Row],[Column5]],(IF(Table1[[#This Row],[Column4]]="",""," -"&amp;Table1[[#This Row],[Column4]])),(IF(Table1[[#This Row],[Column3]]="",""," -"&amp;Table1[[#This Row],[Column3]])))</f>
        <v xml:space="preserve"> Orthodox Variation</v>
      </c>
      <c r="C756" s="3" t="s">
        <v>7076</v>
      </c>
      <c r="F756" s="3" t="s">
        <v>7765</v>
      </c>
      <c r="G756" s="3">
        <v>212</v>
      </c>
      <c r="H756" s="3" t="s">
        <v>2426</v>
      </c>
      <c r="I756" s="4">
        <v>43274</v>
      </c>
      <c r="J756" s="3">
        <v>2189</v>
      </c>
      <c r="K756" s="3">
        <v>2207</v>
      </c>
      <c r="L756" s="3">
        <v>38.700000000000003</v>
      </c>
      <c r="M756" s="3">
        <v>33</v>
      </c>
      <c r="N756" s="3">
        <v>28.3</v>
      </c>
      <c r="O756" s="3" t="s">
        <v>2570</v>
      </c>
      <c r="P756" s="5" t="s">
        <v>34</v>
      </c>
      <c r="Q756" s="3" t="s">
        <v>6226</v>
      </c>
      <c r="R756" s="3" t="s">
        <v>6233</v>
      </c>
      <c r="S756" s="3" t="s">
        <v>6237</v>
      </c>
      <c r="T756" s="3" t="s">
        <v>6244</v>
      </c>
      <c r="U756" s="3" t="s">
        <v>6251</v>
      </c>
      <c r="V756" s="3" t="s">
        <v>6266</v>
      </c>
      <c r="W756" s="3" t="s">
        <v>6230</v>
      </c>
      <c r="X756" s="3" t="s">
        <v>6247</v>
      </c>
      <c r="Y756" s="3" t="s">
        <v>6270</v>
      </c>
      <c r="Z756" s="3" t="s">
        <v>6249</v>
      </c>
      <c r="AA756" s="3" t="s">
        <v>6227</v>
      </c>
      <c r="AR756" s="3">
        <v>28.3</v>
      </c>
      <c r="AS756" s="3">
        <v>38.700000000000003</v>
      </c>
      <c r="AT756" s="3">
        <v>0.73126614999999995</v>
      </c>
      <c r="AU756" s="3">
        <f>SUM(Table1[[#This Row],[Black Win %]]/Table1[[#This Row],[White Win %]])</f>
        <v>1.3674911660777387</v>
      </c>
      <c r="AV756" s="3">
        <v>59.996000000000002</v>
      </c>
      <c r="AW756" s="3">
        <v>82.043999999999997</v>
      </c>
    </row>
    <row r="757" spans="1:49" ht="17" x14ac:dyDescent="0.2">
      <c r="A757" s="3" t="s">
        <v>7039</v>
      </c>
      <c r="B757" s="3" t="str">
        <f>CONCATENATE(Table1[[#This Row],[Column5]],(IF(Table1[[#This Row],[Column4]]="",""," -"&amp;Table1[[#This Row],[Column4]])),(IF(Table1[[#This Row],[Column3]]="",""," -"&amp;Table1[[#This Row],[Column3]])))</f>
        <v xml:space="preserve"> Orthodox Variation - Aronin-Taimanov Defense</v>
      </c>
      <c r="C757" s="3" t="s">
        <v>7076</v>
      </c>
      <c r="D757" s="3" t="s">
        <v>7077</v>
      </c>
      <c r="F757" s="3" t="s">
        <v>7765</v>
      </c>
      <c r="G757" s="3">
        <v>2854</v>
      </c>
      <c r="H757" s="3" t="s">
        <v>2572</v>
      </c>
      <c r="I757" s="4">
        <v>43280</v>
      </c>
      <c r="J757" s="3">
        <v>2278</v>
      </c>
      <c r="K757" s="3">
        <v>2298</v>
      </c>
      <c r="L757" s="3">
        <v>26.6</v>
      </c>
      <c r="M757" s="3">
        <v>34.5</v>
      </c>
      <c r="N757" s="3">
        <v>38.9</v>
      </c>
      <c r="O757" s="3" t="s">
        <v>2574</v>
      </c>
      <c r="P757" s="5" t="s">
        <v>34</v>
      </c>
      <c r="Q757" s="3" t="s">
        <v>6226</v>
      </c>
      <c r="R757" s="3" t="s">
        <v>6233</v>
      </c>
      <c r="S757" s="3" t="s">
        <v>6237</v>
      </c>
      <c r="T757" s="3" t="s">
        <v>6244</v>
      </c>
      <c r="U757" s="3" t="s">
        <v>6251</v>
      </c>
      <c r="V757" s="3" t="s">
        <v>6266</v>
      </c>
      <c r="W757" s="3" t="s">
        <v>6230</v>
      </c>
      <c r="X757" s="3" t="s">
        <v>6247</v>
      </c>
      <c r="Y757" s="3" t="s">
        <v>6270</v>
      </c>
      <c r="Z757" s="3" t="s">
        <v>6249</v>
      </c>
      <c r="AA757" s="3" t="s">
        <v>6227</v>
      </c>
      <c r="AB757" s="3" t="s">
        <v>6270</v>
      </c>
      <c r="AC757" s="3" t="s">
        <v>6240</v>
      </c>
      <c r="AR757" s="3">
        <v>38.9</v>
      </c>
      <c r="AS757" s="3">
        <v>26.6</v>
      </c>
      <c r="AT757" s="3">
        <v>1.462406015</v>
      </c>
      <c r="AU757" s="3">
        <f>SUM(Table1[[#This Row],[Black Win %]]/Table1[[#This Row],[White Win %]])</f>
        <v>0.68380462724935742</v>
      </c>
      <c r="AV757" s="3">
        <v>1110.2059999999999</v>
      </c>
      <c r="AW757" s="3">
        <v>759.16399999999999</v>
      </c>
    </row>
    <row r="758" spans="1:49" ht="17" x14ac:dyDescent="0.2">
      <c r="A758" s="3" t="s">
        <v>7039</v>
      </c>
      <c r="B758" s="3" t="str">
        <f>CONCATENATE(Table1[[#This Row],[Column5]],(IF(Table1[[#This Row],[Column4]]="",""," -"&amp;Table1[[#This Row],[Column4]])),(IF(Table1[[#This Row],[Column3]]="",""," -"&amp;Table1[[#This Row],[Column3]])))</f>
        <v xml:space="preserve"> Orthodox Variation - Bayonet Attack</v>
      </c>
      <c r="C758" s="3" t="s">
        <v>7076</v>
      </c>
      <c r="D758" s="3" t="s">
        <v>6621</v>
      </c>
      <c r="F758" s="3" t="s">
        <v>7764</v>
      </c>
      <c r="G758" s="3">
        <v>4196</v>
      </c>
      <c r="H758" s="3" t="s">
        <v>2572</v>
      </c>
      <c r="I758" s="4">
        <v>43290</v>
      </c>
      <c r="J758" s="3">
        <v>2333</v>
      </c>
      <c r="K758" s="3">
        <v>2309</v>
      </c>
      <c r="L758" s="3">
        <v>45.8</v>
      </c>
      <c r="M758" s="3">
        <v>26.2</v>
      </c>
      <c r="N758" s="3">
        <v>28</v>
      </c>
      <c r="O758" s="3" t="s">
        <v>2577</v>
      </c>
      <c r="P758" s="5" t="s">
        <v>34</v>
      </c>
      <c r="Q758" s="3" t="s">
        <v>6226</v>
      </c>
      <c r="R758" s="3" t="s">
        <v>6233</v>
      </c>
      <c r="S758" s="3" t="s">
        <v>6237</v>
      </c>
      <c r="T758" s="3" t="s">
        <v>6244</v>
      </c>
      <c r="U758" s="3" t="s">
        <v>6251</v>
      </c>
      <c r="V758" s="3" t="s">
        <v>6266</v>
      </c>
      <c r="W758" s="3" t="s">
        <v>6230</v>
      </c>
      <c r="X758" s="3" t="s">
        <v>6247</v>
      </c>
      <c r="Y758" s="3" t="s">
        <v>6270</v>
      </c>
      <c r="Z758" s="3" t="s">
        <v>6249</v>
      </c>
      <c r="AA758" s="3" t="s">
        <v>6227</v>
      </c>
      <c r="AB758" s="3" t="s">
        <v>6270</v>
      </c>
      <c r="AC758" s="3" t="s">
        <v>6240</v>
      </c>
      <c r="AD758" s="3" t="s">
        <v>6256</v>
      </c>
      <c r="AE758" s="3" t="s">
        <v>6374</v>
      </c>
      <c r="AF758" s="3" t="s">
        <v>6277</v>
      </c>
      <c r="AR758" s="3">
        <v>45.8</v>
      </c>
      <c r="AS758" s="3">
        <v>28</v>
      </c>
      <c r="AT758" s="3">
        <v>1.635714286</v>
      </c>
      <c r="AU758" s="3">
        <f>SUM(Table1[[#This Row],[Black Win %]]/Table1[[#This Row],[White Win %]])</f>
        <v>0.61135371179039311</v>
      </c>
      <c r="AV758" s="3">
        <v>1921.768</v>
      </c>
      <c r="AW758" s="3">
        <v>1174.8800000000001</v>
      </c>
    </row>
    <row r="759" spans="1:49" ht="17" x14ac:dyDescent="0.2">
      <c r="A759" s="3" t="s">
        <v>7039</v>
      </c>
      <c r="B759" s="3" t="str">
        <f>CONCATENATE(Table1[[#This Row],[Column5]],(IF(Table1[[#This Row],[Column4]]="",""," -"&amp;Table1[[#This Row],[Column4]])),(IF(Table1[[#This Row],[Column3]]="",""," -"&amp;Table1[[#This Row],[Column3]])))</f>
        <v xml:space="preserve"> Orthodox Variation - Bayonet Attack - Sokolov's Line</v>
      </c>
      <c r="C759" s="3" t="s">
        <v>7076</v>
      </c>
      <c r="D759" s="3" t="s">
        <v>6621</v>
      </c>
      <c r="E759" s="3" t="s">
        <v>7078</v>
      </c>
      <c r="F759" s="3" t="s">
        <v>7764</v>
      </c>
      <c r="G759" s="3">
        <v>2149</v>
      </c>
      <c r="H759" s="3" t="s">
        <v>2572</v>
      </c>
      <c r="I759" s="4">
        <v>43276</v>
      </c>
      <c r="J759" s="3">
        <v>2398</v>
      </c>
      <c r="K759" s="3">
        <v>2354</v>
      </c>
      <c r="L759" s="3">
        <v>44.5</v>
      </c>
      <c r="M759" s="3">
        <v>31.9</v>
      </c>
      <c r="N759" s="3">
        <v>23.6</v>
      </c>
      <c r="O759" s="3" t="s">
        <v>2580</v>
      </c>
      <c r="P759" s="5" t="s">
        <v>34</v>
      </c>
      <c r="Q759" s="3" t="s">
        <v>6226</v>
      </c>
      <c r="R759" s="3" t="s">
        <v>6233</v>
      </c>
      <c r="S759" s="3" t="s">
        <v>6237</v>
      </c>
      <c r="T759" s="3" t="s">
        <v>6244</v>
      </c>
      <c r="U759" s="3" t="s">
        <v>6251</v>
      </c>
      <c r="V759" s="3" t="s">
        <v>6266</v>
      </c>
      <c r="W759" s="3" t="s">
        <v>6230</v>
      </c>
      <c r="X759" s="3" t="s">
        <v>6247</v>
      </c>
      <c r="Y759" s="3" t="s">
        <v>6270</v>
      </c>
      <c r="Z759" s="3" t="s">
        <v>6249</v>
      </c>
      <c r="AA759" s="3" t="s">
        <v>6227</v>
      </c>
      <c r="AB759" s="3" t="s">
        <v>6270</v>
      </c>
      <c r="AC759" s="3" t="s">
        <v>6240</v>
      </c>
      <c r="AD759" s="3" t="s">
        <v>6256</v>
      </c>
      <c r="AE759" s="3" t="s">
        <v>6374</v>
      </c>
      <c r="AF759" s="3" t="s">
        <v>6277</v>
      </c>
      <c r="AG759" s="3" t="s">
        <v>6429</v>
      </c>
      <c r="AH759" s="3" t="s">
        <v>6369</v>
      </c>
      <c r="AR759" s="3">
        <v>44.5</v>
      </c>
      <c r="AS759" s="3">
        <v>23.6</v>
      </c>
      <c r="AT759" s="3">
        <v>1.8855932200000001</v>
      </c>
      <c r="AU759" s="3">
        <f>SUM(Table1[[#This Row],[Black Win %]]/Table1[[#This Row],[White Win %]])</f>
        <v>0.53033707865168545</v>
      </c>
      <c r="AV759" s="3">
        <v>956.30499999999995</v>
      </c>
      <c r="AW759" s="3">
        <v>507.16399999999999</v>
      </c>
    </row>
    <row r="760" spans="1:49" ht="17" x14ac:dyDescent="0.2">
      <c r="A760" s="3" t="s">
        <v>7039</v>
      </c>
      <c r="B760" s="3" t="str">
        <f>CONCATENATE(Table1[[#This Row],[Column5]],(IF(Table1[[#This Row],[Column4]]="",""," -"&amp;Table1[[#This Row],[Column4]])),(IF(Table1[[#This Row],[Column3]]="",""," -"&amp;Table1[[#This Row],[Column3]])))</f>
        <v xml:space="preserve"> Orthodox Variation - Classical System - Benko Attack</v>
      </c>
      <c r="C760" s="3" t="s">
        <v>7076</v>
      </c>
      <c r="D760" s="3" t="s">
        <v>7079</v>
      </c>
      <c r="E760" s="3" t="s">
        <v>7080</v>
      </c>
      <c r="F760" s="3" t="s">
        <v>7764</v>
      </c>
      <c r="G760" s="3">
        <v>639</v>
      </c>
      <c r="H760" s="3" t="s">
        <v>2582</v>
      </c>
      <c r="I760" s="4">
        <v>43276</v>
      </c>
      <c r="J760" s="3">
        <v>2376</v>
      </c>
      <c r="K760" s="3">
        <v>2337</v>
      </c>
      <c r="L760" s="3">
        <v>41.5</v>
      </c>
      <c r="M760" s="3">
        <v>32.4</v>
      </c>
      <c r="N760" s="3">
        <v>26.1</v>
      </c>
      <c r="O760" s="3" t="s">
        <v>2584</v>
      </c>
      <c r="P760" s="5" t="s">
        <v>34</v>
      </c>
      <c r="Q760" s="3" t="s">
        <v>6226</v>
      </c>
      <c r="R760" s="3" t="s">
        <v>6233</v>
      </c>
      <c r="S760" s="3" t="s">
        <v>6237</v>
      </c>
      <c r="T760" s="3" t="s">
        <v>6244</v>
      </c>
      <c r="U760" s="3" t="s">
        <v>6251</v>
      </c>
      <c r="V760" s="3" t="s">
        <v>6266</v>
      </c>
      <c r="W760" s="3" t="s">
        <v>6230</v>
      </c>
      <c r="X760" s="3" t="s">
        <v>6247</v>
      </c>
      <c r="Y760" s="3" t="s">
        <v>6270</v>
      </c>
      <c r="Z760" s="3" t="s">
        <v>6249</v>
      </c>
      <c r="AA760" s="3" t="s">
        <v>6227</v>
      </c>
      <c r="AB760" s="3" t="s">
        <v>6270</v>
      </c>
      <c r="AC760" s="3" t="s">
        <v>6240</v>
      </c>
      <c r="AD760" s="3" t="s">
        <v>6256</v>
      </c>
      <c r="AE760" s="3" t="s">
        <v>6374</v>
      </c>
      <c r="AF760" s="3" t="s">
        <v>6430</v>
      </c>
      <c r="AG760" s="3" t="s">
        <v>6321</v>
      </c>
      <c r="AH760" s="3" t="s">
        <v>6263</v>
      </c>
      <c r="AI760" s="3" t="s">
        <v>6286</v>
      </c>
      <c r="AJ760" s="3" t="s">
        <v>6313</v>
      </c>
      <c r="AR760" s="3">
        <v>41.5</v>
      </c>
      <c r="AS760" s="3">
        <v>26.1</v>
      </c>
      <c r="AT760" s="3">
        <v>1.5900383140000001</v>
      </c>
      <c r="AU760" s="3">
        <f>SUM(Table1[[#This Row],[Black Win %]]/Table1[[#This Row],[White Win %]])</f>
        <v>0.62891566265060239</v>
      </c>
      <c r="AV760" s="3">
        <v>265.185</v>
      </c>
      <c r="AW760" s="3">
        <v>166.779</v>
      </c>
    </row>
    <row r="761" spans="1:49" ht="17" x14ac:dyDescent="0.2">
      <c r="A761" s="3" t="s">
        <v>7039</v>
      </c>
      <c r="B761" s="3" t="str">
        <f>CONCATENATE(Table1[[#This Row],[Column5]],(IF(Table1[[#This Row],[Column4]]="",""," -"&amp;Table1[[#This Row],[Column4]])),(IF(Table1[[#This Row],[Column3]]="",""," -"&amp;Table1[[#This Row],[Column3]])))</f>
        <v xml:space="preserve"> Orthodox Variation - Classical System - Kozul Gambit</v>
      </c>
      <c r="C761" s="3" t="s">
        <v>7076</v>
      </c>
      <c r="D761" s="3" t="s">
        <v>7079</v>
      </c>
      <c r="E761" s="3" t="s">
        <v>7081</v>
      </c>
      <c r="F761" s="3" t="s">
        <v>7764</v>
      </c>
      <c r="G761" s="3">
        <v>178</v>
      </c>
      <c r="H761" s="3" t="s">
        <v>2582</v>
      </c>
      <c r="I761" s="4">
        <v>43274</v>
      </c>
      <c r="J761" s="3">
        <v>2380</v>
      </c>
      <c r="K761" s="3">
        <v>2356</v>
      </c>
      <c r="L761" s="3">
        <v>43.8</v>
      </c>
      <c r="M761" s="3">
        <v>25.8</v>
      </c>
      <c r="N761" s="3">
        <v>30.3</v>
      </c>
      <c r="O761" s="3" t="s">
        <v>2587</v>
      </c>
      <c r="P761" s="5" t="s">
        <v>34</v>
      </c>
      <c r="Q761" s="3" t="s">
        <v>6226</v>
      </c>
      <c r="R761" s="3" t="s">
        <v>6233</v>
      </c>
      <c r="S761" s="3" t="s">
        <v>6237</v>
      </c>
      <c r="T761" s="3" t="s">
        <v>6244</v>
      </c>
      <c r="U761" s="3" t="s">
        <v>6251</v>
      </c>
      <c r="V761" s="3" t="s">
        <v>6266</v>
      </c>
      <c r="W761" s="3" t="s">
        <v>6230</v>
      </c>
      <c r="X761" s="3" t="s">
        <v>6247</v>
      </c>
      <c r="Y761" s="3" t="s">
        <v>6270</v>
      </c>
      <c r="Z761" s="3" t="s">
        <v>6249</v>
      </c>
      <c r="AA761" s="3" t="s">
        <v>6227</v>
      </c>
      <c r="AB761" s="3" t="s">
        <v>6270</v>
      </c>
      <c r="AC761" s="3" t="s">
        <v>6240</v>
      </c>
      <c r="AD761" s="3" t="s">
        <v>6256</v>
      </c>
      <c r="AE761" s="3" t="s">
        <v>6374</v>
      </c>
      <c r="AF761" s="3" t="s">
        <v>6430</v>
      </c>
      <c r="AG761" s="3" t="s">
        <v>6321</v>
      </c>
      <c r="AH761" s="3" t="s">
        <v>6241</v>
      </c>
      <c r="AI761" s="3" t="s">
        <v>6286</v>
      </c>
      <c r="AJ761" s="3" t="s">
        <v>6263</v>
      </c>
      <c r="AK761" s="3" t="s">
        <v>6236</v>
      </c>
      <c r="AL761" s="3" t="s">
        <v>6431</v>
      </c>
      <c r="AM761" s="3" t="s">
        <v>6290</v>
      </c>
      <c r="AN761" s="3" t="s">
        <v>6407</v>
      </c>
      <c r="AO761" s="3" t="s">
        <v>6432</v>
      </c>
      <c r="AP761" s="3" t="s">
        <v>6243</v>
      </c>
      <c r="AR761" s="3">
        <v>43.8</v>
      </c>
      <c r="AS761" s="3">
        <v>30.3</v>
      </c>
      <c r="AT761" s="3">
        <v>1.445544554</v>
      </c>
      <c r="AU761" s="3">
        <f>SUM(Table1[[#This Row],[Black Win %]]/Table1[[#This Row],[White Win %]])</f>
        <v>0.69178082191780832</v>
      </c>
      <c r="AV761" s="3">
        <v>77.963999999999999</v>
      </c>
      <c r="AW761" s="3">
        <v>53.933999999999997</v>
      </c>
    </row>
    <row r="762" spans="1:49" ht="17" x14ac:dyDescent="0.2">
      <c r="A762" s="3" t="s">
        <v>7039</v>
      </c>
      <c r="B762" s="3" t="str">
        <f>CONCATENATE(Table1[[#This Row],[Column5]],(IF(Table1[[#This Row],[Column4]]="",""," -"&amp;Table1[[#This Row],[Column4]])),(IF(Table1[[#This Row],[Column3]]="",""," -"&amp;Table1[[#This Row],[Column3]])))</f>
        <v xml:space="preserve"> Orthodox Variation - Classical System - Misc. Lines</v>
      </c>
      <c r="C762" s="3" t="s">
        <v>7076</v>
      </c>
      <c r="D762" s="3" t="s">
        <v>7079</v>
      </c>
      <c r="E762" s="3" t="s">
        <v>7082</v>
      </c>
      <c r="F762" s="3" t="s">
        <v>7764</v>
      </c>
      <c r="G762" s="3">
        <v>4060</v>
      </c>
      <c r="H762" s="3" t="s">
        <v>2589</v>
      </c>
      <c r="I762" s="4">
        <v>43280</v>
      </c>
      <c r="J762" s="3">
        <v>2324</v>
      </c>
      <c r="K762" s="3">
        <v>2298</v>
      </c>
      <c r="L762" s="3">
        <v>43.7</v>
      </c>
      <c r="M762" s="3">
        <v>25.7</v>
      </c>
      <c r="N762" s="3">
        <v>30.6</v>
      </c>
      <c r="O762" s="3" t="s">
        <v>2591</v>
      </c>
      <c r="P762" s="5" t="s">
        <v>34</v>
      </c>
      <c r="Q762" s="3" t="s">
        <v>6226</v>
      </c>
      <c r="R762" s="3" t="s">
        <v>6233</v>
      </c>
      <c r="S762" s="3" t="s">
        <v>6237</v>
      </c>
      <c r="T762" s="3" t="s">
        <v>6244</v>
      </c>
      <c r="U762" s="3" t="s">
        <v>6251</v>
      </c>
      <c r="V762" s="3" t="s">
        <v>6266</v>
      </c>
      <c r="W762" s="3" t="s">
        <v>6230</v>
      </c>
      <c r="X762" s="3" t="s">
        <v>6247</v>
      </c>
      <c r="Y762" s="3" t="s">
        <v>6270</v>
      </c>
      <c r="Z762" s="3" t="s">
        <v>6249</v>
      </c>
      <c r="AA762" s="3" t="s">
        <v>6227</v>
      </c>
      <c r="AB762" s="3" t="s">
        <v>6270</v>
      </c>
      <c r="AC762" s="3" t="s">
        <v>6240</v>
      </c>
      <c r="AD762" s="3" t="s">
        <v>6256</v>
      </c>
      <c r="AE762" s="3" t="s">
        <v>6374</v>
      </c>
      <c r="AF762" s="3" t="s">
        <v>6430</v>
      </c>
      <c r="AR762" s="3">
        <v>43.7</v>
      </c>
      <c r="AS762" s="3">
        <v>30.6</v>
      </c>
      <c r="AT762" s="3">
        <v>1.4281045750000001</v>
      </c>
      <c r="AU762" s="3">
        <f>SUM(Table1[[#This Row],[Black Win %]]/Table1[[#This Row],[White Win %]])</f>
        <v>0.70022883295194505</v>
      </c>
      <c r="AV762" s="3">
        <v>1774.22</v>
      </c>
      <c r="AW762" s="3">
        <v>1242.3599999999999</v>
      </c>
    </row>
    <row r="763" spans="1:49" ht="17" x14ac:dyDescent="0.2">
      <c r="A763" s="3" t="s">
        <v>7039</v>
      </c>
      <c r="B763" s="3" t="str">
        <f>CONCATENATE(Table1[[#This Row],[Column5]],(IF(Table1[[#This Row],[Column4]]="",""," -"&amp;Table1[[#This Row],[Column4]])),(IF(Table1[[#This Row],[Column3]]="",""," -"&amp;Table1[[#This Row],[Column3]])))</f>
        <v xml:space="preserve"> Orthodox Variation - Classical System - Neo-Classsical Line</v>
      </c>
      <c r="C763" s="3" t="s">
        <v>7076</v>
      </c>
      <c r="D763" s="3" t="s">
        <v>7079</v>
      </c>
      <c r="E763" s="3" t="s">
        <v>7083</v>
      </c>
      <c r="F763" s="3" t="s">
        <v>7764</v>
      </c>
      <c r="G763" s="3">
        <v>1968</v>
      </c>
      <c r="H763" s="3" t="s">
        <v>2582</v>
      </c>
      <c r="I763" s="4">
        <v>43289</v>
      </c>
      <c r="J763" s="3">
        <v>2314</v>
      </c>
      <c r="K763" s="3">
        <v>2295</v>
      </c>
      <c r="L763" s="3">
        <v>45.5</v>
      </c>
      <c r="M763" s="3">
        <v>22.5</v>
      </c>
      <c r="N763" s="3">
        <v>32.1</v>
      </c>
      <c r="O763" s="3" t="s">
        <v>2594</v>
      </c>
      <c r="P763" s="5" t="s">
        <v>34</v>
      </c>
      <c r="Q763" s="3" t="s">
        <v>6226</v>
      </c>
      <c r="R763" s="3" t="s">
        <v>6233</v>
      </c>
      <c r="S763" s="3" t="s">
        <v>6237</v>
      </c>
      <c r="T763" s="3" t="s">
        <v>6244</v>
      </c>
      <c r="U763" s="3" t="s">
        <v>6251</v>
      </c>
      <c r="V763" s="3" t="s">
        <v>6266</v>
      </c>
      <c r="W763" s="3" t="s">
        <v>6230</v>
      </c>
      <c r="X763" s="3" t="s">
        <v>6247</v>
      </c>
      <c r="Y763" s="3" t="s">
        <v>6270</v>
      </c>
      <c r="Z763" s="3" t="s">
        <v>6249</v>
      </c>
      <c r="AA763" s="3" t="s">
        <v>6227</v>
      </c>
      <c r="AB763" s="3" t="s">
        <v>6270</v>
      </c>
      <c r="AC763" s="3" t="s">
        <v>6240</v>
      </c>
      <c r="AD763" s="3" t="s">
        <v>6256</v>
      </c>
      <c r="AE763" s="3" t="s">
        <v>6374</v>
      </c>
      <c r="AF763" s="3" t="s">
        <v>6430</v>
      </c>
      <c r="AG763" s="3" t="s">
        <v>6321</v>
      </c>
      <c r="AH763" s="3" t="s">
        <v>6241</v>
      </c>
      <c r="AR763" s="3">
        <v>45.5</v>
      </c>
      <c r="AS763" s="3">
        <v>32.1</v>
      </c>
      <c r="AT763" s="3">
        <v>1.4174454830000001</v>
      </c>
      <c r="AU763" s="3">
        <f>SUM(Table1[[#This Row],[Black Win %]]/Table1[[#This Row],[White Win %]])</f>
        <v>0.70549450549450554</v>
      </c>
      <c r="AV763" s="3">
        <v>895.44</v>
      </c>
      <c r="AW763" s="3">
        <v>631.72799999999995</v>
      </c>
    </row>
    <row r="764" spans="1:49" ht="17" x14ac:dyDescent="0.2">
      <c r="A764" s="3" t="s">
        <v>7039</v>
      </c>
      <c r="B764" s="3" t="str">
        <f>CONCATENATE(Table1[[#This Row],[Column5]],(IF(Table1[[#This Row],[Column4]]="",""," -"&amp;Table1[[#This Row],[Column4]])),(IF(Table1[[#This Row],[Column3]]="",""," -"&amp;Table1[[#This Row],[Column3]])))</f>
        <v xml:space="preserve"> Orthodox Variation - Classical System - Traditional Line</v>
      </c>
      <c r="C764" s="3" t="s">
        <v>7076</v>
      </c>
      <c r="D764" s="3" t="s">
        <v>7079</v>
      </c>
      <c r="E764" s="3" t="s">
        <v>6964</v>
      </c>
      <c r="F764" s="3" t="s">
        <v>7765</v>
      </c>
      <c r="G764" s="3">
        <v>229</v>
      </c>
      <c r="H764" s="3" t="s">
        <v>2582</v>
      </c>
      <c r="I764" s="4">
        <v>43288</v>
      </c>
      <c r="J764" s="3">
        <v>2248</v>
      </c>
      <c r="K764" s="3">
        <v>2253</v>
      </c>
      <c r="L764" s="3">
        <v>38</v>
      </c>
      <c r="M764" s="3">
        <v>22.3</v>
      </c>
      <c r="N764" s="3">
        <v>39.700000000000003</v>
      </c>
      <c r="O764" s="3" t="s">
        <v>2597</v>
      </c>
      <c r="P764" s="5" t="s">
        <v>34</v>
      </c>
      <c r="Q764" s="3" t="s">
        <v>6226</v>
      </c>
      <c r="R764" s="3" t="s">
        <v>6233</v>
      </c>
      <c r="S764" s="3" t="s">
        <v>6237</v>
      </c>
      <c r="T764" s="3" t="s">
        <v>6244</v>
      </c>
      <c r="U764" s="3" t="s">
        <v>6251</v>
      </c>
      <c r="V764" s="3" t="s">
        <v>6266</v>
      </c>
      <c r="W764" s="3" t="s">
        <v>6230</v>
      </c>
      <c r="X764" s="3" t="s">
        <v>6247</v>
      </c>
      <c r="Y764" s="3" t="s">
        <v>6270</v>
      </c>
      <c r="Z764" s="3" t="s">
        <v>6249</v>
      </c>
      <c r="AA764" s="3" t="s">
        <v>6227</v>
      </c>
      <c r="AB764" s="3" t="s">
        <v>6270</v>
      </c>
      <c r="AC764" s="3" t="s">
        <v>6240</v>
      </c>
      <c r="AD764" s="3" t="s">
        <v>6256</v>
      </c>
      <c r="AE764" s="3" t="s">
        <v>6374</v>
      </c>
      <c r="AF764" s="3" t="s">
        <v>6430</v>
      </c>
      <c r="AG764" s="3" t="s">
        <v>6321</v>
      </c>
      <c r="AH764" s="3" t="s">
        <v>6263</v>
      </c>
      <c r="AI764" s="3" t="s">
        <v>6286</v>
      </c>
      <c r="AR764" s="3">
        <v>39.700000000000003</v>
      </c>
      <c r="AS764" s="3">
        <v>38</v>
      </c>
      <c r="AT764" s="3">
        <v>1.0447368420000001</v>
      </c>
      <c r="AU764" s="3">
        <f>SUM(Table1[[#This Row],[Black Win %]]/Table1[[#This Row],[White Win %]])</f>
        <v>0.95717884130982356</v>
      </c>
      <c r="AV764" s="3">
        <v>90.912999999999997</v>
      </c>
      <c r="AW764" s="3">
        <v>87.02</v>
      </c>
    </row>
    <row r="765" spans="1:49" ht="17" x14ac:dyDescent="0.2">
      <c r="A765" s="3" t="s">
        <v>7039</v>
      </c>
      <c r="B765" s="3" t="str">
        <f>CONCATENATE(Table1[[#This Row],[Column5]],(IF(Table1[[#This Row],[Column4]]="",""," -"&amp;Table1[[#This Row],[Column4]])),(IF(Table1[[#This Row],[Column3]]="",""," -"&amp;Table1[[#This Row],[Column3]])))</f>
        <v xml:space="preserve"> Orthodox Variation - Donner Defense</v>
      </c>
      <c r="C765" s="3" t="s">
        <v>7076</v>
      </c>
      <c r="D765" s="3" t="s">
        <v>7084</v>
      </c>
      <c r="F765" s="3" t="s">
        <v>7765</v>
      </c>
      <c r="G765" s="3">
        <v>723</v>
      </c>
      <c r="H765" s="3" t="s">
        <v>2566</v>
      </c>
      <c r="I765" s="4">
        <v>43278</v>
      </c>
      <c r="J765" s="3">
        <v>2406</v>
      </c>
      <c r="K765" s="3">
        <v>2438</v>
      </c>
      <c r="L765" s="3">
        <v>29.6</v>
      </c>
      <c r="M765" s="3">
        <v>38.5</v>
      </c>
      <c r="N765" s="3">
        <v>31.9</v>
      </c>
      <c r="O765" s="3" t="s">
        <v>2600</v>
      </c>
      <c r="P765" s="5" t="s">
        <v>34</v>
      </c>
      <c r="Q765" s="3" t="s">
        <v>6226</v>
      </c>
      <c r="R765" s="3" t="s">
        <v>6233</v>
      </c>
      <c r="S765" s="3" t="s">
        <v>6237</v>
      </c>
      <c r="T765" s="3" t="s">
        <v>6244</v>
      </c>
      <c r="U765" s="3" t="s">
        <v>6251</v>
      </c>
      <c r="V765" s="3" t="s">
        <v>6266</v>
      </c>
      <c r="W765" s="3" t="s">
        <v>6230</v>
      </c>
      <c r="X765" s="3" t="s">
        <v>6247</v>
      </c>
      <c r="Y765" s="3" t="s">
        <v>6270</v>
      </c>
      <c r="Z765" s="3" t="s">
        <v>6249</v>
      </c>
      <c r="AA765" s="3" t="s">
        <v>6227</v>
      </c>
      <c r="AB765" s="3" t="s">
        <v>6270</v>
      </c>
      <c r="AC765" s="3" t="s">
        <v>6254</v>
      </c>
      <c r="AR765" s="3">
        <v>31.9</v>
      </c>
      <c r="AS765" s="3">
        <v>29.6</v>
      </c>
      <c r="AT765" s="3">
        <v>1.0777027029999999</v>
      </c>
      <c r="AU765" s="3">
        <f>SUM(Table1[[#This Row],[Black Win %]]/Table1[[#This Row],[White Win %]])</f>
        <v>0.92789968652037624</v>
      </c>
      <c r="AV765" s="3">
        <v>230.637</v>
      </c>
      <c r="AW765" s="3">
        <v>214.00800000000001</v>
      </c>
    </row>
    <row r="766" spans="1:49" ht="17" x14ac:dyDescent="0.2">
      <c r="A766" s="3" t="s">
        <v>7039</v>
      </c>
      <c r="B766" s="3" t="str">
        <f>CONCATENATE(Table1[[#This Row],[Column5]],(IF(Table1[[#This Row],[Column4]]="",""," -"&amp;Table1[[#This Row],[Column4]])),(IF(Table1[[#This Row],[Column3]]="",""," -"&amp;Table1[[#This Row],[Column3]])))</f>
        <v xml:space="preserve"> Orthodox Variation - General</v>
      </c>
      <c r="C766" s="3" t="s">
        <v>7076</v>
      </c>
      <c r="D766" s="3" t="s">
        <v>6510</v>
      </c>
      <c r="F766" s="3" t="s">
        <v>7764</v>
      </c>
      <c r="G766" s="3">
        <v>8782</v>
      </c>
      <c r="H766" s="3" t="s">
        <v>2535</v>
      </c>
      <c r="I766" s="4">
        <v>43290</v>
      </c>
      <c r="J766" s="3">
        <v>2304</v>
      </c>
      <c r="K766" s="3">
        <v>2250</v>
      </c>
      <c r="L766" s="3">
        <v>44</v>
      </c>
      <c r="M766" s="3">
        <v>30.2</v>
      </c>
      <c r="N766" s="3">
        <v>25.8</v>
      </c>
      <c r="O766" s="3" t="s">
        <v>2603</v>
      </c>
      <c r="P766" s="5" t="s">
        <v>34</v>
      </c>
      <c r="Q766" s="3" t="s">
        <v>6226</v>
      </c>
      <c r="R766" s="3" t="s">
        <v>6233</v>
      </c>
      <c r="S766" s="3" t="s">
        <v>6237</v>
      </c>
      <c r="T766" s="3" t="s">
        <v>6244</v>
      </c>
      <c r="U766" s="3" t="s">
        <v>6251</v>
      </c>
      <c r="V766" s="3" t="s">
        <v>6266</v>
      </c>
      <c r="W766" s="3" t="s">
        <v>6230</v>
      </c>
      <c r="X766" s="3" t="s">
        <v>6247</v>
      </c>
      <c r="Y766" s="3" t="s">
        <v>6270</v>
      </c>
      <c r="Z766" s="3" t="s">
        <v>6249</v>
      </c>
      <c r="AR766" s="3">
        <v>44</v>
      </c>
      <c r="AS766" s="3">
        <v>25.8</v>
      </c>
      <c r="AT766" s="3">
        <v>1.7054263569999999</v>
      </c>
      <c r="AU766" s="3">
        <f>SUM(Table1[[#This Row],[Black Win %]]/Table1[[#This Row],[White Win %]])</f>
        <v>0.58636363636363642</v>
      </c>
      <c r="AV766" s="3">
        <v>3864.08</v>
      </c>
      <c r="AW766" s="3">
        <v>2265.7559999999999</v>
      </c>
    </row>
    <row r="767" spans="1:49" ht="17" x14ac:dyDescent="0.2">
      <c r="A767" s="3" t="s">
        <v>7039</v>
      </c>
      <c r="B767" s="3" t="str">
        <f>CONCATENATE(Table1[[#This Row],[Column5]],(IF(Table1[[#This Row],[Column4]]="",""," -"&amp;Table1[[#This Row],[Column4]])),(IF(Table1[[#This Row],[Column3]]="",""," -"&amp;Table1[[#This Row],[Column3]])))</f>
        <v xml:space="preserve"> Orthodox Variation - Glek Defense</v>
      </c>
      <c r="C767" s="3" t="s">
        <v>7076</v>
      </c>
      <c r="D767" s="3" t="s">
        <v>7085</v>
      </c>
      <c r="F767" s="3" t="s">
        <v>7765</v>
      </c>
      <c r="G767" s="3">
        <v>5018</v>
      </c>
      <c r="H767" s="3" t="s">
        <v>2566</v>
      </c>
      <c r="I767" s="4">
        <v>43287</v>
      </c>
      <c r="J767" s="3">
        <v>2335</v>
      </c>
      <c r="K767" s="3">
        <v>2367</v>
      </c>
      <c r="L767" s="3">
        <v>30.2</v>
      </c>
      <c r="M767" s="3">
        <v>33.5</v>
      </c>
      <c r="N767" s="3">
        <v>36.299999999999997</v>
      </c>
      <c r="O767" s="3" t="s">
        <v>2606</v>
      </c>
      <c r="P767" s="5" t="s">
        <v>34</v>
      </c>
      <c r="Q767" s="3" t="s">
        <v>6226</v>
      </c>
      <c r="R767" s="3" t="s">
        <v>6233</v>
      </c>
      <c r="S767" s="3" t="s">
        <v>6237</v>
      </c>
      <c r="T767" s="3" t="s">
        <v>6244</v>
      </c>
      <c r="U767" s="3" t="s">
        <v>6251</v>
      </c>
      <c r="V767" s="3" t="s">
        <v>6266</v>
      </c>
      <c r="W767" s="3" t="s">
        <v>6230</v>
      </c>
      <c r="X767" s="3" t="s">
        <v>6247</v>
      </c>
      <c r="Y767" s="3" t="s">
        <v>6270</v>
      </c>
      <c r="Z767" s="3" t="s">
        <v>6249</v>
      </c>
      <c r="AA767" s="3" t="s">
        <v>6227</v>
      </c>
      <c r="AB767" s="3" t="s">
        <v>6270</v>
      </c>
      <c r="AC767" s="3" t="s">
        <v>6280</v>
      </c>
      <c r="AR767" s="3">
        <v>36.299999999999997</v>
      </c>
      <c r="AS767" s="3">
        <v>30.2</v>
      </c>
      <c r="AT767" s="3">
        <v>1.2019867550000001</v>
      </c>
      <c r="AU767" s="3">
        <f>SUM(Table1[[#This Row],[Black Win %]]/Table1[[#This Row],[White Win %]])</f>
        <v>0.83195592286501385</v>
      </c>
      <c r="AV767" s="3">
        <v>1821.5340000000001</v>
      </c>
      <c r="AW767" s="3">
        <v>1515.4359999999999</v>
      </c>
    </row>
    <row r="768" spans="1:49" ht="17" x14ac:dyDescent="0.2">
      <c r="A768" s="3" t="s">
        <v>7039</v>
      </c>
      <c r="B768" s="3" t="str">
        <f>CONCATENATE(Table1[[#This Row],[Column5]],(IF(Table1[[#This Row],[Column4]]="",""," -"&amp;Table1[[#This Row],[Column4]])),(IF(Table1[[#This Row],[Column3]]="",""," -"&amp;Table1[[#This Row],[Column3]])))</f>
        <v xml:space="preserve"> Orthodox Variation - Gligoric-Taimanov System</v>
      </c>
      <c r="C768" s="3" t="s">
        <v>7076</v>
      </c>
      <c r="D768" s="3" t="s">
        <v>7086</v>
      </c>
      <c r="F768" s="3" t="s">
        <v>7764</v>
      </c>
      <c r="G768" s="3">
        <v>6500</v>
      </c>
      <c r="H768" s="3" t="s">
        <v>2426</v>
      </c>
      <c r="I768" s="4">
        <v>43285</v>
      </c>
      <c r="J768" s="3">
        <v>2433</v>
      </c>
      <c r="K768" s="3">
        <v>2395</v>
      </c>
      <c r="L768" s="3">
        <v>46.7</v>
      </c>
      <c r="M768" s="3">
        <v>31.6</v>
      </c>
      <c r="N768" s="3">
        <v>21.7</v>
      </c>
      <c r="O768" s="3" t="s">
        <v>2609</v>
      </c>
      <c r="P768" s="5" t="s">
        <v>34</v>
      </c>
      <c r="Q768" s="3" t="s">
        <v>6226</v>
      </c>
      <c r="R768" s="3" t="s">
        <v>6233</v>
      </c>
      <c r="S768" s="3" t="s">
        <v>6237</v>
      </c>
      <c r="T768" s="3" t="s">
        <v>6244</v>
      </c>
      <c r="U768" s="3" t="s">
        <v>6251</v>
      </c>
      <c r="V768" s="3" t="s">
        <v>6266</v>
      </c>
      <c r="W768" s="3" t="s">
        <v>6230</v>
      </c>
      <c r="X768" s="3" t="s">
        <v>6247</v>
      </c>
      <c r="Y768" s="3" t="s">
        <v>6270</v>
      </c>
      <c r="Z768" s="3" t="s">
        <v>6249</v>
      </c>
      <c r="AA768" s="3" t="s">
        <v>6227</v>
      </c>
      <c r="AB768" s="3" t="s">
        <v>6241</v>
      </c>
      <c r="AR768" s="3">
        <v>46.7</v>
      </c>
      <c r="AS768" s="3">
        <v>21.7</v>
      </c>
      <c r="AT768" s="3">
        <v>2.1520737329999999</v>
      </c>
      <c r="AU768" s="3">
        <f>SUM(Table1[[#This Row],[Black Win %]]/Table1[[#This Row],[White Win %]])</f>
        <v>0.46466809421841537</v>
      </c>
      <c r="AV768" s="3">
        <v>3035.5</v>
      </c>
      <c r="AW768" s="3">
        <v>1410.5</v>
      </c>
    </row>
    <row r="769" spans="1:49" ht="17" x14ac:dyDescent="0.2">
      <c r="A769" s="3" t="s">
        <v>7039</v>
      </c>
      <c r="B769" s="3" t="str">
        <f>CONCATENATE(Table1[[#This Row],[Column5]],(IF(Table1[[#This Row],[Column4]]="",""," -"&amp;Table1[[#This Row],[Column4]])),(IF(Table1[[#This Row],[Column3]]="",""," -"&amp;Table1[[#This Row],[Column3]])))</f>
        <v xml:space="preserve"> Orthodox Variation - Korchnoi Attack</v>
      </c>
      <c r="C769" s="3" t="s">
        <v>7076</v>
      </c>
      <c r="D769" s="3" t="s">
        <v>6697</v>
      </c>
      <c r="F769" s="3" t="s">
        <v>7764</v>
      </c>
      <c r="G769" s="3">
        <v>261</v>
      </c>
      <c r="H769" s="3" t="s">
        <v>2572</v>
      </c>
      <c r="I769" s="4">
        <v>43251</v>
      </c>
      <c r="J769" s="3">
        <v>2364</v>
      </c>
      <c r="K769" s="3">
        <v>2361</v>
      </c>
      <c r="L769" s="3">
        <v>38.299999999999997</v>
      </c>
      <c r="M769" s="3">
        <v>29.9</v>
      </c>
      <c r="N769" s="3">
        <v>31.8</v>
      </c>
      <c r="O769" s="3" t="s">
        <v>2612</v>
      </c>
      <c r="P769" s="5" t="s">
        <v>34</v>
      </c>
      <c r="Q769" s="3" t="s">
        <v>6226</v>
      </c>
      <c r="R769" s="3" t="s">
        <v>6233</v>
      </c>
      <c r="S769" s="3" t="s">
        <v>6237</v>
      </c>
      <c r="T769" s="3" t="s">
        <v>6244</v>
      </c>
      <c r="U769" s="3" t="s">
        <v>6251</v>
      </c>
      <c r="V769" s="3" t="s">
        <v>6266</v>
      </c>
      <c r="W769" s="3" t="s">
        <v>6230</v>
      </c>
      <c r="X769" s="3" t="s">
        <v>6247</v>
      </c>
      <c r="Y769" s="3" t="s">
        <v>6270</v>
      </c>
      <c r="Z769" s="3" t="s">
        <v>6249</v>
      </c>
      <c r="AA769" s="3" t="s">
        <v>6227</v>
      </c>
      <c r="AB769" s="3" t="s">
        <v>6270</v>
      </c>
      <c r="AC769" s="3" t="s">
        <v>6240</v>
      </c>
      <c r="AD769" s="3" t="s">
        <v>6256</v>
      </c>
      <c r="AE769" s="3" t="s">
        <v>6374</v>
      </c>
      <c r="AF769" s="3" t="s">
        <v>6304</v>
      </c>
      <c r="AR769" s="3">
        <v>38.299999999999997</v>
      </c>
      <c r="AS769" s="3">
        <v>31.8</v>
      </c>
      <c r="AT769" s="3">
        <v>1.204402516</v>
      </c>
      <c r="AU769" s="3">
        <f>SUM(Table1[[#This Row],[Black Win %]]/Table1[[#This Row],[White Win %]])</f>
        <v>0.83028720626631858</v>
      </c>
      <c r="AV769" s="3">
        <v>99.962999999999994</v>
      </c>
      <c r="AW769" s="3">
        <v>82.998000000000005</v>
      </c>
    </row>
    <row r="770" spans="1:49" ht="17" x14ac:dyDescent="0.2">
      <c r="A770" s="3" t="s">
        <v>7039</v>
      </c>
      <c r="B770" s="3" t="str">
        <f>CONCATENATE(Table1[[#This Row],[Column5]],(IF(Table1[[#This Row],[Column4]]="",""," -"&amp;Table1[[#This Row],[Column4]])),(IF(Table1[[#This Row],[Column3]]="",""," -"&amp;Table1[[#This Row],[Column3]])))</f>
        <v xml:space="preserve"> Orthodox Variation - Modern System</v>
      </c>
      <c r="C770" s="3" t="s">
        <v>7076</v>
      </c>
      <c r="D770" s="3" t="s">
        <v>6860</v>
      </c>
      <c r="F770" s="3" t="s">
        <v>7764</v>
      </c>
      <c r="G770" s="3">
        <v>2865</v>
      </c>
      <c r="H770" s="3" t="s">
        <v>2572</v>
      </c>
      <c r="I770" s="4">
        <v>43282</v>
      </c>
      <c r="J770" s="3">
        <v>2429</v>
      </c>
      <c r="K770" s="3">
        <v>2399</v>
      </c>
      <c r="L770" s="3">
        <v>45</v>
      </c>
      <c r="M770" s="3">
        <v>28.8</v>
      </c>
      <c r="N770" s="3">
        <v>26.3</v>
      </c>
      <c r="O770" s="3" t="s">
        <v>2615</v>
      </c>
      <c r="P770" s="5" t="s">
        <v>34</v>
      </c>
      <c r="Q770" s="3" t="s">
        <v>6226</v>
      </c>
      <c r="R770" s="3" t="s">
        <v>6233</v>
      </c>
      <c r="S770" s="3" t="s">
        <v>6237</v>
      </c>
      <c r="T770" s="3" t="s">
        <v>6244</v>
      </c>
      <c r="U770" s="3" t="s">
        <v>6251</v>
      </c>
      <c r="V770" s="3" t="s">
        <v>6266</v>
      </c>
      <c r="W770" s="3" t="s">
        <v>6230</v>
      </c>
      <c r="X770" s="3" t="s">
        <v>6247</v>
      </c>
      <c r="Y770" s="3" t="s">
        <v>6270</v>
      </c>
      <c r="Z770" s="3" t="s">
        <v>6249</v>
      </c>
      <c r="AA770" s="3" t="s">
        <v>6227</v>
      </c>
      <c r="AB770" s="3" t="s">
        <v>6270</v>
      </c>
      <c r="AC770" s="3" t="s">
        <v>6240</v>
      </c>
      <c r="AD770" s="3" t="s">
        <v>6256</v>
      </c>
      <c r="AE770" s="3" t="s">
        <v>6374</v>
      </c>
      <c r="AF770" s="3" t="s">
        <v>6275</v>
      </c>
      <c r="AR770" s="3">
        <v>45</v>
      </c>
      <c r="AS770" s="3">
        <v>26.3</v>
      </c>
      <c r="AT770" s="3">
        <v>1.7110266160000001</v>
      </c>
      <c r="AU770" s="3">
        <f>SUM(Table1[[#This Row],[Black Win %]]/Table1[[#This Row],[White Win %]])</f>
        <v>0.58444444444444443</v>
      </c>
      <c r="AV770" s="3">
        <v>1289.25</v>
      </c>
      <c r="AW770" s="3">
        <v>753.495</v>
      </c>
    </row>
    <row r="771" spans="1:49" ht="17" x14ac:dyDescent="0.2">
      <c r="A771" s="3" t="s">
        <v>7039</v>
      </c>
      <c r="B771" s="3" t="str">
        <f>CONCATENATE(Table1[[#This Row],[Column5]],(IF(Table1[[#This Row],[Column4]]="",""," -"&amp;Table1[[#This Row],[Column4]])),(IF(Table1[[#This Row],[Column3]]="",""," -"&amp;Table1[[#This Row],[Column3]])))</f>
        <v xml:space="preserve"> Orthodox Variation - Positional Defense</v>
      </c>
      <c r="C771" s="3" t="s">
        <v>7076</v>
      </c>
      <c r="D771" s="3" t="s">
        <v>7087</v>
      </c>
      <c r="F771" s="3" t="s">
        <v>7765</v>
      </c>
      <c r="G771" s="3">
        <v>6932</v>
      </c>
      <c r="H771" s="3" t="s">
        <v>2566</v>
      </c>
      <c r="I771" s="4">
        <v>43288</v>
      </c>
      <c r="J771" s="3">
        <v>2276</v>
      </c>
      <c r="K771" s="3">
        <v>2318</v>
      </c>
      <c r="L771" s="3">
        <v>28.6</v>
      </c>
      <c r="M771" s="3">
        <v>31.3</v>
      </c>
      <c r="N771" s="3">
        <v>40.1</v>
      </c>
      <c r="O771" s="3" t="s">
        <v>2618</v>
      </c>
      <c r="P771" s="5" t="s">
        <v>34</v>
      </c>
      <c r="Q771" s="3" t="s">
        <v>6226</v>
      </c>
      <c r="R771" s="3" t="s">
        <v>6233</v>
      </c>
      <c r="S771" s="3" t="s">
        <v>6237</v>
      </c>
      <c r="T771" s="3" t="s">
        <v>6244</v>
      </c>
      <c r="U771" s="3" t="s">
        <v>6251</v>
      </c>
      <c r="V771" s="3" t="s">
        <v>6266</v>
      </c>
      <c r="W771" s="3" t="s">
        <v>6230</v>
      </c>
      <c r="X771" s="3" t="s">
        <v>6247</v>
      </c>
      <c r="Y771" s="3" t="s">
        <v>6270</v>
      </c>
      <c r="Z771" s="3" t="s">
        <v>6249</v>
      </c>
      <c r="AA771" s="3" t="s">
        <v>6227</v>
      </c>
      <c r="AB771" s="3" t="s">
        <v>6270</v>
      </c>
      <c r="AC771" s="3" t="s">
        <v>6284</v>
      </c>
      <c r="AR771" s="3">
        <v>40.1</v>
      </c>
      <c r="AS771" s="3">
        <v>28.6</v>
      </c>
      <c r="AT771" s="3">
        <v>1.402097902</v>
      </c>
      <c r="AU771" s="3">
        <f>SUM(Table1[[#This Row],[Black Win %]]/Table1[[#This Row],[White Win %]])</f>
        <v>0.71321695760598502</v>
      </c>
      <c r="AV771" s="3">
        <v>2779.732</v>
      </c>
      <c r="AW771" s="3">
        <v>1982.5519999999999</v>
      </c>
    </row>
    <row r="772" spans="1:49" ht="17" x14ac:dyDescent="0.2">
      <c r="A772" s="3" t="s">
        <v>7039</v>
      </c>
      <c r="B772" s="3" t="str">
        <f>CONCATENATE(Table1[[#This Row],[Column5]],(IF(Table1[[#This Row],[Column4]]="",""," -"&amp;Table1[[#This Row],[Column4]])),(IF(Table1[[#This Row],[Column3]]="",""," -"&amp;Table1[[#This Row],[Column3]])))</f>
        <v xml:space="preserve"> Orthodox Variation - Positional Defense - Closed Line</v>
      </c>
      <c r="C772" s="3" t="s">
        <v>7076</v>
      </c>
      <c r="D772" s="3" t="s">
        <v>7087</v>
      </c>
      <c r="E772" s="3" t="s">
        <v>7088</v>
      </c>
      <c r="F772" s="3" t="s">
        <v>7764</v>
      </c>
      <c r="G772" s="3">
        <v>1721</v>
      </c>
      <c r="H772" s="3" t="s">
        <v>2566</v>
      </c>
      <c r="I772" s="4">
        <v>43278</v>
      </c>
      <c r="J772" s="3">
        <v>2115</v>
      </c>
      <c r="K772" s="3">
        <v>2120</v>
      </c>
      <c r="L772" s="3">
        <v>32.799999999999997</v>
      </c>
      <c r="M772" s="3">
        <v>24.4</v>
      </c>
      <c r="N772" s="3">
        <v>42.9</v>
      </c>
      <c r="O772" s="3" t="s">
        <v>2621</v>
      </c>
      <c r="P772" s="5" t="s">
        <v>34</v>
      </c>
      <c r="Q772" s="3" t="s">
        <v>6226</v>
      </c>
      <c r="R772" s="3" t="s">
        <v>6233</v>
      </c>
      <c r="S772" s="3" t="s">
        <v>6237</v>
      </c>
      <c r="T772" s="3" t="s">
        <v>6244</v>
      </c>
      <c r="U772" s="3" t="s">
        <v>6251</v>
      </c>
      <c r="V772" s="3" t="s">
        <v>6266</v>
      </c>
      <c r="W772" s="3" t="s">
        <v>6230</v>
      </c>
      <c r="X772" s="3" t="s">
        <v>6247</v>
      </c>
      <c r="Y772" s="3" t="s">
        <v>6270</v>
      </c>
      <c r="Z772" s="3" t="s">
        <v>6249</v>
      </c>
      <c r="AA772" s="3" t="s">
        <v>6227</v>
      </c>
      <c r="AB772" s="3" t="s">
        <v>6270</v>
      </c>
      <c r="AC772" s="3" t="s">
        <v>6284</v>
      </c>
      <c r="AD772" s="3" t="s">
        <v>6256</v>
      </c>
      <c r="AR772" s="3">
        <v>32.799999999999997</v>
      </c>
      <c r="AS772" s="3">
        <v>42.9</v>
      </c>
      <c r="AT772" s="3">
        <v>0.76456876500000004</v>
      </c>
      <c r="AU772" s="3">
        <f>SUM(Table1[[#This Row],[Black Win %]]/Table1[[#This Row],[White Win %]])</f>
        <v>1.3079268292682928</v>
      </c>
      <c r="AV772" s="3">
        <v>564.48800000000006</v>
      </c>
      <c r="AW772" s="3">
        <v>738.30899999999997</v>
      </c>
    </row>
    <row r="773" spans="1:49" ht="17" x14ac:dyDescent="0.2">
      <c r="A773" s="3" t="s">
        <v>7039</v>
      </c>
      <c r="B773" s="3" t="str">
        <f>CONCATENATE(Table1[[#This Row],[Column5]],(IF(Table1[[#This Row],[Column4]]="",""," -"&amp;Table1[[#This Row],[Column4]])),(IF(Table1[[#This Row],[Column3]]="",""," -"&amp;Table1[[#This Row],[Column3]])))</f>
        <v xml:space="preserve"> Orthodox Variation - Positional Defense - Main Line</v>
      </c>
      <c r="C773" s="3" t="s">
        <v>7076</v>
      </c>
      <c r="D773" s="3" t="s">
        <v>7087</v>
      </c>
      <c r="E773" s="3" t="s">
        <v>6508</v>
      </c>
      <c r="F773" s="3" t="s">
        <v>7765</v>
      </c>
      <c r="G773" s="3">
        <v>389</v>
      </c>
      <c r="H773" s="3" t="s">
        <v>2623</v>
      </c>
      <c r="I773" s="4">
        <v>43223</v>
      </c>
      <c r="J773" s="3">
        <v>2329</v>
      </c>
      <c r="K773" s="3">
        <v>2392</v>
      </c>
      <c r="L773" s="3">
        <v>20.8</v>
      </c>
      <c r="M773" s="3">
        <v>41.9</v>
      </c>
      <c r="N773" s="3">
        <v>37.299999999999997</v>
      </c>
      <c r="O773" s="3" t="s">
        <v>2625</v>
      </c>
      <c r="P773" s="5" t="s">
        <v>34</v>
      </c>
      <c r="Q773" s="3" t="s">
        <v>6226</v>
      </c>
      <c r="R773" s="3" t="s">
        <v>6233</v>
      </c>
      <c r="S773" s="3" t="s">
        <v>6237</v>
      </c>
      <c r="T773" s="3" t="s">
        <v>6244</v>
      </c>
      <c r="U773" s="3" t="s">
        <v>6251</v>
      </c>
      <c r="V773" s="3" t="s">
        <v>6266</v>
      </c>
      <c r="W773" s="3" t="s">
        <v>6230</v>
      </c>
      <c r="X773" s="3" t="s">
        <v>6247</v>
      </c>
      <c r="Y773" s="3" t="s">
        <v>6270</v>
      </c>
      <c r="Z773" s="3" t="s">
        <v>6249</v>
      </c>
      <c r="AA773" s="3" t="s">
        <v>6227</v>
      </c>
      <c r="AB773" s="3" t="s">
        <v>6270</v>
      </c>
      <c r="AC773" s="3" t="s">
        <v>6284</v>
      </c>
      <c r="AD773" s="3" t="s">
        <v>6369</v>
      </c>
      <c r="AE773" s="3" t="s">
        <v>6254</v>
      </c>
      <c r="AF773" s="3" t="s">
        <v>6433</v>
      </c>
      <c r="AG773" s="3" t="s">
        <v>6309</v>
      </c>
      <c r="AR773" s="3">
        <v>37.299999999999997</v>
      </c>
      <c r="AS773" s="3">
        <v>20.8</v>
      </c>
      <c r="AT773" s="3">
        <v>1.793269231</v>
      </c>
      <c r="AU773" s="3">
        <f>SUM(Table1[[#This Row],[Black Win %]]/Table1[[#This Row],[White Win %]])</f>
        <v>0.55764075067024133</v>
      </c>
      <c r="AV773" s="3">
        <v>145.09700000000001</v>
      </c>
      <c r="AW773" s="3">
        <v>80.912000000000006</v>
      </c>
    </row>
    <row r="774" spans="1:49" ht="17" x14ac:dyDescent="0.2">
      <c r="A774" s="3" t="s">
        <v>7039</v>
      </c>
      <c r="B774" s="3" t="str">
        <f>CONCATENATE(Table1[[#This Row],[Column5]],(IF(Table1[[#This Row],[Column4]]="",""," -"&amp;Table1[[#This Row],[Column4]])),(IF(Table1[[#This Row],[Column3]]="",""," -"&amp;Table1[[#This Row],[Column3]])))</f>
        <v xml:space="preserve"> Petrosian Variation</v>
      </c>
      <c r="C774" s="3" t="s">
        <v>6877</v>
      </c>
      <c r="F774" s="3" t="s">
        <v>7764</v>
      </c>
      <c r="G774" s="3">
        <v>1128</v>
      </c>
      <c r="H774" s="3" t="s">
        <v>2426</v>
      </c>
      <c r="I774" s="4">
        <v>43280</v>
      </c>
      <c r="J774" s="3">
        <v>2300</v>
      </c>
      <c r="K774" s="3">
        <v>2261</v>
      </c>
      <c r="L774" s="3">
        <v>45.2</v>
      </c>
      <c r="M774" s="3">
        <v>26.3</v>
      </c>
      <c r="N774" s="3">
        <v>28.5</v>
      </c>
      <c r="O774" s="3" t="s">
        <v>2628</v>
      </c>
      <c r="P774" s="5" t="s">
        <v>34</v>
      </c>
      <c r="Q774" s="3" t="s">
        <v>6226</v>
      </c>
      <c r="R774" s="3" t="s">
        <v>6233</v>
      </c>
      <c r="S774" s="3" t="s">
        <v>6237</v>
      </c>
      <c r="T774" s="3" t="s">
        <v>6244</v>
      </c>
      <c r="U774" s="3" t="s">
        <v>6251</v>
      </c>
      <c r="V774" s="3" t="s">
        <v>6266</v>
      </c>
      <c r="W774" s="3" t="s">
        <v>6230</v>
      </c>
      <c r="X774" s="3" t="s">
        <v>6247</v>
      </c>
      <c r="Y774" s="3" t="s">
        <v>6270</v>
      </c>
      <c r="Z774" s="3" t="s">
        <v>6249</v>
      </c>
      <c r="AA774" s="3" t="s">
        <v>6227</v>
      </c>
      <c r="AB774" s="3" t="s">
        <v>6256</v>
      </c>
      <c r="AR774" s="3">
        <v>45.2</v>
      </c>
      <c r="AS774" s="3">
        <v>28.5</v>
      </c>
      <c r="AT774" s="3">
        <v>1.5859649119999999</v>
      </c>
      <c r="AU774" s="3">
        <f>SUM(Table1[[#This Row],[Black Win %]]/Table1[[#This Row],[White Win %]])</f>
        <v>0.63053097345132736</v>
      </c>
      <c r="AV774" s="3">
        <v>509.85599999999999</v>
      </c>
      <c r="AW774" s="3">
        <v>321.48</v>
      </c>
    </row>
    <row r="775" spans="1:49" ht="17" x14ac:dyDescent="0.2">
      <c r="A775" s="3" t="s">
        <v>7039</v>
      </c>
      <c r="B775" s="3" t="str">
        <f>CONCATENATE(Table1[[#This Row],[Column5]],(IF(Table1[[#This Row],[Column4]]="",""," -"&amp;Table1[[#This Row],[Column4]])),(IF(Table1[[#This Row],[Column3]]="",""," -"&amp;Table1[[#This Row],[Column3]])))</f>
        <v xml:space="preserve"> Petrosian Variation - Keres Defense</v>
      </c>
      <c r="C775" s="3" t="s">
        <v>6877</v>
      </c>
      <c r="D775" s="3" t="s">
        <v>6722</v>
      </c>
      <c r="F775" s="3" t="s">
        <v>7764</v>
      </c>
      <c r="G775" s="3">
        <v>182</v>
      </c>
      <c r="H775" s="3" t="s">
        <v>2630</v>
      </c>
      <c r="I775" s="4">
        <v>43226</v>
      </c>
      <c r="J775" s="3">
        <v>2394</v>
      </c>
      <c r="K775" s="3">
        <v>2341</v>
      </c>
      <c r="L775" s="3">
        <v>47.3</v>
      </c>
      <c r="M775" s="3">
        <v>25.8</v>
      </c>
      <c r="N775" s="3">
        <v>26.9</v>
      </c>
      <c r="O775" s="3" t="s">
        <v>2632</v>
      </c>
      <c r="P775" s="5" t="s">
        <v>34</v>
      </c>
      <c r="Q775" s="3" t="s">
        <v>6226</v>
      </c>
      <c r="R775" s="3" t="s">
        <v>6233</v>
      </c>
      <c r="S775" s="3" t="s">
        <v>6237</v>
      </c>
      <c r="T775" s="3" t="s">
        <v>6244</v>
      </c>
      <c r="U775" s="3" t="s">
        <v>6251</v>
      </c>
      <c r="V775" s="3" t="s">
        <v>6266</v>
      </c>
      <c r="W775" s="3" t="s">
        <v>6230</v>
      </c>
      <c r="X775" s="3" t="s">
        <v>6247</v>
      </c>
      <c r="Y775" s="3" t="s">
        <v>6270</v>
      </c>
      <c r="Z775" s="3" t="s">
        <v>6249</v>
      </c>
      <c r="AA775" s="3" t="s">
        <v>6227</v>
      </c>
      <c r="AB775" s="3" t="s">
        <v>6256</v>
      </c>
      <c r="AC775" s="3" t="s">
        <v>6284</v>
      </c>
      <c r="AD775" s="3" t="s">
        <v>6274</v>
      </c>
      <c r="AE775" s="3" t="s">
        <v>6302</v>
      </c>
      <c r="AF775" s="3" t="s">
        <v>6357</v>
      </c>
      <c r="AG775" s="3" t="s">
        <v>6290</v>
      </c>
      <c r="AH775" s="3" t="s">
        <v>6434</v>
      </c>
      <c r="AI775" s="3" t="s">
        <v>6429</v>
      </c>
      <c r="AJ775" s="3" t="s">
        <v>6314</v>
      </c>
      <c r="AR775" s="3">
        <v>47.3</v>
      </c>
      <c r="AS775" s="3">
        <v>26.9</v>
      </c>
      <c r="AT775" s="3">
        <v>1.7583643120000001</v>
      </c>
      <c r="AU775" s="3">
        <f>SUM(Table1[[#This Row],[Black Win %]]/Table1[[#This Row],[White Win %]])</f>
        <v>0.56871035940803383</v>
      </c>
      <c r="AV775" s="3">
        <v>86.085999999999999</v>
      </c>
      <c r="AW775" s="3">
        <v>48.957999999999998</v>
      </c>
    </row>
    <row r="776" spans="1:49" ht="17" x14ac:dyDescent="0.2">
      <c r="A776" s="3" t="s">
        <v>7039</v>
      </c>
      <c r="B776" s="3" t="str">
        <f>CONCATENATE(Table1[[#This Row],[Column5]],(IF(Table1[[#This Row],[Column4]]="",""," -"&amp;Table1[[#This Row],[Column4]])),(IF(Table1[[#This Row],[Column3]]="",""," -"&amp;Table1[[#This Row],[Column3]])))</f>
        <v xml:space="preserve"> Petrosian Variation - Normal Defense</v>
      </c>
      <c r="C776" s="3" t="s">
        <v>6877</v>
      </c>
      <c r="D776" s="3" t="s">
        <v>7089</v>
      </c>
      <c r="F776" s="3" t="s">
        <v>7765</v>
      </c>
      <c r="G776" s="3">
        <v>744</v>
      </c>
      <c r="H776" s="3" t="s">
        <v>2630</v>
      </c>
      <c r="I776" s="4">
        <v>43268</v>
      </c>
      <c r="J776" s="3">
        <v>2174</v>
      </c>
      <c r="K776" s="3">
        <v>2201</v>
      </c>
      <c r="L776" s="3">
        <v>29</v>
      </c>
      <c r="M776" s="3">
        <v>26.5</v>
      </c>
      <c r="N776" s="3">
        <v>44.5</v>
      </c>
      <c r="O776" s="3" t="s">
        <v>2635</v>
      </c>
      <c r="P776" s="5" t="s">
        <v>34</v>
      </c>
      <c r="Q776" s="3" t="s">
        <v>6226</v>
      </c>
      <c r="R776" s="3" t="s">
        <v>6233</v>
      </c>
      <c r="S776" s="3" t="s">
        <v>6237</v>
      </c>
      <c r="T776" s="3" t="s">
        <v>6244</v>
      </c>
      <c r="U776" s="3" t="s">
        <v>6251</v>
      </c>
      <c r="V776" s="3" t="s">
        <v>6266</v>
      </c>
      <c r="W776" s="3" t="s">
        <v>6230</v>
      </c>
      <c r="X776" s="3" t="s">
        <v>6247</v>
      </c>
      <c r="Y776" s="3" t="s">
        <v>6270</v>
      </c>
      <c r="Z776" s="3" t="s">
        <v>6249</v>
      </c>
      <c r="AA776" s="3" t="s">
        <v>6227</v>
      </c>
      <c r="AB776" s="3" t="s">
        <v>6256</v>
      </c>
      <c r="AC776" s="3" t="s">
        <v>6284</v>
      </c>
      <c r="AR776" s="3">
        <v>44.5</v>
      </c>
      <c r="AS776" s="3">
        <v>29</v>
      </c>
      <c r="AT776" s="3">
        <v>1.5344827590000001</v>
      </c>
      <c r="AU776" s="3">
        <f>SUM(Table1[[#This Row],[Black Win %]]/Table1[[#This Row],[White Win %]])</f>
        <v>0.651685393258427</v>
      </c>
      <c r="AV776" s="3">
        <v>331.08</v>
      </c>
      <c r="AW776" s="3">
        <v>215.76</v>
      </c>
    </row>
    <row r="777" spans="1:49" ht="17" x14ac:dyDescent="0.2">
      <c r="A777" s="3" t="s">
        <v>7039</v>
      </c>
      <c r="B777" s="3" t="str">
        <f>CONCATENATE(Table1[[#This Row],[Column5]],(IF(Table1[[#This Row],[Column4]]="",""," -"&amp;Table1[[#This Row],[Column4]])),(IF(Table1[[#This Row],[Column3]]="",""," -"&amp;Table1[[#This Row],[Column3]])))</f>
        <v xml:space="preserve"> Petrosian Variation - Stein Defense</v>
      </c>
      <c r="C777" s="3" t="s">
        <v>6877</v>
      </c>
      <c r="D777" s="3" t="s">
        <v>7090</v>
      </c>
      <c r="F777" s="3" t="s">
        <v>7765</v>
      </c>
      <c r="G777" s="3">
        <v>4102</v>
      </c>
      <c r="H777" s="3" t="s">
        <v>2426</v>
      </c>
      <c r="I777" s="4">
        <v>43290</v>
      </c>
      <c r="J777" s="3">
        <v>2265</v>
      </c>
      <c r="K777" s="3">
        <v>2277</v>
      </c>
      <c r="L777" s="3">
        <v>31.8</v>
      </c>
      <c r="M777" s="3">
        <v>28.1</v>
      </c>
      <c r="N777" s="3">
        <v>40.1</v>
      </c>
      <c r="O777" s="3" t="s">
        <v>2638</v>
      </c>
      <c r="P777" s="5" t="s">
        <v>34</v>
      </c>
      <c r="Q777" s="3" t="s">
        <v>6226</v>
      </c>
      <c r="R777" s="3" t="s">
        <v>6233</v>
      </c>
      <c r="S777" s="3" t="s">
        <v>6237</v>
      </c>
      <c r="T777" s="3" t="s">
        <v>6244</v>
      </c>
      <c r="U777" s="3" t="s">
        <v>6251</v>
      </c>
      <c r="V777" s="3" t="s">
        <v>6266</v>
      </c>
      <c r="W777" s="3" t="s">
        <v>6230</v>
      </c>
      <c r="X777" s="3" t="s">
        <v>6247</v>
      </c>
      <c r="Y777" s="3" t="s">
        <v>6270</v>
      </c>
      <c r="Z777" s="3" t="s">
        <v>6249</v>
      </c>
      <c r="AA777" s="3" t="s">
        <v>6227</v>
      </c>
      <c r="AB777" s="3" t="s">
        <v>6256</v>
      </c>
      <c r="AC777" s="3" t="s">
        <v>6309</v>
      </c>
      <c r="AR777" s="3">
        <v>40.1</v>
      </c>
      <c r="AS777" s="3">
        <v>31.8</v>
      </c>
      <c r="AT777" s="3">
        <v>1.261006289</v>
      </c>
      <c r="AU777" s="3">
        <f>SUM(Table1[[#This Row],[Black Win %]]/Table1[[#This Row],[White Win %]])</f>
        <v>0.79301745635910226</v>
      </c>
      <c r="AV777" s="3">
        <v>1644.902</v>
      </c>
      <c r="AW777" s="3">
        <v>1304.4359999999999</v>
      </c>
    </row>
    <row r="778" spans="1:49" ht="17" x14ac:dyDescent="0.2">
      <c r="A778" s="3" t="s">
        <v>7039</v>
      </c>
      <c r="B778" s="3" t="str">
        <f>CONCATENATE(Table1[[#This Row],[Column5]],(IF(Table1[[#This Row],[Column4]]="",""," -"&amp;Table1[[#This Row],[Column4]])),(IF(Table1[[#This Row],[Column3]]="",""," -"&amp;Table1[[#This Row],[Column3]])))</f>
        <v xml:space="preserve"> Pomar System</v>
      </c>
      <c r="C778" s="3" t="s">
        <v>7091</v>
      </c>
      <c r="F778" s="3" t="s">
        <v>7764</v>
      </c>
      <c r="G778" s="3">
        <v>218</v>
      </c>
      <c r="H778" s="3" t="s">
        <v>2553</v>
      </c>
      <c r="I778" s="4">
        <v>42995</v>
      </c>
      <c r="J778" s="3">
        <v>2375</v>
      </c>
      <c r="K778" s="3">
        <v>2325</v>
      </c>
      <c r="L778" s="3">
        <v>45</v>
      </c>
      <c r="M778" s="3">
        <v>28.9</v>
      </c>
      <c r="N778" s="3">
        <v>26.1</v>
      </c>
      <c r="O778" s="3" t="s">
        <v>2641</v>
      </c>
      <c r="P778" s="5" t="s">
        <v>34</v>
      </c>
      <c r="Q778" s="3" t="s">
        <v>6226</v>
      </c>
      <c r="R778" s="3" t="s">
        <v>6233</v>
      </c>
      <c r="S778" s="3" t="s">
        <v>6237</v>
      </c>
      <c r="T778" s="3" t="s">
        <v>6244</v>
      </c>
      <c r="U778" s="3" t="s">
        <v>6251</v>
      </c>
      <c r="V778" s="3" t="s">
        <v>6266</v>
      </c>
      <c r="W778" s="3" t="s">
        <v>6230</v>
      </c>
      <c r="X778" s="3" t="s">
        <v>6264</v>
      </c>
      <c r="Y778" s="3" t="s">
        <v>6270</v>
      </c>
      <c r="Z778" s="3" t="s">
        <v>6265</v>
      </c>
      <c r="AA778" s="3" t="s">
        <v>6227</v>
      </c>
      <c r="AB778" s="3" t="s">
        <v>6273</v>
      </c>
      <c r="AR778" s="3">
        <v>45</v>
      </c>
      <c r="AS778" s="3">
        <v>26.1</v>
      </c>
      <c r="AT778" s="3">
        <v>1.724137931</v>
      </c>
      <c r="AU778" s="3">
        <f>SUM(Table1[[#This Row],[Black Win %]]/Table1[[#This Row],[White Win %]])</f>
        <v>0.58000000000000007</v>
      </c>
      <c r="AV778" s="3">
        <v>98.1</v>
      </c>
      <c r="AW778" s="3">
        <v>56.898000000000003</v>
      </c>
    </row>
    <row r="779" spans="1:49" ht="17" x14ac:dyDescent="0.2">
      <c r="A779" s="3" t="s">
        <v>7039</v>
      </c>
      <c r="B779" s="3" t="str">
        <f>CONCATENATE(Table1[[#This Row],[Column5]],(IF(Table1[[#This Row],[Column4]]="",""," -"&amp;Table1[[#This Row],[Column4]])),(IF(Table1[[#This Row],[Column3]]="",""," -"&amp;Table1[[#This Row],[Column3]])))</f>
        <v xml:space="preserve"> Saemisch Variation</v>
      </c>
      <c r="C779" s="3" t="s">
        <v>7092</v>
      </c>
      <c r="F779" s="3" t="s">
        <v>7764</v>
      </c>
      <c r="G779" s="3">
        <v>3072</v>
      </c>
      <c r="H779" s="3" t="s">
        <v>2643</v>
      </c>
      <c r="I779" s="4">
        <v>43288</v>
      </c>
      <c r="J779" s="3">
        <v>2311</v>
      </c>
      <c r="K779" s="3">
        <v>2257</v>
      </c>
      <c r="L779" s="3">
        <v>47.1</v>
      </c>
      <c r="M779" s="3">
        <v>26.5</v>
      </c>
      <c r="N779" s="3">
        <v>26.4</v>
      </c>
      <c r="O779" s="3" t="s">
        <v>2645</v>
      </c>
      <c r="P779" s="5" t="s">
        <v>34</v>
      </c>
      <c r="Q779" s="3" t="s">
        <v>6226</v>
      </c>
      <c r="R779" s="3" t="s">
        <v>6233</v>
      </c>
      <c r="S779" s="3" t="s">
        <v>6237</v>
      </c>
      <c r="T779" s="3" t="s">
        <v>6244</v>
      </c>
      <c r="U779" s="3" t="s">
        <v>6251</v>
      </c>
      <c r="V779" s="3" t="s">
        <v>6266</v>
      </c>
      <c r="W779" s="3" t="s">
        <v>6230</v>
      </c>
      <c r="X779" s="3" t="s">
        <v>6263</v>
      </c>
      <c r="AR779" s="3">
        <v>47.1</v>
      </c>
      <c r="AS779" s="3">
        <v>26.4</v>
      </c>
      <c r="AT779" s="3">
        <v>1.7840909089999999</v>
      </c>
      <c r="AU779" s="3">
        <f>SUM(Table1[[#This Row],[Black Win %]]/Table1[[#This Row],[White Win %]])</f>
        <v>0.56050955414012738</v>
      </c>
      <c r="AV779" s="3">
        <v>1446.912</v>
      </c>
      <c r="AW779" s="3">
        <v>811.00800000000004</v>
      </c>
    </row>
    <row r="780" spans="1:49" ht="17" x14ac:dyDescent="0.2">
      <c r="A780" s="3" t="s">
        <v>7039</v>
      </c>
      <c r="B780" s="3" t="str">
        <f>CONCATENATE(Table1[[#This Row],[Column5]],(IF(Table1[[#This Row],[Column4]]="",""," -"&amp;Table1[[#This Row],[Column4]])),(IF(Table1[[#This Row],[Column3]]="",""," -"&amp;Table1[[#This Row],[Column3]])))</f>
        <v xml:space="preserve"> Saemisch Variation</v>
      </c>
      <c r="C780" s="3" t="s">
        <v>7092</v>
      </c>
      <c r="F780" s="3" t="s">
        <v>7765</v>
      </c>
      <c r="G780" s="3">
        <v>979</v>
      </c>
      <c r="H780" s="3" t="s">
        <v>2646</v>
      </c>
      <c r="I780" s="4">
        <v>43272</v>
      </c>
      <c r="J780" s="3">
        <v>2272</v>
      </c>
      <c r="K780" s="3">
        <v>2320</v>
      </c>
      <c r="L780" s="3">
        <v>27.2</v>
      </c>
      <c r="M780" s="3">
        <v>29</v>
      </c>
      <c r="N780" s="3">
        <v>43.8</v>
      </c>
      <c r="O780" s="3" t="s">
        <v>2648</v>
      </c>
      <c r="P780" s="5" t="s">
        <v>34</v>
      </c>
      <c r="Q780" s="3" t="s">
        <v>6226</v>
      </c>
      <c r="R780" s="3" t="s">
        <v>6233</v>
      </c>
      <c r="S780" s="3" t="s">
        <v>6237</v>
      </c>
      <c r="T780" s="3" t="s">
        <v>6244</v>
      </c>
      <c r="U780" s="3" t="s">
        <v>6251</v>
      </c>
      <c r="V780" s="3" t="s">
        <v>6266</v>
      </c>
      <c r="W780" s="3" t="s">
        <v>6230</v>
      </c>
      <c r="X780" s="3" t="s">
        <v>6263</v>
      </c>
      <c r="Y780" s="3" t="s">
        <v>6270</v>
      </c>
      <c r="Z780" s="3" t="s">
        <v>6241</v>
      </c>
      <c r="AA780" s="3" t="s">
        <v>6227</v>
      </c>
      <c r="AB780" s="3" t="s">
        <v>6273</v>
      </c>
      <c r="AC780" s="3" t="s">
        <v>6254</v>
      </c>
      <c r="AR780" s="3">
        <v>43.8</v>
      </c>
      <c r="AS780" s="3">
        <v>27.2</v>
      </c>
      <c r="AT780" s="3">
        <v>1.6102941180000001</v>
      </c>
      <c r="AU780" s="3">
        <f>SUM(Table1[[#This Row],[Black Win %]]/Table1[[#This Row],[White Win %]])</f>
        <v>0.62100456621004574</v>
      </c>
      <c r="AV780" s="3">
        <v>428.80200000000002</v>
      </c>
      <c r="AW780" s="3">
        <v>266.28800000000001</v>
      </c>
    </row>
    <row r="781" spans="1:49" ht="17" x14ac:dyDescent="0.2">
      <c r="A781" s="3" t="s">
        <v>7039</v>
      </c>
      <c r="B781" s="3" t="str">
        <f>CONCATENATE(Table1[[#This Row],[Column5]],(IF(Table1[[#This Row],[Column4]]="",""," -"&amp;Table1[[#This Row],[Column4]])),(IF(Table1[[#This Row],[Column3]]="",""," -"&amp;Table1[[#This Row],[Column3]])))</f>
        <v xml:space="preserve"> Saemisch Variation - Bobotsov-Korchnoi-Petrosian Variation</v>
      </c>
      <c r="C781" s="3" t="s">
        <v>7092</v>
      </c>
      <c r="D781" s="3" t="s">
        <v>7093</v>
      </c>
      <c r="F781" s="3" t="s">
        <v>7764</v>
      </c>
      <c r="G781" s="3">
        <v>1830</v>
      </c>
      <c r="H781" s="3" t="s">
        <v>2650</v>
      </c>
      <c r="I781" s="4">
        <v>43290</v>
      </c>
      <c r="J781" s="3">
        <v>2403</v>
      </c>
      <c r="K781" s="3">
        <v>2377</v>
      </c>
      <c r="L781" s="3">
        <v>48.1</v>
      </c>
      <c r="M781" s="3">
        <v>27.8</v>
      </c>
      <c r="N781" s="3">
        <v>24</v>
      </c>
      <c r="O781" s="3" t="s">
        <v>2652</v>
      </c>
      <c r="P781" s="5" t="s">
        <v>34</v>
      </c>
      <c r="Q781" s="3" t="s">
        <v>6226</v>
      </c>
      <c r="R781" s="3" t="s">
        <v>6233</v>
      </c>
      <c r="S781" s="3" t="s">
        <v>6237</v>
      </c>
      <c r="T781" s="3" t="s">
        <v>6244</v>
      </c>
      <c r="U781" s="3" t="s">
        <v>6251</v>
      </c>
      <c r="V781" s="3" t="s">
        <v>6266</v>
      </c>
      <c r="W781" s="3" t="s">
        <v>6230</v>
      </c>
      <c r="X781" s="3" t="s">
        <v>6263</v>
      </c>
      <c r="Y781" s="3" t="s">
        <v>6270</v>
      </c>
      <c r="Z781" s="3" t="s">
        <v>6273</v>
      </c>
      <c r="AR781" s="3">
        <v>48.1</v>
      </c>
      <c r="AS781" s="3">
        <v>24</v>
      </c>
      <c r="AT781" s="3">
        <v>2.0041666669999998</v>
      </c>
      <c r="AU781" s="3">
        <f>SUM(Table1[[#This Row],[Black Win %]]/Table1[[#This Row],[White Win %]])</f>
        <v>0.49896049896049893</v>
      </c>
      <c r="AV781" s="3">
        <v>880.23</v>
      </c>
      <c r="AW781" s="3">
        <v>439.2</v>
      </c>
    </row>
    <row r="782" spans="1:49" ht="17" x14ac:dyDescent="0.2">
      <c r="A782" s="3" t="s">
        <v>7039</v>
      </c>
      <c r="B782" s="3" t="str">
        <f>CONCATENATE(Table1[[#This Row],[Column5]],(IF(Table1[[#This Row],[Column4]]="",""," -"&amp;Table1[[#This Row],[Column4]])),(IF(Table1[[#This Row],[Column3]]="",""," -"&amp;Table1[[#This Row],[Column3]])))</f>
        <v xml:space="preserve"> Saemisch Variation - Byrne Defense</v>
      </c>
      <c r="C782" s="3" t="s">
        <v>7092</v>
      </c>
      <c r="D782" s="3" t="s">
        <v>7094</v>
      </c>
      <c r="F782" s="3" t="s">
        <v>7765</v>
      </c>
      <c r="G782" s="3">
        <v>237</v>
      </c>
      <c r="H782" s="3" t="s">
        <v>2650</v>
      </c>
      <c r="I782" s="4">
        <v>43244</v>
      </c>
      <c r="J782" s="3">
        <v>2312</v>
      </c>
      <c r="K782" s="3">
        <v>2340</v>
      </c>
      <c r="L782" s="3">
        <v>29.5</v>
      </c>
      <c r="M782" s="3">
        <v>38.799999999999997</v>
      </c>
      <c r="N782" s="3">
        <v>31.6</v>
      </c>
      <c r="O782" s="3" t="s">
        <v>2655</v>
      </c>
      <c r="P782" s="5" t="s">
        <v>34</v>
      </c>
      <c r="Q782" s="3" t="s">
        <v>6226</v>
      </c>
      <c r="R782" s="3" t="s">
        <v>6233</v>
      </c>
      <c r="S782" s="3" t="s">
        <v>6237</v>
      </c>
      <c r="T782" s="3" t="s">
        <v>6244</v>
      </c>
      <c r="U782" s="3" t="s">
        <v>6251</v>
      </c>
      <c r="V782" s="3" t="s">
        <v>6266</v>
      </c>
      <c r="W782" s="3" t="s">
        <v>6230</v>
      </c>
      <c r="X782" s="3" t="s">
        <v>6263</v>
      </c>
      <c r="Y782" s="3" t="s">
        <v>6270</v>
      </c>
      <c r="Z782" s="3" t="s">
        <v>6241</v>
      </c>
      <c r="AA782" s="3" t="s">
        <v>6254</v>
      </c>
      <c r="AB782" s="3" t="s">
        <v>6324</v>
      </c>
      <c r="AC782" s="3" t="s">
        <v>6260</v>
      </c>
      <c r="AR782" s="3">
        <v>31.6</v>
      </c>
      <c r="AS782" s="3">
        <v>29.5</v>
      </c>
      <c r="AT782" s="3">
        <v>1.071186441</v>
      </c>
      <c r="AU782" s="3">
        <f>SUM(Table1[[#This Row],[Black Win %]]/Table1[[#This Row],[White Win %]])</f>
        <v>0.93354430379746833</v>
      </c>
      <c r="AV782" s="3">
        <v>74.891999999999996</v>
      </c>
      <c r="AW782" s="3">
        <v>69.915000000000006</v>
      </c>
    </row>
    <row r="783" spans="1:49" ht="17" x14ac:dyDescent="0.2">
      <c r="A783" s="3" t="s">
        <v>7039</v>
      </c>
      <c r="B783" s="3" t="str">
        <f>CONCATENATE(Table1[[#This Row],[Column5]],(IF(Table1[[#This Row],[Column4]]="",""," -"&amp;Table1[[#This Row],[Column4]])),(IF(Table1[[#This Row],[Column3]]="",""," -"&amp;Table1[[#This Row],[Column3]])))</f>
        <v xml:space="preserve"> Saemisch Variation - Closed Variation</v>
      </c>
      <c r="C783" s="3" t="s">
        <v>7092</v>
      </c>
      <c r="D783" s="3" t="s">
        <v>6669</v>
      </c>
      <c r="F783" s="3" t="s">
        <v>7764</v>
      </c>
      <c r="G783" s="3">
        <v>1630</v>
      </c>
      <c r="H783" s="3" t="s">
        <v>2657</v>
      </c>
      <c r="I783" s="4">
        <v>43289</v>
      </c>
      <c r="J783" s="3">
        <v>2227</v>
      </c>
      <c r="K783" s="3">
        <v>2194</v>
      </c>
      <c r="L783" s="3">
        <v>46.4</v>
      </c>
      <c r="M783" s="3">
        <v>23.5</v>
      </c>
      <c r="N783" s="3">
        <v>30.1</v>
      </c>
      <c r="O783" s="3" t="s">
        <v>2659</v>
      </c>
      <c r="P783" s="5" t="s">
        <v>34</v>
      </c>
      <c r="Q783" s="3" t="s">
        <v>6226</v>
      </c>
      <c r="R783" s="3" t="s">
        <v>6233</v>
      </c>
      <c r="S783" s="3" t="s">
        <v>6237</v>
      </c>
      <c r="T783" s="3" t="s">
        <v>6244</v>
      </c>
      <c r="U783" s="3" t="s">
        <v>6251</v>
      </c>
      <c r="V783" s="3" t="s">
        <v>6266</v>
      </c>
      <c r="W783" s="3" t="s">
        <v>6230</v>
      </c>
      <c r="X783" s="3" t="s">
        <v>6263</v>
      </c>
      <c r="Y783" s="3" t="s">
        <v>6270</v>
      </c>
      <c r="Z783" s="3" t="s">
        <v>6241</v>
      </c>
      <c r="AA783" s="3" t="s">
        <v>6227</v>
      </c>
      <c r="AB783" s="3" t="s">
        <v>6256</v>
      </c>
      <c r="AR783" s="3">
        <v>46.4</v>
      </c>
      <c r="AS783" s="3">
        <v>30.1</v>
      </c>
      <c r="AT783" s="3">
        <v>1.541528239</v>
      </c>
      <c r="AU783" s="3">
        <f>SUM(Table1[[#This Row],[Black Win %]]/Table1[[#This Row],[White Win %]])</f>
        <v>0.6487068965517242</v>
      </c>
      <c r="AV783" s="3">
        <v>756.32</v>
      </c>
      <c r="AW783" s="3">
        <v>490.63</v>
      </c>
    </row>
    <row r="784" spans="1:49" ht="17" x14ac:dyDescent="0.2">
      <c r="A784" s="3" t="s">
        <v>7039</v>
      </c>
      <c r="B784" s="3" t="str">
        <f>CONCATENATE(Table1[[#This Row],[Column5]],(IF(Table1[[#This Row],[Column4]]="",""," -"&amp;Table1[[#This Row],[Column4]])),(IF(Table1[[#This Row],[Column3]]="",""," -"&amp;Table1[[#This Row],[Column3]])))</f>
        <v xml:space="preserve"> Saemisch Variation - Closed Variation - 7¬Öc6</v>
      </c>
      <c r="C784" s="3" t="s">
        <v>7092</v>
      </c>
      <c r="D784" s="3" t="s">
        <v>6669</v>
      </c>
      <c r="E784" s="3" t="s">
        <v>7095</v>
      </c>
      <c r="F784" s="3" t="s">
        <v>7765</v>
      </c>
      <c r="G784" s="3">
        <v>1160</v>
      </c>
      <c r="H784" s="3" t="s">
        <v>2661</v>
      </c>
      <c r="I784" s="4">
        <v>43272</v>
      </c>
      <c r="J784" s="3">
        <v>2225</v>
      </c>
      <c r="K784" s="3">
        <v>2268</v>
      </c>
      <c r="L784" s="3">
        <v>31.2</v>
      </c>
      <c r="M784" s="3">
        <v>26.3</v>
      </c>
      <c r="N784" s="3">
        <v>42.5</v>
      </c>
      <c r="O784" s="3" t="s">
        <v>2663</v>
      </c>
      <c r="P784" s="5" t="s">
        <v>34</v>
      </c>
      <c r="Q784" s="3" t="s">
        <v>6226</v>
      </c>
      <c r="R784" s="3" t="s">
        <v>6233</v>
      </c>
      <c r="S784" s="3" t="s">
        <v>6237</v>
      </c>
      <c r="T784" s="3" t="s">
        <v>6244</v>
      </c>
      <c r="U784" s="3" t="s">
        <v>6251</v>
      </c>
      <c r="V784" s="3" t="s">
        <v>6266</v>
      </c>
      <c r="W784" s="3" t="s">
        <v>6230</v>
      </c>
      <c r="X784" s="3" t="s">
        <v>6263</v>
      </c>
      <c r="Y784" s="3" t="s">
        <v>6270</v>
      </c>
      <c r="Z784" s="3" t="s">
        <v>6241</v>
      </c>
      <c r="AA784" s="3" t="s">
        <v>6227</v>
      </c>
      <c r="AB784" s="3" t="s">
        <v>6256</v>
      </c>
      <c r="AC784" s="3" t="s">
        <v>6254</v>
      </c>
      <c r="AR784" s="3">
        <v>42.5</v>
      </c>
      <c r="AS784" s="3">
        <v>31.2</v>
      </c>
      <c r="AT784" s="3">
        <v>1.3621794869999999</v>
      </c>
      <c r="AU784" s="3">
        <f>SUM(Table1[[#This Row],[Black Win %]]/Table1[[#This Row],[White Win %]])</f>
        <v>0.73411764705882354</v>
      </c>
      <c r="AV784" s="3">
        <v>493</v>
      </c>
      <c r="AW784" s="3">
        <v>361.92</v>
      </c>
    </row>
    <row r="785" spans="1:49" ht="17" x14ac:dyDescent="0.2">
      <c r="A785" s="3" t="s">
        <v>7039</v>
      </c>
      <c r="B785" s="3" t="str">
        <f>CONCATENATE(Table1[[#This Row],[Column5]],(IF(Table1[[#This Row],[Column4]]="",""," -"&amp;Table1[[#This Row],[Column4]])),(IF(Table1[[#This Row],[Column3]]="",""," -"&amp;Table1[[#This Row],[Column3]])))</f>
        <v xml:space="preserve"> Saemisch Variation - Closed Variation - Main Line</v>
      </c>
      <c r="C785" s="3" t="s">
        <v>7092</v>
      </c>
      <c r="D785" s="3" t="s">
        <v>6669</v>
      </c>
      <c r="E785" s="3" t="s">
        <v>6508</v>
      </c>
      <c r="F785" s="3" t="s">
        <v>7765</v>
      </c>
      <c r="G785" s="3">
        <v>217</v>
      </c>
      <c r="H785" s="3" t="s">
        <v>2665</v>
      </c>
      <c r="I785" s="4">
        <v>43184</v>
      </c>
      <c r="J785" s="3">
        <v>2266</v>
      </c>
      <c r="K785" s="3">
        <v>2300</v>
      </c>
      <c r="L785" s="3">
        <v>31.8</v>
      </c>
      <c r="M785" s="3">
        <v>29.5</v>
      </c>
      <c r="N785" s="3">
        <v>38.700000000000003</v>
      </c>
      <c r="O785" s="3" t="s">
        <v>2667</v>
      </c>
      <c r="P785" s="5" t="s">
        <v>34</v>
      </c>
      <c r="Q785" s="3" t="s">
        <v>6226</v>
      </c>
      <c r="R785" s="3" t="s">
        <v>6233</v>
      </c>
      <c r="S785" s="3" t="s">
        <v>6237</v>
      </c>
      <c r="T785" s="3" t="s">
        <v>6244</v>
      </c>
      <c r="U785" s="3" t="s">
        <v>6251</v>
      </c>
      <c r="V785" s="3" t="s">
        <v>6266</v>
      </c>
      <c r="W785" s="3" t="s">
        <v>6230</v>
      </c>
      <c r="X785" s="3" t="s">
        <v>6263</v>
      </c>
      <c r="Y785" s="3" t="s">
        <v>6270</v>
      </c>
      <c r="Z785" s="3" t="s">
        <v>6241</v>
      </c>
      <c r="AA785" s="3" t="s">
        <v>6227</v>
      </c>
      <c r="AB785" s="3" t="s">
        <v>6256</v>
      </c>
      <c r="AC785" s="3" t="s">
        <v>6254</v>
      </c>
      <c r="AD785" s="3" t="s">
        <v>6273</v>
      </c>
      <c r="AE785" s="3" t="s">
        <v>6282</v>
      </c>
      <c r="AR785" s="3">
        <v>38.700000000000003</v>
      </c>
      <c r="AS785" s="3">
        <v>31.8</v>
      </c>
      <c r="AT785" s="3">
        <v>1.2169811319999999</v>
      </c>
      <c r="AU785" s="3">
        <f>SUM(Table1[[#This Row],[Black Win %]]/Table1[[#This Row],[White Win %]])</f>
        <v>0.82170542635658905</v>
      </c>
      <c r="AV785" s="3">
        <v>83.978999999999999</v>
      </c>
      <c r="AW785" s="3">
        <v>69.006</v>
      </c>
    </row>
    <row r="786" spans="1:49" ht="17" x14ac:dyDescent="0.2">
      <c r="A786" s="3" t="s">
        <v>7039</v>
      </c>
      <c r="B786" s="3" t="str">
        <f>CONCATENATE(Table1[[#This Row],[Column5]],(IF(Table1[[#This Row],[Column4]]="",""," -"&amp;Table1[[#This Row],[Column4]])),(IF(Table1[[#This Row],[Column3]]="",""," -"&amp;Table1[[#This Row],[Column3]])))</f>
        <v xml:space="preserve"> Saemisch Variation - Double Fianchetto</v>
      </c>
      <c r="C786" s="3" t="s">
        <v>7092</v>
      </c>
      <c r="D786" s="3" t="s">
        <v>6735</v>
      </c>
      <c r="F786" s="3" t="s">
        <v>7765</v>
      </c>
      <c r="G786" s="3">
        <v>835</v>
      </c>
      <c r="H786" s="3" t="s">
        <v>2669</v>
      </c>
      <c r="I786" s="4">
        <v>43253</v>
      </c>
      <c r="J786" s="3">
        <v>2257</v>
      </c>
      <c r="K786" s="3">
        <v>2298</v>
      </c>
      <c r="L786" s="3">
        <v>30.3</v>
      </c>
      <c r="M786" s="3">
        <v>28</v>
      </c>
      <c r="N786" s="3">
        <v>41.7</v>
      </c>
      <c r="O786" s="3" t="s">
        <v>2671</v>
      </c>
      <c r="P786" s="5" t="s">
        <v>34</v>
      </c>
      <c r="Q786" s="3" t="s">
        <v>6226</v>
      </c>
      <c r="R786" s="3" t="s">
        <v>6233</v>
      </c>
      <c r="S786" s="3" t="s">
        <v>6237</v>
      </c>
      <c r="T786" s="3" t="s">
        <v>6244</v>
      </c>
      <c r="U786" s="3" t="s">
        <v>6251</v>
      </c>
      <c r="V786" s="3" t="s">
        <v>6266</v>
      </c>
      <c r="W786" s="3" t="s">
        <v>6230</v>
      </c>
      <c r="X786" s="3" t="s">
        <v>6263</v>
      </c>
      <c r="Y786" s="3" t="s">
        <v>6270</v>
      </c>
      <c r="Z786" s="3" t="s">
        <v>6241</v>
      </c>
      <c r="AA786" s="3" t="s">
        <v>6272</v>
      </c>
      <c r="AR786" s="3">
        <v>41.7</v>
      </c>
      <c r="AS786" s="3">
        <v>30.3</v>
      </c>
      <c r="AT786" s="3">
        <v>1.376237624</v>
      </c>
      <c r="AU786" s="3">
        <f>SUM(Table1[[#This Row],[Black Win %]]/Table1[[#This Row],[White Win %]])</f>
        <v>0.72661870503597115</v>
      </c>
      <c r="AV786" s="3">
        <v>348.19499999999999</v>
      </c>
      <c r="AW786" s="3">
        <v>253.005</v>
      </c>
    </row>
    <row r="787" spans="1:49" ht="17" x14ac:dyDescent="0.2">
      <c r="A787" s="3" t="s">
        <v>7039</v>
      </c>
      <c r="B787" s="3" t="str">
        <f>CONCATENATE(Table1[[#This Row],[Column5]],(IF(Table1[[#This Row],[Column4]]="",""," -"&amp;Table1[[#This Row],[Column4]])),(IF(Table1[[#This Row],[Column3]]="",""," -"&amp;Table1[[#This Row],[Column3]])))</f>
        <v xml:space="preserve"> Saemisch Variation - Normal Defense</v>
      </c>
      <c r="C787" s="3" t="s">
        <v>7092</v>
      </c>
      <c r="D787" s="3" t="s">
        <v>7089</v>
      </c>
      <c r="F787" s="3" t="s">
        <v>7765</v>
      </c>
      <c r="G787" s="3">
        <v>6678</v>
      </c>
      <c r="H787" s="3" t="s">
        <v>2650</v>
      </c>
      <c r="I787" s="4">
        <v>43289</v>
      </c>
      <c r="J787" s="3">
        <v>2219</v>
      </c>
      <c r="K787" s="3">
        <v>2245</v>
      </c>
      <c r="L787" s="3">
        <v>33.700000000000003</v>
      </c>
      <c r="M787" s="3">
        <v>27.5</v>
      </c>
      <c r="N787" s="3">
        <v>38.799999999999997</v>
      </c>
      <c r="O787" s="3" t="s">
        <v>2674</v>
      </c>
      <c r="P787" s="5" t="s">
        <v>34</v>
      </c>
      <c r="Q787" s="3" t="s">
        <v>6226</v>
      </c>
      <c r="R787" s="3" t="s">
        <v>6233</v>
      </c>
      <c r="S787" s="3" t="s">
        <v>6237</v>
      </c>
      <c r="T787" s="3" t="s">
        <v>6244</v>
      </c>
      <c r="U787" s="3" t="s">
        <v>6251</v>
      </c>
      <c r="V787" s="3" t="s">
        <v>6266</v>
      </c>
      <c r="W787" s="3" t="s">
        <v>6230</v>
      </c>
      <c r="X787" s="3" t="s">
        <v>6263</v>
      </c>
      <c r="Y787" s="3" t="s">
        <v>6270</v>
      </c>
      <c r="AR787" s="3">
        <v>38.799999999999997</v>
      </c>
      <c r="AS787" s="3">
        <v>33.700000000000003</v>
      </c>
      <c r="AT787" s="3">
        <v>1.1513353120000001</v>
      </c>
      <c r="AU787" s="3">
        <f>SUM(Table1[[#This Row],[Black Win %]]/Table1[[#This Row],[White Win %]])</f>
        <v>0.86855670103092797</v>
      </c>
      <c r="AV787" s="3">
        <v>2591.0639999999999</v>
      </c>
      <c r="AW787" s="3">
        <v>2250.4859999999999</v>
      </c>
    </row>
    <row r="788" spans="1:49" ht="17" x14ac:dyDescent="0.2">
      <c r="A788" s="3" t="s">
        <v>7039</v>
      </c>
      <c r="B788" s="3" t="str">
        <f>CONCATENATE(Table1[[#This Row],[Column5]],(IF(Table1[[#This Row],[Column4]]="",""," -"&amp;Table1[[#This Row],[Column4]])),(IF(Table1[[#This Row],[Column3]]="",""," -"&amp;Table1[[#This Row],[Column3]])))</f>
        <v xml:space="preserve"> Saemisch Variation - Orthodox Variation</v>
      </c>
      <c r="C788" s="3" t="s">
        <v>7092</v>
      </c>
      <c r="D788" s="3" t="s">
        <v>7076</v>
      </c>
      <c r="F788" s="3" t="s">
        <v>7765</v>
      </c>
      <c r="G788" s="3">
        <v>960</v>
      </c>
      <c r="H788" s="3" t="s">
        <v>2676</v>
      </c>
      <c r="I788" s="4">
        <v>43274</v>
      </c>
      <c r="J788" s="3">
        <v>2095</v>
      </c>
      <c r="K788" s="3">
        <v>2114</v>
      </c>
      <c r="L788" s="3">
        <v>27.1</v>
      </c>
      <c r="M788" s="3">
        <v>24</v>
      </c>
      <c r="N788" s="3">
        <v>49</v>
      </c>
      <c r="O788" s="3" t="s">
        <v>2678</v>
      </c>
      <c r="P788" s="5" t="s">
        <v>34</v>
      </c>
      <c r="Q788" s="3" t="s">
        <v>6226</v>
      </c>
      <c r="R788" s="3" t="s">
        <v>6233</v>
      </c>
      <c r="S788" s="3" t="s">
        <v>6237</v>
      </c>
      <c r="T788" s="3" t="s">
        <v>6244</v>
      </c>
      <c r="U788" s="3" t="s">
        <v>6251</v>
      </c>
      <c r="V788" s="3" t="s">
        <v>6266</v>
      </c>
      <c r="W788" s="3" t="s">
        <v>6230</v>
      </c>
      <c r="X788" s="3" t="s">
        <v>6263</v>
      </c>
      <c r="Y788" s="3" t="s">
        <v>6270</v>
      </c>
      <c r="Z788" s="3" t="s">
        <v>6241</v>
      </c>
      <c r="AA788" s="3" t="s">
        <v>6227</v>
      </c>
      <c r="AR788" s="3">
        <v>49</v>
      </c>
      <c r="AS788" s="3">
        <v>27.1</v>
      </c>
      <c r="AT788" s="3">
        <v>1.8081180809999999</v>
      </c>
      <c r="AU788" s="3">
        <f>SUM(Table1[[#This Row],[Black Win %]]/Table1[[#This Row],[White Win %]])</f>
        <v>0.553061224489796</v>
      </c>
      <c r="AV788" s="3">
        <v>470.4</v>
      </c>
      <c r="AW788" s="3">
        <v>260.16000000000003</v>
      </c>
    </row>
    <row r="789" spans="1:49" ht="17" x14ac:dyDescent="0.2">
      <c r="A789" s="3" t="s">
        <v>7039</v>
      </c>
      <c r="B789" s="3" t="str">
        <f>CONCATENATE(Table1[[#This Row],[Column5]],(IF(Table1[[#This Row],[Column4]]="",""," -"&amp;Table1[[#This Row],[Column4]])),(IF(Table1[[#This Row],[Column3]]="",""," -"&amp;Table1[[#This Row],[Column3]])))</f>
        <v xml:space="preserve"> Saemisch Variation - Panno Formation</v>
      </c>
      <c r="C789" s="3" t="s">
        <v>7092</v>
      </c>
      <c r="D789" s="3" t="s">
        <v>7096</v>
      </c>
      <c r="F789" s="3" t="s">
        <v>7765</v>
      </c>
      <c r="G789" s="3">
        <v>2507</v>
      </c>
      <c r="H789" s="3" t="s">
        <v>2680</v>
      </c>
      <c r="I789" s="4">
        <v>43288</v>
      </c>
      <c r="J789" s="3">
        <v>2273</v>
      </c>
      <c r="K789" s="3">
        <v>2291</v>
      </c>
      <c r="L789" s="3">
        <v>29.6</v>
      </c>
      <c r="M789" s="3">
        <v>29.6</v>
      </c>
      <c r="N789" s="3">
        <v>40.9</v>
      </c>
      <c r="O789" s="3" t="s">
        <v>2682</v>
      </c>
      <c r="P789" s="5" t="s">
        <v>34</v>
      </c>
      <c r="Q789" s="3" t="s">
        <v>6226</v>
      </c>
      <c r="R789" s="3" t="s">
        <v>6233</v>
      </c>
      <c r="S789" s="3" t="s">
        <v>6237</v>
      </c>
      <c r="T789" s="3" t="s">
        <v>6244</v>
      </c>
      <c r="U789" s="3" t="s">
        <v>6251</v>
      </c>
      <c r="V789" s="3" t="s">
        <v>6266</v>
      </c>
      <c r="W789" s="3" t="s">
        <v>6230</v>
      </c>
      <c r="X789" s="3" t="s">
        <v>6263</v>
      </c>
      <c r="Y789" s="3" t="s">
        <v>6270</v>
      </c>
      <c r="Z789" s="3" t="s">
        <v>6241</v>
      </c>
      <c r="AA789" s="3" t="s">
        <v>6240</v>
      </c>
      <c r="AB789" s="3" t="s">
        <v>6273</v>
      </c>
      <c r="AC789" s="3" t="s">
        <v>6260</v>
      </c>
      <c r="AR789" s="3">
        <v>40.9</v>
      </c>
      <c r="AS789" s="3">
        <v>29.6</v>
      </c>
      <c r="AT789" s="3">
        <v>1.381756757</v>
      </c>
      <c r="AU789" s="3">
        <f>SUM(Table1[[#This Row],[Black Win %]]/Table1[[#This Row],[White Win %]])</f>
        <v>0.72371638141809302</v>
      </c>
      <c r="AV789" s="3">
        <v>1025.3630000000001</v>
      </c>
      <c r="AW789" s="3">
        <v>742.072</v>
      </c>
    </row>
    <row r="790" spans="1:49" ht="17" x14ac:dyDescent="0.2">
      <c r="A790" s="3" t="s">
        <v>7039</v>
      </c>
      <c r="B790" s="3" t="str">
        <f>CONCATENATE(Table1[[#This Row],[Column5]],(IF(Table1[[#This Row],[Column4]]="",""," -"&amp;Table1[[#This Row],[Column4]])),(IF(Table1[[#This Row],[Column3]]="",""," -"&amp;Table1[[#This Row],[Column3]])))</f>
        <v xml:space="preserve"> Saemisch Variation - Yates Defense</v>
      </c>
      <c r="C790" s="3" t="s">
        <v>7092</v>
      </c>
      <c r="D790" s="3" t="s">
        <v>7097</v>
      </c>
      <c r="F790" s="3" t="s">
        <v>7765</v>
      </c>
      <c r="G790" s="3">
        <v>1904</v>
      </c>
      <c r="H790" s="3" t="s">
        <v>2680</v>
      </c>
      <c r="I790" s="4">
        <v>43282</v>
      </c>
      <c r="J790" s="3">
        <v>2188</v>
      </c>
      <c r="K790" s="3">
        <v>2194</v>
      </c>
      <c r="L790" s="3">
        <v>39</v>
      </c>
      <c r="M790" s="3">
        <v>23</v>
      </c>
      <c r="N790" s="3">
        <v>38</v>
      </c>
      <c r="O790" s="3" t="s">
        <v>2685</v>
      </c>
      <c r="P790" s="5" t="s">
        <v>34</v>
      </c>
      <c r="Q790" s="3" t="s">
        <v>6226</v>
      </c>
      <c r="R790" s="3" t="s">
        <v>6233</v>
      </c>
      <c r="S790" s="3" t="s">
        <v>6237</v>
      </c>
      <c r="T790" s="3" t="s">
        <v>6244</v>
      </c>
      <c r="U790" s="3" t="s">
        <v>6251</v>
      </c>
      <c r="V790" s="3" t="s">
        <v>6266</v>
      </c>
      <c r="W790" s="3" t="s">
        <v>6230</v>
      </c>
      <c r="X790" s="3" t="s">
        <v>6263</v>
      </c>
      <c r="Y790" s="3" t="s">
        <v>6270</v>
      </c>
      <c r="Z790" s="3" t="s">
        <v>6241</v>
      </c>
      <c r="AA790" s="3" t="s">
        <v>6240</v>
      </c>
      <c r="AR790" s="3">
        <v>38</v>
      </c>
      <c r="AS790" s="3">
        <v>39</v>
      </c>
      <c r="AT790" s="3">
        <v>0.97435897400000004</v>
      </c>
      <c r="AU790" s="3">
        <f>SUM(Table1[[#This Row],[Black Win %]]/Table1[[#This Row],[White Win %]])</f>
        <v>1.0263157894736843</v>
      </c>
      <c r="AV790" s="3">
        <v>723.52</v>
      </c>
      <c r="AW790" s="3">
        <v>742.56</v>
      </c>
    </row>
    <row r="791" spans="1:49" ht="17" x14ac:dyDescent="0.2">
      <c r="A791" s="3" t="s">
        <v>7039</v>
      </c>
      <c r="B791" s="3" t="str">
        <f>CONCATENATE(Table1[[#This Row],[Column5]],(IF(Table1[[#This Row],[Column4]]="",""," -"&amp;Table1[[#This Row],[Column4]])),(IF(Table1[[#This Row],[Column3]]="",""," -"&amp;Table1[[#This Row],[Column3]])))</f>
        <v xml:space="preserve"> Semi-Averbakh System</v>
      </c>
      <c r="C791" s="3" t="s">
        <v>7098</v>
      </c>
      <c r="F791" s="3" t="s">
        <v>7764</v>
      </c>
      <c r="G791" s="3">
        <v>1112</v>
      </c>
      <c r="H791" s="3" t="s">
        <v>2396</v>
      </c>
      <c r="I791" s="4">
        <v>43289</v>
      </c>
      <c r="J791" s="3">
        <v>2292</v>
      </c>
      <c r="K791" s="3">
        <v>2261</v>
      </c>
      <c r="L791" s="3">
        <v>44.2</v>
      </c>
      <c r="M791" s="3">
        <v>27.1</v>
      </c>
      <c r="N791" s="3">
        <v>28.7</v>
      </c>
      <c r="O791" s="3" t="s">
        <v>2688</v>
      </c>
      <c r="P791" s="5" t="s">
        <v>34</v>
      </c>
      <c r="Q791" s="3" t="s">
        <v>6226</v>
      </c>
      <c r="R791" s="3" t="s">
        <v>6233</v>
      </c>
      <c r="S791" s="3" t="s">
        <v>6237</v>
      </c>
      <c r="T791" s="3" t="s">
        <v>6244</v>
      </c>
      <c r="U791" s="3" t="s">
        <v>6251</v>
      </c>
      <c r="V791" s="3" t="s">
        <v>6266</v>
      </c>
      <c r="W791" s="3" t="s">
        <v>6230</v>
      </c>
      <c r="X791" s="3" t="s">
        <v>6249</v>
      </c>
      <c r="Y791" s="3" t="s">
        <v>6270</v>
      </c>
      <c r="Z791" s="3" t="s">
        <v>6241</v>
      </c>
      <c r="AR791" s="3">
        <v>44.2</v>
      </c>
      <c r="AS791" s="3">
        <v>28.7</v>
      </c>
      <c r="AT791" s="3">
        <v>1.540069686</v>
      </c>
      <c r="AU791" s="3">
        <f>SUM(Table1[[#This Row],[Black Win %]]/Table1[[#This Row],[White Win %]])</f>
        <v>0.64932126696832571</v>
      </c>
      <c r="AV791" s="3">
        <v>491.50400000000002</v>
      </c>
      <c r="AW791" s="3">
        <v>319.14400000000001</v>
      </c>
    </row>
    <row r="792" spans="1:49" ht="17" x14ac:dyDescent="0.2">
      <c r="A792" s="3" t="s">
        <v>7039</v>
      </c>
      <c r="B792" s="3" t="str">
        <f>CONCATENATE(Table1[[#This Row],[Column5]],(IF(Table1[[#This Row],[Column4]]="",""," -"&amp;Table1[[#This Row],[Column4]])),(IF(Table1[[#This Row],[Column3]]="",""," -"&amp;Table1[[#This Row],[Column3]])))</f>
        <v xml:space="preserve"> Six Pawns Attack</v>
      </c>
      <c r="C792" s="3" t="s">
        <v>7099</v>
      </c>
      <c r="F792" s="3" t="s">
        <v>7765</v>
      </c>
      <c r="G792" s="3">
        <v>3288</v>
      </c>
      <c r="H792" s="3" t="s">
        <v>2521</v>
      </c>
      <c r="I792" s="4">
        <v>43288</v>
      </c>
      <c r="J792" s="3">
        <v>2235</v>
      </c>
      <c r="K792" s="3">
        <v>2256</v>
      </c>
      <c r="L792" s="3">
        <v>30.8</v>
      </c>
      <c r="M792" s="3">
        <v>26.2</v>
      </c>
      <c r="N792" s="3">
        <v>43</v>
      </c>
      <c r="O792" s="3" t="s">
        <v>2691</v>
      </c>
      <c r="P792" s="5" t="s">
        <v>34</v>
      </c>
      <c r="Q792" s="3" t="s">
        <v>6226</v>
      </c>
      <c r="R792" s="3" t="s">
        <v>6233</v>
      </c>
      <c r="S792" s="3" t="s">
        <v>6237</v>
      </c>
      <c r="T792" s="3" t="s">
        <v>6244</v>
      </c>
      <c r="U792" s="3" t="s">
        <v>6251</v>
      </c>
      <c r="V792" s="3" t="s">
        <v>6266</v>
      </c>
      <c r="W792" s="3" t="s">
        <v>6230</v>
      </c>
      <c r="AR792" s="3">
        <v>43</v>
      </c>
      <c r="AS792" s="3">
        <v>30.8</v>
      </c>
      <c r="AT792" s="3">
        <v>1.3961038960000001</v>
      </c>
      <c r="AU792" s="3">
        <f>SUM(Table1[[#This Row],[Black Win %]]/Table1[[#This Row],[White Win %]])</f>
        <v>0.71627906976744182</v>
      </c>
      <c r="AV792" s="3">
        <v>1413.84</v>
      </c>
      <c r="AW792" s="3">
        <v>1012.704</v>
      </c>
    </row>
    <row r="793" spans="1:49" ht="17" x14ac:dyDescent="0.2">
      <c r="A793" s="3" t="s">
        <v>7039</v>
      </c>
      <c r="B793" s="3" t="str">
        <f>CONCATENATE(Table1[[#This Row],[Column5]],(IF(Table1[[#This Row],[Column4]]="",""," -"&amp;Table1[[#This Row],[Column4]])),(IF(Table1[[#This Row],[Column3]]="",""," -"&amp;Table1[[#This Row],[Column3]])))</f>
        <v xml:space="preserve"> Smyslov Variation</v>
      </c>
      <c r="C793" s="3" t="s">
        <v>6648</v>
      </c>
      <c r="F793" s="3" t="s">
        <v>7764</v>
      </c>
      <c r="G793" s="3">
        <v>1653</v>
      </c>
      <c r="H793" s="3" t="s">
        <v>1971</v>
      </c>
      <c r="I793" s="4">
        <v>43289</v>
      </c>
      <c r="J793" s="3">
        <v>2236</v>
      </c>
      <c r="K793" s="3">
        <v>2203</v>
      </c>
      <c r="L793" s="3">
        <v>43.7</v>
      </c>
      <c r="M793" s="3">
        <v>27.7</v>
      </c>
      <c r="N793" s="3">
        <v>28.6</v>
      </c>
      <c r="O793" s="3" t="s">
        <v>2694</v>
      </c>
      <c r="P793" s="5" t="s">
        <v>34</v>
      </c>
      <c r="Q793" s="3" t="s">
        <v>6226</v>
      </c>
      <c r="R793" s="3" t="s">
        <v>6233</v>
      </c>
      <c r="S793" s="3" t="s">
        <v>6237</v>
      </c>
      <c r="T793" s="3" t="s">
        <v>6244</v>
      </c>
      <c r="U793" s="3" t="s">
        <v>6251</v>
      </c>
      <c r="V793" s="3" t="s">
        <v>6247</v>
      </c>
      <c r="W793" s="3" t="s">
        <v>6230</v>
      </c>
      <c r="X793" s="3" t="s">
        <v>6274</v>
      </c>
      <c r="AR793" s="3">
        <v>43.7</v>
      </c>
      <c r="AS793" s="3">
        <v>28.6</v>
      </c>
      <c r="AT793" s="3">
        <v>1.527972028</v>
      </c>
      <c r="AU793" s="3">
        <f>SUM(Table1[[#This Row],[Black Win %]]/Table1[[#This Row],[White Win %]])</f>
        <v>0.65446224256292906</v>
      </c>
      <c r="AV793" s="3">
        <v>722.36099999999999</v>
      </c>
      <c r="AW793" s="3">
        <v>472.75799999999998</v>
      </c>
    </row>
    <row r="794" spans="1:49" ht="17" x14ac:dyDescent="0.2">
      <c r="A794" s="3" t="s">
        <v>7039</v>
      </c>
      <c r="B794" s="3" t="str">
        <f>CONCATENATE(Table1[[#This Row],[Column5]],(IF(Table1[[#This Row],[Column4]]="",""," -"&amp;Table1[[#This Row],[Column4]])),(IF(Table1[[#This Row],[Column3]]="",""," -"&amp;Table1[[#This Row],[Column3]])))</f>
        <v xml:space="preserve"> Steiner Attack</v>
      </c>
      <c r="C794" s="3" t="s">
        <v>7100</v>
      </c>
      <c r="F794" s="3" t="s">
        <v>7764</v>
      </c>
      <c r="G794" s="3">
        <v>3660</v>
      </c>
      <c r="H794" s="3" t="s">
        <v>2510</v>
      </c>
      <c r="I794" s="4">
        <v>43289</v>
      </c>
      <c r="J794" s="3">
        <v>2328</v>
      </c>
      <c r="K794" s="3">
        <v>2291</v>
      </c>
      <c r="L794" s="3">
        <v>46.3</v>
      </c>
      <c r="M794" s="3">
        <v>26.4</v>
      </c>
      <c r="N794" s="3">
        <v>27.3</v>
      </c>
      <c r="O794" s="3" t="s">
        <v>2697</v>
      </c>
      <c r="P794" s="5" t="s">
        <v>34</v>
      </c>
      <c r="Q794" s="3" t="s">
        <v>6226</v>
      </c>
      <c r="R794" s="3" t="s">
        <v>6233</v>
      </c>
      <c r="S794" s="3" t="s">
        <v>6237</v>
      </c>
      <c r="T794" s="3" t="s">
        <v>6244</v>
      </c>
      <c r="U794" s="3" t="s">
        <v>6251</v>
      </c>
      <c r="V794" s="3" t="s">
        <v>6266</v>
      </c>
      <c r="W794" s="3" t="s">
        <v>6230</v>
      </c>
      <c r="X794" s="3" t="s">
        <v>6263</v>
      </c>
      <c r="Y794" s="3" t="s">
        <v>6270</v>
      </c>
      <c r="Z794" s="3" t="s">
        <v>6274</v>
      </c>
      <c r="AR794" s="3">
        <v>46.3</v>
      </c>
      <c r="AS794" s="3">
        <v>27.3</v>
      </c>
      <c r="AT794" s="3">
        <v>1.6959706960000001</v>
      </c>
      <c r="AU794" s="3">
        <f>SUM(Table1[[#This Row],[Black Win %]]/Table1[[#This Row],[White Win %]])</f>
        <v>0.58963282937365014</v>
      </c>
      <c r="AV794" s="3">
        <v>1694.58</v>
      </c>
      <c r="AW794" s="3">
        <v>999.18</v>
      </c>
    </row>
    <row r="795" spans="1:49" ht="17" x14ac:dyDescent="0.2">
      <c r="A795" s="3" t="s">
        <v>7039</v>
      </c>
      <c r="B795" s="3" t="str">
        <f>CONCATENATE(Table1[[#This Row],[Column5]],(IF(Table1[[#This Row],[Column4]]="",""," -"&amp;Table1[[#This Row],[Column4]])),(IF(Table1[[#This Row],[Column3]]="",""," -"&amp;Table1[[#This Row],[Column3]])))</f>
        <v xml:space="preserve"> Zinnowitz Variation</v>
      </c>
      <c r="C795" s="3" t="s">
        <v>7101</v>
      </c>
      <c r="F795" s="3" t="s">
        <v>7764</v>
      </c>
      <c r="G795" s="3">
        <v>574</v>
      </c>
      <c r="H795" s="3" t="s">
        <v>2542</v>
      </c>
      <c r="I795" s="4">
        <v>43273</v>
      </c>
      <c r="J795" s="3">
        <v>2062</v>
      </c>
      <c r="K795" s="3">
        <v>2089</v>
      </c>
      <c r="L795" s="3">
        <v>34.5</v>
      </c>
      <c r="M795" s="3">
        <v>22.5</v>
      </c>
      <c r="N795" s="3">
        <v>43</v>
      </c>
      <c r="O795" s="3" t="s">
        <v>2700</v>
      </c>
      <c r="P795" s="5" t="s">
        <v>34</v>
      </c>
      <c r="Q795" s="3" t="s">
        <v>6226</v>
      </c>
      <c r="R795" s="3" t="s">
        <v>6233</v>
      </c>
      <c r="S795" s="3" t="s">
        <v>6237</v>
      </c>
      <c r="T795" s="3" t="s">
        <v>6244</v>
      </c>
      <c r="U795" s="3" t="s">
        <v>6251</v>
      </c>
      <c r="V795" s="3" t="s">
        <v>6266</v>
      </c>
      <c r="W795" s="3" t="s">
        <v>6230</v>
      </c>
      <c r="X795" s="3" t="s">
        <v>6247</v>
      </c>
      <c r="Y795" s="3" t="s">
        <v>6270</v>
      </c>
      <c r="Z795" s="3" t="s">
        <v>6274</v>
      </c>
      <c r="AR795" s="3">
        <v>34.5</v>
      </c>
      <c r="AS795" s="3">
        <v>43</v>
      </c>
      <c r="AT795" s="3">
        <v>0.80232558099999995</v>
      </c>
      <c r="AU795" s="3">
        <f>SUM(Table1[[#This Row],[Black Win %]]/Table1[[#This Row],[White Win %]])</f>
        <v>1.2463768115942029</v>
      </c>
      <c r="AV795" s="3">
        <v>198.03</v>
      </c>
      <c r="AW795" s="3">
        <v>246.82</v>
      </c>
    </row>
    <row r="796" spans="1:49" ht="17" x14ac:dyDescent="0.2">
      <c r="A796" s="3" t="s">
        <v>7102</v>
      </c>
      <c r="B796" s="3" t="str">
        <f>CONCATENATE(Table1[[#This Row],[Column5]],(IF(Table1[[#This Row],[Column4]]="",""," -"&amp;Table1[[#This Row],[Column4]])),(IF(Table1[[#This Row],[Column3]]="",""," -"&amp;Table1[[#This Row],[Column3]])))</f>
        <v xml:space="preserve"> Konstantinopolsky Opening</v>
      </c>
      <c r="C796" s="3" t="s">
        <v>7103</v>
      </c>
      <c r="F796" s="3" t="s">
        <v>7764</v>
      </c>
      <c r="G796" s="3">
        <v>218</v>
      </c>
      <c r="H796" s="3" t="s">
        <v>2234</v>
      </c>
      <c r="I796" s="4">
        <v>43251</v>
      </c>
      <c r="J796" s="3">
        <v>2101</v>
      </c>
      <c r="K796" s="3">
        <v>2165</v>
      </c>
      <c r="L796" s="3">
        <v>34.9</v>
      </c>
      <c r="M796" s="3">
        <v>22</v>
      </c>
      <c r="N796" s="3">
        <v>43.1</v>
      </c>
      <c r="O796" s="3" t="s">
        <v>2703</v>
      </c>
      <c r="P796" s="5" t="s">
        <v>30</v>
      </c>
      <c r="Q796" s="3" t="s">
        <v>6227</v>
      </c>
      <c r="R796" s="3" t="s">
        <v>6247</v>
      </c>
      <c r="S796" s="3" t="s">
        <v>6240</v>
      </c>
      <c r="T796" s="3" t="s">
        <v>6264</v>
      </c>
      <c r="AR796" s="3">
        <v>34.9</v>
      </c>
      <c r="AS796" s="3">
        <v>43.1</v>
      </c>
      <c r="AT796" s="3">
        <v>0.80974478000000005</v>
      </c>
      <c r="AU796" s="3">
        <f>SUM(Table1[[#This Row],[Black Win %]]/Table1[[#This Row],[White Win %]])</f>
        <v>1.2349570200573068</v>
      </c>
      <c r="AV796" s="3">
        <v>76.081999999999994</v>
      </c>
      <c r="AW796" s="3">
        <v>93.957999999999998</v>
      </c>
    </row>
    <row r="797" spans="1:49" ht="17" x14ac:dyDescent="0.2">
      <c r="A797" s="3" t="s">
        <v>7102</v>
      </c>
      <c r="B797" s="3" t="str">
        <f>CONCATENATE(Table1[[#This Row],[Column5]],(IF(Table1[[#This Row],[Column4]]="",""," -"&amp;Table1[[#This Row],[Column4]])),(IF(Table1[[#This Row],[Column3]]="",""," -"&amp;Table1[[#This Row],[Column3]])))</f>
        <v xml:space="preserve"> Normal Variation</v>
      </c>
      <c r="C797" s="3" t="s">
        <v>6523</v>
      </c>
      <c r="F797" s="3" t="s">
        <v>7765</v>
      </c>
      <c r="G797" s="3">
        <v>492</v>
      </c>
      <c r="H797" s="3" t="s">
        <v>2234</v>
      </c>
      <c r="I797" s="4">
        <v>43281</v>
      </c>
      <c r="J797" s="3">
        <v>2097</v>
      </c>
      <c r="K797" s="3">
        <v>2062</v>
      </c>
      <c r="L797" s="3">
        <v>45.7</v>
      </c>
      <c r="M797" s="3">
        <v>21.9</v>
      </c>
      <c r="N797" s="3">
        <v>32.299999999999997</v>
      </c>
      <c r="O797" s="3" t="s">
        <v>2706</v>
      </c>
      <c r="P797" s="5" t="s">
        <v>30</v>
      </c>
      <c r="Q797" s="3" t="s">
        <v>6227</v>
      </c>
      <c r="R797" s="3" t="s">
        <v>6247</v>
      </c>
      <c r="S797" s="3" t="s">
        <v>6240</v>
      </c>
      <c r="AR797" s="3">
        <v>32.299999999999997</v>
      </c>
      <c r="AS797" s="3">
        <v>45.7</v>
      </c>
      <c r="AT797" s="3">
        <v>0.70678337000000002</v>
      </c>
      <c r="AU797" s="3">
        <f>SUM(Table1[[#This Row],[Black Win %]]/Table1[[#This Row],[White Win %]])</f>
        <v>1.4148606811145512</v>
      </c>
      <c r="AV797" s="3">
        <v>158.916</v>
      </c>
      <c r="AW797" s="3">
        <v>224.84399999999999</v>
      </c>
    </row>
    <row r="798" spans="1:49" ht="17" x14ac:dyDescent="0.2">
      <c r="A798" s="3" t="s">
        <v>7104</v>
      </c>
      <c r="B798" s="3" t="str">
        <f>CONCATENATE(Table1[[#This Row],[Column5]],(IF(Table1[[#This Row],[Column4]]="",""," -"&amp;Table1[[#This Row],[Column4]])),(IF(Table1[[#This Row],[Column3]]="",""," -"&amp;Table1[[#This Row],[Column3]])))</f>
        <v xml:space="preserve"> General</v>
      </c>
      <c r="C798" s="3" t="s">
        <v>6510</v>
      </c>
      <c r="F798" s="3" t="s">
        <v>7764</v>
      </c>
      <c r="G798" s="3">
        <v>7040</v>
      </c>
      <c r="H798" s="3" t="s">
        <v>604</v>
      </c>
      <c r="I798" s="4">
        <v>43288</v>
      </c>
      <c r="J798" s="3">
        <v>2120</v>
      </c>
      <c r="K798" s="3">
        <v>2087</v>
      </c>
      <c r="L798" s="3">
        <v>39</v>
      </c>
      <c r="M798" s="3">
        <v>23.5</v>
      </c>
      <c r="N798" s="3">
        <v>37.5</v>
      </c>
      <c r="P798" s="6"/>
      <c r="Q798" s="7"/>
      <c r="AR798" s="3">
        <v>39</v>
      </c>
      <c r="AS798" s="3">
        <v>37.5</v>
      </c>
      <c r="AT798" s="3">
        <v>1.04</v>
      </c>
      <c r="AU798" s="3">
        <f>SUM(Table1[[#This Row],[Black Win %]]/Table1[[#This Row],[White Win %]])</f>
        <v>0.96153846153846156</v>
      </c>
      <c r="AV798" s="3">
        <v>2745.6</v>
      </c>
      <c r="AW798" s="3">
        <v>2640</v>
      </c>
    </row>
    <row r="799" spans="1:49" ht="17" x14ac:dyDescent="0.2">
      <c r="A799" s="3" t="s">
        <v>7105</v>
      </c>
      <c r="B799" s="3" t="str">
        <f>CONCATENATE(Table1[[#This Row],[Column5]],(IF(Table1[[#This Row],[Column4]]="",""," -"&amp;Table1[[#This Row],[Column4]])),(IF(Table1[[#This Row],[Column3]]="",""," -"&amp;Table1[[#This Row],[Column3]])))</f>
        <v xml:space="preserve"> Accepted</v>
      </c>
      <c r="C799" s="3" t="s">
        <v>6531</v>
      </c>
      <c r="F799" s="3" t="s">
        <v>7764</v>
      </c>
      <c r="G799" s="3">
        <v>136</v>
      </c>
      <c r="H799" s="3" t="s">
        <v>937</v>
      </c>
      <c r="I799" s="4">
        <v>43180</v>
      </c>
      <c r="J799" s="3">
        <v>2122</v>
      </c>
      <c r="K799" s="3">
        <v>2047</v>
      </c>
      <c r="L799" s="3">
        <v>49.3</v>
      </c>
      <c r="M799" s="3">
        <v>21.3</v>
      </c>
      <c r="N799" s="3">
        <v>29.4</v>
      </c>
      <c r="O799" s="3" t="s">
        <v>2711</v>
      </c>
      <c r="P799" s="5" t="s">
        <v>30</v>
      </c>
      <c r="Q799" s="3" t="s">
        <v>6227</v>
      </c>
      <c r="R799" s="3" t="s">
        <v>6247</v>
      </c>
      <c r="S799" s="3" t="s">
        <v>6286</v>
      </c>
      <c r="T799" s="3" t="s">
        <v>6435</v>
      </c>
      <c r="AR799" s="3">
        <v>49.3</v>
      </c>
      <c r="AS799" s="3">
        <v>29.4</v>
      </c>
      <c r="AT799" s="3">
        <v>1.676870748</v>
      </c>
      <c r="AU799" s="3">
        <f>SUM(Table1[[#This Row],[Black Win %]]/Table1[[#This Row],[White Win %]])</f>
        <v>0.59634888438133871</v>
      </c>
      <c r="AV799" s="3">
        <v>67.048000000000002</v>
      </c>
      <c r="AW799" s="3">
        <v>39.984000000000002</v>
      </c>
    </row>
    <row r="800" spans="1:49" ht="17" x14ac:dyDescent="0.2">
      <c r="A800" s="3" t="s">
        <v>7105</v>
      </c>
      <c r="B800" s="3" t="str">
        <f>CONCATENATE(Table1[[#This Row],[Column5]],(IF(Table1[[#This Row],[Column4]]="",""," -"&amp;Table1[[#This Row],[Column4]])),(IF(Table1[[#This Row],[Column3]]="",""," -"&amp;Table1[[#This Row],[Column3]])))</f>
        <v xml:space="preserve"> Accepted - Bilguer Variation</v>
      </c>
      <c r="C800" s="3" t="s">
        <v>6531</v>
      </c>
      <c r="D800" s="3" t="s">
        <v>7106</v>
      </c>
      <c r="F800" s="3" t="s">
        <v>7764</v>
      </c>
      <c r="G800" s="3">
        <v>266</v>
      </c>
      <c r="H800" s="3" t="s">
        <v>937</v>
      </c>
      <c r="I800" s="4">
        <v>43250</v>
      </c>
      <c r="J800" s="3">
        <v>2223</v>
      </c>
      <c r="K800" s="3">
        <v>2155</v>
      </c>
      <c r="L800" s="3">
        <v>56.4</v>
      </c>
      <c r="M800" s="3">
        <v>17.7</v>
      </c>
      <c r="N800" s="3">
        <v>25.9</v>
      </c>
      <c r="O800" s="3" t="s">
        <v>2715</v>
      </c>
      <c r="P800" s="5" t="s">
        <v>30</v>
      </c>
      <c r="Q800" s="3" t="s">
        <v>6227</v>
      </c>
      <c r="R800" s="3" t="s">
        <v>6247</v>
      </c>
      <c r="S800" s="3" t="s">
        <v>6286</v>
      </c>
      <c r="T800" s="3" t="s">
        <v>6253</v>
      </c>
      <c r="U800" s="3" t="s">
        <v>6436</v>
      </c>
      <c r="V800" s="3" t="s">
        <v>6229</v>
      </c>
      <c r="W800" s="3" t="s">
        <v>6230</v>
      </c>
      <c r="X800" s="3" t="s">
        <v>6437</v>
      </c>
      <c r="AR800" s="3">
        <v>56.4</v>
      </c>
      <c r="AS800" s="3">
        <v>25.9</v>
      </c>
      <c r="AT800" s="3">
        <v>2.177606178</v>
      </c>
      <c r="AU800" s="3">
        <f>SUM(Table1[[#This Row],[Black Win %]]/Table1[[#This Row],[White Win %]])</f>
        <v>0.45921985815602834</v>
      </c>
      <c r="AV800" s="3">
        <v>150.024</v>
      </c>
      <c r="AW800" s="3">
        <v>68.894000000000005</v>
      </c>
    </row>
    <row r="801" spans="1:49" ht="17" x14ac:dyDescent="0.2">
      <c r="A801" s="3" t="s">
        <v>7105</v>
      </c>
      <c r="B801" s="3" t="str">
        <f>CONCATENATE(Table1[[#This Row],[Column5]],(IF(Table1[[#This Row],[Column4]]="",""," -"&amp;Table1[[#This Row],[Column4]])),(IF(Table1[[#This Row],[Column3]]="",""," -"&amp;Table1[[#This Row],[Column3]])))</f>
        <v xml:space="preserve"> Accepted - Leonhardt Variation</v>
      </c>
      <c r="C801" s="3" t="s">
        <v>6531</v>
      </c>
      <c r="D801" s="3" t="s">
        <v>7107</v>
      </c>
      <c r="F801" s="3" t="s">
        <v>7764</v>
      </c>
      <c r="G801" s="3">
        <v>165</v>
      </c>
      <c r="H801" s="3" t="s">
        <v>937</v>
      </c>
      <c r="I801" s="4">
        <v>43166</v>
      </c>
      <c r="J801" s="3">
        <v>2295</v>
      </c>
      <c r="K801" s="3">
        <v>2130</v>
      </c>
      <c r="L801" s="3">
        <v>62.4</v>
      </c>
      <c r="M801" s="3">
        <v>16.399999999999999</v>
      </c>
      <c r="N801" s="3">
        <v>21.2</v>
      </c>
      <c r="O801" s="3" t="s">
        <v>2719</v>
      </c>
      <c r="P801" s="5" t="s">
        <v>30</v>
      </c>
      <c r="Q801" s="3" t="s">
        <v>6227</v>
      </c>
      <c r="R801" s="3" t="s">
        <v>6247</v>
      </c>
      <c r="S801" s="3" t="s">
        <v>6286</v>
      </c>
      <c r="T801" s="3" t="s">
        <v>6253</v>
      </c>
      <c r="U801" s="3" t="s">
        <v>6436</v>
      </c>
      <c r="V801" s="3" t="s">
        <v>6437</v>
      </c>
      <c r="W801" s="3" t="s">
        <v>6339</v>
      </c>
      <c r="X801" s="3" t="s">
        <v>6244</v>
      </c>
      <c r="AR801" s="3">
        <v>62.4</v>
      </c>
      <c r="AS801" s="3">
        <v>21.2</v>
      </c>
      <c r="AT801" s="3">
        <v>2.9433962259999999</v>
      </c>
      <c r="AU801" s="3">
        <f>SUM(Table1[[#This Row],[Black Win %]]/Table1[[#This Row],[White Win %]])</f>
        <v>0.33974358974358976</v>
      </c>
      <c r="AV801" s="3">
        <v>102.96</v>
      </c>
      <c r="AW801" s="3">
        <v>34.979999999999997</v>
      </c>
    </row>
    <row r="802" spans="1:49" ht="17" x14ac:dyDescent="0.2">
      <c r="A802" s="3" t="s">
        <v>7105</v>
      </c>
      <c r="B802" s="3" t="str">
        <f>CONCATENATE(Table1[[#This Row],[Column5]],(IF(Table1[[#This Row],[Column4]]="",""," -"&amp;Table1[[#This Row],[Column4]])),(IF(Table1[[#This Row],[Column3]]="",""," -"&amp;Table1[[#This Row],[Column3]])))</f>
        <v xml:space="preserve"> Fraser Defense</v>
      </c>
      <c r="C802" s="3" t="s">
        <v>7108</v>
      </c>
      <c r="F802" s="3" t="s">
        <v>7765</v>
      </c>
      <c r="G802" s="3">
        <v>159</v>
      </c>
      <c r="H802" s="3" t="s">
        <v>937</v>
      </c>
      <c r="I802" s="4">
        <v>43037</v>
      </c>
      <c r="J802" s="3">
        <v>2027</v>
      </c>
      <c r="K802" s="3">
        <v>2122</v>
      </c>
      <c r="L802" s="3">
        <v>22</v>
      </c>
      <c r="M802" s="3">
        <v>17.600000000000001</v>
      </c>
      <c r="N802" s="3">
        <v>60.4</v>
      </c>
      <c r="O802" s="3" t="s">
        <v>2723</v>
      </c>
      <c r="P802" s="5" t="s">
        <v>30</v>
      </c>
      <c r="Q802" s="3" t="s">
        <v>6227</v>
      </c>
      <c r="R802" s="3" t="s">
        <v>6247</v>
      </c>
      <c r="S802" s="3" t="s">
        <v>6286</v>
      </c>
      <c r="T802" s="3" t="s">
        <v>6253</v>
      </c>
      <c r="U802" s="3" t="s">
        <v>6240</v>
      </c>
      <c r="AR802" s="3">
        <v>60.4</v>
      </c>
      <c r="AS802" s="3">
        <v>22</v>
      </c>
      <c r="AT802" s="3">
        <v>2.7454545449999999</v>
      </c>
      <c r="AU802" s="3">
        <f>SUM(Table1[[#This Row],[Black Win %]]/Table1[[#This Row],[White Win %]])</f>
        <v>0.36423841059602652</v>
      </c>
      <c r="AV802" s="3">
        <v>96.036000000000001</v>
      </c>
      <c r="AW802" s="3">
        <v>34.979999999999997</v>
      </c>
    </row>
    <row r="803" spans="1:49" ht="17" x14ac:dyDescent="0.2">
      <c r="A803" s="3" t="s">
        <v>7105</v>
      </c>
      <c r="B803" s="3" t="str">
        <f>CONCATENATE(Table1[[#This Row],[Column5]],(IF(Table1[[#This Row],[Column4]]="",""," -"&amp;Table1[[#This Row],[Column4]])),(IF(Table1[[#This Row],[Column3]]="",""," -"&amp;Table1[[#This Row],[Column3]])))</f>
        <v xml:space="preserve"> General</v>
      </c>
      <c r="C803" s="3" t="s">
        <v>6510</v>
      </c>
      <c r="F803" s="3" t="s">
        <v>7765</v>
      </c>
      <c r="G803" s="3">
        <v>148</v>
      </c>
      <c r="H803" s="3" t="s">
        <v>937</v>
      </c>
      <c r="I803" s="4">
        <v>43253</v>
      </c>
      <c r="J803" s="3">
        <v>1957</v>
      </c>
      <c r="K803" s="3">
        <v>1967</v>
      </c>
      <c r="L803" s="3">
        <v>46</v>
      </c>
      <c r="M803" s="3">
        <v>12.8</v>
      </c>
      <c r="N803" s="3">
        <v>41.2</v>
      </c>
      <c r="O803" s="3" t="s">
        <v>2726</v>
      </c>
      <c r="P803" s="5" t="s">
        <v>30</v>
      </c>
      <c r="Q803" s="3" t="s">
        <v>6227</v>
      </c>
      <c r="R803" s="3" t="s">
        <v>6247</v>
      </c>
      <c r="S803" s="3" t="s">
        <v>6286</v>
      </c>
      <c r="AR803" s="3">
        <v>41.2</v>
      </c>
      <c r="AS803" s="3">
        <v>46</v>
      </c>
      <c r="AT803" s="3">
        <v>0.89565217399999997</v>
      </c>
      <c r="AU803" s="3">
        <f>SUM(Table1[[#This Row],[Black Win %]]/Table1[[#This Row],[White Win %]])</f>
        <v>1.116504854368932</v>
      </c>
      <c r="AV803" s="3">
        <v>60.975999999999999</v>
      </c>
      <c r="AW803" s="3">
        <v>68.08</v>
      </c>
    </row>
    <row r="804" spans="1:49" ht="17" x14ac:dyDescent="0.2">
      <c r="A804" s="3" t="s">
        <v>7105</v>
      </c>
      <c r="B804" s="3" t="str">
        <f>CONCATENATE(Table1[[#This Row],[Column5]],(IF(Table1[[#This Row],[Column4]]="",""," -"&amp;Table1[[#This Row],[Column4]])),(IF(Table1[[#This Row],[Column3]]="",""," -"&amp;Table1[[#This Row],[Column3]])))</f>
        <v xml:space="preserve"> Mason Countergambit</v>
      </c>
      <c r="C804" s="3" t="s">
        <v>7109</v>
      </c>
      <c r="F804" s="3" t="s">
        <v>7764</v>
      </c>
      <c r="G804" s="3">
        <v>130</v>
      </c>
      <c r="H804" s="3" t="s">
        <v>937</v>
      </c>
      <c r="I804" s="4">
        <v>43238</v>
      </c>
      <c r="J804" s="3">
        <v>2161</v>
      </c>
      <c r="K804" s="3">
        <v>2174</v>
      </c>
      <c r="L804" s="3">
        <v>47.7</v>
      </c>
      <c r="M804" s="3">
        <v>16.899999999999999</v>
      </c>
      <c r="N804" s="3">
        <v>35.4</v>
      </c>
      <c r="O804" s="3" t="s">
        <v>2729</v>
      </c>
      <c r="P804" s="5" t="s">
        <v>30</v>
      </c>
      <c r="Q804" s="3" t="s">
        <v>6227</v>
      </c>
      <c r="R804" s="3" t="s">
        <v>6247</v>
      </c>
      <c r="S804" s="3" t="s">
        <v>6286</v>
      </c>
      <c r="T804" s="3" t="s">
        <v>6229</v>
      </c>
      <c r="AR804" s="3">
        <v>47.7</v>
      </c>
      <c r="AS804" s="3">
        <v>35.4</v>
      </c>
      <c r="AT804" s="3">
        <v>1.347457627</v>
      </c>
      <c r="AU804" s="3">
        <f>SUM(Table1[[#This Row],[Black Win %]]/Table1[[#This Row],[White Win %]])</f>
        <v>0.74213836477987416</v>
      </c>
      <c r="AV804" s="3">
        <v>62.01</v>
      </c>
      <c r="AW804" s="3">
        <v>46.02</v>
      </c>
    </row>
    <row r="805" spans="1:49" ht="17" x14ac:dyDescent="0.2">
      <c r="A805" s="3" t="s">
        <v>7110</v>
      </c>
      <c r="B805" s="3" t="str">
        <f>CONCATENATE(Table1[[#This Row],[Column5]],(IF(Table1[[#This Row],[Column4]]="",""," -"&amp;Table1[[#This Row],[Column4]])),(IF(Table1[[#This Row],[Column3]]="",""," -"&amp;Table1[[#This Row],[Column3]])))</f>
        <v xml:space="preserve"> Anti-Philidor</v>
      </c>
      <c r="C805" s="3" t="s">
        <v>7111</v>
      </c>
      <c r="F805" s="3" t="s">
        <v>7764</v>
      </c>
      <c r="G805" s="3">
        <v>113</v>
      </c>
      <c r="H805" s="3" t="s">
        <v>779</v>
      </c>
      <c r="I805" s="4">
        <v>43219</v>
      </c>
      <c r="J805" s="3">
        <v>2177</v>
      </c>
      <c r="K805" s="3">
        <v>2097</v>
      </c>
      <c r="L805" s="3">
        <v>46</v>
      </c>
      <c r="M805" s="3">
        <v>17.7</v>
      </c>
      <c r="N805" s="3">
        <v>36.299999999999997</v>
      </c>
      <c r="O805" s="3" t="s">
        <v>2732</v>
      </c>
      <c r="P805" s="5" t="s">
        <v>30</v>
      </c>
      <c r="Q805" s="3" t="s">
        <v>6230</v>
      </c>
      <c r="R805" s="3" t="s">
        <v>6229</v>
      </c>
      <c r="S805" s="3" t="s">
        <v>6226</v>
      </c>
      <c r="T805" s="3" t="s">
        <v>6244</v>
      </c>
      <c r="U805" s="3" t="s">
        <v>6284</v>
      </c>
      <c r="V805" s="3" t="s">
        <v>6236</v>
      </c>
      <c r="AR805" s="3">
        <v>46</v>
      </c>
      <c r="AS805" s="3">
        <v>36.299999999999997</v>
      </c>
      <c r="AT805" s="3">
        <v>1.2672176310000001</v>
      </c>
      <c r="AU805" s="3">
        <f>SUM(Table1[[#This Row],[Black Win %]]/Table1[[#This Row],[White Win %]])</f>
        <v>0.78913043478260858</v>
      </c>
      <c r="AV805" s="3">
        <v>51.98</v>
      </c>
      <c r="AW805" s="3">
        <v>41.018999999999998</v>
      </c>
    </row>
    <row r="806" spans="1:49" ht="17" x14ac:dyDescent="0.2">
      <c r="A806" s="3" t="s">
        <v>7110</v>
      </c>
      <c r="B806" s="3" t="str">
        <f>CONCATENATE(Table1[[#This Row],[Column5]],(IF(Table1[[#This Row],[Column4]]="",""," -"&amp;Table1[[#This Row],[Column4]])),(IF(Table1[[#This Row],[Column3]]="",""," -"&amp;Table1[[#This Row],[Column3]])))</f>
        <v xml:space="preserve"> Anti-Philidor - Lion's Cave</v>
      </c>
      <c r="C806" s="3" t="s">
        <v>7111</v>
      </c>
      <c r="D806" s="3" t="s">
        <v>7112</v>
      </c>
      <c r="F806" s="3" t="s">
        <v>7765</v>
      </c>
      <c r="G806" s="3">
        <v>833</v>
      </c>
      <c r="H806" s="3" t="s">
        <v>779</v>
      </c>
      <c r="I806" s="4">
        <v>43279</v>
      </c>
      <c r="J806" s="3">
        <v>2131</v>
      </c>
      <c r="K806" s="3">
        <v>2184</v>
      </c>
      <c r="L806" s="3">
        <v>32.4</v>
      </c>
      <c r="M806" s="3">
        <v>23.6</v>
      </c>
      <c r="N806" s="3">
        <v>43.9</v>
      </c>
      <c r="O806" s="3" t="s">
        <v>2736</v>
      </c>
      <c r="P806" s="5" t="s">
        <v>30</v>
      </c>
      <c r="Q806" s="3" t="s">
        <v>6230</v>
      </c>
      <c r="R806" s="3" t="s">
        <v>6229</v>
      </c>
      <c r="S806" s="3" t="s">
        <v>6226</v>
      </c>
      <c r="T806" s="3" t="s">
        <v>6244</v>
      </c>
      <c r="U806" s="3" t="s">
        <v>6284</v>
      </c>
      <c r="V806" s="3" t="s">
        <v>6236</v>
      </c>
      <c r="W806" s="3" t="s">
        <v>6227</v>
      </c>
      <c r="AR806" s="3">
        <v>43.9</v>
      </c>
      <c r="AS806" s="3">
        <v>32.4</v>
      </c>
      <c r="AT806" s="3">
        <v>1.3549382720000001</v>
      </c>
      <c r="AU806" s="3">
        <f>SUM(Table1[[#This Row],[Black Win %]]/Table1[[#This Row],[White Win %]])</f>
        <v>0.73804100227790437</v>
      </c>
      <c r="AV806" s="3">
        <v>365.68700000000001</v>
      </c>
      <c r="AW806" s="3">
        <v>269.892</v>
      </c>
    </row>
    <row r="807" spans="1:49" ht="17" x14ac:dyDescent="0.2">
      <c r="A807" s="3" t="s">
        <v>7110</v>
      </c>
      <c r="B807" s="3" t="str">
        <f>CONCATENATE(Table1[[#This Row],[Column5]],(IF(Table1[[#This Row],[Column4]]="",""," -"&amp;Table1[[#This Row],[Column4]])),(IF(Table1[[#This Row],[Column3]]="",""," -"&amp;Table1[[#This Row],[Column3]])))</f>
        <v xml:space="preserve"> Bayonet Attack</v>
      </c>
      <c r="C807" s="3" t="s">
        <v>6621</v>
      </c>
      <c r="F807" s="3" t="s">
        <v>7764</v>
      </c>
      <c r="G807" s="3">
        <v>259</v>
      </c>
      <c r="H807" s="3" t="s">
        <v>779</v>
      </c>
      <c r="I807" s="4">
        <v>43226</v>
      </c>
      <c r="J807" s="3">
        <v>2382</v>
      </c>
      <c r="K807" s="3">
        <v>2312</v>
      </c>
      <c r="L807" s="3">
        <v>59.1</v>
      </c>
      <c r="M807" s="3">
        <v>20.100000000000001</v>
      </c>
      <c r="N807" s="3">
        <v>20.9</v>
      </c>
      <c r="O807" s="3" t="s">
        <v>2739</v>
      </c>
      <c r="P807" s="5" t="s">
        <v>30</v>
      </c>
      <c r="Q807" s="3" t="s">
        <v>6230</v>
      </c>
      <c r="R807" s="3" t="s">
        <v>6229</v>
      </c>
      <c r="S807" s="3" t="s">
        <v>6226</v>
      </c>
      <c r="T807" s="3" t="s">
        <v>6244</v>
      </c>
      <c r="U807" s="3" t="s">
        <v>6284</v>
      </c>
      <c r="V807" s="3" t="s">
        <v>6313</v>
      </c>
      <c r="AR807" s="3">
        <v>59.1</v>
      </c>
      <c r="AS807" s="3">
        <v>20.9</v>
      </c>
      <c r="AT807" s="3">
        <v>2.8277511959999999</v>
      </c>
      <c r="AU807" s="3">
        <f>SUM(Table1[[#This Row],[Black Win %]]/Table1[[#This Row],[White Win %]])</f>
        <v>0.3536379018612521</v>
      </c>
      <c r="AV807" s="3">
        <v>153.06899999999999</v>
      </c>
      <c r="AW807" s="3">
        <v>54.131</v>
      </c>
    </row>
    <row r="808" spans="1:49" ht="17" x14ac:dyDescent="0.2">
      <c r="A808" s="3" t="s">
        <v>7110</v>
      </c>
      <c r="B808" s="3" t="str">
        <f>CONCATENATE(Table1[[#This Row],[Column5]],(IF(Table1[[#This Row],[Column4]]="",""," -"&amp;Table1[[#This Row],[Column4]])),(IF(Table1[[#This Row],[Column3]]="",""," -"&amp;Table1[[#This Row],[Column3]])))</f>
        <v xml:space="preserve"> Lion's Jaw</v>
      </c>
      <c r="C808" s="3" t="s">
        <v>7113</v>
      </c>
      <c r="F808" s="3" t="s">
        <v>7764</v>
      </c>
      <c r="G808" s="3">
        <v>2225</v>
      </c>
      <c r="H808" s="3" t="s">
        <v>779</v>
      </c>
      <c r="I808" s="4">
        <v>43289</v>
      </c>
      <c r="J808" s="3">
        <v>2362</v>
      </c>
      <c r="K808" s="3">
        <v>2313</v>
      </c>
      <c r="L808" s="3">
        <v>43.5</v>
      </c>
      <c r="M808" s="3">
        <v>29.8</v>
      </c>
      <c r="N808" s="3">
        <v>26.7</v>
      </c>
      <c r="O808" s="3" t="s">
        <v>2742</v>
      </c>
      <c r="P808" s="5" t="s">
        <v>30</v>
      </c>
      <c r="Q808" s="3" t="s">
        <v>6230</v>
      </c>
      <c r="R808" s="3" t="s">
        <v>6229</v>
      </c>
      <c r="S808" s="3" t="s">
        <v>6226</v>
      </c>
      <c r="T808" s="3" t="s">
        <v>6263</v>
      </c>
      <c r="AR808" s="3">
        <v>43.5</v>
      </c>
      <c r="AS808" s="3">
        <v>26.7</v>
      </c>
      <c r="AT808" s="3">
        <v>1.629213483</v>
      </c>
      <c r="AU808" s="3">
        <f>SUM(Table1[[#This Row],[Black Win %]]/Table1[[#This Row],[White Win %]])</f>
        <v>0.61379310344827587</v>
      </c>
      <c r="AV808" s="3">
        <v>967.875</v>
      </c>
      <c r="AW808" s="3">
        <v>594.07500000000005</v>
      </c>
    </row>
    <row r="809" spans="1:49" ht="17" x14ac:dyDescent="0.2">
      <c r="A809" s="3" t="s">
        <v>7114</v>
      </c>
      <c r="B809" s="3" t="str">
        <f>CONCATENATE(Table1[[#This Row],[Column5]],(IF(Table1[[#This Row],[Column4]]="",""," -"&amp;Table1[[#This Row],[Column4]])),(IF(Table1[[#This Row],[Column3]]="",""," -"&amp;Table1[[#This Row],[Column3]])))</f>
        <v xml:space="preserve"> Poisoned Pawn Variation</v>
      </c>
      <c r="C809" s="3" t="s">
        <v>6878</v>
      </c>
      <c r="F809" s="3" t="s">
        <v>7764</v>
      </c>
      <c r="G809" s="3">
        <v>166</v>
      </c>
      <c r="H809" s="3" t="s">
        <v>2744</v>
      </c>
      <c r="I809" s="4">
        <v>43228</v>
      </c>
      <c r="J809" s="3">
        <v>2213</v>
      </c>
      <c r="K809" s="3">
        <v>2189</v>
      </c>
      <c r="L809" s="3">
        <v>31.9</v>
      </c>
      <c r="M809" s="3">
        <v>32.5</v>
      </c>
      <c r="N809" s="3">
        <v>35.5</v>
      </c>
      <c r="O809" s="3" t="s">
        <v>2746</v>
      </c>
      <c r="P809" s="5" t="s">
        <v>34</v>
      </c>
      <c r="Q809" s="3" t="s">
        <v>6256</v>
      </c>
      <c r="R809" s="3" t="s">
        <v>6247</v>
      </c>
      <c r="S809" s="3" t="s">
        <v>6226</v>
      </c>
      <c r="T809" s="3" t="s">
        <v>6312</v>
      </c>
      <c r="U809" s="3" t="s">
        <v>6243</v>
      </c>
      <c r="V809" s="3" t="s">
        <v>6271</v>
      </c>
      <c r="W809" s="3" t="s">
        <v>6316</v>
      </c>
      <c r="X809" s="3" t="s">
        <v>6244</v>
      </c>
      <c r="AR809" s="3">
        <v>31.9</v>
      </c>
      <c r="AS809" s="3">
        <v>35.5</v>
      </c>
      <c r="AT809" s="3">
        <v>0.89859154900000004</v>
      </c>
      <c r="AU809" s="3">
        <f>SUM(Table1[[#This Row],[Black Win %]]/Table1[[#This Row],[White Win %]])</f>
        <v>1.1128526645768027</v>
      </c>
      <c r="AV809" s="3">
        <v>52.954000000000001</v>
      </c>
      <c r="AW809" s="3">
        <v>58.93</v>
      </c>
    </row>
    <row r="810" spans="1:49" ht="17" x14ac:dyDescent="0.2">
      <c r="A810" s="3" t="s">
        <v>7115</v>
      </c>
      <c r="B810" s="3" t="str">
        <f>CONCATENATE(Table1[[#This Row],[Column5]],(IF(Table1[[#This Row],[Column4]]="",""," -"&amp;Table1[[#This Row],[Column4]])),(IF(Table1[[#This Row],[Column3]]="",""," -"&amp;Table1[[#This Row],[Column3]])))</f>
        <v xml:space="preserve"> General</v>
      </c>
      <c r="C810" s="3" t="s">
        <v>6510</v>
      </c>
      <c r="F810" s="3" t="s">
        <v>7765</v>
      </c>
      <c r="G810" s="3">
        <v>2356</v>
      </c>
      <c r="H810" s="3" t="s">
        <v>1983</v>
      </c>
      <c r="I810" s="4">
        <v>43285</v>
      </c>
      <c r="J810" s="3">
        <v>2250</v>
      </c>
      <c r="K810" s="3">
        <v>2260</v>
      </c>
      <c r="L810" s="3">
        <v>36.6</v>
      </c>
      <c r="M810" s="3">
        <v>27.6</v>
      </c>
      <c r="N810" s="3">
        <v>35.799999999999997</v>
      </c>
      <c r="O810" s="3" t="s">
        <v>2749</v>
      </c>
      <c r="P810" s="5" t="s">
        <v>34</v>
      </c>
      <c r="Q810" s="3" t="s">
        <v>6226</v>
      </c>
      <c r="R810" s="3" t="s">
        <v>6233</v>
      </c>
      <c r="S810" s="3" t="s">
        <v>6240</v>
      </c>
      <c r="AR810" s="3">
        <v>35.799999999999997</v>
      </c>
      <c r="AS810" s="3">
        <v>36.6</v>
      </c>
      <c r="AT810" s="3">
        <v>0.978142077</v>
      </c>
      <c r="AU810" s="3">
        <f>SUM(Table1[[#This Row],[Black Win %]]/Table1[[#This Row],[White Win %]])</f>
        <v>1.022346368715084</v>
      </c>
      <c r="AV810" s="3">
        <v>843.44799999999998</v>
      </c>
      <c r="AW810" s="3">
        <v>862.29600000000005</v>
      </c>
    </row>
    <row r="811" spans="1:49" ht="17" x14ac:dyDescent="0.2">
      <c r="A811" s="3" t="s">
        <v>7116</v>
      </c>
      <c r="B811" s="3" t="str">
        <f>CONCATENATE(Table1[[#This Row],[Column5]],(IF(Table1[[#This Row],[Column4]]="",""," -"&amp;Table1[[#This Row],[Column4]])),(IF(Table1[[#This Row],[Column3]]="",""," -"&amp;Table1[[#This Row],[Column3]])))</f>
        <v xml:space="preserve"> General</v>
      </c>
      <c r="C811" s="3" t="s">
        <v>6510</v>
      </c>
      <c r="F811" s="3" t="s">
        <v>7764</v>
      </c>
      <c r="G811" s="3">
        <v>1011</v>
      </c>
      <c r="H811" s="3" t="s">
        <v>133</v>
      </c>
      <c r="I811" s="4">
        <v>43281</v>
      </c>
      <c r="J811" s="3">
        <v>2145</v>
      </c>
      <c r="K811" s="3">
        <v>2139</v>
      </c>
      <c r="L811" s="3">
        <v>35.200000000000003</v>
      </c>
      <c r="M811" s="3">
        <v>25.1</v>
      </c>
      <c r="N811" s="3">
        <v>39.700000000000003</v>
      </c>
      <c r="O811" s="3" t="s">
        <v>2752</v>
      </c>
      <c r="P811" s="5" t="s">
        <v>70</v>
      </c>
      <c r="AR811" s="3">
        <v>35.200000000000003</v>
      </c>
      <c r="AS811" s="3">
        <v>39.700000000000003</v>
      </c>
      <c r="AT811" s="3">
        <v>0.88664987399999995</v>
      </c>
      <c r="AU811" s="3">
        <f>SUM(Table1[[#This Row],[Black Win %]]/Table1[[#This Row],[White Win %]])</f>
        <v>1.1278409090909092</v>
      </c>
      <c r="AV811" s="3">
        <v>355.87200000000001</v>
      </c>
      <c r="AW811" s="3">
        <v>401.36700000000002</v>
      </c>
    </row>
    <row r="812" spans="1:49" ht="17" x14ac:dyDescent="0.2">
      <c r="A812" s="3" t="s">
        <v>7116</v>
      </c>
      <c r="B812" s="3" t="str">
        <f>CONCATENATE(Table1[[#This Row],[Column5]],(IF(Table1[[#This Row],[Column4]]="",""," -"&amp;Table1[[#This Row],[Column4]])),(IF(Table1[[#This Row],[Column3]]="",""," -"&amp;Table1[[#This Row],[Column3]])))</f>
        <v xml:space="preserve"> Reversed Rat</v>
      </c>
      <c r="C812" s="3" t="s">
        <v>7117</v>
      </c>
      <c r="F812" s="3" t="s">
        <v>7765</v>
      </c>
      <c r="G812" s="3">
        <v>236</v>
      </c>
      <c r="H812" s="3" t="s">
        <v>133</v>
      </c>
      <c r="I812" s="4">
        <v>43267</v>
      </c>
      <c r="J812" s="3">
        <v>2145</v>
      </c>
      <c r="K812" s="3">
        <v>2131</v>
      </c>
      <c r="L812" s="3">
        <v>42.8</v>
      </c>
      <c r="M812" s="3">
        <v>20.3</v>
      </c>
      <c r="N812" s="3">
        <v>36.9</v>
      </c>
      <c r="O812" s="3" t="s">
        <v>2755</v>
      </c>
      <c r="P812" s="5" t="s">
        <v>70</v>
      </c>
      <c r="Q812" s="3" t="s">
        <v>6227</v>
      </c>
      <c r="AR812" s="3">
        <v>36.9</v>
      </c>
      <c r="AS812" s="3">
        <v>42.8</v>
      </c>
      <c r="AT812" s="3">
        <v>0.86214953299999997</v>
      </c>
      <c r="AU812" s="3">
        <f>SUM(Table1[[#This Row],[Black Win %]]/Table1[[#This Row],[White Win %]])</f>
        <v>1.159891598915989</v>
      </c>
      <c r="AV812" s="3">
        <v>87.084000000000003</v>
      </c>
      <c r="AW812" s="3">
        <v>101.008</v>
      </c>
    </row>
    <row r="813" spans="1:49" ht="17" x14ac:dyDescent="0.2">
      <c r="A813" s="3" t="s">
        <v>2756</v>
      </c>
      <c r="B813" s="3" t="str">
        <f>CONCATENATE(Table1[[#This Row],[Column5]],(IF(Table1[[#This Row],[Column4]]="",""," -"&amp;Table1[[#This Row],[Column4]])),(IF(Table1[[#This Row],[Column3]]="",""," -"&amp;Table1[[#This Row],[Column3]])))</f>
        <v/>
      </c>
      <c r="F813" s="3" t="s">
        <v>7765</v>
      </c>
      <c r="G813" s="3">
        <v>1357</v>
      </c>
      <c r="H813" s="3" t="s">
        <v>567</v>
      </c>
      <c r="I813" s="4">
        <v>43282</v>
      </c>
      <c r="J813" s="3">
        <v>2169</v>
      </c>
      <c r="K813" s="3">
        <v>2217</v>
      </c>
      <c r="L813" s="3">
        <v>31.2</v>
      </c>
      <c r="M813" s="3">
        <v>25.1</v>
      </c>
      <c r="N813" s="3">
        <v>43.7</v>
      </c>
      <c r="O813" s="3" t="s">
        <v>2758</v>
      </c>
      <c r="P813" s="5" t="s">
        <v>34</v>
      </c>
      <c r="Q813" s="3" t="s">
        <v>6240</v>
      </c>
      <c r="AR813" s="3">
        <v>43.7</v>
      </c>
      <c r="AS813" s="3">
        <v>31.2</v>
      </c>
      <c r="AT813" s="3">
        <v>1.400641026</v>
      </c>
      <c r="AU813" s="3">
        <f>SUM(Table1[[#This Row],[Black Win %]]/Table1[[#This Row],[White Win %]])</f>
        <v>0.71395881006864981</v>
      </c>
      <c r="AV813" s="3">
        <v>593.00900000000001</v>
      </c>
      <c r="AW813" s="3">
        <v>423.38400000000001</v>
      </c>
    </row>
    <row r="814" spans="1:49" ht="17" x14ac:dyDescent="0.2">
      <c r="A814" s="3" t="s">
        <v>2756</v>
      </c>
      <c r="B814" s="3" t="str">
        <f>CONCATENATE(Table1[[#This Row],[Column5]],(IF(Table1[[#This Row],[Column4]]="",""," -"&amp;Table1[[#This Row],[Column4]])),(IF(Table1[[#This Row],[Column3]]="",""," -"&amp;Table1[[#This Row],[Column3]])))</f>
        <v xml:space="preserve"> Lithuanian Variation</v>
      </c>
      <c r="C814" s="3" t="s">
        <v>7118</v>
      </c>
      <c r="F814" s="3" t="s">
        <v>7765</v>
      </c>
      <c r="G814" s="3">
        <v>339</v>
      </c>
      <c r="H814" s="3" t="s">
        <v>567</v>
      </c>
      <c r="I814" s="4">
        <v>43267</v>
      </c>
      <c r="J814" s="3">
        <v>2259</v>
      </c>
      <c r="K814" s="3">
        <v>2244</v>
      </c>
      <c r="L814" s="3">
        <v>43.7</v>
      </c>
      <c r="M814" s="3">
        <v>22.7</v>
      </c>
      <c r="N814" s="3">
        <v>33.6</v>
      </c>
      <c r="O814" s="3" t="s">
        <v>2761</v>
      </c>
      <c r="P814" s="5" t="s">
        <v>34</v>
      </c>
      <c r="Q814" s="3" t="s">
        <v>6240</v>
      </c>
      <c r="R814" s="3" t="s">
        <v>6233</v>
      </c>
      <c r="S814" s="3" t="s">
        <v>6227</v>
      </c>
      <c r="T814" s="3" t="s">
        <v>6256</v>
      </c>
      <c r="U814" s="3" t="s">
        <v>6438</v>
      </c>
      <c r="AR814" s="3">
        <v>33.6</v>
      </c>
      <c r="AS814" s="3">
        <v>43.7</v>
      </c>
      <c r="AT814" s="3">
        <v>0.76887871900000004</v>
      </c>
      <c r="AU814" s="3">
        <f>SUM(Table1[[#This Row],[Black Win %]]/Table1[[#This Row],[White Win %]])</f>
        <v>1.3005952380952381</v>
      </c>
      <c r="AV814" s="3">
        <v>113.904</v>
      </c>
      <c r="AW814" s="3">
        <v>148.143</v>
      </c>
    </row>
    <row r="815" spans="1:49" ht="17" x14ac:dyDescent="0.2">
      <c r="A815" s="3" t="s">
        <v>7119</v>
      </c>
      <c r="B815" s="3" t="str">
        <f>CONCATENATE(Table1[[#This Row],[Column5]],(IF(Table1[[#This Row],[Column4]]="",""," -"&amp;Table1[[#This Row],[Column4]])),(IF(Table1[[#This Row],[Column3]]="",""," -"&amp;Table1[[#This Row],[Column3]])))</f>
        <v xml:space="preserve"> Averbakh System - Kotov Variation</v>
      </c>
      <c r="C815" s="3" t="s">
        <v>7120</v>
      </c>
      <c r="D815" s="3" t="s">
        <v>7121</v>
      </c>
      <c r="F815" s="3" t="s">
        <v>7765</v>
      </c>
      <c r="G815" s="3">
        <v>2935</v>
      </c>
      <c r="H815" s="3" t="s">
        <v>2764</v>
      </c>
      <c r="I815" s="4">
        <v>43285</v>
      </c>
      <c r="J815" s="3">
        <v>2198</v>
      </c>
      <c r="K815" s="3">
        <v>2253</v>
      </c>
      <c r="L815" s="3">
        <v>30.4</v>
      </c>
      <c r="M815" s="3">
        <v>25.9</v>
      </c>
      <c r="N815" s="3">
        <v>43.8</v>
      </c>
      <c r="O815" s="3" t="s">
        <v>2766</v>
      </c>
      <c r="P815" s="5" t="s">
        <v>34</v>
      </c>
      <c r="Q815" s="3" t="s">
        <v>6237</v>
      </c>
      <c r="R815" s="3" t="s">
        <v>6233</v>
      </c>
      <c r="S815" s="3" t="s">
        <v>6251</v>
      </c>
      <c r="T815" s="3" t="s">
        <v>6244</v>
      </c>
      <c r="U815" s="3" t="s">
        <v>6230</v>
      </c>
      <c r="V815" s="3" t="s">
        <v>6266</v>
      </c>
      <c r="W815" s="3" t="s">
        <v>6240</v>
      </c>
      <c r="AR815" s="3">
        <v>43.8</v>
      </c>
      <c r="AS815" s="3">
        <v>30.4</v>
      </c>
      <c r="AT815" s="3">
        <v>1.440789474</v>
      </c>
      <c r="AU815" s="3">
        <f>SUM(Table1[[#This Row],[Black Win %]]/Table1[[#This Row],[White Win %]])</f>
        <v>0.69406392694063923</v>
      </c>
      <c r="AV815" s="3">
        <v>1285.53</v>
      </c>
      <c r="AW815" s="3">
        <v>892.24</v>
      </c>
    </row>
    <row r="816" spans="1:49" ht="17" x14ac:dyDescent="0.2">
      <c r="A816" s="3" t="s">
        <v>7119</v>
      </c>
      <c r="B816" s="3" t="str">
        <f>CONCATENATE(Table1[[#This Row],[Column5]],(IF(Table1[[#This Row],[Column4]]="",""," -"&amp;Table1[[#This Row],[Column4]])),(IF(Table1[[#This Row],[Column3]]="",""," -"&amp;Table1[[#This Row],[Column3]])))</f>
        <v xml:space="preserve"> Averbakh System - Randspringer Variation</v>
      </c>
      <c r="C816" s="3" t="s">
        <v>7120</v>
      </c>
      <c r="D816" s="3" t="s">
        <v>7122</v>
      </c>
      <c r="F816" s="3" t="s">
        <v>7765</v>
      </c>
      <c r="G816" s="3">
        <v>113</v>
      </c>
      <c r="H816" s="3" t="s">
        <v>2764</v>
      </c>
      <c r="I816" s="4">
        <v>43161</v>
      </c>
      <c r="J816" s="3">
        <v>2127</v>
      </c>
      <c r="K816" s="3">
        <v>2200</v>
      </c>
      <c r="L816" s="3">
        <v>23</v>
      </c>
      <c r="M816" s="3">
        <v>23</v>
      </c>
      <c r="N816" s="3">
        <v>54</v>
      </c>
      <c r="O816" s="3" t="s">
        <v>2769</v>
      </c>
      <c r="P816" s="5" t="s">
        <v>34</v>
      </c>
      <c r="Q816" s="3" t="s">
        <v>6237</v>
      </c>
      <c r="R816" s="3" t="s">
        <v>6233</v>
      </c>
      <c r="S816" s="3" t="s">
        <v>6251</v>
      </c>
      <c r="T816" s="3" t="s">
        <v>6244</v>
      </c>
      <c r="U816" s="3" t="s">
        <v>6230</v>
      </c>
      <c r="V816" s="3" t="s">
        <v>6266</v>
      </c>
      <c r="W816" s="3" t="s">
        <v>6286</v>
      </c>
      <c r="AR816" s="3">
        <v>54</v>
      </c>
      <c r="AS816" s="3">
        <v>23</v>
      </c>
      <c r="AT816" s="3">
        <v>2.3478260870000001</v>
      </c>
      <c r="AU816" s="3">
        <f>SUM(Table1[[#This Row],[Black Win %]]/Table1[[#This Row],[White Win %]])</f>
        <v>0.42592592592592593</v>
      </c>
      <c r="AV816" s="3">
        <v>61.02</v>
      </c>
      <c r="AW816" s="3">
        <v>25.99</v>
      </c>
    </row>
    <row r="817" spans="1:49" ht="17" x14ac:dyDescent="0.2">
      <c r="A817" s="3" t="s">
        <v>7119</v>
      </c>
      <c r="B817" s="3" t="str">
        <f>CONCATENATE(Table1[[#This Row],[Column5]],(IF(Table1[[#This Row],[Column4]]="",""," -"&amp;Table1[[#This Row],[Column4]])),(IF(Table1[[#This Row],[Column3]]="",""," -"&amp;Table1[[#This Row],[Column3]])))</f>
        <v xml:space="preserve"> Averbakh Variation</v>
      </c>
      <c r="C817" s="3" t="s">
        <v>7041</v>
      </c>
      <c r="F817" s="3" t="s">
        <v>7764</v>
      </c>
      <c r="G817" s="3">
        <v>4688</v>
      </c>
      <c r="H817" s="3" t="s">
        <v>2764</v>
      </c>
      <c r="I817" s="4">
        <v>43289</v>
      </c>
      <c r="J817" s="3">
        <v>2316</v>
      </c>
      <c r="K817" s="3">
        <v>2272</v>
      </c>
      <c r="L817" s="3">
        <v>39.299999999999997</v>
      </c>
      <c r="M817" s="3">
        <v>28.8</v>
      </c>
      <c r="N817" s="3">
        <v>32</v>
      </c>
      <c r="O817" s="3" t="s">
        <v>2772</v>
      </c>
      <c r="P817" s="5" t="s">
        <v>34</v>
      </c>
      <c r="Q817" s="3" t="s">
        <v>6237</v>
      </c>
      <c r="R817" s="3" t="s">
        <v>6233</v>
      </c>
      <c r="S817" s="3" t="s">
        <v>6251</v>
      </c>
      <c r="T817" s="3" t="s">
        <v>6244</v>
      </c>
      <c r="U817" s="3" t="s">
        <v>6230</v>
      </c>
      <c r="V817" s="3" t="s">
        <v>6266</v>
      </c>
      <c r="AR817" s="3">
        <v>39.299999999999997</v>
      </c>
      <c r="AS817" s="3">
        <v>32</v>
      </c>
      <c r="AT817" s="3">
        <v>1.2281249999999999</v>
      </c>
      <c r="AU817" s="3">
        <f>SUM(Table1[[#This Row],[Black Win %]]/Table1[[#This Row],[White Win %]])</f>
        <v>0.81424936386768454</v>
      </c>
      <c r="AV817" s="3">
        <v>1842.384</v>
      </c>
      <c r="AW817" s="3">
        <v>1500.16</v>
      </c>
    </row>
    <row r="818" spans="1:49" ht="17" x14ac:dyDescent="0.2">
      <c r="A818" s="3" t="s">
        <v>7119</v>
      </c>
      <c r="B818" s="3" t="str">
        <f>CONCATENATE(Table1[[#This Row],[Column5]],(IF(Table1[[#This Row],[Column4]]="",""," -"&amp;Table1[[#This Row],[Column4]])),(IF(Table1[[#This Row],[Column3]]="",""," -"&amp;Table1[[#This Row],[Column3]])))</f>
        <v xml:space="preserve"> Averbakh Variation - Pseudo-Saemisch</v>
      </c>
      <c r="C818" s="3" t="s">
        <v>7041</v>
      </c>
      <c r="D818" s="3" t="s">
        <v>6541</v>
      </c>
      <c r="F818" s="3" t="s">
        <v>7764</v>
      </c>
      <c r="G818" s="3">
        <v>196</v>
      </c>
      <c r="H818" s="3" t="s">
        <v>2764</v>
      </c>
      <c r="I818" s="4">
        <v>43288</v>
      </c>
      <c r="J818" s="3">
        <v>2280</v>
      </c>
      <c r="K818" s="3">
        <v>2225</v>
      </c>
      <c r="L818" s="3">
        <v>48.5</v>
      </c>
      <c r="M818" s="3">
        <v>25</v>
      </c>
      <c r="N818" s="3">
        <v>26.5</v>
      </c>
      <c r="O818" s="3" t="s">
        <v>2775</v>
      </c>
      <c r="P818" s="5" t="s">
        <v>34</v>
      </c>
      <c r="Q818" s="3" t="s">
        <v>6237</v>
      </c>
      <c r="R818" s="3" t="s">
        <v>6233</v>
      </c>
      <c r="S818" s="3" t="s">
        <v>6251</v>
      </c>
      <c r="T818" s="3" t="s">
        <v>6266</v>
      </c>
      <c r="U818" s="3" t="s">
        <v>6230</v>
      </c>
      <c r="V818" s="3" t="s">
        <v>6241</v>
      </c>
      <c r="W818" s="3" t="s">
        <v>6226</v>
      </c>
      <c r="X818" s="3" t="s">
        <v>6263</v>
      </c>
      <c r="AR818" s="3">
        <v>48.5</v>
      </c>
      <c r="AS818" s="3">
        <v>26.5</v>
      </c>
      <c r="AT818" s="3">
        <v>1.8301886789999999</v>
      </c>
      <c r="AU818" s="3">
        <f>SUM(Table1[[#This Row],[Black Win %]]/Table1[[#This Row],[White Win %]])</f>
        <v>0.54639175257731953</v>
      </c>
      <c r="AV818" s="3">
        <v>95.06</v>
      </c>
      <c r="AW818" s="3">
        <v>51.94</v>
      </c>
    </row>
    <row r="819" spans="1:49" ht="17" x14ac:dyDescent="0.2">
      <c r="A819" s="3" t="s">
        <v>7119</v>
      </c>
      <c r="B819" s="3" t="str">
        <f>CONCATENATE(Table1[[#This Row],[Column5]],(IF(Table1[[#This Row],[Column4]]="",""," -"&amp;Table1[[#This Row],[Column4]])),(IF(Table1[[#This Row],[Column3]]="",""," -"&amp;Table1[[#This Row],[Column3]])))</f>
        <v xml:space="preserve"> Beefeater Variation</v>
      </c>
      <c r="C819" s="3" t="s">
        <v>7123</v>
      </c>
      <c r="F819" s="3" t="s">
        <v>7765</v>
      </c>
      <c r="G819" s="3">
        <v>788</v>
      </c>
      <c r="H819" s="3" t="s">
        <v>567</v>
      </c>
      <c r="I819" s="4">
        <v>43288</v>
      </c>
      <c r="J819" s="3">
        <v>2268</v>
      </c>
      <c r="K819" s="3">
        <v>2267</v>
      </c>
      <c r="L819" s="3">
        <v>46.5</v>
      </c>
      <c r="M819" s="3">
        <v>22.2</v>
      </c>
      <c r="N819" s="3">
        <v>31.4</v>
      </c>
      <c r="O819" s="3" t="s">
        <v>2778</v>
      </c>
      <c r="P819" s="5" t="s">
        <v>34</v>
      </c>
      <c r="Q819" s="3" t="s">
        <v>6237</v>
      </c>
      <c r="R819" s="3" t="s">
        <v>6233</v>
      </c>
      <c r="S819" s="3" t="s">
        <v>6251</v>
      </c>
      <c r="T819" s="3" t="s">
        <v>6244</v>
      </c>
      <c r="U819" s="3" t="s">
        <v>6243</v>
      </c>
      <c r="V819" s="3" t="s">
        <v>6256</v>
      </c>
      <c r="W819" s="3" t="s">
        <v>6358</v>
      </c>
      <c r="X819" s="3" t="s">
        <v>6359</v>
      </c>
      <c r="Y819" s="3" t="s">
        <v>6286</v>
      </c>
      <c r="AR819" s="3">
        <v>31.4</v>
      </c>
      <c r="AS819" s="3">
        <v>46.5</v>
      </c>
      <c r="AT819" s="3">
        <v>0.67526881699999997</v>
      </c>
      <c r="AU819" s="3">
        <f>SUM(Table1[[#This Row],[Black Win %]]/Table1[[#This Row],[White Win %]])</f>
        <v>1.4808917197452229</v>
      </c>
      <c r="AV819" s="3">
        <v>247.43199999999999</v>
      </c>
      <c r="AW819" s="3">
        <v>366.42</v>
      </c>
    </row>
    <row r="820" spans="1:49" ht="17" x14ac:dyDescent="0.2">
      <c r="A820" s="3" t="s">
        <v>7119</v>
      </c>
      <c r="B820" s="3" t="str">
        <f>CONCATENATE(Table1[[#This Row],[Column5]],(IF(Table1[[#This Row],[Column4]]="",""," -"&amp;Table1[[#This Row],[Column4]])),(IF(Table1[[#This Row],[Column3]]="",""," -"&amp;Table1[[#This Row],[Column3]])))</f>
        <v xml:space="preserve"> Bishop Attack</v>
      </c>
      <c r="C820" s="3" t="s">
        <v>6540</v>
      </c>
      <c r="F820" s="3" t="s">
        <v>7764</v>
      </c>
      <c r="G820" s="3">
        <v>491</v>
      </c>
      <c r="H820" s="3" t="s">
        <v>2781</v>
      </c>
      <c r="I820" s="4">
        <v>43268</v>
      </c>
      <c r="J820" s="3">
        <v>2145</v>
      </c>
      <c r="K820" s="3">
        <v>2074</v>
      </c>
      <c r="L820" s="3">
        <v>36.9</v>
      </c>
      <c r="M820" s="3">
        <v>22</v>
      </c>
      <c r="N820" s="3">
        <v>41.1</v>
      </c>
      <c r="O820" s="3" t="s">
        <v>2783</v>
      </c>
      <c r="P820" s="5" t="s">
        <v>30</v>
      </c>
      <c r="Q820" s="3" t="s">
        <v>6237</v>
      </c>
      <c r="R820" s="3" t="s">
        <v>6229</v>
      </c>
      <c r="S820" s="3" t="s">
        <v>6251</v>
      </c>
      <c r="T820" s="3" t="s">
        <v>6231</v>
      </c>
      <c r="AR820" s="3">
        <v>36.9</v>
      </c>
      <c r="AS820" s="3">
        <v>41.1</v>
      </c>
      <c r="AT820" s="3">
        <v>0.89781021900000002</v>
      </c>
      <c r="AU820" s="3">
        <f>SUM(Table1[[#This Row],[Black Win %]]/Table1[[#This Row],[White Win %]])</f>
        <v>1.1138211382113823</v>
      </c>
      <c r="AV820" s="3">
        <v>181.179</v>
      </c>
      <c r="AW820" s="3">
        <v>201.80099999999999</v>
      </c>
    </row>
    <row r="821" spans="1:49" ht="17" x14ac:dyDescent="0.2">
      <c r="A821" s="3" t="s">
        <v>7119</v>
      </c>
      <c r="B821" s="3" t="str">
        <f>CONCATENATE(Table1[[#This Row],[Column5]],(IF(Table1[[#This Row],[Column4]]="",""," -"&amp;Table1[[#This Row],[Column4]])),(IF(Table1[[#This Row],[Column3]]="",""," -"&amp;Table1[[#This Row],[Column3]])))</f>
        <v xml:space="preserve"> Geller's System</v>
      </c>
      <c r="C821" s="3" t="s">
        <v>7124</v>
      </c>
      <c r="F821" s="3" t="s">
        <v>7764</v>
      </c>
      <c r="G821" s="3">
        <v>2681</v>
      </c>
      <c r="H821" s="3" t="s">
        <v>2781</v>
      </c>
      <c r="I821" s="4">
        <v>43280</v>
      </c>
      <c r="J821" s="3">
        <v>2346</v>
      </c>
      <c r="K821" s="3">
        <v>2314</v>
      </c>
      <c r="L821" s="3">
        <v>35.6</v>
      </c>
      <c r="M821" s="3">
        <v>33.200000000000003</v>
      </c>
      <c r="N821" s="3">
        <v>31.2</v>
      </c>
      <c r="O821" s="3" t="s">
        <v>2786</v>
      </c>
      <c r="P821" s="5" t="s">
        <v>30</v>
      </c>
      <c r="Q821" s="3" t="s">
        <v>6237</v>
      </c>
      <c r="R821" s="3" t="s">
        <v>6229</v>
      </c>
      <c r="S821" s="3" t="s">
        <v>6251</v>
      </c>
      <c r="T821" s="3" t="s">
        <v>6247</v>
      </c>
      <c r="U821" s="3" t="s">
        <v>6230</v>
      </c>
      <c r="V821" s="3" t="s">
        <v>6330</v>
      </c>
      <c r="AR821" s="3">
        <v>35.6</v>
      </c>
      <c r="AS821" s="3">
        <v>31.2</v>
      </c>
      <c r="AT821" s="3">
        <v>1.1410256409999999</v>
      </c>
      <c r="AU821" s="3">
        <f>SUM(Table1[[#This Row],[Black Win %]]/Table1[[#This Row],[White Win %]])</f>
        <v>0.87640449438202239</v>
      </c>
      <c r="AV821" s="3">
        <v>954.43600000000004</v>
      </c>
      <c r="AW821" s="3">
        <v>836.47199999999998</v>
      </c>
    </row>
    <row r="822" spans="1:49" ht="17" x14ac:dyDescent="0.2">
      <c r="A822" s="3" t="s">
        <v>7119</v>
      </c>
      <c r="B822" s="3" t="str">
        <f>CONCATENATE(Table1[[#This Row],[Column5]],(IF(Table1[[#This Row],[Column4]]="",""," -"&amp;Table1[[#This Row],[Column4]])),(IF(Table1[[#This Row],[Column3]]="",""," -"&amp;Table1[[#This Row],[Column3]])))</f>
        <v xml:space="preserve"> General</v>
      </c>
      <c r="C822" s="3" t="s">
        <v>6510</v>
      </c>
      <c r="F822" s="3" t="s">
        <v>7765</v>
      </c>
      <c r="G822" s="3">
        <v>1289</v>
      </c>
      <c r="H822" s="3" t="s">
        <v>2788</v>
      </c>
      <c r="I822" s="4">
        <v>43290</v>
      </c>
      <c r="J822" s="3">
        <v>2200</v>
      </c>
      <c r="K822" s="3">
        <v>2257</v>
      </c>
      <c r="L822" s="3">
        <v>32.5</v>
      </c>
      <c r="M822" s="3">
        <v>28.3</v>
      </c>
      <c r="N822" s="3">
        <v>39.200000000000003</v>
      </c>
      <c r="O822" s="3" t="s">
        <v>2790</v>
      </c>
      <c r="P822" s="5" t="s">
        <v>34</v>
      </c>
      <c r="Q822" s="3" t="s">
        <v>6237</v>
      </c>
      <c r="R822" s="3" t="s">
        <v>6233</v>
      </c>
      <c r="S822" s="3" t="s">
        <v>6251</v>
      </c>
      <c r="T822" s="3" t="s">
        <v>6244</v>
      </c>
      <c r="U822" s="3" t="s">
        <v>6230</v>
      </c>
      <c r="AR822" s="3">
        <v>39.200000000000003</v>
      </c>
      <c r="AS822" s="3">
        <v>32.5</v>
      </c>
      <c r="AT822" s="3">
        <v>1.2061538460000001</v>
      </c>
      <c r="AU822" s="3">
        <f>SUM(Table1[[#This Row],[Black Win %]]/Table1[[#This Row],[White Win %]])</f>
        <v>0.82908163265306112</v>
      </c>
      <c r="AV822" s="3">
        <v>505.28800000000001</v>
      </c>
      <c r="AW822" s="3">
        <v>418.92500000000001</v>
      </c>
    </row>
    <row r="823" spans="1:49" ht="17" x14ac:dyDescent="0.2">
      <c r="A823" s="3" t="s">
        <v>7119</v>
      </c>
      <c r="B823" s="3" t="str">
        <f>CONCATENATE(Table1[[#This Row],[Column5]],(IF(Table1[[#This Row],[Column4]]="",""," -"&amp;Table1[[#This Row],[Column4]])),(IF(Table1[[#This Row],[Column3]]="",""," -"&amp;Table1[[#This Row],[Column3]])))</f>
        <v xml:space="preserve"> Gurgenidze Defense</v>
      </c>
      <c r="C823" s="3" t="s">
        <v>7125</v>
      </c>
      <c r="F823" s="3" t="s">
        <v>7765</v>
      </c>
      <c r="G823" s="3">
        <v>1035</v>
      </c>
      <c r="H823" s="3" t="s">
        <v>2781</v>
      </c>
      <c r="I823" s="4">
        <v>43289</v>
      </c>
      <c r="J823" s="3">
        <v>2220</v>
      </c>
      <c r="K823" s="3">
        <v>2276</v>
      </c>
      <c r="L823" s="3">
        <v>30.5</v>
      </c>
      <c r="M823" s="3">
        <v>27.1</v>
      </c>
      <c r="N823" s="3">
        <v>42.4</v>
      </c>
      <c r="O823" s="3" t="s">
        <v>2793</v>
      </c>
      <c r="P823" s="5" t="s">
        <v>30</v>
      </c>
      <c r="Q823" s="3" t="s">
        <v>6237</v>
      </c>
      <c r="R823" s="3" t="s">
        <v>6229</v>
      </c>
      <c r="S823" s="3" t="s">
        <v>6251</v>
      </c>
      <c r="T823" s="3" t="s">
        <v>6244</v>
      </c>
      <c r="U823" s="3" t="s">
        <v>6254</v>
      </c>
      <c r="V823" s="3" t="s">
        <v>6236</v>
      </c>
      <c r="W823" s="3" t="s">
        <v>6256</v>
      </c>
      <c r="X823" s="3" t="s">
        <v>6227</v>
      </c>
      <c r="Y823" s="3" t="s">
        <v>6322</v>
      </c>
      <c r="AR823" s="3">
        <v>42.4</v>
      </c>
      <c r="AS823" s="3">
        <v>30.5</v>
      </c>
      <c r="AT823" s="3">
        <v>1.390163934</v>
      </c>
      <c r="AU823" s="3">
        <f>SUM(Table1[[#This Row],[Black Win %]]/Table1[[#This Row],[White Win %]])</f>
        <v>0.71933962264150941</v>
      </c>
      <c r="AV823" s="3">
        <v>438.84</v>
      </c>
      <c r="AW823" s="3">
        <v>315.67500000000001</v>
      </c>
    </row>
    <row r="824" spans="1:49" ht="17" x14ac:dyDescent="0.2">
      <c r="A824" s="3" t="s">
        <v>7119</v>
      </c>
      <c r="B824" s="3" t="str">
        <f>CONCATENATE(Table1[[#This Row],[Column5]],(IF(Table1[[#This Row],[Column4]]="",""," -"&amp;Table1[[#This Row],[Column4]])),(IF(Table1[[#This Row],[Column3]]="",""," -"&amp;Table1[[#This Row],[Column3]])))</f>
        <v xml:space="preserve"> Improved Maroczy</v>
      </c>
      <c r="C824" s="3" t="s">
        <v>7126</v>
      </c>
      <c r="F824" s="3" t="s">
        <v>7765</v>
      </c>
      <c r="G824" s="3">
        <v>259</v>
      </c>
      <c r="H824" s="3" t="s">
        <v>2781</v>
      </c>
      <c r="I824" s="4">
        <v>43140</v>
      </c>
      <c r="J824" s="3">
        <v>2403</v>
      </c>
      <c r="K824" s="3">
        <v>2434</v>
      </c>
      <c r="L824" s="3">
        <v>29.3</v>
      </c>
      <c r="M824" s="3">
        <v>45.6</v>
      </c>
      <c r="N824" s="3">
        <v>25.1</v>
      </c>
      <c r="O824" s="3" t="s">
        <v>2796</v>
      </c>
      <c r="P824" s="5" t="s">
        <v>30</v>
      </c>
      <c r="Q824" s="3" t="s">
        <v>6237</v>
      </c>
      <c r="R824" s="3" t="s">
        <v>6229</v>
      </c>
      <c r="S824" s="3" t="s">
        <v>6251</v>
      </c>
      <c r="T824" s="3" t="s">
        <v>6247</v>
      </c>
      <c r="U824" s="3" t="s">
        <v>6243</v>
      </c>
      <c r="V824" s="3" t="s">
        <v>6233</v>
      </c>
      <c r="W824" s="3" t="s">
        <v>6316</v>
      </c>
      <c r="AR824" s="3">
        <v>25.1</v>
      </c>
      <c r="AS824" s="3">
        <v>29.3</v>
      </c>
      <c r="AT824" s="3">
        <v>0.85665528999999996</v>
      </c>
      <c r="AU824" s="3">
        <f>SUM(Table1[[#This Row],[Black Win %]]/Table1[[#This Row],[White Win %]])</f>
        <v>1.1673306772908365</v>
      </c>
      <c r="AV824" s="3">
        <v>65.009</v>
      </c>
      <c r="AW824" s="3">
        <v>75.887</v>
      </c>
    </row>
    <row r="825" spans="1:49" ht="17" x14ac:dyDescent="0.2">
      <c r="A825" s="3" t="s">
        <v>7119</v>
      </c>
      <c r="B825" s="3" t="str">
        <f>CONCATENATE(Table1[[#This Row],[Column5]],(IF(Table1[[#This Row],[Column4]]="",""," -"&amp;Table1[[#This Row],[Column4]])),(IF(Table1[[#This Row],[Column3]]="",""," -"&amp;Table1[[#This Row],[Column3]])))</f>
        <v xml:space="preserve"> King Pawn Fianchetto</v>
      </c>
      <c r="C825" s="3" t="s">
        <v>7127</v>
      </c>
      <c r="F825" s="3" t="s">
        <v>7765</v>
      </c>
      <c r="G825" s="3">
        <v>12980</v>
      </c>
      <c r="H825" s="3" t="s">
        <v>2781</v>
      </c>
      <c r="I825" s="4">
        <v>43290</v>
      </c>
      <c r="J825" s="3">
        <v>2165</v>
      </c>
      <c r="K825" s="3">
        <v>2206</v>
      </c>
      <c r="L825" s="3">
        <v>39.9</v>
      </c>
      <c r="M825" s="3">
        <v>25.3</v>
      </c>
      <c r="N825" s="3">
        <v>34.9</v>
      </c>
      <c r="O825" s="3" t="s">
        <v>2799</v>
      </c>
      <c r="P825" s="5" t="s">
        <v>30</v>
      </c>
      <c r="Q825" s="3" t="s">
        <v>6237</v>
      </c>
      <c r="AR825" s="3">
        <v>34.9</v>
      </c>
      <c r="AS825" s="3">
        <v>39.9</v>
      </c>
      <c r="AT825" s="3">
        <v>0.874686717</v>
      </c>
      <c r="AU825" s="3">
        <f>SUM(Table1[[#This Row],[Black Win %]]/Table1[[#This Row],[White Win %]])</f>
        <v>1.1432664756446991</v>
      </c>
      <c r="AV825" s="3">
        <v>4530.0200000000004</v>
      </c>
      <c r="AW825" s="3">
        <v>5179.0200000000004</v>
      </c>
    </row>
    <row r="826" spans="1:49" ht="17" x14ac:dyDescent="0.2">
      <c r="A826" s="3" t="s">
        <v>7119</v>
      </c>
      <c r="B826" s="3" t="str">
        <f>CONCATENATE(Table1[[#This Row],[Column5]],(IF(Table1[[#This Row],[Column4]]="",""," -"&amp;Table1[[#This Row],[Column4]])),(IF(Table1[[#This Row],[Column3]]="",""," -"&amp;Table1[[#This Row],[Column3]])))</f>
        <v xml:space="preserve"> Lizard Defense - Mittenberger Gambit</v>
      </c>
      <c r="C826" s="3" t="s">
        <v>7128</v>
      </c>
      <c r="D826" s="3" t="s">
        <v>7129</v>
      </c>
      <c r="F826" s="3" t="s">
        <v>7765</v>
      </c>
      <c r="G826" s="3">
        <v>486</v>
      </c>
      <c r="H826" s="3" t="s">
        <v>2781</v>
      </c>
      <c r="I826" s="4">
        <v>43281</v>
      </c>
      <c r="J826" s="3">
        <v>2226</v>
      </c>
      <c r="K826" s="3">
        <v>2257</v>
      </c>
      <c r="L826" s="3">
        <v>26.9</v>
      </c>
      <c r="M826" s="3">
        <v>33.700000000000003</v>
      </c>
      <c r="N826" s="3">
        <v>39.299999999999997</v>
      </c>
      <c r="O826" s="3" t="s">
        <v>2802</v>
      </c>
      <c r="P826" s="5" t="s">
        <v>30</v>
      </c>
      <c r="Q826" s="3" t="s">
        <v>6237</v>
      </c>
      <c r="R826" s="3" t="s">
        <v>6229</v>
      </c>
      <c r="S826" s="3" t="s">
        <v>6251</v>
      </c>
      <c r="T826" s="3" t="s">
        <v>6244</v>
      </c>
      <c r="U826" s="3" t="s">
        <v>6256</v>
      </c>
      <c r="AR826" s="3">
        <v>39.299999999999997</v>
      </c>
      <c r="AS826" s="3">
        <v>26.9</v>
      </c>
      <c r="AT826" s="3">
        <v>1.4609665430000001</v>
      </c>
      <c r="AU826" s="3">
        <f>SUM(Table1[[#This Row],[Black Win %]]/Table1[[#This Row],[White Win %]])</f>
        <v>0.68447837150127233</v>
      </c>
      <c r="AV826" s="3">
        <v>190.99799999999999</v>
      </c>
      <c r="AW826" s="3">
        <v>130.73400000000001</v>
      </c>
    </row>
    <row r="827" spans="1:49" ht="17" x14ac:dyDescent="0.2">
      <c r="A827" s="3" t="s">
        <v>7119</v>
      </c>
      <c r="B827" s="3" t="str">
        <f>CONCATENATE(Table1[[#This Row],[Column5]],(IF(Table1[[#This Row],[Column4]]="",""," -"&amp;Table1[[#This Row],[Column4]])),(IF(Table1[[#This Row],[Column3]]="",""," -"&amp;Table1[[#This Row],[Column3]])))</f>
        <v xml:space="preserve"> Modern Pterodactyl</v>
      </c>
      <c r="C827" s="3" t="s">
        <v>7130</v>
      </c>
      <c r="F827" s="3" t="s">
        <v>7765</v>
      </c>
      <c r="G827" s="3">
        <v>250</v>
      </c>
      <c r="H827" s="3" t="s">
        <v>2781</v>
      </c>
      <c r="I827" s="4">
        <v>43279</v>
      </c>
      <c r="J827" s="3">
        <v>2114</v>
      </c>
      <c r="K827" s="3">
        <v>2137</v>
      </c>
      <c r="L827" s="3">
        <v>38.799999999999997</v>
      </c>
      <c r="M827" s="3">
        <v>24</v>
      </c>
      <c r="N827" s="3">
        <v>37.200000000000003</v>
      </c>
      <c r="O827" s="3" t="s">
        <v>2805</v>
      </c>
      <c r="P827" s="5" t="s">
        <v>30</v>
      </c>
      <c r="Q827" s="3" t="s">
        <v>6237</v>
      </c>
      <c r="R827" s="3" t="s">
        <v>6229</v>
      </c>
      <c r="S827" s="3" t="s">
        <v>6251</v>
      </c>
      <c r="T827" s="3" t="s">
        <v>6244</v>
      </c>
      <c r="U827" s="3" t="s">
        <v>6243</v>
      </c>
      <c r="AR827" s="3">
        <v>37.200000000000003</v>
      </c>
      <c r="AS827" s="3">
        <v>38.799999999999997</v>
      </c>
      <c r="AT827" s="3">
        <v>0.95876288700000001</v>
      </c>
      <c r="AU827" s="3">
        <f>SUM(Table1[[#This Row],[Black Win %]]/Table1[[#This Row],[White Win %]])</f>
        <v>1.0430107526881718</v>
      </c>
      <c r="AV827" s="3">
        <v>93</v>
      </c>
      <c r="AW827" s="3">
        <v>97</v>
      </c>
    </row>
    <row r="828" spans="1:49" ht="17" x14ac:dyDescent="0.2">
      <c r="A828" s="3" t="s">
        <v>7119</v>
      </c>
      <c r="B828" s="3" t="str">
        <f>CONCATENATE(Table1[[#This Row],[Column5]],(IF(Table1[[#This Row],[Column4]]="",""," -"&amp;Table1[[#This Row],[Column4]])),(IF(Table1[[#This Row],[Column3]]="",""," -"&amp;Table1[[#This Row],[Column3]])))</f>
        <v xml:space="preserve"> Norwegian Defense</v>
      </c>
      <c r="C828" s="3" t="s">
        <v>7131</v>
      </c>
      <c r="F828" s="3" t="s">
        <v>7765</v>
      </c>
      <c r="G828" s="3">
        <v>246</v>
      </c>
      <c r="H828" s="3" t="s">
        <v>2781</v>
      </c>
      <c r="I828" s="4">
        <v>43262</v>
      </c>
      <c r="J828" s="3">
        <v>2158</v>
      </c>
      <c r="K828" s="3">
        <v>2252</v>
      </c>
      <c r="L828" s="3">
        <v>29.3</v>
      </c>
      <c r="M828" s="3">
        <v>21.5</v>
      </c>
      <c r="N828" s="3">
        <v>49.2</v>
      </c>
      <c r="O828" s="3" t="s">
        <v>2808</v>
      </c>
      <c r="P828" s="5" t="s">
        <v>30</v>
      </c>
      <c r="Q828" s="3" t="s">
        <v>6237</v>
      </c>
      <c r="R828" s="3" t="s">
        <v>6229</v>
      </c>
      <c r="S828" s="3" t="s">
        <v>6226</v>
      </c>
      <c r="AR828" s="3">
        <v>49.2</v>
      </c>
      <c r="AS828" s="3">
        <v>29.3</v>
      </c>
      <c r="AT828" s="3">
        <v>1.679180887</v>
      </c>
      <c r="AU828" s="3">
        <f>SUM(Table1[[#This Row],[Black Win %]]/Table1[[#This Row],[White Win %]])</f>
        <v>0.59552845528455278</v>
      </c>
      <c r="AV828" s="3">
        <v>121.032</v>
      </c>
      <c r="AW828" s="3">
        <v>72.078000000000003</v>
      </c>
    </row>
    <row r="829" spans="1:49" ht="17" x14ac:dyDescent="0.2">
      <c r="A829" s="3" t="s">
        <v>7119</v>
      </c>
      <c r="B829" s="3" t="str">
        <f>CONCATENATE(Table1[[#This Row],[Column5]],(IF(Table1[[#This Row],[Column4]]="",""," -"&amp;Table1[[#This Row],[Column4]])),(IF(Table1[[#This Row],[Column3]]="",""," -"&amp;Table1[[#This Row],[Column3]])))</f>
        <v xml:space="preserve"> Pseudo-Austrian Attack</v>
      </c>
      <c r="C829" s="3" t="s">
        <v>7132</v>
      </c>
      <c r="F829" s="3" t="s">
        <v>7764</v>
      </c>
      <c r="G829" s="3">
        <v>4649</v>
      </c>
      <c r="H829" s="3" t="s">
        <v>2781</v>
      </c>
      <c r="I829" s="4">
        <v>43287</v>
      </c>
      <c r="J829" s="3">
        <v>2309</v>
      </c>
      <c r="K829" s="3">
        <v>2245</v>
      </c>
      <c r="L829" s="3">
        <v>44.6</v>
      </c>
      <c r="M829" s="3">
        <v>23.1</v>
      </c>
      <c r="N829" s="3">
        <v>32.299999999999997</v>
      </c>
      <c r="O829" s="3" t="s">
        <v>2811</v>
      </c>
      <c r="P829" s="5" t="s">
        <v>30</v>
      </c>
      <c r="Q829" s="3" t="s">
        <v>6237</v>
      </c>
      <c r="R829" s="3" t="s">
        <v>6229</v>
      </c>
      <c r="S829" s="3" t="s">
        <v>6251</v>
      </c>
      <c r="T829" s="3" t="s">
        <v>6244</v>
      </c>
      <c r="U829" s="3" t="s">
        <v>6230</v>
      </c>
      <c r="V829" s="3" t="s">
        <v>6236</v>
      </c>
      <c r="AR829" s="3">
        <v>44.6</v>
      </c>
      <c r="AS829" s="3">
        <v>32.299999999999997</v>
      </c>
      <c r="AT829" s="3">
        <v>1.380804954</v>
      </c>
      <c r="AU829" s="3">
        <f>SUM(Table1[[#This Row],[Black Win %]]/Table1[[#This Row],[White Win %]])</f>
        <v>0.72421524663677117</v>
      </c>
      <c r="AV829" s="3">
        <v>2073.4540000000002</v>
      </c>
      <c r="AW829" s="3">
        <v>1501.627</v>
      </c>
    </row>
    <row r="830" spans="1:49" ht="17" x14ac:dyDescent="0.2">
      <c r="A830" s="3" t="s">
        <v>7119</v>
      </c>
      <c r="B830" s="3" t="str">
        <f>CONCATENATE(Table1[[#This Row],[Column5]],(IF(Table1[[#This Row],[Column4]]="",""," -"&amp;Table1[[#This Row],[Column4]])),(IF(Table1[[#This Row],[Column3]]="",""," -"&amp;Table1[[#This Row],[Column3]])))</f>
        <v xml:space="preserve"> Queen Pawn Fianchetto</v>
      </c>
      <c r="C830" s="3" t="s">
        <v>7133</v>
      </c>
      <c r="F830" s="3" t="s">
        <v>7765</v>
      </c>
      <c r="G830" s="3">
        <v>13147</v>
      </c>
      <c r="H830" s="3" t="s">
        <v>567</v>
      </c>
      <c r="I830" s="4">
        <v>43290</v>
      </c>
      <c r="J830" s="3">
        <v>2225</v>
      </c>
      <c r="K830" s="3">
        <v>2255</v>
      </c>
      <c r="L830" s="3">
        <v>36.200000000000003</v>
      </c>
      <c r="M830" s="3">
        <v>28.4</v>
      </c>
      <c r="N830" s="3">
        <v>35.5</v>
      </c>
      <c r="O830" s="3" t="s">
        <v>2814</v>
      </c>
      <c r="P830" s="5" t="s">
        <v>34</v>
      </c>
      <c r="Q830" s="3" t="s">
        <v>6237</v>
      </c>
      <c r="AR830" s="3">
        <v>35.5</v>
      </c>
      <c r="AS830" s="3">
        <v>36.200000000000003</v>
      </c>
      <c r="AT830" s="3">
        <v>0.98066298299999999</v>
      </c>
      <c r="AU830" s="3">
        <f>SUM(Table1[[#This Row],[Black Win %]]/Table1[[#This Row],[White Win %]])</f>
        <v>1.0197183098591549</v>
      </c>
      <c r="AV830" s="3">
        <v>4667.1850000000004</v>
      </c>
      <c r="AW830" s="3">
        <v>4759.2139999999999</v>
      </c>
    </row>
    <row r="831" spans="1:49" ht="17" x14ac:dyDescent="0.2">
      <c r="A831" s="3" t="s">
        <v>7119</v>
      </c>
      <c r="B831" s="3" t="str">
        <f>CONCATENATE(Table1[[#This Row],[Column5]],(IF(Table1[[#This Row],[Column4]]="",""," -"&amp;Table1[[#This Row],[Column4]])),(IF(Table1[[#This Row],[Column3]]="",""," -"&amp;Table1[[#This Row],[Column3]])))</f>
        <v xml:space="preserve"> Rossolimo Variation</v>
      </c>
      <c r="C831" s="3" t="s">
        <v>7134</v>
      </c>
      <c r="F831" s="3" t="s">
        <v>7765</v>
      </c>
      <c r="G831" s="3">
        <v>590</v>
      </c>
      <c r="H831" s="3" t="s">
        <v>2788</v>
      </c>
      <c r="I831" s="4">
        <v>43264</v>
      </c>
      <c r="J831" s="3">
        <v>2356</v>
      </c>
      <c r="K831" s="3">
        <v>2373</v>
      </c>
      <c r="L831" s="3">
        <v>37.299999999999997</v>
      </c>
      <c r="M831" s="3">
        <v>31.7</v>
      </c>
      <c r="N831" s="3">
        <v>31</v>
      </c>
      <c r="O831" s="3" t="s">
        <v>2817</v>
      </c>
      <c r="P831" s="5" t="s">
        <v>30</v>
      </c>
      <c r="Q831" s="3" t="s">
        <v>6237</v>
      </c>
      <c r="R831" s="3" t="s">
        <v>6229</v>
      </c>
      <c r="S831" s="3" t="s">
        <v>6251</v>
      </c>
      <c r="T831" s="3" t="s">
        <v>6247</v>
      </c>
      <c r="U831" s="3" t="s">
        <v>6230</v>
      </c>
      <c r="V831" s="3" t="s">
        <v>6233</v>
      </c>
      <c r="W831" s="3" t="s">
        <v>6248</v>
      </c>
      <c r="AR831" s="3">
        <v>31</v>
      </c>
      <c r="AS831" s="3">
        <v>37.299999999999997</v>
      </c>
      <c r="AT831" s="3">
        <v>0.83109919600000004</v>
      </c>
      <c r="AU831" s="3">
        <f>SUM(Table1[[#This Row],[Black Win %]]/Table1[[#This Row],[White Win %]])</f>
        <v>1.2032258064516128</v>
      </c>
      <c r="AV831" s="3">
        <v>182.9</v>
      </c>
      <c r="AW831" s="3">
        <v>220.07</v>
      </c>
    </row>
    <row r="832" spans="1:49" ht="17" x14ac:dyDescent="0.2">
      <c r="A832" s="3" t="s">
        <v>7119</v>
      </c>
      <c r="B832" s="3" t="str">
        <f>CONCATENATE(Table1[[#This Row],[Column5]],(IF(Table1[[#This Row],[Column4]]="",""," -"&amp;Table1[[#This Row],[Column4]])),(IF(Table1[[#This Row],[Column3]]="",""," -"&amp;Table1[[#This Row],[Column3]])))</f>
        <v xml:space="preserve"> Semi-Averbakh Variation - Pterodactyl Variation</v>
      </c>
      <c r="C832" s="3" t="s">
        <v>7135</v>
      </c>
      <c r="D832" s="3" t="s">
        <v>7061</v>
      </c>
      <c r="F832" s="3" t="s">
        <v>7765</v>
      </c>
      <c r="G832" s="3">
        <v>288</v>
      </c>
      <c r="H832" s="3" t="s">
        <v>2781</v>
      </c>
      <c r="I832" s="4">
        <v>43084</v>
      </c>
      <c r="J832" s="3">
        <v>2380</v>
      </c>
      <c r="K832" s="3">
        <v>2407</v>
      </c>
      <c r="L832" s="3">
        <v>22.9</v>
      </c>
      <c r="M832" s="3">
        <v>44.4</v>
      </c>
      <c r="N832" s="3">
        <v>32.6</v>
      </c>
      <c r="O832" s="3" t="s">
        <v>2820</v>
      </c>
      <c r="P832" s="5" t="s">
        <v>30</v>
      </c>
      <c r="Q832" s="3" t="s">
        <v>6237</v>
      </c>
      <c r="R832" s="3" t="s">
        <v>6229</v>
      </c>
      <c r="S832" s="3" t="s">
        <v>6251</v>
      </c>
      <c r="T832" s="3" t="s">
        <v>6233</v>
      </c>
      <c r="U832" s="3" t="s">
        <v>6243</v>
      </c>
      <c r="V832" s="3" t="s">
        <v>6247</v>
      </c>
      <c r="W832" s="3" t="s">
        <v>6428</v>
      </c>
      <c r="AR832" s="3">
        <v>32.6</v>
      </c>
      <c r="AS832" s="3">
        <v>22.9</v>
      </c>
      <c r="AT832" s="3">
        <v>1.423580786</v>
      </c>
      <c r="AU832" s="3">
        <f>SUM(Table1[[#This Row],[Black Win %]]/Table1[[#This Row],[White Win %]])</f>
        <v>0.70245398773006129</v>
      </c>
      <c r="AV832" s="3">
        <v>93.888000000000005</v>
      </c>
      <c r="AW832" s="3">
        <v>65.951999999999998</v>
      </c>
    </row>
    <row r="833" spans="1:49" ht="17" x14ac:dyDescent="0.2">
      <c r="A833" s="3" t="s">
        <v>7119</v>
      </c>
      <c r="B833" s="3" t="str">
        <f>CONCATENATE(Table1[[#This Row],[Column5]],(IF(Table1[[#This Row],[Column4]]="",""," -"&amp;Table1[[#This Row],[Column4]])),(IF(Table1[[#This Row],[Column3]]="",""," -"&amp;Table1[[#This Row],[Column3]])))</f>
        <v xml:space="preserve"> Standard Defense</v>
      </c>
      <c r="C833" s="3" t="s">
        <v>7136</v>
      </c>
      <c r="F833" s="3" t="s">
        <v>7765</v>
      </c>
      <c r="G833" s="3">
        <v>15191</v>
      </c>
      <c r="H833" s="3" t="s">
        <v>2781</v>
      </c>
      <c r="I833" s="4">
        <v>43290</v>
      </c>
      <c r="J833" s="3">
        <v>2213</v>
      </c>
      <c r="K833" s="3">
        <v>2271</v>
      </c>
      <c r="L833" s="3">
        <v>32.200000000000003</v>
      </c>
      <c r="M833" s="3">
        <v>25.1</v>
      </c>
      <c r="N833" s="3">
        <v>42.6</v>
      </c>
      <c r="O833" s="3" t="s">
        <v>2824</v>
      </c>
      <c r="P833" s="5" t="s">
        <v>30</v>
      </c>
      <c r="Q833" s="3" t="s">
        <v>6237</v>
      </c>
      <c r="R833" s="3" t="s">
        <v>6229</v>
      </c>
      <c r="S833" s="3" t="s">
        <v>6251</v>
      </c>
      <c r="T833" s="3" t="s">
        <v>6244</v>
      </c>
      <c r="U833" s="3" t="s">
        <v>6230</v>
      </c>
      <c r="AR833" s="3">
        <v>42.6</v>
      </c>
      <c r="AS833" s="3">
        <v>32.200000000000003</v>
      </c>
      <c r="AT833" s="3">
        <v>1.322981366</v>
      </c>
      <c r="AU833" s="3">
        <f>SUM(Table1[[#This Row],[Black Win %]]/Table1[[#This Row],[White Win %]])</f>
        <v>0.755868544600939</v>
      </c>
      <c r="AV833" s="3">
        <v>6471.366</v>
      </c>
      <c r="AW833" s="3">
        <v>4891.5020000000004</v>
      </c>
    </row>
    <row r="834" spans="1:49" ht="17" x14ac:dyDescent="0.2">
      <c r="A834" s="3" t="s">
        <v>7119</v>
      </c>
      <c r="B834" s="3" t="str">
        <f>CONCATENATE(Table1[[#This Row],[Column5]],(IF(Table1[[#This Row],[Column4]]="",""," -"&amp;Table1[[#This Row],[Column4]])),(IF(Table1[[#This Row],[Column3]]="",""," -"&amp;Table1[[#This Row],[Column3]])))</f>
        <v xml:space="preserve"> Standard Line</v>
      </c>
      <c r="C834" s="3" t="s">
        <v>7137</v>
      </c>
      <c r="F834" s="3" t="s">
        <v>7764</v>
      </c>
      <c r="G834" s="3">
        <v>7456</v>
      </c>
      <c r="H834" s="3" t="s">
        <v>2781</v>
      </c>
      <c r="I834" s="4">
        <v>43288</v>
      </c>
      <c r="J834" s="3">
        <v>2323</v>
      </c>
      <c r="K834" s="3">
        <v>2267</v>
      </c>
      <c r="L834" s="3">
        <v>38.1</v>
      </c>
      <c r="M834" s="3">
        <v>27.7</v>
      </c>
      <c r="N834" s="3">
        <v>34.299999999999997</v>
      </c>
      <c r="O834" s="3" t="s">
        <v>2827</v>
      </c>
      <c r="P834" s="5" t="s">
        <v>30</v>
      </c>
      <c r="Q834" s="3" t="s">
        <v>6237</v>
      </c>
      <c r="R834" s="3" t="s">
        <v>6229</v>
      </c>
      <c r="S834" s="3" t="s">
        <v>6251</v>
      </c>
      <c r="T834" s="3" t="s">
        <v>6244</v>
      </c>
      <c r="AR834" s="3">
        <v>38.1</v>
      </c>
      <c r="AS834" s="3">
        <v>34.299999999999997</v>
      </c>
      <c r="AT834" s="3">
        <v>1.110787172</v>
      </c>
      <c r="AU834" s="3">
        <f>SUM(Table1[[#This Row],[Black Win %]]/Table1[[#This Row],[White Win %]])</f>
        <v>0.90026246719160097</v>
      </c>
      <c r="AV834" s="3">
        <v>2840.7359999999999</v>
      </c>
      <c r="AW834" s="3">
        <v>2557.4079999999999</v>
      </c>
    </row>
    <row r="835" spans="1:49" ht="17" x14ac:dyDescent="0.2">
      <c r="A835" s="3" t="s">
        <v>7119</v>
      </c>
      <c r="B835" s="3" t="str">
        <f>CONCATENATE(Table1[[#This Row],[Column5]],(IF(Table1[[#This Row],[Column4]]="",""," -"&amp;Table1[[#This Row],[Column4]])),(IF(Table1[[#This Row],[Column3]]="",""," -"&amp;Table1[[#This Row],[Column3]])))</f>
        <v xml:space="preserve"> Three Pawns Attack</v>
      </c>
      <c r="C835" s="3" t="s">
        <v>7138</v>
      </c>
      <c r="F835" s="3" t="s">
        <v>7764</v>
      </c>
      <c r="G835" s="3">
        <v>1299</v>
      </c>
      <c r="H835" s="3" t="s">
        <v>2781</v>
      </c>
      <c r="I835" s="4">
        <v>43272</v>
      </c>
      <c r="J835" s="3">
        <v>2127</v>
      </c>
      <c r="K835" s="3">
        <v>2092</v>
      </c>
      <c r="L835" s="3">
        <v>33</v>
      </c>
      <c r="M835" s="3">
        <v>24</v>
      </c>
      <c r="N835" s="3">
        <v>43</v>
      </c>
      <c r="O835" s="3" t="s">
        <v>2830</v>
      </c>
      <c r="P835" s="5" t="s">
        <v>30</v>
      </c>
      <c r="Q835" s="3" t="s">
        <v>6237</v>
      </c>
      <c r="R835" s="3" t="s">
        <v>6229</v>
      </c>
      <c r="S835" s="3" t="s">
        <v>6251</v>
      </c>
      <c r="T835" s="3" t="s">
        <v>6236</v>
      </c>
      <c r="AR835" s="3">
        <v>33</v>
      </c>
      <c r="AS835" s="3">
        <v>43</v>
      </c>
      <c r="AT835" s="3">
        <v>0.76744186000000003</v>
      </c>
      <c r="AU835" s="3">
        <f>SUM(Table1[[#This Row],[Black Win %]]/Table1[[#This Row],[White Win %]])</f>
        <v>1.303030303030303</v>
      </c>
      <c r="AV835" s="3">
        <v>428.67</v>
      </c>
      <c r="AW835" s="3">
        <v>558.57000000000005</v>
      </c>
    </row>
    <row r="836" spans="1:49" ht="17" x14ac:dyDescent="0.2">
      <c r="A836" s="3" t="s">
        <v>7119</v>
      </c>
      <c r="B836" s="3" t="str">
        <f>CONCATENATE(Table1[[#This Row],[Column5]],(IF(Table1[[#This Row],[Column4]]="",""," -"&amp;Table1[[#This Row],[Column4]])),(IF(Table1[[#This Row],[Column3]]="",""," -"&amp;Table1[[#This Row],[Column3]])))</f>
        <v xml:space="preserve"> Two Knights Variation</v>
      </c>
      <c r="C836" s="3" t="s">
        <v>6791</v>
      </c>
      <c r="F836" s="3" t="s">
        <v>7764</v>
      </c>
      <c r="G836" s="3">
        <v>2853</v>
      </c>
      <c r="H836" s="3" t="s">
        <v>2781</v>
      </c>
      <c r="I836" s="4">
        <v>43290</v>
      </c>
      <c r="J836" s="3">
        <v>2249</v>
      </c>
      <c r="K836" s="3">
        <v>2195</v>
      </c>
      <c r="L836" s="3">
        <v>36.1</v>
      </c>
      <c r="M836" s="3">
        <v>25.4</v>
      </c>
      <c r="N836" s="3">
        <v>38.5</v>
      </c>
      <c r="O836" s="3" t="s">
        <v>2833</v>
      </c>
      <c r="P836" s="5" t="s">
        <v>30</v>
      </c>
      <c r="Q836" s="3" t="s">
        <v>6237</v>
      </c>
      <c r="R836" s="3" t="s">
        <v>6229</v>
      </c>
      <c r="S836" s="3" t="s">
        <v>6251</v>
      </c>
      <c r="T836" s="3" t="s">
        <v>6244</v>
      </c>
      <c r="U836" s="3" t="s">
        <v>6230</v>
      </c>
      <c r="V836" s="3" t="s">
        <v>6247</v>
      </c>
      <c r="AR836" s="3">
        <v>36.1</v>
      </c>
      <c r="AS836" s="3">
        <v>38.5</v>
      </c>
      <c r="AT836" s="3">
        <v>0.93766233799999998</v>
      </c>
      <c r="AU836" s="3">
        <f>SUM(Table1[[#This Row],[Black Win %]]/Table1[[#This Row],[White Win %]])</f>
        <v>1.0664819944598338</v>
      </c>
      <c r="AV836" s="3">
        <v>1029.933</v>
      </c>
      <c r="AW836" s="3">
        <v>1098.405</v>
      </c>
    </row>
    <row r="837" spans="1:49" ht="17" x14ac:dyDescent="0.2">
      <c r="A837" s="3" t="s">
        <v>7119</v>
      </c>
      <c r="B837" s="3" t="str">
        <f>CONCATENATE(Table1[[#This Row],[Column5]],(IF(Table1[[#This Row],[Column4]]="",""," -"&amp;Table1[[#This Row],[Column4]])),(IF(Table1[[#This Row],[Column3]]="",""," -"&amp;Table1[[#This Row],[Column3]])))</f>
        <v xml:space="preserve"> Two Knights Variation - Suttles Variation</v>
      </c>
      <c r="C837" s="3" t="s">
        <v>6791</v>
      </c>
      <c r="D837" s="3" t="s">
        <v>7139</v>
      </c>
      <c r="F837" s="3" t="s">
        <v>7765</v>
      </c>
      <c r="G837" s="3">
        <v>2601</v>
      </c>
      <c r="H837" s="3" t="s">
        <v>2781</v>
      </c>
      <c r="I837" s="4">
        <v>43287</v>
      </c>
      <c r="J837" s="3">
        <v>2269</v>
      </c>
      <c r="K837" s="3">
        <v>2319</v>
      </c>
      <c r="L837" s="3">
        <v>35</v>
      </c>
      <c r="M837" s="3">
        <v>30.8</v>
      </c>
      <c r="N837" s="3">
        <v>34.200000000000003</v>
      </c>
      <c r="O837" s="3" t="s">
        <v>2836</v>
      </c>
      <c r="P837" s="5" t="s">
        <v>30</v>
      </c>
      <c r="Q837" s="3" t="s">
        <v>6237</v>
      </c>
      <c r="R837" s="3" t="s">
        <v>6229</v>
      </c>
      <c r="S837" s="3" t="s">
        <v>6251</v>
      </c>
      <c r="T837" s="3" t="s">
        <v>6244</v>
      </c>
      <c r="U837" s="3" t="s">
        <v>6230</v>
      </c>
      <c r="V837" s="3" t="s">
        <v>6247</v>
      </c>
      <c r="W837" s="3" t="s">
        <v>6254</v>
      </c>
      <c r="AR837" s="3">
        <v>34.200000000000003</v>
      </c>
      <c r="AS837" s="3">
        <v>35</v>
      </c>
      <c r="AT837" s="3">
        <v>0.97714285700000003</v>
      </c>
      <c r="AU837" s="3">
        <f>SUM(Table1[[#This Row],[Black Win %]]/Table1[[#This Row],[White Win %]])</f>
        <v>1.0233918128654971</v>
      </c>
      <c r="AV837" s="3">
        <v>889.54200000000003</v>
      </c>
      <c r="AW837" s="3">
        <v>910.35</v>
      </c>
    </row>
    <row r="838" spans="1:49" ht="17" x14ac:dyDescent="0.2">
      <c r="A838" s="3" t="s">
        <v>7140</v>
      </c>
      <c r="B838" s="3" t="str">
        <f>CONCATENATE(Table1[[#This Row],[Column5]],(IF(Table1[[#This Row],[Column4]]="",""," -"&amp;Table1[[#This Row],[Column4]])),(IF(Table1[[#This Row],[Column3]]="",""," -"&amp;Table1[[#This Row],[Column3]])))</f>
        <v xml:space="preserve"> Classical Variation</v>
      </c>
      <c r="C838" s="3" t="s">
        <v>6553</v>
      </c>
      <c r="F838" s="3" t="s">
        <v>7764</v>
      </c>
      <c r="G838" s="3">
        <v>227</v>
      </c>
      <c r="H838" s="3" t="s">
        <v>2838</v>
      </c>
      <c r="I838" s="4">
        <v>43246</v>
      </c>
      <c r="J838" s="3">
        <v>2211</v>
      </c>
      <c r="K838" s="3">
        <v>2188</v>
      </c>
      <c r="L838" s="3">
        <v>48.5</v>
      </c>
      <c r="M838" s="3">
        <v>30</v>
      </c>
      <c r="N838" s="3">
        <v>21.6</v>
      </c>
      <c r="O838" s="3" t="s">
        <v>2840</v>
      </c>
      <c r="P838" s="5" t="s">
        <v>34</v>
      </c>
      <c r="Q838" s="3" t="s">
        <v>6226</v>
      </c>
      <c r="R838" s="3" t="s">
        <v>6233</v>
      </c>
      <c r="S838" s="3" t="s">
        <v>6237</v>
      </c>
      <c r="T838" s="3" t="s">
        <v>6264</v>
      </c>
      <c r="U838" s="3" t="s">
        <v>6256</v>
      </c>
      <c r="V838" s="3" t="s">
        <v>6265</v>
      </c>
      <c r="W838" s="3" t="s">
        <v>6251</v>
      </c>
      <c r="X838" s="3" t="s">
        <v>6247</v>
      </c>
      <c r="Y838" s="3" t="s">
        <v>6270</v>
      </c>
      <c r="Z838" s="3" t="s">
        <v>6270</v>
      </c>
      <c r="AR838" s="3">
        <v>48.5</v>
      </c>
      <c r="AS838" s="3">
        <v>21.6</v>
      </c>
      <c r="AT838" s="3">
        <v>2.2453703699999998</v>
      </c>
      <c r="AU838" s="3">
        <f>SUM(Table1[[#This Row],[Black Win %]]/Table1[[#This Row],[White Win %]])</f>
        <v>0.44536082474226807</v>
      </c>
      <c r="AV838" s="3">
        <v>110.095</v>
      </c>
      <c r="AW838" s="3">
        <v>49.031999999999996</v>
      </c>
    </row>
    <row r="839" spans="1:49" ht="17" x14ac:dyDescent="0.2">
      <c r="A839" s="3" t="s">
        <v>7140</v>
      </c>
      <c r="B839" s="3" t="str">
        <f>CONCATENATE(Table1[[#This Row],[Column5]],(IF(Table1[[#This Row],[Column4]]="",""," -"&amp;Table1[[#This Row],[Column4]])),(IF(Table1[[#This Row],[Column3]]="",""," -"&amp;Table1[[#This Row],[Column3]])))</f>
        <v xml:space="preserve"> Classical Variation - Modern Defense</v>
      </c>
      <c r="C839" s="3" t="s">
        <v>6553</v>
      </c>
      <c r="D839" s="3" t="s">
        <v>6655</v>
      </c>
      <c r="F839" s="3" t="s">
        <v>7765</v>
      </c>
      <c r="G839" s="3">
        <v>2512</v>
      </c>
      <c r="H839" s="3" t="s">
        <v>2842</v>
      </c>
      <c r="I839" s="4">
        <v>43284</v>
      </c>
      <c r="J839" s="3">
        <v>2314</v>
      </c>
      <c r="K839" s="3">
        <v>2349</v>
      </c>
      <c r="L839" s="3">
        <v>28.6</v>
      </c>
      <c r="M839" s="3">
        <v>38.799999999999997</v>
      </c>
      <c r="N839" s="3">
        <v>32.6</v>
      </c>
      <c r="O839" s="3" t="s">
        <v>2844</v>
      </c>
      <c r="P839" s="5" t="s">
        <v>34</v>
      </c>
      <c r="Q839" s="3" t="s">
        <v>6226</v>
      </c>
      <c r="R839" s="3" t="s">
        <v>6233</v>
      </c>
      <c r="S839" s="3" t="s">
        <v>6237</v>
      </c>
      <c r="T839" s="3" t="s">
        <v>6264</v>
      </c>
      <c r="U839" s="3" t="s">
        <v>6256</v>
      </c>
      <c r="V839" s="3" t="s">
        <v>6265</v>
      </c>
      <c r="W839" s="3" t="s">
        <v>6251</v>
      </c>
      <c r="X839" s="3" t="s">
        <v>6247</v>
      </c>
      <c r="Y839" s="3" t="s">
        <v>6270</v>
      </c>
      <c r="Z839" s="3" t="s">
        <v>6270</v>
      </c>
      <c r="AA839" s="3" t="s">
        <v>6345</v>
      </c>
      <c r="AR839" s="3">
        <v>32.6</v>
      </c>
      <c r="AS839" s="3">
        <v>28.6</v>
      </c>
      <c r="AT839" s="3">
        <v>1.1398601399999999</v>
      </c>
      <c r="AU839" s="3">
        <f>SUM(Table1[[#This Row],[Black Win %]]/Table1[[#This Row],[White Win %]])</f>
        <v>0.87730061349693256</v>
      </c>
      <c r="AV839" s="3">
        <v>818.91200000000003</v>
      </c>
      <c r="AW839" s="3">
        <v>718.43200000000002</v>
      </c>
    </row>
    <row r="840" spans="1:49" ht="17" x14ac:dyDescent="0.2">
      <c r="A840" s="3" t="s">
        <v>7140</v>
      </c>
      <c r="B840" s="3" t="str">
        <f>CONCATENATE(Table1[[#This Row],[Column5]],(IF(Table1[[#This Row],[Column4]]="",""," -"&amp;Table1[[#This Row],[Column4]])),(IF(Table1[[#This Row],[Column3]]="",""," -"&amp;Table1[[#This Row],[Column3]])))</f>
        <v xml:space="preserve"> Classical Variation - Original Defense</v>
      </c>
      <c r="C840" s="3" t="s">
        <v>6553</v>
      </c>
      <c r="D840" s="3" t="s">
        <v>7141</v>
      </c>
      <c r="F840" s="3" t="s">
        <v>7765</v>
      </c>
      <c r="G840" s="3">
        <v>3415</v>
      </c>
      <c r="H840" s="3" t="s">
        <v>2842</v>
      </c>
      <c r="I840" s="4">
        <v>43283</v>
      </c>
      <c r="J840" s="3">
        <v>2219</v>
      </c>
      <c r="K840" s="3">
        <v>2248</v>
      </c>
      <c r="L840" s="3">
        <v>19.899999999999999</v>
      </c>
      <c r="M840" s="3">
        <v>37.4</v>
      </c>
      <c r="N840" s="3">
        <v>42.7</v>
      </c>
      <c r="O840" s="3" t="s">
        <v>2847</v>
      </c>
      <c r="P840" s="5" t="s">
        <v>34</v>
      </c>
      <c r="Q840" s="3" t="s">
        <v>6226</v>
      </c>
      <c r="R840" s="3" t="s">
        <v>6233</v>
      </c>
      <c r="S840" s="3" t="s">
        <v>6237</v>
      </c>
      <c r="T840" s="3" t="s">
        <v>6264</v>
      </c>
      <c r="U840" s="3" t="s">
        <v>6256</v>
      </c>
      <c r="V840" s="3" t="s">
        <v>6265</v>
      </c>
      <c r="W840" s="3" t="s">
        <v>6251</v>
      </c>
      <c r="X840" s="3" t="s">
        <v>6247</v>
      </c>
      <c r="Y840" s="3" t="s">
        <v>6270</v>
      </c>
      <c r="Z840" s="3" t="s">
        <v>6270</v>
      </c>
      <c r="AA840" s="3" t="s">
        <v>6254</v>
      </c>
      <c r="AR840" s="3">
        <v>42.7</v>
      </c>
      <c r="AS840" s="3">
        <v>19.899999999999999</v>
      </c>
      <c r="AT840" s="3">
        <v>2.145728643</v>
      </c>
      <c r="AU840" s="3">
        <f>SUM(Table1[[#This Row],[Black Win %]]/Table1[[#This Row],[White Win %]])</f>
        <v>0.46604215456674469</v>
      </c>
      <c r="AV840" s="3">
        <v>1458.2049999999999</v>
      </c>
      <c r="AW840" s="3">
        <v>679.58500000000004</v>
      </c>
    </row>
    <row r="841" spans="1:49" ht="17" x14ac:dyDescent="0.2">
      <c r="A841" s="3" t="s">
        <v>7140</v>
      </c>
      <c r="B841" s="3" t="str">
        <f>CONCATENATE(Table1[[#This Row],[Column5]],(IF(Table1[[#This Row],[Column4]]="",""," -"&amp;Table1[[#This Row],[Column4]])),(IF(Table1[[#This Row],[Column3]]="",""," -"&amp;Table1[[#This Row],[Column3]])))</f>
        <v xml:space="preserve"> Classical Variation - Polgar Variation</v>
      </c>
      <c r="C841" s="3" t="s">
        <v>6553</v>
      </c>
      <c r="D841" s="3" t="s">
        <v>7142</v>
      </c>
      <c r="F841" s="3" t="s">
        <v>7765</v>
      </c>
      <c r="G841" s="3">
        <v>420</v>
      </c>
      <c r="H841" s="3" t="s">
        <v>2842</v>
      </c>
      <c r="I841" s="4">
        <v>43272</v>
      </c>
      <c r="J841" s="3">
        <v>2264</v>
      </c>
      <c r="K841" s="3">
        <v>2287</v>
      </c>
      <c r="L841" s="3">
        <v>26.2</v>
      </c>
      <c r="M841" s="3">
        <v>38.799999999999997</v>
      </c>
      <c r="N841" s="3">
        <v>35</v>
      </c>
      <c r="O841" s="3" t="s">
        <v>2850</v>
      </c>
      <c r="P841" s="5" t="s">
        <v>34</v>
      </c>
      <c r="Q841" s="3" t="s">
        <v>6226</v>
      </c>
      <c r="R841" s="3" t="s">
        <v>6233</v>
      </c>
      <c r="S841" s="3" t="s">
        <v>6237</v>
      </c>
      <c r="T841" s="3" t="s">
        <v>6264</v>
      </c>
      <c r="U841" s="3" t="s">
        <v>6256</v>
      </c>
      <c r="V841" s="3" t="s">
        <v>6265</v>
      </c>
      <c r="W841" s="3" t="s">
        <v>6251</v>
      </c>
      <c r="X841" s="3" t="s">
        <v>6247</v>
      </c>
      <c r="Y841" s="3" t="s">
        <v>6270</v>
      </c>
      <c r="Z841" s="3" t="s">
        <v>6270</v>
      </c>
      <c r="AA841" s="3" t="s">
        <v>6240</v>
      </c>
      <c r="AR841" s="3">
        <v>35</v>
      </c>
      <c r="AS841" s="3">
        <v>26.2</v>
      </c>
      <c r="AT841" s="3">
        <v>1.3358778630000001</v>
      </c>
      <c r="AU841" s="3">
        <f>SUM(Table1[[#This Row],[Black Win %]]/Table1[[#This Row],[White Win %]])</f>
        <v>0.74857142857142855</v>
      </c>
      <c r="AV841" s="3">
        <v>147</v>
      </c>
      <c r="AW841" s="3">
        <v>110.04</v>
      </c>
    </row>
    <row r="842" spans="1:49" ht="17" x14ac:dyDescent="0.2">
      <c r="A842" s="3" t="s">
        <v>7140</v>
      </c>
      <c r="B842" s="3" t="str">
        <f>CONCATENATE(Table1[[#This Row],[Column5]],(IF(Table1[[#This Row],[Column4]]="",""," -"&amp;Table1[[#This Row],[Column4]])),(IF(Table1[[#This Row],[Column3]]="",""," -"&amp;Table1[[#This Row],[Column3]])))</f>
        <v xml:space="preserve"> Delayed Exchange Variation</v>
      </c>
      <c r="C842" s="3" t="s">
        <v>6828</v>
      </c>
      <c r="F842" s="3" t="s">
        <v>7765</v>
      </c>
      <c r="G842" s="3">
        <v>1745</v>
      </c>
      <c r="H842" s="3" t="s">
        <v>2852</v>
      </c>
      <c r="I842" s="4">
        <v>43289</v>
      </c>
      <c r="J842" s="3">
        <v>2335</v>
      </c>
      <c r="K842" s="3">
        <v>2370</v>
      </c>
      <c r="L842" s="3">
        <v>22</v>
      </c>
      <c r="M842" s="3">
        <v>41.9</v>
      </c>
      <c r="N842" s="3">
        <v>36.1</v>
      </c>
      <c r="O842" s="3" t="s">
        <v>2854</v>
      </c>
      <c r="P842" s="5" t="s">
        <v>34</v>
      </c>
      <c r="Q842" s="3" t="s">
        <v>6226</v>
      </c>
      <c r="R842" s="3" t="s">
        <v>6233</v>
      </c>
      <c r="S842" s="3" t="s">
        <v>6237</v>
      </c>
      <c r="T842" s="3" t="s">
        <v>6264</v>
      </c>
      <c r="U842" s="3" t="s">
        <v>6256</v>
      </c>
      <c r="V842" s="3" t="s">
        <v>6265</v>
      </c>
      <c r="W842" s="3" t="s">
        <v>6251</v>
      </c>
      <c r="X842" s="3" t="s">
        <v>6247</v>
      </c>
      <c r="Y842" s="3" t="s">
        <v>6270</v>
      </c>
      <c r="Z842" s="3" t="s">
        <v>6282</v>
      </c>
      <c r="AA842" s="3" t="s">
        <v>6352</v>
      </c>
      <c r="AB842" s="3" t="s">
        <v>6270</v>
      </c>
      <c r="AC842" s="3" t="s">
        <v>6234</v>
      </c>
      <c r="AR842" s="3">
        <v>36.1</v>
      </c>
      <c r="AS842" s="3">
        <v>22</v>
      </c>
      <c r="AT842" s="3">
        <v>1.6409090909999999</v>
      </c>
      <c r="AU842" s="3">
        <f>SUM(Table1[[#This Row],[Black Win %]]/Table1[[#This Row],[White Win %]])</f>
        <v>0.60941828254847641</v>
      </c>
      <c r="AV842" s="3">
        <v>629.94500000000005</v>
      </c>
      <c r="AW842" s="3">
        <v>383.9</v>
      </c>
    </row>
    <row r="843" spans="1:49" ht="17" x14ac:dyDescent="0.2">
      <c r="A843" s="3" t="s">
        <v>7140</v>
      </c>
      <c r="B843" s="3" t="str">
        <f>CONCATENATE(Table1[[#This Row],[Column5]],(IF(Table1[[#This Row],[Column4]]="",""," -"&amp;Table1[[#This Row],[Column4]])),(IF(Table1[[#This Row],[Column3]]="",""," -"&amp;Table1[[#This Row],[Column3]])))</f>
        <v xml:space="preserve"> Delayed Exchange Variation</v>
      </c>
      <c r="C843" s="3" t="s">
        <v>6828</v>
      </c>
      <c r="F843" s="3" t="s">
        <v>7764</v>
      </c>
      <c r="G843" s="3">
        <v>1219</v>
      </c>
      <c r="H843" s="3" t="s">
        <v>2855</v>
      </c>
      <c r="I843" s="4">
        <v>43281</v>
      </c>
      <c r="J843" s="3">
        <v>2367</v>
      </c>
      <c r="K843" s="3">
        <v>2320</v>
      </c>
      <c r="L843" s="3">
        <v>48.8</v>
      </c>
      <c r="M843" s="3">
        <v>30.5</v>
      </c>
      <c r="N843" s="3">
        <v>20.7</v>
      </c>
      <c r="O843" s="3" t="s">
        <v>2857</v>
      </c>
      <c r="P843" s="5" t="s">
        <v>34</v>
      </c>
      <c r="Q843" s="3" t="s">
        <v>6226</v>
      </c>
      <c r="R843" s="3" t="s">
        <v>6233</v>
      </c>
      <c r="S843" s="3" t="s">
        <v>6237</v>
      </c>
      <c r="T843" s="3" t="s">
        <v>6264</v>
      </c>
      <c r="U843" s="3" t="s">
        <v>6256</v>
      </c>
      <c r="V843" s="3" t="s">
        <v>6265</v>
      </c>
      <c r="W843" s="3" t="s">
        <v>6251</v>
      </c>
      <c r="X843" s="3" t="s">
        <v>6247</v>
      </c>
      <c r="Y843" s="3" t="s">
        <v>6270</v>
      </c>
      <c r="Z843" s="3" t="s">
        <v>6282</v>
      </c>
      <c r="AA843" s="3" t="s">
        <v>6352</v>
      </c>
      <c r="AB843" s="3" t="s">
        <v>6270</v>
      </c>
      <c r="AR843" s="3">
        <v>48.8</v>
      </c>
      <c r="AS843" s="3">
        <v>20.7</v>
      </c>
      <c r="AT843" s="3">
        <v>2.3574879229999999</v>
      </c>
      <c r="AU843" s="3">
        <f>SUM(Table1[[#This Row],[Black Win %]]/Table1[[#This Row],[White Win %]])</f>
        <v>0.42418032786885246</v>
      </c>
      <c r="AV843" s="3">
        <v>594.87199999999996</v>
      </c>
      <c r="AW843" s="3">
        <v>252.333</v>
      </c>
    </row>
    <row r="844" spans="1:49" ht="17" x14ac:dyDescent="0.2">
      <c r="A844" s="3" t="s">
        <v>7140</v>
      </c>
      <c r="B844" s="3" t="str">
        <f>CONCATENATE(Table1[[#This Row],[Column5]],(IF(Table1[[#This Row],[Column4]]="",""," -"&amp;Table1[[#This Row],[Column4]])),(IF(Table1[[#This Row],[Column3]]="",""," -"&amp;Table1[[#This Row],[Column3]])))</f>
        <v xml:space="preserve"> Delayed Exchange Variation</v>
      </c>
      <c r="C844" s="3" t="s">
        <v>6828</v>
      </c>
      <c r="F844" s="3" t="s">
        <v>7764</v>
      </c>
      <c r="G844" s="3">
        <v>217</v>
      </c>
      <c r="H844" s="3" t="s">
        <v>2858</v>
      </c>
      <c r="I844" s="4">
        <v>43162</v>
      </c>
      <c r="J844" s="3">
        <v>2470</v>
      </c>
      <c r="K844" s="3">
        <v>2421</v>
      </c>
      <c r="L844" s="3">
        <v>35.5</v>
      </c>
      <c r="M844" s="3">
        <v>48.4</v>
      </c>
      <c r="N844" s="3">
        <v>16.100000000000001</v>
      </c>
      <c r="O844" s="3" t="s">
        <v>2860</v>
      </c>
      <c r="P844" s="5" t="s">
        <v>34</v>
      </c>
      <c r="Q844" s="3" t="s">
        <v>6226</v>
      </c>
      <c r="R844" s="3" t="s">
        <v>6233</v>
      </c>
      <c r="S844" s="3" t="s">
        <v>6237</v>
      </c>
      <c r="T844" s="3" t="s">
        <v>6264</v>
      </c>
      <c r="U844" s="3" t="s">
        <v>6256</v>
      </c>
      <c r="V844" s="3" t="s">
        <v>6265</v>
      </c>
      <c r="W844" s="3" t="s">
        <v>6251</v>
      </c>
      <c r="X844" s="3" t="s">
        <v>6247</v>
      </c>
      <c r="Y844" s="3" t="s">
        <v>6270</v>
      </c>
      <c r="Z844" s="3" t="s">
        <v>6282</v>
      </c>
      <c r="AA844" s="3" t="s">
        <v>6352</v>
      </c>
      <c r="AB844" s="3" t="s">
        <v>6270</v>
      </c>
      <c r="AC844" s="3" t="s">
        <v>6243</v>
      </c>
      <c r="AD844" s="3" t="s">
        <v>6279</v>
      </c>
      <c r="AR844" s="3">
        <v>35.5</v>
      </c>
      <c r="AS844" s="3">
        <v>16.100000000000001</v>
      </c>
      <c r="AT844" s="3">
        <v>2.204968944</v>
      </c>
      <c r="AU844" s="3">
        <f>SUM(Table1[[#This Row],[Black Win %]]/Table1[[#This Row],[White Win %]])</f>
        <v>0.45352112676056344</v>
      </c>
      <c r="AV844" s="3">
        <v>77.034999999999997</v>
      </c>
      <c r="AW844" s="3">
        <v>34.936999999999998</v>
      </c>
    </row>
    <row r="845" spans="1:49" ht="17" x14ac:dyDescent="0.2">
      <c r="A845" s="3" t="s">
        <v>7140</v>
      </c>
      <c r="B845" s="3" t="str">
        <f>CONCATENATE(Table1[[#This Row],[Column5]],(IF(Table1[[#This Row],[Column4]]="",""," -"&amp;Table1[[#This Row],[Column4]])),(IF(Table1[[#This Row],[Column3]]="",""," -"&amp;Table1[[#This Row],[Column3]])))</f>
        <v xml:space="preserve"> Delayed Exchange Variation</v>
      </c>
      <c r="C845" s="3" t="s">
        <v>6828</v>
      </c>
      <c r="F845" s="3" t="s">
        <v>7764</v>
      </c>
      <c r="G845" s="3">
        <v>413</v>
      </c>
      <c r="H845" s="3" t="s">
        <v>2858</v>
      </c>
      <c r="I845" s="4">
        <v>43254</v>
      </c>
      <c r="J845" s="3">
        <v>2359</v>
      </c>
      <c r="K845" s="3">
        <v>2342</v>
      </c>
      <c r="L845" s="3">
        <v>32</v>
      </c>
      <c r="M845" s="3">
        <v>43.6</v>
      </c>
      <c r="N845" s="3">
        <v>24.5</v>
      </c>
      <c r="O845" s="3" t="s">
        <v>2862</v>
      </c>
      <c r="P845" s="5" t="s">
        <v>34</v>
      </c>
      <c r="Q845" s="3" t="s">
        <v>6226</v>
      </c>
      <c r="R845" s="3" t="s">
        <v>6233</v>
      </c>
      <c r="S845" s="3" t="s">
        <v>6237</v>
      </c>
      <c r="T845" s="3" t="s">
        <v>6264</v>
      </c>
      <c r="U845" s="3" t="s">
        <v>6256</v>
      </c>
      <c r="V845" s="3" t="s">
        <v>6265</v>
      </c>
      <c r="W845" s="3" t="s">
        <v>6251</v>
      </c>
      <c r="X845" s="3" t="s">
        <v>6247</v>
      </c>
      <c r="Y845" s="3" t="s">
        <v>6270</v>
      </c>
      <c r="Z845" s="3" t="s">
        <v>6282</v>
      </c>
      <c r="AA845" s="3" t="s">
        <v>6352</v>
      </c>
      <c r="AB845" s="3" t="s">
        <v>6270</v>
      </c>
      <c r="AC845" s="3" t="s">
        <v>6243</v>
      </c>
      <c r="AD845" s="3" t="s">
        <v>6244</v>
      </c>
      <c r="AR845" s="3">
        <v>32</v>
      </c>
      <c r="AS845" s="3">
        <v>24.5</v>
      </c>
      <c r="AT845" s="3">
        <v>1.3061224490000001</v>
      </c>
      <c r="AU845" s="3">
        <f>SUM(Table1[[#This Row],[Black Win %]]/Table1[[#This Row],[White Win %]])</f>
        <v>0.765625</v>
      </c>
      <c r="AV845" s="3">
        <v>132.16</v>
      </c>
      <c r="AW845" s="3">
        <v>101.185</v>
      </c>
    </row>
    <row r="846" spans="1:49" ht="17" x14ac:dyDescent="0.2">
      <c r="A846" s="3" t="s">
        <v>7140</v>
      </c>
      <c r="B846" s="3" t="str">
        <f>CONCATENATE(Table1[[#This Row],[Column5]],(IF(Table1[[#This Row],[Column4]]="",""," -"&amp;Table1[[#This Row],[Column4]])),(IF(Table1[[#This Row],[Column3]]="",""," -"&amp;Table1[[#This Row],[Column3]])))</f>
        <v xml:space="preserve"> Exchange Variation with 6.e4</v>
      </c>
      <c r="C846" s="3" t="s">
        <v>7143</v>
      </c>
      <c r="F846" s="3" t="s">
        <v>7764</v>
      </c>
      <c r="G846" s="3">
        <v>929</v>
      </c>
      <c r="H846" s="3" t="s">
        <v>2864</v>
      </c>
      <c r="I846" s="4">
        <v>43255</v>
      </c>
      <c r="J846" s="3">
        <v>2465</v>
      </c>
      <c r="K846" s="3">
        <v>2412</v>
      </c>
      <c r="L846" s="3">
        <v>45.6</v>
      </c>
      <c r="M846" s="3">
        <v>35.1</v>
      </c>
      <c r="N846" s="3">
        <v>19.3</v>
      </c>
      <c r="O846" s="3" t="s">
        <v>2866</v>
      </c>
      <c r="P846" s="5" t="s">
        <v>34</v>
      </c>
      <c r="Q846" s="3" t="s">
        <v>6226</v>
      </c>
      <c r="R846" s="3" t="s">
        <v>6233</v>
      </c>
      <c r="S846" s="3" t="s">
        <v>6237</v>
      </c>
      <c r="T846" s="3" t="s">
        <v>6264</v>
      </c>
      <c r="U846" s="3" t="s">
        <v>6256</v>
      </c>
      <c r="V846" s="3" t="s">
        <v>6265</v>
      </c>
      <c r="W846" s="3" t="s">
        <v>6251</v>
      </c>
      <c r="X846" s="3" t="s">
        <v>6282</v>
      </c>
      <c r="Y846" s="3" t="s">
        <v>6352</v>
      </c>
      <c r="Z846" s="3" t="s">
        <v>6266</v>
      </c>
      <c r="AA846" s="3" t="s">
        <v>6234</v>
      </c>
      <c r="AB846" s="3" t="s">
        <v>6296</v>
      </c>
      <c r="AR846" s="3">
        <v>45.6</v>
      </c>
      <c r="AS846" s="3">
        <v>19.3</v>
      </c>
      <c r="AT846" s="3">
        <v>2.3626943009999999</v>
      </c>
      <c r="AU846" s="3">
        <f>SUM(Table1[[#This Row],[Black Win %]]/Table1[[#This Row],[White Win %]])</f>
        <v>0.4232456140350877</v>
      </c>
      <c r="AV846" s="3">
        <v>423.62400000000002</v>
      </c>
      <c r="AW846" s="3">
        <v>179.297</v>
      </c>
    </row>
    <row r="847" spans="1:49" ht="17" x14ac:dyDescent="0.2">
      <c r="A847" s="3" t="s">
        <v>7140</v>
      </c>
      <c r="B847" s="3" t="str">
        <f>CONCATENATE(Table1[[#This Row],[Column5]],(IF(Table1[[#This Row],[Column4]]="",""," -"&amp;Table1[[#This Row],[Column4]])),(IF(Table1[[#This Row],[Column3]]="",""," -"&amp;Table1[[#This Row],[Column3]])))</f>
        <v xml:space="preserve"> Exchange Variation</v>
      </c>
      <c r="C847" s="3" t="s">
        <v>6505</v>
      </c>
      <c r="F847" s="3" t="s">
        <v>7765</v>
      </c>
      <c r="G847" s="3">
        <v>851</v>
      </c>
      <c r="H847" s="3" t="s">
        <v>2868</v>
      </c>
      <c r="I847" s="4">
        <v>43289</v>
      </c>
      <c r="J847" s="3">
        <v>2389</v>
      </c>
      <c r="K847" s="3">
        <v>2404</v>
      </c>
      <c r="L847" s="3">
        <v>26.7</v>
      </c>
      <c r="M847" s="3">
        <v>41.7</v>
      </c>
      <c r="N847" s="3">
        <v>31.6</v>
      </c>
      <c r="O847" s="3" t="s">
        <v>2870</v>
      </c>
      <c r="P847" s="5" t="s">
        <v>34</v>
      </c>
      <c r="Q847" s="3" t="s">
        <v>6226</v>
      </c>
      <c r="R847" s="3" t="s">
        <v>6233</v>
      </c>
      <c r="S847" s="3" t="s">
        <v>6237</v>
      </c>
      <c r="T847" s="3" t="s">
        <v>6264</v>
      </c>
      <c r="U847" s="3" t="s">
        <v>6256</v>
      </c>
      <c r="V847" s="3" t="s">
        <v>6265</v>
      </c>
      <c r="W847" s="3" t="s">
        <v>6251</v>
      </c>
      <c r="X847" s="3" t="s">
        <v>6282</v>
      </c>
      <c r="Y847" s="3" t="s">
        <v>6352</v>
      </c>
      <c r="AR847" s="3">
        <v>31.6</v>
      </c>
      <c r="AS847" s="3">
        <v>26.7</v>
      </c>
      <c r="AT847" s="3">
        <v>1.183520599</v>
      </c>
      <c r="AU847" s="3">
        <f>SUM(Table1[[#This Row],[Black Win %]]/Table1[[#This Row],[White Win %]])</f>
        <v>0.84493670886075944</v>
      </c>
      <c r="AV847" s="3">
        <v>268.916</v>
      </c>
      <c r="AW847" s="3">
        <v>227.21700000000001</v>
      </c>
    </row>
    <row r="848" spans="1:49" ht="17" x14ac:dyDescent="0.2">
      <c r="A848" s="3" t="s">
        <v>7140</v>
      </c>
      <c r="B848" s="3" t="str">
        <f>CONCATENATE(Table1[[#This Row],[Column5]],(IF(Table1[[#This Row],[Column4]]="",""," -"&amp;Table1[[#This Row],[Column4]])),(IF(Table1[[#This Row],[Column3]]="",""," -"&amp;Table1[[#This Row],[Column3]])))</f>
        <v xml:space="preserve"> Misc. with 5.Nf3</v>
      </c>
      <c r="C848" s="3" t="s">
        <v>7144</v>
      </c>
      <c r="F848" s="3" t="s">
        <v>7764</v>
      </c>
      <c r="G848" s="3">
        <v>1134</v>
      </c>
      <c r="H848" s="3" t="s">
        <v>2872</v>
      </c>
      <c r="I848" s="4">
        <v>43286</v>
      </c>
      <c r="J848" s="3">
        <v>2374</v>
      </c>
      <c r="K848" s="3">
        <v>2364</v>
      </c>
      <c r="L848" s="3">
        <v>30.5</v>
      </c>
      <c r="M848" s="3">
        <v>44.4</v>
      </c>
      <c r="N848" s="3">
        <v>25.1</v>
      </c>
      <c r="O848" s="3" t="s">
        <v>2874</v>
      </c>
      <c r="P848" s="5" t="s">
        <v>34</v>
      </c>
      <c r="Q848" s="3" t="s">
        <v>6226</v>
      </c>
      <c r="R848" s="3" t="s">
        <v>6233</v>
      </c>
      <c r="S848" s="3" t="s">
        <v>6237</v>
      </c>
      <c r="T848" s="3" t="s">
        <v>6264</v>
      </c>
      <c r="U848" s="3" t="s">
        <v>6256</v>
      </c>
      <c r="V848" s="3" t="s">
        <v>6265</v>
      </c>
      <c r="W848" s="3" t="s">
        <v>6251</v>
      </c>
      <c r="X848" s="3" t="s">
        <v>6247</v>
      </c>
      <c r="AR848" s="3">
        <v>30.5</v>
      </c>
      <c r="AS848" s="3">
        <v>25.1</v>
      </c>
      <c r="AT848" s="3">
        <v>1.2151394419999999</v>
      </c>
      <c r="AU848" s="3">
        <f>SUM(Table1[[#This Row],[Black Win %]]/Table1[[#This Row],[White Win %]])</f>
        <v>0.82295081967213124</v>
      </c>
      <c r="AV848" s="3">
        <v>345.87</v>
      </c>
      <c r="AW848" s="3">
        <v>284.63400000000001</v>
      </c>
    </row>
    <row r="849" spans="1:49" ht="17" x14ac:dyDescent="0.2">
      <c r="A849" s="3" t="s">
        <v>7140</v>
      </c>
      <c r="B849" s="3" t="str">
        <f>CONCATENATE(Table1[[#This Row],[Column5]],(IF(Table1[[#This Row],[Column4]]="",""," -"&amp;Table1[[#This Row],[Column4]])),(IF(Table1[[#This Row],[Column3]]="",""," -"&amp;Table1[[#This Row],[Column3]])))</f>
        <v xml:space="preserve"> Ultra-delayed Exchange Variation</v>
      </c>
      <c r="C849" s="3" t="s">
        <v>7145</v>
      </c>
      <c r="F849" s="3" t="s">
        <v>7765</v>
      </c>
      <c r="G849" s="3">
        <v>2539</v>
      </c>
      <c r="H849" s="3" t="s">
        <v>2876</v>
      </c>
      <c r="I849" s="4">
        <v>43289</v>
      </c>
      <c r="J849" s="3">
        <v>2296</v>
      </c>
      <c r="K849" s="3">
        <v>2314</v>
      </c>
      <c r="L849" s="3">
        <v>18.600000000000001</v>
      </c>
      <c r="M849" s="3">
        <v>53.5</v>
      </c>
      <c r="N849" s="3">
        <v>28</v>
      </c>
      <c r="O849" s="3" t="s">
        <v>2878</v>
      </c>
      <c r="P849" s="5" t="s">
        <v>34</v>
      </c>
      <c r="Q849" s="3" t="s">
        <v>6226</v>
      </c>
      <c r="R849" s="3" t="s">
        <v>6233</v>
      </c>
      <c r="S849" s="3" t="s">
        <v>6237</v>
      </c>
      <c r="T849" s="3" t="s">
        <v>6264</v>
      </c>
      <c r="U849" s="3" t="s">
        <v>6256</v>
      </c>
      <c r="V849" s="3" t="s">
        <v>6265</v>
      </c>
      <c r="W849" s="3" t="s">
        <v>6251</v>
      </c>
      <c r="X849" s="3" t="s">
        <v>6247</v>
      </c>
      <c r="Y849" s="3" t="s">
        <v>6270</v>
      </c>
      <c r="Z849" s="3" t="s">
        <v>6270</v>
      </c>
      <c r="AA849" s="3" t="s">
        <v>6254</v>
      </c>
      <c r="AB849" s="3" t="s">
        <v>6282</v>
      </c>
      <c r="AC849" s="3" t="s">
        <v>6282</v>
      </c>
      <c r="AR849" s="3">
        <v>28</v>
      </c>
      <c r="AS849" s="3">
        <v>18.600000000000001</v>
      </c>
      <c r="AT849" s="3">
        <v>1.5053763440000001</v>
      </c>
      <c r="AU849" s="3">
        <f>SUM(Table1[[#This Row],[Black Win %]]/Table1[[#This Row],[White Win %]])</f>
        <v>0.66428571428571437</v>
      </c>
      <c r="AV849" s="3">
        <v>710.92</v>
      </c>
      <c r="AW849" s="3">
        <v>472.25400000000002</v>
      </c>
    </row>
    <row r="850" spans="1:49" ht="17" x14ac:dyDescent="0.2">
      <c r="A850" s="3" t="s">
        <v>7146</v>
      </c>
      <c r="B850" s="3" t="str">
        <f>CONCATENATE(Table1[[#This Row],[Column5]],(IF(Table1[[#This Row],[Column4]]="",""," -"&amp;Table1[[#This Row],[Column4]])),(IF(Table1[[#This Row],[Column3]]="",""," -"&amp;Table1[[#This Row],[Column3]])))</f>
        <v xml:space="preserve"> Goglidze Attack</v>
      </c>
      <c r="C850" s="3" t="s">
        <v>7147</v>
      </c>
      <c r="F850" s="3" t="s">
        <v>7765</v>
      </c>
      <c r="G850" s="3">
        <v>1226</v>
      </c>
      <c r="H850" s="3" t="s">
        <v>1834</v>
      </c>
      <c r="I850" s="4">
        <v>43288</v>
      </c>
      <c r="J850" s="3">
        <v>2279</v>
      </c>
      <c r="K850" s="3">
        <v>2323</v>
      </c>
      <c r="L850" s="3">
        <v>27.2</v>
      </c>
      <c r="M850" s="3">
        <v>27.5</v>
      </c>
      <c r="N850" s="3">
        <v>45.3</v>
      </c>
      <c r="O850" s="3" t="s">
        <v>2881</v>
      </c>
      <c r="P850" s="5" t="s">
        <v>34</v>
      </c>
      <c r="Q850" s="3" t="s">
        <v>6226</v>
      </c>
      <c r="R850" s="3" t="s">
        <v>6233</v>
      </c>
      <c r="S850" s="3" t="s">
        <v>6237</v>
      </c>
      <c r="T850" s="3" t="s">
        <v>6263</v>
      </c>
      <c r="U850" s="3" t="s">
        <v>6256</v>
      </c>
      <c r="AR850" s="3">
        <v>45.3</v>
      </c>
      <c r="AS850" s="3">
        <v>27.2</v>
      </c>
      <c r="AT850" s="3">
        <v>1.6654411760000001</v>
      </c>
      <c r="AU850" s="3">
        <f>SUM(Table1[[#This Row],[Black Win %]]/Table1[[#This Row],[White Win %]])</f>
        <v>0.60044150110375283</v>
      </c>
      <c r="AV850" s="3">
        <v>555.37800000000004</v>
      </c>
      <c r="AW850" s="3">
        <v>333.47199999999998</v>
      </c>
    </row>
    <row r="851" spans="1:49" ht="17" x14ac:dyDescent="0.2">
      <c r="A851" s="3" t="s">
        <v>7146</v>
      </c>
      <c r="B851" s="3" t="str">
        <f>CONCATENATE(Table1[[#This Row],[Column5]],(IF(Table1[[#This Row],[Column4]]="",""," -"&amp;Table1[[#This Row],[Column4]])),(IF(Table1[[#This Row],[Column3]]="",""," -"&amp;Table1[[#This Row],[Column3]])))</f>
        <v xml:space="preserve"> Non- or Delayed Fianchetto</v>
      </c>
      <c r="C851" s="3" t="s">
        <v>7148</v>
      </c>
      <c r="F851" s="3" t="s">
        <v>7765</v>
      </c>
      <c r="G851" s="3">
        <v>356</v>
      </c>
      <c r="H851" s="3" t="s">
        <v>1834</v>
      </c>
      <c r="I851" s="4">
        <v>43285</v>
      </c>
      <c r="J851" s="3">
        <v>1956</v>
      </c>
      <c r="K851" s="3">
        <v>2036</v>
      </c>
      <c r="L851" s="3">
        <v>16.899999999999999</v>
      </c>
      <c r="M851" s="3">
        <v>18</v>
      </c>
      <c r="N851" s="3">
        <v>65.2</v>
      </c>
      <c r="O851" s="3" t="s">
        <v>2884</v>
      </c>
      <c r="P851" s="5" t="s">
        <v>34</v>
      </c>
      <c r="Q851" s="3" t="s">
        <v>6226</v>
      </c>
      <c r="R851" s="3" t="s">
        <v>6233</v>
      </c>
      <c r="S851" s="3" t="s">
        <v>6237</v>
      </c>
      <c r="T851" s="3" t="s">
        <v>6247</v>
      </c>
      <c r="U851" s="3" t="s">
        <v>6256</v>
      </c>
      <c r="AR851" s="3">
        <v>65.2</v>
      </c>
      <c r="AS851" s="3">
        <v>16.899999999999999</v>
      </c>
      <c r="AT851" s="3">
        <v>3.8579881660000002</v>
      </c>
      <c r="AU851" s="3">
        <f>SUM(Table1[[#This Row],[Black Win %]]/Table1[[#This Row],[White Win %]])</f>
        <v>0.25920245398773001</v>
      </c>
      <c r="AV851" s="3">
        <v>232.11199999999999</v>
      </c>
      <c r="AW851" s="3">
        <v>60.164000000000001</v>
      </c>
    </row>
    <row r="852" spans="1:49" ht="17" x14ac:dyDescent="0.2">
      <c r="A852" s="3" t="s">
        <v>7149</v>
      </c>
      <c r="B852" s="3" t="str">
        <f>CONCATENATE(Table1[[#This Row],[Column5]],(IF(Table1[[#This Row],[Column4]]="",""," -"&amp;Table1[[#This Row],[Column4]])),(IF(Table1[[#This Row],[Column3]]="",""," -"&amp;Table1[[#This Row],[Column3]])))</f>
        <v xml:space="preserve"> Classical Variation</v>
      </c>
      <c r="C852" s="3" t="s">
        <v>6553</v>
      </c>
      <c r="F852" s="3" t="s">
        <v>7764</v>
      </c>
      <c r="G852" s="3">
        <v>9585</v>
      </c>
      <c r="H852" s="3" t="s">
        <v>2886</v>
      </c>
      <c r="I852" s="4">
        <v>43289</v>
      </c>
      <c r="J852" s="3">
        <v>2352</v>
      </c>
      <c r="K852" s="3">
        <v>2311</v>
      </c>
      <c r="L852" s="3">
        <v>33.299999999999997</v>
      </c>
      <c r="M852" s="3">
        <v>36.5</v>
      </c>
      <c r="N852" s="3">
        <v>30.3</v>
      </c>
      <c r="O852" s="3" t="s">
        <v>2888</v>
      </c>
      <c r="P852" s="5" t="s">
        <v>34</v>
      </c>
      <c r="Q852" s="3" t="s">
        <v>6226</v>
      </c>
      <c r="R852" s="3" t="s">
        <v>6233</v>
      </c>
      <c r="S852" s="3" t="s">
        <v>6245</v>
      </c>
      <c r="T852" s="3" t="s">
        <v>6244</v>
      </c>
      <c r="U852" s="3" t="s">
        <v>6295</v>
      </c>
      <c r="V852" s="3" t="s">
        <v>6343</v>
      </c>
      <c r="AR852" s="3">
        <v>33.299999999999997</v>
      </c>
      <c r="AS852" s="3">
        <v>30.3</v>
      </c>
      <c r="AT852" s="3">
        <v>1.0990099010000001</v>
      </c>
      <c r="AU852" s="3">
        <f>SUM(Table1[[#This Row],[Black Win %]]/Table1[[#This Row],[White Win %]])</f>
        <v>0.90990990990991005</v>
      </c>
      <c r="AV852" s="3">
        <v>3191.8049999999998</v>
      </c>
      <c r="AW852" s="3">
        <v>2904.2550000000001</v>
      </c>
    </row>
    <row r="853" spans="1:49" ht="17" x14ac:dyDescent="0.2">
      <c r="A853" s="3" t="s">
        <v>7149</v>
      </c>
      <c r="B853" s="3" t="str">
        <f>CONCATENATE(Table1[[#This Row],[Column5]],(IF(Table1[[#This Row],[Column4]]="",""," -"&amp;Table1[[#This Row],[Column4]])),(IF(Table1[[#This Row],[Column3]]="",""," -"&amp;Table1[[#This Row],[Column3]])))</f>
        <v xml:space="preserve"> Classical Variation - Berlin Variation</v>
      </c>
      <c r="C853" s="3" t="s">
        <v>6553</v>
      </c>
      <c r="D853" s="3" t="s">
        <v>7150</v>
      </c>
      <c r="F853" s="3" t="s">
        <v>7765</v>
      </c>
      <c r="G853" s="3">
        <v>4205</v>
      </c>
      <c r="H853" s="3" t="s">
        <v>2891</v>
      </c>
      <c r="I853" s="4">
        <v>43290</v>
      </c>
      <c r="J853" s="3">
        <v>2246</v>
      </c>
      <c r="K853" s="3">
        <v>2286</v>
      </c>
      <c r="L853" s="3">
        <v>31.2</v>
      </c>
      <c r="M853" s="3">
        <v>31</v>
      </c>
      <c r="N853" s="3">
        <v>37.799999999999997</v>
      </c>
      <c r="O853" s="3" t="s">
        <v>2893</v>
      </c>
      <c r="P853" s="5" t="s">
        <v>34</v>
      </c>
      <c r="Q853" s="3" t="s">
        <v>6226</v>
      </c>
      <c r="R853" s="3" t="s">
        <v>6233</v>
      </c>
      <c r="S853" s="3" t="s">
        <v>6245</v>
      </c>
      <c r="T853" s="3" t="s">
        <v>6244</v>
      </c>
      <c r="U853" s="3" t="s">
        <v>6295</v>
      </c>
      <c r="V853" s="3" t="s">
        <v>6343</v>
      </c>
      <c r="W853" s="3" t="s">
        <v>6243</v>
      </c>
      <c r="AR853" s="3">
        <v>37.799999999999997</v>
      </c>
      <c r="AS853" s="3">
        <v>31.2</v>
      </c>
      <c r="AT853" s="3">
        <v>1.211538462</v>
      </c>
      <c r="AU853" s="3">
        <f>SUM(Table1[[#This Row],[Black Win %]]/Table1[[#This Row],[White Win %]])</f>
        <v>0.82539682539682546</v>
      </c>
      <c r="AV853" s="3">
        <v>1589.49</v>
      </c>
      <c r="AW853" s="3">
        <v>1311.96</v>
      </c>
    </row>
    <row r="854" spans="1:49" ht="17" x14ac:dyDescent="0.2">
      <c r="A854" s="3" t="s">
        <v>7149</v>
      </c>
      <c r="B854" s="3" t="str">
        <f>CONCATENATE(Table1[[#This Row],[Column5]],(IF(Table1[[#This Row],[Column4]]="",""," -"&amp;Table1[[#This Row],[Column4]])),(IF(Table1[[#This Row],[Column3]]="",""," -"&amp;Table1[[#This Row],[Column3]])))</f>
        <v xml:space="preserve"> Classical Variation - Berlin Variation - Macieja System</v>
      </c>
      <c r="C854" s="3" t="s">
        <v>6553</v>
      </c>
      <c r="D854" s="3" t="s">
        <v>7150</v>
      </c>
      <c r="E854" s="3" t="s">
        <v>7151</v>
      </c>
      <c r="F854" s="3" t="s">
        <v>7764</v>
      </c>
      <c r="G854" s="3">
        <v>380</v>
      </c>
      <c r="H854" s="3" t="s">
        <v>2895</v>
      </c>
      <c r="I854" s="4">
        <v>43277</v>
      </c>
      <c r="J854" s="3">
        <v>2521</v>
      </c>
      <c r="K854" s="3">
        <v>2475</v>
      </c>
      <c r="L854" s="3">
        <v>34.5</v>
      </c>
      <c r="M854" s="3">
        <v>45.5</v>
      </c>
      <c r="N854" s="3">
        <v>20</v>
      </c>
      <c r="O854" s="3" t="s">
        <v>2897</v>
      </c>
      <c r="P854" s="5" t="s">
        <v>34</v>
      </c>
      <c r="Q854" s="3" t="s">
        <v>6226</v>
      </c>
      <c r="R854" s="3" t="s">
        <v>6233</v>
      </c>
      <c r="S854" s="3" t="s">
        <v>6245</v>
      </c>
      <c r="T854" s="3" t="s">
        <v>6244</v>
      </c>
      <c r="U854" s="3" t="s">
        <v>6295</v>
      </c>
      <c r="V854" s="3" t="s">
        <v>6343</v>
      </c>
      <c r="W854" s="3" t="s">
        <v>6243</v>
      </c>
      <c r="X854" s="3" t="s">
        <v>6279</v>
      </c>
      <c r="Y854" s="3" t="s">
        <v>6270</v>
      </c>
      <c r="Z854" s="3" t="s">
        <v>6361</v>
      </c>
      <c r="AA854" s="3" t="s">
        <v>6439</v>
      </c>
      <c r="AB854" s="3" t="s">
        <v>6247</v>
      </c>
      <c r="AC854" s="3" t="s">
        <v>6272</v>
      </c>
      <c r="AD854" s="3" t="s">
        <v>6312</v>
      </c>
      <c r="AR854" s="3">
        <v>34.5</v>
      </c>
      <c r="AS854" s="3">
        <v>20</v>
      </c>
      <c r="AT854" s="3">
        <v>1.7250000000000001</v>
      </c>
      <c r="AU854" s="3">
        <f>SUM(Table1[[#This Row],[Black Win %]]/Table1[[#This Row],[White Win %]])</f>
        <v>0.57971014492753625</v>
      </c>
      <c r="AV854" s="3">
        <v>131.1</v>
      </c>
      <c r="AW854" s="3">
        <v>76</v>
      </c>
    </row>
    <row r="855" spans="1:49" ht="17" x14ac:dyDescent="0.2">
      <c r="A855" s="3" t="s">
        <v>7149</v>
      </c>
      <c r="B855" s="3" t="str">
        <f>CONCATENATE(Table1[[#This Row],[Column5]],(IF(Table1[[#This Row],[Column4]]="",""," -"&amp;Table1[[#This Row],[Column4]])),(IF(Table1[[#This Row],[Column3]]="",""," -"&amp;Table1[[#This Row],[Column3]])))</f>
        <v xml:space="preserve"> Classical Variation - Keres Defense</v>
      </c>
      <c r="C855" s="3" t="s">
        <v>6553</v>
      </c>
      <c r="D855" s="3" t="s">
        <v>6722</v>
      </c>
      <c r="F855" s="3" t="s">
        <v>7765</v>
      </c>
      <c r="G855" s="3">
        <v>4742</v>
      </c>
      <c r="H855" s="3" t="s">
        <v>2886</v>
      </c>
      <c r="I855" s="4">
        <v>43289</v>
      </c>
      <c r="J855" s="3">
        <v>2380</v>
      </c>
      <c r="K855" s="3">
        <v>2411</v>
      </c>
      <c r="L855" s="3">
        <v>25.4</v>
      </c>
      <c r="M855" s="3">
        <v>43.8</v>
      </c>
      <c r="N855" s="3">
        <v>30.8</v>
      </c>
      <c r="O855" s="3" t="s">
        <v>2900</v>
      </c>
      <c r="P855" s="5" t="s">
        <v>34</v>
      </c>
      <c r="Q855" s="3" t="s">
        <v>6226</v>
      </c>
      <c r="R855" s="3" t="s">
        <v>6233</v>
      </c>
      <c r="S855" s="3" t="s">
        <v>6245</v>
      </c>
      <c r="T855" s="3" t="s">
        <v>6244</v>
      </c>
      <c r="U855" s="3" t="s">
        <v>6295</v>
      </c>
      <c r="V855" s="3" t="s">
        <v>6343</v>
      </c>
      <c r="W855" s="3" t="s">
        <v>6270</v>
      </c>
      <c r="X855" s="3" t="s">
        <v>6361</v>
      </c>
      <c r="Y855" s="3" t="s">
        <v>6358</v>
      </c>
      <c r="Z855" s="3" t="s">
        <v>6440</v>
      </c>
      <c r="AA855" s="3" t="s">
        <v>6272</v>
      </c>
      <c r="AR855" s="3">
        <v>30.8</v>
      </c>
      <c r="AS855" s="3">
        <v>25.4</v>
      </c>
      <c r="AT855" s="3">
        <v>1.2125984249999999</v>
      </c>
      <c r="AU855" s="3">
        <f>SUM(Table1[[#This Row],[Black Win %]]/Table1[[#This Row],[White Win %]])</f>
        <v>0.82467532467532456</v>
      </c>
      <c r="AV855" s="3">
        <v>1460.5360000000001</v>
      </c>
      <c r="AW855" s="3">
        <v>1204.4680000000001</v>
      </c>
    </row>
    <row r="856" spans="1:49" ht="17" x14ac:dyDescent="0.2">
      <c r="A856" s="3" t="s">
        <v>7149</v>
      </c>
      <c r="B856" s="3" t="str">
        <f>CONCATENATE(Table1[[#This Row],[Column5]],(IF(Table1[[#This Row],[Column4]]="",""," -"&amp;Table1[[#This Row],[Column4]])),(IF(Table1[[#This Row],[Column3]]="",""," -"&amp;Table1[[#This Row],[Column3]])))</f>
        <v xml:space="preserve"> Classical Variation - Lisitsyn-Bondarevsky Gambit</v>
      </c>
      <c r="C856" s="3" t="s">
        <v>6553</v>
      </c>
      <c r="D856" s="3" t="s">
        <v>7152</v>
      </c>
      <c r="F856" s="3" t="s">
        <v>7765</v>
      </c>
      <c r="G856" s="3">
        <v>1913</v>
      </c>
      <c r="H856" s="3" t="s">
        <v>2895</v>
      </c>
      <c r="I856" s="4">
        <v>43271</v>
      </c>
      <c r="J856" s="3">
        <v>2358</v>
      </c>
      <c r="K856" s="3">
        <v>2381</v>
      </c>
      <c r="L856" s="3">
        <v>29.7</v>
      </c>
      <c r="M856" s="3">
        <v>39.5</v>
      </c>
      <c r="N856" s="3">
        <v>30.8</v>
      </c>
      <c r="O856" s="3" t="s">
        <v>2903</v>
      </c>
      <c r="P856" s="5" t="s">
        <v>34</v>
      </c>
      <c r="Q856" s="3" t="s">
        <v>6226</v>
      </c>
      <c r="R856" s="3" t="s">
        <v>6233</v>
      </c>
      <c r="S856" s="3" t="s">
        <v>6245</v>
      </c>
      <c r="T856" s="3" t="s">
        <v>6244</v>
      </c>
      <c r="U856" s="3" t="s">
        <v>6295</v>
      </c>
      <c r="V856" s="3" t="s">
        <v>6343</v>
      </c>
      <c r="W856" s="3" t="s">
        <v>6243</v>
      </c>
      <c r="X856" s="3" t="s">
        <v>6279</v>
      </c>
      <c r="Y856" s="3" t="s">
        <v>6270</v>
      </c>
      <c r="AR856" s="3">
        <v>30.8</v>
      </c>
      <c r="AS856" s="3">
        <v>29.7</v>
      </c>
      <c r="AT856" s="3">
        <v>1.0370370369999999</v>
      </c>
      <c r="AU856" s="3">
        <f>SUM(Table1[[#This Row],[Black Win %]]/Table1[[#This Row],[White Win %]])</f>
        <v>0.96428571428571419</v>
      </c>
      <c r="AV856" s="3">
        <v>589.20399999999995</v>
      </c>
      <c r="AW856" s="3">
        <v>568.16099999999994</v>
      </c>
    </row>
    <row r="857" spans="1:49" ht="17" x14ac:dyDescent="0.2">
      <c r="A857" s="3" t="s">
        <v>7149</v>
      </c>
      <c r="B857" s="3" t="str">
        <f>CONCATENATE(Table1[[#This Row],[Column5]],(IF(Table1[[#This Row],[Column4]]="",""," -"&amp;Table1[[#This Row],[Column4]])),(IF(Table1[[#This Row],[Column3]]="",""," -"&amp;Table1[[#This Row],[Column3]])))</f>
        <v xml:space="preserve"> Classical Variation - Milner-Barry Variation</v>
      </c>
      <c r="C857" s="3" t="s">
        <v>6553</v>
      </c>
      <c r="D857" s="3" t="s">
        <v>7153</v>
      </c>
      <c r="F857" s="3" t="s">
        <v>7765</v>
      </c>
      <c r="G857" s="3">
        <v>1483</v>
      </c>
      <c r="H857" s="3" t="s">
        <v>2905</v>
      </c>
      <c r="I857" s="4">
        <v>43290</v>
      </c>
      <c r="J857" s="3">
        <v>2293</v>
      </c>
      <c r="K857" s="3">
        <v>2327</v>
      </c>
      <c r="L857" s="3">
        <v>30.3</v>
      </c>
      <c r="M857" s="3">
        <v>33.200000000000003</v>
      </c>
      <c r="N857" s="3">
        <v>36.5</v>
      </c>
      <c r="O857" s="3" t="s">
        <v>2907</v>
      </c>
      <c r="P857" s="5" t="s">
        <v>34</v>
      </c>
      <c r="Q857" s="3" t="s">
        <v>6226</v>
      </c>
      <c r="R857" s="3" t="s">
        <v>6233</v>
      </c>
      <c r="S857" s="3" t="s">
        <v>6245</v>
      </c>
      <c r="T857" s="3" t="s">
        <v>6244</v>
      </c>
      <c r="U857" s="3" t="s">
        <v>6295</v>
      </c>
      <c r="V857" s="3" t="s">
        <v>6343</v>
      </c>
      <c r="W857" s="3" t="s">
        <v>6240</v>
      </c>
      <c r="X857" s="3" t="s">
        <v>6247</v>
      </c>
      <c r="Y857" s="3" t="s">
        <v>6230</v>
      </c>
      <c r="AR857" s="3">
        <v>36.5</v>
      </c>
      <c r="AS857" s="3">
        <v>30.3</v>
      </c>
      <c r="AT857" s="3">
        <v>1.2046204620000001</v>
      </c>
      <c r="AU857" s="3">
        <f>SUM(Table1[[#This Row],[Black Win %]]/Table1[[#This Row],[White Win %]])</f>
        <v>0.83013698630136989</v>
      </c>
      <c r="AV857" s="3">
        <v>541.29499999999996</v>
      </c>
      <c r="AW857" s="3">
        <v>449.34899999999999</v>
      </c>
    </row>
    <row r="858" spans="1:49" ht="17" x14ac:dyDescent="0.2">
      <c r="A858" s="3" t="s">
        <v>7149</v>
      </c>
      <c r="B858" s="3" t="str">
        <f>CONCATENATE(Table1[[#This Row],[Column5]],(IF(Table1[[#This Row],[Column4]]="",""," -"&amp;Table1[[#This Row],[Column4]])),(IF(Table1[[#This Row],[Column3]]="",""," -"&amp;Table1[[#This Row],[Column3]])))</f>
        <v xml:space="preserve"> Classical Variation - Noa Variation</v>
      </c>
      <c r="C858" s="3" t="s">
        <v>6553</v>
      </c>
      <c r="D858" s="3" t="s">
        <v>7154</v>
      </c>
      <c r="F858" s="3" t="s">
        <v>7765</v>
      </c>
      <c r="G858" s="3">
        <v>2253</v>
      </c>
      <c r="H858" s="3" t="s">
        <v>2909</v>
      </c>
      <c r="I858" s="4">
        <v>43289</v>
      </c>
      <c r="J858" s="3">
        <v>2291</v>
      </c>
      <c r="K858" s="3">
        <v>2328</v>
      </c>
      <c r="L858" s="3">
        <v>28.6</v>
      </c>
      <c r="M858" s="3">
        <v>38.299999999999997</v>
      </c>
      <c r="N858" s="3">
        <v>33.1</v>
      </c>
      <c r="O858" s="3" t="s">
        <v>2911</v>
      </c>
      <c r="P858" s="5" t="s">
        <v>34</v>
      </c>
      <c r="Q858" s="3" t="s">
        <v>6226</v>
      </c>
      <c r="R858" s="3" t="s">
        <v>6233</v>
      </c>
      <c r="S858" s="3" t="s">
        <v>6245</v>
      </c>
      <c r="T858" s="3" t="s">
        <v>6244</v>
      </c>
      <c r="U858" s="3" t="s">
        <v>6295</v>
      </c>
      <c r="V858" s="3" t="s">
        <v>6343</v>
      </c>
      <c r="W858" s="3" t="s">
        <v>6256</v>
      </c>
      <c r="AR858" s="3">
        <v>33.1</v>
      </c>
      <c r="AS858" s="3">
        <v>28.6</v>
      </c>
      <c r="AT858" s="3">
        <v>1.1573426570000001</v>
      </c>
      <c r="AU858" s="3">
        <f>SUM(Table1[[#This Row],[Black Win %]]/Table1[[#This Row],[White Win %]])</f>
        <v>0.86404833836858008</v>
      </c>
      <c r="AV858" s="3">
        <v>745.74300000000005</v>
      </c>
      <c r="AW858" s="3">
        <v>644.35799999999995</v>
      </c>
    </row>
    <row r="859" spans="1:49" ht="17" x14ac:dyDescent="0.2">
      <c r="A859" s="3" t="s">
        <v>7149</v>
      </c>
      <c r="B859" s="3" t="str">
        <f>CONCATENATE(Table1[[#This Row],[Column5]],(IF(Table1[[#This Row],[Column4]]="",""," -"&amp;Table1[[#This Row],[Column4]])),(IF(Table1[[#This Row],[Column3]]="",""," -"&amp;Table1[[#This Row],[Column3]])))</f>
        <v xml:space="preserve"> Classical Variation - Noa Variation</v>
      </c>
      <c r="C859" s="3" t="s">
        <v>6553</v>
      </c>
      <c r="D859" s="3" t="s">
        <v>7154</v>
      </c>
      <c r="F859" s="3" t="s">
        <v>7764</v>
      </c>
      <c r="G859" s="3">
        <v>696</v>
      </c>
      <c r="H859" s="3" t="s">
        <v>2912</v>
      </c>
      <c r="I859" s="4">
        <v>43286</v>
      </c>
      <c r="J859" s="3">
        <v>2475</v>
      </c>
      <c r="K859" s="3">
        <v>2407</v>
      </c>
      <c r="L859" s="3">
        <v>37.1</v>
      </c>
      <c r="M859" s="3">
        <v>43.7</v>
      </c>
      <c r="N859" s="3">
        <v>19.3</v>
      </c>
      <c r="O859" s="3" t="s">
        <v>2914</v>
      </c>
      <c r="P859" s="5" t="s">
        <v>34</v>
      </c>
      <c r="Q859" s="3" t="s">
        <v>6226</v>
      </c>
      <c r="R859" s="3" t="s">
        <v>6233</v>
      </c>
      <c r="S859" s="3" t="s">
        <v>6245</v>
      </c>
      <c r="T859" s="3" t="s">
        <v>6244</v>
      </c>
      <c r="U859" s="3" t="s">
        <v>6295</v>
      </c>
      <c r="V859" s="3" t="s">
        <v>6343</v>
      </c>
      <c r="W859" s="3" t="s">
        <v>6256</v>
      </c>
      <c r="X859" s="3" t="s">
        <v>6361</v>
      </c>
      <c r="Y859" s="3" t="s">
        <v>6358</v>
      </c>
      <c r="Z859" s="3" t="s">
        <v>6440</v>
      </c>
      <c r="AA859" s="3" t="s">
        <v>6288</v>
      </c>
      <c r="AB859" s="3" t="s">
        <v>6343</v>
      </c>
      <c r="AR859" s="3">
        <v>37.1</v>
      </c>
      <c r="AS859" s="3">
        <v>19.3</v>
      </c>
      <c r="AT859" s="3">
        <v>1.922279793</v>
      </c>
      <c r="AU859" s="3">
        <f>SUM(Table1[[#This Row],[Black Win %]]/Table1[[#This Row],[White Win %]])</f>
        <v>0.52021563342318056</v>
      </c>
      <c r="AV859" s="3">
        <v>258.21600000000001</v>
      </c>
      <c r="AW859" s="3">
        <v>134.328</v>
      </c>
    </row>
    <row r="860" spans="1:49" ht="17" x14ac:dyDescent="0.2">
      <c r="A860" s="3" t="s">
        <v>7149</v>
      </c>
      <c r="B860" s="3" t="str">
        <f>CONCATENATE(Table1[[#This Row],[Column5]],(IF(Table1[[#This Row],[Column4]]="",""," -"&amp;Table1[[#This Row],[Column4]])),(IF(Table1[[#This Row],[Column3]]="",""," -"&amp;Table1[[#This Row],[Column3]])))</f>
        <v xml:space="preserve"> Classical Variation - Noa Variation</v>
      </c>
      <c r="C860" s="3" t="s">
        <v>6553</v>
      </c>
      <c r="D860" s="3" t="s">
        <v>7154</v>
      </c>
      <c r="F860" s="3" t="s">
        <v>7764</v>
      </c>
      <c r="G860" s="3">
        <v>760</v>
      </c>
      <c r="H860" s="3" t="s">
        <v>2915</v>
      </c>
      <c r="I860" s="4">
        <v>43286</v>
      </c>
      <c r="J860" s="3">
        <v>2389</v>
      </c>
      <c r="K860" s="3">
        <v>2350</v>
      </c>
      <c r="L860" s="3">
        <v>34.1</v>
      </c>
      <c r="M860" s="3">
        <v>37.5</v>
      </c>
      <c r="N860" s="3">
        <v>28.4</v>
      </c>
      <c r="O860" s="3" t="s">
        <v>2917</v>
      </c>
      <c r="P860" s="5" t="s">
        <v>34</v>
      </c>
      <c r="Q860" s="3" t="s">
        <v>6226</v>
      </c>
      <c r="R860" s="3" t="s">
        <v>6233</v>
      </c>
      <c r="S860" s="3" t="s">
        <v>6245</v>
      </c>
      <c r="T860" s="3" t="s">
        <v>6244</v>
      </c>
      <c r="U860" s="3" t="s">
        <v>6295</v>
      </c>
      <c r="V860" s="3" t="s">
        <v>6343</v>
      </c>
      <c r="W860" s="3" t="s">
        <v>6256</v>
      </c>
      <c r="X860" s="3" t="s">
        <v>6361</v>
      </c>
      <c r="AR860" s="3">
        <v>34.1</v>
      </c>
      <c r="AS860" s="3">
        <v>28.4</v>
      </c>
      <c r="AT860" s="3">
        <v>1.200704225</v>
      </c>
      <c r="AU860" s="3">
        <f>SUM(Table1[[#This Row],[Black Win %]]/Table1[[#This Row],[White Win %]])</f>
        <v>0.83284457478005858</v>
      </c>
      <c r="AV860" s="3">
        <v>259.16000000000003</v>
      </c>
      <c r="AW860" s="3">
        <v>215.84</v>
      </c>
    </row>
    <row r="861" spans="1:49" ht="17" x14ac:dyDescent="0.2">
      <c r="A861" s="3" t="s">
        <v>7149</v>
      </c>
      <c r="B861" s="3" t="str">
        <f>CONCATENATE(Table1[[#This Row],[Column5]],(IF(Table1[[#This Row],[Column4]]="",""," -"&amp;Table1[[#This Row],[Column4]])),(IF(Table1[[#This Row],[Column3]]="",""," -"&amp;Table1[[#This Row],[Column3]])))</f>
        <v xml:space="preserve"> Classical Variation - Noa Variation - Modern Line</v>
      </c>
      <c r="C861" s="3" t="s">
        <v>6553</v>
      </c>
      <c r="D861" s="3" t="s">
        <v>7154</v>
      </c>
      <c r="E861" s="3" t="s">
        <v>6857</v>
      </c>
      <c r="F861" s="3" t="s">
        <v>7765</v>
      </c>
      <c r="G861" s="3">
        <v>924</v>
      </c>
      <c r="H861" s="3" t="s">
        <v>2919</v>
      </c>
      <c r="I861" s="4">
        <v>43289</v>
      </c>
      <c r="J861" s="3">
        <v>2415</v>
      </c>
      <c r="K861" s="3">
        <v>2466</v>
      </c>
      <c r="L861" s="3">
        <v>17.2</v>
      </c>
      <c r="M861" s="3">
        <v>53</v>
      </c>
      <c r="N861" s="3">
        <v>29.8</v>
      </c>
      <c r="O861" s="3" t="s">
        <v>2921</v>
      </c>
      <c r="P861" s="5" t="s">
        <v>34</v>
      </c>
      <c r="Q861" s="3" t="s">
        <v>6226</v>
      </c>
      <c r="R861" s="3" t="s">
        <v>6233</v>
      </c>
      <c r="S861" s="3" t="s">
        <v>6245</v>
      </c>
      <c r="T861" s="3" t="s">
        <v>6244</v>
      </c>
      <c r="U861" s="3" t="s">
        <v>6295</v>
      </c>
      <c r="V861" s="3" t="s">
        <v>6343</v>
      </c>
      <c r="W861" s="3" t="s">
        <v>6256</v>
      </c>
      <c r="X861" s="3" t="s">
        <v>6282</v>
      </c>
      <c r="Y861" s="3" t="s">
        <v>6389</v>
      </c>
      <c r="AR861" s="3">
        <v>29.8</v>
      </c>
      <c r="AS861" s="3">
        <v>17.2</v>
      </c>
      <c r="AT861" s="3">
        <v>1.7325581400000001</v>
      </c>
      <c r="AU861" s="3">
        <f>SUM(Table1[[#This Row],[Black Win %]]/Table1[[#This Row],[White Win %]])</f>
        <v>0.57718120805369122</v>
      </c>
      <c r="AV861" s="3">
        <v>275.35199999999998</v>
      </c>
      <c r="AW861" s="3">
        <v>158.928</v>
      </c>
    </row>
    <row r="862" spans="1:49" ht="17" x14ac:dyDescent="0.2">
      <c r="A862" s="3" t="s">
        <v>7149</v>
      </c>
      <c r="B862" s="3" t="str">
        <f>CONCATENATE(Table1[[#This Row],[Column5]],(IF(Table1[[#This Row],[Column4]]="",""," -"&amp;Table1[[#This Row],[Column4]])),(IF(Table1[[#This Row],[Column3]]="",""," -"&amp;Table1[[#This Row],[Column3]])))</f>
        <v xml:space="preserve"> Classical Variation - Vitolinsh-Adorjan Gambit</v>
      </c>
      <c r="C862" s="3" t="s">
        <v>6553</v>
      </c>
      <c r="D862" s="3" t="s">
        <v>7155</v>
      </c>
      <c r="F862" s="3" t="s">
        <v>7765</v>
      </c>
      <c r="G862" s="3">
        <v>537</v>
      </c>
      <c r="H862" s="3" t="s">
        <v>2886</v>
      </c>
      <c r="I862" s="4">
        <v>43289</v>
      </c>
      <c r="J862" s="3">
        <v>2351</v>
      </c>
      <c r="K862" s="3">
        <v>2372</v>
      </c>
      <c r="L862" s="3">
        <v>29.4</v>
      </c>
      <c r="M862" s="3">
        <v>39.5</v>
      </c>
      <c r="N862" s="3">
        <v>31.1</v>
      </c>
      <c r="O862" s="3" t="s">
        <v>2924</v>
      </c>
      <c r="P862" s="5" t="s">
        <v>34</v>
      </c>
      <c r="Q862" s="3" t="s">
        <v>6226</v>
      </c>
      <c r="R862" s="3" t="s">
        <v>6233</v>
      </c>
      <c r="S862" s="3" t="s">
        <v>6245</v>
      </c>
      <c r="T862" s="3" t="s">
        <v>6244</v>
      </c>
      <c r="U862" s="3" t="s">
        <v>6295</v>
      </c>
      <c r="V862" s="3" t="s">
        <v>6343</v>
      </c>
      <c r="W862" s="3" t="s">
        <v>6270</v>
      </c>
      <c r="X862" s="3" t="s">
        <v>6361</v>
      </c>
      <c r="Y862" s="3" t="s">
        <v>6358</v>
      </c>
      <c r="Z862" s="3" t="s">
        <v>6440</v>
      </c>
      <c r="AA862" s="3" t="s">
        <v>6258</v>
      </c>
      <c r="AR862" s="3">
        <v>31.1</v>
      </c>
      <c r="AS862" s="3">
        <v>29.4</v>
      </c>
      <c r="AT862" s="3">
        <v>1.057823129</v>
      </c>
      <c r="AU862" s="3">
        <f>SUM(Table1[[#This Row],[Black Win %]]/Table1[[#This Row],[White Win %]])</f>
        <v>0.94533762057877802</v>
      </c>
      <c r="AV862" s="3">
        <v>167.00700000000001</v>
      </c>
      <c r="AW862" s="3">
        <v>157.87799999999999</v>
      </c>
    </row>
    <row r="863" spans="1:49" ht="17" x14ac:dyDescent="0.2">
      <c r="A863" s="3" t="s">
        <v>7149</v>
      </c>
      <c r="B863" s="3" t="str">
        <f>CONCATENATE(Table1[[#This Row],[Column5]],(IF(Table1[[#This Row],[Column4]]="",""," -"&amp;Table1[[#This Row],[Column4]])),(IF(Table1[[#This Row],[Column3]]="",""," -"&amp;Table1[[#This Row],[Column3]])))</f>
        <v xml:space="preserve"> Classical Variation - Zurich Variation</v>
      </c>
      <c r="C863" s="3" t="s">
        <v>6553</v>
      </c>
      <c r="D863" s="3" t="s">
        <v>7156</v>
      </c>
      <c r="F863" s="3" t="s">
        <v>7765</v>
      </c>
      <c r="G863" s="3">
        <v>580</v>
      </c>
      <c r="H863" s="3" t="s">
        <v>2905</v>
      </c>
      <c r="I863" s="4">
        <v>43272</v>
      </c>
      <c r="J863" s="3">
        <v>2224</v>
      </c>
      <c r="K863" s="3">
        <v>2274</v>
      </c>
      <c r="L863" s="3">
        <v>27.2</v>
      </c>
      <c r="M863" s="3">
        <v>30.5</v>
      </c>
      <c r="N863" s="3">
        <v>42.2</v>
      </c>
      <c r="O863" s="3" t="s">
        <v>2927</v>
      </c>
      <c r="P863" s="5" t="s">
        <v>34</v>
      </c>
      <c r="Q863" s="3" t="s">
        <v>6226</v>
      </c>
      <c r="R863" s="3" t="s">
        <v>6233</v>
      </c>
      <c r="S863" s="3" t="s">
        <v>6245</v>
      </c>
      <c r="T863" s="3" t="s">
        <v>6244</v>
      </c>
      <c r="U863" s="3" t="s">
        <v>6295</v>
      </c>
      <c r="V863" s="3" t="s">
        <v>6343</v>
      </c>
      <c r="W863" s="3" t="s">
        <v>6240</v>
      </c>
      <c r="AR863" s="3">
        <v>42.2</v>
      </c>
      <c r="AS863" s="3">
        <v>27.2</v>
      </c>
      <c r="AT863" s="3">
        <v>1.5514705879999999</v>
      </c>
      <c r="AU863" s="3">
        <f>SUM(Table1[[#This Row],[Black Win %]]/Table1[[#This Row],[White Win %]])</f>
        <v>0.64454976303317535</v>
      </c>
      <c r="AV863" s="3">
        <v>244.76</v>
      </c>
      <c r="AW863" s="3">
        <v>157.76</v>
      </c>
    </row>
    <row r="864" spans="1:49" ht="17" x14ac:dyDescent="0.2">
      <c r="A864" s="3" t="s">
        <v>7149</v>
      </c>
      <c r="B864" s="3" t="str">
        <f>CONCATENATE(Table1[[#This Row],[Column5]],(IF(Table1[[#This Row],[Column4]]="",""," -"&amp;Table1[[#This Row],[Column4]])),(IF(Table1[[#This Row],[Column3]]="",""," -"&amp;Table1[[#This Row],[Column3]])))</f>
        <v xml:space="preserve"> Fischer Variation</v>
      </c>
      <c r="C864" s="3" t="s">
        <v>7157</v>
      </c>
      <c r="F864" s="3" t="s">
        <v>7764</v>
      </c>
      <c r="G864" s="3">
        <v>2269</v>
      </c>
      <c r="H864" s="3" t="s">
        <v>2929</v>
      </c>
      <c r="I864" s="4">
        <v>43290</v>
      </c>
      <c r="J864" s="3">
        <v>2368</v>
      </c>
      <c r="K864" s="3">
        <v>2328</v>
      </c>
      <c r="L864" s="3">
        <v>40</v>
      </c>
      <c r="M864" s="3">
        <v>31.6</v>
      </c>
      <c r="N864" s="3">
        <v>28.5</v>
      </c>
      <c r="O864" s="3" t="s">
        <v>2931</v>
      </c>
      <c r="P864" s="5" t="s">
        <v>34</v>
      </c>
      <c r="Q864" s="3" t="s">
        <v>6226</v>
      </c>
      <c r="R864" s="3" t="s">
        <v>6233</v>
      </c>
      <c r="S864" s="3" t="s">
        <v>6245</v>
      </c>
      <c r="T864" s="3" t="s">
        <v>6244</v>
      </c>
      <c r="U864" s="3" t="s">
        <v>6295</v>
      </c>
      <c r="V864" s="3" t="s">
        <v>6271</v>
      </c>
      <c r="W864" s="3" t="s">
        <v>6272</v>
      </c>
      <c r="X864" s="3" t="s">
        <v>6296</v>
      </c>
      <c r="AR864" s="3">
        <v>40</v>
      </c>
      <c r="AS864" s="3">
        <v>28.5</v>
      </c>
      <c r="AT864" s="3">
        <v>1.4035087719999999</v>
      </c>
      <c r="AU864" s="3">
        <f>SUM(Table1[[#This Row],[Black Win %]]/Table1[[#This Row],[White Win %]])</f>
        <v>0.71250000000000002</v>
      </c>
      <c r="AV864" s="3">
        <v>907.6</v>
      </c>
      <c r="AW864" s="3">
        <v>646.66499999999996</v>
      </c>
    </row>
    <row r="865" spans="1:49" ht="17" x14ac:dyDescent="0.2">
      <c r="A865" s="3" t="s">
        <v>7149</v>
      </c>
      <c r="B865" s="3" t="str">
        <f>CONCATENATE(Table1[[#This Row],[Column5]],(IF(Table1[[#This Row],[Column4]]="",""," -"&amp;Table1[[#This Row],[Column4]])),(IF(Table1[[#This Row],[Column3]]="",""," -"&amp;Table1[[#This Row],[Column3]])))</f>
        <v xml:space="preserve"> General</v>
      </c>
      <c r="C865" s="3" t="s">
        <v>6510</v>
      </c>
      <c r="F865" s="3" t="s">
        <v>7765</v>
      </c>
      <c r="G865" s="3">
        <v>1575</v>
      </c>
      <c r="H865" s="3" t="s">
        <v>2933</v>
      </c>
      <c r="I865" s="4">
        <v>43281</v>
      </c>
      <c r="J865" s="3">
        <v>2087</v>
      </c>
      <c r="K865" s="3">
        <v>2110</v>
      </c>
      <c r="L865" s="3">
        <v>48.1</v>
      </c>
      <c r="M865" s="3">
        <v>26.7</v>
      </c>
      <c r="N865" s="3">
        <v>25.3</v>
      </c>
      <c r="O865" s="3" t="s">
        <v>2935</v>
      </c>
      <c r="P865" s="5" t="s">
        <v>34</v>
      </c>
      <c r="Q865" s="3" t="s">
        <v>6226</v>
      </c>
      <c r="R865" s="3" t="s">
        <v>6233</v>
      </c>
      <c r="S865" s="3" t="s">
        <v>6245</v>
      </c>
      <c r="T865" s="3" t="s">
        <v>6244</v>
      </c>
      <c r="U865" s="3" t="s">
        <v>6295</v>
      </c>
      <c r="AR865" s="3">
        <v>25.3</v>
      </c>
      <c r="AS865" s="3">
        <v>48.1</v>
      </c>
      <c r="AT865" s="3">
        <v>0.52598752599999998</v>
      </c>
      <c r="AU865" s="3">
        <f>SUM(Table1[[#This Row],[Black Win %]]/Table1[[#This Row],[White Win %]])</f>
        <v>1.901185770750988</v>
      </c>
      <c r="AV865" s="3">
        <v>398.47500000000002</v>
      </c>
      <c r="AW865" s="3">
        <v>757.57500000000005</v>
      </c>
    </row>
    <row r="866" spans="1:49" ht="17" x14ac:dyDescent="0.2">
      <c r="A866" s="3" t="s">
        <v>7149</v>
      </c>
      <c r="B866" s="3" t="str">
        <f>CONCATENATE(Table1[[#This Row],[Column5]],(IF(Table1[[#This Row],[Column4]]="",""," -"&amp;Table1[[#This Row],[Column4]])),(IF(Table1[[#This Row],[Column3]]="",""," -"&amp;Table1[[#This Row],[Column3]])))</f>
        <v xml:space="preserve"> Huebner Variation</v>
      </c>
      <c r="C866" s="3" t="s">
        <v>7158</v>
      </c>
      <c r="F866" s="3" t="s">
        <v>7765</v>
      </c>
      <c r="G866" s="3">
        <v>2443</v>
      </c>
      <c r="H866" s="3" t="s">
        <v>2937</v>
      </c>
      <c r="I866" s="4">
        <v>43281</v>
      </c>
      <c r="J866" s="3">
        <v>2341</v>
      </c>
      <c r="K866" s="3">
        <v>2363</v>
      </c>
      <c r="L866" s="3">
        <v>29.1</v>
      </c>
      <c r="M866" s="3">
        <v>36.9</v>
      </c>
      <c r="N866" s="3">
        <v>34</v>
      </c>
      <c r="O866" s="3" t="s">
        <v>2939</v>
      </c>
      <c r="P866" s="5" t="s">
        <v>34</v>
      </c>
      <c r="Q866" s="3" t="s">
        <v>6226</v>
      </c>
      <c r="R866" s="3" t="s">
        <v>6233</v>
      </c>
      <c r="S866" s="3" t="s">
        <v>6245</v>
      </c>
      <c r="T866" s="3" t="s">
        <v>6244</v>
      </c>
      <c r="U866" s="3" t="s">
        <v>6295</v>
      </c>
      <c r="V866" s="3" t="s">
        <v>6271</v>
      </c>
      <c r="W866" s="3" t="s">
        <v>6243</v>
      </c>
      <c r="AR866" s="3">
        <v>34</v>
      </c>
      <c r="AS866" s="3">
        <v>29.1</v>
      </c>
      <c r="AT866" s="3">
        <v>1.1683848800000001</v>
      </c>
      <c r="AU866" s="3">
        <f>SUM(Table1[[#This Row],[Black Win %]]/Table1[[#This Row],[White Win %]])</f>
        <v>0.85588235294117654</v>
      </c>
      <c r="AV866" s="3">
        <v>830.62</v>
      </c>
      <c r="AW866" s="3">
        <v>710.91300000000001</v>
      </c>
    </row>
    <row r="867" spans="1:49" ht="17" x14ac:dyDescent="0.2">
      <c r="A867" s="3" t="s">
        <v>7149</v>
      </c>
      <c r="B867" s="3" t="str">
        <f>CONCATENATE(Table1[[#This Row],[Column5]],(IF(Table1[[#This Row],[Column4]]="",""," -"&amp;Table1[[#This Row],[Column4]])),(IF(Table1[[#This Row],[Column3]]="",""," -"&amp;Table1[[#This Row],[Column3]])))</f>
        <v xml:space="preserve"> Huebner Variation - Main Line</v>
      </c>
      <c r="C867" s="3" t="s">
        <v>7158</v>
      </c>
      <c r="D867" s="3" t="s">
        <v>6508</v>
      </c>
      <c r="F867" s="3" t="s">
        <v>7765</v>
      </c>
      <c r="G867" s="3">
        <v>1139</v>
      </c>
      <c r="H867" s="3" t="s">
        <v>2937</v>
      </c>
      <c r="I867" s="4">
        <v>43271</v>
      </c>
      <c r="J867" s="3">
        <v>2385</v>
      </c>
      <c r="K867" s="3">
        <v>2379</v>
      </c>
      <c r="L867" s="3">
        <v>34.1</v>
      </c>
      <c r="M867" s="3">
        <v>35.9</v>
      </c>
      <c r="N867" s="3">
        <v>29.9</v>
      </c>
      <c r="O867" s="3" t="s">
        <v>2942</v>
      </c>
      <c r="P867" s="5" t="s">
        <v>34</v>
      </c>
      <c r="Q867" s="3" t="s">
        <v>6226</v>
      </c>
      <c r="R867" s="3" t="s">
        <v>6233</v>
      </c>
      <c r="S867" s="3" t="s">
        <v>6245</v>
      </c>
      <c r="T867" s="3" t="s">
        <v>6244</v>
      </c>
      <c r="U867" s="3" t="s">
        <v>6295</v>
      </c>
      <c r="V867" s="3" t="s">
        <v>6271</v>
      </c>
      <c r="W867" s="3" t="s">
        <v>6243</v>
      </c>
      <c r="X867" s="3" t="s">
        <v>6324</v>
      </c>
      <c r="Y867" s="3" t="s">
        <v>6240</v>
      </c>
      <c r="Z867" s="3" t="s">
        <v>6247</v>
      </c>
      <c r="AA867" s="3" t="s">
        <v>6358</v>
      </c>
      <c r="AB867" s="3" t="s">
        <v>6359</v>
      </c>
      <c r="AC867" s="3" t="s">
        <v>6230</v>
      </c>
      <c r="AR867" s="3">
        <v>29.9</v>
      </c>
      <c r="AS867" s="3">
        <v>34.1</v>
      </c>
      <c r="AT867" s="3">
        <v>0.87683284500000003</v>
      </c>
      <c r="AU867" s="3">
        <f>SUM(Table1[[#This Row],[Black Win %]]/Table1[[#This Row],[White Win %]])</f>
        <v>1.1404682274247493</v>
      </c>
      <c r="AV867" s="3">
        <v>340.56099999999998</v>
      </c>
      <c r="AW867" s="3">
        <v>388.399</v>
      </c>
    </row>
    <row r="868" spans="1:49" ht="17" x14ac:dyDescent="0.2">
      <c r="A868" s="3" t="s">
        <v>7149</v>
      </c>
      <c r="B868" s="3" t="str">
        <f>CONCATENATE(Table1[[#This Row],[Column5]],(IF(Table1[[#This Row],[Column4]]="",""," -"&amp;Table1[[#This Row],[Column4]])),(IF(Table1[[#This Row],[Column3]]="",""," -"&amp;Table1[[#This Row],[Column3]])))</f>
        <v xml:space="preserve"> Huebner Variation - Rubinstein Variation</v>
      </c>
      <c r="C868" s="3" t="s">
        <v>7158</v>
      </c>
      <c r="D868" s="3" t="s">
        <v>6616</v>
      </c>
      <c r="F868" s="3" t="s">
        <v>7764</v>
      </c>
      <c r="G868" s="3">
        <v>2184</v>
      </c>
      <c r="H868" s="3" t="s">
        <v>2944</v>
      </c>
      <c r="I868" s="4">
        <v>43282</v>
      </c>
      <c r="J868" s="3">
        <v>2409</v>
      </c>
      <c r="K868" s="3">
        <v>2367</v>
      </c>
      <c r="L868" s="3">
        <v>39.299999999999997</v>
      </c>
      <c r="M868" s="3">
        <v>35</v>
      </c>
      <c r="N868" s="3">
        <v>25.7</v>
      </c>
      <c r="O868" s="3" t="s">
        <v>2946</v>
      </c>
      <c r="P868" s="5" t="s">
        <v>34</v>
      </c>
      <c r="Q868" s="3" t="s">
        <v>6226</v>
      </c>
      <c r="R868" s="3" t="s">
        <v>6233</v>
      </c>
      <c r="S868" s="3" t="s">
        <v>6245</v>
      </c>
      <c r="T868" s="3" t="s">
        <v>6244</v>
      </c>
      <c r="U868" s="3" t="s">
        <v>6295</v>
      </c>
      <c r="V868" s="3" t="s">
        <v>6271</v>
      </c>
      <c r="W868" s="3" t="s">
        <v>6243</v>
      </c>
      <c r="X868" s="3" t="s">
        <v>6296</v>
      </c>
      <c r="AR868" s="3">
        <v>39.299999999999997</v>
      </c>
      <c r="AS868" s="3">
        <v>25.7</v>
      </c>
      <c r="AT868" s="3">
        <v>1.5291828789999999</v>
      </c>
      <c r="AU868" s="3">
        <f>SUM(Table1[[#This Row],[Black Win %]]/Table1[[#This Row],[White Win %]])</f>
        <v>0.65394402035623411</v>
      </c>
      <c r="AV868" s="3">
        <v>858.31200000000001</v>
      </c>
      <c r="AW868" s="3">
        <v>561.28800000000001</v>
      </c>
    </row>
    <row r="869" spans="1:49" ht="17" x14ac:dyDescent="0.2">
      <c r="A869" s="3" t="s">
        <v>7149</v>
      </c>
      <c r="B869" s="3" t="str">
        <f>CONCATENATE(Table1[[#This Row],[Column5]],(IF(Table1[[#This Row],[Column4]]="",""," -"&amp;Table1[[#This Row],[Column4]])),(IF(Table1[[#This Row],[Column3]]="",""," -"&amp;Table1[[#This Row],[Column3]])))</f>
        <v xml:space="preserve"> Huebner Variation - Rubinstein Variation - Main Line</v>
      </c>
      <c r="C869" s="3" t="s">
        <v>7158</v>
      </c>
      <c r="D869" s="3" t="s">
        <v>6616</v>
      </c>
      <c r="E869" s="3" t="s">
        <v>6508</v>
      </c>
      <c r="F869" s="3" t="s">
        <v>7764</v>
      </c>
      <c r="G869" s="3">
        <v>758</v>
      </c>
      <c r="H869" s="3" t="s">
        <v>2944</v>
      </c>
      <c r="I869" s="4">
        <v>43252</v>
      </c>
      <c r="J869" s="3">
        <v>2430</v>
      </c>
      <c r="K869" s="3">
        <v>2388</v>
      </c>
      <c r="L869" s="3">
        <v>36</v>
      </c>
      <c r="M869" s="3">
        <v>36.700000000000003</v>
      </c>
      <c r="N869" s="3">
        <v>27.3</v>
      </c>
      <c r="O869" s="3" t="s">
        <v>2949</v>
      </c>
      <c r="P869" s="5" t="s">
        <v>34</v>
      </c>
      <c r="Q869" s="3" t="s">
        <v>6226</v>
      </c>
      <c r="R869" s="3" t="s">
        <v>6233</v>
      </c>
      <c r="S869" s="3" t="s">
        <v>6245</v>
      </c>
      <c r="T869" s="3" t="s">
        <v>6244</v>
      </c>
      <c r="U869" s="3" t="s">
        <v>6295</v>
      </c>
      <c r="V869" s="3" t="s">
        <v>6271</v>
      </c>
      <c r="W869" s="3" t="s">
        <v>6243</v>
      </c>
      <c r="X869" s="3" t="s">
        <v>6296</v>
      </c>
      <c r="Y869" s="3" t="s">
        <v>6365</v>
      </c>
      <c r="Z869" s="3" t="s">
        <v>6293</v>
      </c>
      <c r="AA869" s="3" t="s">
        <v>6270</v>
      </c>
      <c r="AB869" s="3" t="s">
        <v>6361</v>
      </c>
      <c r="AR869" s="3">
        <v>36</v>
      </c>
      <c r="AS869" s="3">
        <v>27.3</v>
      </c>
      <c r="AT869" s="3">
        <v>1.318681319</v>
      </c>
      <c r="AU869" s="3">
        <f>SUM(Table1[[#This Row],[Black Win %]]/Table1[[#This Row],[White Win %]])</f>
        <v>0.7583333333333333</v>
      </c>
      <c r="AV869" s="3">
        <v>272.88</v>
      </c>
      <c r="AW869" s="3">
        <v>206.934</v>
      </c>
    </row>
    <row r="870" spans="1:49" ht="17" x14ac:dyDescent="0.2">
      <c r="A870" s="3" t="s">
        <v>7149</v>
      </c>
      <c r="B870" s="3" t="str">
        <f>CONCATENATE(Table1[[#This Row],[Column5]],(IF(Table1[[#This Row],[Column4]]="",""," -"&amp;Table1[[#This Row],[Column4]])),(IF(Table1[[#This Row],[Column3]]="",""," -"&amp;Table1[[#This Row],[Column3]])))</f>
        <v xml:space="preserve"> Kmoch Variation</v>
      </c>
      <c r="C870" s="3" t="s">
        <v>7159</v>
      </c>
      <c r="F870" s="3" t="s">
        <v>7764</v>
      </c>
      <c r="G870" s="3">
        <v>4104</v>
      </c>
      <c r="H870" s="3" t="s">
        <v>2933</v>
      </c>
      <c r="I870" s="4">
        <v>43290</v>
      </c>
      <c r="J870" s="3">
        <v>2338</v>
      </c>
      <c r="K870" s="3">
        <v>2300</v>
      </c>
      <c r="L870" s="3">
        <v>39.6</v>
      </c>
      <c r="M870" s="3">
        <v>26.6</v>
      </c>
      <c r="N870" s="3">
        <v>33.799999999999997</v>
      </c>
      <c r="O870" s="3" t="s">
        <v>2952</v>
      </c>
      <c r="P870" s="5" t="s">
        <v>34</v>
      </c>
      <c r="Q870" s="3" t="s">
        <v>6226</v>
      </c>
      <c r="R870" s="3" t="s">
        <v>6233</v>
      </c>
      <c r="S870" s="3" t="s">
        <v>6245</v>
      </c>
      <c r="T870" s="3" t="s">
        <v>6244</v>
      </c>
      <c r="U870" s="3" t="s">
        <v>6295</v>
      </c>
      <c r="V870" s="3" t="s">
        <v>6263</v>
      </c>
      <c r="AR870" s="3">
        <v>39.6</v>
      </c>
      <c r="AS870" s="3">
        <v>33.799999999999997</v>
      </c>
      <c r="AT870" s="3">
        <v>1.171597633</v>
      </c>
      <c r="AU870" s="3">
        <f>SUM(Table1[[#This Row],[Black Win %]]/Table1[[#This Row],[White Win %]])</f>
        <v>0.85353535353535348</v>
      </c>
      <c r="AV870" s="3">
        <v>1625.184</v>
      </c>
      <c r="AW870" s="3">
        <v>1387.152</v>
      </c>
    </row>
    <row r="871" spans="1:49" ht="17" x14ac:dyDescent="0.2">
      <c r="A871" s="3" t="s">
        <v>7149</v>
      </c>
      <c r="B871" s="3" t="str">
        <f>CONCATENATE(Table1[[#This Row],[Column5]],(IF(Table1[[#This Row],[Column4]]="",""," -"&amp;Table1[[#This Row],[Column4]])),(IF(Table1[[#This Row],[Column3]]="",""," -"&amp;Table1[[#This Row],[Column3]])))</f>
        <v xml:space="preserve"> Leningrad Variation</v>
      </c>
      <c r="C871" s="3" t="s">
        <v>6699</v>
      </c>
      <c r="F871" s="3" t="s">
        <v>7764</v>
      </c>
      <c r="G871" s="3">
        <v>2549</v>
      </c>
      <c r="H871" s="3" t="s">
        <v>2954</v>
      </c>
      <c r="I871" s="4">
        <v>43288</v>
      </c>
      <c r="J871" s="3">
        <v>2212</v>
      </c>
      <c r="K871" s="3">
        <v>2196</v>
      </c>
      <c r="L871" s="3">
        <v>32.6</v>
      </c>
      <c r="M871" s="3">
        <v>27.2</v>
      </c>
      <c r="N871" s="3">
        <v>40.200000000000003</v>
      </c>
      <c r="O871" s="3" t="s">
        <v>2956</v>
      </c>
      <c r="P871" s="5" t="s">
        <v>34</v>
      </c>
      <c r="Q871" s="3" t="s">
        <v>6226</v>
      </c>
      <c r="R871" s="3" t="s">
        <v>6233</v>
      </c>
      <c r="S871" s="3" t="s">
        <v>6245</v>
      </c>
      <c r="T871" s="3" t="s">
        <v>6244</v>
      </c>
      <c r="U871" s="3" t="s">
        <v>6295</v>
      </c>
      <c r="V871" s="3" t="s">
        <v>6274</v>
      </c>
      <c r="AR871" s="3">
        <v>32.6</v>
      </c>
      <c r="AS871" s="3">
        <v>40.200000000000003</v>
      </c>
      <c r="AT871" s="3">
        <v>0.81094527400000005</v>
      </c>
      <c r="AU871" s="3">
        <f>SUM(Table1[[#This Row],[Black Win %]]/Table1[[#This Row],[White Win %]])</f>
        <v>1.2331288343558282</v>
      </c>
      <c r="AV871" s="3">
        <v>830.97400000000005</v>
      </c>
      <c r="AW871" s="3">
        <v>1024.6980000000001</v>
      </c>
    </row>
    <row r="872" spans="1:49" ht="17" x14ac:dyDescent="0.2">
      <c r="A872" s="3" t="s">
        <v>7149</v>
      </c>
      <c r="B872" s="3" t="str">
        <f>CONCATENATE(Table1[[#This Row],[Column5]],(IF(Table1[[#This Row],[Column4]]="",""," -"&amp;Table1[[#This Row],[Column4]])),(IF(Table1[[#This Row],[Column3]]="",""," -"&amp;Table1[[#This Row],[Column3]])))</f>
        <v xml:space="preserve"> Leningrad Variation - Averbakh Gambit</v>
      </c>
      <c r="C872" s="3" t="s">
        <v>6699</v>
      </c>
      <c r="D872" s="3" t="s">
        <v>7160</v>
      </c>
      <c r="F872" s="3" t="s">
        <v>7765</v>
      </c>
      <c r="G872" s="3">
        <v>194</v>
      </c>
      <c r="H872" s="3" t="s">
        <v>2954</v>
      </c>
      <c r="I872" s="4">
        <v>43192</v>
      </c>
      <c r="J872" s="3">
        <v>2355</v>
      </c>
      <c r="K872" s="3">
        <v>2358</v>
      </c>
      <c r="L872" s="3">
        <v>35</v>
      </c>
      <c r="M872" s="3">
        <v>31.4</v>
      </c>
      <c r="N872" s="3">
        <v>33.5</v>
      </c>
      <c r="O872" s="3" t="s">
        <v>2959</v>
      </c>
      <c r="P872" s="5" t="s">
        <v>34</v>
      </c>
      <c r="Q872" s="3" t="s">
        <v>6226</v>
      </c>
      <c r="R872" s="3" t="s">
        <v>6233</v>
      </c>
      <c r="S872" s="3" t="s">
        <v>6245</v>
      </c>
      <c r="T872" s="3" t="s">
        <v>6244</v>
      </c>
      <c r="U872" s="3" t="s">
        <v>6295</v>
      </c>
      <c r="V872" s="3" t="s">
        <v>6274</v>
      </c>
      <c r="W872" s="3" t="s">
        <v>6302</v>
      </c>
      <c r="X872" s="3" t="s">
        <v>6357</v>
      </c>
      <c r="Y872" s="3" t="s">
        <v>6243</v>
      </c>
      <c r="Z872" s="3" t="s">
        <v>6256</v>
      </c>
      <c r="AA872" s="3" t="s">
        <v>6258</v>
      </c>
      <c r="AR872" s="3">
        <v>33.5</v>
      </c>
      <c r="AS872" s="3">
        <v>35</v>
      </c>
      <c r="AT872" s="3">
        <v>0.95714285700000001</v>
      </c>
      <c r="AU872" s="3">
        <f>SUM(Table1[[#This Row],[Black Win %]]/Table1[[#This Row],[White Win %]])</f>
        <v>1.044776119402985</v>
      </c>
      <c r="AV872" s="3">
        <v>64.989999999999995</v>
      </c>
      <c r="AW872" s="3">
        <v>67.900000000000006</v>
      </c>
    </row>
    <row r="873" spans="1:49" ht="17" x14ac:dyDescent="0.2">
      <c r="A873" s="3" t="s">
        <v>7149</v>
      </c>
      <c r="B873" s="3" t="str">
        <f>CONCATENATE(Table1[[#This Row],[Column5]],(IF(Table1[[#This Row],[Column4]]="",""," -"&amp;Table1[[#This Row],[Column4]])),(IF(Table1[[#This Row],[Column3]]="",""," -"&amp;Table1[[#This Row],[Column3]])))</f>
        <v xml:space="preserve"> Leningrad Variation - Benoni Defense</v>
      </c>
      <c r="C873" s="3" t="s">
        <v>6699</v>
      </c>
      <c r="D873" s="3" t="s">
        <v>7043</v>
      </c>
      <c r="F873" s="3" t="s">
        <v>7765</v>
      </c>
      <c r="G873" s="3">
        <v>501</v>
      </c>
      <c r="H873" s="3" t="s">
        <v>2961</v>
      </c>
      <c r="I873" s="4">
        <v>43226</v>
      </c>
      <c r="J873" s="3">
        <v>2354</v>
      </c>
      <c r="K873" s="3">
        <v>2387</v>
      </c>
      <c r="L873" s="3">
        <v>33.5</v>
      </c>
      <c r="M873" s="3">
        <v>33.5</v>
      </c>
      <c r="N873" s="3">
        <v>32.9</v>
      </c>
      <c r="O873" s="3" t="s">
        <v>2963</v>
      </c>
      <c r="P873" s="5" t="s">
        <v>34</v>
      </c>
      <c r="Q873" s="3" t="s">
        <v>6226</v>
      </c>
      <c r="R873" s="3" t="s">
        <v>6233</v>
      </c>
      <c r="S873" s="3" t="s">
        <v>6245</v>
      </c>
      <c r="T873" s="3" t="s">
        <v>6244</v>
      </c>
      <c r="U873" s="3" t="s">
        <v>6295</v>
      </c>
      <c r="V873" s="3" t="s">
        <v>6274</v>
      </c>
      <c r="W873" s="3" t="s">
        <v>6302</v>
      </c>
      <c r="X873" s="3" t="s">
        <v>6357</v>
      </c>
      <c r="Y873" s="3" t="s">
        <v>6243</v>
      </c>
      <c r="Z873" s="3" t="s">
        <v>6256</v>
      </c>
      <c r="AA873" s="3" t="s">
        <v>6230</v>
      </c>
      <c r="AR873" s="3">
        <v>32.9</v>
      </c>
      <c r="AS873" s="3">
        <v>33.5</v>
      </c>
      <c r="AT873" s="3">
        <v>0.98208955200000003</v>
      </c>
      <c r="AU873" s="3">
        <f>SUM(Table1[[#This Row],[Black Win %]]/Table1[[#This Row],[White Win %]])</f>
        <v>1.0182370820668694</v>
      </c>
      <c r="AV873" s="3">
        <v>164.82900000000001</v>
      </c>
      <c r="AW873" s="3">
        <v>167.83500000000001</v>
      </c>
    </row>
    <row r="874" spans="1:49" ht="17" x14ac:dyDescent="0.2">
      <c r="A874" s="3" t="s">
        <v>7149</v>
      </c>
      <c r="B874" s="3" t="str">
        <f>CONCATENATE(Table1[[#This Row],[Column5]],(IF(Table1[[#This Row],[Column4]]="",""," -"&amp;Table1[[#This Row],[Column4]])),(IF(Table1[[#This Row],[Column3]]="",""," -"&amp;Table1[[#This Row],[Column3]])))</f>
        <v xml:space="preserve"> Normal Line</v>
      </c>
      <c r="C874" s="3" t="s">
        <v>7161</v>
      </c>
      <c r="F874" s="3" t="s">
        <v>7764</v>
      </c>
      <c r="G874" s="3">
        <v>1374</v>
      </c>
      <c r="H874" s="3" t="s">
        <v>2965</v>
      </c>
      <c r="I874" s="4">
        <v>43273</v>
      </c>
      <c r="J874" s="3">
        <v>2315</v>
      </c>
      <c r="K874" s="3">
        <v>2272</v>
      </c>
      <c r="L874" s="3">
        <v>46</v>
      </c>
      <c r="M874" s="3">
        <v>27.4</v>
      </c>
      <c r="N874" s="3">
        <v>26.6</v>
      </c>
      <c r="O874" s="3" t="s">
        <v>2967</v>
      </c>
      <c r="P874" s="5" t="s">
        <v>34</v>
      </c>
      <c r="Q874" s="3" t="s">
        <v>6226</v>
      </c>
      <c r="R874" s="3" t="s">
        <v>6233</v>
      </c>
      <c r="S874" s="3" t="s">
        <v>6245</v>
      </c>
      <c r="T874" s="3" t="s">
        <v>6244</v>
      </c>
      <c r="U874" s="3" t="s">
        <v>6295</v>
      </c>
      <c r="V874" s="3" t="s">
        <v>6271</v>
      </c>
      <c r="AR874" s="3">
        <v>46</v>
      </c>
      <c r="AS874" s="3">
        <v>26.6</v>
      </c>
      <c r="AT874" s="3">
        <v>1.7293233079999999</v>
      </c>
      <c r="AU874" s="3">
        <f>SUM(Table1[[#This Row],[Black Win %]]/Table1[[#This Row],[White Win %]])</f>
        <v>0.57826086956521738</v>
      </c>
      <c r="AV874" s="3">
        <v>632.04</v>
      </c>
      <c r="AW874" s="3">
        <v>365.48399999999998</v>
      </c>
    </row>
    <row r="875" spans="1:49" ht="17" x14ac:dyDescent="0.2">
      <c r="A875" s="3" t="s">
        <v>7149</v>
      </c>
      <c r="B875" s="3" t="str">
        <f>CONCATENATE(Table1[[#This Row],[Column5]],(IF(Table1[[#This Row],[Column4]]="",""," -"&amp;Table1[[#This Row],[Column4]])),(IF(Table1[[#This Row],[Column3]]="",""," -"&amp;Table1[[#This Row],[Column3]])))</f>
        <v xml:space="preserve"> Normal Variation</v>
      </c>
      <c r="C875" s="3" t="s">
        <v>6523</v>
      </c>
      <c r="F875" s="3" t="s">
        <v>7765</v>
      </c>
      <c r="G875" s="3">
        <v>248</v>
      </c>
      <c r="H875" s="3" t="s">
        <v>2969</v>
      </c>
      <c r="I875" s="4">
        <v>43282</v>
      </c>
      <c r="J875" s="3">
        <v>2288</v>
      </c>
      <c r="K875" s="3">
        <v>2311</v>
      </c>
      <c r="L875" s="3">
        <v>32.299999999999997</v>
      </c>
      <c r="M875" s="3">
        <v>33.5</v>
      </c>
      <c r="N875" s="3">
        <v>34.299999999999997</v>
      </c>
      <c r="O875" s="3" t="s">
        <v>2971</v>
      </c>
      <c r="P875" s="5" t="s">
        <v>34</v>
      </c>
      <c r="Q875" s="3" t="s">
        <v>6226</v>
      </c>
      <c r="R875" s="3" t="s">
        <v>6233</v>
      </c>
      <c r="S875" s="3" t="s">
        <v>6245</v>
      </c>
      <c r="T875" s="3" t="s">
        <v>6244</v>
      </c>
      <c r="U875" s="3" t="s">
        <v>6295</v>
      </c>
      <c r="V875" s="3" t="s">
        <v>6271</v>
      </c>
      <c r="W875" s="3" t="s">
        <v>6270</v>
      </c>
      <c r="AR875" s="3">
        <v>34.299999999999997</v>
      </c>
      <c r="AS875" s="3">
        <v>32.299999999999997</v>
      </c>
      <c r="AT875" s="3">
        <v>1.0619195050000001</v>
      </c>
      <c r="AU875" s="3">
        <f>SUM(Table1[[#This Row],[Black Win %]]/Table1[[#This Row],[White Win %]])</f>
        <v>0.94169096209912539</v>
      </c>
      <c r="AV875" s="3">
        <v>85.063999999999993</v>
      </c>
      <c r="AW875" s="3">
        <v>80.103999999999999</v>
      </c>
    </row>
    <row r="876" spans="1:49" ht="17" x14ac:dyDescent="0.2">
      <c r="A876" s="3" t="s">
        <v>7149</v>
      </c>
      <c r="B876" s="3" t="str">
        <f>CONCATENATE(Table1[[#This Row],[Column5]],(IF(Table1[[#This Row],[Column4]]="",""," -"&amp;Table1[[#This Row],[Column4]])),(IF(Table1[[#This Row],[Column3]]="",""," -"&amp;Table1[[#This Row],[Column3]])))</f>
        <v xml:space="preserve"> Normal Variation - Bernstein Defense</v>
      </c>
      <c r="C876" s="3" t="s">
        <v>6523</v>
      </c>
      <c r="D876" s="3" t="s">
        <v>7162</v>
      </c>
      <c r="F876" s="3" t="s">
        <v>7764</v>
      </c>
      <c r="G876" s="3">
        <v>1425</v>
      </c>
      <c r="H876" s="3" t="s">
        <v>2973</v>
      </c>
      <c r="I876" s="4">
        <v>43288</v>
      </c>
      <c r="J876" s="3">
        <v>2423</v>
      </c>
      <c r="K876" s="3">
        <v>2395</v>
      </c>
      <c r="L876" s="3">
        <v>32.799999999999997</v>
      </c>
      <c r="M876" s="3">
        <v>39.799999999999997</v>
      </c>
      <c r="N876" s="3">
        <v>27.4</v>
      </c>
      <c r="O876" s="3" t="s">
        <v>2975</v>
      </c>
      <c r="P876" s="5" t="s">
        <v>34</v>
      </c>
      <c r="Q876" s="3" t="s">
        <v>6226</v>
      </c>
      <c r="R876" s="3" t="s">
        <v>6233</v>
      </c>
      <c r="S876" s="3" t="s">
        <v>6245</v>
      </c>
      <c r="T876" s="3" t="s">
        <v>6244</v>
      </c>
      <c r="U876" s="3" t="s">
        <v>6295</v>
      </c>
      <c r="V876" s="3" t="s">
        <v>6271</v>
      </c>
      <c r="W876" s="3" t="s">
        <v>6270</v>
      </c>
      <c r="X876" s="3" t="s">
        <v>6247</v>
      </c>
      <c r="Y876" s="3" t="s">
        <v>6256</v>
      </c>
      <c r="Z876" s="3" t="s">
        <v>6324</v>
      </c>
      <c r="AA876" s="3" t="s">
        <v>6243</v>
      </c>
      <c r="AB876" s="3" t="s">
        <v>6270</v>
      </c>
      <c r="AC876" s="3" t="s">
        <v>6240</v>
      </c>
      <c r="AD876" s="3" t="s">
        <v>6361</v>
      </c>
      <c r="AE876" s="3" t="s">
        <v>6362</v>
      </c>
      <c r="AF876" s="3" t="s">
        <v>6359</v>
      </c>
      <c r="AG876" s="3" t="s">
        <v>6345</v>
      </c>
      <c r="AH876" s="3" t="s">
        <v>6441</v>
      </c>
      <c r="AR876" s="3">
        <v>32.799999999999997</v>
      </c>
      <c r="AS876" s="3">
        <v>27.4</v>
      </c>
      <c r="AT876" s="3">
        <v>1.1970802920000001</v>
      </c>
      <c r="AU876" s="3">
        <f>SUM(Table1[[#This Row],[Black Win %]]/Table1[[#This Row],[White Win %]])</f>
        <v>0.83536585365853666</v>
      </c>
      <c r="AV876" s="3">
        <v>467.4</v>
      </c>
      <c r="AW876" s="3">
        <v>390.45</v>
      </c>
    </row>
    <row r="877" spans="1:49" ht="17" x14ac:dyDescent="0.2">
      <c r="A877" s="3" t="s">
        <v>7149</v>
      </c>
      <c r="B877" s="3" t="str">
        <f>CONCATENATE(Table1[[#This Row],[Column5]],(IF(Table1[[#This Row],[Column4]]="",""," -"&amp;Table1[[#This Row],[Column4]])),(IF(Table1[[#This Row],[Column3]]="",""," -"&amp;Table1[[#This Row],[Column3]])))</f>
        <v xml:space="preserve"> Normal Variation - Bernstein Defense - Except Gligoric System</v>
      </c>
      <c r="C877" s="3" t="s">
        <v>6523</v>
      </c>
      <c r="D877" s="3" t="s">
        <v>7162</v>
      </c>
      <c r="E877" s="3" t="s">
        <v>7163</v>
      </c>
      <c r="F877" s="3" t="s">
        <v>7765</v>
      </c>
      <c r="G877" s="3">
        <v>1538</v>
      </c>
      <c r="H877" s="3" t="s">
        <v>2977</v>
      </c>
      <c r="I877" s="4">
        <v>43288</v>
      </c>
      <c r="J877" s="3">
        <v>2382</v>
      </c>
      <c r="K877" s="3">
        <v>2410</v>
      </c>
      <c r="L877" s="3">
        <v>27.7</v>
      </c>
      <c r="M877" s="3">
        <v>42.5</v>
      </c>
      <c r="N877" s="3">
        <v>29.8</v>
      </c>
      <c r="O877" s="3" t="s">
        <v>2979</v>
      </c>
      <c r="P877" s="5" t="s">
        <v>34</v>
      </c>
      <c r="Q877" s="3" t="s">
        <v>6226</v>
      </c>
      <c r="R877" s="3" t="s">
        <v>6233</v>
      </c>
      <c r="S877" s="3" t="s">
        <v>6245</v>
      </c>
      <c r="T877" s="3" t="s">
        <v>6244</v>
      </c>
      <c r="U877" s="3" t="s">
        <v>6295</v>
      </c>
      <c r="V877" s="3" t="s">
        <v>6271</v>
      </c>
      <c r="W877" s="3" t="s">
        <v>6270</v>
      </c>
      <c r="X877" s="3" t="s">
        <v>6247</v>
      </c>
      <c r="Y877" s="3" t="s">
        <v>6256</v>
      </c>
      <c r="Z877" s="3" t="s">
        <v>6324</v>
      </c>
      <c r="AA877" s="3" t="s">
        <v>6243</v>
      </c>
      <c r="AR877" s="3">
        <v>29.8</v>
      </c>
      <c r="AS877" s="3">
        <v>27.7</v>
      </c>
      <c r="AT877" s="3">
        <v>1.075812274</v>
      </c>
      <c r="AU877" s="3">
        <f>SUM(Table1[[#This Row],[Black Win %]]/Table1[[#This Row],[White Win %]])</f>
        <v>0.92953020134228181</v>
      </c>
      <c r="AV877" s="3">
        <v>458.32400000000001</v>
      </c>
      <c r="AW877" s="3">
        <v>426.02600000000001</v>
      </c>
    </row>
    <row r="878" spans="1:49" ht="17" x14ac:dyDescent="0.2">
      <c r="A878" s="3" t="s">
        <v>7149</v>
      </c>
      <c r="B878" s="3" t="str">
        <f>CONCATENATE(Table1[[#This Row],[Column5]],(IF(Table1[[#This Row],[Column4]]="",""," -"&amp;Table1[[#This Row],[Column4]])),(IF(Table1[[#This Row],[Column3]]="",""," -"&amp;Table1[[#This Row],[Column3]])))</f>
        <v xml:space="preserve"> Normal Variation - Bernstein Defense - Exchange Line</v>
      </c>
      <c r="C878" s="3" t="s">
        <v>6523</v>
      </c>
      <c r="D878" s="3" t="s">
        <v>7162</v>
      </c>
      <c r="E878" s="3" t="s">
        <v>6665</v>
      </c>
      <c r="F878" s="3" t="s">
        <v>7764</v>
      </c>
      <c r="G878" s="3">
        <v>1097</v>
      </c>
      <c r="H878" s="3" t="s">
        <v>2981</v>
      </c>
      <c r="I878" s="4">
        <v>43271</v>
      </c>
      <c r="J878" s="3">
        <v>2430</v>
      </c>
      <c r="K878" s="3">
        <v>2393</v>
      </c>
      <c r="L878" s="3">
        <v>31.6</v>
      </c>
      <c r="M878" s="3">
        <v>38.200000000000003</v>
      </c>
      <c r="N878" s="3">
        <v>30.2</v>
      </c>
      <c r="O878" s="3" t="s">
        <v>2983</v>
      </c>
      <c r="P878" s="5" t="s">
        <v>34</v>
      </c>
      <c r="Q878" s="3" t="s">
        <v>6226</v>
      </c>
      <c r="R878" s="3" t="s">
        <v>6233</v>
      </c>
      <c r="S878" s="3" t="s">
        <v>6245</v>
      </c>
      <c r="T878" s="3" t="s">
        <v>6244</v>
      </c>
      <c r="U878" s="3" t="s">
        <v>6295</v>
      </c>
      <c r="V878" s="3" t="s">
        <v>6271</v>
      </c>
      <c r="W878" s="3" t="s">
        <v>6270</v>
      </c>
      <c r="X878" s="3" t="s">
        <v>6247</v>
      </c>
      <c r="Y878" s="3" t="s">
        <v>6256</v>
      </c>
      <c r="Z878" s="3" t="s">
        <v>6324</v>
      </c>
      <c r="AA878" s="3" t="s">
        <v>6243</v>
      </c>
      <c r="AB878" s="3" t="s">
        <v>6270</v>
      </c>
      <c r="AC878" s="3" t="s">
        <v>6240</v>
      </c>
      <c r="AD878" s="3" t="s">
        <v>6361</v>
      </c>
      <c r="AE878" s="3" t="s">
        <v>6362</v>
      </c>
      <c r="AF878" s="3" t="s">
        <v>6359</v>
      </c>
      <c r="AR878" s="3">
        <v>31.6</v>
      </c>
      <c r="AS878" s="3">
        <v>30.2</v>
      </c>
      <c r="AT878" s="3">
        <v>1.0463576160000001</v>
      </c>
      <c r="AU878" s="3">
        <f>SUM(Table1[[#This Row],[Black Win %]]/Table1[[#This Row],[White Win %]])</f>
        <v>0.95569620253164556</v>
      </c>
      <c r="AV878" s="3">
        <v>346.65199999999999</v>
      </c>
      <c r="AW878" s="3">
        <v>331.29399999999998</v>
      </c>
    </row>
    <row r="879" spans="1:49" ht="17" x14ac:dyDescent="0.2">
      <c r="A879" s="3" t="s">
        <v>7149</v>
      </c>
      <c r="B879" s="3" t="str">
        <f>CONCATENATE(Table1[[#This Row],[Column5]],(IF(Table1[[#This Row],[Column4]]="",""," -"&amp;Table1[[#This Row],[Column4]])),(IF(Table1[[#This Row],[Column3]]="",""," -"&amp;Table1[[#This Row],[Column3]])))</f>
        <v xml:space="preserve"> Normal Variation - Bishop Attack</v>
      </c>
      <c r="C879" s="3" t="s">
        <v>6523</v>
      </c>
      <c r="D879" s="3" t="s">
        <v>6540</v>
      </c>
      <c r="F879" s="3" t="s">
        <v>7764</v>
      </c>
      <c r="G879" s="3">
        <v>1974</v>
      </c>
      <c r="H879" s="3" t="s">
        <v>2985</v>
      </c>
      <c r="I879" s="4">
        <v>43285</v>
      </c>
      <c r="J879" s="3">
        <v>2380</v>
      </c>
      <c r="K879" s="3">
        <v>2340</v>
      </c>
      <c r="L879" s="3">
        <v>37.1</v>
      </c>
      <c r="M879" s="3">
        <v>32.799999999999997</v>
      </c>
      <c r="N879" s="3">
        <v>30</v>
      </c>
      <c r="O879" s="3" t="s">
        <v>2987</v>
      </c>
      <c r="P879" s="5" t="s">
        <v>34</v>
      </c>
      <c r="Q879" s="3" t="s">
        <v>6226</v>
      </c>
      <c r="R879" s="3" t="s">
        <v>6233</v>
      </c>
      <c r="S879" s="3" t="s">
        <v>6245</v>
      </c>
      <c r="T879" s="3" t="s">
        <v>6244</v>
      </c>
      <c r="U879" s="3" t="s">
        <v>6295</v>
      </c>
      <c r="V879" s="3" t="s">
        <v>6271</v>
      </c>
      <c r="W879" s="3" t="s">
        <v>6270</v>
      </c>
      <c r="X879" s="3" t="s">
        <v>6324</v>
      </c>
      <c r="AR879" s="3">
        <v>37.1</v>
      </c>
      <c r="AS879" s="3">
        <v>30</v>
      </c>
      <c r="AT879" s="3">
        <v>1.2366666669999999</v>
      </c>
      <c r="AU879" s="3">
        <f>SUM(Table1[[#This Row],[Black Win %]]/Table1[[#This Row],[White Win %]])</f>
        <v>0.80862533692722371</v>
      </c>
      <c r="AV879" s="3">
        <v>732.35400000000004</v>
      </c>
      <c r="AW879" s="3">
        <v>592.20000000000005</v>
      </c>
    </row>
    <row r="880" spans="1:49" ht="17" x14ac:dyDescent="0.2">
      <c r="A880" s="3" t="s">
        <v>7149</v>
      </c>
      <c r="B880" s="3" t="str">
        <f>CONCATENATE(Table1[[#This Row],[Column5]],(IF(Table1[[#This Row],[Column4]]="",""," -"&amp;Table1[[#This Row],[Column4]])),(IF(Table1[[#This Row],[Column3]]="",""," -"&amp;Table1[[#This Row],[Column3]])))</f>
        <v xml:space="preserve"> Normal Variation - Bishop Attack - Classical Defense</v>
      </c>
      <c r="C880" s="3" t="s">
        <v>6523</v>
      </c>
      <c r="D880" s="3" t="s">
        <v>6540</v>
      </c>
      <c r="E880" s="3" t="s">
        <v>7164</v>
      </c>
      <c r="F880" s="3" t="s">
        <v>7765</v>
      </c>
      <c r="G880" s="3">
        <v>2009</v>
      </c>
      <c r="H880" s="3" t="s">
        <v>2989</v>
      </c>
      <c r="I880" s="4">
        <v>43282</v>
      </c>
      <c r="J880" s="3">
        <v>2353</v>
      </c>
      <c r="K880" s="3">
        <v>2382</v>
      </c>
      <c r="L880" s="3">
        <v>31.1</v>
      </c>
      <c r="M880" s="3">
        <v>35.299999999999997</v>
      </c>
      <c r="N880" s="3">
        <v>33.6</v>
      </c>
      <c r="O880" s="3" t="s">
        <v>2991</v>
      </c>
      <c r="P880" s="5" t="s">
        <v>34</v>
      </c>
      <c r="Q880" s="3" t="s">
        <v>6226</v>
      </c>
      <c r="R880" s="3" t="s">
        <v>6233</v>
      </c>
      <c r="S880" s="3" t="s">
        <v>6245</v>
      </c>
      <c r="T880" s="3" t="s">
        <v>6244</v>
      </c>
      <c r="U880" s="3" t="s">
        <v>6295</v>
      </c>
      <c r="V880" s="3" t="s">
        <v>6271</v>
      </c>
      <c r="W880" s="3" t="s">
        <v>6270</v>
      </c>
      <c r="X880" s="3" t="s">
        <v>6324</v>
      </c>
      <c r="Y880" s="3" t="s">
        <v>6256</v>
      </c>
      <c r="AR880" s="3">
        <v>33.6</v>
      </c>
      <c r="AS880" s="3">
        <v>31.1</v>
      </c>
      <c r="AT880" s="3">
        <v>1.080385852</v>
      </c>
      <c r="AU880" s="3">
        <f>SUM(Table1[[#This Row],[Black Win %]]/Table1[[#This Row],[White Win %]])</f>
        <v>0.92559523809523814</v>
      </c>
      <c r="AV880" s="3">
        <v>675.024</v>
      </c>
      <c r="AW880" s="3">
        <v>624.79899999999998</v>
      </c>
    </row>
    <row r="881" spans="1:49" ht="17" x14ac:dyDescent="0.2">
      <c r="A881" s="3" t="s">
        <v>7149</v>
      </c>
      <c r="B881" s="3" t="str">
        <f>CONCATENATE(Table1[[#This Row],[Column5]],(IF(Table1[[#This Row],[Column4]]="",""," -"&amp;Table1[[#This Row],[Column4]])),(IF(Table1[[#This Row],[Column3]]="",""," -"&amp;Table1[[#This Row],[Column3]])))</f>
        <v xml:space="preserve"> Normal Variation - Botvinnik System</v>
      </c>
      <c r="C881" s="3" t="s">
        <v>6523</v>
      </c>
      <c r="D881" s="3" t="s">
        <v>6758</v>
      </c>
      <c r="F881" s="3" t="s">
        <v>7764</v>
      </c>
      <c r="G881" s="3">
        <v>640</v>
      </c>
      <c r="H881" s="3" t="s">
        <v>2993</v>
      </c>
      <c r="I881" s="4">
        <v>43287</v>
      </c>
      <c r="J881" s="3">
        <v>2419</v>
      </c>
      <c r="K881" s="3">
        <v>2392</v>
      </c>
      <c r="L881" s="3">
        <v>38.799999999999997</v>
      </c>
      <c r="M881" s="3">
        <v>28.9</v>
      </c>
      <c r="N881" s="3">
        <v>32.299999999999997</v>
      </c>
      <c r="O881" s="3" t="s">
        <v>2995</v>
      </c>
      <c r="P881" s="5" t="s">
        <v>34</v>
      </c>
      <c r="Q881" s="3" t="s">
        <v>6226</v>
      </c>
      <c r="R881" s="3" t="s">
        <v>6233</v>
      </c>
      <c r="S881" s="3" t="s">
        <v>6245</v>
      </c>
      <c r="T881" s="3" t="s">
        <v>6244</v>
      </c>
      <c r="U881" s="3" t="s">
        <v>6295</v>
      </c>
      <c r="V881" s="3" t="s">
        <v>6271</v>
      </c>
      <c r="W881" s="3" t="s">
        <v>6270</v>
      </c>
      <c r="X881" s="3" t="s">
        <v>6324</v>
      </c>
      <c r="Y881" s="3" t="s">
        <v>6256</v>
      </c>
      <c r="Z881" s="3" t="s">
        <v>6361</v>
      </c>
      <c r="AA881" s="3" t="s">
        <v>6358</v>
      </c>
      <c r="AB881" s="3" t="s">
        <v>6359</v>
      </c>
      <c r="AR881" s="3">
        <v>38.799999999999997</v>
      </c>
      <c r="AS881" s="3">
        <v>32.299999999999997</v>
      </c>
      <c r="AT881" s="3">
        <v>1.2012383900000001</v>
      </c>
      <c r="AU881" s="3">
        <f>SUM(Table1[[#This Row],[Black Win %]]/Table1[[#This Row],[White Win %]])</f>
        <v>0.83247422680412375</v>
      </c>
      <c r="AV881" s="3">
        <v>248.32</v>
      </c>
      <c r="AW881" s="3">
        <v>206.72</v>
      </c>
    </row>
    <row r="882" spans="1:49" ht="17" x14ac:dyDescent="0.2">
      <c r="A882" s="3" t="s">
        <v>7149</v>
      </c>
      <c r="B882" s="3" t="str">
        <f>CONCATENATE(Table1[[#This Row],[Column5]],(IF(Table1[[#This Row],[Column4]]="",""," -"&amp;Table1[[#This Row],[Column4]])),(IF(Table1[[#This Row],[Column3]]="",""," -"&amp;Table1[[#This Row],[Column3]])))</f>
        <v xml:space="preserve"> Normal Variation - Bronstein (Byrne) Variation</v>
      </c>
      <c r="C882" s="3" t="s">
        <v>6523</v>
      </c>
      <c r="D882" s="3" t="s">
        <v>7165</v>
      </c>
      <c r="F882" s="3" t="s">
        <v>7765</v>
      </c>
      <c r="G882" s="3">
        <v>1248</v>
      </c>
      <c r="H882" s="3" t="s">
        <v>2997</v>
      </c>
      <c r="I882" s="4">
        <v>43270</v>
      </c>
      <c r="J882" s="3">
        <v>2337</v>
      </c>
      <c r="K882" s="3">
        <v>2375</v>
      </c>
      <c r="L882" s="3">
        <v>29.3</v>
      </c>
      <c r="M882" s="3">
        <v>33.299999999999997</v>
      </c>
      <c r="N882" s="3">
        <v>37.5</v>
      </c>
      <c r="O882" s="3" t="s">
        <v>2999</v>
      </c>
      <c r="P882" s="5" t="s">
        <v>34</v>
      </c>
      <c r="Q882" s="3" t="s">
        <v>6226</v>
      </c>
      <c r="R882" s="3" t="s">
        <v>6233</v>
      </c>
      <c r="S882" s="3" t="s">
        <v>6245</v>
      </c>
      <c r="T882" s="3" t="s">
        <v>6244</v>
      </c>
      <c r="U882" s="3" t="s">
        <v>6295</v>
      </c>
      <c r="V882" s="3" t="s">
        <v>6271</v>
      </c>
      <c r="W882" s="3" t="s">
        <v>6272</v>
      </c>
      <c r="X882" s="3" t="s">
        <v>6296</v>
      </c>
      <c r="Y882" s="3" t="s">
        <v>6442</v>
      </c>
      <c r="AR882" s="3">
        <v>37.5</v>
      </c>
      <c r="AS882" s="3">
        <v>29.3</v>
      </c>
      <c r="AT882" s="3">
        <v>1.279863481</v>
      </c>
      <c r="AU882" s="3">
        <f>SUM(Table1[[#This Row],[Black Win %]]/Table1[[#This Row],[White Win %]])</f>
        <v>0.78133333333333332</v>
      </c>
      <c r="AV882" s="3">
        <v>468</v>
      </c>
      <c r="AW882" s="3">
        <v>365.66399999999999</v>
      </c>
    </row>
    <row r="883" spans="1:49" ht="17" x14ac:dyDescent="0.2">
      <c r="A883" s="3" t="s">
        <v>7149</v>
      </c>
      <c r="B883" s="3" t="str">
        <f>CONCATENATE(Table1[[#This Row],[Column5]],(IF(Table1[[#This Row],[Column4]]="",""," -"&amp;Table1[[#This Row],[Column4]])),(IF(Table1[[#This Row],[Column3]]="",""," -"&amp;Table1[[#This Row],[Column3]])))</f>
        <v xml:space="preserve"> Normal Variation - Gligoric System</v>
      </c>
      <c r="C883" s="3" t="s">
        <v>6523</v>
      </c>
      <c r="D883" s="3" t="s">
        <v>7166</v>
      </c>
      <c r="F883" s="3" t="s">
        <v>7765</v>
      </c>
      <c r="G883" s="3">
        <v>221</v>
      </c>
      <c r="H883" s="3" t="s">
        <v>2977</v>
      </c>
      <c r="I883" s="4">
        <v>43023</v>
      </c>
      <c r="J883" s="3">
        <v>2402</v>
      </c>
      <c r="K883" s="3">
        <v>2454</v>
      </c>
      <c r="L883" s="3">
        <v>25.3</v>
      </c>
      <c r="M883" s="3">
        <v>36.6</v>
      </c>
      <c r="N883" s="3">
        <v>38</v>
      </c>
      <c r="O883" s="3" t="s">
        <v>3002</v>
      </c>
      <c r="P883" s="5" t="s">
        <v>34</v>
      </c>
      <c r="Q883" s="3" t="s">
        <v>6226</v>
      </c>
      <c r="R883" s="3" t="s">
        <v>6233</v>
      </c>
      <c r="S883" s="3" t="s">
        <v>6245</v>
      </c>
      <c r="T883" s="3" t="s">
        <v>6244</v>
      </c>
      <c r="U883" s="3" t="s">
        <v>6295</v>
      </c>
      <c r="V883" s="3" t="s">
        <v>6271</v>
      </c>
      <c r="W883" s="3" t="s">
        <v>6270</v>
      </c>
      <c r="X883" s="3" t="s">
        <v>6247</v>
      </c>
      <c r="Y883" s="3" t="s">
        <v>6256</v>
      </c>
      <c r="Z883" s="3" t="s">
        <v>6324</v>
      </c>
      <c r="AA883" s="3" t="s">
        <v>6243</v>
      </c>
      <c r="AB883" s="3" t="s">
        <v>6270</v>
      </c>
      <c r="AC883" s="3" t="s">
        <v>6284</v>
      </c>
      <c r="AR883" s="3">
        <v>38</v>
      </c>
      <c r="AS883" s="3">
        <v>25.3</v>
      </c>
      <c r="AT883" s="3">
        <v>1.501976285</v>
      </c>
      <c r="AU883" s="3">
        <f>SUM(Table1[[#This Row],[Black Win %]]/Table1[[#This Row],[White Win %]])</f>
        <v>0.6657894736842106</v>
      </c>
      <c r="AV883" s="3">
        <v>83.98</v>
      </c>
      <c r="AW883" s="3">
        <v>55.912999999999997</v>
      </c>
    </row>
    <row r="884" spans="1:49" ht="17" x14ac:dyDescent="0.2">
      <c r="A884" s="3" t="s">
        <v>7149</v>
      </c>
      <c r="B884" s="3" t="str">
        <f>CONCATENATE(Table1[[#This Row],[Column5]],(IF(Table1[[#This Row],[Column4]]="",""," -"&amp;Table1[[#This Row],[Column4]])),(IF(Table1[[#This Row],[Column3]]="",""," -"&amp;Table1[[#This Row],[Column3]])))</f>
        <v xml:space="preserve"> Normal Variation - Gligoric System - Bernstein Defense</v>
      </c>
      <c r="C884" s="3" t="s">
        <v>6523</v>
      </c>
      <c r="D884" s="3" t="s">
        <v>7166</v>
      </c>
      <c r="E884" s="3" t="s">
        <v>7162</v>
      </c>
      <c r="F884" s="3" t="s">
        <v>7765</v>
      </c>
      <c r="G884" s="3">
        <v>781</v>
      </c>
      <c r="H884" s="3" t="s">
        <v>3004</v>
      </c>
      <c r="I884" s="4">
        <v>43276</v>
      </c>
      <c r="J884" s="3">
        <v>2370</v>
      </c>
      <c r="K884" s="3">
        <v>2402</v>
      </c>
      <c r="L884" s="3">
        <v>25.6</v>
      </c>
      <c r="M884" s="3">
        <v>41.1</v>
      </c>
      <c r="N884" s="3">
        <v>33.299999999999997</v>
      </c>
      <c r="O884" s="3" t="s">
        <v>3006</v>
      </c>
      <c r="P884" s="5" t="s">
        <v>34</v>
      </c>
      <c r="Q884" s="3" t="s">
        <v>6226</v>
      </c>
      <c r="R884" s="3" t="s">
        <v>6233</v>
      </c>
      <c r="S884" s="3" t="s">
        <v>6245</v>
      </c>
      <c r="T884" s="3" t="s">
        <v>6244</v>
      </c>
      <c r="U884" s="3" t="s">
        <v>6295</v>
      </c>
      <c r="V884" s="3" t="s">
        <v>6271</v>
      </c>
      <c r="W884" s="3" t="s">
        <v>6270</v>
      </c>
      <c r="X884" s="3" t="s">
        <v>6247</v>
      </c>
      <c r="Y884" s="3" t="s">
        <v>6256</v>
      </c>
      <c r="Z884" s="3" t="s">
        <v>6324</v>
      </c>
      <c r="AA884" s="3" t="s">
        <v>6243</v>
      </c>
      <c r="AB884" s="3" t="s">
        <v>6270</v>
      </c>
      <c r="AC884" s="3" t="s">
        <v>6240</v>
      </c>
      <c r="AR884" s="3">
        <v>33.299999999999997</v>
      </c>
      <c r="AS884" s="3">
        <v>25.6</v>
      </c>
      <c r="AT884" s="3">
        <v>1.30078125</v>
      </c>
      <c r="AU884" s="3">
        <f>SUM(Table1[[#This Row],[Black Win %]]/Table1[[#This Row],[White Win %]])</f>
        <v>0.76876876876876887</v>
      </c>
      <c r="AV884" s="3">
        <v>260.07299999999998</v>
      </c>
      <c r="AW884" s="3">
        <v>199.93600000000001</v>
      </c>
    </row>
    <row r="885" spans="1:49" ht="17" x14ac:dyDescent="0.2">
      <c r="A885" s="3" t="s">
        <v>7149</v>
      </c>
      <c r="B885" s="3" t="str">
        <f>CONCATENATE(Table1[[#This Row],[Column5]],(IF(Table1[[#This Row],[Column4]]="",""," -"&amp;Table1[[#This Row],[Column4]])),(IF(Table1[[#This Row],[Column3]]="",""," -"&amp;Table1[[#This Row],[Column3]])))</f>
        <v xml:space="preserve"> Normal Variation - Gligoric System - Bronstein Variation</v>
      </c>
      <c r="C885" s="3" t="s">
        <v>6523</v>
      </c>
      <c r="D885" s="3" t="s">
        <v>7166</v>
      </c>
      <c r="E885" s="3" t="s">
        <v>6623</v>
      </c>
      <c r="F885" s="3" t="s">
        <v>7765</v>
      </c>
      <c r="G885" s="3">
        <v>1078</v>
      </c>
      <c r="H885" s="3" t="s">
        <v>3008</v>
      </c>
      <c r="I885" s="4">
        <v>43261</v>
      </c>
      <c r="J885" s="3">
        <v>2450</v>
      </c>
      <c r="K885" s="3">
        <v>2474</v>
      </c>
      <c r="L885" s="3">
        <v>26.1</v>
      </c>
      <c r="M885" s="3">
        <v>47.9</v>
      </c>
      <c r="N885" s="3">
        <v>26.1</v>
      </c>
      <c r="O885" s="3" t="s">
        <v>3010</v>
      </c>
      <c r="P885" s="5" t="s">
        <v>34</v>
      </c>
      <c r="Q885" s="3" t="s">
        <v>6226</v>
      </c>
      <c r="R885" s="3" t="s">
        <v>6233</v>
      </c>
      <c r="S885" s="3" t="s">
        <v>6245</v>
      </c>
      <c r="T885" s="3" t="s">
        <v>6244</v>
      </c>
      <c r="U885" s="3" t="s">
        <v>6295</v>
      </c>
      <c r="V885" s="3" t="s">
        <v>6271</v>
      </c>
      <c r="W885" s="3" t="s">
        <v>6270</v>
      </c>
      <c r="X885" s="3" t="s">
        <v>6247</v>
      </c>
      <c r="Y885" s="3" t="s">
        <v>6256</v>
      </c>
      <c r="Z885" s="3" t="s">
        <v>6324</v>
      </c>
      <c r="AA885" s="3" t="s">
        <v>6243</v>
      </c>
      <c r="AB885" s="3" t="s">
        <v>6270</v>
      </c>
      <c r="AC885" s="3" t="s">
        <v>6345</v>
      </c>
      <c r="AD885" s="3" t="s">
        <v>6441</v>
      </c>
      <c r="AE885" s="3" t="s">
        <v>6284</v>
      </c>
      <c r="AR885" s="3">
        <v>26.1</v>
      </c>
      <c r="AS885" s="3">
        <v>26.1</v>
      </c>
      <c r="AT885" s="3">
        <v>1</v>
      </c>
      <c r="AU885" s="3">
        <f>SUM(Table1[[#This Row],[Black Win %]]/Table1[[#This Row],[White Win %]])</f>
        <v>1</v>
      </c>
      <c r="AV885" s="3">
        <v>281.358</v>
      </c>
      <c r="AW885" s="3">
        <v>281.358</v>
      </c>
    </row>
    <row r="886" spans="1:49" ht="17" x14ac:dyDescent="0.2">
      <c r="A886" s="3" t="s">
        <v>7149</v>
      </c>
      <c r="B886" s="3" t="str">
        <f>CONCATENATE(Table1[[#This Row],[Column5]],(IF(Table1[[#This Row],[Column4]]="",""," -"&amp;Table1[[#This Row],[Column4]])),(IF(Table1[[#This Row],[Column3]]="",""," -"&amp;Table1[[#This Row],[Column3]])))</f>
        <v xml:space="preserve"> Normal Variation - Gligoric System - Exchange at c4</v>
      </c>
      <c r="C886" s="3" t="s">
        <v>6523</v>
      </c>
      <c r="D886" s="3" t="s">
        <v>7166</v>
      </c>
      <c r="E886" s="3" t="s">
        <v>7167</v>
      </c>
      <c r="F886" s="3" t="s">
        <v>7764</v>
      </c>
      <c r="G886" s="3">
        <v>1111</v>
      </c>
      <c r="H886" s="3" t="s">
        <v>3012</v>
      </c>
      <c r="I886" s="4">
        <v>43282</v>
      </c>
      <c r="J886" s="3">
        <v>2481</v>
      </c>
      <c r="K886" s="3">
        <v>2445</v>
      </c>
      <c r="L886" s="3">
        <v>32.5</v>
      </c>
      <c r="M886" s="3">
        <v>45.9</v>
      </c>
      <c r="N886" s="3">
        <v>21.6</v>
      </c>
      <c r="O886" s="3" t="s">
        <v>3014</v>
      </c>
      <c r="P886" s="5" t="s">
        <v>34</v>
      </c>
      <c r="Q886" s="3" t="s">
        <v>6226</v>
      </c>
      <c r="R886" s="3" t="s">
        <v>6233</v>
      </c>
      <c r="S886" s="3" t="s">
        <v>6245</v>
      </c>
      <c r="T886" s="3" t="s">
        <v>6244</v>
      </c>
      <c r="U886" s="3" t="s">
        <v>6295</v>
      </c>
      <c r="V886" s="3" t="s">
        <v>6271</v>
      </c>
      <c r="W886" s="3" t="s">
        <v>6270</v>
      </c>
      <c r="X886" s="3" t="s">
        <v>6247</v>
      </c>
      <c r="Y886" s="3" t="s">
        <v>6256</v>
      </c>
      <c r="Z886" s="3" t="s">
        <v>6324</v>
      </c>
      <c r="AA886" s="3" t="s">
        <v>6243</v>
      </c>
      <c r="AB886" s="3" t="s">
        <v>6270</v>
      </c>
      <c r="AC886" s="3" t="s">
        <v>6345</v>
      </c>
      <c r="AD886" s="3" t="s">
        <v>6441</v>
      </c>
      <c r="AR886" s="3">
        <v>32.5</v>
      </c>
      <c r="AS886" s="3">
        <v>21.6</v>
      </c>
      <c r="AT886" s="3">
        <v>1.5046296299999999</v>
      </c>
      <c r="AU886" s="3">
        <f>SUM(Table1[[#This Row],[Black Win %]]/Table1[[#This Row],[White Win %]])</f>
        <v>0.66461538461538461</v>
      </c>
      <c r="AV886" s="3">
        <v>361.07499999999999</v>
      </c>
      <c r="AW886" s="3">
        <v>239.976</v>
      </c>
    </row>
    <row r="887" spans="1:49" ht="17" x14ac:dyDescent="0.2">
      <c r="A887" s="3" t="s">
        <v>7149</v>
      </c>
      <c r="B887" s="3" t="str">
        <f>CONCATENATE(Table1[[#This Row],[Column5]],(IF(Table1[[#This Row],[Column4]]="",""," -"&amp;Table1[[#This Row],[Column4]])),(IF(Table1[[#This Row],[Column3]]="",""," -"&amp;Table1[[#This Row],[Column3]])))</f>
        <v xml:space="preserve"> Normal Variation - Gligoric System - Keres Variation</v>
      </c>
      <c r="C887" s="3" t="s">
        <v>6523</v>
      </c>
      <c r="D887" s="3" t="s">
        <v>7166</v>
      </c>
      <c r="E887" s="3" t="s">
        <v>6517</v>
      </c>
      <c r="F887" s="3" t="s">
        <v>7765</v>
      </c>
      <c r="G887" s="3">
        <v>189</v>
      </c>
      <c r="H887" s="3" t="s">
        <v>2977</v>
      </c>
      <c r="I887" s="4">
        <v>43267</v>
      </c>
      <c r="J887" s="3">
        <v>2370</v>
      </c>
      <c r="K887" s="3">
        <v>2452</v>
      </c>
      <c r="L887" s="3">
        <v>23.8</v>
      </c>
      <c r="M887" s="3">
        <v>40.200000000000003</v>
      </c>
      <c r="N887" s="3">
        <v>36</v>
      </c>
      <c r="O887" s="3" t="s">
        <v>3017</v>
      </c>
      <c r="P887" s="5" t="s">
        <v>34</v>
      </c>
      <c r="Q887" s="3" t="s">
        <v>6226</v>
      </c>
      <c r="R887" s="3" t="s">
        <v>6233</v>
      </c>
      <c r="S887" s="3" t="s">
        <v>6245</v>
      </c>
      <c r="T887" s="3" t="s">
        <v>6244</v>
      </c>
      <c r="U887" s="3" t="s">
        <v>6295</v>
      </c>
      <c r="V887" s="3" t="s">
        <v>6271</v>
      </c>
      <c r="W887" s="3" t="s">
        <v>6270</v>
      </c>
      <c r="X887" s="3" t="s">
        <v>6247</v>
      </c>
      <c r="Y887" s="3" t="s">
        <v>6256</v>
      </c>
      <c r="Z887" s="3" t="s">
        <v>6324</v>
      </c>
      <c r="AA887" s="3" t="s">
        <v>6243</v>
      </c>
      <c r="AB887" s="3" t="s">
        <v>6270</v>
      </c>
      <c r="AC887" s="3" t="s">
        <v>6272</v>
      </c>
      <c r="AR887" s="3">
        <v>36</v>
      </c>
      <c r="AS887" s="3">
        <v>23.8</v>
      </c>
      <c r="AT887" s="3">
        <v>1.5126050419999999</v>
      </c>
      <c r="AU887" s="3">
        <f>SUM(Table1[[#This Row],[Black Win %]]/Table1[[#This Row],[White Win %]])</f>
        <v>0.66111111111111109</v>
      </c>
      <c r="AV887" s="3">
        <v>68.040000000000006</v>
      </c>
      <c r="AW887" s="3">
        <v>44.981999999999999</v>
      </c>
    </row>
    <row r="888" spans="1:49" ht="17" x14ac:dyDescent="0.2">
      <c r="A888" s="3" t="s">
        <v>7149</v>
      </c>
      <c r="B888" s="3" t="str">
        <f>CONCATENATE(Table1[[#This Row],[Column5]],(IF(Table1[[#This Row],[Column4]]="",""," -"&amp;Table1[[#This Row],[Column4]])),(IF(Table1[[#This Row],[Column3]]="",""," -"&amp;Table1[[#This Row],[Column3]])))</f>
        <v xml:space="preserve"> Normal Variation - Gligoric System - Smyslov Variation</v>
      </c>
      <c r="C888" s="3" t="s">
        <v>6523</v>
      </c>
      <c r="D888" s="3" t="s">
        <v>7166</v>
      </c>
      <c r="E888" s="3" t="s">
        <v>6648</v>
      </c>
      <c r="F888" s="3" t="s">
        <v>7765</v>
      </c>
      <c r="G888" s="3">
        <v>129</v>
      </c>
      <c r="H888" s="3" t="s">
        <v>3012</v>
      </c>
      <c r="I888" s="4">
        <v>42936</v>
      </c>
      <c r="J888" s="3">
        <v>2434</v>
      </c>
      <c r="K888" s="3">
        <v>2481</v>
      </c>
      <c r="L888" s="3">
        <v>26.4</v>
      </c>
      <c r="M888" s="3">
        <v>42.6</v>
      </c>
      <c r="N888" s="3">
        <v>31</v>
      </c>
      <c r="O888" s="3" t="s">
        <v>3020</v>
      </c>
      <c r="P888" s="5" t="s">
        <v>34</v>
      </c>
      <c r="Q888" s="3" t="s">
        <v>6226</v>
      </c>
      <c r="R888" s="3" t="s">
        <v>6233</v>
      </c>
      <c r="S888" s="3" t="s">
        <v>6245</v>
      </c>
      <c r="T888" s="3" t="s">
        <v>6244</v>
      </c>
      <c r="U888" s="3" t="s">
        <v>6295</v>
      </c>
      <c r="V888" s="3" t="s">
        <v>6271</v>
      </c>
      <c r="W888" s="3" t="s">
        <v>6270</v>
      </c>
      <c r="X888" s="3" t="s">
        <v>6247</v>
      </c>
      <c r="Y888" s="3" t="s">
        <v>6256</v>
      </c>
      <c r="Z888" s="3" t="s">
        <v>6324</v>
      </c>
      <c r="AA888" s="3" t="s">
        <v>6243</v>
      </c>
      <c r="AB888" s="3" t="s">
        <v>6270</v>
      </c>
      <c r="AC888" s="3" t="s">
        <v>6345</v>
      </c>
      <c r="AD888" s="3" t="s">
        <v>6441</v>
      </c>
      <c r="AE888" s="3" t="s">
        <v>6307</v>
      </c>
      <c r="AR888" s="3">
        <v>31</v>
      </c>
      <c r="AS888" s="3">
        <v>26.4</v>
      </c>
      <c r="AT888" s="3">
        <v>1.174242424</v>
      </c>
      <c r="AU888" s="3">
        <f>SUM(Table1[[#This Row],[Black Win %]]/Table1[[#This Row],[White Win %]])</f>
        <v>0.85161290322580641</v>
      </c>
      <c r="AV888" s="3">
        <v>39.99</v>
      </c>
      <c r="AW888" s="3">
        <v>34.055999999999997</v>
      </c>
    </row>
    <row r="889" spans="1:49" ht="17" x14ac:dyDescent="0.2">
      <c r="A889" s="3" t="s">
        <v>7149</v>
      </c>
      <c r="B889" s="3" t="str">
        <f>CONCATENATE(Table1[[#This Row],[Column5]],(IF(Table1[[#This Row],[Column4]]="",""," -"&amp;Table1[[#This Row],[Column4]])),(IF(Table1[[#This Row],[Column3]]="",""," -"&amp;Table1[[#This Row],[Column3]])))</f>
        <v xml:space="preserve"> Normal Variation - H√ºbner Deferred</v>
      </c>
      <c r="C889" s="3" t="s">
        <v>6523</v>
      </c>
      <c r="D889" s="3" t="s">
        <v>7168</v>
      </c>
      <c r="F889" s="3" t="s">
        <v>7765</v>
      </c>
      <c r="G889" s="3">
        <v>377</v>
      </c>
      <c r="H889" s="3" t="s">
        <v>3022</v>
      </c>
      <c r="I889" s="4">
        <v>43271</v>
      </c>
      <c r="J889" s="3">
        <v>2299</v>
      </c>
      <c r="K889" s="3">
        <v>2318</v>
      </c>
      <c r="L889" s="3">
        <v>34.799999999999997</v>
      </c>
      <c r="M889" s="3">
        <v>32.9</v>
      </c>
      <c r="N889" s="3">
        <v>32.4</v>
      </c>
      <c r="O889" s="3" t="s">
        <v>3024</v>
      </c>
      <c r="P889" s="5" t="s">
        <v>34</v>
      </c>
      <c r="Q889" s="3" t="s">
        <v>6226</v>
      </c>
      <c r="R889" s="3" t="s">
        <v>6233</v>
      </c>
      <c r="S889" s="3" t="s">
        <v>6245</v>
      </c>
      <c r="T889" s="3" t="s">
        <v>6244</v>
      </c>
      <c r="U889" s="3" t="s">
        <v>6295</v>
      </c>
      <c r="V889" s="3" t="s">
        <v>6271</v>
      </c>
      <c r="W889" s="3" t="s">
        <v>6270</v>
      </c>
      <c r="X889" s="3" t="s">
        <v>6247</v>
      </c>
      <c r="Y889" s="3" t="s">
        <v>6243</v>
      </c>
      <c r="AR889" s="3">
        <v>32.4</v>
      </c>
      <c r="AS889" s="3">
        <v>34.799999999999997</v>
      </c>
      <c r="AT889" s="3">
        <v>0.93103448300000002</v>
      </c>
      <c r="AU889" s="3">
        <f>SUM(Table1[[#This Row],[Black Win %]]/Table1[[#This Row],[White Win %]])</f>
        <v>1.074074074074074</v>
      </c>
      <c r="AV889" s="3">
        <v>122.148</v>
      </c>
      <c r="AW889" s="3">
        <v>131.196</v>
      </c>
    </row>
    <row r="890" spans="1:49" ht="17" x14ac:dyDescent="0.2">
      <c r="A890" s="3" t="s">
        <v>7149</v>
      </c>
      <c r="B890" s="3" t="str">
        <f>CONCATENATE(Table1[[#This Row],[Column5]],(IF(Table1[[#This Row],[Column4]]="",""," -"&amp;Table1[[#This Row],[Column4]])),(IF(Table1[[#This Row],[Column3]]="",""," -"&amp;Table1[[#This Row],[Column3]])))</f>
        <v xml:space="preserve"> Normal Variation - Ragozin Variation</v>
      </c>
      <c r="C890" s="3" t="s">
        <v>6523</v>
      </c>
      <c r="D890" s="3" t="s">
        <v>7169</v>
      </c>
      <c r="F890" s="3" t="s">
        <v>7765</v>
      </c>
      <c r="G890" s="3">
        <v>424</v>
      </c>
      <c r="H890" s="3" t="s">
        <v>3026</v>
      </c>
      <c r="I890" s="4">
        <v>43284</v>
      </c>
      <c r="J890" s="3">
        <v>2270</v>
      </c>
      <c r="K890" s="3">
        <v>2315</v>
      </c>
      <c r="L890" s="3">
        <v>29</v>
      </c>
      <c r="M890" s="3">
        <v>39.6</v>
      </c>
      <c r="N890" s="3">
        <v>31.4</v>
      </c>
      <c r="O890" s="3" t="s">
        <v>3028</v>
      </c>
      <c r="P890" s="5" t="s">
        <v>34</v>
      </c>
      <c r="Q890" s="3" t="s">
        <v>6226</v>
      </c>
      <c r="R890" s="3" t="s">
        <v>6233</v>
      </c>
      <c r="S890" s="3" t="s">
        <v>6245</v>
      </c>
      <c r="T890" s="3" t="s">
        <v>6244</v>
      </c>
      <c r="U890" s="3" t="s">
        <v>6295</v>
      </c>
      <c r="V890" s="3" t="s">
        <v>6271</v>
      </c>
      <c r="W890" s="3" t="s">
        <v>6270</v>
      </c>
      <c r="X890" s="3" t="s">
        <v>6247</v>
      </c>
      <c r="Y890" s="3" t="s">
        <v>6256</v>
      </c>
      <c r="AR890" s="3">
        <v>31.4</v>
      </c>
      <c r="AS890" s="3">
        <v>29</v>
      </c>
      <c r="AT890" s="3">
        <v>1.082758621</v>
      </c>
      <c r="AU890" s="3">
        <f>SUM(Table1[[#This Row],[Black Win %]]/Table1[[#This Row],[White Win %]])</f>
        <v>0.92356687898089174</v>
      </c>
      <c r="AV890" s="3">
        <v>133.136</v>
      </c>
      <c r="AW890" s="3">
        <v>122.96</v>
      </c>
    </row>
    <row r="891" spans="1:49" ht="17" x14ac:dyDescent="0.2">
      <c r="A891" s="3" t="s">
        <v>7149</v>
      </c>
      <c r="B891" s="3" t="str">
        <f>CONCATENATE(Table1[[#This Row],[Column5]],(IF(Table1[[#This Row],[Column4]]="",""," -"&amp;Table1[[#This Row],[Column4]])),(IF(Table1[[#This Row],[Column3]]="",""," -"&amp;Table1[[#This Row],[Column3]])))</f>
        <v xml:space="preserve"> Normal Variation - Saemisch Deferred</v>
      </c>
      <c r="C891" s="3" t="s">
        <v>6523</v>
      </c>
      <c r="D891" s="3" t="s">
        <v>7170</v>
      </c>
      <c r="F891" s="3" t="s">
        <v>7764</v>
      </c>
      <c r="G891" s="3">
        <v>212</v>
      </c>
      <c r="H891" s="3" t="s">
        <v>3026</v>
      </c>
      <c r="I891" s="4">
        <v>43290</v>
      </c>
      <c r="J891" s="3">
        <v>2352</v>
      </c>
      <c r="K891" s="3">
        <v>2336</v>
      </c>
      <c r="L891" s="3">
        <v>33</v>
      </c>
      <c r="M891" s="3">
        <v>32.1</v>
      </c>
      <c r="N891" s="3">
        <v>34.9</v>
      </c>
      <c r="O891" s="3" t="s">
        <v>3031</v>
      </c>
      <c r="P891" s="5" t="s">
        <v>34</v>
      </c>
      <c r="Q891" s="3" t="s">
        <v>6226</v>
      </c>
      <c r="R891" s="3" t="s">
        <v>6233</v>
      </c>
      <c r="S891" s="3" t="s">
        <v>6245</v>
      </c>
      <c r="T891" s="3" t="s">
        <v>6244</v>
      </c>
      <c r="U891" s="3" t="s">
        <v>6295</v>
      </c>
      <c r="V891" s="3" t="s">
        <v>6271</v>
      </c>
      <c r="W891" s="3" t="s">
        <v>6270</v>
      </c>
      <c r="X891" s="3" t="s">
        <v>6247</v>
      </c>
      <c r="Y891" s="3" t="s">
        <v>6256</v>
      </c>
      <c r="Z891" s="3" t="s">
        <v>6361</v>
      </c>
      <c r="AR891" s="3">
        <v>33</v>
      </c>
      <c r="AS891" s="3">
        <v>34.9</v>
      </c>
      <c r="AT891" s="3">
        <v>0.94555873899999998</v>
      </c>
      <c r="AU891" s="3">
        <f>SUM(Table1[[#This Row],[Black Win %]]/Table1[[#This Row],[White Win %]])</f>
        <v>1.0575757575757576</v>
      </c>
      <c r="AV891" s="3">
        <v>69.959999999999994</v>
      </c>
      <c r="AW891" s="3">
        <v>73.988</v>
      </c>
    </row>
    <row r="892" spans="1:49" ht="17" x14ac:dyDescent="0.2">
      <c r="A892" s="3" t="s">
        <v>7149</v>
      </c>
      <c r="B892" s="3" t="str">
        <f>CONCATENATE(Table1[[#This Row],[Column5]],(IF(Table1[[#This Row],[Column4]]="",""," -"&amp;Table1[[#This Row],[Column4]])),(IF(Table1[[#This Row],[Column3]]="",""," -"&amp;Table1[[#This Row],[Column3]])))</f>
        <v xml:space="preserve"> Normal Variation - Schlechter Defense</v>
      </c>
      <c r="C892" s="3" t="s">
        <v>6523</v>
      </c>
      <c r="D892" s="3" t="s">
        <v>7171</v>
      </c>
      <c r="F892" s="3" t="s">
        <v>7765</v>
      </c>
      <c r="G892" s="3">
        <v>1017</v>
      </c>
      <c r="H892" s="3" t="s">
        <v>3033</v>
      </c>
      <c r="I892" s="4">
        <v>43285</v>
      </c>
      <c r="J892" s="3">
        <v>2411</v>
      </c>
      <c r="K892" s="3">
        <v>2456</v>
      </c>
      <c r="L892" s="3">
        <v>27.8</v>
      </c>
      <c r="M892" s="3">
        <v>41.7</v>
      </c>
      <c r="N892" s="3">
        <v>30.5</v>
      </c>
      <c r="O892" s="3" t="s">
        <v>3035</v>
      </c>
      <c r="P892" s="5" t="s">
        <v>34</v>
      </c>
      <c r="Q892" s="3" t="s">
        <v>6226</v>
      </c>
      <c r="R892" s="3" t="s">
        <v>6233</v>
      </c>
      <c r="S892" s="3" t="s">
        <v>6245</v>
      </c>
      <c r="T892" s="3" t="s">
        <v>6244</v>
      </c>
      <c r="U892" s="3" t="s">
        <v>6295</v>
      </c>
      <c r="V892" s="3" t="s">
        <v>6271</v>
      </c>
      <c r="W892" s="3" t="s">
        <v>6270</v>
      </c>
      <c r="X892" s="3" t="s">
        <v>6247</v>
      </c>
      <c r="Y892" s="3" t="s">
        <v>6256</v>
      </c>
      <c r="Z892" s="3" t="s">
        <v>6324</v>
      </c>
      <c r="AA892" s="3" t="s">
        <v>6272</v>
      </c>
      <c r="AR892" s="3">
        <v>30.5</v>
      </c>
      <c r="AS892" s="3">
        <v>27.8</v>
      </c>
      <c r="AT892" s="3">
        <v>1.097122302</v>
      </c>
      <c r="AU892" s="3">
        <f>SUM(Table1[[#This Row],[Black Win %]]/Table1[[#This Row],[White Win %]])</f>
        <v>0.91147540983606556</v>
      </c>
      <c r="AV892" s="3">
        <v>310.185</v>
      </c>
      <c r="AW892" s="3">
        <v>282.726</v>
      </c>
    </row>
    <row r="893" spans="1:49" ht="17" x14ac:dyDescent="0.2">
      <c r="A893" s="3" t="s">
        <v>7149</v>
      </c>
      <c r="B893" s="3" t="str">
        <f>CONCATENATE(Table1[[#This Row],[Column5]],(IF(Table1[[#This Row],[Column4]]="",""," -"&amp;Table1[[#This Row],[Column4]])),(IF(Table1[[#This Row],[Column3]]="",""," -"&amp;Table1[[#This Row],[Column3]])))</f>
        <v xml:space="preserve"> Normal Variation - Taimanov Variation</v>
      </c>
      <c r="C893" s="3" t="s">
        <v>6523</v>
      </c>
      <c r="D893" s="3" t="s">
        <v>6577</v>
      </c>
      <c r="F893" s="3" t="s">
        <v>7765</v>
      </c>
      <c r="G893" s="3">
        <v>403</v>
      </c>
      <c r="H893" s="3" t="s">
        <v>2965</v>
      </c>
      <c r="I893" s="4">
        <v>43210</v>
      </c>
      <c r="J893" s="3">
        <v>2338</v>
      </c>
      <c r="K893" s="3">
        <v>2370</v>
      </c>
      <c r="L893" s="3">
        <v>28.5</v>
      </c>
      <c r="M893" s="3">
        <v>34</v>
      </c>
      <c r="N893" s="3">
        <v>37.5</v>
      </c>
      <c r="O893" s="3" t="s">
        <v>3038</v>
      </c>
      <c r="P893" s="5" t="s">
        <v>34</v>
      </c>
      <c r="Q893" s="3" t="s">
        <v>6226</v>
      </c>
      <c r="R893" s="3" t="s">
        <v>6233</v>
      </c>
      <c r="S893" s="3" t="s">
        <v>6245</v>
      </c>
      <c r="T893" s="3" t="s">
        <v>6244</v>
      </c>
      <c r="U893" s="3" t="s">
        <v>6295</v>
      </c>
      <c r="V893" s="3" t="s">
        <v>6271</v>
      </c>
      <c r="W893" s="3" t="s">
        <v>6240</v>
      </c>
      <c r="AR893" s="3">
        <v>37.5</v>
      </c>
      <c r="AS893" s="3">
        <v>28.5</v>
      </c>
      <c r="AT893" s="3">
        <v>1.315789474</v>
      </c>
      <c r="AU893" s="3">
        <f>SUM(Table1[[#This Row],[Black Win %]]/Table1[[#This Row],[White Win %]])</f>
        <v>0.76</v>
      </c>
      <c r="AV893" s="3">
        <v>151.125</v>
      </c>
      <c r="AW893" s="3">
        <v>114.855</v>
      </c>
    </row>
    <row r="894" spans="1:49" ht="17" x14ac:dyDescent="0.2">
      <c r="A894" s="3" t="s">
        <v>7149</v>
      </c>
      <c r="B894" s="3" t="str">
        <f>CONCATENATE(Table1[[#This Row],[Column5]],(IF(Table1[[#This Row],[Column4]]="",""," -"&amp;Table1[[#This Row],[Column4]])),(IF(Table1[[#This Row],[Column3]]="",""," -"&amp;Table1[[#This Row],[Column3]])))</f>
        <v xml:space="preserve"> Panov Attack - Main Line</v>
      </c>
      <c r="C894" s="3" t="s">
        <v>6651</v>
      </c>
      <c r="D894" s="3" t="s">
        <v>6508</v>
      </c>
      <c r="F894" s="3" t="s">
        <v>7765</v>
      </c>
      <c r="G894" s="3">
        <v>3915</v>
      </c>
      <c r="H894" s="3" t="s">
        <v>3012</v>
      </c>
      <c r="I894" s="4">
        <v>43283</v>
      </c>
      <c r="J894" s="3">
        <v>2329</v>
      </c>
      <c r="K894" s="3">
        <v>2357</v>
      </c>
      <c r="L894" s="3">
        <v>28.9</v>
      </c>
      <c r="M894" s="3">
        <v>39.799999999999997</v>
      </c>
      <c r="N894" s="3">
        <v>31.3</v>
      </c>
      <c r="O894" s="3" t="s">
        <v>3041</v>
      </c>
      <c r="P894" s="5" t="s">
        <v>34</v>
      </c>
      <c r="Q894" s="3" t="s">
        <v>6226</v>
      </c>
      <c r="R894" s="3" t="s">
        <v>6233</v>
      </c>
      <c r="S894" s="3" t="s">
        <v>6245</v>
      </c>
      <c r="T894" s="3" t="s">
        <v>6244</v>
      </c>
      <c r="U894" s="3" t="s">
        <v>6295</v>
      </c>
      <c r="V894" s="3" t="s">
        <v>6271</v>
      </c>
      <c r="W894" s="3" t="s">
        <v>6243</v>
      </c>
      <c r="X894" s="3" t="s">
        <v>6247</v>
      </c>
      <c r="Y894" s="3" t="s">
        <v>6365</v>
      </c>
      <c r="Z894" s="3" t="s">
        <v>6293</v>
      </c>
      <c r="AA894" s="3" t="s">
        <v>6256</v>
      </c>
      <c r="AR894" s="3">
        <v>31.3</v>
      </c>
      <c r="AS894" s="3">
        <v>28.9</v>
      </c>
      <c r="AT894" s="3">
        <v>1.083044983</v>
      </c>
      <c r="AU894" s="3">
        <f>SUM(Table1[[#This Row],[Black Win %]]/Table1[[#This Row],[White Win %]])</f>
        <v>0.92332268370607018</v>
      </c>
      <c r="AV894" s="3">
        <v>1225.395</v>
      </c>
      <c r="AW894" s="3">
        <v>1131.4349999999999</v>
      </c>
    </row>
    <row r="895" spans="1:49" ht="17" x14ac:dyDescent="0.2">
      <c r="A895" s="3" t="s">
        <v>7149</v>
      </c>
      <c r="B895" s="3" t="str">
        <f>CONCATENATE(Table1[[#This Row],[Column5]],(IF(Table1[[#This Row],[Column4]]="",""," -"&amp;Table1[[#This Row],[Column4]])),(IF(Table1[[#This Row],[Column3]]="",""," -"&amp;Table1[[#This Row],[Column3]])))</f>
        <v xml:space="preserve"> Ragozin Defense</v>
      </c>
      <c r="C895" s="3" t="s">
        <v>7172</v>
      </c>
      <c r="F895" s="3" t="s">
        <v>7764</v>
      </c>
      <c r="G895" s="3">
        <v>316</v>
      </c>
      <c r="H895" s="3" t="s">
        <v>2969</v>
      </c>
      <c r="I895" s="4">
        <v>43243</v>
      </c>
      <c r="J895" s="3">
        <v>2424</v>
      </c>
      <c r="K895" s="3">
        <v>2365</v>
      </c>
      <c r="L895" s="3">
        <v>40.5</v>
      </c>
      <c r="M895" s="3">
        <v>34.5</v>
      </c>
      <c r="N895" s="3">
        <v>25</v>
      </c>
      <c r="O895" s="3" t="s">
        <v>3044</v>
      </c>
      <c r="P895" s="5" t="s">
        <v>34</v>
      </c>
      <c r="Q895" s="3" t="s">
        <v>6226</v>
      </c>
      <c r="R895" s="3" t="s">
        <v>6233</v>
      </c>
      <c r="S895" s="3" t="s">
        <v>6245</v>
      </c>
      <c r="T895" s="3" t="s">
        <v>6244</v>
      </c>
      <c r="U895" s="3" t="s">
        <v>6295</v>
      </c>
      <c r="V895" s="3" t="s">
        <v>6271</v>
      </c>
      <c r="W895" s="3" t="s">
        <v>6240</v>
      </c>
      <c r="X895" s="3" t="s">
        <v>6247</v>
      </c>
      <c r="Y895" s="3" t="s">
        <v>6270</v>
      </c>
      <c r="Z895" s="3" t="s">
        <v>6324</v>
      </c>
      <c r="AA895" s="3" t="s">
        <v>6256</v>
      </c>
      <c r="AB895" s="3" t="s">
        <v>6270</v>
      </c>
      <c r="AR895" s="3">
        <v>40.5</v>
      </c>
      <c r="AS895" s="3">
        <v>25</v>
      </c>
      <c r="AT895" s="3">
        <v>1.62</v>
      </c>
      <c r="AU895" s="3">
        <f>SUM(Table1[[#This Row],[Black Win %]]/Table1[[#This Row],[White Win %]])</f>
        <v>0.61728395061728392</v>
      </c>
      <c r="AV895" s="3">
        <v>127.98</v>
      </c>
      <c r="AW895" s="3">
        <v>79</v>
      </c>
    </row>
    <row r="896" spans="1:49" ht="17" x14ac:dyDescent="0.2">
      <c r="A896" s="3" t="s">
        <v>7149</v>
      </c>
      <c r="B896" s="3" t="str">
        <f>CONCATENATE(Table1[[#This Row],[Column5]],(IF(Table1[[#This Row],[Column4]]="",""," -"&amp;Table1[[#This Row],[Column4]])),(IF(Table1[[#This Row],[Column3]]="",""," -"&amp;Table1[[#This Row],[Column3]])))</f>
        <v xml:space="preserve"> Ragozin Variation</v>
      </c>
      <c r="C896" s="3" t="s">
        <v>7169</v>
      </c>
      <c r="F896" s="3" t="s">
        <v>7765</v>
      </c>
      <c r="G896" s="3">
        <v>2930</v>
      </c>
      <c r="H896" s="3" t="s">
        <v>2933</v>
      </c>
      <c r="I896" s="4">
        <v>40328</v>
      </c>
      <c r="J896" s="3">
        <v>2385</v>
      </c>
      <c r="K896" s="3">
        <v>2426</v>
      </c>
      <c r="L896" s="3">
        <v>22.9</v>
      </c>
      <c r="M896" s="3">
        <v>43.1</v>
      </c>
      <c r="N896" s="3">
        <v>34</v>
      </c>
      <c r="O896" s="3" t="s">
        <v>3047</v>
      </c>
      <c r="P896" s="5" t="s">
        <v>34</v>
      </c>
      <c r="Q896" s="3" t="s">
        <v>6226</v>
      </c>
      <c r="R896" s="3" t="s">
        <v>6233</v>
      </c>
      <c r="S896" s="3" t="s">
        <v>6245</v>
      </c>
      <c r="T896" s="3" t="s">
        <v>6244</v>
      </c>
      <c r="U896" s="3" t="s">
        <v>6295</v>
      </c>
      <c r="V896" s="3" t="s">
        <v>6247</v>
      </c>
      <c r="W896" s="3" t="s">
        <v>6256</v>
      </c>
      <c r="AR896" s="3">
        <v>34</v>
      </c>
      <c r="AS896" s="3">
        <v>22.9</v>
      </c>
      <c r="AT896" s="3">
        <v>1.484716157</v>
      </c>
      <c r="AU896" s="3">
        <f>SUM(Table1[[#This Row],[Black Win %]]/Table1[[#This Row],[White Win %]])</f>
        <v>0.67352941176470582</v>
      </c>
      <c r="AV896" s="3">
        <v>996.2</v>
      </c>
      <c r="AW896" s="3">
        <v>670.97</v>
      </c>
    </row>
    <row r="897" spans="1:49" ht="17" x14ac:dyDescent="0.2">
      <c r="A897" s="3" t="s">
        <v>7149</v>
      </c>
      <c r="B897" s="3" t="str">
        <f>CONCATENATE(Table1[[#This Row],[Column5]],(IF(Table1[[#This Row],[Column4]]="",""," -"&amp;Table1[[#This Row],[Column4]])),(IF(Table1[[#This Row],[Column3]]="",""," -"&amp;Table1[[#This Row],[Column3]])))</f>
        <v xml:space="preserve"> Reshevsky Variation</v>
      </c>
      <c r="C897" s="3" t="s">
        <v>7173</v>
      </c>
      <c r="F897" s="3" t="s">
        <v>7764</v>
      </c>
      <c r="G897" s="3">
        <v>4342</v>
      </c>
      <c r="H897" s="3" t="s">
        <v>2969</v>
      </c>
      <c r="I897" s="4">
        <v>43289</v>
      </c>
      <c r="J897" s="3">
        <v>2349</v>
      </c>
      <c r="K897" s="3">
        <v>2337</v>
      </c>
      <c r="L897" s="3">
        <v>31.4</v>
      </c>
      <c r="M897" s="3">
        <v>34.799999999999997</v>
      </c>
      <c r="N897" s="3">
        <v>33.9</v>
      </c>
      <c r="O897" s="3" t="s">
        <v>3050</v>
      </c>
      <c r="P897" s="5" t="s">
        <v>34</v>
      </c>
      <c r="Q897" s="3" t="s">
        <v>6226</v>
      </c>
      <c r="R897" s="3" t="s">
        <v>6233</v>
      </c>
      <c r="S897" s="3" t="s">
        <v>6245</v>
      </c>
      <c r="T897" s="3" t="s">
        <v>6244</v>
      </c>
      <c r="U897" s="3" t="s">
        <v>6295</v>
      </c>
      <c r="V897" s="3" t="s">
        <v>6271</v>
      </c>
      <c r="W897" s="3" t="s">
        <v>6270</v>
      </c>
      <c r="X897" s="3" t="s">
        <v>6296</v>
      </c>
      <c r="AR897" s="3">
        <v>31.4</v>
      </c>
      <c r="AS897" s="3">
        <v>33.9</v>
      </c>
      <c r="AT897" s="3">
        <v>0.92625368699999999</v>
      </c>
      <c r="AU897" s="3">
        <f>SUM(Table1[[#This Row],[Black Win %]]/Table1[[#This Row],[White Win %]])</f>
        <v>1.0796178343949046</v>
      </c>
      <c r="AV897" s="3">
        <v>1363.3879999999999</v>
      </c>
      <c r="AW897" s="3">
        <v>1471.9380000000001</v>
      </c>
    </row>
    <row r="898" spans="1:49" ht="17" x14ac:dyDescent="0.2">
      <c r="A898" s="3" t="s">
        <v>7149</v>
      </c>
      <c r="B898" s="3" t="str">
        <f>CONCATENATE(Table1[[#This Row],[Column5]],(IF(Table1[[#This Row],[Column4]]="",""," -"&amp;Table1[[#This Row],[Column4]])),(IF(Table1[[#This Row],[Column3]]="",""," -"&amp;Table1[[#This Row],[Column3]])))</f>
        <v xml:space="preserve"> Romanishin Variation</v>
      </c>
      <c r="C898" s="3" t="s">
        <v>6744</v>
      </c>
      <c r="F898" s="3" t="s">
        <v>7764</v>
      </c>
      <c r="G898" s="3">
        <v>310</v>
      </c>
      <c r="H898" s="3" t="s">
        <v>2933</v>
      </c>
      <c r="I898" s="4">
        <v>43286</v>
      </c>
      <c r="J898" s="3">
        <v>2421</v>
      </c>
      <c r="K898" s="3">
        <v>2371</v>
      </c>
      <c r="L898" s="3">
        <v>41.9</v>
      </c>
      <c r="M898" s="3">
        <v>38.1</v>
      </c>
      <c r="N898" s="3">
        <v>20</v>
      </c>
      <c r="O898" s="3" t="s">
        <v>3053</v>
      </c>
      <c r="P898" s="5" t="s">
        <v>34</v>
      </c>
      <c r="Q898" s="3" t="s">
        <v>6226</v>
      </c>
      <c r="R898" s="3" t="s">
        <v>6233</v>
      </c>
      <c r="S898" s="3" t="s">
        <v>6245</v>
      </c>
      <c r="T898" s="3" t="s">
        <v>6244</v>
      </c>
      <c r="U898" s="3" t="s">
        <v>6295</v>
      </c>
      <c r="V898" s="3" t="s">
        <v>6247</v>
      </c>
      <c r="W898" s="3" t="s">
        <v>6243</v>
      </c>
      <c r="X898" s="3" t="s">
        <v>6264</v>
      </c>
      <c r="Y898" s="3" t="s">
        <v>6270</v>
      </c>
      <c r="Z898" s="3" t="s">
        <v>6265</v>
      </c>
      <c r="AR898" s="3">
        <v>41.9</v>
      </c>
      <c r="AS898" s="3">
        <v>20</v>
      </c>
      <c r="AT898" s="3">
        <v>2.0950000000000002</v>
      </c>
      <c r="AU898" s="3">
        <f>SUM(Table1[[#This Row],[Black Win %]]/Table1[[#This Row],[White Win %]])</f>
        <v>0.47732696897374705</v>
      </c>
      <c r="AV898" s="3">
        <v>129.88999999999999</v>
      </c>
      <c r="AW898" s="3">
        <v>62</v>
      </c>
    </row>
    <row r="899" spans="1:49" ht="17" x14ac:dyDescent="0.2">
      <c r="A899" s="3" t="s">
        <v>7149</v>
      </c>
      <c r="B899" s="3" t="str">
        <f>CONCATENATE(Table1[[#This Row],[Column5]],(IF(Table1[[#This Row],[Column4]]="",""," -"&amp;Table1[[#This Row],[Column4]])),(IF(Table1[[#This Row],[Column3]]="",""," -"&amp;Table1[[#This Row],[Column3]])))</f>
        <v xml:space="preserve"> Romanishin Variation</v>
      </c>
      <c r="C899" s="3" t="s">
        <v>6744</v>
      </c>
      <c r="F899" s="3" t="s">
        <v>7764</v>
      </c>
      <c r="G899" s="3">
        <v>1491</v>
      </c>
      <c r="H899" s="3" t="s">
        <v>2933</v>
      </c>
      <c r="I899" s="4">
        <v>43286</v>
      </c>
      <c r="J899" s="3">
        <v>2398</v>
      </c>
      <c r="K899" s="3">
        <v>2373</v>
      </c>
      <c r="L899" s="3">
        <v>34.4</v>
      </c>
      <c r="M899" s="3">
        <v>36.700000000000003</v>
      </c>
      <c r="N899" s="3">
        <v>28.9</v>
      </c>
      <c r="O899" s="3" t="s">
        <v>3055</v>
      </c>
      <c r="P899" s="5" t="s">
        <v>34</v>
      </c>
      <c r="Q899" s="3" t="s">
        <v>6226</v>
      </c>
      <c r="R899" s="3" t="s">
        <v>6233</v>
      </c>
      <c r="S899" s="3" t="s">
        <v>6245</v>
      </c>
      <c r="T899" s="3" t="s">
        <v>6244</v>
      </c>
      <c r="U899" s="3" t="s">
        <v>6295</v>
      </c>
      <c r="V899" s="3" t="s">
        <v>6264</v>
      </c>
      <c r="AR899" s="3">
        <v>34.4</v>
      </c>
      <c r="AS899" s="3">
        <v>28.9</v>
      </c>
      <c r="AT899" s="3">
        <v>1.1903114189999999</v>
      </c>
      <c r="AU899" s="3">
        <f>SUM(Table1[[#This Row],[Black Win %]]/Table1[[#This Row],[White Win %]])</f>
        <v>0.84011627906976738</v>
      </c>
      <c r="AV899" s="3">
        <v>512.904</v>
      </c>
      <c r="AW899" s="3">
        <v>430.899</v>
      </c>
    </row>
    <row r="900" spans="1:49" ht="17" x14ac:dyDescent="0.2">
      <c r="A900" s="3" t="s">
        <v>7149</v>
      </c>
      <c r="B900" s="3" t="str">
        <f>CONCATENATE(Table1[[#This Row],[Column5]],(IF(Table1[[#This Row],[Column4]]="",""," -"&amp;Table1[[#This Row],[Column4]])),(IF(Table1[[#This Row],[Column3]]="",""," -"&amp;Table1[[#This Row],[Column3]])))</f>
        <v xml:space="preserve"> Romanishin Variation - English Hybrid</v>
      </c>
      <c r="C900" s="3" t="s">
        <v>6744</v>
      </c>
      <c r="D900" s="3" t="s">
        <v>7174</v>
      </c>
      <c r="F900" s="3" t="s">
        <v>7765</v>
      </c>
      <c r="G900" s="3">
        <v>616</v>
      </c>
      <c r="H900" s="3" t="s">
        <v>2933</v>
      </c>
      <c r="I900" s="4">
        <v>43253</v>
      </c>
      <c r="J900" s="3">
        <v>2419</v>
      </c>
      <c r="K900" s="3">
        <v>2459</v>
      </c>
      <c r="L900" s="3">
        <v>18.7</v>
      </c>
      <c r="M900" s="3">
        <v>49.8</v>
      </c>
      <c r="N900" s="3">
        <v>31.5</v>
      </c>
      <c r="O900" s="3" t="s">
        <v>3058</v>
      </c>
      <c r="P900" s="5" t="s">
        <v>34</v>
      </c>
      <c r="Q900" s="3" t="s">
        <v>6226</v>
      </c>
      <c r="R900" s="3" t="s">
        <v>6233</v>
      </c>
      <c r="S900" s="3" t="s">
        <v>6245</v>
      </c>
      <c r="T900" s="3" t="s">
        <v>6244</v>
      </c>
      <c r="U900" s="3" t="s">
        <v>6295</v>
      </c>
      <c r="V900" s="3" t="s">
        <v>6247</v>
      </c>
      <c r="W900" s="3" t="s">
        <v>6243</v>
      </c>
      <c r="X900" s="3" t="s">
        <v>6264</v>
      </c>
      <c r="Y900" s="3" t="s">
        <v>6270</v>
      </c>
      <c r="Z900" s="3" t="s">
        <v>6265</v>
      </c>
      <c r="AA900" s="3" t="s">
        <v>6365</v>
      </c>
      <c r="AB900" s="3" t="s">
        <v>6356</v>
      </c>
      <c r="AC900" s="3" t="s">
        <v>6256</v>
      </c>
      <c r="AD900" s="3" t="s">
        <v>6282</v>
      </c>
      <c r="AE900" s="3" t="s">
        <v>6352</v>
      </c>
      <c r="AR900" s="3">
        <v>31.5</v>
      </c>
      <c r="AS900" s="3">
        <v>18.7</v>
      </c>
      <c r="AT900" s="3">
        <v>1.6844919789999999</v>
      </c>
      <c r="AU900" s="3">
        <f>SUM(Table1[[#This Row],[Black Win %]]/Table1[[#This Row],[White Win %]])</f>
        <v>0.59365079365079365</v>
      </c>
      <c r="AV900" s="3">
        <v>194.04</v>
      </c>
      <c r="AW900" s="3">
        <v>115.19199999999999</v>
      </c>
    </row>
    <row r="901" spans="1:49" ht="17" x14ac:dyDescent="0.2">
      <c r="A901" s="3" t="s">
        <v>7149</v>
      </c>
      <c r="B901" s="3" t="str">
        <f>CONCATENATE(Table1[[#This Row],[Column5]],(IF(Table1[[#This Row],[Column4]]="",""," -"&amp;Table1[[#This Row],[Column4]])),(IF(Table1[[#This Row],[Column3]]="",""," -"&amp;Table1[[#This Row],[Column3]])))</f>
        <v xml:space="preserve"> Saemisch Variation</v>
      </c>
      <c r="C901" s="3" t="s">
        <v>7092</v>
      </c>
      <c r="F901" s="3" t="s">
        <v>7764</v>
      </c>
      <c r="G901" s="3">
        <v>373</v>
      </c>
      <c r="H901" s="3" t="s">
        <v>3060</v>
      </c>
      <c r="I901" s="4">
        <v>43258</v>
      </c>
      <c r="J901" s="3">
        <v>2355</v>
      </c>
      <c r="K901" s="3">
        <v>2317</v>
      </c>
      <c r="L901" s="3">
        <v>39.1</v>
      </c>
      <c r="M901" s="3">
        <v>26.3</v>
      </c>
      <c r="N901" s="3">
        <v>34.6</v>
      </c>
      <c r="O901" s="3" t="s">
        <v>3062</v>
      </c>
      <c r="P901" s="5" t="s">
        <v>34</v>
      </c>
      <c r="Q901" s="3" t="s">
        <v>6226</v>
      </c>
      <c r="R901" s="3" t="s">
        <v>6233</v>
      </c>
      <c r="S901" s="3" t="s">
        <v>6245</v>
      </c>
      <c r="T901" s="3" t="s">
        <v>6244</v>
      </c>
      <c r="U901" s="3" t="s">
        <v>6295</v>
      </c>
      <c r="V901" s="3" t="s">
        <v>6361</v>
      </c>
      <c r="W901" s="3" t="s">
        <v>6358</v>
      </c>
      <c r="X901" s="3" t="s">
        <v>6359</v>
      </c>
      <c r="Y901" s="3" t="s">
        <v>6270</v>
      </c>
      <c r="Z901" s="3" t="s">
        <v>6271</v>
      </c>
      <c r="AR901" s="3">
        <v>39.1</v>
      </c>
      <c r="AS901" s="3">
        <v>34.6</v>
      </c>
      <c r="AT901" s="3">
        <v>1.1300578029999999</v>
      </c>
      <c r="AU901" s="3">
        <f>SUM(Table1[[#This Row],[Black Win %]]/Table1[[#This Row],[White Win %]])</f>
        <v>0.88491048593350385</v>
      </c>
      <c r="AV901" s="3">
        <v>145.84299999999999</v>
      </c>
      <c r="AW901" s="3">
        <v>129.05799999999999</v>
      </c>
    </row>
    <row r="902" spans="1:49" ht="17" x14ac:dyDescent="0.2">
      <c r="A902" s="3" t="s">
        <v>7149</v>
      </c>
      <c r="B902" s="3" t="str">
        <f>CONCATENATE(Table1[[#This Row],[Column5]],(IF(Table1[[#This Row],[Column4]]="",""," -"&amp;Table1[[#This Row],[Column4]])),(IF(Table1[[#This Row],[Column3]]="",""," -"&amp;Table1[[#This Row],[Column3]])))</f>
        <v xml:space="preserve"> Saemisch Variation</v>
      </c>
      <c r="C902" s="3" t="s">
        <v>7092</v>
      </c>
      <c r="F902" s="3" t="s">
        <v>7765</v>
      </c>
      <c r="G902" s="3">
        <v>334</v>
      </c>
      <c r="H902" s="3" t="s">
        <v>3063</v>
      </c>
      <c r="I902" s="4">
        <v>43288</v>
      </c>
      <c r="J902" s="3">
        <v>2165</v>
      </c>
      <c r="K902" s="3">
        <v>2205</v>
      </c>
      <c r="L902" s="3">
        <v>38.9</v>
      </c>
      <c r="M902" s="3">
        <v>25.4</v>
      </c>
      <c r="N902" s="3">
        <v>35.6</v>
      </c>
      <c r="O902" s="3" t="s">
        <v>3065</v>
      </c>
      <c r="P902" s="5" t="s">
        <v>34</v>
      </c>
      <c r="Q902" s="3" t="s">
        <v>6226</v>
      </c>
      <c r="R902" s="3" t="s">
        <v>6233</v>
      </c>
      <c r="S902" s="3" t="s">
        <v>6245</v>
      </c>
      <c r="T902" s="3" t="s">
        <v>6244</v>
      </c>
      <c r="U902" s="3" t="s">
        <v>6295</v>
      </c>
      <c r="V902" s="3" t="s">
        <v>6361</v>
      </c>
      <c r="W902" s="3" t="s">
        <v>6358</v>
      </c>
      <c r="X902" s="3" t="s">
        <v>6359</v>
      </c>
      <c r="Y902" s="3" t="s">
        <v>6270</v>
      </c>
      <c r="AR902" s="3">
        <v>35.6</v>
      </c>
      <c r="AS902" s="3">
        <v>38.9</v>
      </c>
      <c r="AT902" s="3">
        <v>0.91516709500000004</v>
      </c>
      <c r="AU902" s="3">
        <f>SUM(Table1[[#This Row],[Black Win %]]/Table1[[#This Row],[White Win %]])</f>
        <v>1.092696629213483</v>
      </c>
      <c r="AV902" s="3">
        <v>118.904</v>
      </c>
      <c r="AW902" s="3">
        <v>129.92599999999999</v>
      </c>
    </row>
    <row r="903" spans="1:49" ht="17" x14ac:dyDescent="0.2">
      <c r="A903" s="3" t="s">
        <v>7149</v>
      </c>
      <c r="B903" s="3" t="str">
        <f>CONCATENATE(Table1[[#This Row],[Column5]],(IF(Table1[[#This Row],[Column4]]="",""," -"&amp;Table1[[#This Row],[Column4]])),(IF(Table1[[#This Row],[Column3]]="",""," -"&amp;Table1[[#This Row],[Column3]])))</f>
        <v xml:space="preserve"> Saemisch Variation</v>
      </c>
      <c r="C903" s="3" t="s">
        <v>7092</v>
      </c>
      <c r="F903" s="3" t="s">
        <v>7764</v>
      </c>
      <c r="G903" s="3">
        <v>687</v>
      </c>
      <c r="H903" s="3" t="s">
        <v>3066</v>
      </c>
      <c r="I903" s="4">
        <v>43280</v>
      </c>
      <c r="J903" s="3">
        <v>2370</v>
      </c>
      <c r="K903" s="3">
        <v>2331</v>
      </c>
      <c r="L903" s="3">
        <v>37.4</v>
      </c>
      <c r="M903" s="3">
        <v>29</v>
      </c>
      <c r="N903" s="3">
        <v>33.6</v>
      </c>
      <c r="O903" s="3" t="s">
        <v>3068</v>
      </c>
      <c r="P903" s="5" t="s">
        <v>34</v>
      </c>
      <c r="Q903" s="3" t="s">
        <v>6226</v>
      </c>
      <c r="R903" s="3" t="s">
        <v>6233</v>
      </c>
      <c r="S903" s="3" t="s">
        <v>6245</v>
      </c>
      <c r="T903" s="3" t="s">
        <v>6244</v>
      </c>
      <c r="U903" s="3" t="s">
        <v>6295</v>
      </c>
      <c r="V903" s="3" t="s">
        <v>6361</v>
      </c>
      <c r="W903" s="3" t="s">
        <v>6358</v>
      </c>
      <c r="X903" s="3" t="s">
        <v>6359</v>
      </c>
      <c r="Y903" s="3" t="s">
        <v>6243</v>
      </c>
      <c r="Z903" s="3" t="s">
        <v>6263</v>
      </c>
      <c r="AA903" s="3" t="s">
        <v>6256</v>
      </c>
      <c r="AB903" s="3" t="s">
        <v>6282</v>
      </c>
      <c r="AR903" s="3">
        <v>37.4</v>
      </c>
      <c r="AS903" s="3">
        <v>33.6</v>
      </c>
      <c r="AT903" s="3">
        <v>1.1130952380000001</v>
      </c>
      <c r="AU903" s="3">
        <f>SUM(Table1[[#This Row],[Black Win %]]/Table1[[#This Row],[White Win %]])</f>
        <v>0.89839572192513373</v>
      </c>
      <c r="AV903" s="3">
        <v>256.93799999999999</v>
      </c>
      <c r="AW903" s="3">
        <v>230.83199999999999</v>
      </c>
    </row>
    <row r="904" spans="1:49" ht="17" x14ac:dyDescent="0.2">
      <c r="A904" s="3" t="s">
        <v>7149</v>
      </c>
      <c r="B904" s="3" t="str">
        <f>CONCATENATE(Table1[[#This Row],[Column5]],(IF(Table1[[#This Row],[Column4]]="",""," -"&amp;Table1[[#This Row],[Column4]])),(IF(Table1[[#This Row],[Column3]]="",""," -"&amp;Table1[[#This Row],[Column3]])))</f>
        <v xml:space="preserve"> Saemisch Variation</v>
      </c>
      <c r="C904" s="3" t="s">
        <v>7092</v>
      </c>
      <c r="F904" s="3" t="s">
        <v>7764</v>
      </c>
      <c r="G904" s="3">
        <v>588</v>
      </c>
      <c r="H904" s="3" t="s">
        <v>3069</v>
      </c>
      <c r="I904" s="4">
        <v>43271</v>
      </c>
      <c r="J904" s="3">
        <v>2341</v>
      </c>
      <c r="K904" s="3">
        <v>2303</v>
      </c>
      <c r="L904" s="3">
        <v>41</v>
      </c>
      <c r="M904" s="3">
        <v>22.8</v>
      </c>
      <c r="N904" s="3">
        <v>36.200000000000003</v>
      </c>
      <c r="O904" s="3" t="s">
        <v>3071</v>
      </c>
      <c r="P904" s="5" t="s">
        <v>34</v>
      </c>
      <c r="Q904" s="3" t="s">
        <v>6226</v>
      </c>
      <c r="R904" s="3" t="s">
        <v>6233</v>
      </c>
      <c r="S904" s="3" t="s">
        <v>6245</v>
      </c>
      <c r="T904" s="3" t="s">
        <v>6244</v>
      </c>
      <c r="U904" s="3" t="s">
        <v>6295</v>
      </c>
      <c r="V904" s="3" t="s">
        <v>6361</v>
      </c>
      <c r="W904" s="3" t="s">
        <v>6358</v>
      </c>
      <c r="X904" s="3" t="s">
        <v>6359</v>
      </c>
      <c r="Y904" s="3" t="s">
        <v>6243</v>
      </c>
      <c r="Z904" s="3" t="s">
        <v>6271</v>
      </c>
      <c r="AR904" s="3">
        <v>41</v>
      </c>
      <c r="AS904" s="3">
        <v>36.200000000000003</v>
      </c>
      <c r="AT904" s="3">
        <v>1.132596685</v>
      </c>
      <c r="AU904" s="3">
        <f>SUM(Table1[[#This Row],[Black Win %]]/Table1[[#This Row],[White Win %]])</f>
        <v>0.8829268292682928</v>
      </c>
      <c r="AV904" s="3">
        <v>241.08</v>
      </c>
      <c r="AW904" s="3">
        <v>212.85599999999999</v>
      </c>
    </row>
    <row r="905" spans="1:49" ht="17" x14ac:dyDescent="0.2">
      <c r="A905" s="3" t="s">
        <v>7149</v>
      </c>
      <c r="B905" s="3" t="str">
        <f>CONCATENATE(Table1[[#This Row],[Column5]],(IF(Table1[[#This Row],[Column4]]="",""," -"&amp;Table1[[#This Row],[Column4]])),(IF(Table1[[#This Row],[Column3]]="",""," -"&amp;Table1[[#This Row],[Column3]])))</f>
        <v xml:space="preserve"> Saemisch Variation</v>
      </c>
      <c r="C905" s="3" t="s">
        <v>7092</v>
      </c>
      <c r="F905" s="3" t="s">
        <v>7765</v>
      </c>
      <c r="G905" s="3">
        <v>380</v>
      </c>
      <c r="H905" s="3" t="s">
        <v>3072</v>
      </c>
      <c r="I905" s="4">
        <v>43259</v>
      </c>
      <c r="J905" s="3">
        <v>2323</v>
      </c>
      <c r="K905" s="3">
        <v>2361</v>
      </c>
      <c r="L905" s="3">
        <v>37.6</v>
      </c>
      <c r="M905" s="3">
        <v>27.6</v>
      </c>
      <c r="N905" s="3">
        <v>34.700000000000003</v>
      </c>
      <c r="O905" s="3" t="s">
        <v>3074</v>
      </c>
      <c r="P905" s="5" t="s">
        <v>34</v>
      </c>
      <c r="Q905" s="3" t="s">
        <v>6226</v>
      </c>
      <c r="R905" s="3" t="s">
        <v>6233</v>
      </c>
      <c r="S905" s="3" t="s">
        <v>6245</v>
      </c>
      <c r="T905" s="3" t="s">
        <v>6244</v>
      </c>
      <c r="U905" s="3" t="s">
        <v>6295</v>
      </c>
      <c r="V905" s="3" t="s">
        <v>6361</v>
      </c>
      <c r="W905" s="3" t="s">
        <v>6358</v>
      </c>
      <c r="X905" s="3" t="s">
        <v>6359</v>
      </c>
      <c r="Y905" s="3" t="s">
        <v>6270</v>
      </c>
      <c r="Z905" s="3" t="s">
        <v>6271</v>
      </c>
      <c r="AA905" s="3" t="s">
        <v>6243</v>
      </c>
      <c r="AB905" s="3" t="s">
        <v>6324</v>
      </c>
      <c r="AC905" s="3" t="s">
        <v>6240</v>
      </c>
      <c r="AR905" s="3">
        <v>34.700000000000003</v>
      </c>
      <c r="AS905" s="3">
        <v>37.6</v>
      </c>
      <c r="AT905" s="3">
        <v>0.92287233999999996</v>
      </c>
      <c r="AU905" s="3">
        <f>SUM(Table1[[#This Row],[Black Win %]]/Table1[[#This Row],[White Win %]])</f>
        <v>1.0835734870317002</v>
      </c>
      <c r="AV905" s="3">
        <v>131.86000000000001</v>
      </c>
      <c r="AW905" s="3">
        <v>142.88</v>
      </c>
    </row>
    <row r="906" spans="1:49" ht="17" x14ac:dyDescent="0.2">
      <c r="A906" s="3" t="s">
        <v>7149</v>
      </c>
      <c r="B906" s="3" t="str">
        <f>CONCATENATE(Table1[[#This Row],[Column5]],(IF(Table1[[#This Row],[Column4]]="",""," -"&amp;Table1[[#This Row],[Column4]])),(IF(Table1[[#This Row],[Column3]]="",""," -"&amp;Table1[[#This Row],[Column3]])))</f>
        <v xml:space="preserve"> Saemisch Variation - Accelerated</v>
      </c>
      <c r="C906" s="3" t="s">
        <v>7092</v>
      </c>
      <c r="D906" s="3" t="s">
        <v>7175</v>
      </c>
      <c r="F906" s="3" t="s">
        <v>7764</v>
      </c>
      <c r="G906" s="3">
        <v>1503</v>
      </c>
      <c r="H906" s="3" t="s">
        <v>3076</v>
      </c>
      <c r="I906" s="4">
        <v>43281</v>
      </c>
      <c r="J906" s="3">
        <v>2181</v>
      </c>
      <c r="K906" s="3">
        <v>2159</v>
      </c>
      <c r="L906" s="3">
        <v>33.1</v>
      </c>
      <c r="M906" s="3">
        <v>23.2</v>
      </c>
      <c r="N906" s="3">
        <v>43.6</v>
      </c>
      <c r="O906" s="3" t="s">
        <v>3078</v>
      </c>
      <c r="P906" s="5" t="s">
        <v>34</v>
      </c>
      <c r="Q906" s="3" t="s">
        <v>6226</v>
      </c>
      <c r="R906" s="3" t="s">
        <v>6233</v>
      </c>
      <c r="S906" s="3" t="s">
        <v>6245</v>
      </c>
      <c r="T906" s="3" t="s">
        <v>6244</v>
      </c>
      <c r="U906" s="3" t="s">
        <v>6295</v>
      </c>
      <c r="V906" s="3" t="s">
        <v>6361</v>
      </c>
      <c r="W906" s="3" t="s">
        <v>6358</v>
      </c>
      <c r="X906" s="3" t="s">
        <v>6359</v>
      </c>
      <c r="AR906" s="3">
        <v>33.1</v>
      </c>
      <c r="AS906" s="3">
        <v>43.6</v>
      </c>
      <c r="AT906" s="3">
        <v>0.75917431199999996</v>
      </c>
      <c r="AU906" s="3">
        <f>SUM(Table1[[#This Row],[Black Win %]]/Table1[[#This Row],[White Win %]])</f>
        <v>1.3172205438066464</v>
      </c>
      <c r="AV906" s="3">
        <v>497.49299999999999</v>
      </c>
      <c r="AW906" s="3">
        <v>655.30799999999999</v>
      </c>
    </row>
    <row r="907" spans="1:49" ht="17" x14ac:dyDescent="0.2">
      <c r="A907" s="3" t="s">
        <v>7149</v>
      </c>
      <c r="B907" s="3" t="str">
        <f>CONCATENATE(Table1[[#This Row],[Column5]],(IF(Table1[[#This Row],[Column4]]="",""," -"&amp;Table1[[#This Row],[Column4]])),(IF(Table1[[#This Row],[Column3]]="",""," -"&amp;Table1[[#This Row],[Column3]])))</f>
        <v xml:space="preserve"> Saemisch Variation - Capablanca Variation</v>
      </c>
      <c r="C907" s="3" t="s">
        <v>7092</v>
      </c>
      <c r="D907" s="3" t="s">
        <v>6891</v>
      </c>
      <c r="F907" s="3" t="s">
        <v>7765</v>
      </c>
      <c r="G907" s="3">
        <v>289</v>
      </c>
      <c r="H907" s="3" t="s">
        <v>3072</v>
      </c>
      <c r="I907" s="4">
        <v>43277</v>
      </c>
      <c r="J907" s="3">
        <v>2423</v>
      </c>
      <c r="K907" s="3">
        <v>2419</v>
      </c>
      <c r="L907" s="3">
        <v>36.299999999999997</v>
      </c>
      <c r="M907" s="3">
        <v>35.6</v>
      </c>
      <c r="N907" s="3">
        <v>28</v>
      </c>
      <c r="O907" s="3" t="s">
        <v>3081</v>
      </c>
      <c r="P907" s="5" t="s">
        <v>34</v>
      </c>
      <c r="Q907" s="3" t="s">
        <v>6226</v>
      </c>
      <c r="R907" s="3" t="s">
        <v>6233</v>
      </c>
      <c r="S907" s="3" t="s">
        <v>6245</v>
      </c>
      <c r="T907" s="3" t="s">
        <v>6244</v>
      </c>
      <c r="U907" s="3" t="s">
        <v>6295</v>
      </c>
      <c r="V907" s="3" t="s">
        <v>6361</v>
      </c>
      <c r="W907" s="3" t="s">
        <v>6358</v>
      </c>
      <c r="X907" s="3" t="s">
        <v>6359</v>
      </c>
      <c r="Y907" s="3" t="s">
        <v>6270</v>
      </c>
      <c r="Z907" s="3" t="s">
        <v>6271</v>
      </c>
      <c r="AA907" s="3" t="s">
        <v>6243</v>
      </c>
      <c r="AB907" s="3" t="s">
        <v>6324</v>
      </c>
      <c r="AC907" s="3" t="s">
        <v>6240</v>
      </c>
      <c r="AD907" s="3" t="s">
        <v>6296</v>
      </c>
      <c r="AE907" s="3" t="s">
        <v>6272</v>
      </c>
      <c r="AF907" s="3" t="s">
        <v>6266</v>
      </c>
      <c r="AG907" s="3" t="s">
        <v>6443</v>
      </c>
      <c r="AR907" s="3">
        <v>28</v>
      </c>
      <c r="AS907" s="3">
        <v>36.299999999999997</v>
      </c>
      <c r="AT907" s="3">
        <v>0.771349862</v>
      </c>
      <c r="AU907" s="3">
        <f>SUM(Table1[[#This Row],[Black Win %]]/Table1[[#This Row],[White Win %]])</f>
        <v>1.2964285714285713</v>
      </c>
      <c r="AV907" s="3">
        <v>80.92</v>
      </c>
      <c r="AW907" s="3">
        <v>104.907</v>
      </c>
    </row>
    <row r="908" spans="1:49" ht="17" x14ac:dyDescent="0.2">
      <c r="A908" s="3" t="s">
        <v>7149</v>
      </c>
      <c r="B908" s="3" t="str">
        <f>CONCATENATE(Table1[[#This Row],[Column5]],(IF(Table1[[#This Row],[Column4]]="",""," -"&amp;Table1[[#This Row],[Column4]])),(IF(Table1[[#This Row],[Column3]]="",""," -"&amp;Table1[[#This Row],[Column3]])))</f>
        <v xml:space="preserve"> Saemisch Variation - Keres Variation</v>
      </c>
      <c r="C908" s="3" t="s">
        <v>7092</v>
      </c>
      <c r="D908" s="3" t="s">
        <v>6517</v>
      </c>
      <c r="F908" s="3" t="s">
        <v>7764</v>
      </c>
      <c r="G908" s="3">
        <v>977</v>
      </c>
      <c r="H908" s="3" t="s">
        <v>3066</v>
      </c>
      <c r="I908" s="4">
        <v>43285</v>
      </c>
      <c r="J908" s="3">
        <v>2442</v>
      </c>
      <c r="K908" s="3">
        <v>2408</v>
      </c>
      <c r="L908" s="3">
        <v>32.799999999999997</v>
      </c>
      <c r="M908" s="3">
        <v>43.9</v>
      </c>
      <c r="N908" s="3">
        <v>23.3</v>
      </c>
      <c r="O908" s="3" t="s">
        <v>3084</v>
      </c>
      <c r="P908" s="5" t="s">
        <v>34</v>
      </c>
      <c r="Q908" s="3" t="s">
        <v>6226</v>
      </c>
      <c r="R908" s="3" t="s">
        <v>6233</v>
      </c>
      <c r="S908" s="3" t="s">
        <v>6245</v>
      </c>
      <c r="T908" s="3" t="s">
        <v>6244</v>
      </c>
      <c r="U908" s="3" t="s">
        <v>6295</v>
      </c>
      <c r="V908" s="3" t="s">
        <v>6361</v>
      </c>
      <c r="W908" s="3" t="s">
        <v>6358</v>
      </c>
      <c r="X908" s="3" t="s">
        <v>6359</v>
      </c>
      <c r="Y908" s="3" t="s">
        <v>6243</v>
      </c>
      <c r="Z908" s="3" t="s">
        <v>6263</v>
      </c>
      <c r="AA908" s="3" t="s">
        <v>6256</v>
      </c>
      <c r="AB908" s="3" t="s">
        <v>6282</v>
      </c>
      <c r="AC908" s="3" t="s">
        <v>6352</v>
      </c>
      <c r="AD908" s="3" t="s">
        <v>6279</v>
      </c>
      <c r="AR908" s="3">
        <v>32.799999999999997</v>
      </c>
      <c r="AS908" s="3">
        <v>23.3</v>
      </c>
      <c r="AT908" s="3">
        <v>1.4077253219999999</v>
      </c>
      <c r="AU908" s="3">
        <f>SUM(Table1[[#This Row],[Black Win %]]/Table1[[#This Row],[White Win %]])</f>
        <v>0.71036585365853666</v>
      </c>
      <c r="AV908" s="3">
        <v>320.45600000000002</v>
      </c>
      <c r="AW908" s="3">
        <v>227.64099999999999</v>
      </c>
    </row>
    <row r="909" spans="1:49" ht="17" x14ac:dyDescent="0.2">
      <c r="A909" s="3" t="s">
        <v>7149</v>
      </c>
      <c r="B909" s="3" t="str">
        <f>CONCATENATE(Table1[[#This Row],[Column5]],(IF(Table1[[#This Row],[Column4]]="",""," -"&amp;Table1[[#This Row],[Column4]])),(IF(Table1[[#This Row],[Column3]]="",""," -"&amp;Table1[[#This Row],[Column3]])))</f>
        <v xml:space="preserve"> Saemisch Variation - O'Kelly Variation</v>
      </c>
      <c r="C909" s="3" t="s">
        <v>7092</v>
      </c>
      <c r="D909" s="3" t="s">
        <v>7176</v>
      </c>
      <c r="F909" s="3" t="s">
        <v>7765</v>
      </c>
      <c r="G909" s="3">
        <v>237</v>
      </c>
      <c r="H909" s="3" t="s">
        <v>3069</v>
      </c>
      <c r="I909" s="4">
        <v>43210</v>
      </c>
      <c r="J909" s="3">
        <v>2366</v>
      </c>
      <c r="K909" s="3">
        <v>2338</v>
      </c>
      <c r="L909" s="3">
        <v>45.6</v>
      </c>
      <c r="M909" s="3">
        <v>27.4</v>
      </c>
      <c r="N909" s="3">
        <v>27</v>
      </c>
      <c r="O909" s="3" t="s">
        <v>3087</v>
      </c>
      <c r="P909" s="5" t="s">
        <v>34</v>
      </c>
      <c r="Q909" s="3" t="s">
        <v>6226</v>
      </c>
      <c r="R909" s="3" t="s">
        <v>6233</v>
      </c>
      <c r="S909" s="3" t="s">
        <v>6245</v>
      </c>
      <c r="T909" s="3" t="s">
        <v>6244</v>
      </c>
      <c r="U909" s="3" t="s">
        <v>6295</v>
      </c>
      <c r="V909" s="3" t="s">
        <v>6361</v>
      </c>
      <c r="W909" s="3" t="s">
        <v>6358</v>
      </c>
      <c r="X909" s="3" t="s">
        <v>6359</v>
      </c>
      <c r="Y909" s="3" t="s">
        <v>6243</v>
      </c>
      <c r="Z909" s="3" t="s">
        <v>6271</v>
      </c>
      <c r="AA909" s="3" t="s">
        <v>6272</v>
      </c>
      <c r="AR909" s="3">
        <v>27</v>
      </c>
      <c r="AS909" s="3">
        <v>45.6</v>
      </c>
      <c r="AT909" s="3">
        <v>0.59210526299999999</v>
      </c>
      <c r="AU909" s="3">
        <f>SUM(Table1[[#This Row],[Black Win %]]/Table1[[#This Row],[White Win %]])</f>
        <v>1.6888888888888889</v>
      </c>
      <c r="AV909" s="3">
        <v>63.99</v>
      </c>
      <c r="AW909" s="3">
        <v>108.072</v>
      </c>
    </row>
    <row r="910" spans="1:49" ht="17" x14ac:dyDescent="0.2">
      <c r="A910" s="3" t="s">
        <v>7149</v>
      </c>
      <c r="B910" s="3" t="str">
        <f>CONCATENATE(Table1[[#This Row],[Column5]],(IF(Table1[[#This Row],[Column4]]="",""," -"&amp;Table1[[#This Row],[Column4]])),(IF(Table1[[#This Row],[Column3]]="",""," -"&amp;Table1[[#This Row],[Column3]])))</f>
        <v xml:space="preserve"> Simagin Variation</v>
      </c>
      <c r="C910" s="3" t="s">
        <v>7062</v>
      </c>
      <c r="F910" s="3" t="s">
        <v>7765</v>
      </c>
      <c r="G910" s="3">
        <v>772</v>
      </c>
      <c r="H910" s="3" t="s">
        <v>2969</v>
      </c>
      <c r="I910" s="4">
        <v>43272</v>
      </c>
      <c r="J910" s="3">
        <v>2371</v>
      </c>
      <c r="K910" s="3">
        <v>2381</v>
      </c>
      <c r="L910" s="3">
        <v>32.1</v>
      </c>
      <c r="M910" s="3">
        <v>40.5</v>
      </c>
      <c r="N910" s="3">
        <v>27.3</v>
      </c>
      <c r="O910" s="3" t="s">
        <v>3090</v>
      </c>
      <c r="P910" s="5" t="s">
        <v>34</v>
      </c>
      <c r="Q910" s="3" t="s">
        <v>6226</v>
      </c>
      <c r="R910" s="3" t="s">
        <v>6233</v>
      </c>
      <c r="S910" s="3" t="s">
        <v>6245</v>
      </c>
      <c r="T910" s="3" t="s">
        <v>6244</v>
      </c>
      <c r="U910" s="3" t="s">
        <v>6295</v>
      </c>
      <c r="V910" s="3" t="s">
        <v>6271</v>
      </c>
      <c r="W910" s="3" t="s">
        <v>6270</v>
      </c>
      <c r="X910" s="3" t="s">
        <v>6296</v>
      </c>
      <c r="Y910" s="3" t="s">
        <v>6256</v>
      </c>
      <c r="Z910" s="3" t="s">
        <v>6361</v>
      </c>
      <c r="AA910" s="3" t="s">
        <v>6285</v>
      </c>
      <c r="AR910" s="3">
        <v>27.3</v>
      </c>
      <c r="AS910" s="3">
        <v>32.1</v>
      </c>
      <c r="AT910" s="3">
        <v>0.85046728999999999</v>
      </c>
      <c r="AU910" s="3">
        <f>SUM(Table1[[#This Row],[Black Win %]]/Table1[[#This Row],[White Win %]])</f>
        <v>1.1758241758241759</v>
      </c>
      <c r="AV910" s="3">
        <v>210.756</v>
      </c>
      <c r="AW910" s="3">
        <v>247.81200000000001</v>
      </c>
    </row>
    <row r="911" spans="1:49" ht="17" x14ac:dyDescent="0.2">
      <c r="A911" s="3" t="s">
        <v>7149</v>
      </c>
      <c r="B911" s="3" t="str">
        <f>CONCATENATE(Table1[[#This Row],[Column5]],(IF(Table1[[#This Row],[Column4]]="",""," -"&amp;Table1[[#This Row],[Column4]])),(IF(Table1[[#This Row],[Column3]]="",""," -"&amp;Table1[[#This Row],[Column3]])))</f>
        <v xml:space="preserve"> Spielmann Variation</v>
      </c>
      <c r="C911" s="3" t="s">
        <v>6604</v>
      </c>
      <c r="F911" s="3" t="s">
        <v>7764</v>
      </c>
      <c r="G911" s="3">
        <v>541</v>
      </c>
      <c r="H911" s="3" t="s">
        <v>3092</v>
      </c>
      <c r="I911" s="4">
        <v>43258</v>
      </c>
      <c r="J911" s="3">
        <v>2302</v>
      </c>
      <c r="K911" s="3">
        <v>2273</v>
      </c>
      <c r="L911" s="3">
        <v>36.200000000000003</v>
      </c>
      <c r="M911" s="3">
        <v>29.6</v>
      </c>
      <c r="N911" s="3">
        <v>34.200000000000003</v>
      </c>
      <c r="O911" s="3" t="s">
        <v>3094</v>
      </c>
      <c r="P911" s="5" t="s">
        <v>34</v>
      </c>
      <c r="Q911" s="3" t="s">
        <v>6226</v>
      </c>
      <c r="R911" s="3" t="s">
        <v>6233</v>
      </c>
      <c r="S911" s="3" t="s">
        <v>6245</v>
      </c>
      <c r="T911" s="3" t="s">
        <v>6244</v>
      </c>
      <c r="U911" s="3" t="s">
        <v>6295</v>
      </c>
      <c r="V911" s="3" t="s">
        <v>6405</v>
      </c>
      <c r="AR911" s="3">
        <v>36.200000000000003</v>
      </c>
      <c r="AS911" s="3">
        <v>34.200000000000003</v>
      </c>
      <c r="AT911" s="3">
        <v>1.058479532</v>
      </c>
      <c r="AU911" s="3">
        <f>SUM(Table1[[#This Row],[Black Win %]]/Table1[[#This Row],[White Win %]])</f>
        <v>0.94475138121546964</v>
      </c>
      <c r="AV911" s="3">
        <v>195.84200000000001</v>
      </c>
      <c r="AW911" s="3">
        <v>185.02199999999999</v>
      </c>
    </row>
    <row r="912" spans="1:49" ht="17" x14ac:dyDescent="0.2">
      <c r="A912" s="3" t="s">
        <v>7149</v>
      </c>
      <c r="B912" s="3" t="str">
        <f>CONCATENATE(Table1[[#This Row],[Column5]],(IF(Table1[[#This Row],[Column4]]="",""," -"&amp;Table1[[#This Row],[Column4]])),(IF(Table1[[#This Row],[Column3]]="",""," -"&amp;Table1[[#This Row],[Column3]])))</f>
        <v xml:space="preserve"> Spielmann Variation - Karlsbad Variation</v>
      </c>
      <c r="C912" s="3" t="s">
        <v>6604</v>
      </c>
      <c r="D912" s="3" t="s">
        <v>7055</v>
      </c>
      <c r="F912" s="3" t="s">
        <v>7765</v>
      </c>
      <c r="G912" s="3">
        <v>115</v>
      </c>
      <c r="H912" s="3" t="s">
        <v>3096</v>
      </c>
      <c r="I912" s="4">
        <v>43265</v>
      </c>
      <c r="J912" s="3">
        <v>2387</v>
      </c>
      <c r="K912" s="3">
        <v>2405</v>
      </c>
      <c r="L912" s="3">
        <v>33.9</v>
      </c>
      <c r="M912" s="3">
        <v>36.5</v>
      </c>
      <c r="N912" s="3">
        <v>29.6</v>
      </c>
      <c r="O912" s="3" t="s">
        <v>3098</v>
      </c>
      <c r="P912" s="5" t="s">
        <v>34</v>
      </c>
      <c r="Q912" s="3" t="s">
        <v>6226</v>
      </c>
      <c r="R912" s="3" t="s">
        <v>6233</v>
      </c>
      <c r="S912" s="3" t="s">
        <v>6245</v>
      </c>
      <c r="T912" s="3" t="s">
        <v>6244</v>
      </c>
      <c r="U912" s="3" t="s">
        <v>6295</v>
      </c>
      <c r="V912" s="3" t="s">
        <v>6405</v>
      </c>
      <c r="W912" s="3" t="s">
        <v>6243</v>
      </c>
      <c r="X912" s="3" t="s">
        <v>6279</v>
      </c>
      <c r="Y912" s="3" t="s">
        <v>6240</v>
      </c>
      <c r="Z912" s="3" t="s">
        <v>6247</v>
      </c>
      <c r="AA912" s="3" t="s">
        <v>6288</v>
      </c>
      <c r="AB912" s="3" t="s">
        <v>6304</v>
      </c>
      <c r="AC912" s="3" t="s">
        <v>6444</v>
      </c>
      <c r="AR912" s="3">
        <v>29.6</v>
      </c>
      <c r="AS912" s="3">
        <v>33.9</v>
      </c>
      <c r="AT912" s="3">
        <v>0.87315634200000003</v>
      </c>
      <c r="AU912" s="3">
        <f>SUM(Table1[[#This Row],[Black Win %]]/Table1[[#This Row],[White Win %]])</f>
        <v>1.1452702702702702</v>
      </c>
      <c r="AV912" s="3">
        <v>34.04</v>
      </c>
      <c r="AW912" s="3">
        <v>38.984999999999999</v>
      </c>
    </row>
    <row r="913" spans="1:49" ht="17" x14ac:dyDescent="0.2">
      <c r="A913" s="3" t="s">
        <v>7149</v>
      </c>
      <c r="B913" s="3" t="str">
        <f>CONCATENATE(Table1[[#This Row],[Column5]],(IF(Table1[[#This Row],[Column4]]="",""," -"&amp;Table1[[#This Row],[Column4]])),(IF(Table1[[#This Row],[Column3]]="",""," -"&amp;Table1[[#This Row],[Column3]])))</f>
        <v xml:space="preserve"> Spielmann Variation - Romanovsky Gambit</v>
      </c>
      <c r="C913" s="3" t="s">
        <v>6604</v>
      </c>
      <c r="D913" s="3" t="s">
        <v>7177</v>
      </c>
      <c r="F913" s="3" t="s">
        <v>7765</v>
      </c>
      <c r="G913" s="3">
        <v>138</v>
      </c>
      <c r="H913" s="3" t="s">
        <v>3096</v>
      </c>
      <c r="I913" s="4">
        <v>43259</v>
      </c>
      <c r="J913" s="3">
        <v>2357</v>
      </c>
      <c r="K913" s="3">
        <v>2378</v>
      </c>
      <c r="L913" s="3">
        <v>29</v>
      </c>
      <c r="M913" s="3">
        <v>41.3</v>
      </c>
      <c r="N913" s="3">
        <v>29.7</v>
      </c>
      <c r="O913" s="3" t="s">
        <v>3101</v>
      </c>
      <c r="P913" s="5" t="s">
        <v>34</v>
      </c>
      <c r="Q913" s="3" t="s">
        <v>6226</v>
      </c>
      <c r="R913" s="3" t="s">
        <v>6233</v>
      </c>
      <c r="S913" s="3" t="s">
        <v>6245</v>
      </c>
      <c r="T913" s="3" t="s">
        <v>6244</v>
      </c>
      <c r="U913" s="3" t="s">
        <v>6295</v>
      </c>
      <c r="V913" s="3" t="s">
        <v>6405</v>
      </c>
      <c r="W913" s="3" t="s">
        <v>6243</v>
      </c>
      <c r="X913" s="3" t="s">
        <v>6279</v>
      </c>
      <c r="Y913" s="3" t="s">
        <v>6240</v>
      </c>
      <c r="AR913" s="3">
        <v>29.7</v>
      </c>
      <c r="AS913" s="3">
        <v>29</v>
      </c>
      <c r="AT913" s="3">
        <v>1.0241379310000001</v>
      </c>
      <c r="AU913" s="3">
        <f>SUM(Table1[[#This Row],[Black Win %]]/Table1[[#This Row],[White Win %]])</f>
        <v>0.97643097643097643</v>
      </c>
      <c r="AV913" s="3">
        <v>40.985999999999997</v>
      </c>
      <c r="AW913" s="3">
        <v>40.020000000000003</v>
      </c>
    </row>
    <row r="914" spans="1:49" ht="17" x14ac:dyDescent="0.2">
      <c r="A914" s="3" t="s">
        <v>7149</v>
      </c>
      <c r="B914" s="3" t="str">
        <f>CONCATENATE(Table1[[#This Row],[Column5]],(IF(Table1[[#This Row],[Column4]]="",""," -"&amp;Table1[[#This Row],[Column4]])),(IF(Table1[[#This Row],[Column3]]="",""," -"&amp;Table1[[#This Row],[Column3]])))</f>
        <v xml:space="preserve"> St. Petersburg Variation</v>
      </c>
      <c r="C914" s="3" t="s">
        <v>7178</v>
      </c>
      <c r="F914" s="3" t="s">
        <v>7765</v>
      </c>
      <c r="G914" s="3">
        <v>2440</v>
      </c>
      <c r="H914" s="3" t="s">
        <v>3103</v>
      </c>
      <c r="I914" s="4">
        <v>43283</v>
      </c>
      <c r="J914" s="3">
        <v>2298</v>
      </c>
      <c r="K914" s="3">
        <v>2314</v>
      </c>
      <c r="L914" s="3">
        <v>34.4</v>
      </c>
      <c r="M914" s="3">
        <v>31.1</v>
      </c>
      <c r="N914" s="3">
        <v>34.5</v>
      </c>
      <c r="O914" s="3" t="s">
        <v>3105</v>
      </c>
      <c r="P914" s="5" t="s">
        <v>34</v>
      </c>
      <c r="Q914" s="3" t="s">
        <v>6226</v>
      </c>
      <c r="R914" s="3" t="s">
        <v>6233</v>
      </c>
      <c r="S914" s="3" t="s">
        <v>6245</v>
      </c>
      <c r="T914" s="3" t="s">
        <v>6244</v>
      </c>
      <c r="U914" s="3" t="s">
        <v>6295</v>
      </c>
      <c r="V914" s="3" t="s">
        <v>6271</v>
      </c>
      <c r="W914" s="3" t="s">
        <v>6272</v>
      </c>
      <c r="AR914" s="3">
        <v>34.5</v>
      </c>
      <c r="AS914" s="3">
        <v>34.4</v>
      </c>
      <c r="AT914" s="3">
        <v>1.0029069770000001</v>
      </c>
      <c r="AU914" s="3">
        <f>SUM(Table1[[#This Row],[Black Win %]]/Table1[[#This Row],[White Win %]])</f>
        <v>0.99710144927536226</v>
      </c>
      <c r="AV914" s="3">
        <v>841.8</v>
      </c>
      <c r="AW914" s="3">
        <v>839.36</v>
      </c>
    </row>
    <row r="915" spans="1:49" ht="17" x14ac:dyDescent="0.2">
      <c r="A915" s="3" t="s">
        <v>7149</v>
      </c>
      <c r="B915" s="3" t="str">
        <f>CONCATENATE(Table1[[#This Row],[Column5]],(IF(Table1[[#This Row],[Column4]]="",""," -"&amp;Table1[[#This Row],[Column4]])),(IF(Table1[[#This Row],[Column3]]="",""," -"&amp;Table1[[#This Row],[Column3]])))</f>
        <v xml:space="preserve"> Three Knights Variation</v>
      </c>
      <c r="C915" s="3" t="s">
        <v>6789</v>
      </c>
      <c r="F915" s="3" t="s">
        <v>7764</v>
      </c>
      <c r="G915" s="3">
        <v>3299</v>
      </c>
      <c r="H915" s="3" t="s">
        <v>3107</v>
      </c>
      <c r="I915" s="4">
        <v>43290</v>
      </c>
      <c r="J915" s="3">
        <v>2355</v>
      </c>
      <c r="K915" s="3">
        <v>2330</v>
      </c>
      <c r="L915" s="3">
        <v>37.5</v>
      </c>
      <c r="M915" s="3">
        <v>35.200000000000003</v>
      </c>
      <c r="N915" s="3">
        <v>27.3</v>
      </c>
      <c r="O915" s="3" t="s">
        <v>3109</v>
      </c>
      <c r="P915" s="5" t="s">
        <v>34</v>
      </c>
      <c r="Q915" s="3" t="s">
        <v>6226</v>
      </c>
      <c r="R915" s="3" t="s">
        <v>6233</v>
      </c>
      <c r="S915" s="3" t="s">
        <v>6245</v>
      </c>
      <c r="T915" s="3" t="s">
        <v>6244</v>
      </c>
      <c r="U915" s="3" t="s">
        <v>6295</v>
      </c>
      <c r="V915" s="3" t="s">
        <v>6247</v>
      </c>
      <c r="AR915" s="3">
        <v>37.5</v>
      </c>
      <c r="AS915" s="3">
        <v>27.3</v>
      </c>
      <c r="AT915" s="3">
        <v>1.3736263740000001</v>
      </c>
      <c r="AU915" s="3">
        <f>SUM(Table1[[#This Row],[Black Win %]]/Table1[[#This Row],[White Win %]])</f>
        <v>0.72799999999999998</v>
      </c>
      <c r="AV915" s="3">
        <v>1237.125</v>
      </c>
      <c r="AW915" s="3">
        <v>900.62699999999995</v>
      </c>
    </row>
    <row r="916" spans="1:49" ht="17" x14ac:dyDescent="0.2">
      <c r="A916" s="3" t="s">
        <v>7149</v>
      </c>
      <c r="B916" s="3" t="str">
        <f>CONCATENATE(Table1[[#This Row],[Column5]],(IF(Table1[[#This Row],[Column4]]="",""," -"&amp;Table1[[#This Row],[Column4]])),(IF(Table1[[#This Row],[Column3]]="",""," -"&amp;Table1[[#This Row],[Column3]])))</f>
        <v xml:space="preserve"> Three Knights Variation - Duchamp Variation</v>
      </c>
      <c r="C916" s="3" t="s">
        <v>6789</v>
      </c>
      <c r="D916" s="3" t="s">
        <v>6785</v>
      </c>
      <c r="F916" s="3" t="s">
        <v>7765</v>
      </c>
      <c r="G916" s="3">
        <v>5246</v>
      </c>
      <c r="H916" s="3" t="s">
        <v>3107</v>
      </c>
      <c r="I916" s="4">
        <v>43287</v>
      </c>
      <c r="J916" s="3">
        <v>2329</v>
      </c>
      <c r="K916" s="3">
        <v>2349</v>
      </c>
      <c r="L916" s="3">
        <v>32</v>
      </c>
      <c r="M916" s="3">
        <v>34.1</v>
      </c>
      <c r="N916" s="3">
        <v>33.9</v>
      </c>
      <c r="O916" s="3" t="s">
        <v>3112</v>
      </c>
      <c r="P916" s="5" t="s">
        <v>34</v>
      </c>
      <c r="Q916" s="3" t="s">
        <v>6226</v>
      </c>
      <c r="R916" s="3" t="s">
        <v>6233</v>
      </c>
      <c r="S916" s="3" t="s">
        <v>6245</v>
      </c>
      <c r="T916" s="3" t="s">
        <v>6244</v>
      </c>
      <c r="U916" s="3" t="s">
        <v>6295</v>
      </c>
      <c r="V916" s="3" t="s">
        <v>6247</v>
      </c>
      <c r="W916" s="3" t="s">
        <v>6272</v>
      </c>
      <c r="AR916" s="3">
        <v>33.9</v>
      </c>
      <c r="AS916" s="3">
        <v>32</v>
      </c>
      <c r="AT916" s="3">
        <v>1.059375</v>
      </c>
      <c r="AU916" s="3">
        <f>SUM(Table1[[#This Row],[Black Win %]]/Table1[[#This Row],[White Win %]])</f>
        <v>0.94395280235988199</v>
      </c>
      <c r="AV916" s="3">
        <v>1778.394</v>
      </c>
      <c r="AW916" s="3">
        <v>1678.72</v>
      </c>
    </row>
    <row r="917" spans="1:49" ht="17" x14ac:dyDescent="0.2">
      <c r="A917" s="3" t="s">
        <v>7149</v>
      </c>
      <c r="B917" s="3" t="str">
        <f>CONCATENATE(Table1[[#This Row],[Column5]],(IF(Table1[[#This Row],[Column4]]="",""," -"&amp;Table1[[#This Row],[Column4]])),(IF(Table1[[#This Row],[Column3]]="",""," -"&amp;Table1[[#This Row],[Column3]])))</f>
        <v xml:space="preserve"> Three Knights Variation - Duchamp Variation - Modern Line</v>
      </c>
      <c r="C917" s="3" t="s">
        <v>6789</v>
      </c>
      <c r="D917" s="3" t="s">
        <v>6785</v>
      </c>
      <c r="E917" s="3" t="s">
        <v>6857</v>
      </c>
      <c r="F917" s="3" t="s">
        <v>7764</v>
      </c>
      <c r="G917" s="3">
        <v>632</v>
      </c>
      <c r="H917" s="3" t="s">
        <v>3107</v>
      </c>
      <c r="I917" s="4">
        <v>43283</v>
      </c>
      <c r="J917" s="3">
        <v>2479</v>
      </c>
      <c r="K917" s="3">
        <v>2459</v>
      </c>
      <c r="L917" s="3">
        <v>39.700000000000003</v>
      </c>
      <c r="M917" s="3">
        <v>36.9</v>
      </c>
      <c r="N917" s="3">
        <v>23.4</v>
      </c>
      <c r="O917" s="3" t="s">
        <v>3115</v>
      </c>
      <c r="P917" s="5" t="s">
        <v>34</v>
      </c>
      <c r="Q917" s="3" t="s">
        <v>6226</v>
      </c>
      <c r="R917" s="3" t="s">
        <v>6233</v>
      </c>
      <c r="S917" s="3" t="s">
        <v>6245</v>
      </c>
      <c r="T917" s="3" t="s">
        <v>6244</v>
      </c>
      <c r="U917" s="3" t="s">
        <v>6295</v>
      </c>
      <c r="V917" s="3" t="s">
        <v>6247</v>
      </c>
      <c r="W917" s="3" t="s">
        <v>6272</v>
      </c>
      <c r="X917" s="3" t="s">
        <v>6274</v>
      </c>
      <c r="Y917" s="3" t="s">
        <v>6351</v>
      </c>
      <c r="Z917" s="3" t="s">
        <v>6275</v>
      </c>
      <c r="AR917" s="3">
        <v>39.700000000000003</v>
      </c>
      <c r="AS917" s="3">
        <v>23.4</v>
      </c>
      <c r="AT917" s="3">
        <v>1.696581197</v>
      </c>
      <c r="AU917" s="3">
        <f>SUM(Table1[[#This Row],[Black Win %]]/Table1[[#This Row],[White Win %]])</f>
        <v>0.5894206549118387</v>
      </c>
      <c r="AV917" s="3">
        <v>250.904</v>
      </c>
      <c r="AW917" s="3">
        <v>147.88800000000001</v>
      </c>
    </row>
    <row r="918" spans="1:49" ht="17" x14ac:dyDescent="0.2">
      <c r="A918" s="3" t="s">
        <v>7179</v>
      </c>
      <c r="B918" s="3" t="str">
        <f>CONCATENATE(Table1[[#This Row],[Column5]],(IF(Table1[[#This Row],[Column4]]="",""," -"&amp;Table1[[#This Row],[Column4]])),(IF(Table1[[#This Row],[Column3]]="",""," -"&amp;Table1[[#This Row],[Column3]])))</f>
        <v xml:space="preserve"> Classical Variation</v>
      </c>
      <c r="C918" s="3" t="s">
        <v>6553</v>
      </c>
      <c r="F918" s="3" t="s">
        <v>7765</v>
      </c>
      <c r="G918" s="3">
        <v>4094</v>
      </c>
      <c r="H918" s="3" t="s">
        <v>3117</v>
      </c>
      <c r="I918" s="4">
        <v>43288</v>
      </c>
      <c r="J918" s="3">
        <v>2186</v>
      </c>
      <c r="K918" s="3">
        <v>2193</v>
      </c>
      <c r="L918" s="3">
        <v>34</v>
      </c>
      <c r="M918" s="3">
        <v>29.1</v>
      </c>
      <c r="N918" s="3">
        <v>36.9</v>
      </c>
      <c r="O918" s="3" t="s">
        <v>3119</v>
      </c>
      <c r="P918" s="5" t="s">
        <v>573</v>
      </c>
      <c r="Q918" s="3" t="s">
        <v>6256</v>
      </c>
      <c r="AR918" s="3">
        <v>36.9</v>
      </c>
      <c r="AS918" s="3">
        <v>34</v>
      </c>
      <c r="AT918" s="3">
        <v>1.085294118</v>
      </c>
      <c r="AU918" s="3">
        <f>SUM(Table1[[#This Row],[Black Win %]]/Table1[[#This Row],[White Win %]])</f>
        <v>0.92140921409214094</v>
      </c>
      <c r="AV918" s="3">
        <v>1510.6859999999999</v>
      </c>
      <c r="AW918" s="3">
        <v>1391.96</v>
      </c>
    </row>
    <row r="919" spans="1:49" ht="17" x14ac:dyDescent="0.2">
      <c r="A919" s="3" t="s">
        <v>7179</v>
      </c>
      <c r="B919" s="3" t="str">
        <f>CONCATENATE(Table1[[#This Row],[Column5]],(IF(Table1[[#This Row],[Column4]]="",""," -"&amp;Table1[[#This Row],[Column4]])),(IF(Table1[[#This Row],[Column3]]="",""," -"&amp;Table1[[#This Row],[Column3]])))</f>
        <v xml:space="preserve"> Dutch Variation</v>
      </c>
      <c r="C919" s="3" t="s">
        <v>6582</v>
      </c>
      <c r="F919" s="3" t="s">
        <v>7765</v>
      </c>
      <c r="G919" s="3">
        <v>185</v>
      </c>
      <c r="H919" s="3" t="s">
        <v>3117</v>
      </c>
      <c r="I919" s="4">
        <v>43227</v>
      </c>
      <c r="J919" s="3">
        <v>2120</v>
      </c>
      <c r="K919" s="3">
        <v>2133</v>
      </c>
      <c r="L919" s="3">
        <v>34.6</v>
      </c>
      <c r="M919" s="3">
        <v>27.6</v>
      </c>
      <c r="N919" s="3">
        <v>37.799999999999997</v>
      </c>
      <c r="O919" s="3" t="s">
        <v>3122</v>
      </c>
      <c r="P919" s="5" t="s">
        <v>573</v>
      </c>
      <c r="Q919" s="3" t="s">
        <v>6286</v>
      </c>
      <c r="AR919" s="3">
        <v>37.799999999999997</v>
      </c>
      <c r="AS919" s="3">
        <v>34.6</v>
      </c>
      <c r="AT919" s="3">
        <v>1.0924855490000001</v>
      </c>
      <c r="AU919" s="3">
        <f>SUM(Table1[[#This Row],[Black Win %]]/Table1[[#This Row],[White Win %]])</f>
        <v>0.91534391534391546</v>
      </c>
      <c r="AV919" s="3">
        <v>69.930000000000007</v>
      </c>
      <c r="AW919" s="3">
        <v>64.010000000000005</v>
      </c>
    </row>
    <row r="920" spans="1:49" ht="17" x14ac:dyDescent="0.2">
      <c r="A920" s="3" t="s">
        <v>7179</v>
      </c>
      <c r="B920" s="3" t="str">
        <f>CONCATENATE(Table1[[#This Row],[Column5]],(IF(Table1[[#This Row],[Column4]]="",""," -"&amp;Table1[[#This Row],[Column4]])),(IF(Table1[[#This Row],[Column3]]="",""," -"&amp;Table1[[#This Row],[Column3]])))</f>
        <v xml:space="preserve"> English Variation</v>
      </c>
      <c r="C920" s="3" t="s">
        <v>7180</v>
      </c>
      <c r="F920" s="3" t="s">
        <v>7765</v>
      </c>
      <c r="G920" s="3">
        <v>907</v>
      </c>
      <c r="H920" s="3" t="s">
        <v>3117</v>
      </c>
      <c r="I920" s="4">
        <v>43274</v>
      </c>
      <c r="J920" s="3">
        <v>2205</v>
      </c>
      <c r="K920" s="3">
        <v>2215</v>
      </c>
      <c r="L920" s="3">
        <v>37.200000000000003</v>
      </c>
      <c r="M920" s="3">
        <v>25.5</v>
      </c>
      <c r="N920" s="3">
        <v>37.4</v>
      </c>
      <c r="O920" s="3" t="s">
        <v>3125</v>
      </c>
      <c r="P920" s="5" t="s">
        <v>573</v>
      </c>
      <c r="Q920" s="3" t="s">
        <v>6243</v>
      </c>
      <c r="AR920" s="3">
        <v>37.4</v>
      </c>
      <c r="AS920" s="3">
        <v>37.200000000000003</v>
      </c>
      <c r="AT920" s="3">
        <v>1.0053763440000001</v>
      </c>
      <c r="AU920" s="3">
        <f>SUM(Table1[[#This Row],[Black Win %]]/Table1[[#This Row],[White Win %]])</f>
        <v>0.99465240641711239</v>
      </c>
      <c r="AV920" s="3">
        <v>339.21800000000002</v>
      </c>
      <c r="AW920" s="3">
        <v>337.404</v>
      </c>
    </row>
    <row r="921" spans="1:49" ht="17" x14ac:dyDescent="0.2">
      <c r="A921" s="3" t="s">
        <v>7179</v>
      </c>
      <c r="B921" s="3" t="str">
        <f>CONCATENATE(Table1[[#This Row],[Column5]],(IF(Table1[[#This Row],[Column4]]="",""," -"&amp;Table1[[#This Row],[Column4]])),(IF(Table1[[#This Row],[Column3]]="",""," -"&amp;Table1[[#This Row],[Column3]])))</f>
        <v xml:space="preserve"> General</v>
      </c>
      <c r="C921" s="3" t="s">
        <v>6510</v>
      </c>
      <c r="F921" s="3" t="s">
        <v>7764</v>
      </c>
      <c r="G921" s="3">
        <v>995</v>
      </c>
      <c r="H921" s="3" t="s">
        <v>3117</v>
      </c>
      <c r="I921" s="4">
        <v>43288</v>
      </c>
      <c r="J921" s="3">
        <v>2178</v>
      </c>
      <c r="K921" s="3">
        <v>2177</v>
      </c>
      <c r="L921" s="3">
        <v>40.299999999999997</v>
      </c>
      <c r="M921" s="3">
        <v>26</v>
      </c>
      <c r="N921" s="3">
        <v>33.700000000000003</v>
      </c>
      <c r="O921" s="3" t="s">
        <v>3128</v>
      </c>
      <c r="P921" s="5" t="s">
        <v>573</v>
      </c>
      <c r="AR921" s="3">
        <v>40.299999999999997</v>
      </c>
      <c r="AS921" s="3">
        <v>33.700000000000003</v>
      </c>
      <c r="AT921" s="3">
        <v>1.195845697</v>
      </c>
      <c r="AU921" s="3">
        <f>SUM(Table1[[#This Row],[Black Win %]]/Table1[[#This Row],[White Win %]])</f>
        <v>0.83622828784119119</v>
      </c>
      <c r="AV921" s="3">
        <v>400.98500000000001</v>
      </c>
      <c r="AW921" s="3">
        <v>335.315</v>
      </c>
    </row>
    <row r="922" spans="1:49" ht="17" x14ac:dyDescent="0.2">
      <c r="A922" s="3" t="s">
        <v>7179</v>
      </c>
      <c r="B922" s="3" t="str">
        <f>CONCATENATE(Table1[[#This Row],[Column5]],(IF(Table1[[#This Row],[Column4]]="",""," -"&amp;Table1[[#This Row],[Column4]])),(IF(Table1[[#This Row],[Column3]]="",""," -"&amp;Table1[[#This Row],[Column3]])))</f>
        <v xml:space="preserve"> Indian Variation</v>
      </c>
      <c r="C922" s="3" t="s">
        <v>7181</v>
      </c>
      <c r="F922" s="3" t="s">
        <v>7765</v>
      </c>
      <c r="G922" s="3">
        <v>2725</v>
      </c>
      <c r="H922" s="3" t="s">
        <v>3117</v>
      </c>
      <c r="I922" s="4">
        <v>43290</v>
      </c>
      <c r="J922" s="3">
        <v>2160</v>
      </c>
      <c r="K922" s="3">
        <v>2166</v>
      </c>
      <c r="L922" s="3">
        <v>31.4</v>
      </c>
      <c r="M922" s="3">
        <v>29</v>
      </c>
      <c r="N922" s="3">
        <v>39.6</v>
      </c>
      <c r="O922" s="3" t="s">
        <v>3131</v>
      </c>
      <c r="P922" s="5" t="s">
        <v>573</v>
      </c>
      <c r="Q922" s="3" t="s">
        <v>6226</v>
      </c>
      <c r="AR922" s="3">
        <v>39.6</v>
      </c>
      <c r="AS922" s="3">
        <v>31.4</v>
      </c>
      <c r="AT922" s="3">
        <v>1.2611464969999999</v>
      </c>
      <c r="AU922" s="3">
        <f>SUM(Table1[[#This Row],[Black Win %]]/Table1[[#This Row],[White Win %]])</f>
        <v>0.79292929292929282</v>
      </c>
      <c r="AV922" s="3">
        <v>1079.0999999999999</v>
      </c>
      <c r="AW922" s="3">
        <v>855.65</v>
      </c>
    </row>
    <row r="923" spans="1:49" ht="17" x14ac:dyDescent="0.2">
      <c r="A923" s="3" t="s">
        <v>7179</v>
      </c>
      <c r="B923" s="3" t="str">
        <f>CONCATENATE(Table1[[#This Row],[Column5]],(IF(Table1[[#This Row],[Column4]]="",""," -"&amp;Table1[[#This Row],[Column4]])),(IF(Table1[[#This Row],[Column3]]="",""," -"&amp;Table1[[#This Row],[Column3]])))</f>
        <v xml:space="preserve"> Modern Variation</v>
      </c>
      <c r="C923" s="3" t="s">
        <v>6514</v>
      </c>
      <c r="F923" s="3" t="s">
        <v>7765</v>
      </c>
      <c r="G923" s="3">
        <v>6845</v>
      </c>
      <c r="H923" s="3" t="s">
        <v>3117</v>
      </c>
      <c r="I923" s="4">
        <v>43289</v>
      </c>
      <c r="J923" s="3">
        <v>2199</v>
      </c>
      <c r="K923" s="3">
        <v>2207</v>
      </c>
      <c r="L923" s="3">
        <v>35.6</v>
      </c>
      <c r="M923" s="3">
        <v>27.8</v>
      </c>
      <c r="N923" s="3">
        <v>36.6</v>
      </c>
      <c r="O923" s="3" t="s">
        <v>3134</v>
      </c>
      <c r="P923" s="5" t="s">
        <v>573</v>
      </c>
      <c r="Q923" s="3" t="s">
        <v>6227</v>
      </c>
      <c r="AR923" s="3">
        <v>36.6</v>
      </c>
      <c r="AS923" s="3">
        <v>35.6</v>
      </c>
      <c r="AT923" s="3">
        <v>1.028089888</v>
      </c>
      <c r="AU923" s="3">
        <f>SUM(Table1[[#This Row],[Black Win %]]/Table1[[#This Row],[White Win %]])</f>
        <v>0.97267759562841527</v>
      </c>
      <c r="AV923" s="3">
        <v>2505.27</v>
      </c>
      <c r="AW923" s="3">
        <v>2436.8200000000002</v>
      </c>
    </row>
    <row r="924" spans="1:49" ht="17" x14ac:dyDescent="0.2">
      <c r="A924" s="3" t="s">
        <v>7179</v>
      </c>
      <c r="B924" s="3" t="str">
        <f>CONCATENATE(Table1[[#This Row],[Column5]],(IF(Table1[[#This Row],[Column4]]="",""," -"&amp;Table1[[#This Row],[Column4]])),(IF(Table1[[#This Row],[Column3]]="",""," -"&amp;Table1[[#This Row],[Column3]])))</f>
        <v xml:space="preserve"> Symmetrical Variation</v>
      </c>
      <c r="C924" s="3" t="s">
        <v>6780</v>
      </c>
      <c r="F924" s="3" t="s">
        <v>7765</v>
      </c>
      <c r="G924" s="3">
        <v>383</v>
      </c>
      <c r="H924" s="3" t="s">
        <v>3117</v>
      </c>
      <c r="I924" s="4">
        <v>43285</v>
      </c>
      <c r="J924" s="3">
        <v>2201</v>
      </c>
      <c r="K924" s="3">
        <v>2208</v>
      </c>
      <c r="L924" s="3">
        <v>27.7</v>
      </c>
      <c r="M924" s="3">
        <v>34.200000000000003</v>
      </c>
      <c r="N924" s="3">
        <v>38.1</v>
      </c>
      <c r="O924" s="3" t="s">
        <v>3137</v>
      </c>
      <c r="P924" s="5" t="s">
        <v>573</v>
      </c>
      <c r="Q924" s="3" t="s">
        <v>6272</v>
      </c>
      <c r="AR924" s="3">
        <v>38.1</v>
      </c>
      <c r="AS924" s="3">
        <v>27.7</v>
      </c>
      <c r="AT924" s="3">
        <v>1.3754512640000001</v>
      </c>
      <c r="AU924" s="3">
        <f>SUM(Table1[[#This Row],[Black Win %]]/Table1[[#This Row],[White Win %]])</f>
        <v>0.72703412073490814</v>
      </c>
      <c r="AV924" s="3">
        <v>145.923</v>
      </c>
      <c r="AW924" s="3">
        <v>106.09099999999999</v>
      </c>
    </row>
    <row r="925" spans="1:49" ht="17" x14ac:dyDescent="0.2">
      <c r="A925" s="3" t="s">
        <v>7182</v>
      </c>
      <c r="B925" s="3" t="str">
        <f>CONCATENATE(Table1[[#This Row],[Column5]],(IF(Table1[[#This Row],[Column4]]="",""," -"&amp;Table1[[#This Row],[Column4]])),(IF(Table1[[#This Row],[Column3]]="",""," -"&amp;Table1[[#This Row],[Column3]])))</f>
        <v xml:space="preserve"> Declined Variation</v>
      </c>
      <c r="C925" s="3" t="s">
        <v>7183</v>
      </c>
      <c r="F925" s="3" t="s">
        <v>7764</v>
      </c>
      <c r="G925" s="3">
        <v>996</v>
      </c>
      <c r="H925" s="3" t="s">
        <v>604</v>
      </c>
      <c r="I925" s="4">
        <v>43282</v>
      </c>
      <c r="J925" s="3">
        <v>2181</v>
      </c>
      <c r="K925" s="3">
        <v>2148</v>
      </c>
      <c r="L925" s="3">
        <v>44.7</v>
      </c>
      <c r="M925" s="3">
        <v>21.5</v>
      </c>
      <c r="N925" s="3">
        <v>33.799999999999997</v>
      </c>
      <c r="O925" s="3" t="s">
        <v>3140</v>
      </c>
      <c r="P925" s="5" t="s">
        <v>30</v>
      </c>
      <c r="Q925" s="3" t="s">
        <v>6240</v>
      </c>
      <c r="R925" s="3" t="s">
        <v>6247</v>
      </c>
      <c r="AR925" s="3">
        <v>44.7</v>
      </c>
      <c r="AS925" s="3">
        <v>33.799999999999997</v>
      </c>
      <c r="AT925" s="3">
        <v>1.3224852069999999</v>
      </c>
      <c r="AU925" s="3">
        <f>SUM(Table1[[#This Row],[Black Win %]]/Table1[[#This Row],[White Win %]])</f>
        <v>0.75615212527964193</v>
      </c>
      <c r="AV925" s="3">
        <v>445.21199999999999</v>
      </c>
      <c r="AW925" s="3">
        <v>336.64800000000002</v>
      </c>
    </row>
    <row r="926" spans="1:49" ht="17" x14ac:dyDescent="0.2">
      <c r="A926" s="3" t="s">
        <v>7182</v>
      </c>
      <c r="B926" s="3" t="str">
        <f>CONCATENATE(Table1[[#This Row],[Column5]],(IF(Table1[[#This Row],[Column4]]="",""," -"&amp;Table1[[#This Row],[Column4]])),(IF(Table1[[#This Row],[Column3]]="",""," -"&amp;Table1[[#This Row],[Column3]])))</f>
        <v xml:space="preserve"> Franco-Nimzowitsch Variation</v>
      </c>
      <c r="C926" s="3" t="s">
        <v>7184</v>
      </c>
      <c r="F926" s="3" t="s">
        <v>7765</v>
      </c>
      <c r="G926" s="3">
        <v>330</v>
      </c>
      <c r="H926" s="3" t="s">
        <v>604</v>
      </c>
      <c r="I926" s="4">
        <v>43268</v>
      </c>
      <c r="J926" s="3">
        <v>2038</v>
      </c>
      <c r="K926" s="3">
        <v>2088</v>
      </c>
      <c r="L926" s="3">
        <v>27.6</v>
      </c>
      <c r="M926" s="3">
        <v>18.5</v>
      </c>
      <c r="N926" s="3">
        <v>53.9</v>
      </c>
      <c r="O926" s="3" t="s">
        <v>3143</v>
      </c>
      <c r="P926" s="5" t="s">
        <v>30</v>
      </c>
      <c r="Q926" s="3" t="s">
        <v>6240</v>
      </c>
      <c r="R926" s="3" t="s">
        <v>6247</v>
      </c>
      <c r="S926" s="3" t="s">
        <v>6245</v>
      </c>
      <c r="AR926" s="3">
        <v>53.9</v>
      </c>
      <c r="AS926" s="3">
        <v>27.6</v>
      </c>
      <c r="AT926" s="3">
        <v>1.9528985510000001</v>
      </c>
      <c r="AU926" s="3">
        <f>SUM(Table1[[#This Row],[Black Win %]]/Table1[[#This Row],[White Win %]])</f>
        <v>0.51205936920222639</v>
      </c>
      <c r="AV926" s="3">
        <v>177.87</v>
      </c>
      <c r="AW926" s="3">
        <v>91.08</v>
      </c>
    </row>
    <row r="927" spans="1:49" ht="17" x14ac:dyDescent="0.2">
      <c r="A927" s="3" t="s">
        <v>7182</v>
      </c>
      <c r="B927" s="3" t="str">
        <f>CONCATENATE(Table1[[#This Row],[Column5]],(IF(Table1[[#This Row],[Column4]]="",""," -"&amp;Table1[[#This Row],[Column4]])),(IF(Table1[[#This Row],[Column3]]="",""," -"&amp;Table1[[#This Row],[Column3]])))</f>
        <v xml:space="preserve"> French Connection</v>
      </c>
      <c r="C927" s="3" t="s">
        <v>7185</v>
      </c>
      <c r="F927" s="3" t="s">
        <v>7765</v>
      </c>
      <c r="G927" s="3">
        <v>342</v>
      </c>
      <c r="H927" s="3" t="s">
        <v>604</v>
      </c>
      <c r="I927" s="4">
        <v>43197</v>
      </c>
      <c r="J927" s="3">
        <v>2142</v>
      </c>
      <c r="K927" s="3">
        <v>2182</v>
      </c>
      <c r="L927" s="3">
        <v>31.9</v>
      </c>
      <c r="M927" s="3">
        <v>27.2</v>
      </c>
      <c r="N927" s="3">
        <v>40.9</v>
      </c>
      <c r="O927" s="3" t="s">
        <v>3146</v>
      </c>
      <c r="P927" s="5" t="s">
        <v>30</v>
      </c>
      <c r="Q927" s="3" t="s">
        <v>6240</v>
      </c>
      <c r="R927" s="3" t="s">
        <v>6244</v>
      </c>
      <c r="S927" s="3" t="s">
        <v>6245</v>
      </c>
      <c r="AR927" s="3">
        <v>40.9</v>
      </c>
      <c r="AS927" s="3">
        <v>31.9</v>
      </c>
      <c r="AT927" s="3">
        <v>1.282131661</v>
      </c>
      <c r="AU927" s="3">
        <f>SUM(Table1[[#This Row],[Black Win %]]/Table1[[#This Row],[White Win %]])</f>
        <v>0.77995110024449876</v>
      </c>
      <c r="AV927" s="3">
        <v>139.87799999999999</v>
      </c>
      <c r="AW927" s="3">
        <v>109.098</v>
      </c>
    </row>
    <row r="928" spans="1:49" ht="17" x14ac:dyDescent="0.2">
      <c r="A928" s="3" t="s">
        <v>7182</v>
      </c>
      <c r="B928" s="3" t="str">
        <f>CONCATENATE(Table1[[#This Row],[Column5]],(IF(Table1[[#This Row],[Column4]]="",""," -"&amp;Table1[[#This Row],[Column4]])),(IF(Table1[[#This Row],[Column3]]="",""," -"&amp;Table1[[#This Row],[Column3]])))</f>
        <v xml:space="preserve"> General</v>
      </c>
      <c r="C928" s="3" t="s">
        <v>6510</v>
      </c>
      <c r="F928" s="3" t="s">
        <v>7765</v>
      </c>
      <c r="G928" s="3">
        <v>792</v>
      </c>
      <c r="H928" s="3" t="s">
        <v>604</v>
      </c>
      <c r="I928" s="4">
        <v>43281</v>
      </c>
      <c r="J928" s="3">
        <v>2048</v>
      </c>
      <c r="K928" s="3">
        <v>2093</v>
      </c>
      <c r="L928" s="3">
        <v>36.1</v>
      </c>
      <c r="M928" s="3">
        <v>21.6</v>
      </c>
      <c r="N928" s="3">
        <v>42.3</v>
      </c>
      <c r="O928" s="3" t="s">
        <v>3149</v>
      </c>
      <c r="P928" s="5" t="s">
        <v>30</v>
      </c>
      <c r="Q928" s="3" t="s">
        <v>6240</v>
      </c>
      <c r="AR928" s="3">
        <v>42.3</v>
      </c>
      <c r="AS928" s="3">
        <v>36.1</v>
      </c>
      <c r="AT928" s="3">
        <v>1.171745152</v>
      </c>
      <c r="AU928" s="3">
        <f>SUM(Table1[[#This Row],[Black Win %]]/Table1[[#This Row],[White Win %]])</f>
        <v>0.85342789598108759</v>
      </c>
      <c r="AV928" s="3">
        <v>335.01600000000002</v>
      </c>
      <c r="AW928" s="3">
        <v>285.91199999999998</v>
      </c>
    </row>
    <row r="929" spans="1:49" ht="17" x14ac:dyDescent="0.2">
      <c r="A929" s="3" t="s">
        <v>7182</v>
      </c>
      <c r="B929" s="3" t="str">
        <f>CONCATENATE(Table1[[#This Row],[Column5]],(IF(Table1[[#This Row],[Column4]]="",""," -"&amp;Table1[[#This Row],[Column4]])),(IF(Table1[[#This Row],[Column3]]="",""," -"&amp;Table1[[#This Row],[Column3]])))</f>
        <v xml:space="preserve"> Kennedy Variation - Linksspringer Variation</v>
      </c>
      <c r="C929" s="3" t="s">
        <v>7186</v>
      </c>
      <c r="D929" s="3" t="s">
        <v>7187</v>
      </c>
      <c r="F929" s="3" t="s">
        <v>7764</v>
      </c>
      <c r="G929" s="3">
        <v>641</v>
      </c>
      <c r="H929" s="3" t="s">
        <v>604</v>
      </c>
      <c r="I929" s="4">
        <v>43226</v>
      </c>
      <c r="J929" s="3">
        <v>2097</v>
      </c>
      <c r="K929" s="3">
        <v>2084</v>
      </c>
      <c r="L929" s="3">
        <v>39.200000000000003</v>
      </c>
      <c r="M929" s="3">
        <v>18.3</v>
      </c>
      <c r="N929" s="3">
        <v>42.6</v>
      </c>
      <c r="O929" s="3" t="s">
        <v>3152</v>
      </c>
      <c r="P929" s="5" t="s">
        <v>30</v>
      </c>
      <c r="Q929" s="3" t="s">
        <v>6240</v>
      </c>
      <c r="R929" s="3" t="s">
        <v>6229</v>
      </c>
      <c r="S929" s="3" t="s">
        <v>6227</v>
      </c>
      <c r="T929" s="3" t="s">
        <v>6256</v>
      </c>
      <c r="AR929" s="3">
        <v>39.200000000000003</v>
      </c>
      <c r="AS929" s="3">
        <v>42.6</v>
      </c>
      <c r="AT929" s="3">
        <v>0.92018779299999998</v>
      </c>
      <c r="AU929" s="3">
        <f>SUM(Table1[[#This Row],[Black Win %]]/Table1[[#This Row],[White Win %]])</f>
        <v>1.0867346938775511</v>
      </c>
      <c r="AV929" s="3">
        <v>251.27199999999999</v>
      </c>
      <c r="AW929" s="3">
        <v>273.06599999999997</v>
      </c>
    </row>
    <row r="930" spans="1:49" ht="17" x14ac:dyDescent="0.2">
      <c r="A930" s="3" t="s">
        <v>7182</v>
      </c>
      <c r="B930" s="3" t="str">
        <f>CONCATENATE(Table1[[#This Row],[Column5]],(IF(Table1[[#This Row],[Column4]]="",""," -"&amp;Table1[[#This Row],[Column4]])),(IF(Table1[[#This Row],[Column3]]="",""," -"&amp;Table1[[#This Row],[Column3]])))</f>
        <v xml:space="preserve"> Kennedy Variation - Main Line</v>
      </c>
      <c r="C930" s="3" t="s">
        <v>7186</v>
      </c>
      <c r="D930" s="3" t="s">
        <v>6508</v>
      </c>
      <c r="F930" s="3" t="s">
        <v>7765</v>
      </c>
      <c r="G930" s="3">
        <v>100</v>
      </c>
      <c r="H930" s="3" t="s">
        <v>604</v>
      </c>
      <c r="I930" s="4">
        <v>43077</v>
      </c>
      <c r="J930" s="3">
        <v>2154</v>
      </c>
      <c r="K930" s="3">
        <v>2198</v>
      </c>
      <c r="L930" s="3">
        <v>32</v>
      </c>
      <c r="M930" s="3">
        <v>26</v>
      </c>
      <c r="N930" s="3">
        <v>42</v>
      </c>
      <c r="O930" s="3" t="s">
        <v>3155</v>
      </c>
      <c r="P930" s="5" t="s">
        <v>30</v>
      </c>
      <c r="Q930" s="3" t="s">
        <v>6240</v>
      </c>
      <c r="R930" s="3" t="s">
        <v>6229</v>
      </c>
      <c r="S930" s="3" t="s">
        <v>6227</v>
      </c>
      <c r="T930" s="3" t="s">
        <v>6238</v>
      </c>
      <c r="U930" s="3" t="s">
        <v>6253</v>
      </c>
      <c r="V930" s="3" t="s">
        <v>6236</v>
      </c>
      <c r="W930" s="3" t="s">
        <v>6432</v>
      </c>
      <c r="AR930" s="3">
        <v>42</v>
      </c>
      <c r="AS930" s="3">
        <v>32</v>
      </c>
      <c r="AT930" s="3">
        <v>1.3125</v>
      </c>
      <c r="AU930" s="3">
        <f>SUM(Table1[[#This Row],[Black Win %]]/Table1[[#This Row],[White Win %]])</f>
        <v>0.76190476190476186</v>
      </c>
      <c r="AV930" s="3">
        <v>42</v>
      </c>
      <c r="AW930" s="3">
        <v>32</v>
      </c>
    </row>
    <row r="931" spans="1:49" ht="17" x14ac:dyDescent="0.2">
      <c r="A931" s="3" t="s">
        <v>7182</v>
      </c>
      <c r="B931" s="3" t="str">
        <f>CONCATENATE(Table1[[#This Row],[Column5]],(IF(Table1[[#This Row],[Column4]]="",""," -"&amp;Table1[[#This Row],[Column4]])),(IF(Table1[[#This Row],[Column3]]="",""," -"&amp;Table1[[#This Row],[Column3]])))</f>
        <v xml:space="preserve"> Kennedy Variation - Paulsen Attack</v>
      </c>
      <c r="C931" s="3" t="s">
        <v>7186</v>
      </c>
      <c r="D931" s="3" t="s">
        <v>6819</v>
      </c>
      <c r="F931" s="3" t="s">
        <v>7764</v>
      </c>
      <c r="G931" s="3">
        <v>257</v>
      </c>
      <c r="H931" s="3" t="s">
        <v>604</v>
      </c>
      <c r="I931" s="4">
        <v>43155</v>
      </c>
      <c r="J931" s="3">
        <v>2305</v>
      </c>
      <c r="K931" s="3">
        <v>2262</v>
      </c>
      <c r="L931" s="3">
        <v>38.5</v>
      </c>
      <c r="M931" s="3">
        <v>30</v>
      </c>
      <c r="N931" s="3">
        <v>31.5</v>
      </c>
      <c r="O931" s="3" t="s">
        <v>3159</v>
      </c>
      <c r="P931" s="5" t="s">
        <v>30</v>
      </c>
      <c r="Q931" s="3" t="s">
        <v>6240</v>
      </c>
      <c r="R931" s="3" t="s">
        <v>6229</v>
      </c>
      <c r="S931" s="3" t="s">
        <v>6227</v>
      </c>
      <c r="T931" s="3" t="s">
        <v>6238</v>
      </c>
      <c r="U931" s="3" t="s">
        <v>6253</v>
      </c>
      <c r="V931" s="3" t="s">
        <v>6247</v>
      </c>
      <c r="AR931" s="3">
        <v>38.5</v>
      </c>
      <c r="AS931" s="3">
        <v>31.5</v>
      </c>
      <c r="AT931" s="3">
        <v>1.2222222220000001</v>
      </c>
      <c r="AU931" s="3">
        <f>SUM(Table1[[#This Row],[Black Win %]]/Table1[[#This Row],[White Win %]])</f>
        <v>0.81818181818181823</v>
      </c>
      <c r="AV931" s="3">
        <v>98.944999999999993</v>
      </c>
      <c r="AW931" s="3">
        <v>80.954999999999998</v>
      </c>
    </row>
    <row r="932" spans="1:49" ht="17" x14ac:dyDescent="0.2">
      <c r="A932" s="3" t="s">
        <v>7182</v>
      </c>
      <c r="B932" s="3" t="str">
        <f>CONCATENATE(Table1[[#This Row],[Column5]],(IF(Table1[[#This Row],[Column4]]="",""," -"&amp;Table1[[#This Row],[Column4]])),(IF(Table1[[#This Row],[Column3]]="",""," -"&amp;Table1[[#This Row],[Column3]])))</f>
        <v xml:space="preserve"> Lean Variation - Colorado Counter Accepted</v>
      </c>
      <c r="C932" s="3" t="s">
        <v>7188</v>
      </c>
      <c r="D932" s="3" t="s">
        <v>7189</v>
      </c>
      <c r="F932" s="3" t="s">
        <v>7764</v>
      </c>
      <c r="G932" s="3">
        <v>293</v>
      </c>
      <c r="H932" s="3" t="s">
        <v>604</v>
      </c>
      <c r="I932" s="4">
        <v>43226</v>
      </c>
      <c r="J932" s="3">
        <v>2238</v>
      </c>
      <c r="K932" s="3">
        <v>2210</v>
      </c>
      <c r="L932" s="3">
        <v>50.2</v>
      </c>
      <c r="M932" s="3">
        <v>20.100000000000001</v>
      </c>
      <c r="N932" s="3">
        <v>29.7</v>
      </c>
      <c r="O932" s="3" t="s">
        <v>3162</v>
      </c>
      <c r="P932" s="5" t="s">
        <v>30</v>
      </c>
      <c r="Q932" s="3" t="s">
        <v>6240</v>
      </c>
      <c r="R932" s="3" t="s">
        <v>6247</v>
      </c>
      <c r="S932" s="3" t="s">
        <v>6286</v>
      </c>
      <c r="T932" s="3" t="s">
        <v>6435</v>
      </c>
      <c r="AR932" s="3">
        <v>50.2</v>
      </c>
      <c r="AS932" s="3">
        <v>29.7</v>
      </c>
      <c r="AT932" s="3">
        <v>1.69023569</v>
      </c>
      <c r="AU932" s="3">
        <f>SUM(Table1[[#This Row],[Black Win %]]/Table1[[#This Row],[White Win %]])</f>
        <v>0.59163346613545809</v>
      </c>
      <c r="AV932" s="3">
        <v>147.08600000000001</v>
      </c>
      <c r="AW932" s="3">
        <v>87.021000000000001</v>
      </c>
    </row>
    <row r="933" spans="1:49" ht="17" x14ac:dyDescent="0.2">
      <c r="A933" s="3" t="s">
        <v>7182</v>
      </c>
      <c r="B933" s="3" t="str">
        <f>CONCATENATE(Table1[[#This Row],[Column5]],(IF(Table1[[#This Row],[Column4]]="",""," -"&amp;Table1[[#This Row],[Column4]])),(IF(Table1[[#This Row],[Column3]]="",""," -"&amp;Table1[[#This Row],[Column3]])))</f>
        <v xml:space="preserve"> Mikenas Variation</v>
      </c>
      <c r="C933" s="3" t="s">
        <v>6569</v>
      </c>
      <c r="F933" s="3" t="s">
        <v>7765</v>
      </c>
      <c r="G933" s="3">
        <v>400</v>
      </c>
      <c r="H933" s="3" t="s">
        <v>604</v>
      </c>
      <c r="I933" s="4">
        <v>43271</v>
      </c>
      <c r="J933" s="3">
        <v>2166</v>
      </c>
      <c r="K933" s="3">
        <v>2224</v>
      </c>
      <c r="L933" s="3">
        <v>36.299999999999997</v>
      </c>
      <c r="M933" s="3">
        <v>19.5</v>
      </c>
      <c r="N933" s="3">
        <v>44.3</v>
      </c>
      <c r="O933" s="3" t="s">
        <v>3165</v>
      </c>
      <c r="P933" s="5" t="s">
        <v>30</v>
      </c>
      <c r="Q933" s="3" t="s">
        <v>6240</v>
      </c>
      <c r="R933" s="3" t="s">
        <v>6229</v>
      </c>
      <c r="S933" s="3" t="s">
        <v>6230</v>
      </c>
      <c r="AR933" s="3">
        <v>44.3</v>
      </c>
      <c r="AS933" s="3">
        <v>36.299999999999997</v>
      </c>
      <c r="AT933" s="3">
        <v>1.2203856749999999</v>
      </c>
      <c r="AU933" s="3">
        <f>SUM(Table1[[#This Row],[Black Win %]]/Table1[[#This Row],[White Win %]])</f>
        <v>0.81941309255079009</v>
      </c>
      <c r="AV933" s="3">
        <v>177.2</v>
      </c>
      <c r="AW933" s="3">
        <v>145.19999999999999</v>
      </c>
    </row>
    <row r="934" spans="1:49" ht="17" x14ac:dyDescent="0.2">
      <c r="A934" s="3" t="s">
        <v>7182</v>
      </c>
      <c r="B934" s="3" t="str">
        <f>CONCATENATE(Table1[[#This Row],[Column5]],(IF(Table1[[#This Row],[Column4]]="",""," -"&amp;Table1[[#This Row],[Column4]])),(IF(Table1[[#This Row],[Column3]]="",""," -"&amp;Table1[[#This Row],[Column3]])))</f>
        <v xml:space="preserve"> Scandinavian Variation - Advance Variation</v>
      </c>
      <c r="C934" s="3" t="s">
        <v>6525</v>
      </c>
      <c r="D934" s="3" t="s">
        <v>6620</v>
      </c>
      <c r="F934" s="3" t="s">
        <v>7764</v>
      </c>
      <c r="G934" s="3">
        <v>1163</v>
      </c>
      <c r="H934" s="3" t="s">
        <v>604</v>
      </c>
      <c r="I934" s="4">
        <v>43274</v>
      </c>
      <c r="J934" s="3">
        <v>2100</v>
      </c>
      <c r="K934" s="3">
        <v>2062</v>
      </c>
      <c r="L934" s="3">
        <v>39.6</v>
      </c>
      <c r="M934" s="3">
        <v>20.6</v>
      </c>
      <c r="N934" s="3">
        <v>39.799999999999997</v>
      </c>
      <c r="O934" s="3" t="s">
        <v>3168</v>
      </c>
      <c r="P934" s="5" t="s">
        <v>30</v>
      </c>
      <c r="Q934" s="3" t="s">
        <v>6240</v>
      </c>
      <c r="R934" s="3" t="s">
        <v>6229</v>
      </c>
      <c r="S934" s="3" t="s">
        <v>6256</v>
      </c>
      <c r="T934" s="3" t="s">
        <v>6227</v>
      </c>
      <c r="AR934" s="3">
        <v>39.6</v>
      </c>
      <c r="AS934" s="3">
        <v>39.799999999999997</v>
      </c>
      <c r="AT934" s="3">
        <v>0.99497487399999995</v>
      </c>
      <c r="AU934" s="3">
        <f>SUM(Table1[[#This Row],[Black Win %]]/Table1[[#This Row],[White Win %]])</f>
        <v>1.005050505050505</v>
      </c>
      <c r="AV934" s="3">
        <v>460.548</v>
      </c>
      <c r="AW934" s="3">
        <v>462.87400000000002</v>
      </c>
    </row>
    <row r="935" spans="1:49" ht="17" x14ac:dyDescent="0.2">
      <c r="A935" s="3" t="s">
        <v>7182</v>
      </c>
      <c r="B935" s="3" t="str">
        <f>CONCATENATE(Table1[[#This Row],[Column5]],(IF(Table1[[#This Row],[Column4]]="",""," -"&amp;Table1[[#This Row],[Column4]])),(IF(Table1[[#This Row],[Column3]]="",""," -"&amp;Table1[[#This Row],[Column3]])))</f>
        <v xml:space="preserve"> Scandinavian Variation - Bogoljubow Variation</v>
      </c>
      <c r="C935" s="3" t="s">
        <v>6525</v>
      </c>
      <c r="D935" s="3" t="s">
        <v>6871</v>
      </c>
      <c r="F935" s="3" t="s">
        <v>7764</v>
      </c>
      <c r="G935" s="3">
        <v>151</v>
      </c>
      <c r="H935" s="3" t="s">
        <v>604</v>
      </c>
      <c r="I935" s="4">
        <v>43274</v>
      </c>
      <c r="J935" s="3">
        <v>2270</v>
      </c>
      <c r="K935" s="3">
        <v>2211</v>
      </c>
      <c r="L935" s="3">
        <v>46.4</v>
      </c>
      <c r="M935" s="3">
        <v>24.5</v>
      </c>
      <c r="N935" s="3">
        <v>29.1</v>
      </c>
      <c r="O935" s="3" t="s">
        <v>3171</v>
      </c>
      <c r="P935" s="5" t="s">
        <v>30</v>
      </c>
      <c r="Q935" s="3" t="s">
        <v>6240</v>
      </c>
      <c r="R935" s="3" t="s">
        <v>6229</v>
      </c>
      <c r="S935" s="3" t="s">
        <v>6256</v>
      </c>
      <c r="T935" s="3" t="s">
        <v>6244</v>
      </c>
      <c r="AR935" s="3">
        <v>46.4</v>
      </c>
      <c r="AS935" s="3">
        <v>29.1</v>
      </c>
      <c r="AT935" s="3">
        <v>1.5945017180000001</v>
      </c>
      <c r="AU935" s="3">
        <f>SUM(Table1[[#This Row],[Black Win %]]/Table1[[#This Row],[White Win %]])</f>
        <v>0.62715517241379315</v>
      </c>
      <c r="AV935" s="3">
        <v>70.063999999999993</v>
      </c>
      <c r="AW935" s="3">
        <v>43.941000000000003</v>
      </c>
    </row>
    <row r="936" spans="1:49" ht="17" x14ac:dyDescent="0.2">
      <c r="A936" s="3" t="s">
        <v>7182</v>
      </c>
      <c r="B936" s="3" t="str">
        <f>CONCATENATE(Table1[[#This Row],[Column5]],(IF(Table1[[#This Row],[Column4]]="",""," -"&amp;Table1[[#This Row],[Column4]])),(IF(Table1[[#This Row],[Column3]]="",""," -"&amp;Table1[[#This Row],[Column3]])))</f>
        <v xml:space="preserve"> Scandinavian Variation - Bogoljubow Variation - Heinola-Deppe Gambit</v>
      </c>
      <c r="C936" s="3" t="s">
        <v>6525</v>
      </c>
      <c r="D936" s="3" t="s">
        <v>6871</v>
      </c>
      <c r="E936" s="3" t="s">
        <v>7190</v>
      </c>
      <c r="F936" s="3" t="s">
        <v>7765</v>
      </c>
      <c r="G936" s="3">
        <v>109</v>
      </c>
      <c r="H936" s="3" t="s">
        <v>604</v>
      </c>
      <c r="I936" s="4">
        <v>43190</v>
      </c>
      <c r="J936" s="3">
        <v>2177</v>
      </c>
      <c r="K936" s="3">
        <v>2238</v>
      </c>
      <c r="L936" s="3">
        <v>30.3</v>
      </c>
      <c r="M936" s="3">
        <v>22.9</v>
      </c>
      <c r="N936" s="3">
        <v>46.8</v>
      </c>
      <c r="O936" s="3" t="s">
        <v>3174</v>
      </c>
      <c r="P936" s="5" t="s">
        <v>30</v>
      </c>
      <c r="Q936" s="3" t="s">
        <v>6240</v>
      </c>
      <c r="R936" s="3" t="s">
        <v>6229</v>
      </c>
      <c r="S936" s="3" t="s">
        <v>6256</v>
      </c>
      <c r="T936" s="3" t="s">
        <v>6244</v>
      </c>
      <c r="U936" s="3" t="s">
        <v>6227</v>
      </c>
      <c r="AR936" s="3">
        <v>46.8</v>
      </c>
      <c r="AS936" s="3">
        <v>30.3</v>
      </c>
      <c r="AT936" s="3">
        <v>1.5445544550000001</v>
      </c>
      <c r="AU936" s="3">
        <f>SUM(Table1[[#This Row],[Black Win %]]/Table1[[#This Row],[White Win %]])</f>
        <v>0.64743589743589747</v>
      </c>
      <c r="AV936" s="3">
        <v>51.012</v>
      </c>
      <c r="AW936" s="3">
        <v>33.027000000000001</v>
      </c>
    </row>
    <row r="937" spans="1:49" ht="17" x14ac:dyDescent="0.2">
      <c r="A937" s="3" t="s">
        <v>7182</v>
      </c>
      <c r="B937" s="3" t="str">
        <f>CONCATENATE(Table1[[#This Row],[Column5]],(IF(Table1[[#This Row],[Column4]]="",""," -"&amp;Table1[[#This Row],[Column4]])),(IF(Table1[[#This Row],[Column3]]="",""," -"&amp;Table1[[#This Row],[Column3]])))</f>
        <v xml:space="preserve"> Scandinavian Variation - Bogoljubow Variation - Nimzowitsch Gambit</v>
      </c>
      <c r="C937" s="3" t="s">
        <v>6525</v>
      </c>
      <c r="D937" s="3" t="s">
        <v>6871</v>
      </c>
      <c r="E937" s="3" t="s">
        <v>6817</v>
      </c>
      <c r="F937" s="3" t="s">
        <v>7765</v>
      </c>
      <c r="G937" s="3">
        <v>273</v>
      </c>
      <c r="H937" s="3" t="s">
        <v>604</v>
      </c>
      <c r="I937" s="4">
        <v>43259</v>
      </c>
      <c r="J937" s="3">
        <v>2170</v>
      </c>
      <c r="K937" s="3">
        <v>2187</v>
      </c>
      <c r="L937" s="3">
        <v>34.1</v>
      </c>
      <c r="M937" s="3">
        <v>19.8</v>
      </c>
      <c r="N937" s="3">
        <v>46.1</v>
      </c>
      <c r="O937" s="3" t="s">
        <v>3177</v>
      </c>
      <c r="P937" s="5" t="s">
        <v>30</v>
      </c>
      <c r="Q937" s="3" t="s">
        <v>6240</v>
      </c>
      <c r="R937" s="3" t="s">
        <v>6229</v>
      </c>
      <c r="S937" s="3" t="s">
        <v>6256</v>
      </c>
      <c r="T937" s="3" t="s">
        <v>6244</v>
      </c>
      <c r="U937" s="3" t="s">
        <v>6297</v>
      </c>
      <c r="V937" s="3" t="s">
        <v>6256</v>
      </c>
      <c r="W937" s="3" t="s">
        <v>6360</v>
      </c>
      <c r="AR937" s="3">
        <v>46.1</v>
      </c>
      <c r="AS937" s="3">
        <v>34.1</v>
      </c>
      <c r="AT937" s="3">
        <v>1.351906158</v>
      </c>
      <c r="AU937" s="3">
        <f>SUM(Table1[[#This Row],[Black Win %]]/Table1[[#This Row],[White Win %]])</f>
        <v>0.73969631236442512</v>
      </c>
      <c r="AV937" s="3">
        <v>125.85299999999999</v>
      </c>
      <c r="AW937" s="3">
        <v>93.093000000000004</v>
      </c>
    </row>
    <row r="938" spans="1:49" ht="17" x14ac:dyDescent="0.2">
      <c r="A938" s="3" t="s">
        <v>7182</v>
      </c>
      <c r="B938" s="3" t="str">
        <f>CONCATENATE(Table1[[#This Row],[Column5]],(IF(Table1[[#This Row],[Column4]]="",""," -"&amp;Table1[[#This Row],[Column4]])),(IF(Table1[[#This Row],[Column3]]="",""," -"&amp;Table1[[#This Row],[Column3]])))</f>
        <v xml:space="preserve"> Scandinavian Variation - Bogoljubow Variation - Vehre Variation</v>
      </c>
      <c r="C938" s="3" t="s">
        <v>6525</v>
      </c>
      <c r="D938" s="3" t="s">
        <v>6871</v>
      </c>
      <c r="E938" s="3" t="s">
        <v>7191</v>
      </c>
      <c r="F938" s="3" t="s">
        <v>7765</v>
      </c>
      <c r="G938" s="3">
        <v>312</v>
      </c>
      <c r="H938" s="3" t="s">
        <v>604</v>
      </c>
      <c r="I938" s="4">
        <v>43262</v>
      </c>
      <c r="J938" s="3">
        <v>2196</v>
      </c>
      <c r="K938" s="3">
        <v>2242</v>
      </c>
      <c r="L938" s="3">
        <v>32.4</v>
      </c>
      <c r="M938" s="3">
        <v>25.6</v>
      </c>
      <c r="N938" s="3">
        <v>42</v>
      </c>
      <c r="O938" s="3" t="s">
        <v>3181</v>
      </c>
      <c r="P938" s="5" t="s">
        <v>30</v>
      </c>
      <c r="Q938" s="3" t="s">
        <v>6240</v>
      </c>
      <c r="R938" s="3" t="s">
        <v>6229</v>
      </c>
      <c r="S938" s="3" t="s">
        <v>6256</v>
      </c>
      <c r="T938" s="3" t="s">
        <v>6244</v>
      </c>
      <c r="U938" s="3" t="s">
        <v>6226</v>
      </c>
      <c r="AR938" s="3">
        <v>42</v>
      </c>
      <c r="AS938" s="3">
        <v>32.4</v>
      </c>
      <c r="AT938" s="3">
        <v>1.296296296</v>
      </c>
      <c r="AU938" s="3">
        <f>SUM(Table1[[#This Row],[Black Win %]]/Table1[[#This Row],[White Win %]])</f>
        <v>0.77142857142857135</v>
      </c>
      <c r="AV938" s="3">
        <v>131.04</v>
      </c>
      <c r="AW938" s="3">
        <v>101.08799999999999</v>
      </c>
    </row>
    <row r="939" spans="1:49" ht="17" x14ac:dyDescent="0.2">
      <c r="A939" s="3" t="s">
        <v>7182</v>
      </c>
      <c r="B939" s="3" t="str">
        <f>CONCATENATE(Table1[[#This Row],[Column5]],(IF(Table1[[#This Row],[Column4]]="",""," -"&amp;Table1[[#This Row],[Column4]])),(IF(Table1[[#This Row],[Column3]]="",""," -"&amp;Table1[[#This Row],[Column3]])))</f>
        <v xml:space="preserve"> Scandinavian Variation - Exchange Variation</v>
      </c>
      <c r="C939" s="3" t="s">
        <v>6525</v>
      </c>
      <c r="D939" s="3" t="s">
        <v>6505</v>
      </c>
      <c r="F939" s="3" t="s">
        <v>7765</v>
      </c>
      <c r="G939" s="3">
        <v>638</v>
      </c>
      <c r="H939" s="3" t="s">
        <v>604</v>
      </c>
      <c r="I939" s="4">
        <v>43275</v>
      </c>
      <c r="J939" s="3">
        <v>2122</v>
      </c>
      <c r="K939" s="3">
        <v>2150</v>
      </c>
      <c r="L939" s="3">
        <v>40</v>
      </c>
      <c r="M939" s="3">
        <v>24.1</v>
      </c>
      <c r="N939" s="3">
        <v>35.9</v>
      </c>
      <c r="O939" s="3" t="s">
        <v>3184</v>
      </c>
      <c r="P939" s="5" t="s">
        <v>30</v>
      </c>
      <c r="Q939" s="3" t="s">
        <v>6240</v>
      </c>
      <c r="R939" s="3" t="s">
        <v>6229</v>
      </c>
      <c r="S939" s="3" t="s">
        <v>6256</v>
      </c>
      <c r="T939" s="3" t="s">
        <v>6281</v>
      </c>
      <c r="U939" s="3" t="s">
        <v>6389</v>
      </c>
      <c r="AR939" s="3">
        <v>35.9</v>
      </c>
      <c r="AS939" s="3">
        <v>40</v>
      </c>
      <c r="AT939" s="3">
        <v>0.89749999999999996</v>
      </c>
      <c r="AU939" s="3">
        <f>SUM(Table1[[#This Row],[Black Win %]]/Table1[[#This Row],[White Win %]])</f>
        <v>1.1142061281337048</v>
      </c>
      <c r="AV939" s="3">
        <v>229.042</v>
      </c>
      <c r="AW939" s="3">
        <v>255.2</v>
      </c>
    </row>
    <row r="940" spans="1:49" ht="17" x14ac:dyDescent="0.2">
      <c r="A940" s="3" t="s">
        <v>7182</v>
      </c>
      <c r="B940" s="3" t="str">
        <f>CONCATENATE(Table1[[#This Row],[Column5]],(IF(Table1[[#This Row],[Column4]]="",""," -"&amp;Table1[[#This Row],[Column4]])),(IF(Table1[[#This Row],[Column3]]="",""," -"&amp;Table1[[#This Row],[Column3]])))</f>
        <v xml:space="preserve"> Williams Variation</v>
      </c>
      <c r="C940" s="3" t="s">
        <v>7192</v>
      </c>
      <c r="F940" s="3" t="s">
        <v>7765</v>
      </c>
      <c r="G940" s="3">
        <v>2521</v>
      </c>
      <c r="H940" s="3" t="s">
        <v>604</v>
      </c>
      <c r="I940" s="4">
        <v>43288</v>
      </c>
      <c r="J940" s="3">
        <v>2209</v>
      </c>
      <c r="K940" s="3">
        <v>2253</v>
      </c>
      <c r="L940" s="3">
        <v>32.200000000000003</v>
      </c>
      <c r="M940" s="3">
        <v>27</v>
      </c>
      <c r="N940" s="3">
        <v>40.799999999999997</v>
      </c>
      <c r="O940" s="3" t="s">
        <v>3187</v>
      </c>
      <c r="P940" s="5" t="s">
        <v>30</v>
      </c>
      <c r="Q940" s="3" t="s">
        <v>6240</v>
      </c>
      <c r="R940" s="3" t="s">
        <v>6247</v>
      </c>
      <c r="S940" s="3" t="s">
        <v>6230</v>
      </c>
      <c r="AR940" s="3">
        <v>40.799999999999997</v>
      </c>
      <c r="AS940" s="3">
        <v>32.200000000000003</v>
      </c>
      <c r="AT940" s="3">
        <v>1.2670807449999999</v>
      </c>
      <c r="AU940" s="3">
        <f>SUM(Table1[[#This Row],[Black Win %]]/Table1[[#This Row],[White Win %]])</f>
        <v>0.78921568627450989</v>
      </c>
      <c r="AV940" s="3">
        <v>1028.568</v>
      </c>
      <c r="AW940" s="3">
        <v>811.76199999999994</v>
      </c>
    </row>
    <row r="941" spans="1:49" ht="17" x14ac:dyDescent="0.2">
      <c r="A941" s="3" t="s">
        <v>7193</v>
      </c>
      <c r="B941" s="3" t="str">
        <f>CONCATENATE(Table1[[#This Row],[Column5]],(IF(Table1[[#This Row],[Column4]]="",""," -"&amp;Table1[[#This Row],[Column4]])),(IF(Table1[[#This Row],[Column3]]="",""," -"&amp;Table1[[#This Row],[Column3]])))</f>
        <v xml:space="preserve"> General</v>
      </c>
      <c r="C941" s="3" t="s">
        <v>6510</v>
      </c>
      <c r="F941" s="3" t="s">
        <v>7764</v>
      </c>
      <c r="G941" s="3">
        <v>4058</v>
      </c>
      <c r="H941" s="3" t="s">
        <v>3189</v>
      </c>
      <c r="I941" s="4">
        <v>43289</v>
      </c>
      <c r="J941" s="3">
        <v>2237</v>
      </c>
      <c r="K941" s="3">
        <v>2220</v>
      </c>
      <c r="L941" s="3">
        <v>36.4</v>
      </c>
      <c r="M941" s="3">
        <v>32.4</v>
      </c>
      <c r="N941" s="3">
        <v>31.2</v>
      </c>
      <c r="O941" s="3" t="s">
        <v>3191</v>
      </c>
      <c r="P941" s="5" t="s">
        <v>75</v>
      </c>
      <c r="Q941" s="3" t="s">
        <v>6256</v>
      </c>
      <c r="R941" s="3" t="s">
        <v>6329</v>
      </c>
      <c r="AR941" s="3">
        <v>36.4</v>
      </c>
      <c r="AS941" s="3">
        <v>31.2</v>
      </c>
      <c r="AT941" s="3">
        <v>1.1666666670000001</v>
      </c>
      <c r="AU941" s="3">
        <f>SUM(Table1[[#This Row],[Black Win %]]/Table1[[#This Row],[White Win %]])</f>
        <v>0.85714285714285721</v>
      </c>
      <c r="AV941" s="3">
        <v>1477.1120000000001</v>
      </c>
      <c r="AW941" s="3">
        <v>1266.096</v>
      </c>
    </row>
    <row r="942" spans="1:49" ht="17" x14ac:dyDescent="0.2">
      <c r="A942" s="3" t="s">
        <v>7194</v>
      </c>
      <c r="B942" s="3" t="str">
        <f>CONCATENATE(Table1[[#This Row],[Column5]],(IF(Table1[[#This Row],[Column4]]="",""," -"&amp;Table1[[#This Row],[Column4]])),(IF(Table1[[#This Row],[Column3]]="",""," -"&amp;Table1[[#This Row],[Column3]])))</f>
        <v xml:space="preserve"> General</v>
      </c>
      <c r="C942" s="3" t="s">
        <v>6510</v>
      </c>
      <c r="F942" s="3" t="s">
        <v>7765</v>
      </c>
      <c r="G942" s="3">
        <v>4519</v>
      </c>
      <c r="H942" s="3" t="s">
        <v>3193</v>
      </c>
      <c r="I942" s="4">
        <v>43287</v>
      </c>
      <c r="J942" s="3">
        <v>2232</v>
      </c>
      <c r="K942" s="3">
        <v>2268</v>
      </c>
      <c r="L942" s="3">
        <v>32.299999999999997</v>
      </c>
      <c r="M942" s="3">
        <v>28.9</v>
      </c>
      <c r="N942" s="3">
        <v>38.799999999999997</v>
      </c>
      <c r="O942" s="3" t="s">
        <v>3195</v>
      </c>
      <c r="P942" s="5" t="s">
        <v>34</v>
      </c>
      <c r="Q942" s="3" t="s">
        <v>6226</v>
      </c>
      <c r="R942" s="3" t="s">
        <v>6233</v>
      </c>
      <c r="S942" s="3" t="s">
        <v>6230</v>
      </c>
      <c r="AR942" s="3">
        <v>38.799999999999997</v>
      </c>
      <c r="AS942" s="3">
        <v>32.299999999999997</v>
      </c>
      <c r="AT942" s="3">
        <v>1.2012383900000001</v>
      </c>
      <c r="AU942" s="3">
        <f>SUM(Table1[[#This Row],[Black Win %]]/Table1[[#This Row],[White Win %]])</f>
        <v>0.83247422680412375</v>
      </c>
      <c r="AV942" s="3">
        <v>1753.3720000000001</v>
      </c>
      <c r="AW942" s="3">
        <v>1459.6369999999999</v>
      </c>
    </row>
    <row r="943" spans="1:49" ht="17" x14ac:dyDescent="0.2">
      <c r="A943" s="3" t="s">
        <v>7194</v>
      </c>
      <c r="B943" s="3" t="str">
        <f>CONCATENATE(Table1[[#This Row],[Column5]],(IF(Table1[[#This Row],[Column4]]="",""," -"&amp;Table1[[#This Row],[Column4]])),(IF(Table1[[#This Row],[Column3]]="",""," -"&amp;Table1[[#This Row],[Column3]])))</f>
        <v xml:space="preserve"> Janowski Variation - Fianchetto Variation</v>
      </c>
      <c r="C943" s="3" t="s">
        <v>6802</v>
      </c>
      <c r="D943" s="3" t="s">
        <v>6507</v>
      </c>
      <c r="F943" s="3" t="s">
        <v>7764</v>
      </c>
      <c r="G943" s="3">
        <v>188</v>
      </c>
      <c r="H943" s="3" t="s">
        <v>3193</v>
      </c>
      <c r="I943" s="4">
        <v>43276</v>
      </c>
      <c r="J943" s="3">
        <v>2465</v>
      </c>
      <c r="K943" s="3">
        <v>2369</v>
      </c>
      <c r="L943" s="3">
        <v>48.4</v>
      </c>
      <c r="M943" s="3">
        <v>33</v>
      </c>
      <c r="N943" s="3">
        <v>18.600000000000001</v>
      </c>
      <c r="O943" s="3" t="s">
        <v>3198</v>
      </c>
      <c r="P943" s="5" t="s">
        <v>34</v>
      </c>
      <c r="Q943" s="3" t="s">
        <v>6226</v>
      </c>
      <c r="R943" s="3" t="s">
        <v>6233</v>
      </c>
      <c r="S943" s="3" t="s">
        <v>6230</v>
      </c>
      <c r="T943" s="3" t="s">
        <v>6244</v>
      </c>
      <c r="U943" s="3" t="s">
        <v>6242</v>
      </c>
      <c r="V943" s="3" t="s">
        <v>6264</v>
      </c>
      <c r="AR943" s="3">
        <v>48.4</v>
      </c>
      <c r="AS943" s="3">
        <v>18.600000000000001</v>
      </c>
      <c r="AT943" s="3">
        <v>2.6021505380000001</v>
      </c>
      <c r="AU943" s="3">
        <f>SUM(Table1[[#This Row],[Black Win %]]/Table1[[#This Row],[White Win %]])</f>
        <v>0.38429752066115708</v>
      </c>
      <c r="AV943" s="3">
        <v>90.992000000000004</v>
      </c>
      <c r="AW943" s="3">
        <v>34.968000000000004</v>
      </c>
    </row>
    <row r="944" spans="1:49" ht="17" x14ac:dyDescent="0.2">
      <c r="A944" s="3" t="s">
        <v>7194</v>
      </c>
      <c r="B944" s="3" t="str">
        <f>CONCATENATE(Table1[[#This Row],[Column5]],(IF(Table1[[#This Row],[Column4]]="",""," -"&amp;Table1[[#This Row],[Column4]])),(IF(Table1[[#This Row],[Column3]]="",""," -"&amp;Table1[[#This Row],[Column3]])))</f>
        <v xml:space="preserve"> Janowski Variation - Fianchetto Variation</v>
      </c>
      <c r="C944" s="3" t="s">
        <v>6802</v>
      </c>
      <c r="D944" s="3" t="s">
        <v>6507</v>
      </c>
      <c r="F944" s="3" t="s">
        <v>7764</v>
      </c>
      <c r="G944" s="3">
        <v>434</v>
      </c>
      <c r="H944" s="3" t="s">
        <v>3193</v>
      </c>
      <c r="I944" s="4">
        <v>43272</v>
      </c>
      <c r="J944" s="3">
        <v>2355</v>
      </c>
      <c r="K944" s="3">
        <v>2295</v>
      </c>
      <c r="L944" s="3">
        <v>41.5</v>
      </c>
      <c r="M944" s="3">
        <v>30.6</v>
      </c>
      <c r="N944" s="3">
        <v>27.9</v>
      </c>
      <c r="O944" s="3" t="s">
        <v>3200</v>
      </c>
      <c r="P944" s="5" t="s">
        <v>34</v>
      </c>
      <c r="Q944" s="3" t="s">
        <v>6226</v>
      </c>
      <c r="R944" s="3" t="s">
        <v>6233</v>
      </c>
      <c r="S944" s="3" t="s">
        <v>6230</v>
      </c>
      <c r="T944" s="3" t="s">
        <v>6244</v>
      </c>
      <c r="U944" s="3" t="s">
        <v>6242</v>
      </c>
      <c r="V944" s="3" t="s">
        <v>6247</v>
      </c>
      <c r="AR944" s="3">
        <v>41.5</v>
      </c>
      <c r="AS944" s="3">
        <v>27.9</v>
      </c>
      <c r="AT944" s="3">
        <v>1.4874551970000001</v>
      </c>
      <c r="AU944" s="3">
        <f>SUM(Table1[[#This Row],[Black Win %]]/Table1[[#This Row],[White Win %]])</f>
        <v>0.67228915662650601</v>
      </c>
      <c r="AV944" s="3">
        <v>180.11</v>
      </c>
      <c r="AW944" s="3">
        <v>121.086</v>
      </c>
    </row>
    <row r="945" spans="1:49" ht="17" x14ac:dyDescent="0.2">
      <c r="A945" s="3" t="s">
        <v>7194</v>
      </c>
      <c r="B945" s="3" t="str">
        <f>CONCATENATE(Table1[[#This Row],[Column5]],(IF(Table1[[#This Row],[Column4]]="",""," -"&amp;Table1[[#This Row],[Column4]])),(IF(Table1[[#This Row],[Column3]]="",""," -"&amp;Table1[[#This Row],[Column3]])))</f>
        <v xml:space="preserve"> Janowski Variation - Main Line</v>
      </c>
      <c r="C945" s="3" t="s">
        <v>6802</v>
      </c>
      <c r="D945" s="3" t="s">
        <v>6508</v>
      </c>
      <c r="F945" s="3" t="s">
        <v>7764</v>
      </c>
      <c r="G945" s="3">
        <v>299</v>
      </c>
      <c r="H945" s="3" t="s">
        <v>3193</v>
      </c>
      <c r="I945" s="4">
        <v>43289</v>
      </c>
      <c r="J945" s="3">
        <v>2312</v>
      </c>
      <c r="K945" s="3">
        <v>2291</v>
      </c>
      <c r="L945" s="3">
        <v>34.1</v>
      </c>
      <c r="M945" s="3">
        <v>29.8</v>
      </c>
      <c r="N945" s="3">
        <v>36.1</v>
      </c>
      <c r="O945" s="3" t="s">
        <v>3203</v>
      </c>
      <c r="P945" s="5" t="s">
        <v>34</v>
      </c>
      <c r="Q945" s="3" t="s">
        <v>6226</v>
      </c>
      <c r="R945" s="3" t="s">
        <v>6233</v>
      </c>
      <c r="S945" s="3" t="s">
        <v>6230</v>
      </c>
      <c r="T945" s="3" t="s">
        <v>6244</v>
      </c>
      <c r="U945" s="3" t="s">
        <v>6242</v>
      </c>
      <c r="V945" s="3" t="s">
        <v>6263</v>
      </c>
      <c r="AR945" s="3">
        <v>34.1</v>
      </c>
      <c r="AS945" s="3">
        <v>36.1</v>
      </c>
      <c r="AT945" s="3">
        <v>0.94459833800000004</v>
      </c>
      <c r="AU945" s="3">
        <f>SUM(Table1[[#This Row],[Black Win %]]/Table1[[#This Row],[White Win %]])</f>
        <v>1.0586510263929618</v>
      </c>
      <c r="AV945" s="3">
        <v>101.959</v>
      </c>
      <c r="AW945" s="3">
        <v>107.93899999999999</v>
      </c>
    </row>
    <row r="946" spans="1:49" ht="17" x14ac:dyDescent="0.2">
      <c r="A946" s="3" t="s">
        <v>7194</v>
      </c>
      <c r="B946" s="3" t="str">
        <f>CONCATENATE(Table1[[#This Row],[Column5]],(IF(Table1[[#This Row],[Column4]]="",""," -"&amp;Table1[[#This Row],[Column4]])),(IF(Table1[[#This Row],[Column3]]="",""," -"&amp;Table1[[#This Row],[Column3]])))</f>
        <v xml:space="preserve"> Normal Variation</v>
      </c>
      <c r="C946" s="3" t="s">
        <v>6523</v>
      </c>
      <c r="F946" s="3" t="s">
        <v>7764</v>
      </c>
      <c r="G946" s="3">
        <v>3547</v>
      </c>
      <c r="H946" s="3" t="s">
        <v>3205</v>
      </c>
      <c r="I946" s="4">
        <v>43279</v>
      </c>
      <c r="J946" s="3">
        <v>2360</v>
      </c>
      <c r="K946" s="3">
        <v>2311</v>
      </c>
      <c r="L946" s="3">
        <v>44.6</v>
      </c>
      <c r="M946" s="3">
        <v>30.3</v>
      </c>
      <c r="N946" s="3">
        <v>25.1</v>
      </c>
      <c r="O946" s="3" t="s">
        <v>3207</v>
      </c>
      <c r="P946" s="5" t="s">
        <v>34</v>
      </c>
      <c r="Q946" s="3" t="s">
        <v>6226</v>
      </c>
      <c r="R946" s="3" t="s">
        <v>6233</v>
      </c>
      <c r="S946" s="3" t="s">
        <v>6230</v>
      </c>
      <c r="T946" s="3" t="s">
        <v>6244</v>
      </c>
      <c r="U946" s="3" t="s">
        <v>6227</v>
      </c>
      <c r="V946" s="3" t="s">
        <v>6247</v>
      </c>
      <c r="W946" s="3" t="s">
        <v>6284</v>
      </c>
      <c r="X946" s="3" t="s">
        <v>6266</v>
      </c>
      <c r="AR946" s="3">
        <v>44.6</v>
      </c>
      <c r="AS946" s="3">
        <v>25.1</v>
      </c>
      <c r="AT946" s="3">
        <v>1.77689243</v>
      </c>
      <c r="AU946" s="3">
        <f>SUM(Table1[[#This Row],[Black Win %]]/Table1[[#This Row],[White Win %]])</f>
        <v>0.56278026905829592</v>
      </c>
      <c r="AV946" s="3">
        <v>1581.962</v>
      </c>
      <c r="AW946" s="3">
        <v>890.29700000000003</v>
      </c>
    </row>
    <row r="947" spans="1:49" ht="17" x14ac:dyDescent="0.2">
      <c r="A947" s="3" t="s">
        <v>7194</v>
      </c>
      <c r="B947" s="3" t="str">
        <f>CONCATENATE(Table1[[#This Row],[Column5]],(IF(Table1[[#This Row],[Column4]]="",""," -"&amp;Table1[[#This Row],[Column4]])),(IF(Table1[[#This Row],[Column3]]="",""," -"&amp;Table1[[#This Row],[Column3]])))</f>
        <v xml:space="preserve"> Tartakower-Indian</v>
      </c>
      <c r="C947" s="3" t="s">
        <v>7195</v>
      </c>
      <c r="F947" s="3" t="s">
        <v>7765</v>
      </c>
      <c r="G947" s="3">
        <v>967</v>
      </c>
      <c r="H947" s="3" t="s">
        <v>3209</v>
      </c>
      <c r="I947" s="4">
        <v>43289</v>
      </c>
      <c r="J947" s="3">
        <v>2251</v>
      </c>
      <c r="K947" s="3">
        <v>2317</v>
      </c>
      <c r="L947" s="3">
        <v>23.2</v>
      </c>
      <c r="M947" s="3">
        <v>33.1</v>
      </c>
      <c r="N947" s="3">
        <v>43.7</v>
      </c>
      <c r="O947" s="3" t="s">
        <v>3211</v>
      </c>
      <c r="P947" s="5" t="s">
        <v>34</v>
      </c>
      <c r="Q947" s="3" t="s">
        <v>6226</v>
      </c>
      <c r="R947" s="3" t="s">
        <v>6233</v>
      </c>
      <c r="S947" s="3" t="s">
        <v>6230</v>
      </c>
      <c r="T947" s="3" t="s">
        <v>6247</v>
      </c>
      <c r="U947" s="3" t="s">
        <v>6248</v>
      </c>
      <c r="AR947" s="3">
        <v>43.7</v>
      </c>
      <c r="AS947" s="3">
        <v>23.2</v>
      </c>
      <c r="AT947" s="3">
        <v>1.8836206900000001</v>
      </c>
      <c r="AU947" s="3">
        <f>SUM(Table1[[#This Row],[Black Win %]]/Table1[[#This Row],[White Win %]])</f>
        <v>0.53089244851258577</v>
      </c>
      <c r="AV947" s="3">
        <v>422.57900000000001</v>
      </c>
      <c r="AW947" s="3">
        <v>224.34399999999999</v>
      </c>
    </row>
    <row r="948" spans="1:49" ht="17" x14ac:dyDescent="0.2">
      <c r="A948" s="3" t="s">
        <v>7194</v>
      </c>
      <c r="B948" s="3" t="str">
        <f>CONCATENATE(Table1[[#This Row],[Column5]],(IF(Table1[[#This Row],[Column4]]="",""," -"&amp;Table1[[#This Row],[Column4]])),(IF(Table1[[#This Row],[Column3]]="",""," -"&amp;Table1[[#This Row],[Column3]])))</f>
        <v xml:space="preserve"> Two Knights Variation</v>
      </c>
      <c r="C948" s="3" t="s">
        <v>6791</v>
      </c>
      <c r="F948" s="3" t="s">
        <v>7764</v>
      </c>
      <c r="G948" s="3">
        <v>1260</v>
      </c>
      <c r="H948" s="3" t="s">
        <v>3209</v>
      </c>
      <c r="I948" s="4">
        <v>43254</v>
      </c>
      <c r="J948" s="3">
        <v>2410</v>
      </c>
      <c r="K948" s="3">
        <v>2352</v>
      </c>
      <c r="L948" s="3">
        <v>45.9</v>
      </c>
      <c r="M948" s="3">
        <v>29.1</v>
      </c>
      <c r="N948" s="3">
        <v>25.1</v>
      </c>
      <c r="O948" s="3" t="s">
        <v>3214</v>
      </c>
      <c r="P948" s="5" t="s">
        <v>34</v>
      </c>
      <c r="Q948" s="3" t="s">
        <v>6226</v>
      </c>
      <c r="R948" s="3" t="s">
        <v>6233</v>
      </c>
      <c r="S948" s="3" t="s">
        <v>6230</v>
      </c>
      <c r="T948" s="3" t="s">
        <v>6244</v>
      </c>
      <c r="U948" s="3" t="s">
        <v>6227</v>
      </c>
      <c r="V948" s="3" t="s">
        <v>6247</v>
      </c>
      <c r="AR948" s="3">
        <v>45.9</v>
      </c>
      <c r="AS948" s="3">
        <v>25.1</v>
      </c>
      <c r="AT948" s="3">
        <v>1.828685259</v>
      </c>
      <c r="AU948" s="3">
        <f>SUM(Table1[[#This Row],[Black Win %]]/Table1[[#This Row],[White Win %]])</f>
        <v>0.54684095860566451</v>
      </c>
      <c r="AV948" s="3">
        <v>578.34</v>
      </c>
      <c r="AW948" s="3">
        <v>316.26</v>
      </c>
    </row>
    <row r="949" spans="1:49" ht="17" x14ac:dyDescent="0.2">
      <c r="A949" s="3" t="s">
        <v>7194</v>
      </c>
      <c r="B949" s="3" t="str">
        <f>CONCATENATE(Table1[[#This Row],[Column5]],(IF(Table1[[#This Row],[Column4]]="",""," -"&amp;Table1[[#This Row],[Column4]])),(IF(Table1[[#This Row],[Column3]]="",""," -"&amp;Table1[[#This Row],[Column3]])))</f>
        <v xml:space="preserve"> Ukrainian Variation</v>
      </c>
      <c r="C949" s="3" t="s">
        <v>7196</v>
      </c>
      <c r="F949" s="3" t="s">
        <v>7765</v>
      </c>
      <c r="G949" s="3">
        <v>1116</v>
      </c>
      <c r="H949" s="3" t="s">
        <v>3209</v>
      </c>
      <c r="I949" s="4">
        <v>43288</v>
      </c>
      <c r="J949" s="3">
        <v>2278</v>
      </c>
      <c r="K949" s="3">
        <v>2277</v>
      </c>
      <c r="L949" s="3">
        <v>37.9</v>
      </c>
      <c r="M949" s="3">
        <v>34.299999999999997</v>
      </c>
      <c r="N949" s="3">
        <v>27.8</v>
      </c>
      <c r="O949" s="3" t="s">
        <v>3217</v>
      </c>
      <c r="P949" s="5" t="s">
        <v>34</v>
      </c>
      <c r="Q949" s="3" t="s">
        <v>6226</v>
      </c>
      <c r="R949" s="3" t="s">
        <v>6233</v>
      </c>
      <c r="S949" s="3" t="s">
        <v>6230</v>
      </c>
      <c r="T949" s="3" t="s">
        <v>6244</v>
      </c>
      <c r="U949" s="3" t="s">
        <v>6227</v>
      </c>
      <c r="AR949" s="3">
        <v>27.8</v>
      </c>
      <c r="AS949" s="3">
        <v>37.9</v>
      </c>
      <c r="AT949" s="3">
        <v>0.73350923499999998</v>
      </c>
      <c r="AU949" s="3">
        <f>SUM(Table1[[#This Row],[Black Win %]]/Table1[[#This Row],[White Win %]])</f>
        <v>1.3633093525179856</v>
      </c>
      <c r="AV949" s="3">
        <v>310.24799999999999</v>
      </c>
      <c r="AW949" s="3">
        <v>422.964</v>
      </c>
    </row>
    <row r="950" spans="1:49" ht="17" x14ac:dyDescent="0.2">
      <c r="A950" s="3" t="s">
        <v>7197</v>
      </c>
      <c r="B950" s="3" t="str">
        <f>CONCATENATE(Table1[[#This Row],[Column5]],(IF(Table1[[#This Row],[Column4]]="",""," -"&amp;Table1[[#This Row],[Column4]])),(IF(Table1[[#This Row],[Column3]]="",""," -"&amp;Table1[[#This Row],[Column3]])))</f>
        <v xml:space="preserve"> Czech Variation w/Nc3</v>
      </c>
      <c r="C950" s="3" t="s">
        <v>7198</v>
      </c>
      <c r="F950" s="3" t="s">
        <v>7765</v>
      </c>
      <c r="G950" s="3">
        <v>578</v>
      </c>
      <c r="H950" s="3" t="s">
        <v>3193</v>
      </c>
      <c r="I950" s="4">
        <v>43251</v>
      </c>
      <c r="J950" s="3">
        <v>2167</v>
      </c>
      <c r="K950" s="3">
        <v>2227</v>
      </c>
      <c r="L950" s="3">
        <v>28.4</v>
      </c>
      <c r="M950" s="3">
        <v>27</v>
      </c>
      <c r="N950" s="3">
        <v>44.6</v>
      </c>
      <c r="O950" s="3" t="s">
        <v>3220</v>
      </c>
      <c r="P950" s="5" t="s">
        <v>34</v>
      </c>
      <c r="Q950" s="3" t="s">
        <v>6226</v>
      </c>
      <c r="R950" s="3" t="s">
        <v>6233</v>
      </c>
      <c r="S950" s="3" t="s">
        <v>6230</v>
      </c>
      <c r="T950" s="3" t="s">
        <v>6244</v>
      </c>
      <c r="U950" s="3" t="s">
        <v>6254</v>
      </c>
      <c r="AR950" s="3">
        <v>44.6</v>
      </c>
      <c r="AS950" s="3">
        <v>28.4</v>
      </c>
      <c r="AT950" s="3">
        <v>1.5704225350000001</v>
      </c>
      <c r="AU950" s="3">
        <f>SUM(Table1[[#This Row],[Black Win %]]/Table1[[#This Row],[White Win %]])</f>
        <v>0.63677130044843044</v>
      </c>
      <c r="AV950" s="3">
        <v>257.78800000000001</v>
      </c>
      <c r="AW950" s="3">
        <v>164.15199999999999</v>
      </c>
    </row>
    <row r="951" spans="1:49" ht="17" x14ac:dyDescent="0.2">
      <c r="A951" s="3" t="s">
        <v>7197</v>
      </c>
      <c r="B951" s="3" t="str">
        <f>CONCATENATE(Table1[[#This Row],[Column5]],(IF(Table1[[#This Row],[Column4]]="",""," -"&amp;Table1[[#This Row],[Column4]])),(IF(Table1[[#This Row],[Column3]]="",""," -"&amp;Table1[[#This Row],[Column3]])))</f>
        <v xml:space="preserve"> Czech Variation w/Nf3</v>
      </c>
      <c r="C951" s="3" t="s">
        <v>7199</v>
      </c>
      <c r="F951" s="3" t="s">
        <v>7765</v>
      </c>
      <c r="G951" s="3">
        <v>102</v>
      </c>
      <c r="H951" s="3" t="s">
        <v>3193</v>
      </c>
      <c r="I951" s="4">
        <v>43271</v>
      </c>
      <c r="J951" s="3">
        <v>2141</v>
      </c>
      <c r="K951" s="3">
        <v>2241</v>
      </c>
      <c r="L951" s="3">
        <v>23.5</v>
      </c>
      <c r="M951" s="3">
        <v>30.4</v>
      </c>
      <c r="N951" s="3">
        <v>46.1</v>
      </c>
      <c r="O951" s="3" t="s">
        <v>3223</v>
      </c>
      <c r="P951" s="5" t="s">
        <v>34</v>
      </c>
      <c r="Q951" s="3" t="s">
        <v>6226</v>
      </c>
      <c r="R951" s="3" t="s">
        <v>6233</v>
      </c>
      <c r="S951" s="3" t="s">
        <v>6230</v>
      </c>
      <c r="T951" s="3" t="s">
        <v>6247</v>
      </c>
      <c r="U951" s="3" t="s">
        <v>6254</v>
      </c>
      <c r="AR951" s="3">
        <v>46.1</v>
      </c>
      <c r="AS951" s="3">
        <v>23.5</v>
      </c>
      <c r="AT951" s="3">
        <v>1.961702128</v>
      </c>
      <c r="AU951" s="3">
        <f>SUM(Table1[[#This Row],[Black Win %]]/Table1[[#This Row],[White Win %]])</f>
        <v>0.50976138828633399</v>
      </c>
      <c r="AV951" s="3">
        <v>47.021999999999998</v>
      </c>
      <c r="AW951" s="3">
        <v>23.97</v>
      </c>
    </row>
    <row r="952" spans="1:49" ht="17" x14ac:dyDescent="0.2">
      <c r="A952" s="3" t="s">
        <v>7197</v>
      </c>
      <c r="B952" s="3" t="str">
        <f>CONCATENATE(Table1[[#This Row],[Column5]],(IF(Table1[[#This Row],[Column4]]="",""," -"&amp;Table1[[#This Row],[Column4]])),(IF(Table1[[#This Row],[Column3]]="",""," -"&amp;Table1[[#This Row],[Column3]])))</f>
        <v xml:space="preserve"> Czech Variation</v>
      </c>
      <c r="C952" s="3" t="s">
        <v>7200</v>
      </c>
      <c r="F952" s="3" t="s">
        <v>7764</v>
      </c>
      <c r="G952" s="3">
        <v>1001</v>
      </c>
      <c r="H952" s="3" t="s">
        <v>3193</v>
      </c>
      <c r="I952" s="4">
        <v>43289</v>
      </c>
      <c r="J952" s="3">
        <v>2339</v>
      </c>
      <c r="K952" s="3">
        <v>2287</v>
      </c>
      <c r="L952" s="3">
        <v>42.8</v>
      </c>
      <c r="M952" s="3">
        <v>31.3</v>
      </c>
      <c r="N952" s="3">
        <v>26</v>
      </c>
      <c r="O952" s="3" t="s">
        <v>3226</v>
      </c>
      <c r="P952" s="5" t="s">
        <v>34</v>
      </c>
      <c r="Q952" s="3" t="s">
        <v>6226</v>
      </c>
      <c r="R952" s="3" t="s">
        <v>6233</v>
      </c>
      <c r="S952" s="3" t="s">
        <v>6230</v>
      </c>
      <c r="T952" s="3" t="s">
        <v>6244</v>
      </c>
      <c r="U952" s="3" t="s">
        <v>6254</v>
      </c>
      <c r="V952" s="3" t="s">
        <v>6247</v>
      </c>
      <c r="AR952" s="3">
        <v>42.8</v>
      </c>
      <c r="AS952" s="3">
        <v>26</v>
      </c>
      <c r="AT952" s="3">
        <v>1.646153846</v>
      </c>
      <c r="AU952" s="3">
        <f>SUM(Table1[[#This Row],[Black Win %]]/Table1[[#This Row],[White Win %]])</f>
        <v>0.60747663551401876</v>
      </c>
      <c r="AV952" s="3">
        <v>428.428</v>
      </c>
      <c r="AW952" s="3">
        <v>260.26</v>
      </c>
    </row>
    <row r="953" spans="1:49" ht="17" x14ac:dyDescent="0.2">
      <c r="A953" s="3" t="s">
        <v>7201</v>
      </c>
      <c r="B953" s="3" t="str">
        <f>CONCATENATE(Table1[[#This Row],[Column5]],(IF(Table1[[#This Row],[Column4]]="",""," -"&amp;Table1[[#This Row],[Column4]])),(IF(Table1[[#This Row],[Column3]]="",""," -"&amp;Table1[[#This Row],[Column3]])))</f>
        <v xml:space="preserve"> General</v>
      </c>
      <c r="C953" s="3" t="s">
        <v>6510</v>
      </c>
      <c r="F953" s="3" t="s">
        <v>7765</v>
      </c>
      <c r="G953" s="3">
        <v>4594</v>
      </c>
      <c r="H953" s="3" t="s">
        <v>604</v>
      </c>
      <c r="I953" s="4">
        <v>43289</v>
      </c>
      <c r="J953" s="3">
        <v>2033</v>
      </c>
      <c r="K953" s="3">
        <v>2102</v>
      </c>
      <c r="L953" s="3">
        <v>31.6</v>
      </c>
      <c r="M953" s="3">
        <v>21.9</v>
      </c>
      <c r="N953" s="3">
        <v>46.6</v>
      </c>
      <c r="O953" s="3" t="s">
        <v>3229</v>
      </c>
      <c r="P953" s="5" t="s">
        <v>30</v>
      </c>
      <c r="Q953" s="3" t="s">
        <v>6272</v>
      </c>
      <c r="AR953" s="3">
        <v>46.6</v>
      </c>
      <c r="AS953" s="3">
        <v>31.6</v>
      </c>
      <c r="AT953" s="3">
        <v>1.4746835439999999</v>
      </c>
      <c r="AU953" s="3">
        <f>SUM(Table1[[#This Row],[Black Win %]]/Table1[[#This Row],[White Win %]])</f>
        <v>0.67811158798283266</v>
      </c>
      <c r="AV953" s="3">
        <v>2140.8040000000001</v>
      </c>
      <c r="AW953" s="3">
        <v>1451.704</v>
      </c>
    </row>
    <row r="954" spans="1:49" ht="17" x14ac:dyDescent="0.2">
      <c r="A954" s="3" t="s">
        <v>7202</v>
      </c>
      <c r="B954" s="3" t="str">
        <f>CONCATENATE(Table1[[#This Row],[Column5]],(IF(Table1[[#This Row],[Column4]]="",""," -"&amp;Table1[[#This Row],[Column4]])),(IF(Table1[[#This Row],[Column3]]="",""," -"&amp;Table1[[#This Row],[Column3]])))</f>
        <v xml:space="preserve"> Exchange Variation</v>
      </c>
      <c r="C954" s="3" t="s">
        <v>6505</v>
      </c>
      <c r="F954" s="3" t="s">
        <v>7765</v>
      </c>
      <c r="G954" s="3">
        <v>3908</v>
      </c>
      <c r="H954" s="3" t="s">
        <v>3231</v>
      </c>
      <c r="I954" s="4">
        <v>43288</v>
      </c>
      <c r="J954" s="3">
        <v>2153</v>
      </c>
      <c r="K954" s="3">
        <v>2207</v>
      </c>
      <c r="L954" s="3">
        <v>28.1</v>
      </c>
      <c r="M954" s="3">
        <v>28.8</v>
      </c>
      <c r="N954" s="3">
        <v>43</v>
      </c>
      <c r="O954" s="3" t="s">
        <v>3233</v>
      </c>
      <c r="P954" s="5" t="s">
        <v>30</v>
      </c>
      <c r="Q954" s="3" t="s">
        <v>6227</v>
      </c>
      <c r="R954" s="3" t="s">
        <v>6247</v>
      </c>
      <c r="S954" s="3" t="s">
        <v>6230</v>
      </c>
      <c r="T954" s="3" t="s">
        <v>6229</v>
      </c>
      <c r="U954" s="3" t="s">
        <v>6293</v>
      </c>
      <c r="V954" s="3" t="s">
        <v>6356</v>
      </c>
      <c r="W954" s="3" t="s">
        <v>6226</v>
      </c>
      <c r="AR954" s="3">
        <v>43</v>
      </c>
      <c r="AS954" s="3">
        <v>28.1</v>
      </c>
      <c r="AT954" s="3">
        <v>1.53024911</v>
      </c>
      <c r="AU954" s="3">
        <f>SUM(Table1[[#This Row],[Black Win %]]/Table1[[#This Row],[White Win %]])</f>
        <v>0.65348837209302324</v>
      </c>
      <c r="AV954" s="3">
        <v>1680.44</v>
      </c>
      <c r="AW954" s="3">
        <v>1098.1479999999999</v>
      </c>
    </row>
    <row r="955" spans="1:49" ht="17" x14ac:dyDescent="0.2">
      <c r="A955" s="3" t="s">
        <v>7202</v>
      </c>
      <c r="B955" s="3" t="str">
        <f>CONCATENATE(Table1[[#This Row],[Column5]],(IF(Table1[[#This Row],[Column4]]="",""," -"&amp;Table1[[#This Row],[Column4]])),(IF(Table1[[#This Row],[Column3]]="",""," -"&amp;Table1[[#This Row],[Column3]])))</f>
        <v xml:space="preserve"> Exchange Variation</v>
      </c>
      <c r="C955" s="3" t="s">
        <v>6505</v>
      </c>
      <c r="F955" s="3" t="s">
        <v>7764</v>
      </c>
      <c r="G955" s="3">
        <v>416</v>
      </c>
      <c r="H955" s="3" t="s">
        <v>3231</v>
      </c>
      <c r="I955" s="4">
        <v>43282</v>
      </c>
      <c r="J955" s="3">
        <v>2017</v>
      </c>
      <c r="K955" s="3">
        <v>1974</v>
      </c>
      <c r="L955" s="3">
        <v>62.3</v>
      </c>
      <c r="M955" s="3">
        <v>18.3</v>
      </c>
      <c r="N955" s="3">
        <v>19.5</v>
      </c>
      <c r="O955" s="3" t="s">
        <v>3235</v>
      </c>
      <c r="P955" s="5" t="s">
        <v>30</v>
      </c>
      <c r="Q955" s="3" t="s">
        <v>6227</v>
      </c>
      <c r="R955" s="3" t="s">
        <v>6247</v>
      </c>
      <c r="S955" s="3" t="s">
        <v>6230</v>
      </c>
      <c r="T955" s="3" t="s">
        <v>6229</v>
      </c>
      <c r="U955" s="3" t="s">
        <v>6293</v>
      </c>
      <c r="V955" s="3" t="s">
        <v>6356</v>
      </c>
      <c r="AR955" s="3">
        <v>62.3</v>
      </c>
      <c r="AS955" s="3">
        <v>19.5</v>
      </c>
      <c r="AT955" s="3">
        <v>3.1948717950000001</v>
      </c>
      <c r="AU955" s="3">
        <f>SUM(Table1[[#This Row],[Black Win %]]/Table1[[#This Row],[White Win %]])</f>
        <v>0.3130016051364366</v>
      </c>
      <c r="AV955" s="3">
        <v>259.16800000000001</v>
      </c>
      <c r="AW955" s="3">
        <v>81.12</v>
      </c>
    </row>
    <row r="956" spans="1:49" ht="17" x14ac:dyDescent="0.2">
      <c r="A956" s="3" t="s">
        <v>7202</v>
      </c>
      <c r="B956" s="3" t="str">
        <f>CONCATENATE(Table1[[#This Row],[Column5]],(IF(Table1[[#This Row],[Column4]]="",""," -"&amp;Table1[[#This Row],[Column4]])),(IF(Table1[[#This Row],[Column3]]="",""," -"&amp;Table1[[#This Row],[Column3]])))</f>
        <v xml:space="preserve"> Exchange Variation</v>
      </c>
      <c r="C956" s="3" t="s">
        <v>6505</v>
      </c>
      <c r="F956" s="3" t="s">
        <v>7765</v>
      </c>
      <c r="G956" s="3">
        <v>819</v>
      </c>
      <c r="H956" s="3" t="s">
        <v>3231</v>
      </c>
      <c r="I956" s="4">
        <v>43278</v>
      </c>
      <c r="J956" s="3">
        <v>2201</v>
      </c>
      <c r="K956" s="3">
        <v>2234</v>
      </c>
      <c r="L956" s="3">
        <v>26.4</v>
      </c>
      <c r="M956" s="3">
        <v>32.4</v>
      </c>
      <c r="N956" s="3">
        <v>41.3</v>
      </c>
      <c r="O956" s="3" t="s">
        <v>3237</v>
      </c>
      <c r="P956" s="5" t="s">
        <v>30</v>
      </c>
      <c r="Q956" s="3" t="s">
        <v>6227</v>
      </c>
      <c r="R956" s="3" t="s">
        <v>6247</v>
      </c>
      <c r="S956" s="3" t="s">
        <v>6230</v>
      </c>
      <c r="T956" s="3" t="s">
        <v>6229</v>
      </c>
      <c r="U956" s="3" t="s">
        <v>6293</v>
      </c>
      <c r="AR956" s="3">
        <v>41.3</v>
      </c>
      <c r="AS956" s="3">
        <v>26.4</v>
      </c>
      <c r="AT956" s="3">
        <v>1.5643939389999999</v>
      </c>
      <c r="AU956" s="3">
        <f>SUM(Table1[[#This Row],[Black Win %]]/Table1[[#This Row],[White Win %]])</f>
        <v>0.63922518159806296</v>
      </c>
      <c r="AV956" s="3">
        <v>338.24700000000001</v>
      </c>
      <c r="AW956" s="3">
        <v>216.21600000000001</v>
      </c>
    </row>
    <row r="957" spans="1:49" ht="17" x14ac:dyDescent="0.2">
      <c r="A957" s="3" t="s">
        <v>7202</v>
      </c>
      <c r="B957" s="3" t="str">
        <f>CONCATENATE(Table1[[#This Row],[Column5]],(IF(Table1[[#This Row],[Column4]]="",""," -"&amp;Table1[[#This Row],[Column4]])),(IF(Table1[[#This Row],[Column3]]="",""," -"&amp;Table1[[#This Row],[Column3]])))</f>
        <v xml:space="preserve"> General</v>
      </c>
      <c r="C957" s="3" t="s">
        <v>6510</v>
      </c>
      <c r="F957" s="3" t="s">
        <v>7764</v>
      </c>
      <c r="G957" s="3">
        <v>702</v>
      </c>
      <c r="H957" s="3" t="s">
        <v>3231</v>
      </c>
      <c r="I957" s="4">
        <v>43266</v>
      </c>
      <c r="J957" s="3">
        <v>2154</v>
      </c>
      <c r="K957" s="3">
        <v>2046</v>
      </c>
      <c r="L957" s="3">
        <v>67.5</v>
      </c>
      <c r="M957" s="3">
        <v>16.899999999999999</v>
      </c>
      <c r="N957" s="3">
        <v>15.5</v>
      </c>
      <c r="O957" s="3" t="s">
        <v>3240</v>
      </c>
      <c r="P957" s="5" t="s">
        <v>30</v>
      </c>
      <c r="Q957" s="3" t="s">
        <v>6227</v>
      </c>
      <c r="R957" s="3" t="s">
        <v>6247</v>
      </c>
      <c r="S957" s="3" t="s">
        <v>6230</v>
      </c>
      <c r="T957" s="3" t="s">
        <v>6229</v>
      </c>
      <c r="AR957" s="3">
        <v>67.5</v>
      </c>
      <c r="AS957" s="3">
        <v>15.5</v>
      </c>
      <c r="AT957" s="3">
        <v>4.3548387100000001</v>
      </c>
      <c r="AU957" s="3">
        <f>SUM(Table1[[#This Row],[Black Win %]]/Table1[[#This Row],[White Win %]])</f>
        <v>0.22962962962962963</v>
      </c>
      <c r="AV957" s="3">
        <v>473.85</v>
      </c>
      <c r="AW957" s="3">
        <v>108.81</v>
      </c>
    </row>
    <row r="958" spans="1:49" ht="17" x14ac:dyDescent="0.2">
      <c r="A958" s="3" t="s">
        <v>7202</v>
      </c>
      <c r="B958" s="3" t="str">
        <f>CONCATENATE(Table1[[#This Row],[Column5]],(IF(Table1[[#This Row],[Column4]]="",""," -"&amp;Table1[[#This Row],[Column4]])),(IF(Table1[[#This Row],[Column3]]="",""," -"&amp;Table1[[#This Row],[Column3]])))</f>
        <v xml:space="preserve"> General</v>
      </c>
      <c r="C958" s="3" t="s">
        <v>6510</v>
      </c>
      <c r="F958" s="3" t="s">
        <v>7765</v>
      </c>
      <c r="G958" s="3">
        <v>2901</v>
      </c>
      <c r="H958" s="3" t="s">
        <v>3231</v>
      </c>
      <c r="I958" s="4">
        <v>43280</v>
      </c>
      <c r="J958" s="3">
        <v>1917</v>
      </c>
      <c r="K958" s="3">
        <v>1965</v>
      </c>
      <c r="L958" s="3">
        <v>31.4</v>
      </c>
      <c r="M958" s="3">
        <v>23.4</v>
      </c>
      <c r="N958" s="3">
        <v>45.2</v>
      </c>
      <c r="O958" s="3" t="s">
        <v>3242</v>
      </c>
      <c r="P958" s="5" t="s">
        <v>30</v>
      </c>
      <c r="Q958" s="3" t="s">
        <v>6227</v>
      </c>
      <c r="R958" s="3" t="s">
        <v>6247</v>
      </c>
      <c r="S958" s="3" t="s">
        <v>6230</v>
      </c>
      <c r="AR958" s="3">
        <v>45.2</v>
      </c>
      <c r="AS958" s="3">
        <v>31.4</v>
      </c>
      <c r="AT958" s="3">
        <v>1.439490446</v>
      </c>
      <c r="AU958" s="3">
        <f>SUM(Table1[[#This Row],[Black Win %]]/Table1[[#This Row],[White Win %]])</f>
        <v>0.69469026548672563</v>
      </c>
      <c r="AV958" s="3">
        <v>1311.252</v>
      </c>
      <c r="AW958" s="3">
        <v>910.91399999999999</v>
      </c>
    </row>
    <row r="959" spans="1:49" ht="17" x14ac:dyDescent="0.2">
      <c r="A959" s="3" t="s">
        <v>7202</v>
      </c>
      <c r="B959" s="3" t="str">
        <f>CONCATENATE(Table1[[#This Row],[Column5]],(IF(Table1[[#This Row],[Column4]]="",""," -"&amp;Table1[[#This Row],[Column4]])),(IF(Table1[[#This Row],[Column3]]="",""," -"&amp;Table1[[#This Row],[Column3]])))</f>
        <v xml:space="preserve"> Hanham Variation</v>
      </c>
      <c r="C959" s="3" t="s">
        <v>7203</v>
      </c>
      <c r="F959" s="3" t="s">
        <v>7765</v>
      </c>
      <c r="G959" s="3">
        <v>1142</v>
      </c>
      <c r="H959" s="3" t="s">
        <v>3231</v>
      </c>
      <c r="I959" s="4">
        <v>43287</v>
      </c>
      <c r="J959" s="3">
        <v>2046</v>
      </c>
      <c r="K959" s="3">
        <v>2129</v>
      </c>
      <c r="L959" s="3">
        <v>26</v>
      </c>
      <c r="M959" s="3">
        <v>22.7</v>
      </c>
      <c r="N959" s="3">
        <v>51.3</v>
      </c>
      <c r="O959" s="3" t="s">
        <v>3245</v>
      </c>
      <c r="P959" s="5" t="s">
        <v>30</v>
      </c>
      <c r="Q959" s="3" t="s">
        <v>6227</v>
      </c>
      <c r="R959" s="3" t="s">
        <v>6247</v>
      </c>
      <c r="S959" s="3" t="s">
        <v>6230</v>
      </c>
      <c r="T959" s="3" t="s">
        <v>6229</v>
      </c>
      <c r="U959" s="3" t="s">
        <v>6321</v>
      </c>
      <c r="AR959" s="3">
        <v>51.3</v>
      </c>
      <c r="AS959" s="3">
        <v>26</v>
      </c>
      <c r="AT959" s="3">
        <v>1.973076923</v>
      </c>
      <c r="AU959" s="3">
        <f>SUM(Table1[[#This Row],[Black Win %]]/Table1[[#This Row],[White Win %]])</f>
        <v>0.50682261208577006</v>
      </c>
      <c r="AV959" s="3">
        <v>585.846</v>
      </c>
      <c r="AW959" s="3">
        <v>296.92</v>
      </c>
    </row>
    <row r="960" spans="1:49" ht="17" x14ac:dyDescent="0.2">
      <c r="A960" s="3" t="s">
        <v>7202</v>
      </c>
      <c r="B960" s="3" t="str">
        <f>CONCATENATE(Table1[[#This Row],[Column5]],(IF(Table1[[#This Row],[Column4]]="",""," -"&amp;Table1[[#This Row],[Column4]])),(IF(Table1[[#This Row],[Column3]]="",""," -"&amp;Table1[[#This Row],[Column3]])))</f>
        <v xml:space="preserve"> Hanham Variation - Krause Variation</v>
      </c>
      <c r="C960" s="3" t="s">
        <v>7203</v>
      </c>
      <c r="D960" s="3" t="s">
        <v>7204</v>
      </c>
      <c r="F960" s="3" t="s">
        <v>7764</v>
      </c>
      <c r="G960" s="3">
        <v>315</v>
      </c>
      <c r="H960" s="3" t="s">
        <v>3231</v>
      </c>
      <c r="I960" s="4">
        <v>43281</v>
      </c>
      <c r="J960" s="3">
        <v>2259</v>
      </c>
      <c r="K960" s="3">
        <v>2192</v>
      </c>
      <c r="L960" s="3">
        <v>48.6</v>
      </c>
      <c r="M960" s="3">
        <v>21.9</v>
      </c>
      <c r="N960" s="3">
        <v>29.5</v>
      </c>
      <c r="O960" s="3" t="s">
        <v>3248</v>
      </c>
      <c r="P960" s="5" t="s">
        <v>30</v>
      </c>
      <c r="Q960" s="3" t="s">
        <v>6227</v>
      </c>
      <c r="R960" s="3" t="s">
        <v>6247</v>
      </c>
      <c r="S960" s="3" t="s">
        <v>6230</v>
      </c>
      <c r="T960" s="3" t="s">
        <v>6229</v>
      </c>
      <c r="U960" s="3" t="s">
        <v>6321</v>
      </c>
      <c r="V960" s="3" t="s">
        <v>6231</v>
      </c>
      <c r="W960" s="3" t="s">
        <v>6254</v>
      </c>
      <c r="X960" s="3" t="s">
        <v>6270</v>
      </c>
      <c r="AR960" s="3">
        <v>48.6</v>
      </c>
      <c r="AS960" s="3">
        <v>29.5</v>
      </c>
      <c r="AT960" s="3">
        <v>1.6474576270000001</v>
      </c>
      <c r="AU960" s="3">
        <f>SUM(Table1[[#This Row],[Black Win %]]/Table1[[#This Row],[White Win %]])</f>
        <v>0.60699588477366251</v>
      </c>
      <c r="AV960" s="3">
        <v>153.09</v>
      </c>
      <c r="AW960" s="3">
        <v>92.924999999999997</v>
      </c>
    </row>
    <row r="961" spans="1:49" ht="17" x14ac:dyDescent="0.2">
      <c r="A961" s="3" t="s">
        <v>7202</v>
      </c>
      <c r="B961" s="3" t="str">
        <f>CONCATENATE(Table1[[#This Row],[Column5]],(IF(Table1[[#This Row],[Column4]]="",""," -"&amp;Table1[[#This Row],[Column4]])),(IF(Table1[[#This Row],[Column3]]="",""," -"&amp;Table1[[#This Row],[Column3]])))</f>
        <v xml:space="preserve"> Hanham Variation - Schlechter Variation</v>
      </c>
      <c r="C961" s="3" t="s">
        <v>7203</v>
      </c>
      <c r="D961" s="3" t="s">
        <v>6852</v>
      </c>
      <c r="F961" s="3" t="s">
        <v>7764</v>
      </c>
      <c r="G961" s="3">
        <v>261</v>
      </c>
      <c r="H961" s="3" t="s">
        <v>3231</v>
      </c>
      <c r="I961" s="4">
        <v>43229</v>
      </c>
      <c r="J961" s="3">
        <v>2267</v>
      </c>
      <c r="K961" s="3">
        <v>2185</v>
      </c>
      <c r="L961" s="3">
        <v>46.4</v>
      </c>
      <c r="M961" s="3">
        <v>25.7</v>
      </c>
      <c r="N961" s="3">
        <v>28</v>
      </c>
      <c r="O961" s="3" t="s">
        <v>3251</v>
      </c>
      <c r="P961" s="5" t="s">
        <v>30</v>
      </c>
      <c r="Q961" s="3" t="s">
        <v>6227</v>
      </c>
      <c r="R961" s="3" t="s">
        <v>6247</v>
      </c>
      <c r="S961" s="3" t="s">
        <v>6230</v>
      </c>
      <c r="T961" s="3" t="s">
        <v>6229</v>
      </c>
      <c r="U961" s="3" t="s">
        <v>6321</v>
      </c>
      <c r="V961" s="3" t="s">
        <v>6231</v>
      </c>
      <c r="W961" s="3" t="s">
        <v>6254</v>
      </c>
      <c r="X961" s="3" t="s">
        <v>6244</v>
      </c>
      <c r="AR961" s="3">
        <v>46.4</v>
      </c>
      <c r="AS961" s="3">
        <v>28</v>
      </c>
      <c r="AT961" s="3">
        <v>1.657142857</v>
      </c>
      <c r="AU961" s="3">
        <f>SUM(Table1[[#This Row],[Black Win %]]/Table1[[#This Row],[White Win %]])</f>
        <v>0.60344827586206895</v>
      </c>
      <c r="AV961" s="3">
        <v>121.104</v>
      </c>
      <c r="AW961" s="3">
        <v>73.08</v>
      </c>
    </row>
    <row r="962" spans="1:49" ht="17" x14ac:dyDescent="0.2">
      <c r="A962" s="3" t="s">
        <v>7202</v>
      </c>
      <c r="B962" s="3" t="str">
        <f>CONCATENATE(Table1[[#This Row],[Column5]],(IF(Table1[[#This Row],[Column4]]="",""," -"&amp;Table1[[#This Row],[Column4]])),(IF(Table1[[#This Row],[Column3]]="",""," -"&amp;Table1[[#This Row],[Column3]])))</f>
        <v xml:space="preserve"> Hanham Variation - Steiner Variation</v>
      </c>
      <c r="C962" s="3" t="s">
        <v>7203</v>
      </c>
      <c r="D962" s="3" t="s">
        <v>7205</v>
      </c>
      <c r="F962" s="3" t="s">
        <v>7764</v>
      </c>
      <c r="G962" s="3">
        <v>232</v>
      </c>
      <c r="H962" s="3" t="s">
        <v>3231</v>
      </c>
      <c r="I962" s="4">
        <v>43272</v>
      </c>
      <c r="J962" s="3">
        <v>2403</v>
      </c>
      <c r="K962" s="3">
        <v>2309</v>
      </c>
      <c r="L962" s="3">
        <v>57.8</v>
      </c>
      <c r="M962" s="3">
        <v>23.7</v>
      </c>
      <c r="N962" s="3">
        <v>18.5</v>
      </c>
      <c r="O962" s="3" t="s">
        <v>3254</v>
      </c>
      <c r="P962" s="5" t="s">
        <v>30</v>
      </c>
      <c r="Q962" s="3" t="s">
        <v>6227</v>
      </c>
      <c r="R962" s="3" t="s">
        <v>6247</v>
      </c>
      <c r="S962" s="3" t="s">
        <v>6230</v>
      </c>
      <c r="T962" s="3" t="s">
        <v>6229</v>
      </c>
      <c r="U962" s="3" t="s">
        <v>6321</v>
      </c>
      <c r="V962" s="3" t="s">
        <v>6231</v>
      </c>
      <c r="W962" s="3" t="s">
        <v>6254</v>
      </c>
      <c r="X962" s="3" t="s">
        <v>6270</v>
      </c>
      <c r="Y962" s="3" t="s">
        <v>6308</v>
      </c>
      <c r="Z962" s="3" t="s">
        <v>6238</v>
      </c>
      <c r="AR962" s="3">
        <v>57.8</v>
      </c>
      <c r="AS962" s="3">
        <v>18.5</v>
      </c>
      <c r="AT962" s="3">
        <v>3.1243243239999998</v>
      </c>
      <c r="AU962" s="3">
        <f>SUM(Table1[[#This Row],[Black Win %]]/Table1[[#This Row],[White Win %]])</f>
        <v>0.32006920415224915</v>
      </c>
      <c r="AV962" s="3">
        <v>134.096</v>
      </c>
      <c r="AW962" s="3">
        <v>42.92</v>
      </c>
    </row>
    <row r="963" spans="1:49" ht="17" x14ac:dyDescent="0.2">
      <c r="A963" s="3" t="s">
        <v>7202</v>
      </c>
      <c r="B963" s="3" t="str">
        <f>CONCATENATE(Table1[[#This Row],[Column5]],(IF(Table1[[#This Row],[Column4]]="",""," -"&amp;Table1[[#This Row],[Column4]])),(IF(Table1[[#This Row],[Column3]]="",""," -"&amp;Table1[[#This Row],[Column3]])))</f>
        <v xml:space="preserve"> Larsen Variation</v>
      </c>
      <c r="C963" s="3" t="s">
        <v>6518</v>
      </c>
      <c r="F963" s="3" t="s">
        <v>7765</v>
      </c>
      <c r="G963" s="3">
        <v>797</v>
      </c>
      <c r="H963" s="3" t="s">
        <v>3231</v>
      </c>
      <c r="I963" s="4">
        <v>43240</v>
      </c>
      <c r="J963" s="3">
        <v>2148</v>
      </c>
      <c r="K963" s="3">
        <v>2206</v>
      </c>
      <c r="L963" s="3">
        <v>27.1</v>
      </c>
      <c r="M963" s="3">
        <v>25</v>
      </c>
      <c r="N963" s="3">
        <v>47.9</v>
      </c>
      <c r="O963" s="3" t="s">
        <v>3257</v>
      </c>
      <c r="P963" s="5" t="s">
        <v>30</v>
      </c>
      <c r="Q963" s="3" t="s">
        <v>6227</v>
      </c>
      <c r="R963" s="3" t="s">
        <v>6247</v>
      </c>
      <c r="S963" s="3" t="s">
        <v>6230</v>
      </c>
      <c r="T963" s="3" t="s">
        <v>6229</v>
      </c>
      <c r="U963" s="3" t="s">
        <v>6293</v>
      </c>
      <c r="V963" s="3" t="s">
        <v>6356</v>
      </c>
      <c r="W963" s="3" t="s">
        <v>6237</v>
      </c>
      <c r="AR963" s="3">
        <v>47.9</v>
      </c>
      <c r="AS963" s="3">
        <v>27.1</v>
      </c>
      <c r="AT963" s="3">
        <v>1.767527675</v>
      </c>
      <c r="AU963" s="3">
        <f>SUM(Table1[[#This Row],[Black Win %]]/Table1[[#This Row],[White Win %]])</f>
        <v>0.56576200417536537</v>
      </c>
      <c r="AV963" s="3">
        <v>381.76299999999998</v>
      </c>
      <c r="AW963" s="3">
        <v>215.98699999999999</v>
      </c>
    </row>
    <row r="964" spans="1:49" ht="17" x14ac:dyDescent="0.2">
      <c r="A964" s="3" t="s">
        <v>7202</v>
      </c>
      <c r="B964" s="3" t="str">
        <f>CONCATENATE(Table1[[#This Row],[Column5]],(IF(Table1[[#This Row],[Column4]]="",""," -"&amp;Table1[[#This Row],[Column4]])),(IF(Table1[[#This Row],[Column3]]="",""," -"&amp;Table1[[#This Row],[Column3]])))</f>
        <v xml:space="preserve"> Lion Variation</v>
      </c>
      <c r="C964" s="3" t="s">
        <v>7206</v>
      </c>
      <c r="F964" s="3" t="s">
        <v>7765</v>
      </c>
      <c r="G964" s="3">
        <v>11410</v>
      </c>
      <c r="H964" s="3" t="s">
        <v>3231</v>
      </c>
      <c r="I964" s="4">
        <v>43290</v>
      </c>
      <c r="J964" s="3">
        <v>2258</v>
      </c>
      <c r="K964" s="3">
        <v>2296</v>
      </c>
      <c r="L964" s="3">
        <v>29.3</v>
      </c>
      <c r="M964" s="3">
        <v>32.200000000000003</v>
      </c>
      <c r="N964" s="3">
        <v>38.5</v>
      </c>
      <c r="O964" s="3" t="s">
        <v>3260</v>
      </c>
      <c r="P964" s="5" t="s">
        <v>30</v>
      </c>
      <c r="Q964" s="3" t="s">
        <v>6227</v>
      </c>
      <c r="R964" s="3" t="s">
        <v>6247</v>
      </c>
      <c r="S964" s="3" t="s">
        <v>6230</v>
      </c>
      <c r="T964" s="3" t="s">
        <v>6229</v>
      </c>
      <c r="U964" s="3" t="s">
        <v>6321</v>
      </c>
      <c r="V964" s="3" t="s">
        <v>6244</v>
      </c>
      <c r="W964" s="3" t="s">
        <v>6327</v>
      </c>
      <c r="AR964" s="3">
        <v>38.5</v>
      </c>
      <c r="AS964" s="3">
        <v>29.3</v>
      </c>
      <c r="AT964" s="3">
        <v>1.3139931739999999</v>
      </c>
      <c r="AU964" s="3">
        <f>SUM(Table1[[#This Row],[Black Win %]]/Table1[[#This Row],[White Win %]])</f>
        <v>0.76103896103896107</v>
      </c>
      <c r="AV964" s="3">
        <v>4392.8500000000004</v>
      </c>
      <c r="AW964" s="3">
        <v>3343.13</v>
      </c>
    </row>
    <row r="965" spans="1:49" ht="17" x14ac:dyDescent="0.2">
      <c r="A965" s="3" t="s">
        <v>7202</v>
      </c>
      <c r="B965" s="3" t="str">
        <f>CONCATENATE(Table1[[#This Row],[Column5]],(IF(Table1[[#This Row],[Column4]]="",""," -"&amp;Table1[[#This Row],[Column4]])),(IF(Table1[[#This Row],[Column3]]="",""," -"&amp;Table1[[#This Row],[Column3]])))</f>
        <v xml:space="preserve"> Lion Variation - Bishop Sac</v>
      </c>
      <c r="C965" s="3" t="s">
        <v>7206</v>
      </c>
      <c r="D965" s="3" t="s">
        <v>7207</v>
      </c>
      <c r="F965" s="3" t="s">
        <v>7764</v>
      </c>
      <c r="G965" s="3">
        <v>144</v>
      </c>
      <c r="H965" s="3" t="s">
        <v>3231</v>
      </c>
      <c r="I965" s="4">
        <v>43183</v>
      </c>
      <c r="J965" s="3">
        <v>2013</v>
      </c>
      <c r="K965" s="3">
        <v>2075</v>
      </c>
      <c r="L965" s="3">
        <v>29.9</v>
      </c>
      <c r="M965" s="3">
        <v>8.3000000000000007</v>
      </c>
      <c r="N965" s="3">
        <v>61.8</v>
      </c>
      <c r="O965" s="3" t="s">
        <v>3264</v>
      </c>
      <c r="P965" s="5" t="s">
        <v>30</v>
      </c>
      <c r="Q965" s="3" t="s">
        <v>6227</v>
      </c>
      <c r="R965" s="3" t="s">
        <v>6247</v>
      </c>
      <c r="S965" s="3" t="s">
        <v>6230</v>
      </c>
      <c r="T965" s="3" t="s">
        <v>6229</v>
      </c>
      <c r="U965" s="3" t="s">
        <v>6226</v>
      </c>
      <c r="V965" s="3" t="s">
        <v>6244</v>
      </c>
      <c r="W965" s="3" t="s">
        <v>6284</v>
      </c>
      <c r="X965" s="3" t="s">
        <v>6231</v>
      </c>
      <c r="Y965" s="3" t="s">
        <v>6308</v>
      </c>
      <c r="Z965" s="3" t="s">
        <v>6368</v>
      </c>
      <c r="AR965" s="3">
        <v>29.9</v>
      </c>
      <c r="AS965" s="3">
        <v>61.8</v>
      </c>
      <c r="AT965" s="3">
        <v>0.48381877000000001</v>
      </c>
      <c r="AU965" s="3">
        <f>SUM(Table1[[#This Row],[Black Win %]]/Table1[[#This Row],[White Win %]])</f>
        <v>2.0668896321070234</v>
      </c>
      <c r="AV965" s="3">
        <v>43.055999999999997</v>
      </c>
      <c r="AW965" s="3">
        <v>88.992000000000004</v>
      </c>
    </row>
    <row r="966" spans="1:49" ht="17" x14ac:dyDescent="0.2">
      <c r="A966" s="3" t="s">
        <v>7202</v>
      </c>
      <c r="B966" s="3" t="str">
        <f>CONCATENATE(Table1[[#This Row],[Column5]],(IF(Table1[[#This Row],[Column4]]="",""," -"&amp;Table1[[#This Row],[Column4]])),(IF(Table1[[#This Row],[Column3]]="",""," -"&amp;Table1[[#This Row],[Column3]])))</f>
        <v xml:space="preserve"> Lion Variation - Forcing Line</v>
      </c>
      <c r="C966" s="3" t="s">
        <v>7206</v>
      </c>
      <c r="D966" s="3" t="s">
        <v>7208</v>
      </c>
      <c r="F966" s="3" t="s">
        <v>7764</v>
      </c>
      <c r="G966" s="3">
        <v>134</v>
      </c>
      <c r="H966" s="3" t="s">
        <v>3231</v>
      </c>
      <c r="I966" s="4">
        <v>43187</v>
      </c>
      <c r="J966" s="3">
        <v>2178</v>
      </c>
      <c r="K966" s="3">
        <v>2163</v>
      </c>
      <c r="L966" s="3">
        <v>38.1</v>
      </c>
      <c r="M966" s="3">
        <v>20.100000000000001</v>
      </c>
      <c r="N966" s="3">
        <v>41.8</v>
      </c>
      <c r="O966" s="3" t="s">
        <v>3267</v>
      </c>
      <c r="P966" s="5" t="s">
        <v>30</v>
      </c>
      <c r="Q966" s="3" t="s">
        <v>6227</v>
      </c>
      <c r="R966" s="3" t="s">
        <v>6247</v>
      </c>
      <c r="S966" s="3" t="s">
        <v>6230</v>
      </c>
      <c r="T966" s="3" t="s">
        <v>6229</v>
      </c>
      <c r="U966" s="3" t="s">
        <v>6226</v>
      </c>
      <c r="V966" s="3" t="s">
        <v>6244</v>
      </c>
      <c r="W966" s="3" t="s">
        <v>6284</v>
      </c>
      <c r="X966" s="3" t="s">
        <v>6231</v>
      </c>
      <c r="Y966" s="3" t="s">
        <v>6308</v>
      </c>
      <c r="Z966" s="3" t="s">
        <v>6333</v>
      </c>
      <c r="AA966" s="3" t="s">
        <v>6270</v>
      </c>
      <c r="AB966" s="3" t="s">
        <v>6368</v>
      </c>
      <c r="AC966" s="3" t="s">
        <v>6445</v>
      </c>
      <c r="AD966" s="3" t="s">
        <v>6446</v>
      </c>
      <c r="AR966" s="3">
        <v>38.1</v>
      </c>
      <c r="AS966" s="3">
        <v>41.8</v>
      </c>
      <c r="AT966" s="3">
        <v>0.91148325399999996</v>
      </c>
      <c r="AU966" s="3">
        <f>SUM(Table1[[#This Row],[Black Win %]]/Table1[[#This Row],[White Win %]])</f>
        <v>1.0971128608923884</v>
      </c>
      <c r="AV966" s="3">
        <v>51.054000000000002</v>
      </c>
      <c r="AW966" s="3">
        <v>56.012</v>
      </c>
    </row>
    <row r="967" spans="1:49" ht="17" x14ac:dyDescent="0.2">
      <c r="A967" s="3" t="s">
        <v>7202</v>
      </c>
      <c r="B967" s="3" t="str">
        <f>CONCATENATE(Table1[[#This Row],[Column5]],(IF(Table1[[#This Row],[Column4]]="",""," -"&amp;Table1[[#This Row],[Column4]])),(IF(Table1[[#This Row],[Column3]]="",""," -"&amp;Table1[[#This Row],[Column3]])))</f>
        <v xml:space="preserve"> Lion Variation - Lion's Claw I</v>
      </c>
      <c r="C967" s="3" t="s">
        <v>7206</v>
      </c>
      <c r="D967" s="3" t="s">
        <v>7209</v>
      </c>
      <c r="F967" s="3" t="s">
        <v>7765</v>
      </c>
      <c r="G967" s="3">
        <v>123</v>
      </c>
      <c r="H967" s="3" t="s">
        <v>3231</v>
      </c>
      <c r="I967" s="4">
        <v>43250</v>
      </c>
      <c r="J967" s="3">
        <v>2140</v>
      </c>
      <c r="K967" s="3">
        <v>2182</v>
      </c>
      <c r="L967" s="3">
        <v>35.799999999999997</v>
      </c>
      <c r="M967" s="3">
        <v>30.9</v>
      </c>
      <c r="N967" s="3">
        <v>33.299999999999997</v>
      </c>
      <c r="O967" s="3" t="s">
        <v>3270</v>
      </c>
      <c r="P967" s="5" t="s">
        <v>30</v>
      </c>
      <c r="Q967" s="3" t="s">
        <v>6227</v>
      </c>
      <c r="R967" s="3" t="s">
        <v>6247</v>
      </c>
      <c r="S967" s="3" t="s">
        <v>6230</v>
      </c>
      <c r="T967" s="3" t="s">
        <v>6229</v>
      </c>
      <c r="U967" s="3" t="s">
        <v>6321</v>
      </c>
      <c r="V967" s="3" t="s">
        <v>6244</v>
      </c>
      <c r="W967" s="3" t="s">
        <v>6327</v>
      </c>
      <c r="X967" s="3" t="s">
        <v>6249</v>
      </c>
      <c r="Y967" s="3" t="s">
        <v>6308</v>
      </c>
      <c r="Z967" s="3" t="s">
        <v>6270</v>
      </c>
      <c r="AA967" s="3" t="s">
        <v>6254</v>
      </c>
      <c r="AR967" s="3">
        <v>33.299999999999997</v>
      </c>
      <c r="AS967" s="3">
        <v>35.799999999999997</v>
      </c>
      <c r="AT967" s="3">
        <v>0.93016759800000004</v>
      </c>
      <c r="AU967" s="3">
        <f>SUM(Table1[[#This Row],[Black Win %]]/Table1[[#This Row],[White Win %]])</f>
        <v>1.075075075075075</v>
      </c>
      <c r="AV967" s="3">
        <v>40.959000000000003</v>
      </c>
      <c r="AW967" s="3">
        <v>44.033999999999999</v>
      </c>
    </row>
    <row r="968" spans="1:49" ht="17" x14ac:dyDescent="0.2">
      <c r="A968" s="3" t="s">
        <v>7202</v>
      </c>
      <c r="B968" s="3" t="str">
        <f>CONCATENATE(Table1[[#This Row],[Column5]],(IF(Table1[[#This Row],[Column4]]="",""," -"&amp;Table1[[#This Row],[Column4]])),(IF(Table1[[#This Row],[Column3]]="",""," -"&amp;Table1[[#This Row],[Column3]])))</f>
        <v xml:space="preserve"> Lion Variation - Lion's Claw II</v>
      </c>
      <c r="C968" s="3" t="s">
        <v>7206</v>
      </c>
      <c r="D968" s="3" t="s">
        <v>7210</v>
      </c>
      <c r="F968" s="3" t="s">
        <v>7765</v>
      </c>
      <c r="G968" s="3">
        <v>207</v>
      </c>
      <c r="H968" s="3" t="s">
        <v>3231</v>
      </c>
      <c r="I968" s="4">
        <v>43275</v>
      </c>
      <c r="J968" s="3">
        <v>2079</v>
      </c>
      <c r="K968" s="3">
        <v>2111</v>
      </c>
      <c r="L968" s="3">
        <v>23.7</v>
      </c>
      <c r="M968" s="3">
        <v>25.1</v>
      </c>
      <c r="N968" s="3">
        <v>51.2</v>
      </c>
      <c r="O968" s="3" t="s">
        <v>3273</v>
      </c>
      <c r="P968" s="5" t="s">
        <v>30</v>
      </c>
      <c r="Q968" s="3" t="s">
        <v>6227</v>
      </c>
      <c r="R968" s="3" t="s">
        <v>6247</v>
      </c>
      <c r="S968" s="3" t="s">
        <v>6230</v>
      </c>
      <c r="T968" s="3" t="s">
        <v>6229</v>
      </c>
      <c r="U968" s="3" t="s">
        <v>6321</v>
      </c>
      <c r="V968" s="3" t="s">
        <v>6244</v>
      </c>
      <c r="W968" s="3" t="s">
        <v>6327</v>
      </c>
      <c r="X968" s="3" t="s">
        <v>6231</v>
      </c>
      <c r="Y968" s="3" t="s">
        <v>6308</v>
      </c>
      <c r="Z968" s="3" t="s">
        <v>6270</v>
      </c>
      <c r="AA968" s="3" t="s">
        <v>6302</v>
      </c>
      <c r="AR968" s="3">
        <v>51.2</v>
      </c>
      <c r="AS968" s="3">
        <v>23.7</v>
      </c>
      <c r="AT968" s="3">
        <v>2.1603375530000002</v>
      </c>
      <c r="AU968" s="3">
        <f>SUM(Table1[[#This Row],[Black Win %]]/Table1[[#This Row],[White Win %]])</f>
        <v>0.46289062499999994</v>
      </c>
      <c r="AV968" s="3">
        <v>105.98399999999999</v>
      </c>
      <c r="AW968" s="3">
        <v>49.058999999999997</v>
      </c>
    </row>
    <row r="969" spans="1:49" ht="17" x14ac:dyDescent="0.2">
      <c r="A969" s="3" t="s">
        <v>7202</v>
      </c>
      <c r="B969" s="3" t="str">
        <f>CONCATENATE(Table1[[#This Row],[Column5]],(IF(Table1[[#This Row],[Column4]]="",""," -"&amp;Table1[[#This Row],[Column4]])),(IF(Table1[[#This Row],[Column3]]="",""," -"&amp;Table1[[#This Row],[Column3]])))</f>
        <v xml:space="preserve"> Lion Variation - Shirov Gambit</v>
      </c>
      <c r="C969" s="3" t="s">
        <v>7206</v>
      </c>
      <c r="D969" s="3" t="s">
        <v>7211</v>
      </c>
      <c r="F969" s="3" t="s">
        <v>7764</v>
      </c>
      <c r="G969" s="3">
        <v>690</v>
      </c>
      <c r="H969" s="3" t="s">
        <v>3231</v>
      </c>
      <c r="I969" s="4">
        <v>43281</v>
      </c>
      <c r="J969" s="3">
        <v>2351</v>
      </c>
      <c r="K969" s="3">
        <v>2276</v>
      </c>
      <c r="L969" s="3">
        <v>48.1</v>
      </c>
      <c r="M969" s="3">
        <v>22.6</v>
      </c>
      <c r="N969" s="3">
        <v>29.3</v>
      </c>
      <c r="O969" s="3" t="s">
        <v>3276</v>
      </c>
      <c r="P969" s="5" t="s">
        <v>30</v>
      </c>
      <c r="Q969" s="3" t="s">
        <v>6227</v>
      </c>
      <c r="R969" s="3" t="s">
        <v>6247</v>
      </c>
      <c r="S969" s="3" t="s">
        <v>6230</v>
      </c>
      <c r="T969" s="3" t="s">
        <v>6229</v>
      </c>
      <c r="U969" s="3" t="s">
        <v>6321</v>
      </c>
      <c r="V969" s="3" t="s">
        <v>6244</v>
      </c>
      <c r="W969" s="3" t="s">
        <v>6327</v>
      </c>
      <c r="X969" s="3" t="s">
        <v>6313</v>
      </c>
      <c r="AR969" s="3">
        <v>48.1</v>
      </c>
      <c r="AS969" s="3">
        <v>29.3</v>
      </c>
      <c r="AT969" s="3">
        <v>1.6416382249999999</v>
      </c>
      <c r="AU969" s="3">
        <f>SUM(Table1[[#This Row],[Black Win %]]/Table1[[#This Row],[White Win %]])</f>
        <v>0.60914760914760913</v>
      </c>
      <c r="AV969" s="3">
        <v>331.89</v>
      </c>
      <c r="AW969" s="3">
        <v>202.17</v>
      </c>
    </row>
    <row r="970" spans="1:49" ht="17" x14ac:dyDescent="0.2">
      <c r="A970" s="3" t="s">
        <v>7202</v>
      </c>
      <c r="B970" s="3" t="str">
        <f>CONCATENATE(Table1[[#This Row],[Column5]],(IF(Table1[[#This Row],[Column4]]="",""," -"&amp;Table1[[#This Row],[Column4]])),(IF(Table1[[#This Row],[Column3]]="",""," -"&amp;Table1[[#This Row],[Column3]])))</f>
        <v xml:space="preserve"> Lion Variation - Sozin Variation</v>
      </c>
      <c r="C970" s="3" t="s">
        <v>7206</v>
      </c>
      <c r="D970" s="3" t="s">
        <v>7212</v>
      </c>
      <c r="F970" s="3" t="s">
        <v>7765</v>
      </c>
      <c r="G970" s="3">
        <v>153</v>
      </c>
      <c r="H970" s="3" t="s">
        <v>3231</v>
      </c>
      <c r="I970" s="4">
        <v>43197</v>
      </c>
      <c r="J970" s="3">
        <v>2327</v>
      </c>
      <c r="K970" s="3">
        <v>2384</v>
      </c>
      <c r="L970" s="3">
        <v>31.4</v>
      </c>
      <c r="M970" s="3">
        <v>29.4</v>
      </c>
      <c r="N970" s="3">
        <v>39.200000000000003</v>
      </c>
      <c r="O970" s="3" t="s">
        <v>3279</v>
      </c>
      <c r="P970" s="5" t="s">
        <v>30</v>
      </c>
      <c r="Q970" s="3" t="s">
        <v>6227</v>
      </c>
      <c r="R970" s="3" t="s">
        <v>6247</v>
      </c>
      <c r="S970" s="3" t="s">
        <v>6230</v>
      </c>
      <c r="T970" s="3" t="s">
        <v>6229</v>
      </c>
      <c r="U970" s="3" t="s">
        <v>6226</v>
      </c>
      <c r="V970" s="3" t="s">
        <v>6244</v>
      </c>
      <c r="W970" s="3" t="s">
        <v>6284</v>
      </c>
      <c r="X970" s="3" t="s">
        <v>6231</v>
      </c>
      <c r="Y970" s="3" t="s">
        <v>6308</v>
      </c>
      <c r="Z970" s="3" t="s">
        <v>6270</v>
      </c>
      <c r="AA970" s="3" t="s">
        <v>6270</v>
      </c>
      <c r="AB970" s="3" t="s">
        <v>6335</v>
      </c>
      <c r="AC970" s="3" t="s">
        <v>6254</v>
      </c>
      <c r="AD970" s="3" t="s">
        <v>6252</v>
      </c>
      <c r="AE970" s="3" t="s">
        <v>6293</v>
      </c>
      <c r="AR970" s="3">
        <v>39.200000000000003</v>
      </c>
      <c r="AS970" s="3">
        <v>31.4</v>
      </c>
      <c r="AT970" s="3">
        <v>1.248407643</v>
      </c>
      <c r="AU970" s="3">
        <f>SUM(Table1[[#This Row],[Black Win %]]/Table1[[#This Row],[White Win %]])</f>
        <v>0.80102040816326525</v>
      </c>
      <c r="AV970" s="3">
        <v>59.975999999999999</v>
      </c>
      <c r="AW970" s="3">
        <v>48.042000000000002</v>
      </c>
    </row>
    <row r="971" spans="1:49" ht="17" x14ac:dyDescent="0.2">
      <c r="A971" s="3" t="s">
        <v>7202</v>
      </c>
      <c r="B971" s="3" t="str">
        <f>CONCATENATE(Table1[[#This Row],[Column5]],(IF(Table1[[#This Row],[Column4]]="",""," -"&amp;Table1[[#This Row],[Column4]])),(IF(Table1[[#This Row],[Column3]]="",""," -"&amp;Table1[[#This Row],[Column3]])))</f>
        <v xml:space="preserve"> Morphy Gambit</v>
      </c>
      <c r="C971" s="3" t="s">
        <v>7213</v>
      </c>
      <c r="F971" s="3" t="s">
        <v>7764</v>
      </c>
      <c r="G971" s="3">
        <v>105</v>
      </c>
      <c r="H971" s="3" t="s">
        <v>3231</v>
      </c>
      <c r="I971" s="4">
        <v>43266</v>
      </c>
      <c r="J971" s="3">
        <v>2070</v>
      </c>
      <c r="K971" s="3">
        <v>2040</v>
      </c>
      <c r="L971" s="3">
        <v>49.5</v>
      </c>
      <c r="M971" s="3">
        <v>18.100000000000001</v>
      </c>
      <c r="N971" s="3">
        <v>32.4</v>
      </c>
      <c r="O971" s="3" t="s">
        <v>3282</v>
      </c>
      <c r="P971" s="5" t="s">
        <v>30</v>
      </c>
      <c r="Q971" s="3" t="s">
        <v>6227</v>
      </c>
      <c r="R971" s="3" t="s">
        <v>6247</v>
      </c>
      <c r="S971" s="3" t="s">
        <v>6230</v>
      </c>
      <c r="T971" s="3" t="s">
        <v>6229</v>
      </c>
      <c r="U971" s="3" t="s">
        <v>6293</v>
      </c>
      <c r="V971" s="3" t="s">
        <v>6231</v>
      </c>
      <c r="AR971" s="3">
        <v>49.5</v>
      </c>
      <c r="AS971" s="3">
        <v>32.4</v>
      </c>
      <c r="AT971" s="3">
        <v>1.5277777779999999</v>
      </c>
      <c r="AU971" s="3">
        <f>SUM(Table1[[#This Row],[Black Win %]]/Table1[[#This Row],[White Win %]])</f>
        <v>0.65454545454545454</v>
      </c>
      <c r="AV971" s="3">
        <v>51.975000000000001</v>
      </c>
      <c r="AW971" s="3">
        <v>34.020000000000003</v>
      </c>
    </row>
    <row r="972" spans="1:49" ht="17" x14ac:dyDescent="0.2">
      <c r="A972" s="3" t="s">
        <v>7202</v>
      </c>
      <c r="B972" s="3" t="str">
        <f>CONCATENATE(Table1[[#This Row],[Column5]],(IF(Table1[[#This Row],[Column4]]="",""," -"&amp;Table1[[#This Row],[Column4]])),(IF(Table1[[#This Row],[Column3]]="",""," -"&amp;Table1[[#This Row],[Column3]])))</f>
        <v xml:space="preserve"> Nimzowitsch Variation</v>
      </c>
      <c r="C972" s="3" t="s">
        <v>6607</v>
      </c>
      <c r="F972" s="3" t="s">
        <v>7764</v>
      </c>
      <c r="G972" s="3">
        <v>158</v>
      </c>
      <c r="H972" s="3" t="s">
        <v>3231</v>
      </c>
      <c r="I972" s="4">
        <v>43170</v>
      </c>
      <c r="J972" s="3">
        <v>2176</v>
      </c>
      <c r="K972" s="3">
        <v>2154</v>
      </c>
      <c r="L972" s="3">
        <v>42.4</v>
      </c>
      <c r="M972" s="3">
        <v>26.6</v>
      </c>
      <c r="N972" s="3">
        <v>31</v>
      </c>
      <c r="O972" s="3" t="s">
        <v>3285</v>
      </c>
      <c r="P972" s="5" t="s">
        <v>30</v>
      </c>
      <c r="Q972" s="3" t="s">
        <v>6227</v>
      </c>
      <c r="R972" s="3" t="s">
        <v>6247</v>
      </c>
      <c r="S972" s="3" t="s">
        <v>6230</v>
      </c>
      <c r="T972" s="3" t="s">
        <v>6229</v>
      </c>
      <c r="U972" s="3" t="s">
        <v>6226</v>
      </c>
      <c r="V972" s="3" t="s">
        <v>6238</v>
      </c>
      <c r="AR972" s="3">
        <v>42.4</v>
      </c>
      <c r="AS972" s="3">
        <v>31</v>
      </c>
      <c r="AT972" s="3">
        <v>1.367741935</v>
      </c>
      <c r="AU972" s="3">
        <f>SUM(Table1[[#This Row],[Black Win %]]/Table1[[#This Row],[White Win %]])</f>
        <v>0.73113207547169812</v>
      </c>
      <c r="AV972" s="3">
        <v>66.992000000000004</v>
      </c>
      <c r="AW972" s="3">
        <v>48.98</v>
      </c>
    </row>
    <row r="973" spans="1:49" ht="17" x14ac:dyDescent="0.2">
      <c r="A973" s="3" t="s">
        <v>7202</v>
      </c>
      <c r="B973" s="3" t="str">
        <f>CONCATENATE(Table1[[#This Row],[Column5]],(IF(Table1[[#This Row],[Column4]]="",""," -"&amp;Table1[[#This Row],[Column4]])),(IF(Table1[[#This Row],[Column3]]="",""," -"&amp;Table1[[#This Row],[Column3]])))</f>
        <v xml:space="preserve"> Nimzowitsch Variation</v>
      </c>
      <c r="C973" s="3" t="s">
        <v>6607</v>
      </c>
      <c r="F973" s="3" t="s">
        <v>7765</v>
      </c>
      <c r="G973" s="3">
        <v>148</v>
      </c>
      <c r="H973" s="3" t="s">
        <v>3231</v>
      </c>
      <c r="I973" s="4">
        <v>42937</v>
      </c>
      <c r="J973" s="3">
        <v>2073</v>
      </c>
      <c r="K973" s="3">
        <v>2136</v>
      </c>
      <c r="L973" s="3">
        <v>26.4</v>
      </c>
      <c r="M973" s="3">
        <v>28.4</v>
      </c>
      <c r="N973" s="3">
        <v>45.3</v>
      </c>
      <c r="O973" s="3" t="s">
        <v>3287</v>
      </c>
      <c r="P973" s="5" t="s">
        <v>30</v>
      </c>
      <c r="Q973" s="3" t="s">
        <v>6227</v>
      </c>
      <c r="R973" s="3" t="s">
        <v>6247</v>
      </c>
      <c r="S973" s="3" t="s">
        <v>6230</v>
      </c>
      <c r="T973" s="3" t="s">
        <v>6229</v>
      </c>
      <c r="U973" s="3" t="s">
        <v>6226</v>
      </c>
      <c r="AR973" s="3">
        <v>45.3</v>
      </c>
      <c r="AS973" s="3">
        <v>26.4</v>
      </c>
      <c r="AT973" s="3">
        <v>1.7159090910000001</v>
      </c>
      <c r="AU973" s="3">
        <f>SUM(Table1[[#This Row],[Black Win %]]/Table1[[#This Row],[White Win %]])</f>
        <v>0.58278145695364236</v>
      </c>
      <c r="AV973" s="3">
        <v>67.043999999999997</v>
      </c>
      <c r="AW973" s="3">
        <v>39.072000000000003</v>
      </c>
    </row>
    <row r="974" spans="1:49" ht="17" x14ac:dyDescent="0.2">
      <c r="A974" s="3" t="s">
        <v>7202</v>
      </c>
      <c r="B974" s="3" t="str">
        <f>CONCATENATE(Table1[[#This Row],[Column5]],(IF(Table1[[#This Row],[Column4]]="",""," -"&amp;Table1[[#This Row],[Column4]])),(IF(Table1[[#This Row],[Column3]]="",""," -"&amp;Table1[[#This Row],[Column3]])))</f>
        <v xml:space="preserve"> Nimzowitsch Variation - Rellstab Variation</v>
      </c>
      <c r="C974" s="3" t="s">
        <v>6607</v>
      </c>
      <c r="D974" s="3" t="s">
        <v>7214</v>
      </c>
      <c r="F974" s="3" t="s">
        <v>7764</v>
      </c>
      <c r="G974" s="3">
        <v>247</v>
      </c>
      <c r="H974" s="3" t="s">
        <v>3231</v>
      </c>
      <c r="I974" s="4">
        <v>43239</v>
      </c>
      <c r="J974" s="3">
        <v>2447</v>
      </c>
      <c r="K974" s="3">
        <v>2326</v>
      </c>
      <c r="L974" s="3">
        <v>53.4</v>
      </c>
      <c r="M974" s="3">
        <v>32.4</v>
      </c>
      <c r="N974" s="3">
        <v>14.2</v>
      </c>
      <c r="O974" s="3" t="s">
        <v>3290</v>
      </c>
      <c r="P974" s="5" t="s">
        <v>30</v>
      </c>
      <c r="Q974" s="3" t="s">
        <v>6227</v>
      </c>
      <c r="R974" s="3" t="s">
        <v>6247</v>
      </c>
      <c r="S974" s="3" t="s">
        <v>6230</v>
      </c>
      <c r="T974" s="3" t="s">
        <v>6229</v>
      </c>
      <c r="U974" s="3" t="s">
        <v>6226</v>
      </c>
      <c r="V974" s="3" t="s">
        <v>6238</v>
      </c>
      <c r="W974" s="3" t="s">
        <v>6291</v>
      </c>
      <c r="X974" s="3" t="s">
        <v>6388</v>
      </c>
      <c r="AR974" s="3">
        <v>53.4</v>
      </c>
      <c r="AS974" s="3">
        <v>14.2</v>
      </c>
      <c r="AT974" s="3">
        <v>3.7605633799999998</v>
      </c>
      <c r="AU974" s="3">
        <f>SUM(Table1[[#This Row],[Black Win %]]/Table1[[#This Row],[White Win %]])</f>
        <v>0.26591760299625467</v>
      </c>
      <c r="AV974" s="3">
        <v>131.898</v>
      </c>
      <c r="AW974" s="3">
        <v>35.073999999999998</v>
      </c>
    </row>
    <row r="975" spans="1:49" ht="17" x14ac:dyDescent="0.2">
      <c r="A975" s="3" t="s">
        <v>7215</v>
      </c>
      <c r="B975" s="3" t="str">
        <f>CONCATENATE(Table1[[#This Row],[Column5]],(IF(Table1[[#This Row],[Column4]]="",""," -"&amp;Table1[[#This Row],[Column4]])),(IF(Table1[[#This Row],[Column3]]="",""," -"&amp;Table1[[#This Row],[Column3]])))</f>
        <v xml:space="preserve"> 150 Attack</v>
      </c>
      <c r="C975" s="3" t="s">
        <v>7216</v>
      </c>
      <c r="F975" s="3" t="s">
        <v>7764</v>
      </c>
      <c r="G975" s="3">
        <v>1472</v>
      </c>
      <c r="H975" s="3" t="s">
        <v>779</v>
      </c>
      <c r="I975" s="4">
        <v>43289</v>
      </c>
      <c r="J975" s="3">
        <v>2356</v>
      </c>
      <c r="K975" s="3">
        <v>2303</v>
      </c>
      <c r="L975" s="3">
        <v>44.6</v>
      </c>
      <c r="M975" s="3">
        <v>27</v>
      </c>
      <c r="N975" s="3">
        <v>28.5</v>
      </c>
      <c r="O975" s="3" t="s">
        <v>3293</v>
      </c>
      <c r="P975" s="5" t="s">
        <v>30</v>
      </c>
      <c r="Q975" s="3" t="s">
        <v>6230</v>
      </c>
      <c r="R975" s="3" t="s">
        <v>6229</v>
      </c>
      <c r="S975" s="3" t="s">
        <v>6226</v>
      </c>
      <c r="T975" s="3" t="s">
        <v>6244</v>
      </c>
      <c r="U975" s="3" t="s">
        <v>6237</v>
      </c>
      <c r="V975" s="3" t="s">
        <v>6241</v>
      </c>
      <c r="W975" s="3" t="s">
        <v>6254</v>
      </c>
      <c r="X975" s="3" t="s">
        <v>6384</v>
      </c>
      <c r="AR975" s="3">
        <v>44.6</v>
      </c>
      <c r="AS975" s="3">
        <v>28.5</v>
      </c>
      <c r="AT975" s="3">
        <v>1.564912281</v>
      </c>
      <c r="AU975" s="3">
        <f>SUM(Table1[[#This Row],[Black Win %]]/Table1[[#This Row],[White Win %]])</f>
        <v>0.63901345291479816</v>
      </c>
      <c r="AV975" s="3">
        <v>656.51199999999994</v>
      </c>
      <c r="AW975" s="3">
        <v>419.52</v>
      </c>
    </row>
    <row r="976" spans="1:49" ht="17" x14ac:dyDescent="0.2">
      <c r="A976" s="3" t="s">
        <v>7215</v>
      </c>
      <c r="B976" s="3" t="str">
        <f>CONCATENATE(Table1[[#This Row],[Column5]],(IF(Table1[[#This Row],[Column4]]="",""," -"&amp;Table1[[#This Row],[Column4]])),(IF(Table1[[#This Row],[Column3]]="",""," -"&amp;Table1[[#This Row],[Column3]])))</f>
        <v xml:space="preserve"> 150 Attack - Sveshnikov-Jansa Attack</v>
      </c>
      <c r="C976" s="3" t="s">
        <v>7216</v>
      </c>
      <c r="D976" s="3" t="s">
        <v>7217</v>
      </c>
      <c r="F976" s="3" t="s">
        <v>7764</v>
      </c>
      <c r="G976" s="3">
        <v>698</v>
      </c>
      <c r="H976" s="3" t="s">
        <v>779</v>
      </c>
      <c r="I976" s="4">
        <v>43280</v>
      </c>
      <c r="J976" s="3">
        <v>2409</v>
      </c>
      <c r="K976" s="3">
        <v>2346</v>
      </c>
      <c r="L976" s="3">
        <v>48.7</v>
      </c>
      <c r="M976" s="3">
        <v>27.5</v>
      </c>
      <c r="N976" s="3">
        <v>23.8</v>
      </c>
      <c r="O976" s="3" t="s">
        <v>3296</v>
      </c>
      <c r="P976" s="5" t="s">
        <v>30</v>
      </c>
      <c r="Q976" s="3" t="s">
        <v>6230</v>
      </c>
      <c r="R976" s="3" t="s">
        <v>6229</v>
      </c>
      <c r="S976" s="3" t="s">
        <v>6226</v>
      </c>
      <c r="T976" s="3" t="s">
        <v>6244</v>
      </c>
      <c r="U976" s="3" t="s">
        <v>6237</v>
      </c>
      <c r="V976" s="3" t="s">
        <v>6241</v>
      </c>
      <c r="W976" s="3" t="s">
        <v>6254</v>
      </c>
      <c r="X976" s="3" t="s">
        <v>6255</v>
      </c>
      <c r="AR976" s="3">
        <v>48.7</v>
      </c>
      <c r="AS976" s="3">
        <v>23.8</v>
      </c>
      <c r="AT976" s="3">
        <v>2.046218487</v>
      </c>
      <c r="AU976" s="3">
        <f>SUM(Table1[[#This Row],[Black Win %]]/Table1[[#This Row],[White Win %]])</f>
        <v>0.48870636550308005</v>
      </c>
      <c r="AV976" s="3">
        <v>339.92599999999999</v>
      </c>
      <c r="AW976" s="3">
        <v>166.124</v>
      </c>
    </row>
    <row r="977" spans="1:49" ht="17" x14ac:dyDescent="0.2">
      <c r="A977" s="3" t="s">
        <v>7215</v>
      </c>
      <c r="B977" s="3" t="str">
        <f>CONCATENATE(Table1[[#This Row],[Column5]],(IF(Table1[[#This Row],[Column4]]="",""," -"&amp;Table1[[#This Row],[Column4]])),(IF(Table1[[#This Row],[Column3]]="",""," -"&amp;Table1[[#This Row],[Column3]])))</f>
        <v xml:space="preserve"> Austrian Attack</v>
      </c>
      <c r="C977" s="3" t="s">
        <v>7218</v>
      </c>
      <c r="F977" s="3" t="s">
        <v>7764</v>
      </c>
      <c r="G977" s="3">
        <v>1154</v>
      </c>
      <c r="H977" s="3" t="s">
        <v>3298</v>
      </c>
      <c r="I977" s="4">
        <v>43287</v>
      </c>
      <c r="J977" s="3">
        <v>2211</v>
      </c>
      <c r="K977" s="3">
        <v>2136</v>
      </c>
      <c r="L977" s="3">
        <v>52.3</v>
      </c>
      <c r="M977" s="3">
        <v>21.6</v>
      </c>
      <c r="N977" s="3">
        <v>26.1</v>
      </c>
      <c r="O977" s="3" t="s">
        <v>3300</v>
      </c>
      <c r="P977" s="5" t="s">
        <v>30</v>
      </c>
      <c r="Q977" s="3" t="s">
        <v>6230</v>
      </c>
      <c r="R977" s="3" t="s">
        <v>6229</v>
      </c>
      <c r="S977" s="3" t="s">
        <v>6226</v>
      </c>
      <c r="T977" s="3" t="s">
        <v>6244</v>
      </c>
      <c r="U977" s="3" t="s">
        <v>6237</v>
      </c>
      <c r="V977" s="3" t="s">
        <v>6236</v>
      </c>
      <c r="AR977" s="3">
        <v>52.3</v>
      </c>
      <c r="AS977" s="3">
        <v>26.1</v>
      </c>
      <c r="AT977" s="3">
        <v>2.0038314179999999</v>
      </c>
      <c r="AU977" s="3">
        <f>SUM(Table1[[#This Row],[Black Win %]]/Table1[[#This Row],[White Win %]])</f>
        <v>0.49904397705544939</v>
      </c>
      <c r="AV977" s="3">
        <v>603.54200000000003</v>
      </c>
      <c r="AW977" s="3">
        <v>301.19400000000002</v>
      </c>
    </row>
    <row r="978" spans="1:49" ht="17" x14ac:dyDescent="0.2">
      <c r="A978" s="3" t="s">
        <v>7215</v>
      </c>
      <c r="B978" s="3" t="str">
        <f>CONCATENATE(Table1[[#This Row],[Column5]],(IF(Table1[[#This Row],[Column4]]="",""," -"&amp;Table1[[#This Row],[Column4]])),(IF(Table1[[#This Row],[Column3]]="",""," -"&amp;Table1[[#This Row],[Column3]])))</f>
        <v xml:space="preserve"> Austrian Attack</v>
      </c>
      <c r="C978" s="3" t="s">
        <v>7218</v>
      </c>
      <c r="F978" s="3" t="s">
        <v>7765</v>
      </c>
      <c r="G978" s="3">
        <v>1119</v>
      </c>
      <c r="H978" s="3" t="s">
        <v>3298</v>
      </c>
      <c r="I978" s="4">
        <v>43288</v>
      </c>
      <c r="J978" s="3">
        <v>2145</v>
      </c>
      <c r="K978" s="3">
        <v>2193</v>
      </c>
      <c r="L978" s="3">
        <v>37.5</v>
      </c>
      <c r="M978" s="3">
        <v>22.9</v>
      </c>
      <c r="N978" s="3">
        <v>39.6</v>
      </c>
      <c r="O978" s="3" t="s">
        <v>3302</v>
      </c>
      <c r="P978" s="5" t="s">
        <v>30</v>
      </c>
      <c r="Q978" s="3" t="s">
        <v>6230</v>
      </c>
      <c r="R978" s="3" t="s">
        <v>6229</v>
      </c>
      <c r="S978" s="3" t="s">
        <v>6226</v>
      </c>
      <c r="T978" s="3" t="s">
        <v>6244</v>
      </c>
      <c r="U978" s="3" t="s">
        <v>6237</v>
      </c>
      <c r="V978" s="3" t="s">
        <v>6236</v>
      </c>
      <c r="W978" s="3" t="s">
        <v>6251</v>
      </c>
      <c r="X978" s="3" t="s">
        <v>6247</v>
      </c>
      <c r="Y978" s="3" t="s">
        <v>6270</v>
      </c>
      <c r="AR978" s="3">
        <v>39.6</v>
      </c>
      <c r="AS978" s="3">
        <v>37.5</v>
      </c>
      <c r="AT978" s="3">
        <v>1.056</v>
      </c>
      <c r="AU978" s="3">
        <f>SUM(Table1[[#This Row],[Black Win %]]/Table1[[#This Row],[White Win %]])</f>
        <v>0.94696969696969691</v>
      </c>
      <c r="AV978" s="3">
        <v>443.12400000000002</v>
      </c>
      <c r="AW978" s="3">
        <v>419.625</v>
      </c>
    </row>
    <row r="979" spans="1:49" ht="17" x14ac:dyDescent="0.2">
      <c r="A979" s="3" t="s">
        <v>7215</v>
      </c>
      <c r="B979" s="3" t="str">
        <f>CONCATENATE(Table1[[#This Row],[Column5]],(IF(Table1[[#This Row],[Column4]]="",""," -"&amp;Table1[[#This Row],[Column4]])),(IF(Table1[[#This Row],[Column3]]="",""," -"&amp;Table1[[#This Row],[Column3]])))</f>
        <v xml:space="preserve"> Austrian Attack - Dragon Formation</v>
      </c>
      <c r="C979" s="3" t="s">
        <v>7218</v>
      </c>
      <c r="D979" s="3" t="s">
        <v>7219</v>
      </c>
      <c r="F979" s="3" t="s">
        <v>7765</v>
      </c>
      <c r="G979" s="3">
        <v>2931</v>
      </c>
      <c r="H979" s="3" t="s">
        <v>3298</v>
      </c>
      <c r="I979" s="4">
        <v>43288</v>
      </c>
      <c r="J979" s="3">
        <v>2209</v>
      </c>
      <c r="K979" s="3">
        <v>2254</v>
      </c>
      <c r="L979" s="3">
        <v>27.3</v>
      </c>
      <c r="M979" s="3">
        <v>30.4</v>
      </c>
      <c r="N979" s="3">
        <v>42.2</v>
      </c>
      <c r="O979" s="3" t="s">
        <v>3305</v>
      </c>
      <c r="P979" s="5" t="s">
        <v>30</v>
      </c>
      <c r="Q979" s="3" t="s">
        <v>6230</v>
      </c>
      <c r="R979" s="3" t="s">
        <v>6229</v>
      </c>
      <c r="S979" s="3" t="s">
        <v>6226</v>
      </c>
      <c r="T979" s="3" t="s">
        <v>6244</v>
      </c>
      <c r="U979" s="3" t="s">
        <v>6237</v>
      </c>
      <c r="V979" s="3" t="s">
        <v>6236</v>
      </c>
      <c r="W979" s="3" t="s">
        <v>6251</v>
      </c>
      <c r="X979" s="3" t="s">
        <v>6247</v>
      </c>
      <c r="Y979" s="3" t="s">
        <v>6243</v>
      </c>
      <c r="AR979" s="3">
        <v>42.2</v>
      </c>
      <c r="AS979" s="3">
        <v>27.3</v>
      </c>
      <c r="AT979" s="3">
        <v>1.5457875459999999</v>
      </c>
      <c r="AU979" s="3">
        <f>SUM(Table1[[#This Row],[Black Win %]]/Table1[[#This Row],[White Win %]])</f>
        <v>0.64691943127962082</v>
      </c>
      <c r="AV979" s="3">
        <v>1236.8820000000001</v>
      </c>
      <c r="AW979" s="3">
        <v>800.16300000000001</v>
      </c>
    </row>
    <row r="980" spans="1:49" ht="17" x14ac:dyDescent="0.2">
      <c r="A980" s="3" t="s">
        <v>7215</v>
      </c>
      <c r="B980" s="3" t="str">
        <f>CONCATENATE(Table1[[#This Row],[Column5]],(IF(Table1[[#This Row],[Column4]]="",""," -"&amp;Table1[[#This Row],[Column4]])),(IF(Table1[[#This Row],[Column3]]="",""," -"&amp;Table1[[#This Row],[Column3]])))</f>
        <v xml:space="preserve"> Austrian Attack - Kurajica Variation</v>
      </c>
      <c r="C980" s="3" t="s">
        <v>7218</v>
      </c>
      <c r="D980" s="3" t="s">
        <v>7220</v>
      </c>
      <c r="F980" s="3" t="s">
        <v>7764</v>
      </c>
      <c r="G980" s="3">
        <v>947</v>
      </c>
      <c r="H980" s="3" t="s">
        <v>3298</v>
      </c>
      <c r="I980" s="4">
        <v>43281</v>
      </c>
      <c r="J980" s="3">
        <v>2323</v>
      </c>
      <c r="K980" s="3">
        <v>2283</v>
      </c>
      <c r="L980" s="3">
        <v>42.3</v>
      </c>
      <c r="M980" s="3">
        <v>23.6</v>
      </c>
      <c r="N980" s="3">
        <v>34.1</v>
      </c>
      <c r="O980" s="3" t="s">
        <v>3308</v>
      </c>
      <c r="P980" s="5" t="s">
        <v>30</v>
      </c>
      <c r="Q980" s="3" t="s">
        <v>6230</v>
      </c>
      <c r="R980" s="3" t="s">
        <v>6229</v>
      </c>
      <c r="S980" s="3" t="s">
        <v>6226</v>
      </c>
      <c r="T980" s="3" t="s">
        <v>6244</v>
      </c>
      <c r="U980" s="3" t="s">
        <v>6237</v>
      </c>
      <c r="V980" s="3" t="s">
        <v>6236</v>
      </c>
      <c r="W980" s="3" t="s">
        <v>6251</v>
      </c>
      <c r="X980" s="3" t="s">
        <v>6247</v>
      </c>
      <c r="Y980" s="3" t="s">
        <v>6270</v>
      </c>
      <c r="Z980" s="3" t="s">
        <v>6241</v>
      </c>
      <c r="AR980" s="3">
        <v>42.3</v>
      </c>
      <c r="AS980" s="3">
        <v>34.1</v>
      </c>
      <c r="AT980" s="3">
        <v>1.2404692079999999</v>
      </c>
      <c r="AU980" s="3">
        <f>SUM(Table1[[#This Row],[Black Win %]]/Table1[[#This Row],[White Win %]])</f>
        <v>0.80614657210401897</v>
      </c>
      <c r="AV980" s="3">
        <v>400.58100000000002</v>
      </c>
      <c r="AW980" s="3">
        <v>322.92700000000002</v>
      </c>
    </row>
    <row r="981" spans="1:49" ht="17" x14ac:dyDescent="0.2">
      <c r="A981" s="3" t="s">
        <v>7215</v>
      </c>
      <c r="B981" s="3" t="str">
        <f>CONCATENATE(Table1[[#This Row],[Column5]],(IF(Table1[[#This Row],[Column4]]="",""," -"&amp;Table1[[#This Row],[Column4]])),(IF(Table1[[#This Row],[Column3]]="",""," -"&amp;Table1[[#This Row],[Column3]])))</f>
        <v xml:space="preserve"> Austrian Attack - Ljubojevic Variation</v>
      </c>
      <c r="C981" s="3" t="s">
        <v>7218</v>
      </c>
      <c r="D981" s="3" t="s">
        <v>7221</v>
      </c>
      <c r="F981" s="3" t="s">
        <v>7764</v>
      </c>
      <c r="G981" s="3">
        <v>104</v>
      </c>
      <c r="H981" s="3" t="s">
        <v>3298</v>
      </c>
      <c r="I981" s="4">
        <v>43189</v>
      </c>
      <c r="J981" s="3">
        <v>2197</v>
      </c>
      <c r="K981" s="3">
        <v>2101</v>
      </c>
      <c r="L981" s="3">
        <v>44.2</v>
      </c>
      <c r="M981" s="3">
        <v>29.8</v>
      </c>
      <c r="N981" s="3">
        <v>26</v>
      </c>
      <c r="O981" s="3" t="s">
        <v>3311</v>
      </c>
      <c r="P981" s="5" t="s">
        <v>30</v>
      </c>
      <c r="Q981" s="3" t="s">
        <v>6230</v>
      </c>
      <c r="R981" s="3" t="s">
        <v>6229</v>
      </c>
      <c r="S981" s="3" t="s">
        <v>6226</v>
      </c>
      <c r="T981" s="3" t="s">
        <v>6244</v>
      </c>
      <c r="U981" s="3" t="s">
        <v>6237</v>
      </c>
      <c r="V981" s="3" t="s">
        <v>6236</v>
      </c>
      <c r="W981" s="3" t="s">
        <v>6251</v>
      </c>
      <c r="X981" s="3" t="s">
        <v>6231</v>
      </c>
      <c r="AR981" s="3">
        <v>44.2</v>
      </c>
      <c r="AS981" s="3">
        <v>26</v>
      </c>
      <c r="AT981" s="3">
        <v>1.7</v>
      </c>
      <c r="AU981" s="3">
        <f>SUM(Table1[[#This Row],[Black Win %]]/Table1[[#This Row],[White Win %]])</f>
        <v>0.58823529411764697</v>
      </c>
      <c r="AV981" s="3">
        <v>45.968000000000004</v>
      </c>
      <c r="AW981" s="3">
        <v>27.04</v>
      </c>
    </row>
    <row r="982" spans="1:49" ht="17" x14ac:dyDescent="0.2">
      <c r="A982" s="3" t="s">
        <v>7215</v>
      </c>
      <c r="B982" s="3" t="str">
        <f>CONCATENATE(Table1[[#This Row],[Column5]],(IF(Table1[[#This Row],[Column4]]="",""," -"&amp;Table1[[#This Row],[Column4]])),(IF(Table1[[#This Row],[Column3]]="",""," -"&amp;Table1[[#This Row],[Column3]])))</f>
        <v xml:space="preserve"> Austrian Attack - Unzicker Attack</v>
      </c>
      <c r="C982" s="3" t="s">
        <v>7218</v>
      </c>
      <c r="D982" s="3" t="s">
        <v>7222</v>
      </c>
      <c r="F982" s="3" t="s">
        <v>7764</v>
      </c>
      <c r="G982" s="3">
        <v>743</v>
      </c>
      <c r="H982" s="3" t="s">
        <v>3298</v>
      </c>
      <c r="I982" s="4">
        <v>43288</v>
      </c>
      <c r="J982" s="3">
        <v>2328</v>
      </c>
      <c r="K982" s="3">
        <v>2271</v>
      </c>
      <c r="L982" s="3">
        <v>42.3</v>
      </c>
      <c r="M982" s="3">
        <v>30.8</v>
      </c>
      <c r="N982" s="3">
        <v>26.9</v>
      </c>
      <c r="O982" s="3" t="s">
        <v>3314</v>
      </c>
      <c r="P982" s="5" t="s">
        <v>30</v>
      </c>
      <c r="Q982" s="3" t="s">
        <v>6230</v>
      </c>
      <c r="R982" s="3" t="s">
        <v>6229</v>
      </c>
      <c r="S982" s="3" t="s">
        <v>6226</v>
      </c>
      <c r="T982" s="3" t="s">
        <v>6244</v>
      </c>
      <c r="U982" s="3" t="s">
        <v>6237</v>
      </c>
      <c r="V982" s="3" t="s">
        <v>6236</v>
      </c>
      <c r="W982" s="3" t="s">
        <v>6251</v>
      </c>
      <c r="X982" s="3" t="s">
        <v>6247</v>
      </c>
      <c r="Y982" s="3" t="s">
        <v>6270</v>
      </c>
      <c r="Z982" s="3" t="s">
        <v>6227</v>
      </c>
      <c r="AR982" s="3">
        <v>42.3</v>
      </c>
      <c r="AS982" s="3">
        <v>26.9</v>
      </c>
      <c r="AT982" s="3">
        <v>1.572490706</v>
      </c>
      <c r="AU982" s="3">
        <f>SUM(Table1[[#This Row],[Black Win %]]/Table1[[#This Row],[White Win %]])</f>
        <v>0.63593380614657213</v>
      </c>
      <c r="AV982" s="3">
        <v>314.28899999999999</v>
      </c>
      <c r="AW982" s="3">
        <v>199.86699999999999</v>
      </c>
    </row>
    <row r="983" spans="1:49" ht="17" x14ac:dyDescent="0.2">
      <c r="A983" s="3" t="s">
        <v>7215</v>
      </c>
      <c r="B983" s="3" t="str">
        <f>CONCATENATE(Table1[[#This Row],[Column5]],(IF(Table1[[#This Row],[Column4]]="",""," -"&amp;Table1[[#This Row],[Column4]])),(IF(Table1[[#This Row],[Column3]]="",""," -"&amp;Table1[[#This Row],[Column3]])))</f>
        <v xml:space="preserve"> Austrian Attack - Unzicker Attack - Bronstein Variation</v>
      </c>
      <c r="C983" s="3" t="s">
        <v>7218</v>
      </c>
      <c r="D983" s="3" t="s">
        <v>7222</v>
      </c>
      <c r="E983" s="3" t="s">
        <v>6623</v>
      </c>
      <c r="F983" s="3" t="s">
        <v>7764</v>
      </c>
      <c r="G983" s="3">
        <v>251</v>
      </c>
      <c r="H983" s="3" t="s">
        <v>3298</v>
      </c>
      <c r="I983" s="4">
        <v>43278</v>
      </c>
      <c r="J983" s="3">
        <v>2334</v>
      </c>
      <c r="K983" s="3">
        <v>2261</v>
      </c>
      <c r="L983" s="3">
        <v>45.8</v>
      </c>
      <c r="M983" s="3">
        <v>23.9</v>
      </c>
      <c r="N983" s="3">
        <v>30.3</v>
      </c>
      <c r="O983" s="3" t="s">
        <v>3317</v>
      </c>
      <c r="P983" s="5" t="s">
        <v>30</v>
      </c>
      <c r="Q983" s="3" t="s">
        <v>6230</v>
      </c>
      <c r="R983" s="3" t="s">
        <v>6229</v>
      </c>
      <c r="S983" s="3" t="s">
        <v>6226</v>
      </c>
      <c r="T983" s="3" t="s">
        <v>6244</v>
      </c>
      <c r="U983" s="3" t="s">
        <v>6237</v>
      </c>
      <c r="V983" s="3" t="s">
        <v>6236</v>
      </c>
      <c r="W983" s="3" t="s">
        <v>6251</v>
      </c>
      <c r="X983" s="3" t="s">
        <v>6247</v>
      </c>
      <c r="Y983" s="3" t="s">
        <v>6270</v>
      </c>
      <c r="Z983" s="3" t="s">
        <v>6227</v>
      </c>
      <c r="AA983" s="3" t="s">
        <v>6257</v>
      </c>
      <c r="AB983" s="3" t="s">
        <v>6314</v>
      </c>
      <c r="AR983" s="3">
        <v>45.8</v>
      </c>
      <c r="AS983" s="3">
        <v>30.3</v>
      </c>
      <c r="AT983" s="3">
        <v>1.511551155</v>
      </c>
      <c r="AU983" s="3">
        <f>SUM(Table1[[#This Row],[Black Win %]]/Table1[[#This Row],[White Win %]])</f>
        <v>0.66157205240174677</v>
      </c>
      <c r="AV983" s="3">
        <v>114.958</v>
      </c>
      <c r="AW983" s="3">
        <v>76.052999999999997</v>
      </c>
    </row>
    <row r="984" spans="1:49" ht="17" x14ac:dyDescent="0.2">
      <c r="A984" s="3" t="s">
        <v>7215</v>
      </c>
      <c r="B984" s="3" t="str">
        <f>CONCATENATE(Table1[[#This Row],[Column5]],(IF(Table1[[#This Row],[Column4]]="",""," -"&amp;Table1[[#This Row],[Column4]])),(IF(Table1[[#This Row],[Column3]]="",""," -"&amp;Table1[[#This Row],[Column3]])))</f>
        <v xml:space="preserve"> Austrian Attack - Weiss Variation</v>
      </c>
      <c r="C984" s="3" t="s">
        <v>7218</v>
      </c>
      <c r="D984" s="3" t="s">
        <v>7223</v>
      </c>
      <c r="F984" s="3" t="s">
        <v>7764</v>
      </c>
      <c r="G984" s="3">
        <v>4572</v>
      </c>
      <c r="H984" s="3" t="s">
        <v>3298</v>
      </c>
      <c r="I984" s="4">
        <v>43288</v>
      </c>
      <c r="J984" s="3">
        <v>2313</v>
      </c>
      <c r="K984" s="3">
        <v>2266</v>
      </c>
      <c r="L984" s="3">
        <v>41.3</v>
      </c>
      <c r="M984" s="3">
        <v>28.8</v>
      </c>
      <c r="N984" s="3">
        <v>29.9</v>
      </c>
      <c r="O984" s="3" t="s">
        <v>3320</v>
      </c>
      <c r="P984" s="5" t="s">
        <v>30</v>
      </c>
      <c r="Q984" s="3" t="s">
        <v>6230</v>
      </c>
      <c r="R984" s="3" t="s">
        <v>6229</v>
      </c>
      <c r="S984" s="3" t="s">
        <v>6226</v>
      </c>
      <c r="T984" s="3" t="s">
        <v>6244</v>
      </c>
      <c r="U984" s="3" t="s">
        <v>6237</v>
      </c>
      <c r="V984" s="3" t="s">
        <v>6236</v>
      </c>
      <c r="W984" s="3" t="s">
        <v>6251</v>
      </c>
      <c r="X984" s="3" t="s">
        <v>6247</v>
      </c>
      <c r="Y984" s="3" t="s">
        <v>6270</v>
      </c>
      <c r="Z984" s="3" t="s">
        <v>6324</v>
      </c>
      <c r="AR984" s="3">
        <v>41.3</v>
      </c>
      <c r="AS984" s="3">
        <v>29.9</v>
      </c>
      <c r="AT984" s="3">
        <v>1.3812709030000001</v>
      </c>
      <c r="AU984" s="3">
        <f>SUM(Table1[[#This Row],[Black Win %]]/Table1[[#This Row],[White Win %]])</f>
        <v>0.72397094430992737</v>
      </c>
      <c r="AV984" s="3">
        <v>1888.2360000000001</v>
      </c>
      <c r="AW984" s="3">
        <v>1367.028</v>
      </c>
    </row>
    <row r="985" spans="1:49" ht="17" x14ac:dyDescent="0.2">
      <c r="A985" s="3" t="s">
        <v>7215</v>
      </c>
      <c r="B985" s="3" t="str">
        <f>CONCATENATE(Table1[[#This Row],[Column5]],(IF(Table1[[#This Row],[Column4]]="",""," -"&amp;Table1[[#This Row],[Column4]])),(IF(Table1[[#This Row],[Column3]]="",""," -"&amp;Table1[[#This Row],[Column3]])))</f>
        <v xml:space="preserve"> Bayonet Attack</v>
      </c>
      <c r="C985" s="3" t="s">
        <v>6621</v>
      </c>
      <c r="F985" s="3" t="s">
        <v>7764</v>
      </c>
      <c r="G985" s="3">
        <v>713</v>
      </c>
      <c r="H985" s="3" t="s">
        <v>779</v>
      </c>
      <c r="I985" s="4">
        <v>43282</v>
      </c>
      <c r="J985" s="3">
        <v>2296</v>
      </c>
      <c r="K985" s="3">
        <v>2243</v>
      </c>
      <c r="L985" s="3">
        <v>43.9</v>
      </c>
      <c r="M985" s="3">
        <v>23.4</v>
      </c>
      <c r="N985" s="3">
        <v>32.700000000000003</v>
      </c>
      <c r="O985" s="3" t="s">
        <v>3323</v>
      </c>
      <c r="P985" s="5" t="s">
        <v>30</v>
      </c>
      <c r="Q985" s="3" t="s">
        <v>6230</v>
      </c>
      <c r="R985" s="3" t="s">
        <v>6229</v>
      </c>
      <c r="S985" s="3" t="s">
        <v>6226</v>
      </c>
      <c r="T985" s="3" t="s">
        <v>6244</v>
      </c>
      <c r="U985" s="3" t="s">
        <v>6237</v>
      </c>
      <c r="V985" s="3" t="s">
        <v>6249</v>
      </c>
      <c r="W985" s="3" t="s">
        <v>6251</v>
      </c>
      <c r="X985" s="3" t="s">
        <v>6314</v>
      </c>
      <c r="AR985" s="3">
        <v>43.9</v>
      </c>
      <c r="AS985" s="3">
        <v>32.700000000000003</v>
      </c>
      <c r="AT985" s="3">
        <v>1.342507645</v>
      </c>
      <c r="AU985" s="3">
        <f>SUM(Table1[[#This Row],[Black Win %]]/Table1[[#This Row],[White Win %]])</f>
        <v>0.74487471526195914</v>
      </c>
      <c r="AV985" s="3">
        <v>313.00700000000001</v>
      </c>
      <c r="AW985" s="3">
        <v>233.15100000000001</v>
      </c>
    </row>
    <row r="986" spans="1:49" ht="17" x14ac:dyDescent="0.2">
      <c r="A986" s="3" t="s">
        <v>7215</v>
      </c>
      <c r="B986" s="3" t="str">
        <f>CONCATENATE(Table1[[#This Row],[Column5]],(IF(Table1[[#This Row],[Column4]]="",""," -"&amp;Table1[[#This Row],[Column4]])),(IF(Table1[[#This Row],[Column3]]="",""," -"&amp;Table1[[#This Row],[Column3]])))</f>
        <v xml:space="preserve"> Byrne Variation</v>
      </c>
      <c r="C986" s="3" t="s">
        <v>7224</v>
      </c>
      <c r="F986" s="3" t="s">
        <v>7764</v>
      </c>
      <c r="G986" s="3">
        <v>3543</v>
      </c>
      <c r="H986" s="3" t="s">
        <v>779</v>
      </c>
      <c r="I986" s="4">
        <v>43288</v>
      </c>
      <c r="J986" s="3">
        <v>2303</v>
      </c>
      <c r="K986" s="3">
        <v>2241</v>
      </c>
      <c r="L986" s="3">
        <v>49.2</v>
      </c>
      <c r="M986" s="3">
        <v>24</v>
      </c>
      <c r="N986" s="3">
        <v>26.9</v>
      </c>
      <c r="O986" s="3" t="s">
        <v>3326</v>
      </c>
      <c r="P986" s="5" t="s">
        <v>30</v>
      </c>
      <c r="Q986" s="3" t="s">
        <v>6230</v>
      </c>
      <c r="R986" s="3" t="s">
        <v>6229</v>
      </c>
      <c r="S986" s="3" t="s">
        <v>6226</v>
      </c>
      <c r="T986" s="3" t="s">
        <v>6244</v>
      </c>
      <c r="U986" s="3" t="s">
        <v>6237</v>
      </c>
      <c r="V986" s="3" t="s">
        <v>6274</v>
      </c>
      <c r="AR986" s="3">
        <v>49.2</v>
      </c>
      <c r="AS986" s="3">
        <v>26.9</v>
      </c>
      <c r="AT986" s="3">
        <v>1.8289962829999999</v>
      </c>
      <c r="AU986" s="3">
        <f>SUM(Table1[[#This Row],[Black Win %]]/Table1[[#This Row],[White Win %]])</f>
        <v>0.54674796747967469</v>
      </c>
      <c r="AV986" s="3">
        <v>1743.1559999999999</v>
      </c>
      <c r="AW986" s="3">
        <v>953.06700000000001</v>
      </c>
    </row>
    <row r="987" spans="1:49" ht="17" x14ac:dyDescent="0.2">
      <c r="A987" s="3" t="s">
        <v>7215</v>
      </c>
      <c r="B987" s="3" t="str">
        <f>CONCATENATE(Table1[[#This Row],[Column5]],(IF(Table1[[#This Row],[Column4]]="",""," -"&amp;Table1[[#This Row],[Column4]])),(IF(Table1[[#This Row],[Column3]]="",""," -"&amp;Table1[[#This Row],[Column3]])))</f>
        <v xml:space="preserve"> Chinese Variation</v>
      </c>
      <c r="C987" s="3" t="s">
        <v>7225</v>
      </c>
      <c r="F987" s="3" t="s">
        <v>7764</v>
      </c>
      <c r="G987" s="3">
        <v>210</v>
      </c>
      <c r="H987" s="3" t="s">
        <v>779</v>
      </c>
      <c r="I987" s="4">
        <v>43224</v>
      </c>
      <c r="J987" s="3">
        <v>2237</v>
      </c>
      <c r="K987" s="3">
        <v>2183</v>
      </c>
      <c r="L987" s="3">
        <v>50</v>
      </c>
      <c r="M987" s="3">
        <v>15.2</v>
      </c>
      <c r="N987" s="3">
        <v>34.799999999999997</v>
      </c>
      <c r="O987" s="3" t="s">
        <v>3329</v>
      </c>
      <c r="P987" s="5" t="s">
        <v>30</v>
      </c>
      <c r="Q987" s="3" t="s">
        <v>6230</v>
      </c>
      <c r="R987" s="3" t="s">
        <v>6229</v>
      </c>
      <c r="S987" s="3" t="s">
        <v>6226</v>
      </c>
      <c r="T987" s="3" t="s">
        <v>6244</v>
      </c>
      <c r="U987" s="3" t="s">
        <v>6237</v>
      </c>
      <c r="V987" s="3" t="s">
        <v>6249</v>
      </c>
      <c r="W987" s="3" t="s">
        <v>6251</v>
      </c>
      <c r="X987" s="3" t="s">
        <v>6313</v>
      </c>
      <c r="AR987" s="3">
        <v>50</v>
      </c>
      <c r="AS987" s="3">
        <v>34.799999999999997</v>
      </c>
      <c r="AT987" s="3">
        <v>1.4367816090000001</v>
      </c>
      <c r="AU987" s="3">
        <f>SUM(Table1[[#This Row],[Black Win %]]/Table1[[#This Row],[White Win %]])</f>
        <v>0.69599999999999995</v>
      </c>
      <c r="AV987" s="3">
        <v>105</v>
      </c>
      <c r="AW987" s="3">
        <v>73.08</v>
      </c>
    </row>
    <row r="988" spans="1:49" ht="17" x14ac:dyDescent="0.2">
      <c r="A988" s="3" t="s">
        <v>7215</v>
      </c>
      <c r="B988" s="3" t="str">
        <f>CONCATENATE(Table1[[#This Row],[Column5]],(IF(Table1[[#This Row],[Column4]]="",""," -"&amp;Table1[[#This Row],[Column4]])),(IF(Table1[[#This Row],[Column3]]="",""," -"&amp;Table1[[#This Row],[Column3]])))</f>
        <v xml:space="preserve"> Classical Variation</v>
      </c>
      <c r="C988" s="3" t="s">
        <v>6553</v>
      </c>
      <c r="F988" s="3" t="s">
        <v>7764</v>
      </c>
      <c r="G988" s="3">
        <v>636</v>
      </c>
      <c r="H988" s="3" t="s">
        <v>779</v>
      </c>
      <c r="I988" s="4">
        <v>43289</v>
      </c>
      <c r="J988" s="3">
        <v>2128</v>
      </c>
      <c r="K988" s="3">
        <v>2105</v>
      </c>
      <c r="L988" s="3">
        <v>38</v>
      </c>
      <c r="M988" s="3">
        <v>23.3</v>
      </c>
      <c r="N988" s="3">
        <v>38.700000000000003</v>
      </c>
      <c r="O988" s="3" t="s">
        <v>3332</v>
      </c>
      <c r="P988" s="5" t="s">
        <v>30</v>
      </c>
      <c r="Q988" s="3" t="s">
        <v>6230</v>
      </c>
      <c r="R988" s="3" t="s">
        <v>6229</v>
      </c>
      <c r="S988" s="3" t="s">
        <v>6226</v>
      </c>
      <c r="T988" s="3" t="s">
        <v>6244</v>
      </c>
      <c r="U988" s="3" t="s">
        <v>6237</v>
      </c>
      <c r="V988" s="3" t="s">
        <v>6249</v>
      </c>
      <c r="AR988" s="3">
        <v>38</v>
      </c>
      <c r="AS988" s="3">
        <v>38.700000000000003</v>
      </c>
      <c r="AT988" s="3">
        <v>0.98191214500000001</v>
      </c>
      <c r="AU988" s="3">
        <f>SUM(Table1[[#This Row],[Black Win %]]/Table1[[#This Row],[White Win %]])</f>
        <v>1.0184210526315791</v>
      </c>
      <c r="AV988" s="3">
        <v>241.68</v>
      </c>
      <c r="AW988" s="3">
        <v>246.13200000000001</v>
      </c>
    </row>
    <row r="989" spans="1:49" ht="17" x14ac:dyDescent="0.2">
      <c r="A989" s="3" t="s">
        <v>7215</v>
      </c>
      <c r="B989" s="3" t="str">
        <f>CONCATENATE(Table1[[#This Row],[Column5]],(IF(Table1[[#This Row],[Column4]]="",""," -"&amp;Table1[[#This Row],[Column4]])),(IF(Table1[[#This Row],[Column3]]="",""," -"&amp;Table1[[#This Row],[Column3]])))</f>
        <v xml:space="preserve"> Classical Variation</v>
      </c>
      <c r="C989" s="3" t="s">
        <v>6553</v>
      </c>
      <c r="F989" s="3" t="s">
        <v>7764</v>
      </c>
      <c r="G989" s="3">
        <v>268</v>
      </c>
      <c r="H989" s="3" t="s">
        <v>779</v>
      </c>
      <c r="I989" s="4">
        <v>43287</v>
      </c>
      <c r="J989" s="3">
        <v>2182</v>
      </c>
      <c r="K989" s="3">
        <v>2100</v>
      </c>
      <c r="L989" s="3">
        <v>45.1</v>
      </c>
      <c r="M989" s="3">
        <v>28</v>
      </c>
      <c r="N989" s="3">
        <v>26.9</v>
      </c>
      <c r="O989" s="3" t="s">
        <v>3334</v>
      </c>
      <c r="P989" s="5" t="s">
        <v>30</v>
      </c>
      <c r="Q989" s="3" t="s">
        <v>6230</v>
      </c>
      <c r="R989" s="3" t="s">
        <v>6229</v>
      </c>
      <c r="S989" s="3" t="s">
        <v>6226</v>
      </c>
      <c r="T989" s="3" t="s">
        <v>6244</v>
      </c>
      <c r="U989" s="3" t="s">
        <v>6237</v>
      </c>
      <c r="V989" s="3" t="s">
        <v>6247</v>
      </c>
      <c r="AR989" s="3">
        <v>45.1</v>
      </c>
      <c r="AS989" s="3">
        <v>26.9</v>
      </c>
      <c r="AT989" s="3">
        <v>1.6765799260000001</v>
      </c>
      <c r="AU989" s="3">
        <f>SUM(Table1[[#This Row],[Black Win %]]/Table1[[#This Row],[White Win %]])</f>
        <v>0.59645232815964522</v>
      </c>
      <c r="AV989" s="3">
        <v>120.86799999999999</v>
      </c>
      <c r="AW989" s="3">
        <v>72.091999999999999</v>
      </c>
    </row>
    <row r="990" spans="1:49" ht="17" x14ac:dyDescent="0.2">
      <c r="A990" s="3" t="s">
        <v>7215</v>
      </c>
      <c r="B990" s="3" t="str">
        <f>CONCATENATE(Table1[[#This Row],[Column5]],(IF(Table1[[#This Row],[Column4]]="",""," -"&amp;Table1[[#This Row],[Column4]])),(IF(Table1[[#This Row],[Column3]]="",""," -"&amp;Table1[[#This Row],[Column3]])))</f>
        <v xml:space="preserve"> Classical Variation - Quiet System</v>
      </c>
      <c r="C990" s="3" t="s">
        <v>6553</v>
      </c>
      <c r="D990" s="3" t="s">
        <v>7226</v>
      </c>
      <c r="F990" s="3" t="s">
        <v>7764</v>
      </c>
      <c r="G990" s="3">
        <v>2844</v>
      </c>
      <c r="H990" s="3" t="s">
        <v>3336</v>
      </c>
      <c r="I990" s="4">
        <v>43282</v>
      </c>
      <c r="J990" s="3">
        <v>2295</v>
      </c>
      <c r="K990" s="3">
        <v>2248</v>
      </c>
      <c r="L990" s="3">
        <v>36.700000000000003</v>
      </c>
      <c r="M990" s="3">
        <v>33.200000000000003</v>
      </c>
      <c r="N990" s="3">
        <v>30.1</v>
      </c>
      <c r="O990" s="3" t="s">
        <v>3338</v>
      </c>
      <c r="P990" s="5" t="s">
        <v>30</v>
      </c>
      <c r="Q990" s="3" t="s">
        <v>6230</v>
      </c>
      <c r="R990" s="3" t="s">
        <v>6229</v>
      </c>
      <c r="S990" s="3" t="s">
        <v>6226</v>
      </c>
      <c r="T990" s="3" t="s">
        <v>6244</v>
      </c>
      <c r="U990" s="3" t="s">
        <v>6237</v>
      </c>
      <c r="V990" s="3" t="s">
        <v>6247</v>
      </c>
      <c r="W990" s="3" t="s">
        <v>6251</v>
      </c>
      <c r="X990" s="3" t="s">
        <v>6249</v>
      </c>
      <c r="AR990" s="3">
        <v>36.700000000000003</v>
      </c>
      <c r="AS990" s="3">
        <v>30.1</v>
      </c>
      <c r="AT990" s="3">
        <v>1.219269103</v>
      </c>
      <c r="AU990" s="3">
        <f>SUM(Table1[[#This Row],[Black Win %]]/Table1[[#This Row],[White Win %]])</f>
        <v>0.82016348773841963</v>
      </c>
      <c r="AV990" s="3">
        <v>1043.748</v>
      </c>
      <c r="AW990" s="3">
        <v>856.04399999999998</v>
      </c>
    </row>
    <row r="991" spans="1:49" ht="17" x14ac:dyDescent="0.2">
      <c r="A991" s="3" t="s">
        <v>7215</v>
      </c>
      <c r="B991" s="3" t="str">
        <f>CONCATENATE(Table1[[#This Row],[Column5]],(IF(Table1[[#This Row],[Column4]]="",""," -"&amp;Table1[[#This Row],[Column4]])),(IF(Table1[[#This Row],[Column3]]="",""," -"&amp;Table1[[#This Row],[Column3]])))</f>
        <v xml:space="preserve"> Classical Variation - Quiet System - Chigorin Line</v>
      </c>
      <c r="C991" s="3" t="s">
        <v>6553</v>
      </c>
      <c r="D991" s="3" t="s">
        <v>7226</v>
      </c>
      <c r="E991" s="3" t="s">
        <v>7227</v>
      </c>
      <c r="F991" s="3" t="s">
        <v>7765</v>
      </c>
      <c r="G991" s="3">
        <v>921</v>
      </c>
      <c r="H991" s="3" t="s">
        <v>3336</v>
      </c>
      <c r="I991" s="4">
        <v>43290</v>
      </c>
      <c r="J991" s="3">
        <v>2319</v>
      </c>
      <c r="K991" s="3">
        <v>2340</v>
      </c>
      <c r="L991" s="3">
        <v>29.6</v>
      </c>
      <c r="M991" s="3">
        <v>41.3</v>
      </c>
      <c r="N991" s="3">
        <v>29.1</v>
      </c>
      <c r="O991" s="3" t="s">
        <v>3341</v>
      </c>
      <c r="P991" s="5" t="s">
        <v>30</v>
      </c>
      <c r="Q991" s="3" t="s">
        <v>6230</v>
      </c>
      <c r="R991" s="3" t="s">
        <v>6229</v>
      </c>
      <c r="S991" s="3" t="s">
        <v>6226</v>
      </c>
      <c r="T991" s="3" t="s">
        <v>6244</v>
      </c>
      <c r="U991" s="3" t="s">
        <v>6237</v>
      </c>
      <c r="V991" s="3" t="s">
        <v>6247</v>
      </c>
      <c r="W991" s="3" t="s">
        <v>6251</v>
      </c>
      <c r="X991" s="3" t="s">
        <v>6249</v>
      </c>
      <c r="Y991" s="3" t="s">
        <v>6270</v>
      </c>
      <c r="Z991" s="3" t="s">
        <v>6270</v>
      </c>
      <c r="AA991" s="3" t="s">
        <v>6240</v>
      </c>
      <c r="AR991" s="3">
        <v>29.1</v>
      </c>
      <c r="AS991" s="3">
        <v>29.6</v>
      </c>
      <c r="AT991" s="3">
        <v>0.98310810800000004</v>
      </c>
      <c r="AU991" s="3">
        <f>SUM(Table1[[#This Row],[Black Win %]]/Table1[[#This Row],[White Win %]])</f>
        <v>1.0171821305841924</v>
      </c>
      <c r="AV991" s="3">
        <v>268.01100000000002</v>
      </c>
      <c r="AW991" s="3">
        <v>272.61599999999999</v>
      </c>
    </row>
    <row r="992" spans="1:49" ht="17" x14ac:dyDescent="0.2">
      <c r="A992" s="3" t="s">
        <v>7215</v>
      </c>
      <c r="B992" s="3" t="str">
        <f>CONCATENATE(Table1[[#This Row],[Column5]],(IF(Table1[[#This Row],[Column4]]="",""," -"&amp;Table1[[#This Row],[Column4]])),(IF(Table1[[#This Row],[Column3]]="",""," -"&amp;Table1[[#This Row],[Column3]])))</f>
        <v xml:space="preserve"> Classical Variation - Quiet System - Czech Defense</v>
      </c>
      <c r="C992" s="3" t="s">
        <v>6553</v>
      </c>
      <c r="D992" s="3" t="s">
        <v>7226</v>
      </c>
      <c r="E992" s="3" t="s">
        <v>7228</v>
      </c>
      <c r="F992" s="3" t="s">
        <v>7765</v>
      </c>
      <c r="G992" s="3">
        <v>3443</v>
      </c>
      <c r="H992" s="3" t="s">
        <v>3336</v>
      </c>
      <c r="I992" s="4">
        <v>43289</v>
      </c>
      <c r="J992" s="3">
        <v>2300</v>
      </c>
      <c r="K992" s="3">
        <v>2340</v>
      </c>
      <c r="L992" s="3">
        <v>29.2</v>
      </c>
      <c r="M992" s="3">
        <v>37.4</v>
      </c>
      <c r="N992" s="3">
        <v>33.5</v>
      </c>
      <c r="O992" s="3" t="s">
        <v>3344</v>
      </c>
      <c r="P992" s="5" t="s">
        <v>30</v>
      </c>
      <c r="Q992" s="3" t="s">
        <v>6230</v>
      </c>
      <c r="R992" s="3" t="s">
        <v>6229</v>
      </c>
      <c r="S992" s="3" t="s">
        <v>6226</v>
      </c>
      <c r="T992" s="3" t="s">
        <v>6244</v>
      </c>
      <c r="U992" s="3" t="s">
        <v>6237</v>
      </c>
      <c r="V992" s="3" t="s">
        <v>6247</v>
      </c>
      <c r="W992" s="3" t="s">
        <v>6251</v>
      </c>
      <c r="X992" s="3" t="s">
        <v>6249</v>
      </c>
      <c r="Y992" s="3" t="s">
        <v>6270</v>
      </c>
      <c r="Z992" s="3" t="s">
        <v>6270</v>
      </c>
      <c r="AA992" s="3" t="s">
        <v>6254</v>
      </c>
      <c r="AR992" s="3">
        <v>33.5</v>
      </c>
      <c r="AS992" s="3">
        <v>29.2</v>
      </c>
      <c r="AT992" s="3">
        <v>1.147260274</v>
      </c>
      <c r="AU992" s="3">
        <f>SUM(Table1[[#This Row],[Black Win %]]/Table1[[#This Row],[White Win %]])</f>
        <v>0.87164179104477613</v>
      </c>
      <c r="AV992" s="3">
        <v>1153.405</v>
      </c>
      <c r="AW992" s="3">
        <v>1005.356</v>
      </c>
    </row>
    <row r="993" spans="1:49" ht="17" x14ac:dyDescent="0.2">
      <c r="A993" s="3" t="s">
        <v>7215</v>
      </c>
      <c r="B993" s="3" t="str">
        <f>CONCATENATE(Table1[[#This Row],[Column5]],(IF(Table1[[#This Row],[Column4]]="",""," -"&amp;Table1[[#This Row],[Column4]])),(IF(Table1[[#This Row],[Column3]]="",""," -"&amp;Table1[[#This Row],[Column3]])))</f>
        <v xml:space="preserve"> Classical Variation - Quiet System - Parma Defense</v>
      </c>
      <c r="C993" s="3" t="s">
        <v>6553</v>
      </c>
      <c r="D993" s="3" t="s">
        <v>7226</v>
      </c>
      <c r="E993" s="3" t="s">
        <v>7229</v>
      </c>
      <c r="F993" s="3" t="s">
        <v>7765</v>
      </c>
      <c r="G993" s="3">
        <v>1942</v>
      </c>
      <c r="H993" s="3" t="s">
        <v>3336</v>
      </c>
      <c r="I993" s="4">
        <v>43286</v>
      </c>
      <c r="J993" s="3">
        <v>2297</v>
      </c>
      <c r="K993" s="3">
        <v>2341</v>
      </c>
      <c r="L993" s="3">
        <v>23.1</v>
      </c>
      <c r="M993" s="3">
        <v>41.9</v>
      </c>
      <c r="N993" s="3">
        <v>35.1</v>
      </c>
      <c r="O993" s="3" t="s">
        <v>3347</v>
      </c>
      <c r="P993" s="5" t="s">
        <v>30</v>
      </c>
      <c r="Q993" s="3" t="s">
        <v>6230</v>
      </c>
      <c r="R993" s="3" t="s">
        <v>6229</v>
      </c>
      <c r="S993" s="3" t="s">
        <v>6226</v>
      </c>
      <c r="T993" s="3" t="s">
        <v>6244</v>
      </c>
      <c r="U993" s="3" t="s">
        <v>6237</v>
      </c>
      <c r="V993" s="3" t="s">
        <v>6247</v>
      </c>
      <c r="W993" s="3" t="s">
        <v>6251</v>
      </c>
      <c r="X993" s="3" t="s">
        <v>6249</v>
      </c>
      <c r="Y993" s="3" t="s">
        <v>6270</v>
      </c>
      <c r="Z993" s="3" t="s">
        <v>6270</v>
      </c>
      <c r="AA993" s="3" t="s">
        <v>6248</v>
      </c>
      <c r="AR993" s="3">
        <v>35.1</v>
      </c>
      <c r="AS993" s="3">
        <v>23.1</v>
      </c>
      <c r="AT993" s="3">
        <v>1.519480519</v>
      </c>
      <c r="AU993" s="3">
        <f>SUM(Table1[[#This Row],[Black Win %]]/Table1[[#This Row],[White Win %]])</f>
        <v>0.65811965811965811</v>
      </c>
      <c r="AV993" s="3">
        <v>681.64200000000005</v>
      </c>
      <c r="AW993" s="3">
        <v>448.60199999999998</v>
      </c>
    </row>
    <row r="994" spans="1:49" ht="17" x14ac:dyDescent="0.2">
      <c r="A994" s="3" t="s">
        <v>7215</v>
      </c>
      <c r="B994" s="3" t="str">
        <f>CONCATENATE(Table1[[#This Row],[Column5]],(IF(Table1[[#This Row],[Column4]]="",""," -"&amp;Table1[[#This Row],[Column4]])),(IF(Table1[[#This Row],[Column3]]="",""," -"&amp;Table1[[#This Row],[Column3]])))</f>
        <v xml:space="preserve"> Classical Variation - Schlechter Variation</v>
      </c>
      <c r="C994" s="3" t="s">
        <v>6553</v>
      </c>
      <c r="D994" s="3" t="s">
        <v>6852</v>
      </c>
      <c r="F994" s="3" t="s">
        <v>7764</v>
      </c>
      <c r="G994" s="3">
        <v>3495</v>
      </c>
      <c r="H994" s="3" t="s">
        <v>3336</v>
      </c>
      <c r="I994" s="4">
        <v>43290</v>
      </c>
      <c r="J994" s="3">
        <v>2259</v>
      </c>
      <c r="K994" s="3">
        <v>2218</v>
      </c>
      <c r="L994" s="3">
        <v>38.200000000000003</v>
      </c>
      <c r="M994" s="3">
        <v>31.4</v>
      </c>
      <c r="N994" s="3">
        <v>30.4</v>
      </c>
      <c r="O994" s="3" t="s">
        <v>3350</v>
      </c>
      <c r="P994" s="5" t="s">
        <v>30</v>
      </c>
      <c r="Q994" s="3" t="s">
        <v>6230</v>
      </c>
      <c r="R994" s="3" t="s">
        <v>6229</v>
      </c>
      <c r="S994" s="3" t="s">
        <v>6226</v>
      </c>
      <c r="T994" s="3" t="s">
        <v>6244</v>
      </c>
      <c r="U994" s="3" t="s">
        <v>6237</v>
      </c>
      <c r="V994" s="3" t="s">
        <v>6247</v>
      </c>
      <c r="W994" s="3" t="s">
        <v>6251</v>
      </c>
      <c r="X994" s="3" t="s">
        <v>6255</v>
      </c>
      <c r="AR994" s="3">
        <v>38.200000000000003</v>
      </c>
      <c r="AS994" s="3">
        <v>30.4</v>
      </c>
      <c r="AT994" s="3">
        <v>1.2565789469999999</v>
      </c>
      <c r="AU994" s="3">
        <f>SUM(Table1[[#This Row],[Black Win %]]/Table1[[#This Row],[White Win %]])</f>
        <v>0.79581151832460728</v>
      </c>
      <c r="AV994" s="3">
        <v>1335.09</v>
      </c>
      <c r="AW994" s="3">
        <v>1062.48</v>
      </c>
    </row>
    <row r="995" spans="1:49" ht="17" x14ac:dyDescent="0.2">
      <c r="A995" s="3" t="s">
        <v>7215</v>
      </c>
      <c r="B995" s="3" t="str">
        <f>CONCATENATE(Table1[[#This Row],[Column5]],(IF(Table1[[#This Row],[Column4]]="",""," -"&amp;Table1[[#This Row],[Column4]])),(IF(Table1[[#This Row],[Column3]]="",""," -"&amp;Table1[[#This Row],[Column3]])))</f>
        <v xml:space="preserve"> Classical Variation - Two Knights System</v>
      </c>
      <c r="C995" s="3" t="s">
        <v>6553</v>
      </c>
      <c r="D995" s="3" t="s">
        <v>7230</v>
      </c>
      <c r="F995" s="3" t="s">
        <v>7765</v>
      </c>
      <c r="G995" s="3">
        <v>3831</v>
      </c>
      <c r="H995" s="3" t="s">
        <v>3336</v>
      </c>
      <c r="I995" s="4">
        <v>43289</v>
      </c>
      <c r="J995" s="3">
        <v>2098</v>
      </c>
      <c r="K995" s="3">
        <v>2134</v>
      </c>
      <c r="L995" s="3">
        <v>36.9</v>
      </c>
      <c r="M995" s="3">
        <v>25.1</v>
      </c>
      <c r="N995" s="3">
        <v>38</v>
      </c>
      <c r="O995" s="3" t="s">
        <v>3353</v>
      </c>
      <c r="P995" s="5" t="s">
        <v>30</v>
      </c>
      <c r="Q995" s="3" t="s">
        <v>6230</v>
      </c>
      <c r="R995" s="3" t="s">
        <v>6229</v>
      </c>
      <c r="S995" s="3" t="s">
        <v>6226</v>
      </c>
      <c r="T995" s="3" t="s">
        <v>6244</v>
      </c>
      <c r="U995" s="3" t="s">
        <v>6237</v>
      </c>
      <c r="V995" s="3" t="s">
        <v>6247</v>
      </c>
      <c r="W995" s="3" t="s">
        <v>6251</v>
      </c>
      <c r="AR995" s="3">
        <v>38</v>
      </c>
      <c r="AS995" s="3">
        <v>36.9</v>
      </c>
      <c r="AT995" s="3">
        <v>1.0298102979999999</v>
      </c>
      <c r="AU995" s="3">
        <f>SUM(Table1[[#This Row],[Black Win %]]/Table1[[#This Row],[White Win %]])</f>
        <v>0.97105263157894728</v>
      </c>
      <c r="AV995" s="3">
        <v>1455.78</v>
      </c>
      <c r="AW995" s="3">
        <v>1413.6389999999999</v>
      </c>
    </row>
    <row r="996" spans="1:49" ht="17" x14ac:dyDescent="0.2">
      <c r="A996" s="3" t="s">
        <v>7215</v>
      </c>
      <c r="B996" s="3" t="str">
        <f>CONCATENATE(Table1[[#This Row],[Column5]],(IF(Table1[[#This Row],[Column4]]="",""," -"&amp;Table1[[#This Row],[Column4]])),(IF(Table1[[#This Row],[Column3]]="",""," -"&amp;Table1[[#This Row],[Column3]])))</f>
        <v xml:space="preserve"> General</v>
      </c>
      <c r="C996" s="3" t="s">
        <v>6510</v>
      </c>
      <c r="F996" s="3" t="s">
        <v>7765</v>
      </c>
      <c r="G996" s="3">
        <v>18659</v>
      </c>
      <c r="H996" s="3" t="s">
        <v>779</v>
      </c>
      <c r="I996" s="4">
        <v>43290</v>
      </c>
      <c r="J996" s="3">
        <v>2171</v>
      </c>
      <c r="K996" s="3">
        <v>2216</v>
      </c>
      <c r="L996" s="3">
        <v>31.3</v>
      </c>
      <c r="M996" s="3">
        <v>28.8</v>
      </c>
      <c r="N996" s="3">
        <v>39.9</v>
      </c>
      <c r="O996" s="3" t="s">
        <v>3356</v>
      </c>
      <c r="P996" s="5" t="s">
        <v>30</v>
      </c>
      <c r="Q996" s="3" t="s">
        <v>6230</v>
      </c>
      <c r="R996" s="3" t="s">
        <v>6229</v>
      </c>
      <c r="S996" s="3" t="s">
        <v>6226</v>
      </c>
      <c r="AR996" s="3">
        <v>39.9</v>
      </c>
      <c r="AS996" s="3">
        <v>31.3</v>
      </c>
      <c r="AT996" s="3">
        <v>1.2747603830000001</v>
      </c>
      <c r="AU996" s="3">
        <f>SUM(Table1[[#This Row],[Black Win %]]/Table1[[#This Row],[White Win %]])</f>
        <v>0.78446115288220553</v>
      </c>
      <c r="AV996" s="3">
        <v>7444.9409999999998</v>
      </c>
      <c r="AW996" s="3">
        <v>5840.2669999999998</v>
      </c>
    </row>
    <row r="997" spans="1:49" ht="17" x14ac:dyDescent="0.2">
      <c r="A997" s="3" t="s">
        <v>7215</v>
      </c>
      <c r="B997" s="3" t="str">
        <f>CONCATENATE(Table1[[#This Row],[Column5]],(IF(Table1[[#This Row],[Column4]]="",""," -"&amp;Table1[[#This Row],[Column4]])),(IF(Table1[[#This Row],[Column3]]="",""," -"&amp;Table1[[#This Row],[Column3]])))</f>
        <v xml:space="preserve"> Kholmov System</v>
      </c>
      <c r="C997" s="3" t="s">
        <v>7231</v>
      </c>
      <c r="F997" s="3" t="s">
        <v>7764</v>
      </c>
      <c r="G997" s="3">
        <v>1106</v>
      </c>
      <c r="H997" s="3" t="s">
        <v>779</v>
      </c>
      <c r="I997" s="4">
        <v>43272</v>
      </c>
      <c r="J997" s="3">
        <v>2107</v>
      </c>
      <c r="K997" s="3">
        <v>2049</v>
      </c>
      <c r="L997" s="3">
        <v>43.1</v>
      </c>
      <c r="M997" s="3">
        <v>21.2</v>
      </c>
      <c r="N997" s="3">
        <v>35.700000000000003</v>
      </c>
      <c r="O997" s="3" t="s">
        <v>3359</v>
      </c>
      <c r="P997" s="5" t="s">
        <v>30</v>
      </c>
      <c r="Q997" s="3" t="s">
        <v>6230</v>
      </c>
      <c r="R997" s="3" t="s">
        <v>6229</v>
      </c>
      <c r="S997" s="3" t="s">
        <v>6226</v>
      </c>
      <c r="T997" s="3" t="s">
        <v>6244</v>
      </c>
      <c r="U997" s="3" t="s">
        <v>6237</v>
      </c>
      <c r="V997" s="3" t="s">
        <v>6231</v>
      </c>
      <c r="AR997" s="3">
        <v>43.1</v>
      </c>
      <c r="AS997" s="3">
        <v>35.700000000000003</v>
      </c>
      <c r="AT997" s="3">
        <v>1.207282913</v>
      </c>
      <c r="AU997" s="3">
        <f>SUM(Table1[[#This Row],[Black Win %]]/Table1[[#This Row],[White Win %]])</f>
        <v>0.82830626450116018</v>
      </c>
      <c r="AV997" s="3">
        <v>476.68599999999998</v>
      </c>
      <c r="AW997" s="3">
        <v>394.84199999999998</v>
      </c>
    </row>
    <row r="998" spans="1:49" ht="17" x14ac:dyDescent="0.2">
      <c r="A998" s="3" t="s">
        <v>7232</v>
      </c>
      <c r="B998" s="3" t="str">
        <f>CONCATENATE(Table1[[#This Row],[Column5]],(IF(Table1[[#This Row],[Column4]]="",""," -"&amp;Table1[[#This Row],[Column4]])),(IF(Table1[[#This Row],[Column3]]="",""," -"&amp;Table1[[#This Row],[Column3]])))</f>
        <v xml:space="preserve"> General</v>
      </c>
      <c r="C998" s="3" t="s">
        <v>6510</v>
      </c>
      <c r="F998" s="3" t="s">
        <v>7765</v>
      </c>
      <c r="G998" s="3">
        <v>1067</v>
      </c>
      <c r="H998" s="3" t="s">
        <v>567</v>
      </c>
      <c r="I998" s="4">
        <v>43281</v>
      </c>
      <c r="J998" s="3">
        <v>2093</v>
      </c>
      <c r="K998" s="3">
        <v>2168</v>
      </c>
      <c r="L998" s="3">
        <v>31</v>
      </c>
      <c r="M998" s="3">
        <v>22.2</v>
      </c>
      <c r="N998" s="3">
        <v>46.8</v>
      </c>
      <c r="O998" s="3" t="s">
        <v>3362</v>
      </c>
      <c r="P998" s="5" t="s">
        <v>34</v>
      </c>
      <c r="Q998" s="3" t="s">
        <v>6258</v>
      </c>
      <c r="AR998" s="3">
        <v>46.8</v>
      </c>
      <c r="AS998" s="3">
        <v>31</v>
      </c>
      <c r="AT998" s="3">
        <v>1.509677419</v>
      </c>
      <c r="AU998" s="3">
        <f>SUM(Table1[[#This Row],[Black Win %]]/Table1[[#This Row],[White Win %]])</f>
        <v>0.66239316239316248</v>
      </c>
      <c r="AV998" s="3">
        <v>499.35599999999999</v>
      </c>
      <c r="AW998" s="3">
        <v>330.77</v>
      </c>
    </row>
    <row r="999" spans="1:49" ht="17" x14ac:dyDescent="0.2">
      <c r="A999" s="3" t="s">
        <v>7233</v>
      </c>
      <c r="B999" s="3" t="str">
        <f>CONCATENATE(Table1[[#This Row],[Column5]],(IF(Table1[[#This Row],[Column4]]="",""," -"&amp;Table1[[#This Row],[Column4]])),(IF(Table1[[#This Row],[Column3]]="",""," -"&amp;Table1[[#This Row],[Column3]])))</f>
        <v xml:space="preserve"> Czech Defense</v>
      </c>
      <c r="C999" s="3" t="s">
        <v>7228</v>
      </c>
      <c r="F999" s="3" t="s">
        <v>7765</v>
      </c>
      <c r="G999" s="3">
        <v>676</v>
      </c>
      <c r="H999" s="3" t="s">
        <v>133</v>
      </c>
      <c r="I999" s="4">
        <v>43246</v>
      </c>
      <c r="J999" s="3">
        <v>1981</v>
      </c>
      <c r="K999" s="3">
        <v>2007</v>
      </c>
      <c r="L999" s="3">
        <v>36</v>
      </c>
      <c r="M999" s="3">
        <v>21.1</v>
      </c>
      <c r="N999" s="3">
        <v>42.9</v>
      </c>
      <c r="O999" s="3" t="s">
        <v>3365</v>
      </c>
      <c r="P999" s="5" t="s">
        <v>1743</v>
      </c>
      <c r="Q999" s="3" t="s">
        <v>6227</v>
      </c>
      <c r="R999" s="3" t="s">
        <v>6353</v>
      </c>
      <c r="S999" s="3" t="s">
        <v>6230</v>
      </c>
      <c r="AR999" s="3">
        <v>42.9</v>
      </c>
      <c r="AS999" s="3">
        <v>36</v>
      </c>
      <c r="AT999" s="3">
        <v>1.191666667</v>
      </c>
      <c r="AU999" s="3">
        <f>SUM(Table1[[#This Row],[Black Win %]]/Table1[[#This Row],[White Win %]])</f>
        <v>0.83916083916083917</v>
      </c>
      <c r="AV999" s="3">
        <v>290.00400000000002</v>
      </c>
      <c r="AW999" s="3">
        <v>243.36</v>
      </c>
    </row>
    <row r="1000" spans="1:49" ht="17" x14ac:dyDescent="0.2">
      <c r="A1000" s="3" t="s">
        <v>7233</v>
      </c>
      <c r="B1000" s="3" t="str">
        <f>CONCATENATE(Table1[[#This Row],[Column5]],(IF(Table1[[#This Row],[Column4]]="",""," -"&amp;Table1[[#This Row],[Column4]])),(IF(Table1[[#This Row],[Column3]]="",""," -"&amp;Table1[[#This Row],[Column3]])))</f>
        <v xml:space="preserve"> Baltic Defense</v>
      </c>
      <c r="C1000" s="3" t="s">
        <v>7234</v>
      </c>
      <c r="F1000" s="3" t="s">
        <v>7765</v>
      </c>
      <c r="G1000" s="3">
        <v>206</v>
      </c>
      <c r="H1000" s="3" t="s">
        <v>133</v>
      </c>
      <c r="I1000" s="4">
        <v>43177</v>
      </c>
      <c r="J1000" s="3">
        <v>2006</v>
      </c>
      <c r="K1000" s="3">
        <v>2000</v>
      </c>
      <c r="L1000" s="3">
        <v>37.4</v>
      </c>
      <c r="M1000" s="3">
        <v>26.2</v>
      </c>
      <c r="N1000" s="3">
        <v>36.4</v>
      </c>
      <c r="O1000" s="3" t="s">
        <v>3368</v>
      </c>
      <c r="P1000" s="5" t="s">
        <v>1743</v>
      </c>
      <c r="Q1000" s="3" t="s">
        <v>6256</v>
      </c>
      <c r="R1000" s="3" t="s">
        <v>6353</v>
      </c>
      <c r="S1000" s="3" t="s">
        <v>6242</v>
      </c>
      <c r="AR1000" s="3">
        <v>36.4</v>
      </c>
      <c r="AS1000" s="3">
        <v>37.4</v>
      </c>
      <c r="AT1000" s="3">
        <v>0.97326203200000005</v>
      </c>
      <c r="AU1000" s="3">
        <f>SUM(Table1[[#This Row],[Black Win %]]/Table1[[#This Row],[White Win %]])</f>
        <v>1.0274725274725274</v>
      </c>
      <c r="AV1000" s="3">
        <v>74.983999999999995</v>
      </c>
      <c r="AW1000" s="3">
        <v>77.043999999999997</v>
      </c>
    </row>
    <row r="1001" spans="1:49" ht="17" x14ac:dyDescent="0.2">
      <c r="A1001" s="3" t="s">
        <v>7233</v>
      </c>
      <c r="B1001" s="3" t="str">
        <f>CONCATENATE(Table1[[#This Row],[Column5]],(IF(Table1[[#This Row],[Column4]]="",""," -"&amp;Table1[[#This Row],[Column4]])),(IF(Table1[[#This Row],[Column3]]="",""," -"&amp;Table1[[#This Row],[Column3]])))</f>
        <v xml:space="preserve"> Bugayev Attack</v>
      </c>
      <c r="C1001" s="3" t="s">
        <v>7235</v>
      </c>
      <c r="F1001" s="3" t="s">
        <v>7764</v>
      </c>
      <c r="G1001" s="3">
        <v>330</v>
      </c>
      <c r="H1001" s="3" t="s">
        <v>133</v>
      </c>
      <c r="I1001" s="4">
        <v>43290</v>
      </c>
      <c r="J1001" s="3">
        <v>2076</v>
      </c>
      <c r="K1001" s="3">
        <v>2086</v>
      </c>
      <c r="L1001" s="3">
        <v>36.1</v>
      </c>
      <c r="M1001" s="3">
        <v>21.5</v>
      </c>
      <c r="N1001" s="3">
        <v>42.4</v>
      </c>
      <c r="O1001" s="3" t="s">
        <v>3371</v>
      </c>
      <c r="P1001" s="5" t="s">
        <v>1743</v>
      </c>
      <c r="Q1001" s="3" t="s">
        <v>6227</v>
      </c>
      <c r="R1001" s="3" t="s">
        <v>6361</v>
      </c>
      <c r="AR1001" s="3">
        <v>36.1</v>
      </c>
      <c r="AS1001" s="3">
        <v>42.4</v>
      </c>
      <c r="AT1001" s="3">
        <v>0.85141509400000004</v>
      </c>
      <c r="AU1001" s="3">
        <f>SUM(Table1[[#This Row],[Black Win %]]/Table1[[#This Row],[White Win %]])</f>
        <v>1.1745152354570636</v>
      </c>
      <c r="AV1001" s="3">
        <v>119.13</v>
      </c>
      <c r="AW1001" s="3">
        <v>139.91999999999999</v>
      </c>
    </row>
    <row r="1002" spans="1:49" ht="17" x14ac:dyDescent="0.2">
      <c r="A1002" s="3" t="s">
        <v>7233</v>
      </c>
      <c r="B1002" s="3" t="str">
        <f>CONCATENATE(Table1[[#This Row],[Column5]],(IF(Table1[[#This Row],[Column4]]="",""," -"&amp;Table1[[#This Row],[Column4]])),(IF(Table1[[#This Row],[Column3]]="",""," -"&amp;Table1[[#This Row],[Column3]])))</f>
        <v xml:space="preserve"> General</v>
      </c>
      <c r="C1002" s="3" t="s">
        <v>6510</v>
      </c>
      <c r="F1002" s="3" t="s">
        <v>7764</v>
      </c>
      <c r="G1002" s="3">
        <v>3071</v>
      </c>
      <c r="H1002" s="3" t="s">
        <v>133</v>
      </c>
      <c r="I1002" s="4">
        <v>43280</v>
      </c>
      <c r="J1002" s="3">
        <v>2021</v>
      </c>
      <c r="K1002" s="3">
        <v>2015</v>
      </c>
      <c r="L1002" s="3">
        <v>36.1</v>
      </c>
      <c r="M1002" s="3">
        <v>20.8</v>
      </c>
      <c r="N1002" s="3">
        <v>43.1</v>
      </c>
      <c r="O1002" s="3" t="s">
        <v>3374</v>
      </c>
      <c r="P1002" s="5" t="s">
        <v>1743</v>
      </c>
      <c r="AR1002" s="3">
        <v>36.1</v>
      </c>
      <c r="AS1002" s="3">
        <v>43.1</v>
      </c>
      <c r="AT1002" s="3">
        <v>0.83758700699999999</v>
      </c>
      <c r="AU1002" s="3">
        <f>SUM(Table1[[#This Row],[Black Win %]]/Table1[[#This Row],[White Win %]])</f>
        <v>1.1939058171745152</v>
      </c>
      <c r="AV1002" s="3">
        <v>1108.6310000000001</v>
      </c>
      <c r="AW1002" s="3">
        <v>1323.6010000000001</v>
      </c>
    </row>
    <row r="1003" spans="1:49" ht="17" x14ac:dyDescent="0.2">
      <c r="A1003" s="3" t="s">
        <v>7233</v>
      </c>
      <c r="B1003" s="3" t="str">
        <f>CONCATENATE(Table1[[#This Row],[Column5]],(IF(Table1[[#This Row],[Column4]]="",""," -"&amp;Table1[[#This Row],[Column4]])),(IF(Table1[[#This Row],[Column3]]="",""," -"&amp;Table1[[#This Row],[Column3]])))</f>
        <v xml:space="preserve"> German Defense</v>
      </c>
      <c r="C1003" s="3" t="s">
        <v>7236</v>
      </c>
      <c r="F1003" s="3" t="s">
        <v>7765</v>
      </c>
      <c r="G1003" s="3">
        <v>176</v>
      </c>
      <c r="H1003" s="3" t="s">
        <v>133</v>
      </c>
      <c r="I1003" s="4">
        <v>43252</v>
      </c>
      <c r="J1003" s="3">
        <v>2101</v>
      </c>
      <c r="K1003" s="3">
        <v>2122</v>
      </c>
      <c r="L1003" s="3">
        <v>46.6</v>
      </c>
      <c r="M1003" s="3">
        <v>22.2</v>
      </c>
      <c r="N1003" s="3">
        <v>31.3</v>
      </c>
      <c r="O1003" s="3" t="s">
        <v>3377</v>
      </c>
      <c r="P1003" s="5" t="s">
        <v>1743</v>
      </c>
      <c r="Q1003" s="3" t="s">
        <v>6256</v>
      </c>
      <c r="R1003" s="3" t="s">
        <v>6353</v>
      </c>
      <c r="S1003" s="3" t="s">
        <v>6390</v>
      </c>
      <c r="AR1003" s="3">
        <v>31.3</v>
      </c>
      <c r="AS1003" s="3">
        <v>46.6</v>
      </c>
      <c r="AT1003" s="3">
        <v>0.67167381999999998</v>
      </c>
      <c r="AU1003" s="3">
        <f>SUM(Table1[[#This Row],[Black Win %]]/Table1[[#This Row],[White Win %]])</f>
        <v>1.4888178913738019</v>
      </c>
      <c r="AV1003" s="3">
        <v>55.088000000000001</v>
      </c>
      <c r="AW1003" s="3">
        <v>82.016000000000005</v>
      </c>
    </row>
    <row r="1004" spans="1:49" ht="17" x14ac:dyDescent="0.2">
      <c r="A1004" s="3" t="s">
        <v>7233</v>
      </c>
      <c r="B1004" s="3" t="str">
        <f>CONCATENATE(Table1[[#This Row],[Column5]],(IF(Table1[[#This Row],[Column4]]="",""," -"&amp;Table1[[#This Row],[Column4]])),(IF(Table1[[#This Row],[Column3]]="",""," -"&amp;Table1[[#This Row],[Column3]])))</f>
        <v xml:space="preserve"> King's Indian Variation</v>
      </c>
      <c r="C1004" s="3" t="s">
        <v>6933</v>
      </c>
      <c r="F1004" s="3" t="s">
        <v>7765</v>
      </c>
      <c r="G1004" s="3">
        <v>202</v>
      </c>
      <c r="H1004" s="3" t="s">
        <v>133</v>
      </c>
      <c r="I1004" s="4">
        <v>43137</v>
      </c>
      <c r="J1004" s="3">
        <v>2067</v>
      </c>
      <c r="K1004" s="3">
        <v>2108</v>
      </c>
      <c r="L1004" s="3">
        <v>36.1</v>
      </c>
      <c r="M1004" s="3">
        <v>24.8</v>
      </c>
      <c r="N1004" s="3">
        <v>39.1</v>
      </c>
      <c r="O1004" s="3" t="s">
        <v>3381</v>
      </c>
      <c r="P1004" s="5" t="s">
        <v>1743</v>
      </c>
      <c r="Q1004" s="3" t="s">
        <v>6226</v>
      </c>
      <c r="R1004" s="3" t="s">
        <v>6353</v>
      </c>
      <c r="S1004" s="3" t="s">
        <v>6237</v>
      </c>
      <c r="AR1004" s="3">
        <v>39.1</v>
      </c>
      <c r="AS1004" s="3">
        <v>36.1</v>
      </c>
      <c r="AT1004" s="3">
        <v>1.0831024929999999</v>
      </c>
      <c r="AU1004" s="3">
        <f>SUM(Table1[[#This Row],[Black Win %]]/Table1[[#This Row],[White Win %]])</f>
        <v>0.92327365728900257</v>
      </c>
      <c r="AV1004" s="3">
        <v>78.981999999999999</v>
      </c>
      <c r="AW1004" s="3">
        <v>72.921999999999997</v>
      </c>
    </row>
    <row r="1005" spans="1:49" ht="17" x14ac:dyDescent="0.2">
      <c r="A1005" s="3" t="s">
        <v>7233</v>
      </c>
      <c r="B1005" s="3" t="str">
        <f>CONCATENATE(Table1[[#This Row],[Column5]],(IF(Table1[[#This Row],[Column4]]="",""," -"&amp;Table1[[#This Row],[Column4]])),(IF(Table1[[#This Row],[Column3]]="",""," -"&amp;Table1[[#This Row],[Column3]])))</f>
        <v xml:space="preserve"> King's Indian Variation - Sokolsky Attack</v>
      </c>
      <c r="C1005" s="3" t="s">
        <v>6933</v>
      </c>
      <c r="D1005" s="3" t="s">
        <v>7237</v>
      </c>
      <c r="F1005" s="3" t="s">
        <v>7764</v>
      </c>
      <c r="G1005" s="3">
        <v>354</v>
      </c>
      <c r="H1005" s="3" t="s">
        <v>133</v>
      </c>
      <c r="I1005" s="4">
        <v>43267</v>
      </c>
      <c r="J1005" s="3">
        <v>2315</v>
      </c>
      <c r="K1005" s="3">
        <v>2286</v>
      </c>
      <c r="L1005" s="3">
        <v>38.700000000000003</v>
      </c>
      <c r="M1005" s="3">
        <v>29.7</v>
      </c>
      <c r="N1005" s="3">
        <v>31.6</v>
      </c>
      <c r="O1005" s="3" t="s">
        <v>3384</v>
      </c>
      <c r="P1005" s="5" t="s">
        <v>1743</v>
      </c>
      <c r="Q1005" s="3" t="s">
        <v>6226</v>
      </c>
      <c r="R1005" s="3" t="s">
        <v>6353</v>
      </c>
      <c r="S1005" s="3" t="s">
        <v>6237</v>
      </c>
      <c r="T1005" s="3" t="s">
        <v>6233</v>
      </c>
      <c r="U1005" s="3" t="s">
        <v>6251</v>
      </c>
      <c r="V1005" s="3" t="s">
        <v>6271</v>
      </c>
      <c r="W1005" s="3" t="s">
        <v>6230</v>
      </c>
      <c r="X1005" s="3" t="s">
        <v>6247</v>
      </c>
      <c r="Y1005" s="3" t="s">
        <v>6270</v>
      </c>
      <c r="Z1005" s="3" t="s">
        <v>6229</v>
      </c>
      <c r="AR1005" s="3">
        <v>38.700000000000003</v>
      </c>
      <c r="AS1005" s="3">
        <v>31.6</v>
      </c>
      <c r="AT1005" s="3">
        <v>1.2246835439999999</v>
      </c>
      <c r="AU1005" s="3">
        <f>SUM(Table1[[#This Row],[Black Win %]]/Table1[[#This Row],[White Win %]])</f>
        <v>0.81653746770025837</v>
      </c>
      <c r="AV1005" s="3">
        <v>136.99799999999999</v>
      </c>
      <c r="AW1005" s="3">
        <v>111.864</v>
      </c>
    </row>
    <row r="1006" spans="1:49" ht="17" x14ac:dyDescent="0.2">
      <c r="A1006" s="3" t="s">
        <v>7233</v>
      </c>
      <c r="B1006" s="3" t="str">
        <f>CONCATENATE(Table1[[#This Row],[Column5]],(IF(Table1[[#This Row],[Column4]]="",""," -"&amp;Table1[[#This Row],[Column4]])),(IF(Table1[[#This Row],[Column3]]="",""," -"&amp;Table1[[#This Row],[Column3]])))</f>
        <v xml:space="preserve"> Outflank Variation</v>
      </c>
      <c r="C1006" s="3" t="s">
        <v>7238</v>
      </c>
      <c r="F1006" s="3" t="s">
        <v>7765</v>
      </c>
      <c r="G1006" s="3">
        <v>436</v>
      </c>
      <c r="H1006" s="3" t="s">
        <v>133</v>
      </c>
      <c r="I1006" s="4">
        <v>43259</v>
      </c>
      <c r="J1006" s="3">
        <v>2112</v>
      </c>
      <c r="K1006" s="3">
        <v>2117</v>
      </c>
      <c r="L1006" s="3">
        <v>43.8</v>
      </c>
      <c r="M1006" s="3">
        <v>24.5</v>
      </c>
      <c r="N1006" s="3">
        <v>31.6</v>
      </c>
      <c r="O1006" s="3" t="s">
        <v>3387</v>
      </c>
      <c r="P1006" s="5" t="s">
        <v>1743</v>
      </c>
      <c r="Q1006" s="3" t="s">
        <v>6254</v>
      </c>
      <c r="AR1006" s="3">
        <v>31.6</v>
      </c>
      <c r="AS1006" s="3">
        <v>43.8</v>
      </c>
      <c r="AT1006" s="3">
        <v>0.72146118699999995</v>
      </c>
      <c r="AU1006" s="3">
        <f>SUM(Table1[[#This Row],[Black Win %]]/Table1[[#This Row],[White Win %]])</f>
        <v>1.3860759493670884</v>
      </c>
      <c r="AV1006" s="3">
        <v>137.77600000000001</v>
      </c>
      <c r="AW1006" s="3">
        <v>190.96799999999999</v>
      </c>
    </row>
    <row r="1007" spans="1:49" ht="17" x14ac:dyDescent="0.2">
      <c r="A1007" s="3" t="s">
        <v>7233</v>
      </c>
      <c r="B1007" s="3" t="str">
        <f>CONCATENATE(Table1[[#This Row],[Column5]],(IF(Table1[[#This Row],[Column4]]="",""," -"&amp;Table1[[#This Row],[Column4]])),(IF(Table1[[#This Row],[Column3]]="",""," -"&amp;Table1[[#This Row],[Column3]])))</f>
        <v xml:space="preserve"> Schiffler-Sokolsky Variation</v>
      </c>
      <c r="C1007" s="3" t="s">
        <v>7239</v>
      </c>
      <c r="F1007" s="3" t="s">
        <v>7764</v>
      </c>
      <c r="G1007" s="3">
        <v>307</v>
      </c>
      <c r="H1007" s="3" t="s">
        <v>133</v>
      </c>
      <c r="I1007" s="4">
        <v>43253</v>
      </c>
      <c r="J1007" s="3">
        <v>2111</v>
      </c>
      <c r="K1007" s="3">
        <v>2080</v>
      </c>
      <c r="L1007" s="3">
        <v>39.4</v>
      </c>
      <c r="M1007" s="3">
        <v>25.1</v>
      </c>
      <c r="N1007" s="3">
        <v>35.5</v>
      </c>
      <c r="O1007" s="3" t="s">
        <v>3390</v>
      </c>
      <c r="P1007" s="5" t="s">
        <v>1743</v>
      </c>
      <c r="Q1007" s="3" t="s">
        <v>6226</v>
      </c>
      <c r="R1007" s="3" t="s">
        <v>6353</v>
      </c>
      <c r="S1007" s="3" t="s">
        <v>6256</v>
      </c>
      <c r="T1007" s="3" t="s">
        <v>6271</v>
      </c>
      <c r="U1007" s="3" t="s">
        <v>6245</v>
      </c>
      <c r="V1007" s="3" t="s">
        <v>6258</v>
      </c>
      <c r="AR1007" s="3">
        <v>39.4</v>
      </c>
      <c r="AS1007" s="3">
        <v>35.5</v>
      </c>
      <c r="AT1007" s="3">
        <v>1.1098591550000001</v>
      </c>
      <c r="AU1007" s="3">
        <f>SUM(Table1[[#This Row],[Black Win %]]/Table1[[#This Row],[White Win %]])</f>
        <v>0.90101522842639592</v>
      </c>
      <c r="AV1007" s="3">
        <v>120.958</v>
      </c>
      <c r="AW1007" s="3">
        <v>108.985</v>
      </c>
    </row>
    <row r="1008" spans="1:49" ht="17" x14ac:dyDescent="0.2">
      <c r="A1008" s="3" t="s">
        <v>7233</v>
      </c>
      <c r="B1008" s="3" t="str">
        <f>CONCATENATE(Table1[[#This Row],[Column5]],(IF(Table1[[#This Row],[Column4]]="",""," -"&amp;Table1[[#This Row],[Column4]])),(IF(Table1[[#This Row],[Column3]]="",""," -"&amp;Table1[[#This Row],[Column3]])))</f>
        <v xml:space="preserve"> Tartakower Gambit</v>
      </c>
      <c r="C1008" s="3" t="s">
        <v>7240</v>
      </c>
      <c r="F1008" s="3" t="s">
        <v>7764</v>
      </c>
      <c r="G1008" s="3">
        <v>128</v>
      </c>
      <c r="H1008" s="3" t="s">
        <v>133</v>
      </c>
      <c r="I1008" s="4">
        <v>42657</v>
      </c>
      <c r="J1008" s="3">
        <v>2156</v>
      </c>
      <c r="K1008" s="3">
        <v>2107</v>
      </c>
      <c r="L1008" s="3">
        <v>48.4</v>
      </c>
      <c r="M1008" s="3">
        <v>13.3</v>
      </c>
      <c r="N1008" s="3">
        <v>38.299999999999997</v>
      </c>
      <c r="O1008" s="3" t="s">
        <v>3393</v>
      </c>
      <c r="P1008" s="5" t="s">
        <v>1743</v>
      </c>
      <c r="Q1008" s="3" t="s">
        <v>6227</v>
      </c>
      <c r="R1008" s="3" t="s">
        <v>6353</v>
      </c>
      <c r="S1008" s="3" t="s">
        <v>6447</v>
      </c>
      <c r="T1008" s="3" t="s">
        <v>6266</v>
      </c>
      <c r="AR1008" s="3">
        <v>48.4</v>
      </c>
      <c r="AS1008" s="3">
        <v>38.299999999999997</v>
      </c>
      <c r="AT1008" s="3">
        <v>1.2637075719999999</v>
      </c>
      <c r="AU1008" s="3">
        <f>SUM(Table1[[#This Row],[Black Win %]]/Table1[[#This Row],[White Win %]])</f>
        <v>0.79132231404958675</v>
      </c>
      <c r="AV1008" s="3">
        <v>61.951999999999998</v>
      </c>
      <c r="AW1008" s="3">
        <v>49.024000000000001</v>
      </c>
    </row>
    <row r="1009" spans="1:49" ht="17" x14ac:dyDescent="0.2">
      <c r="A1009" s="3" t="s">
        <v>7233</v>
      </c>
      <c r="B1009" s="3" t="str">
        <f>CONCATENATE(Table1[[#This Row],[Column5]],(IF(Table1[[#This Row],[Column4]]="",""," -"&amp;Table1[[#This Row],[Column4]])),(IF(Table1[[#This Row],[Column3]]="",""," -"&amp;Table1[[#This Row],[Column3]])))</f>
        <v xml:space="preserve"> Zukertort System</v>
      </c>
      <c r="C1009" s="3" t="s">
        <v>7241</v>
      </c>
      <c r="F1009" s="3" t="s">
        <v>7764</v>
      </c>
      <c r="G1009" s="3">
        <v>329</v>
      </c>
      <c r="H1009" s="3" t="s">
        <v>3396</v>
      </c>
      <c r="I1009" s="4">
        <v>43261</v>
      </c>
      <c r="J1009" s="3">
        <v>2195</v>
      </c>
      <c r="K1009" s="3">
        <v>2208</v>
      </c>
      <c r="L1009" s="3">
        <v>37.700000000000003</v>
      </c>
      <c r="M1009" s="3">
        <v>30.7</v>
      </c>
      <c r="N1009" s="3">
        <v>31.6</v>
      </c>
      <c r="O1009" s="3" t="s">
        <v>3398</v>
      </c>
      <c r="P1009" s="5" t="s">
        <v>1743</v>
      </c>
      <c r="Q1009" s="3" t="s">
        <v>6226</v>
      </c>
      <c r="R1009" s="3" t="s">
        <v>6247</v>
      </c>
      <c r="AR1009" s="3">
        <v>37.700000000000003</v>
      </c>
      <c r="AS1009" s="3">
        <v>31.6</v>
      </c>
      <c r="AT1009" s="3">
        <v>1.193037975</v>
      </c>
      <c r="AU1009" s="3">
        <f>SUM(Table1[[#This Row],[Black Win %]]/Table1[[#This Row],[White Win %]])</f>
        <v>0.8381962864721485</v>
      </c>
      <c r="AV1009" s="3">
        <v>124.033</v>
      </c>
      <c r="AW1009" s="3">
        <v>103.964</v>
      </c>
    </row>
    <row r="1010" spans="1:49" ht="17" x14ac:dyDescent="0.2">
      <c r="A1010" s="3" t="s">
        <v>7242</v>
      </c>
      <c r="B1010" s="3" t="str">
        <f>CONCATENATE(Table1[[#This Row],[Column5]],(IF(Table1[[#This Row],[Column4]]="",""," -"&amp;Table1[[#This Row],[Column4]])),(IF(Table1[[#This Row],[Column3]]="",""," -"&amp;Table1[[#This Row],[Column3]])))</f>
        <v xml:space="preserve"> Caro Gambit</v>
      </c>
      <c r="C1010" s="3" t="s">
        <v>7243</v>
      </c>
      <c r="F1010" s="3" t="s">
        <v>7765</v>
      </c>
      <c r="G1010" s="3">
        <v>149</v>
      </c>
      <c r="H1010" s="3" t="s">
        <v>2234</v>
      </c>
      <c r="I1010" s="4">
        <v>43141</v>
      </c>
      <c r="J1010" s="3">
        <v>2234</v>
      </c>
      <c r="K1010" s="3">
        <v>2214</v>
      </c>
      <c r="L1010" s="3">
        <v>46.3</v>
      </c>
      <c r="M1010" s="3">
        <v>18.8</v>
      </c>
      <c r="N1010" s="3">
        <v>34.9</v>
      </c>
      <c r="O1010" s="3" t="s">
        <v>3401</v>
      </c>
      <c r="P1010" s="5" t="s">
        <v>30</v>
      </c>
      <c r="Q1010" s="3" t="s">
        <v>6227</v>
      </c>
      <c r="R1010" s="3" t="s">
        <v>6247</v>
      </c>
      <c r="S1010" s="3" t="s">
        <v>6240</v>
      </c>
      <c r="T1010" s="3" t="s">
        <v>6330</v>
      </c>
      <c r="U1010" s="3" t="s">
        <v>6256</v>
      </c>
      <c r="V1010" s="3" t="s">
        <v>6347</v>
      </c>
      <c r="W1010" s="3" t="s">
        <v>6375</v>
      </c>
      <c r="AR1010" s="3">
        <v>34.9</v>
      </c>
      <c r="AS1010" s="3">
        <v>46.3</v>
      </c>
      <c r="AT1010" s="3">
        <v>0.753779698</v>
      </c>
      <c r="AU1010" s="3">
        <f>SUM(Table1[[#This Row],[Black Win %]]/Table1[[#This Row],[White Win %]])</f>
        <v>1.3266475644699141</v>
      </c>
      <c r="AV1010" s="3">
        <v>52.000999999999998</v>
      </c>
      <c r="AW1010" s="3">
        <v>68.986999999999995</v>
      </c>
    </row>
    <row r="1011" spans="1:49" ht="17" x14ac:dyDescent="0.2">
      <c r="A1011" s="3" t="s">
        <v>7242</v>
      </c>
      <c r="B1011" s="3" t="str">
        <f>CONCATENATE(Table1[[#This Row],[Column5]],(IF(Table1[[#This Row],[Column4]]="",""," -"&amp;Table1[[#This Row],[Column4]])),(IF(Table1[[#This Row],[Column3]]="",""," -"&amp;Table1[[#This Row],[Column3]])))</f>
        <v xml:space="preserve"> General</v>
      </c>
      <c r="C1011" s="3" t="s">
        <v>6510</v>
      </c>
      <c r="F1011" s="3" t="s">
        <v>7764</v>
      </c>
      <c r="G1011" s="3">
        <v>579</v>
      </c>
      <c r="H1011" s="3" t="s">
        <v>2234</v>
      </c>
      <c r="I1011" s="4">
        <v>43281</v>
      </c>
      <c r="J1011" s="3">
        <v>2170</v>
      </c>
      <c r="K1011" s="3">
        <v>2139</v>
      </c>
      <c r="L1011" s="3">
        <v>43.4</v>
      </c>
      <c r="M1011" s="3">
        <v>24.2</v>
      </c>
      <c r="N1011" s="3">
        <v>32.5</v>
      </c>
      <c r="O1011" s="3" t="s">
        <v>3405</v>
      </c>
      <c r="P1011" s="5" t="s">
        <v>30</v>
      </c>
      <c r="Q1011" s="3" t="s">
        <v>6227</v>
      </c>
      <c r="R1011" s="3" t="s">
        <v>6247</v>
      </c>
      <c r="S1011" s="3" t="s">
        <v>6240</v>
      </c>
      <c r="T1011" s="3" t="s">
        <v>6330</v>
      </c>
      <c r="AR1011" s="3">
        <v>43.4</v>
      </c>
      <c r="AS1011" s="3">
        <v>32.5</v>
      </c>
      <c r="AT1011" s="3">
        <v>1.3353846149999999</v>
      </c>
      <c r="AU1011" s="3">
        <f>SUM(Table1[[#This Row],[Black Win %]]/Table1[[#This Row],[White Win %]])</f>
        <v>0.74884792626728114</v>
      </c>
      <c r="AV1011" s="3">
        <v>251.286</v>
      </c>
      <c r="AW1011" s="3">
        <v>188.17500000000001</v>
      </c>
    </row>
    <row r="1012" spans="1:49" ht="17" x14ac:dyDescent="0.2">
      <c r="A1012" s="3" t="s">
        <v>7242</v>
      </c>
      <c r="B1012" s="3" t="str">
        <f>CONCATENATE(Table1[[#This Row],[Column5]],(IF(Table1[[#This Row],[Column4]]="",""," -"&amp;Table1[[#This Row],[Column4]])),(IF(Table1[[#This Row],[Column3]]="",""," -"&amp;Table1[[#This Row],[Column3]])))</f>
        <v xml:space="preserve"> Jaenisch Counterattack</v>
      </c>
      <c r="C1012" s="3" t="s">
        <v>7244</v>
      </c>
      <c r="F1012" s="3" t="s">
        <v>7765</v>
      </c>
      <c r="G1012" s="3">
        <v>1664</v>
      </c>
      <c r="H1012" s="3" t="s">
        <v>2234</v>
      </c>
      <c r="I1012" s="4">
        <v>43274</v>
      </c>
      <c r="J1012" s="3">
        <v>2164</v>
      </c>
      <c r="K1012" s="3">
        <v>2189</v>
      </c>
      <c r="L1012" s="3">
        <v>31.4</v>
      </c>
      <c r="M1012" s="3">
        <v>28.5</v>
      </c>
      <c r="N1012" s="3">
        <v>40.1</v>
      </c>
      <c r="O1012" s="3" t="s">
        <v>3408</v>
      </c>
      <c r="P1012" s="5" t="s">
        <v>30</v>
      </c>
      <c r="Q1012" s="3" t="s">
        <v>6227</v>
      </c>
      <c r="R1012" s="3" t="s">
        <v>6247</v>
      </c>
      <c r="S1012" s="3" t="s">
        <v>6240</v>
      </c>
      <c r="T1012" s="3" t="s">
        <v>6330</v>
      </c>
      <c r="U1012" s="3" t="s">
        <v>6226</v>
      </c>
      <c r="AR1012" s="3">
        <v>40.1</v>
      </c>
      <c r="AS1012" s="3">
        <v>31.4</v>
      </c>
      <c r="AT1012" s="3">
        <v>1.2770700639999999</v>
      </c>
      <c r="AU1012" s="3">
        <f>SUM(Table1[[#This Row],[Black Win %]]/Table1[[#This Row],[White Win %]])</f>
        <v>0.78304239401496256</v>
      </c>
      <c r="AV1012" s="3">
        <v>667.26400000000001</v>
      </c>
      <c r="AW1012" s="3">
        <v>522.49599999999998</v>
      </c>
    </row>
    <row r="1013" spans="1:49" ht="17" x14ac:dyDescent="0.2">
      <c r="A1013" s="3" t="s">
        <v>7242</v>
      </c>
      <c r="B1013" s="3" t="str">
        <f>CONCATENATE(Table1[[#This Row],[Column5]],(IF(Table1[[#This Row],[Column4]]="",""," -"&amp;Table1[[#This Row],[Column4]])),(IF(Table1[[#This Row],[Column3]]="",""," -"&amp;Table1[[#This Row],[Column3]])))</f>
        <v xml:space="preserve"> Ponziani Countergambit</v>
      </c>
      <c r="C1013" s="3" t="s">
        <v>7245</v>
      </c>
      <c r="F1013" s="3" t="s">
        <v>7765</v>
      </c>
      <c r="G1013" s="3">
        <v>103</v>
      </c>
      <c r="H1013" s="3" t="s">
        <v>2234</v>
      </c>
      <c r="I1013" s="4">
        <v>43172</v>
      </c>
      <c r="J1013" s="3">
        <v>2254</v>
      </c>
      <c r="K1013" s="3">
        <v>2284</v>
      </c>
      <c r="L1013" s="3">
        <v>39.799999999999997</v>
      </c>
      <c r="M1013" s="3">
        <v>15.5</v>
      </c>
      <c r="N1013" s="3">
        <v>44.7</v>
      </c>
      <c r="O1013" s="3" t="s">
        <v>3411</v>
      </c>
      <c r="P1013" s="5" t="s">
        <v>30</v>
      </c>
      <c r="Q1013" s="3" t="s">
        <v>6227</v>
      </c>
      <c r="R1013" s="3" t="s">
        <v>6247</v>
      </c>
      <c r="S1013" s="3" t="s">
        <v>6240</v>
      </c>
      <c r="T1013" s="3" t="s">
        <v>6330</v>
      </c>
      <c r="U1013" s="3" t="s">
        <v>6286</v>
      </c>
      <c r="AR1013" s="3">
        <v>44.7</v>
      </c>
      <c r="AS1013" s="3">
        <v>39.799999999999997</v>
      </c>
      <c r="AT1013" s="3">
        <v>1.1231155779999999</v>
      </c>
      <c r="AU1013" s="3">
        <f>SUM(Table1[[#This Row],[Black Win %]]/Table1[[#This Row],[White Win %]])</f>
        <v>0.89038031319910504</v>
      </c>
      <c r="AV1013" s="3">
        <v>46.040999999999997</v>
      </c>
      <c r="AW1013" s="3">
        <v>40.994</v>
      </c>
    </row>
    <row r="1014" spans="1:49" ht="17" x14ac:dyDescent="0.2">
      <c r="A1014" s="3" t="s">
        <v>7242</v>
      </c>
      <c r="B1014" s="3" t="str">
        <f>CONCATENATE(Table1[[#This Row],[Column5]],(IF(Table1[[#This Row],[Column4]]="",""," -"&amp;Table1[[#This Row],[Column4]])),(IF(Table1[[#This Row],[Column3]]="",""," -"&amp;Table1[[#This Row],[Column3]])))</f>
        <v xml:space="preserve"> Steinitz Variation</v>
      </c>
      <c r="C1014" s="3" t="s">
        <v>6831</v>
      </c>
      <c r="F1014" s="3" t="s">
        <v>7765</v>
      </c>
      <c r="G1014" s="3">
        <v>220</v>
      </c>
      <c r="H1014" s="3" t="s">
        <v>2234</v>
      </c>
      <c r="I1014" s="4">
        <v>43272</v>
      </c>
      <c r="J1014" s="3">
        <v>2245</v>
      </c>
      <c r="K1014" s="3">
        <v>2239</v>
      </c>
      <c r="L1014" s="3">
        <v>38.6</v>
      </c>
      <c r="M1014" s="3">
        <v>30</v>
      </c>
      <c r="N1014" s="3">
        <v>31.4</v>
      </c>
      <c r="O1014" s="3" t="s">
        <v>3414</v>
      </c>
      <c r="P1014" s="5" t="s">
        <v>30</v>
      </c>
      <c r="Q1014" s="3" t="s">
        <v>6227</v>
      </c>
      <c r="R1014" s="3" t="s">
        <v>6247</v>
      </c>
      <c r="S1014" s="3" t="s">
        <v>6240</v>
      </c>
      <c r="T1014" s="3" t="s">
        <v>6330</v>
      </c>
      <c r="U1014" s="3" t="s">
        <v>6256</v>
      </c>
      <c r="V1014" s="3" t="s">
        <v>6347</v>
      </c>
      <c r="W1014" s="3" t="s">
        <v>6447</v>
      </c>
      <c r="AR1014" s="3">
        <v>31.4</v>
      </c>
      <c r="AS1014" s="3">
        <v>38.6</v>
      </c>
      <c r="AT1014" s="3">
        <v>0.81347150300000004</v>
      </c>
      <c r="AU1014" s="3">
        <f>SUM(Table1[[#This Row],[Black Win %]]/Table1[[#This Row],[White Win %]])</f>
        <v>1.229299363057325</v>
      </c>
      <c r="AV1014" s="3">
        <v>69.08</v>
      </c>
      <c r="AW1014" s="3">
        <v>84.92</v>
      </c>
    </row>
    <row r="1015" spans="1:49" ht="17" x14ac:dyDescent="0.2">
      <c r="A1015" s="3" t="s">
        <v>7246</v>
      </c>
      <c r="B1015" s="3" t="str">
        <f>CONCATENATE(Table1[[#This Row],[Column5]],(IF(Table1[[#This Row],[Column4]]="",""," -"&amp;Table1[[#This Row],[Column4]])),(IF(Table1[[#This Row],[Column3]]="",""," -"&amp;Table1[[#This Row],[Column3]])))</f>
        <v xml:space="preserve"> General</v>
      </c>
      <c r="C1015" s="3" t="s">
        <v>6510</v>
      </c>
      <c r="F1015" s="3" t="s">
        <v>7764</v>
      </c>
      <c r="G1015" s="3">
        <v>102</v>
      </c>
      <c r="H1015" s="3" t="s">
        <v>380</v>
      </c>
      <c r="I1015" s="4">
        <v>43261</v>
      </c>
      <c r="J1015" s="3">
        <v>2169</v>
      </c>
      <c r="K1015" s="3">
        <v>2163</v>
      </c>
      <c r="L1015" s="3">
        <v>40.200000000000003</v>
      </c>
      <c r="M1015" s="3">
        <v>24.5</v>
      </c>
      <c r="N1015" s="3">
        <v>35.299999999999997</v>
      </c>
      <c r="O1015" s="3" t="s">
        <v>3417</v>
      </c>
      <c r="P1015" s="5" t="s">
        <v>30</v>
      </c>
      <c r="Q1015" s="3" t="s">
        <v>6227</v>
      </c>
      <c r="R1015" s="3" t="s">
        <v>6367</v>
      </c>
      <c r="AR1015" s="3">
        <v>40.200000000000003</v>
      </c>
      <c r="AS1015" s="3">
        <v>35.299999999999997</v>
      </c>
      <c r="AT1015" s="3">
        <v>1.1388101980000001</v>
      </c>
      <c r="AU1015" s="3">
        <f>SUM(Table1[[#This Row],[Black Win %]]/Table1[[#This Row],[White Win %]])</f>
        <v>0.87810945273631824</v>
      </c>
      <c r="AV1015" s="3">
        <v>41.003999999999998</v>
      </c>
      <c r="AW1015" s="3">
        <v>36.006</v>
      </c>
    </row>
    <row r="1016" spans="1:49" ht="17" x14ac:dyDescent="0.2">
      <c r="A1016" s="3" t="s">
        <v>7247</v>
      </c>
      <c r="B1016" s="3" t="str">
        <f>CONCATENATE(Table1[[#This Row],[Column5]],(IF(Table1[[#This Row],[Column4]]="",""," -"&amp;Table1[[#This Row],[Column4]])),(IF(Table1[[#This Row],[Column3]]="",""," -"&amp;Table1[[#This Row],[Column3]])))</f>
        <v xml:space="preserve"> Eastern - Anhanguera</v>
      </c>
      <c r="C1016" s="3" t="s">
        <v>7248</v>
      </c>
      <c r="D1016" s="3" t="s">
        <v>7249</v>
      </c>
      <c r="F1016" s="3" t="s">
        <v>7764</v>
      </c>
      <c r="G1016" s="3">
        <v>168</v>
      </c>
      <c r="H1016" s="3" t="s">
        <v>2781</v>
      </c>
      <c r="I1016" s="4">
        <v>43251</v>
      </c>
      <c r="J1016" s="3">
        <v>2137</v>
      </c>
      <c r="K1016" s="3">
        <v>2113</v>
      </c>
      <c r="L1016" s="3">
        <v>31.6</v>
      </c>
      <c r="M1016" s="3">
        <v>26.2</v>
      </c>
      <c r="N1016" s="3">
        <v>42.3</v>
      </c>
      <c r="O1016" s="3" t="s">
        <v>3420</v>
      </c>
      <c r="P1016" s="5" t="s">
        <v>30</v>
      </c>
      <c r="Q1016" s="3" t="s">
        <v>6237</v>
      </c>
      <c r="R1016" s="3" t="s">
        <v>6229</v>
      </c>
      <c r="S1016" s="3" t="s">
        <v>6251</v>
      </c>
      <c r="T1016" s="3" t="s">
        <v>6244</v>
      </c>
      <c r="U1016" s="3" t="s">
        <v>6243</v>
      </c>
      <c r="V1016" s="3" t="s">
        <v>6241</v>
      </c>
      <c r="AR1016" s="3">
        <v>31.6</v>
      </c>
      <c r="AS1016" s="3">
        <v>42.3</v>
      </c>
      <c r="AT1016" s="3">
        <v>0.74704491699999998</v>
      </c>
      <c r="AU1016" s="3">
        <f>SUM(Table1[[#This Row],[Black Win %]]/Table1[[#This Row],[White Win %]])</f>
        <v>1.3386075949367087</v>
      </c>
      <c r="AV1016" s="3">
        <v>53.088000000000001</v>
      </c>
      <c r="AW1016" s="3">
        <v>71.063999999999993</v>
      </c>
    </row>
    <row r="1017" spans="1:49" ht="17" x14ac:dyDescent="0.2">
      <c r="A1017" s="3" t="s">
        <v>7247</v>
      </c>
      <c r="B1017" s="3" t="str">
        <f>CONCATENATE(Table1[[#This Row],[Column5]],(IF(Table1[[#This Row],[Column4]]="",""," -"&amp;Table1[[#This Row],[Column4]])),(IF(Table1[[#This Row],[Column3]]="",""," -"&amp;Table1[[#This Row],[Column3]])))</f>
        <v xml:space="preserve"> Eastern - Benoni</v>
      </c>
      <c r="C1017" s="3" t="s">
        <v>7248</v>
      </c>
      <c r="D1017" s="3" t="s">
        <v>7250</v>
      </c>
      <c r="F1017" s="3" t="s">
        <v>7764</v>
      </c>
      <c r="G1017" s="3">
        <v>520</v>
      </c>
      <c r="H1017" s="3" t="s">
        <v>2781</v>
      </c>
      <c r="I1017" s="4">
        <v>43266</v>
      </c>
      <c r="J1017" s="3">
        <v>2325</v>
      </c>
      <c r="K1017" s="3">
        <v>2273</v>
      </c>
      <c r="L1017" s="3">
        <v>47.9</v>
      </c>
      <c r="M1017" s="3">
        <v>26.5</v>
      </c>
      <c r="N1017" s="3">
        <v>25.6</v>
      </c>
      <c r="O1017" s="3" t="s">
        <v>3423</v>
      </c>
      <c r="P1017" s="5" t="s">
        <v>30</v>
      </c>
      <c r="Q1017" s="3" t="s">
        <v>6237</v>
      </c>
      <c r="R1017" s="3" t="s">
        <v>6229</v>
      </c>
      <c r="S1017" s="3" t="s">
        <v>6251</v>
      </c>
      <c r="T1017" s="3" t="s">
        <v>6244</v>
      </c>
      <c r="U1017" s="3" t="s">
        <v>6243</v>
      </c>
      <c r="V1017" s="3" t="s">
        <v>6256</v>
      </c>
      <c r="AR1017" s="3">
        <v>47.9</v>
      </c>
      <c r="AS1017" s="3">
        <v>25.6</v>
      </c>
      <c r="AT1017" s="3">
        <v>1.87109375</v>
      </c>
      <c r="AU1017" s="3">
        <f>SUM(Table1[[#This Row],[Black Win %]]/Table1[[#This Row],[White Win %]])</f>
        <v>0.5344467640918581</v>
      </c>
      <c r="AV1017" s="3">
        <v>249.08</v>
      </c>
      <c r="AW1017" s="3">
        <v>133.12</v>
      </c>
    </row>
    <row r="1018" spans="1:49" ht="17" x14ac:dyDescent="0.2">
      <c r="A1018" s="3" t="s">
        <v>7247</v>
      </c>
      <c r="B1018" s="3" t="str">
        <f>CONCATENATE(Table1[[#This Row],[Column5]],(IF(Table1[[#This Row],[Column4]]="",""," -"&amp;Table1[[#This Row],[Column4]])),(IF(Table1[[#This Row],[Column3]]="",""," -"&amp;Table1[[#This Row],[Column3]])))</f>
        <v xml:space="preserve"> Eastern - Pterodactyl</v>
      </c>
      <c r="C1018" s="3" t="s">
        <v>7248</v>
      </c>
      <c r="D1018" s="3" t="s">
        <v>7251</v>
      </c>
      <c r="F1018" s="3" t="s">
        <v>7765</v>
      </c>
      <c r="G1018" s="3">
        <v>278</v>
      </c>
      <c r="H1018" s="3" t="s">
        <v>2781</v>
      </c>
      <c r="I1018" s="4">
        <v>43224</v>
      </c>
      <c r="J1018" s="3">
        <v>2130</v>
      </c>
      <c r="K1018" s="3">
        <v>2211</v>
      </c>
      <c r="L1018" s="3">
        <v>23.7</v>
      </c>
      <c r="M1018" s="3">
        <v>20.5</v>
      </c>
      <c r="N1018" s="3">
        <v>55.8</v>
      </c>
      <c r="O1018" s="3" t="s">
        <v>3426</v>
      </c>
      <c r="P1018" s="5" t="s">
        <v>30</v>
      </c>
      <c r="Q1018" s="3" t="s">
        <v>6237</v>
      </c>
      <c r="R1018" s="3" t="s">
        <v>6229</v>
      </c>
      <c r="S1018" s="3" t="s">
        <v>6251</v>
      </c>
      <c r="T1018" s="3" t="s">
        <v>6244</v>
      </c>
      <c r="U1018" s="3" t="s">
        <v>6243</v>
      </c>
      <c r="V1018" s="3" t="s">
        <v>6279</v>
      </c>
      <c r="W1018" s="3" t="s">
        <v>6340</v>
      </c>
      <c r="AR1018" s="3">
        <v>55.8</v>
      </c>
      <c r="AS1018" s="3">
        <v>23.7</v>
      </c>
      <c r="AT1018" s="3">
        <v>2.3544303800000002</v>
      </c>
      <c r="AU1018" s="3">
        <f>SUM(Table1[[#This Row],[Black Win %]]/Table1[[#This Row],[White Win %]])</f>
        <v>0.42473118279569894</v>
      </c>
      <c r="AV1018" s="3">
        <v>155.124</v>
      </c>
      <c r="AW1018" s="3">
        <v>65.885999999999996</v>
      </c>
    </row>
    <row r="1019" spans="1:49" ht="17" x14ac:dyDescent="0.2">
      <c r="A1019" s="3" t="s">
        <v>7247</v>
      </c>
      <c r="B1019" s="3" t="str">
        <f>CONCATENATE(Table1[[#This Row],[Column5]],(IF(Table1[[#This Row],[Column4]]="",""," -"&amp;Table1[[#This Row],[Column4]])),(IF(Table1[[#This Row],[Column3]]="",""," -"&amp;Table1[[#This Row],[Column3]])))</f>
        <v xml:space="preserve"> Eastern - Pteronodon</v>
      </c>
      <c r="C1019" s="3" t="s">
        <v>7248</v>
      </c>
      <c r="D1019" s="3" t="s">
        <v>7252</v>
      </c>
      <c r="F1019" s="3" t="s">
        <v>7765</v>
      </c>
      <c r="G1019" s="3">
        <v>141</v>
      </c>
      <c r="H1019" s="3" t="s">
        <v>2781</v>
      </c>
      <c r="I1019" s="4">
        <v>43278</v>
      </c>
      <c r="J1019" s="3">
        <v>2174</v>
      </c>
      <c r="K1019" s="3">
        <v>2182</v>
      </c>
      <c r="L1019" s="3">
        <v>23.4</v>
      </c>
      <c r="M1019" s="3">
        <v>31.2</v>
      </c>
      <c r="N1019" s="3">
        <v>45.4</v>
      </c>
      <c r="O1019" s="3" t="s">
        <v>3430</v>
      </c>
      <c r="P1019" s="5" t="s">
        <v>30</v>
      </c>
      <c r="Q1019" s="3" t="s">
        <v>6237</v>
      </c>
      <c r="R1019" s="3" t="s">
        <v>6229</v>
      </c>
      <c r="S1019" s="3" t="s">
        <v>6251</v>
      </c>
      <c r="T1019" s="3" t="s">
        <v>6244</v>
      </c>
      <c r="U1019" s="3" t="s">
        <v>6243</v>
      </c>
      <c r="V1019" s="3" t="s">
        <v>6279</v>
      </c>
      <c r="W1019" s="3" t="s">
        <v>6358</v>
      </c>
      <c r="X1019" s="3" t="s">
        <v>6359</v>
      </c>
      <c r="Y1019" s="3" t="s">
        <v>6340</v>
      </c>
      <c r="AR1019" s="3">
        <v>45.4</v>
      </c>
      <c r="AS1019" s="3">
        <v>23.4</v>
      </c>
      <c r="AT1019" s="3">
        <v>1.94017094</v>
      </c>
      <c r="AU1019" s="3">
        <f>SUM(Table1[[#This Row],[Black Win %]]/Table1[[#This Row],[White Win %]])</f>
        <v>0.51541850220264318</v>
      </c>
      <c r="AV1019" s="3">
        <v>64.013999999999996</v>
      </c>
      <c r="AW1019" s="3">
        <v>32.994</v>
      </c>
    </row>
    <row r="1020" spans="1:49" ht="17" x14ac:dyDescent="0.2">
      <c r="A1020" s="3" t="s">
        <v>7247</v>
      </c>
      <c r="B1020" s="3" t="str">
        <f>CONCATENATE(Table1[[#This Row],[Column5]],(IF(Table1[[#This Row],[Column4]]="",""," -"&amp;Table1[[#This Row],[Column4]])),(IF(Table1[[#This Row],[Column3]]="",""," -"&amp;Table1[[#This Row],[Column3]])))</f>
        <v xml:space="preserve"> Miscellany - Queen Pterodactyl - Quiet</v>
      </c>
      <c r="C1020" s="3" t="s">
        <v>7253</v>
      </c>
      <c r="D1020" s="3" t="s">
        <v>7254</v>
      </c>
      <c r="E1020" s="3" t="s">
        <v>7255</v>
      </c>
      <c r="F1020" s="3" t="s">
        <v>7764</v>
      </c>
      <c r="G1020" s="3">
        <v>242</v>
      </c>
      <c r="H1020" s="3" t="s">
        <v>567</v>
      </c>
      <c r="I1020" s="4">
        <v>43261</v>
      </c>
      <c r="J1020" s="3">
        <v>2177</v>
      </c>
      <c r="K1020" s="3">
        <v>2151</v>
      </c>
      <c r="L1020" s="3">
        <v>30.2</v>
      </c>
      <c r="M1020" s="3">
        <v>26.9</v>
      </c>
      <c r="N1020" s="3">
        <v>43</v>
      </c>
      <c r="O1020" s="3" t="s">
        <v>3433</v>
      </c>
      <c r="P1020" s="5" t="s">
        <v>34</v>
      </c>
      <c r="Q1020" s="3" t="s">
        <v>6237</v>
      </c>
      <c r="R1020" s="3" t="s">
        <v>6233</v>
      </c>
      <c r="S1020" s="3" t="s">
        <v>6251</v>
      </c>
      <c r="T1020" s="3" t="s">
        <v>6244</v>
      </c>
      <c r="U1020" s="3" t="s">
        <v>6243</v>
      </c>
      <c r="V1020" s="3" t="s">
        <v>6271</v>
      </c>
      <c r="AR1020" s="3">
        <v>30.2</v>
      </c>
      <c r="AS1020" s="3">
        <v>43</v>
      </c>
      <c r="AT1020" s="3">
        <v>0.70232558099999998</v>
      </c>
      <c r="AU1020" s="3">
        <f>SUM(Table1[[#This Row],[Black Win %]]/Table1[[#This Row],[White Win %]])</f>
        <v>1.423841059602649</v>
      </c>
      <c r="AV1020" s="3">
        <v>73.084000000000003</v>
      </c>
      <c r="AW1020" s="3">
        <v>104.06</v>
      </c>
    </row>
    <row r="1021" spans="1:49" ht="17" x14ac:dyDescent="0.2">
      <c r="A1021" s="3" t="s">
        <v>7247</v>
      </c>
      <c r="B1021" s="3" t="str">
        <f>CONCATENATE(Table1[[#This Row],[Column5]],(IF(Table1[[#This Row],[Column4]]="",""," -"&amp;Table1[[#This Row],[Column4]])),(IF(Table1[[#This Row],[Column3]]="",""," -"&amp;Table1[[#This Row],[Column3]])))</f>
        <v xml:space="preserve"> Sicilian - Anhanguera</v>
      </c>
      <c r="C1021" s="3" t="s">
        <v>7256</v>
      </c>
      <c r="D1021" s="3" t="s">
        <v>7249</v>
      </c>
      <c r="F1021" s="3" t="s">
        <v>7764</v>
      </c>
      <c r="G1021" s="3">
        <v>147</v>
      </c>
      <c r="H1021" s="3" t="s">
        <v>2781</v>
      </c>
      <c r="I1021" s="4">
        <v>43290</v>
      </c>
      <c r="J1021" s="3">
        <v>2254</v>
      </c>
      <c r="K1021" s="3">
        <v>2214</v>
      </c>
      <c r="L1021" s="3">
        <v>35.4</v>
      </c>
      <c r="M1021" s="3">
        <v>27.9</v>
      </c>
      <c r="N1021" s="3">
        <v>36.700000000000003</v>
      </c>
      <c r="O1021" s="3" t="s">
        <v>3436</v>
      </c>
      <c r="P1021" s="5" t="s">
        <v>30</v>
      </c>
      <c r="Q1021" s="3" t="s">
        <v>6237</v>
      </c>
      <c r="R1021" s="3" t="s">
        <v>6229</v>
      </c>
      <c r="S1021" s="3" t="s">
        <v>6251</v>
      </c>
      <c r="T1021" s="3" t="s">
        <v>6244</v>
      </c>
      <c r="U1021" s="3" t="s">
        <v>6243</v>
      </c>
      <c r="V1021" s="3" t="s">
        <v>6247</v>
      </c>
      <c r="W1021" s="3" t="s">
        <v>6340</v>
      </c>
      <c r="X1021" s="3" t="s">
        <v>6241</v>
      </c>
      <c r="AR1021" s="3">
        <v>35.4</v>
      </c>
      <c r="AS1021" s="3">
        <v>36.700000000000003</v>
      </c>
      <c r="AT1021" s="3">
        <v>0.96457765699999998</v>
      </c>
      <c r="AU1021" s="3">
        <f>SUM(Table1[[#This Row],[Black Win %]]/Table1[[#This Row],[White Win %]])</f>
        <v>1.036723163841808</v>
      </c>
      <c r="AV1021" s="3">
        <v>52.037999999999997</v>
      </c>
      <c r="AW1021" s="3">
        <v>53.948999999999998</v>
      </c>
    </row>
    <row r="1022" spans="1:49" ht="17" x14ac:dyDescent="0.2">
      <c r="A1022" s="3" t="s">
        <v>7247</v>
      </c>
      <c r="B1022" s="3" t="str">
        <f>CONCATENATE(Table1[[#This Row],[Column5]],(IF(Table1[[#This Row],[Column4]]="",""," -"&amp;Table1[[#This Row],[Column4]])),(IF(Table1[[#This Row],[Column3]]="",""," -"&amp;Table1[[#This Row],[Column3]])))</f>
        <v xml:space="preserve"> Sicilian - Rhamporhynchus</v>
      </c>
      <c r="C1022" s="3" t="s">
        <v>7256</v>
      </c>
      <c r="D1022" s="3" t="s">
        <v>7257</v>
      </c>
      <c r="F1022" s="3" t="s">
        <v>7764</v>
      </c>
      <c r="G1022" s="3">
        <v>111</v>
      </c>
      <c r="H1022" s="3" t="s">
        <v>2781</v>
      </c>
      <c r="I1022" s="4">
        <v>43282</v>
      </c>
      <c r="J1022" s="3">
        <v>2381</v>
      </c>
      <c r="K1022" s="3">
        <v>2288</v>
      </c>
      <c r="L1022" s="3">
        <v>49.5</v>
      </c>
      <c r="M1022" s="3">
        <v>23.4</v>
      </c>
      <c r="N1022" s="3">
        <v>27</v>
      </c>
      <c r="O1022" s="3" t="s">
        <v>3439</v>
      </c>
      <c r="P1022" s="5" t="s">
        <v>30</v>
      </c>
      <c r="Q1022" s="3" t="s">
        <v>6237</v>
      </c>
      <c r="R1022" s="3" t="s">
        <v>6229</v>
      </c>
      <c r="S1022" s="3" t="s">
        <v>6251</v>
      </c>
      <c r="T1022" s="3" t="s">
        <v>6244</v>
      </c>
      <c r="U1022" s="3" t="s">
        <v>6243</v>
      </c>
      <c r="V1022" s="3" t="s">
        <v>6247</v>
      </c>
      <c r="W1022" s="3" t="s">
        <v>6340</v>
      </c>
      <c r="X1022" s="3" t="s">
        <v>6279</v>
      </c>
      <c r="AR1022" s="3">
        <v>49.5</v>
      </c>
      <c r="AS1022" s="3">
        <v>27</v>
      </c>
      <c r="AT1022" s="3">
        <v>1.8333333329999999</v>
      </c>
      <c r="AU1022" s="3">
        <f>SUM(Table1[[#This Row],[Black Win %]]/Table1[[#This Row],[White Win %]])</f>
        <v>0.54545454545454541</v>
      </c>
      <c r="AV1022" s="3">
        <v>54.945</v>
      </c>
      <c r="AW1022" s="3">
        <v>29.97</v>
      </c>
    </row>
    <row r="1023" spans="1:49" ht="17" x14ac:dyDescent="0.2">
      <c r="A1023" s="3" t="s">
        <v>7247</v>
      </c>
      <c r="B1023" s="3" t="str">
        <f>CONCATENATE(Table1[[#This Row],[Column5]],(IF(Table1[[#This Row],[Column4]]="",""," -"&amp;Table1[[#This Row],[Column4]])),(IF(Table1[[#This Row],[Column3]]="",""," -"&amp;Table1[[#This Row],[Column3]])))</f>
        <v xml:space="preserve"> Western - Rhamporhynchus</v>
      </c>
      <c r="C1023" s="3" t="s">
        <v>7258</v>
      </c>
      <c r="D1023" s="3" t="s">
        <v>7257</v>
      </c>
      <c r="F1023" s="3" t="s">
        <v>7765</v>
      </c>
      <c r="G1023" s="3">
        <v>694</v>
      </c>
      <c r="H1023" s="3" t="s">
        <v>2781</v>
      </c>
      <c r="I1023" s="4">
        <v>43265</v>
      </c>
      <c r="J1023" s="3">
        <v>2235</v>
      </c>
      <c r="K1023" s="3">
        <v>2273</v>
      </c>
      <c r="L1023" s="3">
        <v>29.8</v>
      </c>
      <c r="M1023" s="3">
        <v>28.8</v>
      </c>
      <c r="N1023" s="3">
        <v>41.4</v>
      </c>
      <c r="O1023" s="3" t="s">
        <v>3442</v>
      </c>
      <c r="P1023" s="5" t="s">
        <v>30</v>
      </c>
      <c r="Q1023" s="3" t="s">
        <v>6237</v>
      </c>
      <c r="R1023" s="3" t="s">
        <v>6229</v>
      </c>
      <c r="S1023" s="3" t="s">
        <v>6251</v>
      </c>
      <c r="T1023" s="3" t="s">
        <v>6247</v>
      </c>
      <c r="U1023" s="3" t="s">
        <v>6243</v>
      </c>
      <c r="V1023" s="3" t="s">
        <v>6279</v>
      </c>
      <c r="W1023" s="3" t="s">
        <v>6428</v>
      </c>
      <c r="AR1023" s="3">
        <v>41.4</v>
      </c>
      <c r="AS1023" s="3">
        <v>29.8</v>
      </c>
      <c r="AT1023" s="3">
        <v>1.389261745</v>
      </c>
      <c r="AU1023" s="3">
        <f>SUM(Table1[[#This Row],[Black Win %]]/Table1[[#This Row],[White Win %]])</f>
        <v>0.71980676328502424</v>
      </c>
      <c r="AV1023" s="3">
        <v>287.31599999999997</v>
      </c>
      <c r="AW1023" s="3">
        <v>206.81200000000001</v>
      </c>
    </row>
    <row r="1024" spans="1:49" ht="17" x14ac:dyDescent="0.2">
      <c r="A1024" s="3" t="s">
        <v>7259</v>
      </c>
      <c r="B1024" s="3" t="str">
        <f>CONCATENATE(Table1[[#This Row],[Column5]],(IF(Table1[[#This Row],[Column4]]="",""," -"&amp;Table1[[#This Row],[Column4]])),(IF(Table1[[#This Row],[Column3]]="",""," -"&amp;Table1[[#This Row],[Column3]])))</f>
        <v xml:space="preserve"> Anglo-Slav Opening</v>
      </c>
      <c r="C1024" s="3" t="s">
        <v>7260</v>
      </c>
      <c r="F1024" s="3" t="s">
        <v>7765</v>
      </c>
      <c r="G1024" s="3">
        <v>257</v>
      </c>
      <c r="H1024" s="3" t="s">
        <v>2788</v>
      </c>
      <c r="I1024" s="4">
        <v>43290</v>
      </c>
      <c r="J1024" s="3">
        <v>2012</v>
      </c>
      <c r="K1024" s="3">
        <v>2055</v>
      </c>
      <c r="L1024" s="3">
        <v>28.8</v>
      </c>
      <c r="M1024" s="3">
        <v>21.4</v>
      </c>
      <c r="N1024" s="3">
        <v>49.8</v>
      </c>
      <c r="O1024" s="3" t="s">
        <v>3445</v>
      </c>
      <c r="P1024" s="5" t="s">
        <v>34</v>
      </c>
      <c r="Q1024" s="3" t="s">
        <v>6254</v>
      </c>
      <c r="R1024" s="3" t="s">
        <v>6233</v>
      </c>
      <c r="S1024" s="3" t="s">
        <v>6230</v>
      </c>
      <c r="AR1024" s="3">
        <v>49.8</v>
      </c>
      <c r="AS1024" s="3">
        <v>28.8</v>
      </c>
      <c r="AT1024" s="3">
        <v>1.7291666670000001</v>
      </c>
      <c r="AU1024" s="3">
        <f>SUM(Table1[[#This Row],[Black Win %]]/Table1[[#This Row],[White Win %]])</f>
        <v>0.57831325301204828</v>
      </c>
      <c r="AV1024" s="3">
        <v>127.986</v>
      </c>
      <c r="AW1024" s="3">
        <v>74.016000000000005</v>
      </c>
    </row>
    <row r="1025" spans="1:49" ht="17" x14ac:dyDescent="0.2">
      <c r="A1025" s="3" t="s">
        <v>7259</v>
      </c>
      <c r="B1025" s="3" t="str">
        <f>CONCATENATE(Table1[[#This Row],[Column5]],(IF(Table1[[#This Row],[Column4]]="",""," -"&amp;Table1[[#This Row],[Column4]])),(IF(Table1[[#This Row],[Column3]]="",""," -"&amp;Table1[[#This Row],[Column3]])))</f>
        <v xml:space="preserve"> Anti-Torre</v>
      </c>
      <c r="C1025" s="3" t="s">
        <v>7261</v>
      </c>
      <c r="F1025" s="3" t="s">
        <v>7765</v>
      </c>
      <c r="G1025" s="3">
        <v>601</v>
      </c>
      <c r="H1025" s="3" t="s">
        <v>2744</v>
      </c>
      <c r="I1025" s="4">
        <v>43274</v>
      </c>
      <c r="J1025" s="3">
        <v>1998</v>
      </c>
      <c r="K1025" s="3">
        <v>2030</v>
      </c>
      <c r="L1025" s="3">
        <v>30.8</v>
      </c>
      <c r="M1025" s="3">
        <v>23.1</v>
      </c>
      <c r="N1025" s="3">
        <v>46.1</v>
      </c>
      <c r="O1025" s="3" t="s">
        <v>3448</v>
      </c>
      <c r="P1025" s="5" t="s">
        <v>34</v>
      </c>
      <c r="Q1025" s="3" t="s">
        <v>6256</v>
      </c>
      <c r="R1025" s="3" t="s">
        <v>6247</v>
      </c>
      <c r="S1025" s="3" t="s">
        <v>6248</v>
      </c>
      <c r="AR1025" s="3">
        <v>46.1</v>
      </c>
      <c r="AS1025" s="3">
        <v>30.8</v>
      </c>
      <c r="AT1025" s="3">
        <v>1.496753247</v>
      </c>
      <c r="AU1025" s="3">
        <f>SUM(Table1[[#This Row],[Black Win %]]/Table1[[#This Row],[White Win %]])</f>
        <v>0.66811279826464209</v>
      </c>
      <c r="AV1025" s="3">
        <v>277.06099999999998</v>
      </c>
      <c r="AW1025" s="3">
        <v>185.108</v>
      </c>
    </row>
    <row r="1026" spans="1:49" ht="17" x14ac:dyDescent="0.2">
      <c r="A1026" s="3" t="s">
        <v>7259</v>
      </c>
      <c r="B1026" s="3" t="str">
        <f>CONCATENATE(Table1[[#This Row],[Column5]],(IF(Table1[[#This Row],[Column4]]="",""," -"&amp;Table1[[#This Row],[Column4]])),(IF(Table1[[#This Row],[Column3]]="",""," -"&amp;Table1[[#This Row],[Column3]])))</f>
        <v xml:space="preserve"> Barry Attack - Gruenfeld Variation</v>
      </c>
      <c r="C1026" s="3" t="s">
        <v>7262</v>
      </c>
      <c r="D1026" s="3" t="s">
        <v>7263</v>
      </c>
      <c r="F1026" s="3" t="s">
        <v>7764</v>
      </c>
      <c r="G1026" s="3">
        <v>1385</v>
      </c>
      <c r="H1026" s="3" t="s">
        <v>2744</v>
      </c>
      <c r="I1026" s="4">
        <v>43283</v>
      </c>
      <c r="J1026" s="3">
        <v>2305</v>
      </c>
      <c r="K1026" s="3">
        <v>2285</v>
      </c>
      <c r="L1026" s="3">
        <v>34.799999999999997</v>
      </c>
      <c r="M1026" s="3">
        <v>32.5</v>
      </c>
      <c r="N1026" s="3">
        <v>32.700000000000003</v>
      </c>
      <c r="O1026" s="3" t="s">
        <v>3451</v>
      </c>
      <c r="P1026" s="5" t="s">
        <v>34</v>
      </c>
      <c r="Q1026" s="3" t="s">
        <v>6226</v>
      </c>
      <c r="R1026" s="3" t="s">
        <v>6247</v>
      </c>
      <c r="S1026" s="3" t="s">
        <v>6237</v>
      </c>
      <c r="T1026" s="3" t="s">
        <v>6244</v>
      </c>
      <c r="U1026" s="3" t="s">
        <v>6256</v>
      </c>
      <c r="V1026" s="3" t="s">
        <v>6312</v>
      </c>
      <c r="W1026" s="3" t="s">
        <v>6251</v>
      </c>
      <c r="X1026" s="3" t="s">
        <v>6271</v>
      </c>
      <c r="Y1026" s="3" t="s">
        <v>6270</v>
      </c>
      <c r="Z1026" s="3" t="s">
        <v>6249</v>
      </c>
      <c r="AR1026" s="3">
        <v>34.799999999999997</v>
      </c>
      <c r="AS1026" s="3">
        <v>32.700000000000003</v>
      </c>
      <c r="AT1026" s="3">
        <v>1.064220183</v>
      </c>
      <c r="AU1026" s="3">
        <f>SUM(Table1[[#This Row],[Black Win %]]/Table1[[#This Row],[White Win %]])</f>
        <v>0.93965517241379326</v>
      </c>
      <c r="AV1026" s="3">
        <v>481.98</v>
      </c>
      <c r="AW1026" s="3">
        <v>452.89499999999998</v>
      </c>
    </row>
    <row r="1027" spans="1:49" ht="17" x14ac:dyDescent="0.2">
      <c r="A1027" s="3" t="s">
        <v>7259</v>
      </c>
      <c r="B1027" s="3" t="str">
        <f>CONCATENATE(Table1[[#This Row],[Column5]],(IF(Table1[[#This Row],[Column4]]="",""," -"&amp;Table1[[#This Row],[Column4]])),(IF(Table1[[#This Row],[Column3]]="",""," -"&amp;Table1[[#This Row],[Column3]])))</f>
        <v xml:space="preserve"> Chigorin Variation</v>
      </c>
      <c r="C1027" s="3" t="s">
        <v>6708</v>
      </c>
      <c r="F1027" s="3" t="s">
        <v>7765</v>
      </c>
      <c r="G1027" s="3">
        <v>4859</v>
      </c>
      <c r="H1027" s="3" t="s">
        <v>2744</v>
      </c>
      <c r="I1027" s="4">
        <v>43290</v>
      </c>
      <c r="J1027" s="3">
        <v>2026</v>
      </c>
      <c r="K1027" s="3">
        <v>2075</v>
      </c>
      <c r="L1027" s="3">
        <v>24.9</v>
      </c>
      <c r="M1027" s="3">
        <v>25.4</v>
      </c>
      <c r="N1027" s="3">
        <v>49.7</v>
      </c>
      <c r="O1027" s="3" t="s">
        <v>3454</v>
      </c>
      <c r="P1027" s="5" t="s">
        <v>34</v>
      </c>
      <c r="Q1027" s="3" t="s">
        <v>6256</v>
      </c>
      <c r="R1027" s="3" t="s">
        <v>6247</v>
      </c>
      <c r="S1027" s="3" t="s">
        <v>6240</v>
      </c>
      <c r="AR1027" s="3">
        <v>49.7</v>
      </c>
      <c r="AS1027" s="3">
        <v>24.9</v>
      </c>
      <c r="AT1027" s="3">
        <v>1.995983936</v>
      </c>
      <c r="AU1027" s="3">
        <f>SUM(Table1[[#This Row],[Black Win %]]/Table1[[#This Row],[White Win %]])</f>
        <v>0.50100603621730377</v>
      </c>
      <c r="AV1027" s="3">
        <v>2414.9229999999998</v>
      </c>
      <c r="AW1027" s="3">
        <v>1209.8910000000001</v>
      </c>
    </row>
    <row r="1028" spans="1:49" ht="17" x14ac:dyDescent="0.2">
      <c r="A1028" s="3" t="s">
        <v>7259</v>
      </c>
      <c r="B1028" s="3" t="str">
        <f>CONCATENATE(Table1[[#This Row],[Column5]],(IF(Table1[[#This Row],[Column4]]="",""," -"&amp;Table1[[#This Row],[Column4]])),(IF(Table1[[#This Row],[Column3]]="",""," -"&amp;Table1[[#This Row],[Column3]])))</f>
        <v xml:space="preserve"> Colle System</v>
      </c>
      <c r="C1028" s="3" t="s">
        <v>6932</v>
      </c>
      <c r="F1028" s="3" t="s">
        <v>7764</v>
      </c>
      <c r="G1028" s="3">
        <v>4136</v>
      </c>
      <c r="H1028" s="3" t="s">
        <v>3456</v>
      </c>
      <c r="I1028" s="4">
        <v>43290</v>
      </c>
      <c r="J1028" s="3">
        <v>2104</v>
      </c>
      <c r="K1028" s="3">
        <v>2091</v>
      </c>
      <c r="L1028" s="3">
        <v>31.5</v>
      </c>
      <c r="M1028" s="3">
        <v>30.1</v>
      </c>
      <c r="N1028" s="3">
        <v>38.4</v>
      </c>
      <c r="O1028" s="3" t="s">
        <v>3458</v>
      </c>
      <c r="P1028" s="5" t="s">
        <v>34</v>
      </c>
      <c r="Q1028" s="3" t="s">
        <v>6256</v>
      </c>
      <c r="R1028" s="3" t="s">
        <v>6247</v>
      </c>
      <c r="S1028" s="3" t="s">
        <v>6226</v>
      </c>
      <c r="T1028" s="3" t="s">
        <v>6271</v>
      </c>
      <c r="AR1028" s="3">
        <v>31.5</v>
      </c>
      <c r="AS1028" s="3">
        <v>38.4</v>
      </c>
      <c r="AT1028" s="3">
        <v>0.8203125</v>
      </c>
      <c r="AU1028" s="3">
        <f>SUM(Table1[[#This Row],[Black Win %]]/Table1[[#This Row],[White Win %]])</f>
        <v>1.2190476190476189</v>
      </c>
      <c r="AV1028" s="3">
        <v>1302.8399999999999</v>
      </c>
      <c r="AW1028" s="3">
        <v>1588.2239999999999</v>
      </c>
    </row>
    <row r="1029" spans="1:49" ht="17" x14ac:dyDescent="0.2">
      <c r="A1029" s="3" t="s">
        <v>7259</v>
      </c>
      <c r="B1029" s="3" t="str">
        <f>CONCATENATE(Table1[[#This Row],[Column5]],(IF(Table1[[#This Row],[Column4]]="",""," -"&amp;Table1[[#This Row],[Column4]])),(IF(Table1[[#This Row],[Column3]]="",""," -"&amp;Table1[[#This Row],[Column3]])))</f>
        <v xml:space="preserve"> Colle System - Anti-Colle</v>
      </c>
      <c r="C1029" s="3" t="s">
        <v>6932</v>
      </c>
      <c r="D1029" s="3" t="s">
        <v>7264</v>
      </c>
      <c r="F1029" s="3" t="s">
        <v>7765</v>
      </c>
      <c r="G1029" s="3">
        <v>1260</v>
      </c>
      <c r="H1029" s="3" t="s">
        <v>3456</v>
      </c>
      <c r="I1029" s="4">
        <v>43278</v>
      </c>
      <c r="J1029" s="3">
        <v>2037</v>
      </c>
      <c r="K1029" s="3">
        <v>2028</v>
      </c>
      <c r="L1029" s="3">
        <v>36.9</v>
      </c>
      <c r="M1029" s="3">
        <v>31.7</v>
      </c>
      <c r="N1029" s="3">
        <v>31.4</v>
      </c>
      <c r="O1029" s="3" t="s">
        <v>3461</v>
      </c>
      <c r="P1029" s="5" t="s">
        <v>34</v>
      </c>
      <c r="Q1029" s="3" t="s">
        <v>6256</v>
      </c>
      <c r="R1029" s="3" t="s">
        <v>6247</v>
      </c>
      <c r="S1029" s="3" t="s">
        <v>6226</v>
      </c>
      <c r="T1029" s="3" t="s">
        <v>6271</v>
      </c>
      <c r="U1029" s="3" t="s">
        <v>6242</v>
      </c>
      <c r="AR1029" s="3">
        <v>31.4</v>
      </c>
      <c r="AS1029" s="3">
        <v>36.9</v>
      </c>
      <c r="AT1029" s="3">
        <v>0.85094850899999996</v>
      </c>
      <c r="AU1029" s="3">
        <f>SUM(Table1[[#This Row],[Black Win %]]/Table1[[#This Row],[White Win %]])</f>
        <v>1.1751592356687899</v>
      </c>
      <c r="AV1029" s="3">
        <v>395.64</v>
      </c>
      <c r="AW1029" s="3">
        <v>464.94</v>
      </c>
    </row>
    <row r="1030" spans="1:49" ht="17" x14ac:dyDescent="0.2">
      <c r="A1030" s="3" t="s">
        <v>7259</v>
      </c>
      <c r="B1030" s="3" t="str">
        <f>CONCATENATE(Table1[[#This Row],[Column5]],(IF(Table1[[#This Row],[Column4]]="",""," -"&amp;Table1[[#This Row],[Column4]])),(IF(Table1[[#This Row],[Column3]]="",""," -"&amp;Table1[[#This Row],[Column3]])))</f>
        <v xml:space="preserve"> Colle System - Gruenfeld Formation</v>
      </c>
      <c r="C1030" s="3" t="s">
        <v>6932</v>
      </c>
      <c r="D1030" s="3" t="s">
        <v>7265</v>
      </c>
      <c r="F1030" s="3" t="s">
        <v>7765</v>
      </c>
      <c r="G1030" s="3">
        <v>524</v>
      </c>
      <c r="H1030" s="3" t="s">
        <v>1956</v>
      </c>
      <c r="I1030" s="4">
        <v>43275</v>
      </c>
      <c r="J1030" s="3">
        <v>2108</v>
      </c>
      <c r="K1030" s="3">
        <v>2097</v>
      </c>
      <c r="L1030" s="3">
        <v>47</v>
      </c>
      <c r="M1030" s="3">
        <v>27.1</v>
      </c>
      <c r="N1030" s="3">
        <v>25.9</v>
      </c>
      <c r="O1030" s="3" t="s">
        <v>3464</v>
      </c>
      <c r="P1030" s="5" t="s">
        <v>34</v>
      </c>
      <c r="Q1030" s="3" t="s">
        <v>6226</v>
      </c>
      <c r="R1030" s="3" t="s">
        <v>6247</v>
      </c>
      <c r="S1030" s="3" t="s">
        <v>6237</v>
      </c>
      <c r="T1030" s="3" t="s">
        <v>6271</v>
      </c>
      <c r="U1030" s="3" t="s">
        <v>6251</v>
      </c>
      <c r="V1030" s="3" t="s">
        <v>6324</v>
      </c>
      <c r="W1030" s="3" t="s">
        <v>6256</v>
      </c>
      <c r="AR1030" s="3">
        <v>25.9</v>
      </c>
      <c r="AS1030" s="3">
        <v>47</v>
      </c>
      <c r="AT1030" s="3">
        <v>0.55106383000000003</v>
      </c>
      <c r="AU1030" s="3">
        <f>SUM(Table1[[#This Row],[Black Win %]]/Table1[[#This Row],[White Win %]])</f>
        <v>1.8146718146718148</v>
      </c>
      <c r="AV1030" s="3">
        <v>135.71600000000001</v>
      </c>
      <c r="AW1030" s="3">
        <v>246.28</v>
      </c>
    </row>
    <row r="1031" spans="1:49" ht="17" x14ac:dyDescent="0.2">
      <c r="A1031" s="3" t="s">
        <v>7259</v>
      </c>
      <c r="B1031" s="3" t="str">
        <f>CONCATENATE(Table1[[#This Row],[Column5]],(IF(Table1[[#This Row],[Column4]]="",""," -"&amp;Table1[[#This Row],[Column4]])),(IF(Table1[[#This Row],[Column3]]="",""," -"&amp;Table1[[#This Row],[Column3]])))</f>
        <v xml:space="preserve"> Franco-Sicilian Defense</v>
      </c>
      <c r="C1031" s="3" t="s">
        <v>6564</v>
      </c>
      <c r="F1031" s="3" t="s">
        <v>7765</v>
      </c>
      <c r="G1031" s="3">
        <v>497</v>
      </c>
      <c r="H1031" s="3" t="s">
        <v>1416</v>
      </c>
      <c r="I1031" s="4">
        <v>43282</v>
      </c>
      <c r="J1031" s="3">
        <v>2025</v>
      </c>
      <c r="K1031" s="3">
        <v>2087</v>
      </c>
      <c r="L1031" s="3">
        <v>36.6</v>
      </c>
      <c r="M1031" s="3">
        <v>21.3</v>
      </c>
      <c r="N1031" s="3">
        <v>42</v>
      </c>
      <c r="O1031" s="3" t="s">
        <v>3467</v>
      </c>
      <c r="P1031" s="5" t="s">
        <v>34</v>
      </c>
      <c r="Q1031" s="3" t="s">
        <v>6245</v>
      </c>
      <c r="R1031" s="3" t="s">
        <v>6266</v>
      </c>
      <c r="S1031" s="3" t="s">
        <v>6243</v>
      </c>
      <c r="AR1031" s="3">
        <v>42</v>
      </c>
      <c r="AS1031" s="3">
        <v>36.6</v>
      </c>
      <c r="AT1031" s="3">
        <v>1.1475409839999999</v>
      </c>
      <c r="AU1031" s="3">
        <f>SUM(Table1[[#This Row],[Black Win %]]/Table1[[#This Row],[White Win %]])</f>
        <v>0.87142857142857144</v>
      </c>
      <c r="AV1031" s="3">
        <v>208.74</v>
      </c>
      <c r="AW1031" s="3">
        <v>181.90199999999999</v>
      </c>
    </row>
    <row r="1032" spans="1:49" ht="17" x14ac:dyDescent="0.2">
      <c r="A1032" s="3" t="s">
        <v>7259</v>
      </c>
      <c r="B1032" s="3" t="str">
        <f>CONCATENATE(Table1[[#This Row],[Column5]],(IF(Table1[[#This Row],[Column4]]="",""," -"&amp;Table1[[#This Row],[Column4]])),(IF(Table1[[#This Row],[Column3]]="",""," -"&amp;Table1[[#This Row],[Column3]])))</f>
        <v xml:space="preserve"> General</v>
      </c>
      <c r="C1032" s="3" t="s">
        <v>6510</v>
      </c>
      <c r="F1032" s="3" t="s">
        <v>7765</v>
      </c>
      <c r="G1032" s="3">
        <v>3202</v>
      </c>
      <c r="H1032" s="3" t="s">
        <v>410</v>
      </c>
      <c r="I1032" s="4">
        <v>43289</v>
      </c>
      <c r="J1032" s="3">
        <v>2020</v>
      </c>
      <c r="K1032" s="3">
        <v>2023</v>
      </c>
      <c r="L1032" s="3">
        <v>37.5</v>
      </c>
      <c r="M1032" s="3">
        <v>26.2</v>
      </c>
      <c r="N1032" s="3">
        <v>36.299999999999997</v>
      </c>
      <c r="O1032" s="3" t="s">
        <v>3470</v>
      </c>
      <c r="P1032" s="5" t="s">
        <v>34</v>
      </c>
      <c r="Q1032" s="3" t="s">
        <v>6256</v>
      </c>
      <c r="AR1032" s="3">
        <v>36.299999999999997</v>
      </c>
      <c r="AS1032" s="3">
        <v>37.5</v>
      </c>
      <c r="AT1032" s="3">
        <v>0.96799999999999997</v>
      </c>
      <c r="AU1032" s="3">
        <f>SUM(Table1[[#This Row],[Black Win %]]/Table1[[#This Row],[White Win %]])</f>
        <v>1.0330578512396695</v>
      </c>
      <c r="AV1032" s="3">
        <v>1162.326</v>
      </c>
      <c r="AW1032" s="3">
        <v>1200.75</v>
      </c>
    </row>
    <row r="1033" spans="1:49" ht="17" x14ac:dyDescent="0.2">
      <c r="A1033" s="3" t="s">
        <v>7259</v>
      </c>
      <c r="B1033" s="3" t="str">
        <f>CONCATENATE(Table1[[#This Row],[Column5]],(IF(Table1[[#This Row],[Column4]]="",""," -"&amp;Table1[[#This Row],[Column4]])),(IF(Table1[[#This Row],[Column3]]="",""," -"&amp;Table1[[#This Row],[Column3]])))</f>
        <v xml:space="preserve"> H√ºbsch Gambit</v>
      </c>
      <c r="C1033" s="3" t="s">
        <v>7266</v>
      </c>
      <c r="F1033" s="3" t="s">
        <v>7765</v>
      </c>
      <c r="G1033" s="3">
        <v>196</v>
      </c>
      <c r="H1033" s="3" t="s">
        <v>410</v>
      </c>
      <c r="I1033" s="4">
        <v>43084</v>
      </c>
      <c r="J1033" s="3">
        <v>2212</v>
      </c>
      <c r="K1033" s="3">
        <v>2168</v>
      </c>
      <c r="L1033" s="3">
        <v>59.7</v>
      </c>
      <c r="M1033" s="3">
        <v>15.8</v>
      </c>
      <c r="N1033" s="3">
        <v>24.5</v>
      </c>
      <c r="O1033" s="3" t="s">
        <v>3473</v>
      </c>
      <c r="P1033" s="5" t="s">
        <v>34</v>
      </c>
      <c r="Q1033" s="3" t="s">
        <v>6226</v>
      </c>
      <c r="R1033" s="3" t="s">
        <v>6244</v>
      </c>
      <c r="S1033" s="3" t="s">
        <v>6256</v>
      </c>
      <c r="T1033" s="3" t="s">
        <v>6266</v>
      </c>
      <c r="U1033" s="3" t="s">
        <v>6291</v>
      </c>
      <c r="AR1033" s="3">
        <v>24.5</v>
      </c>
      <c r="AS1033" s="3">
        <v>59.7</v>
      </c>
      <c r="AT1033" s="3">
        <v>0.41038525999999997</v>
      </c>
      <c r="AU1033" s="3">
        <f>SUM(Table1[[#This Row],[Black Win %]]/Table1[[#This Row],[White Win %]])</f>
        <v>2.4367346938775509</v>
      </c>
      <c r="AV1033" s="3">
        <v>48.02</v>
      </c>
      <c r="AW1033" s="3">
        <v>117.012</v>
      </c>
    </row>
    <row r="1034" spans="1:49" ht="17" x14ac:dyDescent="0.2">
      <c r="A1034" s="3" t="s">
        <v>7259</v>
      </c>
      <c r="B1034" s="3" t="str">
        <f>CONCATENATE(Table1[[#This Row],[Column5]],(IF(Table1[[#This Row],[Column4]]="",""," -"&amp;Table1[[#This Row],[Column4]])),(IF(Table1[[#This Row],[Column3]]="",""," -"&amp;Table1[[#This Row],[Column3]])))</f>
        <v xml:space="preserve"> Levitsky Attack</v>
      </c>
      <c r="C1034" s="3" t="s">
        <v>7267</v>
      </c>
      <c r="F1034" s="3" t="s">
        <v>7764</v>
      </c>
      <c r="G1034" s="3">
        <v>4286</v>
      </c>
      <c r="H1034" s="3" t="s">
        <v>410</v>
      </c>
      <c r="I1034" s="4">
        <v>43282</v>
      </c>
      <c r="J1034" s="3">
        <v>2237</v>
      </c>
      <c r="K1034" s="3">
        <v>2220</v>
      </c>
      <c r="L1034" s="3">
        <v>42.8</v>
      </c>
      <c r="M1034" s="3">
        <v>29.8</v>
      </c>
      <c r="N1034" s="3">
        <v>27.4</v>
      </c>
      <c r="O1034" s="3" t="s">
        <v>3476</v>
      </c>
      <c r="P1034" s="5" t="s">
        <v>34</v>
      </c>
      <c r="Q1034" s="3" t="s">
        <v>6256</v>
      </c>
      <c r="R1034" s="3" t="s">
        <v>6274</v>
      </c>
      <c r="AR1034" s="3">
        <v>42.8</v>
      </c>
      <c r="AS1034" s="3">
        <v>27.4</v>
      </c>
      <c r="AT1034" s="3">
        <v>1.562043796</v>
      </c>
      <c r="AU1034" s="3">
        <f>SUM(Table1[[#This Row],[Black Win %]]/Table1[[#This Row],[White Win %]])</f>
        <v>0.64018691588785048</v>
      </c>
      <c r="AV1034" s="3">
        <v>1834.4079999999999</v>
      </c>
      <c r="AW1034" s="3">
        <v>1174.364</v>
      </c>
    </row>
    <row r="1035" spans="1:49" ht="17" x14ac:dyDescent="0.2">
      <c r="A1035" s="3" t="s">
        <v>7259</v>
      </c>
      <c r="B1035" s="3" t="str">
        <f>CONCATENATE(Table1[[#This Row],[Column5]],(IF(Table1[[#This Row],[Column4]]="",""," -"&amp;Table1[[#This Row],[Column4]])),(IF(Table1[[#This Row],[Column3]]="",""," -"&amp;Table1[[#This Row],[Column3]])))</f>
        <v xml:space="preserve"> Levitsky Attack - Euwe Variation - Modern Line</v>
      </c>
      <c r="C1035" s="3" t="s">
        <v>7267</v>
      </c>
      <c r="D1035" s="3" t="s">
        <v>6812</v>
      </c>
      <c r="E1035" s="3" t="s">
        <v>6857</v>
      </c>
      <c r="F1035" s="3" t="s">
        <v>7765</v>
      </c>
      <c r="G1035" s="3">
        <v>331</v>
      </c>
      <c r="H1035" s="3" t="s">
        <v>410</v>
      </c>
      <c r="I1035" s="4">
        <v>43224</v>
      </c>
      <c r="J1035" s="3">
        <v>2321</v>
      </c>
      <c r="K1035" s="3">
        <v>2343</v>
      </c>
      <c r="L1035" s="3">
        <v>24.8</v>
      </c>
      <c r="M1035" s="3">
        <v>41.7</v>
      </c>
      <c r="N1035" s="3">
        <v>33.5</v>
      </c>
      <c r="O1035" s="3" t="s">
        <v>3479</v>
      </c>
      <c r="P1035" s="5" t="s">
        <v>34</v>
      </c>
      <c r="Q1035" s="3" t="s">
        <v>6256</v>
      </c>
      <c r="R1035" s="3" t="s">
        <v>6274</v>
      </c>
      <c r="S1035" s="3" t="s">
        <v>6302</v>
      </c>
      <c r="T1035" s="3" t="s">
        <v>6357</v>
      </c>
      <c r="U1035" s="3" t="s">
        <v>6254</v>
      </c>
      <c r="V1035" s="3" t="s">
        <v>6247</v>
      </c>
      <c r="W1035" s="3" t="s">
        <v>6316</v>
      </c>
      <c r="AR1035" s="3">
        <v>33.5</v>
      </c>
      <c r="AS1035" s="3">
        <v>24.8</v>
      </c>
      <c r="AT1035" s="3">
        <v>1.350806452</v>
      </c>
      <c r="AU1035" s="3">
        <f>SUM(Table1[[#This Row],[Black Win %]]/Table1[[#This Row],[White Win %]])</f>
        <v>0.74029850746268655</v>
      </c>
      <c r="AV1035" s="3">
        <v>110.88500000000001</v>
      </c>
      <c r="AW1035" s="3">
        <v>82.087999999999994</v>
      </c>
    </row>
    <row r="1036" spans="1:49" ht="17" x14ac:dyDescent="0.2">
      <c r="A1036" s="3" t="s">
        <v>7259</v>
      </c>
      <c r="B1036" s="3" t="str">
        <f>CONCATENATE(Table1[[#This Row],[Column5]],(IF(Table1[[#This Row],[Column4]]="",""," -"&amp;Table1[[#This Row],[Column4]])),(IF(Table1[[#This Row],[Column3]]="",""," -"&amp;Table1[[#This Row],[Column3]])))</f>
        <v xml:space="preserve"> London System</v>
      </c>
      <c r="C1036" s="3" t="s">
        <v>6938</v>
      </c>
      <c r="F1036" s="3" t="s">
        <v>7764</v>
      </c>
      <c r="G1036" s="3">
        <v>11614</v>
      </c>
      <c r="H1036" s="3" t="s">
        <v>2744</v>
      </c>
      <c r="I1036" s="4">
        <v>43290</v>
      </c>
      <c r="J1036" s="3">
        <v>2098</v>
      </c>
      <c r="K1036" s="3">
        <v>2074</v>
      </c>
      <c r="L1036" s="3">
        <v>35.6</v>
      </c>
      <c r="M1036" s="3">
        <v>31.1</v>
      </c>
      <c r="N1036" s="3">
        <v>33.299999999999997</v>
      </c>
      <c r="O1036" s="3" t="s">
        <v>3483</v>
      </c>
      <c r="P1036" s="5" t="s">
        <v>34</v>
      </c>
      <c r="Q1036" s="3" t="s">
        <v>6256</v>
      </c>
      <c r="R1036" s="3" t="s">
        <v>6247</v>
      </c>
      <c r="S1036" s="3" t="s">
        <v>6226</v>
      </c>
      <c r="T1036" s="3" t="s">
        <v>6312</v>
      </c>
      <c r="AR1036" s="3">
        <v>35.6</v>
      </c>
      <c r="AS1036" s="3">
        <v>33.299999999999997</v>
      </c>
      <c r="AT1036" s="3">
        <v>1.069069069</v>
      </c>
      <c r="AU1036" s="3">
        <f>SUM(Table1[[#This Row],[Black Win %]]/Table1[[#This Row],[White Win %]])</f>
        <v>0.93539325842696619</v>
      </c>
      <c r="AV1036" s="3">
        <v>4134.5839999999998</v>
      </c>
      <c r="AW1036" s="3">
        <v>3867.462</v>
      </c>
    </row>
    <row r="1037" spans="1:49" ht="17" x14ac:dyDescent="0.2">
      <c r="A1037" s="3" t="s">
        <v>7259</v>
      </c>
      <c r="B1037" s="3" t="str">
        <f>CONCATENATE(Table1[[#This Row],[Column5]],(IF(Table1[[#This Row],[Column4]]="",""," -"&amp;Table1[[#This Row],[Column4]])),(IF(Table1[[#This Row],[Column3]]="",""," -"&amp;Table1[[#This Row],[Column3]])))</f>
        <v xml:space="preserve"> Mason Attack</v>
      </c>
      <c r="C1037" s="3" t="s">
        <v>7268</v>
      </c>
      <c r="F1037" s="3" t="s">
        <v>7764</v>
      </c>
      <c r="G1037" s="3">
        <v>433</v>
      </c>
      <c r="H1037" s="3" t="s">
        <v>410</v>
      </c>
      <c r="I1037" s="4">
        <v>43253</v>
      </c>
      <c r="J1037" s="3">
        <v>1906</v>
      </c>
      <c r="K1037" s="3">
        <v>1902</v>
      </c>
      <c r="L1037" s="3">
        <v>31.2</v>
      </c>
      <c r="M1037" s="3">
        <v>21</v>
      </c>
      <c r="N1037" s="3">
        <v>47.8</v>
      </c>
      <c r="O1037" s="3" t="s">
        <v>3486</v>
      </c>
      <c r="P1037" s="5" t="s">
        <v>34</v>
      </c>
      <c r="Q1037" s="3" t="s">
        <v>6256</v>
      </c>
      <c r="R1037" s="3" t="s">
        <v>6236</v>
      </c>
      <c r="AR1037" s="3">
        <v>31.2</v>
      </c>
      <c r="AS1037" s="3">
        <v>47.8</v>
      </c>
      <c r="AT1037" s="3">
        <v>0.652719665</v>
      </c>
      <c r="AU1037" s="3">
        <f>SUM(Table1[[#This Row],[Black Win %]]/Table1[[#This Row],[White Win %]])</f>
        <v>1.5320512820512819</v>
      </c>
      <c r="AV1037" s="3">
        <v>135.096</v>
      </c>
      <c r="AW1037" s="3">
        <v>206.97399999999999</v>
      </c>
    </row>
    <row r="1038" spans="1:49" ht="17" x14ac:dyDescent="0.2">
      <c r="A1038" s="3" t="s">
        <v>7259</v>
      </c>
      <c r="B1038" s="3" t="str">
        <f>CONCATENATE(Table1[[#This Row],[Column5]],(IF(Table1[[#This Row],[Column4]]="",""," -"&amp;Table1[[#This Row],[Column4]])),(IF(Table1[[#This Row],[Column3]]="",""," -"&amp;Table1[[#This Row],[Column3]])))</f>
        <v xml:space="preserve"> Queen Fianchetto</v>
      </c>
      <c r="C1038" s="3" t="s">
        <v>7269</v>
      </c>
      <c r="F1038" s="3" t="s">
        <v>7765</v>
      </c>
      <c r="G1038" s="3">
        <v>1597</v>
      </c>
      <c r="H1038" s="3" t="s">
        <v>567</v>
      </c>
      <c r="I1038" s="4">
        <v>43284</v>
      </c>
      <c r="J1038" s="3">
        <v>2069</v>
      </c>
      <c r="K1038" s="3">
        <v>2115</v>
      </c>
      <c r="L1038" s="3">
        <v>30.4</v>
      </c>
      <c r="M1038" s="3">
        <v>22.9</v>
      </c>
      <c r="N1038" s="3">
        <v>46.6</v>
      </c>
      <c r="O1038" s="3" t="s">
        <v>3489</v>
      </c>
      <c r="P1038" s="5" t="s">
        <v>34</v>
      </c>
      <c r="Q1038" s="3" t="s">
        <v>6272</v>
      </c>
      <c r="AR1038" s="3">
        <v>46.6</v>
      </c>
      <c r="AS1038" s="3">
        <v>30.4</v>
      </c>
      <c r="AT1038" s="3">
        <v>1.5328947369999999</v>
      </c>
      <c r="AU1038" s="3">
        <f>SUM(Table1[[#This Row],[Black Win %]]/Table1[[#This Row],[White Win %]])</f>
        <v>0.6523605150214592</v>
      </c>
      <c r="AV1038" s="3">
        <v>744.202</v>
      </c>
      <c r="AW1038" s="3">
        <v>485.488</v>
      </c>
    </row>
    <row r="1039" spans="1:49" ht="17" x14ac:dyDescent="0.2">
      <c r="A1039" s="3" t="s">
        <v>7259</v>
      </c>
      <c r="B1039" s="3" t="str">
        <f>CONCATENATE(Table1[[#This Row],[Column5]],(IF(Table1[[#This Row],[Column4]]="",""," -"&amp;Table1[[#This Row],[Column4]])),(IF(Table1[[#This Row],[Column3]]="",""," -"&amp;Table1[[#This Row],[Column3]])))</f>
        <v xml:space="preserve"> Sarratt Attack</v>
      </c>
      <c r="C1039" s="3" t="s">
        <v>7270</v>
      </c>
      <c r="F1039" s="3" t="s">
        <v>7764</v>
      </c>
      <c r="G1039" s="3">
        <v>7142</v>
      </c>
      <c r="H1039" s="3" t="s">
        <v>410</v>
      </c>
      <c r="I1039" s="4">
        <v>43290</v>
      </c>
      <c r="J1039" s="3">
        <v>2127</v>
      </c>
      <c r="K1039" s="3">
        <v>2107</v>
      </c>
      <c r="L1039" s="3">
        <v>42.9</v>
      </c>
      <c r="M1039" s="3">
        <v>28.4</v>
      </c>
      <c r="N1039" s="3">
        <v>28.7</v>
      </c>
      <c r="O1039" s="3" t="s">
        <v>3492</v>
      </c>
      <c r="P1039" s="5" t="s">
        <v>34</v>
      </c>
      <c r="Q1039" s="3" t="s">
        <v>6256</v>
      </c>
      <c r="R1039" s="3" t="s">
        <v>6312</v>
      </c>
      <c r="AR1039" s="3">
        <v>42.9</v>
      </c>
      <c r="AS1039" s="3">
        <v>28.7</v>
      </c>
      <c r="AT1039" s="3">
        <v>1.494773519</v>
      </c>
      <c r="AU1039" s="3">
        <f>SUM(Table1[[#This Row],[Black Win %]]/Table1[[#This Row],[White Win %]])</f>
        <v>0.66899766899766899</v>
      </c>
      <c r="AV1039" s="3">
        <v>3063.9180000000001</v>
      </c>
      <c r="AW1039" s="3">
        <v>2049.7539999999999</v>
      </c>
    </row>
    <row r="1040" spans="1:49" ht="17" x14ac:dyDescent="0.2">
      <c r="A1040" s="3" t="s">
        <v>7259</v>
      </c>
      <c r="B1040" s="3" t="str">
        <f>CONCATENATE(Table1[[#This Row],[Column5]],(IF(Table1[[#This Row],[Column4]]="",""," -"&amp;Table1[[#This Row],[Column4]])),(IF(Table1[[#This Row],[Column3]]="",""," -"&amp;Table1[[#This Row],[Column3]])))</f>
        <v xml:space="preserve"> Steinitz Countergambit</v>
      </c>
      <c r="C1040" s="3" t="s">
        <v>7271</v>
      </c>
      <c r="F1040" s="3" t="s">
        <v>7765</v>
      </c>
      <c r="G1040" s="3">
        <v>1035</v>
      </c>
      <c r="H1040" s="3" t="s">
        <v>410</v>
      </c>
      <c r="I1040" s="4">
        <v>43289</v>
      </c>
      <c r="J1040" s="3">
        <v>2247</v>
      </c>
      <c r="K1040" s="3">
        <v>2263</v>
      </c>
      <c r="L1040" s="3">
        <v>37.700000000000003</v>
      </c>
      <c r="M1040" s="3">
        <v>30.8</v>
      </c>
      <c r="N1040" s="3">
        <v>31.5</v>
      </c>
      <c r="O1040" s="3" t="s">
        <v>3495</v>
      </c>
      <c r="P1040" s="5" t="s">
        <v>34</v>
      </c>
      <c r="Q1040" s="3" t="s">
        <v>6256</v>
      </c>
      <c r="R1040" s="3" t="s">
        <v>6312</v>
      </c>
      <c r="S1040" s="3" t="s">
        <v>6243</v>
      </c>
      <c r="AR1040" s="3">
        <v>31.5</v>
      </c>
      <c r="AS1040" s="3">
        <v>37.700000000000003</v>
      </c>
      <c r="AT1040" s="3">
        <v>0.83554376699999999</v>
      </c>
      <c r="AU1040" s="3">
        <f>SUM(Table1[[#This Row],[Black Win %]]/Table1[[#This Row],[White Win %]])</f>
        <v>1.196825396825397</v>
      </c>
      <c r="AV1040" s="3">
        <v>326.02499999999998</v>
      </c>
      <c r="AW1040" s="3">
        <v>390.19499999999999</v>
      </c>
    </row>
    <row r="1041" spans="1:49" ht="17" x14ac:dyDescent="0.2">
      <c r="A1041" s="3" t="s">
        <v>7259</v>
      </c>
      <c r="B1041" s="3" t="str">
        <f>CONCATENATE(Table1[[#This Row],[Column5]],(IF(Table1[[#This Row],[Column4]]="",""," -"&amp;Table1[[#This Row],[Column4]])),(IF(Table1[[#This Row],[Column3]]="",""," -"&amp;Table1[[#This Row],[Column3]])))</f>
        <v xml:space="preserve"> Stonewall Attack</v>
      </c>
      <c r="C1041" s="3" t="s">
        <v>7272</v>
      </c>
      <c r="F1041" s="3" t="s">
        <v>7764</v>
      </c>
      <c r="G1041" s="3">
        <v>1586</v>
      </c>
      <c r="H1041" s="3" t="s">
        <v>410</v>
      </c>
      <c r="I1041" s="4">
        <v>43280</v>
      </c>
      <c r="J1041" s="3">
        <v>2013</v>
      </c>
      <c r="K1041" s="3">
        <v>1997</v>
      </c>
      <c r="L1041" s="3">
        <v>38.1</v>
      </c>
      <c r="M1041" s="3">
        <v>22.3</v>
      </c>
      <c r="N1041" s="3">
        <v>39.6</v>
      </c>
      <c r="O1041" s="3" t="s">
        <v>3498</v>
      </c>
      <c r="P1041" s="5" t="s">
        <v>34</v>
      </c>
      <c r="Q1041" s="3" t="s">
        <v>6256</v>
      </c>
      <c r="R1041" s="3" t="s">
        <v>6271</v>
      </c>
      <c r="S1041" s="3" t="s">
        <v>6226</v>
      </c>
      <c r="T1041" s="3" t="s">
        <v>6324</v>
      </c>
      <c r="AR1041" s="3">
        <v>38.1</v>
      </c>
      <c r="AS1041" s="3">
        <v>39.6</v>
      </c>
      <c r="AT1041" s="3">
        <v>0.962121212</v>
      </c>
      <c r="AU1041" s="3">
        <f>SUM(Table1[[#This Row],[Black Win %]]/Table1[[#This Row],[White Win %]])</f>
        <v>1.0393700787401574</v>
      </c>
      <c r="AV1041" s="3">
        <v>604.26599999999996</v>
      </c>
      <c r="AW1041" s="3">
        <v>628.05600000000004</v>
      </c>
    </row>
    <row r="1042" spans="1:49" ht="17" x14ac:dyDescent="0.2">
      <c r="A1042" s="3" t="s">
        <v>7259</v>
      </c>
      <c r="B1042" s="3" t="str">
        <f>CONCATENATE(Table1[[#This Row],[Column5]],(IF(Table1[[#This Row],[Column4]]="",""," -"&amp;Table1[[#This Row],[Column4]])),(IF(Table1[[#This Row],[Column3]]="",""," -"&amp;Table1[[#This Row],[Column3]])))</f>
        <v xml:space="preserve"> Symmetrical Variation</v>
      </c>
      <c r="C1042" s="3" t="s">
        <v>6780</v>
      </c>
      <c r="F1042" s="3" t="s">
        <v>7765</v>
      </c>
      <c r="G1042" s="3">
        <v>9285</v>
      </c>
      <c r="H1042" s="3" t="s">
        <v>2744</v>
      </c>
      <c r="I1042" s="4">
        <v>43289</v>
      </c>
      <c r="J1042" s="3">
        <v>2193</v>
      </c>
      <c r="K1042" s="3">
        <v>2213</v>
      </c>
      <c r="L1042" s="3">
        <v>26.9</v>
      </c>
      <c r="M1042" s="3">
        <v>34.6</v>
      </c>
      <c r="N1042" s="3">
        <v>38.4</v>
      </c>
      <c r="O1042" s="3" t="s">
        <v>3501</v>
      </c>
      <c r="P1042" s="5" t="s">
        <v>34</v>
      </c>
      <c r="Q1042" s="3" t="s">
        <v>6256</v>
      </c>
      <c r="R1042" s="3" t="s">
        <v>6247</v>
      </c>
      <c r="S1042" s="3" t="s">
        <v>6226</v>
      </c>
      <c r="AR1042" s="3">
        <v>38.4</v>
      </c>
      <c r="AS1042" s="3">
        <v>26.9</v>
      </c>
      <c r="AT1042" s="3">
        <v>1.427509294</v>
      </c>
      <c r="AU1042" s="3">
        <f>SUM(Table1[[#This Row],[Black Win %]]/Table1[[#This Row],[White Win %]])</f>
        <v>0.70052083333333337</v>
      </c>
      <c r="AV1042" s="3">
        <v>3565.44</v>
      </c>
      <c r="AW1042" s="3">
        <v>2497.665</v>
      </c>
    </row>
    <row r="1043" spans="1:49" ht="17" x14ac:dyDescent="0.2">
      <c r="A1043" s="3" t="s">
        <v>7259</v>
      </c>
      <c r="B1043" s="3" t="str">
        <f>CONCATENATE(Table1[[#This Row],[Column5]],(IF(Table1[[#This Row],[Column4]]="",""," -"&amp;Table1[[#This Row],[Column4]])),(IF(Table1[[#This Row],[Column3]]="",""," -"&amp;Table1[[#This Row],[Column3]])))</f>
        <v xml:space="preserve"> Symmetrical Variation - Pseudo-Catalan</v>
      </c>
      <c r="C1043" s="3" t="s">
        <v>6780</v>
      </c>
      <c r="D1043" s="3" t="s">
        <v>7273</v>
      </c>
      <c r="F1043" s="3" t="s">
        <v>7764</v>
      </c>
      <c r="G1043" s="3">
        <v>5976</v>
      </c>
      <c r="H1043" s="3" t="s">
        <v>2744</v>
      </c>
      <c r="I1043" s="4">
        <v>43288</v>
      </c>
      <c r="J1043" s="3">
        <v>2121</v>
      </c>
      <c r="K1043" s="3">
        <v>2116</v>
      </c>
      <c r="L1043" s="3">
        <v>32.1</v>
      </c>
      <c r="M1043" s="3">
        <v>33.6</v>
      </c>
      <c r="N1043" s="3">
        <v>34.299999999999997</v>
      </c>
      <c r="O1043" s="3" t="s">
        <v>3504</v>
      </c>
      <c r="P1043" s="5" t="s">
        <v>34</v>
      </c>
      <c r="Q1043" s="3" t="s">
        <v>6256</v>
      </c>
      <c r="R1043" s="3" t="s">
        <v>6247</v>
      </c>
      <c r="S1043" s="3" t="s">
        <v>6226</v>
      </c>
      <c r="T1043" s="3" t="s">
        <v>6264</v>
      </c>
      <c r="AR1043" s="3">
        <v>32.1</v>
      </c>
      <c r="AS1043" s="3">
        <v>34.299999999999997</v>
      </c>
      <c r="AT1043" s="3">
        <v>0.93586005800000005</v>
      </c>
      <c r="AU1043" s="3">
        <f>SUM(Table1[[#This Row],[Black Win %]]/Table1[[#This Row],[White Win %]])</f>
        <v>1.0685358255451711</v>
      </c>
      <c r="AV1043" s="3">
        <v>1918.296</v>
      </c>
      <c r="AW1043" s="3">
        <v>2049.768</v>
      </c>
    </row>
    <row r="1044" spans="1:49" ht="17" x14ac:dyDescent="0.2">
      <c r="A1044" s="3" t="s">
        <v>7259</v>
      </c>
      <c r="B1044" s="3" t="str">
        <f>CONCATENATE(Table1[[#This Row],[Column5]],(IF(Table1[[#This Row],[Column4]]="",""," -"&amp;Table1[[#This Row],[Column4]])),(IF(Table1[[#This Row],[Column3]]="",""," -"&amp;Table1[[#This Row],[Column3]])))</f>
        <v xml:space="preserve"> Torre Attack</v>
      </c>
      <c r="C1044" s="3" t="s">
        <v>7274</v>
      </c>
      <c r="F1044" s="3" t="s">
        <v>7764</v>
      </c>
      <c r="G1044" s="3">
        <v>2839</v>
      </c>
      <c r="H1044" s="3" t="s">
        <v>3506</v>
      </c>
      <c r="I1044" s="4">
        <v>43281</v>
      </c>
      <c r="J1044" s="3">
        <v>2113</v>
      </c>
      <c r="K1044" s="3">
        <v>2079</v>
      </c>
      <c r="L1044" s="3">
        <v>41.5</v>
      </c>
      <c r="M1044" s="3">
        <v>30.9</v>
      </c>
      <c r="N1044" s="3">
        <v>27.6</v>
      </c>
      <c r="O1044" s="3" t="s">
        <v>3508</v>
      </c>
      <c r="P1044" s="5" t="s">
        <v>34</v>
      </c>
      <c r="Q1044" s="3" t="s">
        <v>6256</v>
      </c>
      <c r="R1044" s="3" t="s">
        <v>6247</v>
      </c>
      <c r="S1044" s="3" t="s">
        <v>6226</v>
      </c>
      <c r="T1044" s="3" t="s">
        <v>6274</v>
      </c>
      <c r="AR1044" s="3">
        <v>41.5</v>
      </c>
      <c r="AS1044" s="3">
        <v>27.6</v>
      </c>
      <c r="AT1044" s="3">
        <v>1.5036231879999999</v>
      </c>
      <c r="AU1044" s="3">
        <f>SUM(Table1[[#This Row],[Black Win %]]/Table1[[#This Row],[White Win %]])</f>
        <v>0.66506024096385541</v>
      </c>
      <c r="AV1044" s="3">
        <v>1178.1849999999999</v>
      </c>
      <c r="AW1044" s="3">
        <v>783.56399999999996</v>
      </c>
    </row>
    <row r="1045" spans="1:49" ht="17" x14ac:dyDescent="0.2">
      <c r="A1045" s="3" t="s">
        <v>7259</v>
      </c>
      <c r="B1045" s="3" t="str">
        <f>CONCATENATE(Table1[[#This Row],[Column5]],(IF(Table1[[#This Row],[Column4]]="",""," -"&amp;Table1[[#This Row],[Column4]])),(IF(Table1[[#This Row],[Column3]]="",""," -"&amp;Table1[[#This Row],[Column3]])))</f>
        <v xml:space="preserve"> Torre Attack - Gossip Variation</v>
      </c>
      <c r="C1045" s="3" t="s">
        <v>7274</v>
      </c>
      <c r="D1045" s="3" t="s">
        <v>7275</v>
      </c>
      <c r="F1045" s="3" t="s">
        <v>7765</v>
      </c>
      <c r="G1045" s="3">
        <v>1637</v>
      </c>
      <c r="H1045" s="3" t="s">
        <v>3506</v>
      </c>
      <c r="I1045" s="4">
        <v>43267</v>
      </c>
      <c r="J1045" s="3">
        <v>2207</v>
      </c>
      <c r="K1045" s="3">
        <v>2211</v>
      </c>
      <c r="L1045" s="3">
        <v>39.799999999999997</v>
      </c>
      <c r="M1045" s="3">
        <v>31.9</v>
      </c>
      <c r="N1045" s="3">
        <v>28.3</v>
      </c>
      <c r="O1045" s="3" t="s">
        <v>3511</v>
      </c>
      <c r="P1045" s="5" t="s">
        <v>34</v>
      </c>
      <c r="Q1045" s="3" t="s">
        <v>6256</v>
      </c>
      <c r="R1045" s="3" t="s">
        <v>6247</v>
      </c>
      <c r="S1045" s="3" t="s">
        <v>6226</v>
      </c>
      <c r="T1045" s="3" t="s">
        <v>6274</v>
      </c>
      <c r="U1045" s="3" t="s">
        <v>6288</v>
      </c>
      <c r="AR1045" s="3">
        <v>28.3</v>
      </c>
      <c r="AS1045" s="3">
        <v>39.799999999999997</v>
      </c>
      <c r="AT1045" s="3">
        <v>0.71105527599999996</v>
      </c>
      <c r="AU1045" s="3">
        <f>SUM(Table1[[#This Row],[Black Win %]]/Table1[[#This Row],[White Win %]])</f>
        <v>1.4063604240282683</v>
      </c>
      <c r="AV1045" s="3">
        <v>463.27100000000002</v>
      </c>
      <c r="AW1045" s="3">
        <v>651.52599999999995</v>
      </c>
    </row>
    <row r="1046" spans="1:49" ht="17" x14ac:dyDescent="0.2">
      <c r="A1046" s="3" t="s">
        <v>7259</v>
      </c>
      <c r="B1046" s="3" t="str">
        <f>CONCATENATE(Table1[[#This Row],[Column5]],(IF(Table1[[#This Row],[Column4]]="",""," -"&amp;Table1[[#This Row],[Column4]])),(IF(Table1[[#This Row],[Column3]]="",""," -"&amp;Table1[[#This Row],[Column3]])))</f>
        <v xml:space="preserve"> Torre Attack - Gruenfeld Variation</v>
      </c>
      <c r="C1046" s="3" t="s">
        <v>7274</v>
      </c>
      <c r="D1046" s="3" t="s">
        <v>7263</v>
      </c>
      <c r="F1046" s="3" t="s">
        <v>7765</v>
      </c>
      <c r="G1046" s="3">
        <v>138</v>
      </c>
      <c r="H1046" s="3" t="s">
        <v>3506</v>
      </c>
      <c r="I1046" s="4">
        <v>43086</v>
      </c>
      <c r="J1046" s="3">
        <v>2161</v>
      </c>
      <c r="K1046" s="3">
        <v>2140</v>
      </c>
      <c r="L1046" s="3">
        <v>33.299999999999997</v>
      </c>
      <c r="M1046" s="3">
        <v>28.3</v>
      </c>
      <c r="N1046" s="3">
        <v>38.4</v>
      </c>
      <c r="O1046" s="3" t="s">
        <v>3514</v>
      </c>
      <c r="P1046" s="5" t="s">
        <v>34</v>
      </c>
      <c r="Q1046" s="3" t="s">
        <v>6256</v>
      </c>
      <c r="R1046" s="3" t="s">
        <v>6247</v>
      </c>
      <c r="S1046" s="3" t="s">
        <v>6226</v>
      </c>
      <c r="T1046" s="3" t="s">
        <v>6274</v>
      </c>
      <c r="U1046" s="3" t="s">
        <v>6237</v>
      </c>
      <c r="AR1046" s="3">
        <v>38.4</v>
      </c>
      <c r="AS1046" s="3">
        <v>33.299999999999997</v>
      </c>
      <c r="AT1046" s="3">
        <v>1.1531531530000001</v>
      </c>
      <c r="AU1046" s="3">
        <f>SUM(Table1[[#This Row],[Black Win %]]/Table1[[#This Row],[White Win %]])</f>
        <v>0.8671875</v>
      </c>
      <c r="AV1046" s="3">
        <v>52.991999999999997</v>
      </c>
      <c r="AW1046" s="3">
        <v>45.954000000000001</v>
      </c>
    </row>
    <row r="1047" spans="1:49" ht="17" x14ac:dyDescent="0.2">
      <c r="A1047" s="3" t="s">
        <v>7259</v>
      </c>
      <c r="B1047" s="3" t="str">
        <f>CONCATENATE(Table1[[#This Row],[Column5]],(IF(Table1[[#This Row],[Column4]]="",""," -"&amp;Table1[[#This Row],[Column4]])),(IF(Table1[[#This Row],[Column3]]="",""," -"&amp;Table1[[#This Row],[Column3]])))</f>
        <v xml:space="preserve"> Torre Attack - Gruenfeld Variation - Main Line</v>
      </c>
      <c r="C1047" s="3" t="s">
        <v>7274</v>
      </c>
      <c r="D1047" s="3" t="s">
        <v>7263</v>
      </c>
      <c r="E1047" s="3" t="s">
        <v>6508</v>
      </c>
      <c r="F1047" s="3" t="s">
        <v>7765</v>
      </c>
      <c r="G1047" s="3">
        <v>1997</v>
      </c>
      <c r="H1047" s="3" t="s">
        <v>3506</v>
      </c>
      <c r="I1047" s="4">
        <v>43280</v>
      </c>
      <c r="J1047" s="3">
        <v>2271</v>
      </c>
      <c r="K1047" s="3">
        <v>2294</v>
      </c>
      <c r="L1047" s="3">
        <v>26.9</v>
      </c>
      <c r="M1047" s="3">
        <v>38.4</v>
      </c>
      <c r="N1047" s="3">
        <v>34.700000000000003</v>
      </c>
      <c r="O1047" s="3" t="s">
        <v>3517</v>
      </c>
      <c r="P1047" s="5" t="s">
        <v>34</v>
      </c>
      <c r="Q1047" s="3" t="s">
        <v>6256</v>
      </c>
      <c r="R1047" s="3" t="s">
        <v>6247</v>
      </c>
      <c r="S1047" s="3" t="s">
        <v>6226</v>
      </c>
      <c r="T1047" s="3" t="s">
        <v>6274</v>
      </c>
      <c r="U1047" s="3" t="s">
        <v>6237</v>
      </c>
      <c r="V1047" s="3" t="s">
        <v>6271</v>
      </c>
      <c r="W1047" s="3" t="s">
        <v>6251</v>
      </c>
      <c r="X1047" s="3" t="s">
        <v>6306</v>
      </c>
      <c r="Y1047" s="3" t="s">
        <v>6270</v>
      </c>
      <c r="AR1047" s="3">
        <v>34.700000000000003</v>
      </c>
      <c r="AS1047" s="3">
        <v>26.9</v>
      </c>
      <c r="AT1047" s="3">
        <v>1.2899628249999999</v>
      </c>
      <c r="AU1047" s="3">
        <f>SUM(Table1[[#This Row],[Black Win %]]/Table1[[#This Row],[White Win %]])</f>
        <v>0.7752161383285302</v>
      </c>
      <c r="AV1047" s="3">
        <v>692.95899999999995</v>
      </c>
      <c r="AW1047" s="3">
        <v>537.19299999999998</v>
      </c>
    </row>
    <row r="1048" spans="1:49" ht="17" x14ac:dyDescent="0.2">
      <c r="A1048" s="3" t="s">
        <v>7259</v>
      </c>
      <c r="B1048" s="3" t="str">
        <f>CONCATENATE(Table1[[#This Row],[Column5]],(IF(Table1[[#This Row],[Column4]]="",""," -"&amp;Table1[[#This Row],[Column4]])),(IF(Table1[[#This Row],[Column3]]="",""," -"&amp;Table1[[#This Row],[Column3]])))</f>
        <v xml:space="preserve"> Veresov Atack - Alburt Defense</v>
      </c>
      <c r="C1048" s="3" t="s">
        <v>7276</v>
      </c>
      <c r="D1048" s="3" t="s">
        <v>7277</v>
      </c>
      <c r="F1048" s="3" t="s">
        <v>7765</v>
      </c>
      <c r="G1048" s="3">
        <v>462</v>
      </c>
      <c r="H1048" s="3" t="s">
        <v>410</v>
      </c>
      <c r="I1048" s="4">
        <v>43226</v>
      </c>
      <c r="J1048" s="3">
        <v>2151</v>
      </c>
      <c r="K1048" s="3">
        <v>2146</v>
      </c>
      <c r="L1048" s="3">
        <v>35.5</v>
      </c>
      <c r="M1048" s="3">
        <v>29.9</v>
      </c>
      <c r="N1048" s="3">
        <v>34.6</v>
      </c>
      <c r="O1048" s="3" t="s">
        <v>3520</v>
      </c>
      <c r="P1048" s="5" t="s">
        <v>34</v>
      </c>
      <c r="Q1048" s="3" t="s">
        <v>6256</v>
      </c>
      <c r="R1048" s="3" t="s">
        <v>6244</v>
      </c>
      <c r="S1048" s="3" t="s">
        <v>6242</v>
      </c>
      <c r="AR1048" s="3">
        <v>34.6</v>
      </c>
      <c r="AS1048" s="3">
        <v>35.5</v>
      </c>
      <c r="AT1048" s="3">
        <v>0.97464788700000005</v>
      </c>
      <c r="AU1048" s="3">
        <f>SUM(Table1[[#This Row],[Black Win %]]/Table1[[#This Row],[White Win %]])</f>
        <v>1.0260115606936415</v>
      </c>
      <c r="AV1048" s="3">
        <v>159.852</v>
      </c>
      <c r="AW1048" s="3">
        <v>164.01</v>
      </c>
    </row>
    <row r="1049" spans="1:49" ht="17" x14ac:dyDescent="0.2">
      <c r="A1049" s="3" t="s">
        <v>7259</v>
      </c>
      <c r="B1049" s="3" t="str">
        <f>CONCATENATE(Table1[[#This Row],[Column5]],(IF(Table1[[#This Row],[Column4]]="",""," -"&amp;Table1[[#This Row],[Column4]])),(IF(Table1[[#This Row],[Column3]]="",""," -"&amp;Table1[[#This Row],[Column3]])))</f>
        <v xml:space="preserve"> Veresov Atack - Boyce Defense</v>
      </c>
      <c r="C1049" s="3" t="s">
        <v>7276</v>
      </c>
      <c r="D1049" s="3" t="s">
        <v>7278</v>
      </c>
      <c r="F1049" s="3" t="s">
        <v>7765</v>
      </c>
      <c r="G1049" s="3">
        <v>124</v>
      </c>
      <c r="H1049" s="3" t="s">
        <v>3522</v>
      </c>
      <c r="I1049" s="4">
        <v>43249</v>
      </c>
      <c r="J1049" s="3">
        <v>2039</v>
      </c>
      <c r="K1049" s="3">
        <v>2092</v>
      </c>
      <c r="L1049" s="3">
        <v>25</v>
      </c>
      <c r="M1049" s="3">
        <v>18.600000000000001</v>
      </c>
      <c r="N1049" s="3">
        <v>56.5</v>
      </c>
      <c r="O1049" s="3" t="s">
        <v>3524</v>
      </c>
      <c r="P1049" s="5" t="s">
        <v>34</v>
      </c>
      <c r="Q1049" s="3" t="s">
        <v>6256</v>
      </c>
      <c r="R1049" s="3" t="s">
        <v>6244</v>
      </c>
      <c r="S1049" s="3" t="s">
        <v>6226</v>
      </c>
      <c r="T1049" s="3" t="s">
        <v>6274</v>
      </c>
      <c r="U1049" s="3" t="s">
        <v>6288</v>
      </c>
      <c r="AR1049" s="3">
        <v>56.5</v>
      </c>
      <c r="AS1049" s="3">
        <v>25</v>
      </c>
      <c r="AT1049" s="3">
        <v>2.2599999999999998</v>
      </c>
      <c r="AU1049" s="3">
        <f>SUM(Table1[[#This Row],[Black Win %]]/Table1[[#This Row],[White Win %]])</f>
        <v>0.44247787610619471</v>
      </c>
      <c r="AV1049" s="3">
        <v>70.06</v>
      </c>
      <c r="AW1049" s="3">
        <v>31</v>
      </c>
    </row>
    <row r="1050" spans="1:49" ht="17" x14ac:dyDescent="0.2">
      <c r="A1050" s="3" t="s">
        <v>7259</v>
      </c>
      <c r="B1050" s="3" t="str">
        <f>CONCATENATE(Table1[[#This Row],[Column5]],(IF(Table1[[#This Row],[Column4]]="",""," -"&amp;Table1[[#This Row],[Column4]])),(IF(Table1[[#This Row],[Column3]]="",""," -"&amp;Table1[[#This Row],[Column3]])))</f>
        <v xml:space="preserve"> Veresov Atack - Classical Defense</v>
      </c>
      <c r="C1050" s="3" t="s">
        <v>7276</v>
      </c>
      <c r="D1050" s="3" t="s">
        <v>7164</v>
      </c>
      <c r="F1050" s="3" t="s">
        <v>7764</v>
      </c>
      <c r="G1050" s="3">
        <v>361</v>
      </c>
      <c r="H1050" s="3" t="s">
        <v>3522</v>
      </c>
      <c r="I1050" s="4">
        <v>43281</v>
      </c>
      <c r="J1050" s="3">
        <v>2049</v>
      </c>
      <c r="K1050" s="3">
        <v>2070</v>
      </c>
      <c r="L1050" s="3">
        <v>34.9</v>
      </c>
      <c r="M1050" s="3">
        <v>25.5</v>
      </c>
      <c r="N1050" s="3">
        <v>39.6</v>
      </c>
      <c r="O1050" s="3" t="s">
        <v>3527</v>
      </c>
      <c r="P1050" s="5" t="s">
        <v>34</v>
      </c>
      <c r="Q1050" s="3" t="s">
        <v>6256</v>
      </c>
      <c r="R1050" s="3" t="s">
        <v>6244</v>
      </c>
      <c r="S1050" s="3" t="s">
        <v>6226</v>
      </c>
      <c r="T1050" s="3" t="s">
        <v>6274</v>
      </c>
      <c r="U1050" s="3" t="s">
        <v>6245</v>
      </c>
      <c r="V1050" s="3" t="s">
        <v>6247</v>
      </c>
      <c r="AR1050" s="3">
        <v>34.9</v>
      </c>
      <c r="AS1050" s="3">
        <v>39.6</v>
      </c>
      <c r="AT1050" s="3">
        <v>0.88131313099999997</v>
      </c>
      <c r="AU1050" s="3">
        <f>SUM(Table1[[#This Row],[Black Win %]]/Table1[[#This Row],[White Win %]])</f>
        <v>1.1346704871060174</v>
      </c>
      <c r="AV1050" s="3">
        <v>125.989</v>
      </c>
      <c r="AW1050" s="3">
        <v>142.95599999999999</v>
      </c>
    </row>
    <row r="1051" spans="1:49" ht="17" x14ac:dyDescent="0.2">
      <c r="A1051" s="3" t="s">
        <v>7259</v>
      </c>
      <c r="B1051" s="3" t="str">
        <f>CONCATENATE(Table1[[#This Row],[Column5]],(IF(Table1[[#This Row],[Column4]]="",""," -"&amp;Table1[[#This Row],[Column4]])),(IF(Table1[[#This Row],[Column3]]="",""," -"&amp;Table1[[#This Row],[Column3]])))</f>
        <v xml:space="preserve"> Veresov Atack - Dutch System</v>
      </c>
      <c r="C1051" s="3" t="s">
        <v>7276</v>
      </c>
      <c r="D1051" s="3" t="s">
        <v>7279</v>
      </c>
      <c r="F1051" s="3" t="s">
        <v>7765</v>
      </c>
      <c r="G1051" s="3">
        <v>1623</v>
      </c>
      <c r="H1051" s="3" t="s">
        <v>799</v>
      </c>
      <c r="I1051" s="4">
        <v>43257</v>
      </c>
      <c r="J1051" s="3">
        <v>2259</v>
      </c>
      <c r="K1051" s="3">
        <v>2301</v>
      </c>
      <c r="L1051" s="3">
        <v>27.8</v>
      </c>
      <c r="M1051" s="3">
        <v>30.7</v>
      </c>
      <c r="N1051" s="3">
        <v>41.5</v>
      </c>
      <c r="O1051" s="3" t="s">
        <v>3530</v>
      </c>
      <c r="P1051" s="5" t="s">
        <v>34</v>
      </c>
      <c r="Q1051" s="3" t="s">
        <v>6256</v>
      </c>
      <c r="R1051" s="3" t="s">
        <v>6244</v>
      </c>
      <c r="S1051" s="3" t="s">
        <v>6286</v>
      </c>
      <c r="AR1051" s="3">
        <v>41.5</v>
      </c>
      <c r="AS1051" s="3">
        <v>27.8</v>
      </c>
      <c r="AT1051" s="3">
        <v>1.492805755</v>
      </c>
      <c r="AU1051" s="3">
        <f>SUM(Table1[[#This Row],[Black Win %]]/Table1[[#This Row],[White Win %]])</f>
        <v>0.66987951807228918</v>
      </c>
      <c r="AV1051" s="3">
        <v>673.54499999999996</v>
      </c>
      <c r="AW1051" s="3">
        <v>451.19400000000002</v>
      </c>
    </row>
    <row r="1052" spans="1:49" ht="17" x14ac:dyDescent="0.2">
      <c r="A1052" s="3" t="s">
        <v>7259</v>
      </c>
      <c r="B1052" s="3" t="str">
        <f>CONCATENATE(Table1[[#This Row],[Column5]],(IF(Table1[[#This Row],[Column4]]="",""," -"&amp;Table1[[#This Row],[Column4]])),(IF(Table1[[#This Row],[Column3]]="",""," -"&amp;Table1[[#This Row],[Column3]])))</f>
        <v xml:space="preserve"> Veresov Atack - Richter Variation</v>
      </c>
      <c r="C1052" s="3" t="s">
        <v>7276</v>
      </c>
      <c r="D1052" s="3" t="s">
        <v>7280</v>
      </c>
      <c r="F1052" s="3" t="s">
        <v>7764</v>
      </c>
      <c r="G1052" s="3">
        <v>699</v>
      </c>
      <c r="H1052" s="3" t="s">
        <v>3522</v>
      </c>
      <c r="I1052" s="4">
        <v>43238</v>
      </c>
      <c r="J1052" s="3">
        <v>2177</v>
      </c>
      <c r="K1052" s="3">
        <v>2177</v>
      </c>
      <c r="L1052" s="3">
        <v>41.1</v>
      </c>
      <c r="M1052" s="3">
        <v>23.9</v>
      </c>
      <c r="N1052" s="3">
        <v>35</v>
      </c>
      <c r="O1052" s="3" t="s">
        <v>3533</v>
      </c>
      <c r="P1052" s="5" t="s">
        <v>34</v>
      </c>
      <c r="Q1052" s="3" t="s">
        <v>6256</v>
      </c>
      <c r="R1052" s="3" t="s">
        <v>6244</v>
      </c>
      <c r="S1052" s="3" t="s">
        <v>6226</v>
      </c>
      <c r="T1052" s="3" t="s">
        <v>6274</v>
      </c>
      <c r="U1052" s="3" t="s">
        <v>6242</v>
      </c>
      <c r="V1052" s="3" t="s">
        <v>6263</v>
      </c>
      <c r="AR1052" s="3">
        <v>41.1</v>
      </c>
      <c r="AS1052" s="3">
        <v>35</v>
      </c>
      <c r="AT1052" s="3">
        <v>1.174285714</v>
      </c>
      <c r="AU1052" s="3">
        <f>SUM(Table1[[#This Row],[Black Win %]]/Table1[[#This Row],[White Win %]])</f>
        <v>0.85158150851581504</v>
      </c>
      <c r="AV1052" s="3">
        <v>287.28899999999999</v>
      </c>
      <c r="AW1052" s="3">
        <v>244.65</v>
      </c>
    </row>
    <row r="1053" spans="1:49" ht="17" x14ac:dyDescent="0.2">
      <c r="A1053" s="3" t="s">
        <v>7259</v>
      </c>
      <c r="B1053" s="3" t="str">
        <f>CONCATENATE(Table1[[#This Row],[Column5]],(IF(Table1[[#This Row],[Column4]]="",""," -"&amp;Table1[[#This Row],[Column4]])),(IF(Table1[[#This Row],[Column3]]="",""," -"&amp;Table1[[#This Row],[Column3]])))</f>
        <v xml:space="preserve"> Veresov Atack - Veresov Variation</v>
      </c>
      <c r="C1053" s="3" t="s">
        <v>7276</v>
      </c>
      <c r="D1053" s="3" t="s">
        <v>7281</v>
      </c>
      <c r="F1053" s="3" t="s">
        <v>7764</v>
      </c>
      <c r="G1053" s="3">
        <v>427</v>
      </c>
      <c r="H1053" s="3" t="s">
        <v>3522</v>
      </c>
      <c r="I1053" s="4">
        <v>43278</v>
      </c>
      <c r="J1053" s="3">
        <v>2260</v>
      </c>
      <c r="K1053" s="3">
        <v>2235</v>
      </c>
      <c r="L1053" s="3">
        <v>40.5</v>
      </c>
      <c r="M1053" s="3">
        <v>31.6</v>
      </c>
      <c r="N1053" s="3">
        <v>27.9</v>
      </c>
      <c r="O1053" s="3" t="s">
        <v>3536</v>
      </c>
      <c r="P1053" s="5" t="s">
        <v>34</v>
      </c>
      <c r="Q1053" s="3" t="s">
        <v>6256</v>
      </c>
      <c r="R1053" s="3" t="s">
        <v>6244</v>
      </c>
      <c r="S1053" s="3" t="s">
        <v>6226</v>
      </c>
      <c r="T1053" s="3" t="s">
        <v>6274</v>
      </c>
      <c r="U1053" s="3" t="s">
        <v>6242</v>
      </c>
      <c r="V1053" s="3" t="s">
        <v>6383</v>
      </c>
      <c r="AR1053" s="3">
        <v>40.5</v>
      </c>
      <c r="AS1053" s="3">
        <v>27.9</v>
      </c>
      <c r="AT1053" s="3">
        <v>1.451612903</v>
      </c>
      <c r="AU1053" s="3">
        <f>SUM(Table1[[#This Row],[Black Win %]]/Table1[[#This Row],[White Win %]])</f>
        <v>0.68888888888888888</v>
      </c>
      <c r="AV1053" s="3">
        <v>172.935</v>
      </c>
      <c r="AW1053" s="3">
        <v>119.133</v>
      </c>
    </row>
    <row r="1054" spans="1:49" ht="17" x14ac:dyDescent="0.2">
      <c r="A1054" s="3" t="s">
        <v>7259</v>
      </c>
      <c r="B1054" s="3" t="str">
        <f>CONCATENATE(Table1[[#This Row],[Column5]],(IF(Table1[[#This Row],[Column4]]="",""," -"&amp;Table1[[#This Row],[Column4]])),(IF(Table1[[#This Row],[Column3]]="",""," -"&amp;Table1[[#This Row],[Column3]])))</f>
        <v xml:space="preserve"> Veresov Attack</v>
      </c>
      <c r="C1054" s="3" t="s">
        <v>7282</v>
      </c>
      <c r="F1054" s="3" t="s">
        <v>7764</v>
      </c>
      <c r="G1054" s="3">
        <v>2199</v>
      </c>
      <c r="H1054" s="3" t="s">
        <v>410</v>
      </c>
      <c r="I1054" s="4">
        <v>43288</v>
      </c>
      <c r="J1054" s="3">
        <v>2122</v>
      </c>
      <c r="K1054" s="3">
        <v>2121</v>
      </c>
      <c r="L1054" s="3">
        <v>37.299999999999997</v>
      </c>
      <c r="M1054" s="3">
        <v>25.1</v>
      </c>
      <c r="N1054" s="3">
        <v>37.6</v>
      </c>
      <c r="O1054" s="3" t="s">
        <v>3540</v>
      </c>
      <c r="P1054" s="5" t="s">
        <v>34</v>
      </c>
      <c r="Q1054" s="3" t="s">
        <v>6256</v>
      </c>
      <c r="R1054" s="3" t="s">
        <v>6244</v>
      </c>
      <c r="AR1054" s="3">
        <v>37.299999999999997</v>
      </c>
      <c r="AS1054" s="3">
        <v>37.6</v>
      </c>
      <c r="AT1054" s="3">
        <v>0.99202127699999998</v>
      </c>
      <c r="AU1054" s="3">
        <f>SUM(Table1[[#This Row],[Black Win %]]/Table1[[#This Row],[White Win %]])</f>
        <v>1.0080428954423593</v>
      </c>
      <c r="AV1054" s="3">
        <v>820.22699999999998</v>
      </c>
      <c r="AW1054" s="3">
        <v>826.82399999999996</v>
      </c>
    </row>
    <row r="1055" spans="1:49" ht="17" x14ac:dyDescent="0.2">
      <c r="A1055" s="3" t="s">
        <v>7259</v>
      </c>
      <c r="B1055" s="3" t="str">
        <f>CONCATENATE(Table1[[#This Row],[Column5]],(IF(Table1[[#This Row],[Column4]]="",""," -"&amp;Table1[[#This Row],[Column4]])),(IF(Table1[[#This Row],[Column3]]="",""," -"&amp;Table1[[#This Row],[Column3]])))</f>
        <v xml:space="preserve"> Veresov Attack - Two Knights System</v>
      </c>
      <c r="C1055" s="3" t="s">
        <v>7282</v>
      </c>
      <c r="D1055" s="3" t="s">
        <v>7230</v>
      </c>
      <c r="F1055" s="3" t="s">
        <v>7764</v>
      </c>
      <c r="G1055" s="3">
        <v>883</v>
      </c>
      <c r="H1055" s="3" t="s">
        <v>3522</v>
      </c>
      <c r="I1055" s="4">
        <v>43231</v>
      </c>
      <c r="J1055" s="3">
        <v>2253</v>
      </c>
      <c r="K1055" s="3">
        <v>2226</v>
      </c>
      <c r="L1055" s="3">
        <v>32.6</v>
      </c>
      <c r="M1055" s="3">
        <v>31.7</v>
      </c>
      <c r="N1055" s="3">
        <v>35.700000000000003</v>
      </c>
      <c r="O1055" s="3" t="s">
        <v>3543</v>
      </c>
      <c r="P1055" s="5" t="s">
        <v>34</v>
      </c>
      <c r="Q1055" s="3" t="s">
        <v>6256</v>
      </c>
      <c r="R1055" s="3" t="s">
        <v>6244</v>
      </c>
      <c r="S1055" s="3" t="s">
        <v>6226</v>
      </c>
      <c r="T1055" s="3" t="s">
        <v>6274</v>
      </c>
      <c r="U1055" s="3" t="s">
        <v>6284</v>
      </c>
      <c r="V1055" s="3" t="s">
        <v>6247</v>
      </c>
      <c r="AR1055" s="3">
        <v>32.6</v>
      </c>
      <c r="AS1055" s="3">
        <v>35.700000000000003</v>
      </c>
      <c r="AT1055" s="3">
        <v>0.91316526600000003</v>
      </c>
      <c r="AU1055" s="3">
        <f>SUM(Table1[[#This Row],[Black Win %]]/Table1[[#This Row],[White Win %]])</f>
        <v>1.0950920245398774</v>
      </c>
      <c r="AV1055" s="3">
        <v>287.858</v>
      </c>
      <c r="AW1055" s="3">
        <v>315.23099999999999</v>
      </c>
    </row>
    <row r="1056" spans="1:49" ht="17" x14ac:dyDescent="0.2">
      <c r="A1056" s="3" t="s">
        <v>7259</v>
      </c>
      <c r="B1056" s="3" t="str">
        <f>CONCATENATE(Table1[[#This Row],[Column5]],(IF(Table1[[#This Row],[Column4]]="",""," -"&amp;Table1[[#This Row],[Column4]])),(IF(Table1[[#This Row],[Column3]]="",""," -"&amp;Table1[[#This Row],[Column3]])))</f>
        <v xml:space="preserve"> Veresov Attack - Two Knights System - Gruenfeld Defense</v>
      </c>
      <c r="C1056" s="3" t="s">
        <v>7282</v>
      </c>
      <c r="D1056" s="3" t="s">
        <v>7230</v>
      </c>
      <c r="E1056" s="3" t="s">
        <v>7283</v>
      </c>
      <c r="F1056" s="3" t="s">
        <v>7765</v>
      </c>
      <c r="G1056" s="3">
        <v>392</v>
      </c>
      <c r="H1056" s="3" t="s">
        <v>3522</v>
      </c>
      <c r="I1056" s="4">
        <v>43246</v>
      </c>
      <c r="J1056" s="3">
        <v>2295</v>
      </c>
      <c r="K1056" s="3">
        <v>2274</v>
      </c>
      <c r="L1056" s="3">
        <v>39</v>
      </c>
      <c r="M1056" s="3">
        <v>33.700000000000003</v>
      </c>
      <c r="N1056" s="3">
        <v>27.3</v>
      </c>
      <c r="O1056" s="3" t="s">
        <v>3546</v>
      </c>
      <c r="P1056" s="5" t="s">
        <v>34</v>
      </c>
      <c r="Q1056" s="3" t="s">
        <v>6256</v>
      </c>
      <c r="R1056" s="3" t="s">
        <v>6244</v>
      </c>
      <c r="S1056" s="3" t="s">
        <v>6226</v>
      </c>
      <c r="T1056" s="3" t="s">
        <v>6274</v>
      </c>
      <c r="U1056" s="3" t="s">
        <v>6284</v>
      </c>
      <c r="V1056" s="3" t="s">
        <v>6247</v>
      </c>
      <c r="W1056" s="3" t="s">
        <v>6237</v>
      </c>
      <c r="AR1056" s="3">
        <v>27.3</v>
      </c>
      <c r="AS1056" s="3">
        <v>39</v>
      </c>
      <c r="AT1056" s="3">
        <v>0.7</v>
      </c>
      <c r="AU1056" s="3">
        <f>SUM(Table1[[#This Row],[Black Win %]]/Table1[[#This Row],[White Win %]])</f>
        <v>1.4285714285714286</v>
      </c>
      <c r="AV1056" s="3">
        <v>107.01600000000001</v>
      </c>
      <c r="AW1056" s="3">
        <v>152.88</v>
      </c>
    </row>
    <row r="1057" spans="1:49" ht="17" x14ac:dyDescent="0.2">
      <c r="A1057" s="3" t="s">
        <v>7259</v>
      </c>
      <c r="B1057" s="3" t="str">
        <f>CONCATENATE(Table1[[#This Row],[Column5]],(IF(Table1[[#This Row],[Column4]]="",""," -"&amp;Table1[[#This Row],[Column4]])),(IF(Table1[[#This Row],[Column3]]="",""," -"&amp;Table1[[#This Row],[Column3]])))</f>
        <v xml:space="preserve"> Zukertort Variation</v>
      </c>
      <c r="C1057" s="3" t="s">
        <v>7284</v>
      </c>
      <c r="F1057" s="3" t="s">
        <v>7764</v>
      </c>
      <c r="G1057" s="3">
        <v>12277</v>
      </c>
      <c r="H1057" s="3" t="s">
        <v>2744</v>
      </c>
      <c r="I1057" s="4">
        <v>43288</v>
      </c>
      <c r="J1057" s="3">
        <v>2157</v>
      </c>
      <c r="K1057" s="3">
        <v>2138</v>
      </c>
      <c r="L1057" s="3">
        <v>37.5</v>
      </c>
      <c r="M1057" s="3">
        <v>30.9</v>
      </c>
      <c r="N1057" s="3">
        <v>31.6</v>
      </c>
      <c r="O1057" s="3" t="s">
        <v>3549</v>
      </c>
      <c r="P1057" s="5" t="s">
        <v>34</v>
      </c>
      <c r="Q1057" s="3" t="s">
        <v>6256</v>
      </c>
      <c r="R1057" s="3" t="s">
        <v>6247</v>
      </c>
      <c r="AR1057" s="3">
        <v>37.5</v>
      </c>
      <c r="AS1057" s="3">
        <v>31.6</v>
      </c>
      <c r="AT1057" s="3">
        <v>1.1867088610000001</v>
      </c>
      <c r="AU1057" s="3">
        <f>SUM(Table1[[#This Row],[Black Win %]]/Table1[[#This Row],[White Win %]])</f>
        <v>0.84266666666666667</v>
      </c>
      <c r="AV1057" s="3">
        <v>4603.875</v>
      </c>
      <c r="AW1057" s="3">
        <v>3879.5320000000002</v>
      </c>
    </row>
    <row r="1058" spans="1:49" ht="17" x14ac:dyDescent="0.2">
      <c r="A1058" s="3" t="s">
        <v>7285</v>
      </c>
      <c r="B1058" s="3" t="str">
        <f>CONCATENATE(Table1[[#This Row],[Column5]],(IF(Table1[[#This Row],[Column4]]="",""," -"&amp;Table1[[#This Row],[Column4]])),(IF(Table1[[#This Row],[Column3]]="",""," -"&amp;Table1[[#This Row],[Column3]])))</f>
        <v xml:space="preserve"> General</v>
      </c>
      <c r="C1058" s="3" t="s">
        <v>6510</v>
      </c>
      <c r="F1058" s="3" t="s">
        <v>7764</v>
      </c>
      <c r="G1058" s="3">
        <v>1232</v>
      </c>
      <c r="H1058" s="3" t="s">
        <v>567</v>
      </c>
      <c r="I1058" s="4">
        <v>43277</v>
      </c>
      <c r="J1058" s="3">
        <v>2140</v>
      </c>
      <c r="K1058" s="3">
        <v>2107</v>
      </c>
      <c r="L1058" s="3">
        <v>46.9</v>
      </c>
      <c r="M1058" s="3">
        <v>24.2</v>
      </c>
      <c r="N1058" s="3">
        <v>28.9</v>
      </c>
      <c r="O1058" s="3" t="s">
        <v>3552</v>
      </c>
      <c r="P1058" s="5" t="s">
        <v>34</v>
      </c>
      <c r="AR1058" s="3">
        <v>46.9</v>
      </c>
      <c r="AS1058" s="3">
        <v>28.9</v>
      </c>
      <c r="AT1058" s="3">
        <v>1.6228373700000001</v>
      </c>
      <c r="AU1058" s="3">
        <f>SUM(Table1[[#This Row],[Black Win %]]/Table1[[#This Row],[White Win %]])</f>
        <v>0.61620469083155649</v>
      </c>
      <c r="AV1058" s="3">
        <v>577.80799999999999</v>
      </c>
      <c r="AW1058" s="3">
        <v>356.048</v>
      </c>
    </row>
    <row r="1059" spans="1:49" ht="17" x14ac:dyDescent="0.2">
      <c r="A1059" s="3" t="s">
        <v>7286</v>
      </c>
      <c r="B1059" s="3" t="str">
        <f>CONCATENATE(Table1[[#This Row],[Column5]],(IF(Table1[[#This Row],[Column4]]="",""," -"&amp;Table1[[#This Row],[Column4]])),(IF(Table1[[#This Row],[Column3]]="",""," -"&amp;Table1[[#This Row],[Column3]])))</f>
        <v xml:space="preserve"> Accelerated Mannheim Variation</v>
      </c>
      <c r="C1059" s="3" t="s">
        <v>7287</v>
      </c>
      <c r="F1059" s="3" t="s">
        <v>7764</v>
      </c>
      <c r="G1059" s="3">
        <v>151</v>
      </c>
      <c r="H1059" s="3" t="s">
        <v>3554</v>
      </c>
      <c r="I1059" s="4">
        <v>43280</v>
      </c>
      <c r="J1059" s="3">
        <v>2063</v>
      </c>
      <c r="K1059" s="3">
        <v>2071</v>
      </c>
      <c r="L1059" s="3">
        <v>28.5</v>
      </c>
      <c r="M1059" s="3">
        <v>26.5</v>
      </c>
      <c r="N1059" s="3">
        <v>45</v>
      </c>
      <c r="O1059" s="3" t="s">
        <v>3556</v>
      </c>
      <c r="P1059" s="5" t="s">
        <v>34</v>
      </c>
      <c r="Q1059" s="3" t="s">
        <v>6256</v>
      </c>
      <c r="R1059" s="3" t="s">
        <v>6233</v>
      </c>
      <c r="S1059" s="3" t="s">
        <v>6345</v>
      </c>
      <c r="T1059" s="3" t="s">
        <v>6346</v>
      </c>
      <c r="AR1059" s="3">
        <v>28.5</v>
      </c>
      <c r="AS1059" s="3">
        <v>45</v>
      </c>
      <c r="AT1059" s="3">
        <v>0.63333333300000005</v>
      </c>
      <c r="AU1059" s="3">
        <f>SUM(Table1[[#This Row],[Black Win %]]/Table1[[#This Row],[White Win %]])</f>
        <v>1.5789473684210527</v>
      </c>
      <c r="AV1059" s="3">
        <v>43.034999999999997</v>
      </c>
      <c r="AW1059" s="3">
        <v>67.95</v>
      </c>
    </row>
    <row r="1060" spans="1:49" ht="17" x14ac:dyDescent="0.2">
      <c r="A1060" s="3" t="s">
        <v>7286</v>
      </c>
      <c r="B1060" s="3" t="str">
        <f>CONCATENATE(Table1[[#This Row],[Column5]],(IF(Table1[[#This Row],[Column4]]="",""," -"&amp;Table1[[#This Row],[Column4]])),(IF(Table1[[#This Row],[Column3]]="",""," -"&amp;Table1[[#This Row],[Column3]])))</f>
        <v xml:space="preserve"> Alekhine Defense</v>
      </c>
      <c r="C1060" s="3" t="s">
        <v>7288</v>
      </c>
      <c r="F1060" s="3" t="s">
        <v>7765</v>
      </c>
      <c r="G1060" s="3">
        <v>1067</v>
      </c>
      <c r="H1060" s="3" t="s">
        <v>3559</v>
      </c>
      <c r="I1060" s="4">
        <v>43288</v>
      </c>
      <c r="J1060" s="3">
        <v>2342</v>
      </c>
      <c r="K1060" s="3">
        <v>2364</v>
      </c>
      <c r="L1060" s="3">
        <v>30.6</v>
      </c>
      <c r="M1060" s="3">
        <v>37.700000000000003</v>
      </c>
      <c r="N1060" s="3">
        <v>31.8</v>
      </c>
      <c r="O1060" s="3" t="s">
        <v>3561</v>
      </c>
      <c r="P1060" s="5" t="s">
        <v>34</v>
      </c>
      <c r="Q1060" s="3" t="s">
        <v>6256</v>
      </c>
      <c r="R1060" s="3" t="s">
        <v>6233</v>
      </c>
      <c r="S1060" s="3" t="s">
        <v>6345</v>
      </c>
      <c r="T1060" s="3" t="s">
        <v>6247</v>
      </c>
      <c r="U1060" s="3" t="s">
        <v>6260</v>
      </c>
      <c r="AR1060" s="3">
        <v>31.8</v>
      </c>
      <c r="AS1060" s="3">
        <v>30.6</v>
      </c>
      <c r="AT1060" s="3">
        <v>1.0392156859999999</v>
      </c>
      <c r="AU1060" s="3">
        <f>SUM(Table1[[#This Row],[Black Win %]]/Table1[[#This Row],[White Win %]])</f>
        <v>0.96226415094339623</v>
      </c>
      <c r="AV1060" s="3">
        <v>339.30599999999998</v>
      </c>
      <c r="AW1060" s="3">
        <v>326.50200000000001</v>
      </c>
    </row>
    <row r="1061" spans="1:49" ht="17" x14ac:dyDescent="0.2">
      <c r="A1061" s="3" t="s">
        <v>7286</v>
      </c>
      <c r="B1061" s="3" t="str">
        <f>CONCATENATE(Table1[[#This Row],[Column5]],(IF(Table1[[#This Row],[Column4]]="",""," -"&amp;Table1[[#This Row],[Column4]])),(IF(Table1[[#This Row],[Column3]]="",""," -"&amp;Table1[[#This Row],[Column3]])))</f>
        <v xml:space="preserve"> Alekhine Defense - Borisenko-Furman Variation</v>
      </c>
      <c r="C1061" s="3" t="s">
        <v>7288</v>
      </c>
      <c r="D1061" s="3" t="s">
        <v>7289</v>
      </c>
      <c r="F1061" s="3" t="s">
        <v>7764</v>
      </c>
      <c r="G1061" s="3">
        <v>122</v>
      </c>
      <c r="H1061" s="3" t="s">
        <v>3563</v>
      </c>
      <c r="I1061" s="4">
        <v>43085</v>
      </c>
      <c r="J1061" s="3">
        <v>2409</v>
      </c>
      <c r="K1061" s="3">
        <v>2364</v>
      </c>
      <c r="L1061" s="3">
        <v>36.1</v>
      </c>
      <c r="M1061" s="3">
        <v>33.6</v>
      </c>
      <c r="N1061" s="3">
        <v>30.3</v>
      </c>
      <c r="O1061" s="3" t="s">
        <v>3565</v>
      </c>
      <c r="P1061" s="5" t="s">
        <v>34</v>
      </c>
      <c r="Q1061" s="3" t="s">
        <v>6256</v>
      </c>
      <c r="R1061" s="3" t="s">
        <v>6233</v>
      </c>
      <c r="S1061" s="3" t="s">
        <v>6345</v>
      </c>
      <c r="T1061" s="3" t="s">
        <v>6247</v>
      </c>
      <c r="U1061" s="3" t="s">
        <v>6260</v>
      </c>
      <c r="V1061" s="3" t="s">
        <v>6266</v>
      </c>
      <c r="AR1061" s="3">
        <v>36.1</v>
      </c>
      <c r="AS1061" s="3">
        <v>30.3</v>
      </c>
      <c r="AT1061" s="3">
        <v>1.191419142</v>
      </c>
      <c r="AU1061" s="3">
        <f>SUM(Table1[[#This Row],[Black Win %]]/Table1[[#This Row],[White Win %]])</f>
        <v>0.83933518005540164</v>
      </c>
      <c r="AV1061" s="3">
        <v>44.042000000000002</v>
      </c>
      <c r="AW1061" s="3">
        <v>36.966000000000001</v>
      </c>
    </row>
    <row r="1062" spans="1:49" ht="17" x14ac:dyDescent="0.2">
      <c r="A1062" s="3" t="s">
        <v>7286</v>
      </c>
      <c r="B1062" s="3" t="str">
        <f>CONCATENATE(Table1[[#This Row],[Column5]],(IF(Table1[[#This Row],[Column4]]="",""," -"&amp;Table1[[#This Row],[Column4]])),(IF(Table1[[#This Row],[Column3]]="",""," -"&amp;Table1[[#This Row],[Column3]])))</f>
        <v xml:space="preserve"> Alekhine Defense - Haberditz Variation</v>
      </c>
      <c r="C1062" s="3" t="s">
        <v>7288</v>
      </c>
      <c r="D1062" s="3" t="s">
        <v>6859</v>
      </c>
      <c r="F1062" s="3" t="s">
        <v>7765</v>
      </c>
      <c r="G1062" s="3">
        <v>322</v>
      </c>
      <c r="H1062" s="3" t="s">
        <v>3559</v>
      </c>
      <c r="I1062" s="4">
        <v>43242</v>
      </c>
      <c r="J1062" s="3">
        <v>2372</v>
      </c>
      <c r="K1062" s="3">
        <v>2397</v>
      </c>
      <c r="L1062" s="3">
        <v>7.5</v>
      </c>
      <c r="M1062" s="3">
        <v>64.900000000000006</v>
      </c>
      <c r="N1062" s="3">
        <v>27.6</v>
      </c>
      <c r="O1062" s="3" t="s">
        <v>3568</v>
      </c>
      <c r="P1062" s="5" t="s">
        <v>34</v>
      </c>
      <c r="Q1062" s="3" t="s">
        <v>6256</v>
      </c>
      <c r="R1062" s="3" t="s">
        <v>6233</v>
      </c>
      <c r="S1062" s="3" t="s">
        <v>6345</v>
      </c>
      <c r="T1062" s="3" t="s">
        <v>6247</v>
      </c>
      <c r="U1062" s="3" t="s">
        <v>6260</v>
      </c>
      <c r="V1062" s="3" t="s">
        <v>6271</v>
      </c>
      <c r="W1062" s="3" t="s">
        <v>6258</v>
      </c>
      <c r="AR1062" s="3">
        <v>27.6</v>
      </c>
      <c r="AS1062" s="3">
        <v>7.5</v>
      </c>
      <c r="AT1062" s="3">
        <v>3.68</v>
      </c>
      <c r="AU1062" s="3">
        <f>SUM(Table1[[#This Row],[Black Win %]]/Table1[[#This Row],[White Win %]])</f>
        <v>0.27173913043478259</v>
      </c>
      <c r="AV1062" s="3">
        <v>88.872</v>
      </c>
      <c r="AW1062" s="3">
        <v>24.15</v>
      </c>
    </row>
    <row r="1063" spans="1:49" ht="17" x14ac:dyDescent="0.2">
      <c r="A1063" s="3" t="s">
        <v>7286</v>
      </c>
      <c r="B1063" s="3" t="str">
        <f>CONCATENATE(Table1[[#This Row],[Column5]],(IF(Table1[[#This Row],[Column4]]="",""," -"&amp;Table1[[#This Row],[Column4]])),(IF(Table1[[#This Row],[Column3]]="",""," -"&amp;Table1[[#This Row],[Column3]])))</f>
        <v xml:space="preserve"> Bogoljubow Defense</v>
      </c>
      <c r="C1063" s="3" t="s">
        <v>6718</v>
      </c>
      <c r="F1063" s="3" t="s">
        <v>7764</v>
      </c>
      <c r="G1063" s="3">
        <v>682</v>
      </c>
      <c r="H1063" s="3" t="s">
        <v>3570</v>
      </c>
      <c r="I1063" s="4">
        <v>43245</v>
      </c>
      <c r="J1063" s="3">
        <v>2431</v>
      </c>
      <c r="K1063" s="3">
        <v>2409</v>
      </c>
      <c r="L1063" s="3">
        <v>43.1</v>
      </c>
      <c r="M1063" s="3">
        <v>28.9</v>
      </c>
      <c r="N1063" s="3">
        <v>28</v>
      </c>
      <c r="O1063" s="3" t="s">
        <v>3572</v>
      </c>
      <c r="P1063" s="5" t="s">
        <v>34</v>
      </c>
      <c r="Q1063" s="3" t="s">
        <v>6256</v>
      </c>
      <c r="R1063" s="3" t="s">
        <v>6233</v>
      </c>
      <c r="S1063" s="3" t="s">
        <v>6345</v>
      </c>
      <c r="T1063" s="3" t="s">
        <v>6247</v>
      </c>
      <c r="U1063" s="3" t="s">
        <v>6226</v>
      </c>
      <c r="V1063" s="3" t="s">
        <v>6244</v>
      </c>
      <c r="W1063" s="3" t="s">
        <v>6260</v>
      </c>
      <c r="X1063" s="3" t="s">
        <v>6266</v>
      </c>
      <c r="AR1063" s="3">
        <v>43.1</v>
      </c>
      <c r="AS1063" s="3">
        <v>28</v>
      </c>
      <c r="AT1063" s="3">
        <v>1.539285714</v>
      </c>
      <c r="AU1063" s="3">
        <f>SUM(Table1[[#This Row],[Black Win %]]/Table1[[#This Row],[White Win %]])</f>
        <v>0.64965197215777259</v>
      </c>
      <c r="AV1063" s="3">
        <v>293.94200000000001</v>
      </c>
      <c r="AW1063" s="3">
        <v>190.96</v>
      </c>
    </row>
    <row r="1064" spans="1:49" ht="17" x14ac:dyDescent="0.2">
      <c r="A1064" s="3" t="s">
        <v>7286</v>
      </c>
      <c r="B1064" s="3" t="str">
        <f>CONCATENATE(Table1[[#This Row],[Column5]],(IF(Table1[[#This Row],[Column4]]="",""," -"&amp;Table1[[#This Row],[Column4]])),(IF(Table1[[#This Row],[Column3]]="",""," -"&amp;Table1[[#This Row],[Column3]])))</f>
        <v xml:space="preserve"> Central Variation - Alekhine System</v>
      </c>
      <c r="C1064" s="3" t="s">
        <v>7290</v>
      </c>
      <c r="D1064" s="3" t="s">
        <v>7291</v>
      </c>
      <c r="F1064" s="3" t="s">
        <v>7765</v>
      </c>
      <c r="G1064" s="3">
        <v>1482</v>
      </c>
      <c r="H1064" s="3" t="s">
        <v>3554</v>
      </c>
      <c r="I1064" s="4">
        <v>43289</v>
      </c>
      <c r="J1064" s="3">
        <v>2333</v>
      </c>
      <c r="K1064" s="3">
        <v>2372</v>
      </c>
      <c r="L1064" s="3">
        <v>25.5</v>
      </c>
      <c r="M1064" s="3">
        <v>33.299999999999997</v>
      </c>
      <c r="N1064" s="3">
        <v>41.2</v>
      </c>
      <c r="O1064" s="3" t="s">
        <v>3575</v>
      </c>
      <c r="P1064" s="5" t="s">
        <v>34</v>
      </c>
      <c r="Q1064" s="3" t="s">
        <v>6256</v>
      </c>
      <c r="R1064" s="3" t="s">
        <v>6233</v>
      </c>
      <c r="S1064" s="3" t="s">
        <v>6345</v>
      </c>
      <c r="T1064" s="3" t="s">
        <v>6266</v>
      </c>
      <c r="U1064" s="3" t="s">
        <v>6226</v>
      </c>
      <c r="AR1064" s="3">
        <v>41.2</v>
      </c>
      <c r="AS1064" s="3">
        <v>25.5</v>
      </c>
      <c r="AT1064" s="3">
        <v>1.6156862750000001</v>
      </c>
      <c r="AU1064" s="3">
        <f>SUM(Table1[[#This Row],[Black Win %]]/Table1[[#This Row],[White Win %]])</f>
        <v>0.6189320388349514</v>
      </c>
      <c r="AV1064" s="3">
        <v>610.58399999999995</v>
      </c>
      <c r="AW1064" s="3">
        <v>377.91</v>
      </c>
    </row>
    <row r="1065" spans="1:49" ht="17" x14ac:dyDescent="0.2">
      <c r="A1065" s="3" t="s">
        <v>7286</v>
      </c>
      <c r="B1065" s="3" t="str">
        <f>CONCATENATE(Table1[[#This Row],[Column5]],(IF(Table1[[#This Row],[Column4]]="",""," -"&amp;Table1[[#This Row],[Column4]])),(IF(Table1[[#This Row],[Column3]]="",""," -"&amp;Table1[[#This Row],[Column3]])))</f>
        <v xml:space="preserve"> Central Variation - Greco Variation</v>
      </c>
      <c r="C1065" s="3" t="s">
        <v>7290</v>
      </c>
      <c r="D1065" s="3" t="s">
        <v>6961</v>
      </c>
      <c r="F1065" s="3" t="s">
        <v>7765</v>
      </c>
      <c r="G1065" s="3">
        <v>204</v>
      </c>
      <c r="H1065" s="3" t="s">
        <v>3554</v>
      </c>
      <c r="I1065" s="4">
        <v>43283</v>
      </c>
      <c r="J1065" s="3">
        <v>2297</v>
      </c>
      <c r="K1065" s="3">
        <v>2286</v>
      </c>
      <c r="L1065" s="3">
        <v>33.799999999999997</v>
      </c>
      <c r="M1065" s="3">
        <v>26</v>
      </c>
      <c r="N1065" s="3">
        <v>40.200000000000003</v>
      </c>
      <c r="O1065" s="3" t="s">
        <v>3578</v>
      </c>
      <c r="P1065" s="5" t="s">
        <v>34</v>
      </c>
      <c r="Q1065" s="3" t="s">
        <v>6256</v>
      </c>
      <c r="R1065" s="3" t="s">
        <v>6233</v>
      </c>
      <c r="S1065" s="3" t="s">
        <v>6345</v>
      </c>
      <c r="T1065" s="3" t="s">
        <v>6266</v>
      </c>
      <c r="U1065" s="3" t="s">
        <v>6258</v>
      </c>
      <c r="AR1065" s="3">
        <v>40.200000000000003</v>
      </c>
      <c r="AS1065" s="3">
        <v>33.799999999999997</v>
      </c>
      <c r="AT1065" s="3">
        <v>1.1893491119999999</v>
      </c>
      <c r="AU1065" s="3">
        <f>SUM(Table1[[#This Row],[Black Win %]]/Table1[[#This Row],[White Win %]])</f>
        <v>0.84079601990049735</v>
      </c>
      <c r="AV1065" s="3">
        <v>82.007999999999996</v>
      </c>
      <c r="AW1065" s="3">
        <v>68.951999999999998</v>
      </c>
    </row>
    <row r="1066" spans="1:49" ht="17" x14ac:dyDescent="0.2">
      <c r="A1066" s="3" t="s">
        <v>7286</v>
      </c>
      <c r="B1066" s="3" t="str">
        <f>CONCATENATE(Table1[[#This Row],[Column5]],(IF(Table1[[#This Row],[Column4]]="",""," -"&amp;Table1[[#This Row],[Column4]])),(IF(Table1[[#This Row],[Column3]]="",""," -"&amp;Table1[[#This Row],[Column3]])))</f>
        <v xml:space="preserve"> Central Variation - McDonnell Defense</v>
      </c>
      <c r="C1066" s="3" t="s">
        <v>7290</v>
      </c>
      <c r="D1066" s="3" t="s">
        <v>7292</v>
      </c>
      <c r="F1066" s="3" t="s">
        <v>7765</v>
      </c>
      <c r="G1066" s="3">
        <v>1911</v>
      </c>
      <c r="H1066" s="3" t="s">
        <v>3554</v>
      </c>
      <c r="I1066" s="4">
        <v>43287</v>
      </c>
      <c r="J1066" s="3">
        <v>2289</v>
      </c>
      <c r="K1066" s="3">
        <v>2314</v>
      </c>
      <c r="L1066" s="3">
        <v>24.5</v>
      </c>
      <c r="M1066" s="3">
        <v>34</v>
      </c>
      <c r="N1066" s="3">
        <v>41.5</v>
      </c>
      <c r="O1066" s="3" t="s">
        <v>3581</v>
      </c>
      <c r="P1066" s="5" t="s">
        <v>34</v>
      </c>
      <c r="Q1066" s="3" t="s">
        <v>6256</v>
      </c>
      <c r="R1066" s="3" t="s">
        <v>6233</v>
      </c>
      <c r="S1066" s="3" t="s">
        <v>6345</v>
      </c>
      <c r="T1066" s="3" t="s">
        <v>6266</v>
      </c>
      <c r="U1066" s="3" t="s">
        <v>6227</v>
      </c>
      <c r="AR1066" s="3">
        <v>41.5</v>
      </c>
      <c r="AS1066" s="3">
        <v>24.5</v>
      </c>
      <c r="AT1066" s="3">
        <v>1.6938775509999999</v>
      </c>
      <c r="AU1066" s="3">
        <f>SUM(Table1[[#This Row],[Black Win %]]/Table1[[#This Row],[White Win %]])</f>
        <v>0.59036144578313254</v>
      </c>
      <c r="AV1066" s="3">
        <v>793.06500000000005</v>
      </c>
      <c r="AW1066" s="3">
        <v>468.19499999999999</v>
      </c>
    </row>
    <row r="1067" spans="1:49" ht="17" x14ac:dyDescent="0.2">
      <c r="A1067" s="3" t="s">
        <v>7286</v>
      </c>
      <c r="B1067" s="3" t="str">
        <f>CONCATENATE(Table1[[#This Row],[Column5]],(IF(Table1[[#This Row],[Column4]]="",""," -"&amp;Table1[[#This Row],[Column4]])),(IF(Table1[[#This Row],[Column3]]="",""," -"&amp;Table1[[#This Row],[Column3]])))</f>
        <v xml:space="preserve"> Central Variation - Modern Defense</v>
      </c>
      <c r="C1067" s="3" t="s">
        <v>7290</v>
      </c>
      <c r="D1067" s="3" t="s">
        <v>6655</v>
      </c>
      <c r="F1067" s="3" t="s">
        <v>7765</v>
      </c>
      <c r="G1067" s="3">
        <v>907</v>
      </c>
      <c r="H1067" s="3" t="s">
        <v>3554</v>
      </c>
      <c r="I1067" s="4">
        <v>43268</v>
      </c>
      <c r="J1067" s="3">
        <v>2336</v>
      </c>
      <c r="K1067" s="3">
        <v>2358</v>
      </c>
      <c r="L1067" s="3">
        <v>30.2</v>
      </c>
      <c r="M1067" s="3">
        <v>27.8</v>
      </c>
      <c r="N1067" s="3">
        <v>42</v>
      </c>
      <c r="O1067" s="3" t="s">
        <v>3584</v>
      </c>
      <c r="P1067" s="5" t="s">
        <v>34</v>
      </c>
      <c r="Q1067" s="3" t="s">
        <v>6256</v>
      </c>
      <c r="R1067" s="3" t="s">
        <v>6233</v>
      </c>
      <c r="S1067" s="3" t="s">
        <v>6345</v>
      </c>
      <c r="T1067" s="3" t="s">
        <v>6266</v>
      </c>
      <c r="U1067" s="3" t="s">
        <v>6240</v>
      </c>
      <c r="AR1067" s="3">
        <v>42</v>
      </c>
      <c r="AS1067" s="3">
        <v>30.2</v>
      </c>
      <c r="AT1067" s="3">
        <v>1.3907284769999999</v>
      </c>
      <c r="AU1067" s="3">
        <f>SUM(Table1[[#This Row],[Black Win %]]/Table1[[#This Row],[White Win %]])</f>
        <v>0.71904761904761905</v>
      </c>
      <c r="AV1067" s="3">
        <v>380.94</v>
      </c>
      <c r="AW1067" s="3">
        <v>273.91399999999999</v>
      </c>
    </row>
    <row r="1068" spans="1:49" ht="17" x14ac:dyDescent="0.2">
      <c r="A1068" s="3" t="s">
        <v>7286</v>
      </c>
      <c r="B1068" s="3" t="str">
        <f>CONCATENATE(Table1[[#This Row],[Column5]],(IF(Table1[[#This Row],[Column4]]="",""," -"&amp;Table1[[#This Row],[Column4]])),(IF(Table1[[#This Row],[Column3]]="",""," -"&amp;Table1[[#This Row],[Column3]])))</f>
        <v xml:space="preserve"> Central Variation - Rubinstein Defense</v>
      </c>
      <c r="C1068" s="3" t="s">
        <v>7290</v>
      </c>
      <c r="D1068" s="3" t="s">
        <v>7293</v>
      </c>
      <c r="F1068" s="3" t="s">
        <v>7765</v>
      </c>
      <c r="G1068" s="3">
        <v>393</v>
      </c>
      <c r="H1068" s="3" t="s">
        <v>3554</v>
      </c>
      <c r="I1068" s="4">
        <v>43280</v>
      </c>
      <c r="J1068" s="3">
        <v>2256</v>
      </c>
      <c r="K1068" s="3">
        <v>2311</v>
      </c>
      <c r="L1068" s="3">
        <v>18.600000000000001</v>
      </c>
      <c r="M1068" s="3">
        <v>37.4</v>
      </c>
      <c r="N1068" s="3">
        <v>44</v>
      </c>
      <c r="O1068" s="3" t="s">
        <v>3587</v>
      </c>
      <c r="P1068" s="5" t="s">
        <v>34</v>
      </c>
      <c r="Q1068" s="3" t="s">
        <v>6256</v>
      </c>
      <c r="R1068" s="3" t="s">
        <v>6233</v>
      </c>
      <c r="S1068" s="3" t="s">
        <v>6345</v>
      </c>
      <c r="T1068" s="3" t="s">
        <v>6266</v>
      </c>
      <c r="U1068" s="3" t="s">
        <v>6243</v>
      </c>
      <c r="AR1068" s="3">
        <v>44</v>
      </c>
      <c r="AS1068" s="3">
        <v>18.600000000000001</v>
      </c>
      <c r="AT1068" s="3">
        <v>2.3655913979999998</v>
      </c>
      <c r="AU1068" s="3">
        <f>SUM(Table1[[#This Row],[Black Win %]]/Table1[[#This Row],[White Win %]])</f>
        <v>0.42272727272727278</v>
      </c>
      <c r="AV1068" s="3">
        <v>172.92</v>
      </c>
      <c r="AW1068" s="3">
        <v>73.097999999999999</v>
      </c>
    </row>
    <row r="1069" spans="1:49" ht="17" x14ac:dyDescent="0.2">
      <c r="A1069" s="3" t="s">
        <v>7286</v>
      </c>
      <c r="B1069" s="3" t="str">
        <f>CONCATENATE(Table1[[#This Row],[Column5]],(IF(Table1[[#This Row],[Column4]]="",""," -"&amp;Table1[[#This Row],[Column4]])),(IF(Table1[[#This Row],[Column3]]="",""," -"&amp;Table1[[#This Row],[Column3]])))</f>
        <v xml:space="preserve"> Classical Defense</v>
      </c>
      <c r="C1069" s="3" t="s">
        <v>7164</v>
      </c>
      <c r="F1069" s="3" t="s">
        <v>7765</v>
      </c>
      <c r="G1069" s="3">
        <v>897</v>
      </c>
      <c r="H1069" s="3" t="s">
        <v>3589</v>
      </c>
      <c r="I1069" s="4">
        <v>43281</v>
      </c>
      <c r="J1069" s="3">
        <v>2324</v>
      </c>
      <c r="K1069" s="3">
        <v>2368</v>
      </c>
      <c r="L1069" s="3">
        <v>18.3</v>
      </c>
      <c r="M1069" s="3">
        <v>45</v>
      </c>
      <c r="N1069" s="3">
        <v>36.700000000000003</v>
      </c>
      <c r="O1069" s="3" t="s">
        <v>3591</v>
      </c>
      <c r="P1069" s="5" t="s">
        <v>34</v>
      </c>
      <c r="Q1069" s="3" t="s">
        <v>6256</v>
      </c>
      <c r="R1069" s="3" t="s">
        <v>6233</v>
      </c>
      <c r="S1069" s="3" t="s">
        <v>6345</v>
      </c>
      <c r="T1069" s="3" t="s">
        <v>6247</v>
      </c>
      <c r="U1069" s="3" t="s">
        <v>6226</v>
      </c>
      <c r="V1069" s="3" t="s">
        <v>6271</v>
      </c>
      <c r="W1069" s="3" t="s">
        <v>6245</v>
      </c>
      <c r="X1069" s="3" t="s">
        <v>6441</v>
      </c>
      <c r="Y1069" s="3" t="s">
        <v>6243</v>
      </c>
      <c r="AR1069" s="3">
        <v>36.700000000000003</v>
      </c>
      <c r="AS1069" s="3">
        <v>18.3</v>
      </c>
      <c r="AT1069" s="3">
        <v>2.0054644810000002</v>
      </c>
      <c r="AU1069" s="3">
        <f>SUM(Table1[[#This Row],[Black Win %]]/Table1[[#This Row],[White Win %]])</f>
        <v>0.49863760217983649</v>
      </c>
      <c r="AV1069" s="3">
        <v>329.19900000000001</v>
      </c>
      <c r="AW1069" s="3">
        <v>164.15100000000001</v>
      </c>
    </row>
    <row r="1070" spans="1:49" ht="17" x14ac:dyDescent="0.2">
      <c r="A1070" s="3" t="s">
        <v>7286</v>
      </c>
      <c r="B1070" s="3" t="str">
        <f>CONCATENATE(Table1[[#This Row],[Column5]],(IF(Table1[[#This Row],[Column4]]="",""," -"&amp;Table1[[#This Row],[Column4]])),(IF(Table1[[#This Row],[Column3]]="",""," -"&amp;Table1[[#This Row],[Column3]])))</f>
        <v xml:space="preserve"> Classical Defense - Alekhine System</v>
      </c>
      <c r="C1070" s="3" t="s">
        <v>7164</v>
      </c>
      <c r="D1070" s="3" t="s">
        <v>7291</v>
      </c>
      <c r="F1070" s="3" t="s">
        <v>7764</v>
      </c>
      <c r="G1070" s="3">
        <v>362</v>
      </c>
      <c r="H1070" s="3" t="s">
        <v>3593</v>
      </c>
      <c r="I1070" s="4">
        <v>43228</v>
      </c>
      <c r="J1070" s="3">
        <v>2420</v>
      </c>
      <c r="K1070" s="3">
        <v>2383</v>
      </c>
      <c r="L1070" s="3">
        <v>41.4</v>
      </c>
      <c r="M1070" s="3">
        <v>37.6</v>
      </c>
      <c r="N1070" s="3">
        <v>21</v>
      </c>
      <c r="O1070" s="3" t="s">
        <v>3595</v>
      </c>
      <c r="P1070" s="5" t="s">
        <v>34</v>
      </c>
      <c r="Q1070" s="3" t="s">
        <v>6256</v>
      </c>
      <c r="R1070" s="3" t="s">
        <v>6233</v>
      </c>
      <c r="S1070" s="3" t="s">
        <v>6345</v>
      </c>
      <c r="T1070" s="3" t="s">
        <v>6247</v>
      </c>
      <c r="U1070" s="3" t="s">
        <v>6226</v>
      </c>
      <c r="V1070" s="3" t="s">
        <v>6271</v>
      </c>
      <c r="W1070" s="3" t="s">
        <v>6245</v>
      </c>
      <c r="X1070" s="3" t="s">
        <v>6441</v>
      </c>
      <c r="Y1070" s="3" t="s">
        <v>6243</v>
      </c>
      <c r="Z1070" s="3" t="s">
        <v>6270</v>
      </c>
      <c r="AA1070" s="3" t="s">
        <v>6260</v>
      </c>
      <c r="AB1070" s="3" t="s">
        <v>6335</v>
      </c>
      <c r="AR1070" s="3">
        <v>41.4</v>
      </c>
      <c r="AS1070" s="3">
        <v>21</v>
      </c>
      <c r="AT1070" s="3">
        <v>1.9714285709999999</v>
      </c>
      <c r="AU1070" s="3">
        <f>SUM(Table1[[#This Row],[Black Win %]]/Table1[[#This Row],[White Win %]])</f>
        <v>0.50724637681159424</v>
      </c>
      <c r="AV1070" s="3">
        <v>149.86799999999999</v>
      </c>
      <c r="AW1070" s="3">
        <v>76.02</v>
      </c>
    </row>
    <row r="1071" spans="1:49" ht="17" x14ac:dyDescent="0.2">
      <c r="A1071" s="3" t="s">
        <v>7286</v>
      </c>
      <c r="B1071" s="3" t="str">
        <f>CONCATENATE(Table1[[#This Row],[Column5]],(IF(Table1[[#This Row],[Column4]]="",""," -"&amp;Table1[[#This Row],[Column4]])),(IF(Table1[[#This Row],[Column3]]="",""," -"&amp;Table1[[#This Row],[Column3]])))</f>
        <v xml:space="preserve"> Classical Defense - Alekhine System - Except Main Line</v>
      </c>
      <c r="C1071" s="3" t="s">
        <v>7164</v>
      </c>
      <c r="D1071" s="3" t="s">
        <v>7291</v>
      </c>
      <c r="E1071" s="3" t="s">
        <v>7294</v>
      </c>
      <c r="F1071" s="3" t="s">
        <v>7765</v>
      </c>
      <c r="G1071" s="3">
        <v>434</v>
      </c>
      <c r="H1071" s="3" t="s">
        <v>3593</v>
      </c>
      <c r="I1071" s="4">
        <v>43275</v>
      </c>
      <c r="J1071" s="3">
        <v>2324</v>
      </c>
      <c r="K1071" s="3">
        <v>2348</v>
      </c>
      <c r="L1071" s="3">
        <v>25.8</v>
      </c>
      <c r="M1071" s="3">
        <v>36.4</v>
      </c>
      <c r="N1071" s="3">
        <v>37.799999999999997</v>
      </c>
      <c r="O1071" s="3" t="s">
        <v>3598</v>
      </c>
      <c r="P1071" s="5" t="s">
        <v>34</v>
      </c>
      <c r="Q1071" s="3" t="s">
        <v>6256</v>
      </c>
      <c r="R1071" s="3" t="s">
        <v>6233</v>
      </c>
      <c r="S1071" s="3" t="s">
        <v>6345</v>
      </c>
      <c r="T1071" s="3" t="s">
        <v>6247</v>
      </c>
      <c r="U1071" s="3" t="s">
        <v>6226</v>
      </c>
      <c r="V1071" s="3" t="s">
        <v>6271</v>
      </c>
      <c r="W1071" s="3" t="s">
        <v>6245</v>
      </c>
      <c r="X1071" s="3" t="s">
        <v>6441</v>
      </c>
      <c r="Y1071" s="3" t="s">
        <v>6243</v>
      </c>
      <c r="Z1071" s="3" t="s">
        <v>6270</v>
      </c>
      <c r="AA1071" s="3" t="s">
        <v>6260</v>
      </c>
      <c r="AB1071" s="3" t="s">
        <v>6335</v>
      </c>
      <c r="AC1071" s="3" t="s">
        <v>6258</v>
      </c>
      <c r="AR1071" s="3">
        <v>37.799999999999997</v>
      </c>
      <c r="AS1071" s="3">
        <v>25.8</v>
      </c>
      <c r="AT1071" s="3">
        <v>1.4651162790000001</v>
      </c>
      <c r="AU1071" s="3">
        <f>SUM(Table1[[#This Row],[Black Win %]]/Table1[[#This Row],[White Win %]])</f>
        <v>0.68253968253968256</v>
      </c>
      <c r="AV1071" s="3">
        <v>164.05199999999999</v>
      </c>
      <c r="AW1071" s="3">
        <v>111.97199999999999</v>
      </c>
    </row>
    <row r="1072" spans="1:49" ht="17" x14ac:dyDescent="0.2">
      <c r="A1072" s="3" t="s">
        <v>7286</v>
      </c>
      <c r="B1072" s="3" t="str">
        <f>CONCATENATE(Table1[[#This Row],[Column5]],(IF(Table1[[#This Row],[Column4]]="",""," -"&amp;Table1[[#This Row],[Column4]])),(IF(Table1[[#This Row],[Column3]]="",""," -"&amp;Table1[[#This Row],[Column3]])))</f>
        <v xml:space="preserve"> Classical Defense - Alekhine System - Main Line</v>
      </c>
      <c r="C1072" s="3" t="s">
        <v>7164</v>
      </c>
      <c r="D1072" s="3" t="s">
        <v>7291</v>
      </c>
      <c r="E1072" s="3" t="s">
        <v>6508</v>
      </c>
      <c r="F1072" s="3" t="s">
        <v>7765</v>
      </c>
      <c r="G1072" s="3">
        <v>781</v>
      </c>
      <c r="H1072" s="3" t="s">
        <v>3600</v>
      </c>
      <c r="I1072" s="4">
        <v>43283</v>
      </c>
      <c r="J1072" s="3">
        <v>2381</v>
      </c>
      <c r="K1072" s="3">
        <v>2380</v>
      </c>
      <c r="L1072" s="3">
        <v>31.6</v>
      </c>
      <c r="M1072" s="3">
        <v>36.9</v>
      </c>
      <c r="N1072" s="3">
        <v>31.5</v>
      </c>
      <c r="O1072" s="3" t="s">
        <v>3602</v>
      </c>
      <c r="P1072" s="5" t="s">
        <v>34</v>
      </c>
      <c r="Q1072" s="3" t="s">
        <v>6256</v>
      </c>
      <c r="R1072" s="3" t="s">
        <v>6233</v>
      </c>
      <c r="S1072" s="3" t="s">
        <v>6345</v>
      </c>
      <c r="T1072" s="3" t="s">
        <v>6247</v>
      </c>
      <c r="U1072" s="3" t="s">
        <v>6226</v>
      </c>
      <c r="V1072" s="3" t="s">
        <v>6271</v>
      </c>
      <c r="W1072" s="3" t="s">
        <v>6245</v>
      </c>
      <c r="X1072" s="3" t="s">
        <v>6441</v>
      </c>
      <c r="Y1072" s="3" t="s">
        <v>6243</v>
      </c>
      <c r="Z1072" s="3" t="s">
        <v>6270</v>
      </c>
      <c r="AA1072" s="3" t="s">
        <v>6260</v>
      </c>
      <c r="AB1072" s="3" t="s">
        <v>6335</v>
      </c>
      <c r="AC1072" s="3" t="s">
        <v>6258</v>
      </c>
      <c r="AD1072" s="3" t="s">
        <v>6250</v>
      </c>
      <c r="AE1072" s="3" t="s">
        <v>6351</v>
      </c>
      <c r="AR1072" s="3">
        <v>31.5</v>
      </c>
      <c r="AS1072" s="3">
        <v>31.6</v>
      </c>
      <c r="AT1072" s="3">
        <v>0.99683544300000004</v>
      </c>
      <c r="AU1072" s="3">
        <f>SUM(Table1[[#This Row],[Black Win %]]/Table1[[#This Row],[White Win %]])</f>
        <v>1.0031746031746032</v>
      </c>
      <c r="AV1072" s="3">
        <v>246.01499999999999</v>
      </c>
      <c r="AW1072" s="3">
        <v>246.79599999999999</v>
      </c>
    </row>
    <row r="1073" spans="1:49" ht="17" x14ac:dyDescent="0.2">
      <c r="A1073" s="3" t="s">
        <v>7286</v>
      </c>
      <c r="B1073" s="3" t="str">
        <f>CONCATENATE(Table1[[#This Row],[Column5]],(IF(Table1[[#This Row],[Column4]]="",""," -"&amp;Table1[[#This Row],[Column4]])),(IF(Table1[[#This Row],[Column3]]="",""," -"&amp;Table1[[#This Row],[Column3]])))</f>
        <v xml:space="preserve"> Classical Defense - Main Lines</v>
      </c>
      <c r="C1073" s="3" t="s">
        <v>7164</v>
      </c>
      <c r="D1073" s="3" t="s">
        <v>7295</v>
      </c>
      <c r="F1073" s="3" t="s">
        <v>7765</v>
      </c>
      <c r="G1073" s="3">
        <v>4210</v>
      </c>
      <c r="H1073" s="3" t="s">
        <v>3604</v>
      </c>
      <c r="I1073" s="4">
        <v>43290</v>
      </c>
      <c r="J1073" s="3">
        <v>2346</v>
      </c>
      <c r="K1073" s="3">
        <v>2386</v>
      </c>
      <c r="L1073" s="3">
        <v>16.7</v>
      </c>
      <c r="M1073" s="3">
        <v>47.5</v>
      </c>
      <c r="N1073" s="3">
        <v>35.799999999999997</v>
      </c>
      <c r="O1073" s="3" t="s">
        <v>3606</v>
      </c>
      <c r="P1073" s="5" t="s">
        <v>34</v>
      </c>
      <c r="Q1073" s="3" t="s">
        <v>6256</v>
      </c>
      <c r="R1073" s="3" t="s">
        <v>6233</v>
      </c>
      <c r="S1073" s="3" t="s">
        <v>6345</v>
      </c>
      <c r="T1073" s="3" t="s">
        <v>6247</v>
      </c>
      <c r="U1073" s="3" t="s">
        <v>6226</v>
      </c>
      <c r="V1073" s="3" t="s">
        <v>6271</v>
      </c>
      <c r="W1073" s="3" t="s">
        <v>6245</v>
      </c>
      <c r="X1073" s="3" t="s">
        <v>6441</v>
      </c>
      <c r="Y1073" s="3" t="s">
        <v>6243</v>
      </c>
      <c r="Z1073" s="3" t="s">
        <v>6270</v>
      </c>
      <c r="AA1073" s="3" t="s">
        <v>6260</v>
      </c>
      <c r="AR1073" s="3">
        <v>35.799999999999997</v>
      </c>
      <c r="AS1073" s="3">
        <v>16.7</v>
      </c>
      <c r="AT1073" s="3">
        <v>2.1437125749999999</v>
      </c>
      <c r="AU1073" s="3">
        <f>SUM(Table1[[#This Row],[Black Win %]]/Table1[[#This Row],[White Win %]])</f>
        <v>0.46648044692737434</v>
      </c>
      <c r="AV1073" s="3">
        <v>1507.18</v>
      </c>
      <c r="AW1073" s="3">
        <v>703.07</v>
      </c>
    </row>
    <row r="1074" spans="1:49" ht="17" x14ac:dyDescent="0.2">
      <c r="A1074" s="3" t="s">
        <v>7286</v>
      </c>
      <c r="B1074" s="3" t="str">
        <f>CONCATENATE(Table1[[#This Row],[Column5]],(IF(Table1[[#This Row],[Column4]]="",""," -"&amp;Table1[[#This Row],[Column4]])),(IF(Table1[[#This Row],[Column3]]="",""," -"&amp;Table1[[#This Row],[Column3]])))</f>
        <v xml:space="preserve"> Classical Defense - Normal Lines</v>
      </c>
      <c r="C1074" s="3" t="s">
        <v>7164</v>
      </c>
      <c r="D1074" s="3" t="s">
        <v>7296</v>
      </c>
      <c r="F1074" s="3" t="s">
        <v>7764</v>
      </c>
      <c r="G1074" s="3">
        <v>126</v>
      </c>
      <c r="H1074" s="3" t="s">
        <v>3589</v>
      </c>
      <c r="I1074" s="4">
        <v>43226</v>
      </c>
      <c r="J1074" s="3">
        <v>2356</v>
      </c>
      <c r="K1074" s="3">
        <v>2261</v>
      </c>
      <c r="L1074" s="3">
        <v>61.9</v>
      </c>
      <c r="M1074" s="3">
        <v>30.9</v>
      </c>
      <c r="N1074" s="3">
        <v>7.1</v>
      </c>
      <c r="O1074" s="3" t="s">
        <v>3609</v>
      </c>
      <c r="P1074" s="5" t="s">
        <v>34</v>
      </c>
      <c r="Q1074" s="3" t="s">
        <v>6256</v>
      </c>
      <c r="R1074" s="3" t="s">
        <v>6233</v>
      </c>
      <c r="S1074" s="3" t="s">
        <v>6345</v>
      </c>
      <c r="T1074" s="3" t="s">
        <v>6247</v>
      </c>
      <c r="U1074" s="3" t="s">
        <v>6226</v>
      </c>
      <c r="V1074" s="3" t="s">
        <v>6271</v>
      </c>
      <c r="W1074" s="3" t="s">
        <v>6245</v>
      </c>
      <c r="X1074" s="3" t="s">
        <v>6441</v>
      </c>
      <c r="Y1074" s="3" t="s">
        <v>6243</v>
      </c>
      <c r="Z1074" s="3" t="s">
        <v>6270</v>
      </c>
      <c r="AR1074" s="3">
        <v>61.9</v>
      </c>
      <c r="AS1074" s="3">
        <v>7.1</v>
      </c>
      <c r="AT1074" s="3">
        <v>8.7183098589999997</v>
      </c>
      <c r="AU1074" s="3">
        <f>SUM(Table1[[#This Row],[Black Win %]]/Table1[[#This Row],[White Win %]])</f>
        <v>0.1147011308562197</v>
      </c>
      <c r="AV1074" s="3">
        <v>77.994</v>
      </c>
      <c r="AW1074" s="3">
        <v>8.9459999999999997</v>
      </c>
    </row>
    <row r="1075" spans="1:49" ht="17" x14ac:dyDescent="0.2">
      <c r="A1075" s="3" t="s">
        <v>7286</v>
      </c>
      <c r="B1075" s="3" t="str">
        <f>CONCATENATE(Table1[[#This Row],[Column5]],(IF(Table1[[#This Row],[Column4]]="",""," -"&amp;Table1[[#This Row],[Column4]])),(IF(Table1[[#This Row],[Column3]]="",""," -"&amp;Table1[[#This Row],[Column3]])))</f>
        <v xml:space="preserve"> Classical Defense - Rubinstein Variation</v>
      </c>
      <c r="C1075" s="3" t="s">
        <v>7164</v>
      </c>
      <c r="D1075" s="3" t="s">
        <v>6616</v>
      </c>
      <c r="F1075" s="3" t="s">
        <v>7764</v>
      </c>
      <c r="G1075" s="3">
        <v>2349</v>
      </c>
      <c r="H1075" s="3" t="s">
        <v>3604</v>
      </c>
      <c r="I1075" s="4">
        <v>43280</v>
      </c>
      <c r="J1075" s="3">
        <v>2366</v>
      </c>
      <c r="K1075" s="3">
        <v>2336</v>
      </c>
      <c r="L1075" s="3">
        <v>33.4</v>
      </c>
      <c r="M1075" s="3">
        <v>43.1</v>
      </c>
      <c r="N1075" s="3">
        <v>23.5</v>
      </c>
      <c r="O1075" s="3" t="s">
        <v>3612</v>
      </c>
      <c r="P1075" s="5" t="s">
        <v>34</v>
      </c>
      <c r="Q1075" s="3" t="s">
        <v>6256</v>
      </c>
      <c r="R1075" s="3" t="s">
        <v>6233</v>
      </c>
      <c r="S1075" s="3" t="s">
        <v>6345</v>
      </c>
      <c r="T1075" s="3" t="s">
        <v>6247</v>
      </c>
      <c r="U1075" s="3" t="s">
        <v>6226</v>
      </c>
      <c r="V1075" s="3" t="s">
        <v>6271</v>
      </c>
      <c r="W1075" s="3" t="s">
        <v>6245</v>
      </c>
      <c r="X1075" s="3" t="s">
        <v>6441</v>
      </c>
      <c r="Y1075" s="3" t="s">
        <v>6243</v>
      </c>
      <c r="Z1075" s="3" t="s">
        <v>6270</v>
      </c>
      <c r="AA1075" s="3" t="s">
        <v>6260</v>
      </c>
      <c r="AB1075" s="3" t="s">
        <v>6252</v>
      </c>
      <c r="AR1075" s="3">
        <v>33.4</v>
      </c>
      <c r="AS1075" s="3">
        <v>23.5</v>
      </c>
      <c r="AT1075" s="3">
        <v>1.421276596</v>
      </c>
      <c r="AU1075" s="3">
        <f>SUM(Table1[[#This Row],[Black Win %]]/Table1[[#This Row],[White Win %]])</f>
        <v>0.70359281437125754</v>
      </c>
      <c r="AV1075" s="3">
        <v>784.56600000000003</v>
      </c>
      <c r="AW1075" s="3">
        <v>552.01499999999999</v>
      </c>
    </row>
    <row r="1076" spans="1:49" ht="17" x14ac:dyDescent="0.2">
      <c r="A1076" s="3" t="s">
        <v>7286</v>
      </c>
      <c r="B1076" s="3" t="str">
        <f>CONCATENATE(Table1[[#This Row],[Column5]],(IF(Table1[[#This Row],[Column4]]="",""," -"&amp;Table1[[#This Row],[Column4]])),(IF(Table1[[#This Row],[Column3]]="",""," -"&amp;Table1[[#This Row],[Column3]])))</f>
        <v xml:space="preserve"> Classical Defense - Russian Gambit</v>
      </c>
      <c r="C1076" s="3" t="s">
        <v>7164</v>
      </c>
      <c r="D1076" s="3" t="s">
        <v>7297</v>
      </c>
      <c r="F1076" s="3" t="s">
        <v>7764</v>
      </c>
      <c r="G1076" s="3">
        <v>162</v>
      </c>
      <c r="H1076" s="3" t="s">
        <v>3604</v>
      </c>
      <c r="I1076" s="4">
        <v>43272</v>
      </c>
      <c r="J1076" s="3">
        <v>2475</v>
      </c>
      <c r="K1076" s="3">
        <v>2423</v>
      </c>
      <c r="L1076" s="3">
        <v>42</v>
      </c>
      <c r="M1076" s="3">
        <v>38.299999999999997</v>
      </c>
      <c r="N1076" s="3">
        <v>19.8</v>
      </c>
      <c r="O1076" s="3" t="s">
        <v>3615</v>
      </c>
      <c r="P1076" s="5" t="s">
        <v>34</v>
      </c>
      <c r="Q1076" s="3" t="s">
        <v>6256</v>
      </c>
      <c r="R1076" s="3" t="s">
        <v>6233</v>
      </c>
      <c r="S1076" s="3" t="s">
        <v>6345</v>
      </c>
      <c r="T1076" s="3" t="s">
        <v>6247</v>
      </c>
      <c r="U1076" s="3" t="s">
        <v>6226</v>
      </c>
      <c r="V1076" s="3" t="s">
        <v>6271</v>
      </c>
      <c r="W1076" s="3" t="s">
        <v>6245</v>
      </c>
      <c r="X1076" s="3" t="s">
        <v>6441</v>
      </c>
      <c r="Y1076" s="3" t="s">
        <v>6243</v>
      </c>
      <c r="Z1076" s="3" t="s">
        <v>6270</v>
      </c>
      <c r="AA1076" s="3" t="s">
        <v>6260</v>
      </c>
      <c r="AB1076" s="3" t="s">
        <v>6266</v>
      </c>
      <c r="AR1076" s="3">
        <v>42</v>
      </c>
      <c r="AS1076" s="3">
        <v>19.8</v>
      </c>
      <c r="AT1076" s="3">
        <v>2.1212121210000001</v>
      </c>
      <c r="AU1076" s="3">
        <f>SUM(Table1[[#This Row],[Black Win %]]/Table1[[#This Row],[White Win %]])</f>
        <v>0.47142857142857142</v>
      </c>
      <c r="AV1076" s="3">
        <v>68.040000000000006</v>
      </c>
      <c r="AW1076" s="3">
        <v>32.076000000000001</v>
      </c>
    </row>
    <row r="1077" spans="1:49" ht="17" x14ac:dyDescent="0.2">
      <c r="A1077" s="3" t="s">
        <v>7286</v>
      </c>
      <c r="B1077" s="3" t="str">
        <f>CONCATENATE(Table1[[#This Row],[Column5]],(IF(Table1[[#This Row],[Column4]]="",""," -"&amp;Table1[[#This Row],[Column4]])),(IF(Table1[[#This Row],[Column3]]="",""," -"&amp;Table1[[#This Row],[Column3]])))</f>
        <v xml:space="preserve"> Classical Defense - Steinitz Variation - Development Variation</v>
      </c>
      <c r="C1077" s="3" t="s">
        <v>7164</v>
      </c>
      <c r="D1077" s="3" t="s">
        <v>6831</v>
      </c>
      <c r="E1077" s="3" t="s">
        <v>7298</v>
      </c>
      <c r="F1077" s="3" t="s">
        <v>7765</v>
      </c>
      <c r="G1077" s="3">
        <v>842</v>
      </c>
      <c r="H1077" s="3" t="s">
        <v>3589</v>
      </c>
      <c r="I1077" s="4">
        <v>43285</v>
      </c>
      <c r="J1077" s="3">
        <v>2257</v>
      </c>
      <c r="K1077" s="3">
        <v>2311</v>
      </c>
      <c r="L1077" s="3">
        <v>17.100000000000001</v>
      </c>
      <c r="M1077" s="3">
        <v>42.2</v>
      </c>
      <c r="N1077" s="3">
        <v>40.700000000000003</v>
      </c>
      <c r="O1077" s="3" t="s">
        <v>3618</v>
      </c>
      <c r="P1077" s="5" t="s">
        <v>34</v>
      </c>
      <c r="Q1077" s="3" t="s">
        <v>6256</v>
      </c>
      <c r="R1077" s="3" t="s">
        <v>6233</v>
      </c>
      <c r="S1077" s="3" t="s">
        <v>6345</v>
      </c>
      <c r="T1077" s="3" t="s">
        <v>6247</v>
      </c>
      <c r="U1077" s="3" t="s">
        <v>6226</v>
      </c>
      <c r="V1077" s="3" t="s">
        <v>6271</v>
      </c>
      <c r="W1077" s="3" t="s">
        <v>6245</v>
      </c>
      <c r="X1077" s="3" t="s">
        <v>6441</v>
      </c>
      <c r="Y1077" s="3" t="s">
        <v>6243</v>
      </c>
      <c r="Z1077" s="3" t="s">
        <v>6270</v>
      </c>
      <c r="AA1077" s="3" t="s">
        <v>6240</v>
      </c>
      <c r="AR1077" s="3">
        <v>40.700000000000003</v>
      </c>
      <c r="AS1077" s="3">
        <v>17.100000000000001</v>
      </c>
      <c r="AT1077" s="3">
        <v>2.380116959</v>
      </c>
      <c r="AU1077" s="3">
        <f>SUM(Table1[[#This Row],[Black Win %]]/Table1[[#This Row],[White Win %]])</f>
        <v>0.42014742014742013</v>
      </c>
      <c r="AV1077" s="3">
        <v>342.69400000000002</v>
      </c>
      <c r="AW1077" s="3">
        <v>143.982</v>
      </c>
    </row>
    <row r="1078" spans="1:49" ht="17" x14ac:dyDescent="0.2">
      <c r="A1078" s="3" t="s">
        <v>7286</v>
      </c>
      <c r="B1078" s="3" t="str">
        <f>CONCATENATE(Table1[[#This Row],[Column5]],(IF(Table1[[#This Row],[Column4]]="",""," -"&amp;Table1[[#This Row],[Column4]])),(IF(Table1[[#This Row],[Column3]]="",""," -"&amp;Table1[[#This Row],[Column3]])))</f>
        <v xml:space="preserve"> Classical Defense - Steinitz Variation - Exchange Variation</v>
      </c>
      <c r="C1078" s="3" t="s">
        <v>7164</v>
      </c>
      <c r="D1078" s="3" t="s">
        <v>6831</v>
      </c>
      <c r="E1078" s="3" t="s">
        <v>6505</v>
      </c>
      <c r="F1078" s="3" t="s">
        <v>7765</v>
      </c>
      <c r="G1078" s="3">
        <v>185</v>
      </c>
      <c r="H1078" s="3" t="s">
        <v>3589</v>
      </c>
      <c r="I1078" s="4">
        <v>43271</v>
      </c>
      <c r="J1078" s="3">
        <v>2192</v>
      </c>
      <c r="K1078" s="3">
        <v>2258</v>
      </c>
      <c r="L1078" s="3">
        <v>12.4</v>
      </c>
      <c r="M1078" s="3">
        <v>40</v>
      </c>
      <c r="N1078" s="3">
        <v>47.6</v>
      </c>
      <c r="O1078" s="3" t="s">
        <v>3621</v>
      </c>
      <c r="P1078" s="5" t="s">
        <v>34</v>
      </c>
      <c r="Q1078" s="3" t="s">
        <v>6256</v>
      </c>
      <c r="R1078" s="3" t="s">
        <v>6233</v>
      </c>
      <c r="S1078" s="3" t="s">
        <v>6345</v>
      </c>
      <c r="T1078" s="3" t="s">
        <v>6247</v>
      </c>
      <c r="U1078" s="3" t="s">
        <v>6226</v>
      </c>
      <c r="V1078" s="3" t="s">
        <v>6271</v>
      </c>
      <c r="W1078" s="3" t="s">
        <v>6245</v>
      </c>
      <c r="X1078" s="3" t="s">
        <v>6441</v>
      </c>
      <c r="Y1078" s="3" t="s">
        <v>6243</v>
      </c>
      <c r="Z1078" s="3" t="s">
        <v>6270</v>
      </c>
      <c r="AA1078" s="3" t="s">
        <v>6365</v>
      </c>
      <c r="AR1078" s="3">
        <v>47.6</v>
      </c>
      <c r="AS1078" s="3">
        <v>12.4</v>
      </c>
      <c r="AT1078" s="3">
        <v>3.8387096770000002</v>
      </c>
      <c r="AU1078" s="3">
        <f>SUM(Table1[[#This Row],[Black Win %]]/Table1[[#This Row],[White Win %]])</f>
        <v>0.26050420168067229</v>
      </c>
      <c r="AV1078" s="3">
        <v>88.06</v>
      </c>
      <c r="AW1078" s="3">
        <v>22.94</v>
      </c>
    </row>
    <row r="1079" spans="1:49" ht="17" x14ac:dyDescent="0.2">
      <c r="A1079" s="3" t="s">
        <v>7286</v>
      </c>
      <c r="B1079" s="3" t="str">
        <f>CONCATENATE(Table1[[#This Row],[Column5]],(IF(Table1[[#This Row],[Column4]]="",""," -"&amp;Table1[[#This Row],[Column4]])),(IF(Table1[[#This Row],[Column3]]="",""," -"&amp;Table1[[#This Row],[Column3]])))</f>
        <v xml:space="preserve"> Deferred</v>
      </c>
      <c r="C1079" s="3" t="s">
        <v>7299</v>
      </c>
      <c r="F1079" s="3" t="s">
        <v>7765</v>
      </c>
      <c r="G1079" s="3">
        <v>264</v>
      </c>
      <c r="H1079" s="3" t="s">
        <v>3623</v>
      </c>
      <c r="I1079" s="4">
        <v>43270</v>
      </c>
      <c r="J1079" s="3">
        <v>2160</v>
      </c>
      <c r="K1079" s="3">
        <v>2203</v>
      </c>
      <c r="L1079" s="3">
        <v>34.1</v>
      </c>
      <c r="M1079" s="3">
        <v>29.9</v>
      </c>
      <c r="N1079" s="3">
        <v>36</v>
      </c>
      <c r="O1079" s="3" t="s">
        <v>3625</v>
      </c>
      <c r="P1079" s="5" t="s">
        <v>34</v>
      </c>
      <c r="Q1079" s="3" t="s">
        <v>6256</v>
      </c>
      <c r="R1079" s="3" t="s">
        <v>6247</v>
      </c>
      <c r="S1079" s="3" t="s">
        <v>6226</v>
      </c>
      <c r="T1079" s="3" t="s">
        <v>6233</v>
      </c>
      <c r="U1079" s="3" t="s">
        <v>6345</v>
      </c>
      <c r="AR1079" s="3">
        <v>36</v>
      </c>
      <c r="AS1079" s="3">
        <v>34.1</v>
      </c>
      <c r="AT1079" s="3">
        <v>1.0557184749999999</v>
      </c>
      <c r="AU1079" s="3">
        <f>SUM(Table1[[#This Row],[Black Win %]]/Table1[[#This Row],[White Win %]])</f>
        <v>0.9472222222222223</v>
      </c>
      <c r="AV1079" s="3">
        <v>95.04</v>
      </c>
      <c r="AW1079" s="3">
        <v>90.024000000000001</v>
      </c>
    </row>
    <row r="1080" spans="1:49" ht="17" x14ac:dyDescent="0.2">
      <c r="A1080" s="3" t="s">
        <v>7286</v>
      </c>
      <c r="B1080" s="3" t="str">
        <f>CONCATENATE(Table1[[#This Row],[Column5]],(IF(Table1[[#This Row],[Column4]]="",""," -"&amp;Table1[[#This Row],[Column4]])),(IF(Table1[[#This Row],[Column3]]="",""," -"&amp;Table1[[#This Row],[Column3]])))</f>
        <v xml:space="preserve"> Furman Variation</v>
      </c>
      <c r="C1080" s="3" t="s">
        <v>7300</v>
      </c>
      <c r="F1080" s="3" t="s">
        <v>7765</v>
      </c>
      <c r="G1080" s="3">
        <v>776</v>
      </c>
      <c r="H1080" s="3" t="s">
        <v>3604</v>
      </c>
      <c r="I1080" s="4">
        <v>43271</v>
      </c>
      <c r="J1080" s="3">
        <v>2399</v>
      </c>
      <c r="K1080" s="3">
        <v>2434</v>
      </c>
      <c r="L1080" s="3">
        <v>14.4</v>
      </c>
      <c r="M1080" s="3">
        <v>66.2</v>
      </c>
      <c r="N1080" s="3">
        <v>19.3</v>
      </c>
      <c r="O1080" s="3" t="s">
        <v>3628</v>
      </c>
      <c r="P1080" s="5" t="s">
        <v>34</v>
      </c>
      <c r="Q1080" s="3" t="s">
        <v>6256</v>
      </c>
      <c r="R1080" s="3" t="s">
        <v>6233</v>
      </c>
      <c r="S1080" s="3" t="s">
        <v>6345</v>
      </c>
      <c r="T1080" s="3" t="s">
        <v>6247</v>
      </c>
      <c r="U1080" s="3" t="s">
        <v>6226</v>
      </c>
      <c r="V1080" s="3" t="s">
        <v>6271</v>
      </c>
      <c r="W1080" s="3" t="s">
        <v>6245</v>
      </c>
      <c r="X1080" s="3" t="s">
        <v>6441</v>
      </c>
      <c r="Y1080" s="3" t="s">
        <v>6243</v>
      </c>
      <c r="Z1080" s="3" t="s">
        <v>6270</v>
      </c>
      <c r="AA1080" s="3" t="s">
        <v>6260</v>
      </c>
      <c r="AB1080" s="3" t="s">
        <v>6279</v>
      </c>
      <c r="AC1080" s="3" t="s">
        <v>6439</v>
      </c>
      <c r="AR1080" s="3">
        <v>19.3</v>
      </c>
      <c r="AS1080" s="3">
        <v>14.4</v>
      </c>
      <c r="AT1080" s="3">
        <v>1.3402777779999999</v>
      </c>
      <c r="AU1080" s="3">
        <f>SUM(Table1[[#This Row],[Black Win %]]/Table1[[#This Row],[White Win %]])</f>
        <v>0.74611398963730569</v>
      </c>
      <c r="AV1080" s="3">
        <v>149.768</v>
      </c>
      <c r="AW1080" s="3">
        <v>111.744</v>
      </c>
    </row>
    <row r="1081" spans="1:49" ht="17" x14ac:dyDescent="0.2">
      <c r="A1081" s="3" t="s">
        <v>7286</v>
      </c>
      <c r="B1081" s="3" t="str">
        <f>CONCATENATE(Table1[[#This Row],[Column5]],(IF(Table1[[#This Row],[Column4]]="",""," -"&amp;Table1[[#This Row],[Column4]])),(IF(Table1[[#This Row],[Column3]]="",""," -"&amp;Table1[[#This Row],[Column3]])))</f>
        <v xml:space="preserve"> General</v>
      </c>
      <c r="C1081" s="3" t="s">
        <v>6510</v>
      </c>
      <c r="F1081" s="3" t="s">
        <v>7765</v>
      </c>
      <c r="G1081" s="3">
        <v>1386</v>
      </c>
      <c r="H1081" s="3" t="s">
        <v>3554</v>
      </c>
      <c r="I1081" s="4">
        <v>43258</v>
      </c>
      <c r="J1081" s="3">
        <v>2028</v>
      </c>
      <c r="K1081" s="3">
        <v>2065</v>
      </c>
      <c r="L1081" s="3">
        <v>40.9</v>
      </c>
      <c r="M1081" s="3">
        <v>23.7</v>
      </c>
      <c r="N1081" s="3">
        <v>35.4</v>
      </c>
      <c r="O1081" s="3" t="s">
        <v>3631</v>
      </c>
      <c r="P1081" s="5" t="s">
        <v>34</v>
      </c>
      <c r="Q1081" s="3" t="s">
        <v>6256</v>
      </c>
      <c r="R1081" s="3" t="s">
        <v>6233</v>
      </c>
      <c r="S1081" s="3" t="s">
        <v>6345</v>
      </c>
      <c r="AR1081" s="3">
        <v>35.4</v>
      </c>
      <c r="AS1081" s="3">
        <v>40.9</v>
      </c>
      <c r="AT1081" s="3">
        <v>0.86552567199999997</v>
      </c>
      <c r="AU1081" s="3">
        <f>SUM(Table1[[#This Row],[Black Win %]]/Table1[[#This Row],[White Win %]])</f>
        <v>1.155367231638418</v>
      </c>
      <c r="AV1081" s="3">
        <v>490.64400000000001</v>
      </c>
      <c r="AW1081" s="3">
        <v>566.87400000000002</v>
      </c>
    </row>
    <row r="1082" spans="1:49" ht="17" x14ac:dyDescent="0.2">
      <c r="A1082" s="3" t="s">
        <v>7286</v>
      </c>
      <c r="B1082" s="3" t="str">
        <f>CONCATENATE(Table1[[#This Row],[Column5]],(IF(Table1[[#This Row],[Column4]]="",""," -"&amp;Table1[[#This Row],[Column4]])),(IF(Table1[[#This Row],[Column3]]="",""," -"&amp;Table1[[#This Row],[Column3]])))</f>
        <v xml:space="preserve"> Gunsberg Defense</v>
      </c>
      <c r="C1082" s="3" t="s">
        <v>7301</v>
      </c>
      <c r="F1082" s="3" t="s">
        <v>7765</v>
      </c>
      <c r="G1082" s="3">
        <v>981</v>
      </c>
      <c r="H1082" s="3" t="s">
        <v>3563</v>
      </c>
      <c r="I1082" s="4">
        <v>43275</v>
      </c>
      <c r="J1082" s="3">
        <v>2335</v>
      </c>
      <c r="K1082" s="3">
        <v>2365</v>
      </c>
      <c r="L1082" s="3">
        <v>24.8</v>
      </c>
      <c r="M1082" s="3">
        <v>42.5</v>
      </c>
      <c r="N1082" s="3">
        <v>32.700000000000003</v>
      </c>
      <c r="O1082" s="3" t="s">
        <v>3634</v>
      </c>
      <c r="P1082" s="5" t="s">
        <v>34</v>
      </c>
      <c r="Q1082" s="3" t="s">
        <v>6256</v>
      </c>
      <c r="R1082" s="3" t="s">
        <v>6233</v>
      </c>
      <c r="S1082" s="3" t="s">
        <v>6345</v>
      </c>
      <c r="T1082" s="3" t="s">
        <v>6247</v>
      </c>
      <c r="U1082" s="3" t="s">
        <v>6243</v>
      </c>
      <c r="AR1082" s="3">
        <v>32.700000000000003</v>
      </c>
      <c r="AS1082" s="3">
        <v>24.8</v>
      </c>
      <c r="AT1082" s="3">
        <v>1.3185483870000001</v>
      </c>
      <c r="AU1082" s="3">
        <f>SUM(Table1[[#This Row],[Black Win %]]/Table1[[#This Row],[White Win %]])</f>
        <v>0.75840978593272168</v>
      </c>
      <c r="AV1082" s="3">
        <v>320.78699999999998</v>
      </c>
      <c r="AW1082" s="3">
        <v>243.28800000000001</v>
      </c>
    </row>
    <row r="1083" spans="1:49" ht="17" x14ac:dyDescent="0.2">
      <c r="A1083" s="3" t="s">
        <v>7286</v>
      </c>
      <c r="B1083" s="3" t="str">
        <f>CONCATENATE(Table1[[#This Row],[Column5]],(IF(Table1[[#This Row],[Column4]]="",""," -"&amp;Table1[[#This Row],[Column4]])),(IF(Table1[[#This Row],[Column3]]="",""," -"&amp;Table1[[#This Row],[Column3]])))</f>
        <v xml:space="preserve"> Gunsberg Defense - Prianishenmo Gambit</v>
      </c>
      <c r="C1083" s="3" t="s">
        <v>7301</v>
      </c>
      <c r="D1083" s="3" t="s">
        <v>7302</v>
      </c>
      <c r="F1083" s="3" t="s">
        <v>7764</v>
      </c>
      <c r="G1083" s="3">
        <v>315</v>
      </c>
      <c r="H1083" s="3" t="s">
        <v>3570</v>
      </c>
      <c r="I1083" s="4">
        <v>43274</v>
      </c>
      <c r="J1083" s="3">
        <v>2478</v>
      </c>
      <c r="K1083" s="3">
        <v>2421</v>
      </c>
      <c r="L1083" s="3">
        <v>41.6</v>
      </c>
      <c r="M1083" s="3">
        <v>41.6</v>
      </c>
      <c r="N1083" s="3">
        <v>16.8</v>
      </c>
      <c r="O1083" s="3" t="s">
        <v>3637</v>
      </c>
      <c r="P1083" s="5" t="s">
        <v>34</v>
      </c>
      <c r="Q1083" s="3" t="s">
        <v>6256</v>
      </c>
      <c r="R1083" s="3" t="s">
        <v>6233</v>
      </c>
      <c r="S1083" s="3" t="s">
        <v>6345</v>
      </c>
      <c r="T1083" s="3" t="s">
        <v>6244</v>
      </c>
      <c r="U1083" s="3" t="s">
        <v>6243</v>
      </c>
      <c r="V1083" s="3" t="s">
        <v>6256</v>
      </c>
      <c r="W1083" s="3" t="s">
        <v>6226</v>
      </c>
      <c r="X1083" s="3" t="s">
        <v>6247</v>
      </c>
      <c r="Y1083" s="3" t="s">
        <v>6245</v>
      </c>
      <c r="Z1083" s="3" t="s">
        <v>6266</v>
      </c>
      <c r="AA1083" s="3" t="s">
        <v>6281</v>
      </c>
      <c r="AB1083" s="3" t="s">
        <v>6227</v>
      </c>
      <c r="AR1083" s="3">
        <v>41.6</v>
      </c>
      <c r="AS1083" s="3">
        <v>16.8</v>
      </c>
      <c r="AT1083" s="3">
        <v>2.4761904760000002</v>
      </c>
      <c r="AU1083" s="3">
        <f>SUM(Table1[[#This Row],[Black Win %]]/Table1[[#This Row],[White Win %]])</f>
        <v>0.40384615384615385</v>
      </c>
      <c r="AV1083" s="3">
        <v>131.04</v>
      </c>
      <c r="AW1083" s="3">
        <v>52.92</v>
      </c>
    </row>
    <row r="1084" spans="1:49" ht="17" x14ac:dyDescent="0.2">
      <c r="A1084" s="3" t="s">
        <v>7286</v>
      </c>
      <c r="B1084" s="3" t="str">
        <f>CONCATENATE(Table1[[#This Row],[Column5]],(IF(Table1[[#This Row],[Column4]]="",""," -"&amp;Table1[[#This Row],[Column4]])),(IF(Table1[[#This Row],[Column3]]="",""," -"&amp;Table1[[#This Row],[Column3]])))</f>
        <v xml:space="preserve"> Janowski-Larsen Variation</v>
      </c>
      <c r="C1084" s="3" t="s">
        <v>7303</v>
      </c>
      <c r="F1084" s="3" t="s">
        <v>7765</v>
      </c>
      <c r="G1084" s="3">
        <v>2149</v>
      </c>
      <c r="H1084" s="3" t="s">
        <v>3623</v>
      </c>
      <c r="I1084" s="4">
        <v>43281</v>
      </c>
      <c r="J1084" s="3">
        <v>2288</v>
      </c>
      <c r="K1084" s="3">
        <v>2328</v>
      </c>
      <c r="L1084" s="3">
        <v>23.6</v>
      </c>
      <c r="M1084" s="3">
        <v>39.5</v>
      </c>
      <c r="N1084" s="3">
        <v>37</v>
      </c>
      <c r="O1084" s="3" t="s">
        <v>3640</v>
      </c>
      <c r="P1084" s="5" t="s">
        <v>34</v>
      </c>
      <c r="Q1084" s="3" t="s">
        <v>6256</v>
      </c>
      <c r="R1084" s="3" t="s">
        <v>6233</v>
      </c>
      <c r="S1084" s="3" t="s">
        <v>6345</v>
      </c>
      <c r="T1084" s="3" t="s">
        <v>6247</v>
      </c>
      <c r="U1084" s="3" t="s">
        <v>6226</v>
      </c>
      <c r="V1084" s="3" t="s">
        <v>6271</v>
      </c>
      <c r="W1084" s="3" t="s">
        <v>6248</v>
      </c>
      <c r="AR1084" s="3">
        <v>37</v>
      </c>
      <c r="AS1084" s="3">
        <v>23.6</v>
      </c>
      <c r="AT1084" s="3">
        <v>1.56779661</v>
      </c>
      <c r="AU1084" s="3">
        <f>SUM(Table1[[#This Row],[Black Win %]]/Table1[[#This Row],[White Win %]])</f>
        <v>0.63783783783783787</v>
      </c>
      <c r="AV1084" s="3">
        <v>795.13</v>
      </c>
      <c r="AW1084" s="3">
        <v>507.16399999999999</v>
      </c>
    </row>
    <row r="1085" spans="1:49" ht="17" x14ac:dyDescent="0.2">
      <c r="A1085" s="3" t="s">
        <v>7286</v>
      </c>
      <c r="B1085" s="3" t="str">
        <f>CONCATENATE(Table1[[#This Row],[Column5]],(IF(Table1[[#This Row],[Column4]]="",""," -"&amp;Table1[[#This Row],[Column4]])),(IF(Table1[[#This Row],[Column3]]="",""," -"&amp;Table1[[#This Row],[Column3]])))</f>
        <v xml:space="preserve"> Linares Variation</v>
      </c>
      <c r="C1085" s="3" t="s">
        <v>7304</v>
      </c>
      <c r="F1085" s="3" t="s">
        <v>7765</v>
      </c>
      <c r="G1085" s="3">
        <v>169</v>
      </c>
      <c r="H1085" s="3" t="s">
        <v>3554</v>
      </c>
      <c r="I1085" s="4">
        <v>43028</v>
      </c>
      <c r="J1085" s="3">
        <v>2343</v>
      </c>
      <c r="K1085" s="3">
        <v>2366</v>
      </c>
      <c r="L1085" s="3">
        <v>33.700000000000003</v>
      </c>
      <c r="M1085" s="3">
        <v>21.3</v>
      </c>
      <c r="N1085" s="3">
        <v>45</v>
      </c>
      <c r="O1085" s="3" t="s">
        <v>3643</v>
      </c>
      <c r="P1085" s="5" t="s">
        <v>34</v>
      </c>
      <c r="Q1085" s="3" t="s">
        <v>6256</v>
      </c>
      <c r="R1085" s="3" t="s">
        <v>6233</v>
      </c>
      <c r="S1085" s="3" t="s">
        <v>6345</v>
      </c>
      <c r="T1085" s="3" t="s">
        <v>6266</v>
      </c>
      <c r="U1085" s="3" t="s">
        <v>6243</v>
      </c>
      <c r="V1085" s="3" t="s">
        <v>6256</v>
      </c>
      <c r="W1085" s="3" t="s">
        <v>6226</v>
      </c>
      <c r="X1085" s="3" t="s">
        <v>6244</v>
      </c>
      <c r="Y1085" s="3" t="s">
        <v>6258</v>
      </c>
      <c r="AR1085" s="3">
        <v>45</v>
      </c>
      <c r="AS1085" s="3">
        <v>33.700000000000003</v>
      </c>
      <c r="AT1085" s="3">
        <v>1.335311573</v>
      </c>
      <c r="AU1085" s="3">
        <f>SUM(Table1[[#This Row],[Black Win %]]/Table1[[#This Row],[White Win %]])</f>
        <v>0.74888888888888894</v>
      </c>
      <c r="AV1085" s="3">
        <v>76.05</v>
      </c>
      <c r="AW1085" s="3">
        <v>56.953000000000003</v>
      </c>
    </row>
    <row r="1086" spans="1:49" ht="17" x14ac:dyDescent="0.2">
      <c r="A1086" s="3" t="s">
        <v>7286</v>
      </c>
      <c r="B1086" s="3" t="str">
        <f>CONCATENATE(Table1[[#This Row],[Column5]],(IF(Table1[[#This Row],[Column4]]="",""," -"&amp;Table1[[#This Row],[Column4]])),(IF(Table1[[#This Row],[Column3]]="",""," -"&amp;Table1[[#This Row],[Column3]])))</f>
        <v xml:space="preserve"> Mannheim Variation</v>
      </c>
      <c r="C1086" s="3" t="s">
        <v>7305</v>
      </c>
      <c r="F1086" s="3" t="s">
        <v>7764</v>
      </c>
      <c r="G1086" s="3">
        <v>951</v>
      </c>
      <c r="H1086" s="3" t="s">
        <v>3645</v>
      </c>
      <c r="I1086" s="4">
        <v>43278</v>
      </c>
      <c r="J1086" s="3">
        <v>2368</v>
      </c>
      <c r="K1086" s="3">
        <v>2345</v>
      </c>
      <c r="L1086" s="3">
        <v>38.6</v>
      </c>
      <c r="M1086" s="3">
        <v>36.9</v>
      </c>
      <c r="N1086" s="3">
        <v>24.5</v>
      </c>
      <c r="O1086" s="3" t="s">
        <v>3647</v>
      </c>
      <c r="P1086" s="5" t="s">
        <v>34</v>
      </c>
      <c r="Q1086" s="3" t="s">
        <v>6256</v>
      </c>
      <c r="R1086" s="3" t="s">
        <v>6233</v>
      </c>
      <c r="S1086" s="3" t="s">
        <v>6345</v>
      </c>
      <c r="T1086" s="3" t="s">
        <v>6247</v>
      </c>
      <c r="U1086" s="3" t="s">
        <v>6226</v>
      </c>
      <c r="V1086" s="3" t="s">
        <v>6346</v>
      </c>
      <c r="AR1086" s="3">
        <v>38.6</v>
      </c>
      <c r="AS1086" s="3">
        <v>24.5</v>
      </c>
      <c r="AT1086" s="3">
        <v>1.575510204</v>
      </c>
      <c r="AU1086" s="3">
        <f>SUM(Table1[[#This Row],[Black Win %]]/Table1[[#This Row],[White Win %]])</f>
        <v>0.63471502590673567</v>
      </c>
      <c r="AV1086" s="3">
        <v>367.08600000000001</v>
      </c>
      <c r="AW1086" s="3">
        <v>232.995</v>
      </c>
    </row>
    <row r="1087" spans="1:49" ht="17" x14ac:dyDescent="0.2">
      <c r="A1087" s="3" t="s">
        <v>7286</v>
      </c>
      <c r="B1087" s="3" t="str">
        <f>CONCATENATE(Table1[[#This Row],[Column5]],(IF(Table1[[#This Row],[Column4]]="",""," -"&amp;Table1[[#This Row],[Column4]])),(IF(Table1[[#This Row],[Column3]]="",""," -"&amp;Table1[[#This Row],[Column3]])))</f>
        <v xml:space="preserve"> Normal Variation</v>
      </c>
      <c r="C1087" s="3" t="s">
        <v>6523</v>
      </c>
      <c r="F1087" s="3" t="s">
        <v>7764</v>
      </c>
      <c r="G1087" s="3">
        <v>369</v>
      </c>
      <c r="H1087" s="3" t="s">
        <v>3563</v>
      </c>
      <c r="I1087" s="4">
        <v>43285</v>
      </c>
      <c r="J1087" s="3">
        <v>2341</v>
      </c>
      <c r="K1087" s="3">
        <v>2286</v>
      </c>
      <c r="L1087" s="3">
        <v>37.9</v>
      </c>
      <c r="M1087" s="3">
        <v>29</v>
      </c>
      <c r="N1087" s="3">
        <v>33.1</v>
      </c>
      <c r="O1087" s="3" t="s">
        <v>3651</v>
      </c>
      <c r="P1087" s="5" t="s">
        <v>34</v>
      </c>
      <c r="Q1087" s="3" t="s">
        <v>6256</v>
      </c>
      <c r="R1087" s="3" t="s">
        <v>6233</v>
      </c>
      <c r="S1087" s="3" t="s">
        <v>6345</v>
      </c>
      <c r="T1087" s="3" t="s">
        <v>6247</v>
      </c>
      <c r="AR1087" s="3">
        <v>37.9</v>
      </c>
      <c r="AS1087" s="3">
        <v>33.1</v>
      </c>
      <c r="AT1087" s="3">
        <v>1.145015106</v>
      </c>
      <c r="AU1087" s="3">
        <f>SUM(Table1[[#This Row],[Black Win %]]/Table1[[#This Row],[White Win %]])</f>
        <v>0.87335092348284971</v>
      </c>
      <c r="AV1087" s="3">
        <v>139.851</v>
      </c>
      <c r="AW1087" s="3">
        <v>122.139</v>
      </c>
    </row>
    <row r="1088" spans="1:49" ht="17" x14ac:dyDescent="0.2">
      <c r="A1088" s="3" t="s">
        <v>7286</v>
      </c>
      <c r="B1088" s="3" t="str">
        <f>CONCATENATE(Table1[[#This Row],[Column5]],(IF(Table1[[#This Row],[Column4]]="",""," -"&amp;Table1[[#This Row],[Column4]])),(IF(Table1[[#This Row],[Column3]]="",""," -"&amp;Table1[[#This Row],[Column3]])))</f>
        <v xml:space="preserve"> Normal Variation</v>
      </c>
      <c r="C1088" s="3" t="s">
        <v>6523</v>
      </c>
      <c r="F1088" s="3" t="s">
        <v>7764</v>
      </c>
      <c r="G1088" s="3">
        <v>816</v>
      </c>
      <c r="H1088" s="3" t="s">
        <v>3623</v>
      </c>
      <c r="I1088" s="4">
        <v>43272</v>
      </c>
      <c r="J1088" s="3">
        <v>2344</v>
      </c>
      <c r="K1088" s="3">
        <v>2295</v>
      </c>
      <c r="L1088" s="3">
        <v>37.1</v>
      </c>
      <c r="M1088" s="3">
        <v>34.799999999999997</v>
      </c>
      <c r="N1088" s="3">
        <v>28.1</v>
      </c>
      <c r="O1088" s="3" t="s">
        <v>3653</v>
      </c>
      <c r="P1088" s="5" t="s">
        <v>34</v>
      </c>
      <c r="Q1088" s="3" t="s">
        <v>6256</v>
      </c>
      <c r="R1088" s="3" t="s">
        <v>6233</v>
      </c>
      <c r="S1088" s="3" t="s">
        <v>6345</v>
      </c>
      <c r="T1088" s="3" t="s">
        <v>6247</v>
      </c>
      <c r="U1088" s="3" t="s">
        <v>6226</v>
      </c>
      <c r="V1088" s="3" t="s">
        <v>6271</v>
      </c>
      <c r="AR1088" s="3">
        <v>37.1</v>
      </c>
      <c r="AS1088" s="3">
        <v>28.1</v>
      </c>
      <c r="AT1088" s="3">
        <v>1.320284698</v>
      </c>
      <c r="AU1088" s="3">
        <f>SUM(Table1[[#This Row],[Black Win %]]/Table1[[#This Row],[White Win %]])</f>
        <v>0.75741239892183287</v>
      </c>
      <c r="AV1088" s="3">
        <v>302.73599999999999</v>
      </c>
      <c r="AW1088" s="3">
        <v>229.29599999999999</v>
      </c>
    </row>
    <row r="1089" spans="1:49" ht="17" x14ac:dyDescent="0.2">
      <c r="A1089" s="3" t="s">
        <v>7286</v>
      </c>
      <c r="B1089" s="3" t="str">
        <f>CONCATENATE(Table1[[#This Row],[Column5]],(IF(Table1[[#This Row],[Column4]]="",""," -"&amp;Table1[[#This Row],[Column4]])),(IF(Table1[[#This Row],[Column3]]="",""," -"&amp;Table1[[#This Row],[Column3]])))</f>
        <v xml:space="preserve"> Normal Variation - Traditional System</v>
      </c>
      <c r="C1089" s="3" t="s">
        <v>6523</v>
      </c>
      <c r="D1089" s="3" t="s">
        <v>7306</v>
      </c>
      <c r="F1089" s="3" t="s">
        <v>7765</v>
      </c>
      <c r="G1089" s="3">
        <v>930</v>
      </c>
      <c r="H1089" s="3" t="s">
        <v>3589</v>
      </c>
      <c r="I1089" s="4">
        <v>43278</v>
      </c>
      <c r="J1089" s="3">
        <v>2220</v>
      </c>
      <c r="K1089" s="3">
        <v>2276</v>
      </c>
      <c r="L1089" s="3">
        <v>24.9</v>
      </c>
      <c r="M1089" s="3">
        <v>33.4</v>
      </c>
      <c r="N1089" s="3">
        <v>41.6</v>
      </c>
      <c r="O1089" s="3" t="s">
        <v>3656</v>
      </c>
      <c r="P1089" s="5" t="s">
        <v>34</v>
      </c>
      <c r="Q1089" s="3" t="s">
        <v>6256</v>
      </c>
      <c r="R1089" s="3" t="s">
        <v>6233</v>
      </c>
      <c r="S1089" s="3" t="s">
        <v>6345</v>
      </c>
      <c r="T1089" s="3" t="s">
        <v>6247</v>
      </c>
      <c r="U1089" s="3" t="s">
        <v>6226</v>
      </c>
      <c r="V1089" s="3" t="s">
        <v>6271</v>
      </c>
      <c r="W1089" s="3" t="s">
        <v>6245</v>
      </c>
      <c r="AR1089" s="3">
        <v>41.6</v>
      </c>
      <c r="AS1089" s="3">
        <v>24.9</v>
      </c>
      <c r="AT1089" s="3">
        <v>1.6706827310000001</v>
      </c>
      <c r="AU1089" s="3">
        <f>SUM(Table1[[#This Row],[Black Win %]]/Table1[[#This Row],[White Win %]])</f>
        <v>0.59855769230769229</v>
      </c>
      <c r="AV1089" s="3">
        <v>386.88</v>
      </c>
      <c r="AW1089" s="3">
        <v>231.57</v>
      </c>
    </row>
    <row r="1090" spans="1:49" ht="17" x14ac:dyDescent="0.2">
      <c r="A1090" s="3" t="s">
        <v>7286</v>
      </c>
      <c r="B1090" s="3" t="str">
        <f>CONCATENATE(Table1[[#This Row],[Column5]],(IF(Table1[[#This Row],[Column4]]="",""," -"&amp;Table1[[#This Row],[Column4]])),(IF(Table1[[#This Row],[Column3]]="",""," -"&amp;Table1[[#This Row],[Column3]])))</f>
        <v xml:space="preserve"> Old Variation</v>
      </c>
      <c r="C1090" s="3" t="s">
        <v>7307</v>
      </c>
      <c r="F1090" s="3" t="s">
        <v>7764</v>
      </c>
      <c r="G1090" s="3">
        <v>2835</v>
      </c>
      <c r="H1090" s="3" t="s">
        <v>3554</v>
      </c>
      <c r="I1090" s="4">
        <v>43287</v>
      </c>
      <c r="J1090" s="3">
        <v>2315</v>
      </c>
      <c r="K1090" s="3">
        <v>2265</v>
      </c>
      <c r="L1090" s="3">
        <v>40.9</v>
      </c>
      <c r="M1090" s="3">
        <v>34.6</v>
      </c>
      <c r="N1090" s="3">
        <v>24.5</v>
      </c>
      <c r="O1090" s="3" t="s">
        <v>3659</v>
      </c>
      <c r="P1090" s="5" t="s">
        <v>34</v>
      </c>
      <c r="Q1090" s="3" t="s">
        <v>6256</v>
      </c>
      <c r="R1090" s="3" t="s">
        <v>6233</v>
      </c>
      <c r="S1090" s="3" t="s">
        <v>6345</v>
      </c>
      <c r="T1090" s="3" t="s">
        <v>6271</v>
      </c>
      <c r="AR1090" s="3">
        <v>40.9</v>
      </c>
      <c r="AS1090" s="3">
        <v>24.5</v>
      </c>
      <c r="AT1090" s="3">
        <v>1.669387755</v>
      </c>
      <c r="AU1090" s="3">
        <f>SUM(Table1[[#This Row],[Black Win %]]/Table1[[#This Row],[White Win %]])</f>
        <v>0.59902200488997559</v>
      </c>
      <c r="AV1090" s="3">
        <v>1159.5150000000001</v>
      </c>
      <c r="AW1090" s="3">
        <v>694.57500000000005</v>
      </c>
    </row>
    <row r="1091" spans="1:49" ht="17" x14ac:dyDescent="0.2">
      <c r="A1091" s="3" t="s">
        <v>7286</v>
      </c>
      <c r="B1091" s="3" t="str">
        <f>CONCATENATE(Table1[[#This Row],[Column5]],(IF(Table1[[#This Row],[Column4]]="",""," -"&amp;Table1[[#This Row],[Column4]])),(IF(Table1[[#This Row],[Column3]]="",""," -"&amp;Table1[[#This Row],[Column3]])))</f>
        <v xml:space="preserve"> Rosenthal Variation</v>
      </c>
      <c r="C1091" s="3" t="s">
        <v>7308</v>
      </c>
      <c r="F1091" s="3" t="s">
        <v>7765</v>
      </c>
      <c r="G1091" s="3">
        <v>551</v>
      </c>
      <c r="H1091" s="3" t="s">
        <v>3563</v>
      </c>
      <c r="I1091" s="4">
        <v>43266</v>
      </c>
      <c r="J1091" s="3">
        <v>2304</v>
      </c>
      <c r="K1091" s="3">
        <v>2338</v>
      </c>
      <c r="L1091" s="3">
        <v>27.8</v>
      </c>
      <c r="M1091" s="3">
        <v>34.299999999999997</v>
      </c>
      <c r="N1091" s="3">
        <v>37.9</v>
      </c>
      <c r="O1091" s="3" t="s">
        <v>3662</v>
      </c>
      <c r="P1091" s="5" t="s">
        <v>34</v>
      </c>
      <c r="Q1091" s="3" t="s">
        <v>6256</v>
      </c>
      <c r="R1091" s="3" t="s">
        <v>6233</v>
      </c>
      <c r="S1091" s="3" t="s">
        <v>6345</v>
      </c>
      <c r="T1091" s="3" t="s">
        <v>6247</v>
      </c>
      <c r="U1091" s="3" t="s">
        <v>6245</v>
      </c>
      <c r="AR1091" s="3">
        <v>37.9</v>
      </c>
      <c r="AS1091" s="3">
        <v>27.8</v>
      </c>
      <c r="AT1091" s="3">
        <v>1.363309353</v>
      </c>
      <c r="AU1091" s="3">
        <f>SUM(Table1[[#This Row],[Black Win %]]/Table1[[#This Row],[White Win %]])</f>
        <v>0.73350923482849606</v>
      </c>
      <c r="AV1091" s="3">
        <v>208.82900000000001</v>
      </c>
      <c r="AW1091" s="3">
        <v>153.178</v>
      </c>
    </row>
    <row r="1092" spans="1:49" ht="17" x14ac:dyDescent="0.2">
      <c r="A1092" s="3" t="s">
        <v>7286</v>
      </c>
      <c r="B1092" s="3" t="str">
        <f>CONCATENATE(Table1[[#This Row],[Column5]],(IF(Table1[[#This Row],[Column4]]="",""," -"&amp;Table1[[#This Row],[Column4]])),(IF(Table1[[#This Row],[Column3]]="",""," -"&amp;Table1[[#This Row],[Column3]])))</f>
        <v xml:space="preserve"> Saduleto Variation</v>
      </c>
      <c r="C1092" s="3" t="s">
        <v>7309</v>
      </c>
      <c r="F1092" s="3" t="s">
        <v>7764</v>
      </c>
      <c r="G1092" s="3">
        <v>124</v>
      </c>
      <c r="H1092" s="3" t="s">
        <v>3554</v>
      </c>
      <c r="I1092" s="4">
        <v>43271</v>
      </c>
      <c r="J1092" s="3">
        <v>2044</v>
      </c>
      <c r="K1092" s="3">
        <v>1942</v>
      </c>
      <c r="L1092" s="3">
        <v>69.3</v>
      </c>
      <c r="M1092" s="3">
        <v>14.5</v>
      </c>
      <c r="N1092" s="3">
        <v>16.100000000000001</v>
      </c>
      <c r="O1092" s="3" t="s">
        <v>3665</v>
      </c>
      <c r="P1092" s="5" t="s">
        <v>34</v>
      </c>
      <c r="Q1092" s="3" t="s">
        <v>6256</v>
      </c>
      <c r="R1092" s="3" t="s">
        <v>6233</v>
      </c>
      <c r="S1092" s="3" t="s">
        <v>6345</v>
      </c>
      <c r="T1092" s="3" t="s">
        <v>6266</v>
      </c>
      <c r="AR1092" s="3">
        <v>69.3</v>
      </c>
      <c r="AS1092" s="3">
        <v>16.100000000000001</v>
      </c>
      <c r="AT1092" s="3">
        <v>4.3043478259999999</v>
      </c>
      <c r="AU1092" s="3">
        <f>SUM(Table1[[#This Row],[Black Win %]]/Table1[[#This Row],[White Win %]])</f>
        <v>0.23232323232323235</v>
      </c>
      <c r="AV1092" s="3">
        <v>85.932000000000002</v>
      </c>
      <c r="AW1092" s="3">
        <v>19.963999999999999</v>
      </c>
    </row>
    <row r="1093" spans="1:49" ht="17" x14ac:dyDescent="0.2">
      <c r="A1093" s="3" t="s">
        <v>7286</v>
      </c>
      <c r="B1093" s="3" t="str">
        <f>CONCATENATE(Table1[[#This Row],[Column5]],(IF(Table1[[#This Row],[Column4]]="",""," -"&amp;Table1[[#This Row],[Column4]])),(IF(Table1[[#This Row],[Column3]]="",""," -"&amp;Table1[[#This Row],[Column3]])))</f>
        <v xml:space="preserve"> Showalter Variation</v>
      </c>
      <c r="C1093" s="3" t="s">
        <v>7310</v>
      </c>
      <c r="F1093" s="3" t="s">
        <v>7764</v>
      </c>
      <c r="G1093" s="3">
        <v>1094</v>
      </c>
      <c r="H1093" s="3" t="s">
        <v>3570</v>
      </c>
      <c r="I1093" s="4">
        <v>43273</v>
      </c>
      <c r="J1093" s="3">
        <v>2241</v>
      </c>
      <c r="K1093" s="3">
        <v>2221</v>
      </c>
      <c r="L1093" s="3">
        <v>36.200000000000003</v>
      </c>
      <c r="M1093" s="3">
        <v>28</v>
      </c>
      <c r="N1093" s="3">
        <v>35.799999999999997</v>
      </c>
      <c r="O1093" s="3" t="s">
        <v>3668</v>
      </c>
      <c r="P1093" s="5" t="s">
        <v>34</v>
      </c>
      <c r="Q1093" s="3" t="s">
        <v>6256</v>
      </c>
      <c r="R1093" s="3" t="s">
        <v>6233</v>
      </c>
      <c r="S1093" s="3" t="s">
        <v>6345</v>
      </c>
      <c r="T1093" s="3" t="s">
        <v>6247</v>
      </c>
      <c r="U1093" s="3" t="s">
        <v>6226</v>
      </c>
      <c r="V1093" s="3" t="s">
        <v>6244</v>
      </c>
      <c r="AR1093" s="3">
        <v>36.200000000000003</v>
      </c>
      <c r="AS1093" s="3">
        <v>35.799999999999997</v>
      </c>
      <c r="AT1093" s="3">
        <v>1.011173184</v>
      </c>
      <c r="AU1093" s="3">
        <f>SUM(Table1[[#This Row],[Black Win %]]/Table1[[#This Row],[White Win %]])</f>
        <v>0.98895027624309373</v>
      </c>
      <c r="AV1093" s="3">
        <v>396.02800000000002</v>
      </c>
      <c r="AW1093" s="3">
        <v>391.65199999999999</v>
      </c>
    </row>
    <row r="1094" spans="1:49" ht="17" x14ac:dyDescent="0.2">
      <c r="A1094" s="3" t="s">
        <v>7286</v>
      </c>
      <c r="B1094" s="3" t="str">
        <f>CONCATENATE(Table1[[#This Row],[Column5]],(IF(Table1[[#This Row],[Column4]]="",""," -"&amp;Table1[[#This Row],[Column4]])),(IF(Table1[[#This Row],[Column3]]="",""," -"&amp;Table1[[#This Row],[Column3]])))</f>
        <v xml:space="preserve"> Smyslov Variation</v>
      </c>
      <c r="C1094" s="3" t="s">
        <v>6648</v>
      </c>
      <c r="F1094" s="3" t="s">
        <v>7765</v>
      </c>
      <c r="G1094" s="3">
        <v>402</v>
      </c>
      <c r="H1094" s="3" t="s">
        <v>3623</v>
      </c>
      <c r="I1094" s="4">
        <v>43242</v>
      </c>
      <c r="J1094" s="3">
        <v>2312</v>
      </c>
      <c r="K1094" s="3">
        <v>2390</v>
      </c>
      <c r="L1094" s="3">
        <v>23.6</v>
      </c>
      <c r="M1094" s="3">
        <v>37.299999999999997</v>
      </c>
      <c r="N1094" s="3">
        <v>39</v>
      </c>
      <c r="O1094" s="3" t="s">
        <v>3671</v>
      </c>
      <c r="P1094" s="5" t="s">
        <v>34</v>
      </c>
      <c r="Q1094" s="3" t="s">
        <v>6256</v>
      </c>
      <c r="R1094" s="3" t="s">
        <v>6233</v>
      </c>
      <c r="S1094" s="3" t="s">
        <v>6345</v>
      </c>
      <c r="T1094" s="3" t="s">
        <v>6247</v>
      </c>
      <c r="U1094" s="3" t="s">
        <v>6226</v>
      </c>
      <c r="V1094" s="3" t="s">
        <v>6271</v>
      </c>
      <c r="W1094" s="3" t="s">
        <v>6237</v>
      </c>
      <c r="AR1094" s="3">
        <v>39</v>
      </c>
      <c r="AS1094" s="3">
        <v>23.6</v>
      </c>
      <c r="AT1094" s="3">
        <v>1.652542373</v>
      </c>
      <c r="AU1094" s="3">
        <f>SUM(Table1[[#This Row],[Black Win %]]/Table1[[#This Row],[White Win %]])</f>
        <v>0.6051282051282052</v>
      </c>
      <c r="AV1094" s="3">
        <v>156.78</v>
      </c>
      <c r="AW1094" s="3">
        <v>94.872</v>
      </c>
    </row>
    <row r="1095" spans="1:49" ht="17" x14ac:dyDescent="0.2">
      <c r="A1095" s="3" t="s">
        <v>7286</v>
      </c>
      <c r="B1095" s="3" t="str">
        <f>CONCATENATE(Table1[[#This Row],[Column5]],(IF(Table1[[#This Row],[Column4]]="",""," -"&amp;Table1[[#This Row],[Column4]])),(IF(Table1[[#This Row],[Column3]]="",""," -"&amp;Table1[[#This Row],[Column3]])))</f>
        <v xml:space="preserve"> Winawer Defense</v>
      </c>
      <c r="C1095" s="3" t="s">
        <v>7311</v>
      </c>
      <c r="F1095" s="3" t="s">
        <v>7765</v>
      </c>
      <c r="G1095" s="3">
        <v>195</v>
      </c>
      <c r="H1095" s="3" t="s">
        <v>3623</v>
      </c>
      <c r="I1095" s="4">
        <v>43190</v>
      </c>
      <c r="J1095" s="3">
        <v>2268</v>
      </c>
      <c r="K1095" s="3">
        <v>2339</v>
      </c>
      <c r="L1095" s="3">
        <v>22.1</v>
      </c>
      <c r="M1095" s="3">
        <v>38.5</v>
      </c>
      <c r="N1095" s="3">
        <v>39.5</v>
      </c>
      <c r="O1095" s="3" t="s">
        <v>3674</v>
      </c>
      <c r="P1095" s="5" t="s">
        <v>34</v>
      </c>
      <c r="Q1095" s="3" t="s">
        <v>6256</v>
      </c>
      <c r="R1095" s="3" t="s">
        <v>6233</v>
      </c>
      <c r="S1095" s="3" t="s">
        <v>6345</v>
      </c>
      <c r="T1095" s="3" t="s">
        <v>6247</v>
      </c>
      <c r="U1095" s="3" t="s">
        <v>6226</v>
      </c>
      <c r="V1095" s="3" t="s">
        <v>6271</v>
      </c>
      <c r="W1095" s="3" t="s">
        <v>6355</v>
      </c>
      <c r="AR1095" s="3">
        <v>39.5</v>
      </c>
      <c r="AS1095" s="3">
        <v>22.1</v>
      </c>
      <c r="AT1095" s="3">
        <v>1.7873303169999999</v>
      </c>
      <c r="AU1095" s="3">
        <f>SUM(Table1[[#This Row],[Black Win %]]/Table1[[#This Row],[White Win %]])</f>
        <v>0.55949367088607593</v>
      </c>
      <c r="AV1095" s="3">
        <v>77.025000000000006</v>
      </c>
      <c r="AW1095" s="3">
        <v>43.094999999999999</v>
      </c>
    </row>
    <row r="1096" spans="1:49" ht="17" x14ac:dyDescent="0.2">
      <c r="A1096" s="3" t="s">
        <v>7312</v>
      </c>
      <c r="B1096" s="3" t="str">
        <f>CONCATENATE(Table1[[#This Row],[Column5]],(IF(Table1[[#This Row],[Column4]]="",""," -"&amp;Table1[[#This Row],[Column4]])),(IF(Table1[[#This Row],[Column3]]="",""," -"&amp;Table1[[#This Row],[Column3]])))</f>
        <v xml:space="preserve"> Anti-Tartakower Variation</v>
      </c>
      <c r="C1096" s="3" t="s">
        <v>7313</v>
      </c>
      <c r="F1096" s="3" t="s">
        <v>7764</v>
      </c>
      <c r="G1096" s="3">
        <v>866</v>
      </c>
      <c r="H1096" s="3" t="s">
        <v>3676</v>
      </c>
      <c r="I1096" s="4">
        <v>43254</v>
      </c>
      <c r="J1096" s="3">
        <v>2396</v>
      </c>
      <c r="K1096" s="3">
        <v>2381</v>
      </c>
      <c r="L1096" s="3">
        <v>39.799999999999997</v>
      </c>
      <c r="M1096" s="3">
        <v>39.299999999999997</v>
      </c>
      <c r="N1096" s="3">
        <v>20.9</v>
      </c>
      <c r="O1096" s="3" t="s">
        <v>3678</v>
      </c>
      <c r="P1096" s="5" t="s">
        <v>34</v>
      </c>
      <c r="Q1096" s="3" t="s">
        <v>6256</v>
      </c>
      <c r="R1096" s="3" t="s">
        <v>6233</v>
      </c>
      <c r="S1096" s="3" t="s">
        <v>6245</v>
      </c>
      <c r="T1096" s="3" t="s">
        <v>6244</v>
      </c>
      <c r="U1096" s="3" t="s">
        <v>6226</v>
      </c>
      <c r="V1096" s="3" t="s">
        <v>6274</v>
      </c>
      <c r="W1096" s="3" t="s">
        <v>6308</v>
      </c>
      <c r="X1096" s="3" t="s">
        <v>6271</v>
      </c>
      <c r="Y1096" s="3" t="s">
        <v>6270</v>
      </c>
      <c r="Z1096" s="3" t="s">
        <v>6247</v>
      </c>
      <c r="AA1096" s="3" t="s">
        <v>6302</v>
      </c>
      <c r="AB1096" s="3" t="s">
        <v>6383</v>
      </c>
      <c r="AR1096" s="3">
        <v>39.799999999999997</v>
      </c>
      <c r="AS1096" s="3">
        <v>20.9</v>
      </c>
      <c r="AT1096" s="3">
        <v>1.90430622</v>
      </c>
      <c r="AU1096" s="3">
        <f>SUM(Table1[[#This Row],[Black Win %]]/Table1[[#This Row],[White Win %]])</f>
        <v>0.52512562814070352</v>
      </c>
      <c r="AV1096" s="3">
        <v>344.66800000000001</v>
      </c>
      <c r="AW1096" s="3">
        <v>180.994</v>
      </c>
    </row>
    <row r="1097" spans="1:49" ht="17" x14ac:dyDescent="0.2">
      <c r="A1097" s="3" t="s">
        <v>7312</v>
      </c>
      <c r="B1097" s="3" t="str">
        <f>CONCATENATE(Table1[[#This Row],[Column5]],(IF(Table1[[#This Row],[Column4]]="",""," -"&amp;Table1[[#This Row],[Column4]])),(IF(Table1[[#This Row],[Column3]]="",""," -"&amp;Table1[[#This Row],[Column3]])))</f>
        <v xml:space="preserve"> Anti-Tartakower Variation - Petrosian Variation</v>
      </c>
      <c r="C1097" s="3" t="s">
        <v>7313</v>
      </c>
      <c r="D1097" s="3" t="s">
        <v>6877</v>
      </c>
      <c r="F1097" s="3" t="s">
        <v>7764</v>
      </c>
      <c r="G1097" s="3">
        <v>606</v>
      </c>
      <c r="H1097" s="3" t="s">
        <v>3676</v>
      </c>
      <c r="I1097" s="4">
        <v>43274</v>
      </c>
      <c r="J1097" s="3">
        <v>2503</v>
      </c>
      <c r="K1097" s="3">
        <v>2447</v>
      </c>
      <c r="L1097" s="3">
        <v>24.3</v>
      </c>
      <c r="M1097" s="3">
        <v>68.2</v>
      </c>
      <c r="N1097" s="3">
        <v>7.6</v>
      </c>
      <c r="O1097" s="3" t="s">
        <v>3681</v>
      </c>
      <c r="P1097" s="5" t="s">
        <v>34</v>
      </c>
      <c r="Q1097" s="3" t="s">
        <v>6256</v>
      </c>
      <c r="R1097" s="3" t="s">
        <v>6233</v>
      </c>
      <c r="S1097" s="3" t="s">
        <v>6245</v>
      </c>
      <c r="T1097" s="3" t="s">
        <v>6244</v>
      </c>
      <c r="U1097" s="3" t="s">
        <v>6226</v>
      </c>
      <c r="V1097" s="3" t="s">
        <v>6274</v>
      </c>
      <c r="W1097" s="3" t="s">
        <v>6308</v>
      </c>
      <c r="X1097" s="3" t="s">
        <v>6271</v>
      </c>
      <c r="Y1097" s="3" t="s">
        <v>6270</v>
      </c>
      <c r="Z1097" s="3" t="s">
        <v>6247</v>
      </c>
      <c r="AA1097" s="3" t="s">
        <v>6302</v>
      </c>
      <c r="AB1097" s="3" t="s">
        <v>6383</v>
      </c>
      <c r="AC1097" s="3" t="s">
        <v>6383</v>
      </c>
      <c r="AD1097" s="3" t="s">
        <v>6407</v>
      </c>
      <c r="AE1097" s="3" t="s">
        <v>6254</v>
      </c>
      <c r="AF1097" s="3" t="s">
        <v>6324</v>
      </c>
      <c r="AG1097" s="3" t="s">
        <v>6321</v>
      </c>
      <c r="AH1097" s="3" t="s">
        <v>6270</v>
      </c>
      <c r="AI1097" s="3" t="s">
        <v>6345</v>
      </c>
      <c r="AJ1097" s="3" t="s">
        <v>6441</v>
      </c>
      <c r="AR1097" s="3">
        <v>24.3</v>
      </c>
      <c r="AS1097" s="3">
        <v>7.6</v>
      </c>
      <c r="AT1097" s="3">
        <v>3.1973684210000002</v>
      </c>
      <c r="AU1097" s="3">
        <f>SUM(Table1[[#This Row],[Black Win %]]/Table1[[#This Row],[White Win %]])</f>
        <v>0.3127572016460905</v>
      </c>
      <c r="AV1097" s="3">
        <v>147.25800000000001</v>
      </c>
      <c r="AW1097" s="3">
        <v>46.055999999999997</v>
      </c>
    </row>
    <row r="1098" spans="1:49" ht="17" x14ac:dyDescent="0.2">
      <c r="A1098" s="3" t="s">
        <v>7312</v>
      </c>
      <c r="B1098" s="3" t="str">
        <f>CONCATENATE(Table1[[#This Row],[Column5]],(IF(Table1[[#This Row],[Column4]]="",""," -"&amp;Table1[[#This Row],[Column4]])),(IF(Table1[[#This Row],[Column3]]="",""," -"&amp;Table1[[#This Row],[Column3]])))</f>
        <v xml:space="preserve"> Barmen Variation</v>
      </c>
      <c r="C1098" s="3" t="s">
        <v>7314</v>
      </c>
      <c r="F1098" s="3" t="s">
        <v>7765</v>
      </c>
      <c r="G1098" s="3">
        <v>3934</v>
      </c>
      <c r="H1098" s="3" t="s">
        <v>3683</v>
      </c>
      <c r="I1098" s="4">
        <v>43286</v>
      </c>
      <c r="J1098" s="3">
        <v>2257</v>
      </c>
      <c r="K1098" s="3">
        <v>2304</v>
      </c>
      <c r="L1098" s="3">
        <v>22.1</v>
      </c>
      <c r="M1098" s="3">
        <v>36.9</v>
      </c>
      <c r="N1098" s="3">
        <v>41</v>
      </c>
      <c r="O1098" s="3" t="s">
        <v>3685</v>
      </c>
      <c r="P1098" s="5" t="s">
        <v>34</v>
      </c>
      <c r="Q1098" s="3" t="s">
        <v>6256</v>
      </c>
      <c r="R1098" s="3" t="s">
        <v>6233</v>
      </c>
      <c r="S1098" s="3" t="s">
        <v>6245</v>
      </c>
      <c r="T1098" s="3" t="s">
        <v>6244</v>
      </c>
      <c r="U1098" s="3" t="s">
        <v>6226</v>
      </c>
      <c r="V1098" s="3" t="s">
        <v>6247</v>
      </c>
      <c r="W1098" s="3" t="s">
        <v>6284</v>
      </c>
      <c r="AR1098" s="3">
        <v>41</v>
      </c>
      <c r="AS1098" s="3">
        <v>22.1</v>
      </c>
      <c r="AT1098" s="3">
        <v>1.8552036199999999</v>
      </c>
      <c r="AU1098" s="3">
        <f>SUM(Table1[[#This Row],[Black Win %]]/Table1[[#This Row],[White Win %]])</f>
        <v>0.53902439024390247</v>
      </c>
      <c r="AV1098" s="3">
        <v>1612.94</v>
      </c>
      <c r="AW1098" s="3">
        <v>869.41399999999999</v>
      </c>
    </row>
    <row r="1099" spans="1:49" ht="17" x14ac:dyDescent="0.2">
      <c r="A1099" s="3" t="s">
        <v>7312</v>
      </c>
      <c r="B1099" s="3" t="str">
        <f>CONCATENATE(Table1[[#This Row],[Column5]],(IF(Table1[[#This Row],[Column4]]="",""," -"&amp;Table1[[#This Row],[Column4]])),(IF(Table1[[#This Row],[Column3]]="",""," -"&amp;Table1[[#This Row],[Column3]])))</f>
        <v xml:space="preserve"> Cambridge Springs Variation</v>
      </c>
      <c r="C1099" s="3" t="s">
        <v>7315</v>
      </c>
      <c r="F1099" s="3" t="s">
        <v>7765</v>
      </c>
      <c r="G1099" s="3">
        <v>4383</v>
      </c>
      <c r="H1099" s="3" t="s">
        <v>3687</v>
      </c>
      <c r="I1099" s="4">
        <v>43288</v>
      </c>
      <c r="J1099" s="3">
        <v>2191</v>
      </c>
      <c r="K1099" s="3">
        <v>2227</v>
      </c>
      <c r="L1099" s="3">
        <v>27.4</v>
      </c>
      <c r="M1099" s="3">
        <v>33.299999999999997</v>
      </c>
      <c r="N1099" s="3">
        <v>39.4</v>
      </c>
      <c r="O1099" s="3" t="s">
        <v>3689</v>
      </c>
      <c r="P1099" s="5" t="s">
        <v>34</v>
      </c>
      <c r="Q1099" s="3" t="s">
        <v>6256</v>
      </c>
      <c r="R1099" s="3" t="s">
        <v>6233</v>
      </c>
      <c r="S1099" s="3" t="s">
        <v>6245</v>
      </c>
      <c r="T1099" s="3" t="s">
        <v>6244</v>
      </c>
      <c r="U1099" s="3" t="s">
        <v>6226</v>
      </c>
      <c r="V1099" s="3" t="s">
        <v>6274</v>
      </c>
      <c r="W1099" s="3" t="s">
        <v>6284</v>
      </c>
      <c r="X1099" s="3" t="s">
        <v>6247</v>
      </c>
      <c r="Y1099" s="3" t="s">
        <v>6254</v>
      </c>
      <c r="Z1099" s="3" t="s">
        <v>6271</v>
      </c>
      <c r="AA1099" s="3" t="s">
        <v>6340</v>
      </c>
      <c r="AR1099" s="3">
        <v>39.4</v>
      </c>
      <c r="AS1099" s="3">
        <v>27.4</v>
      </c>
      <c r="AT1099" s="3">
        <v>1.437956204</v>
      </c>
      <c r="AU1099" s="3">
        <f>SUM(Table1[[#This Row],[Black Win %]]/Table1[[#This Row],[White Win %]])</f>
        <v>0.69543147208121825</v>
      </c>
      <c r="AV1099" s="3">
        <v>1726.902</v>
      </c>
      <c r="AW1099" s="3">
        <v>1200.942</v>
      </c>
    </row>
    <row r="1100" spans="1:49" ht="17" x14ac:dyDescent="0.2">
      <c r="A1100" s="3" t="s">
        <v>7312</v>
      </c>
      <c r="B1100" s="3" t="str">
        <f>CONCATENATE(Table1[[#This Row],[Column5]],(IF(Table1[[#This Row],[Column4]]="",""," -"&amp;Table1[[#This Row],[Column4]])),(IF(Table1[[#This Row],[Column3]]="",""," -"&amp;Table1[[#This Row],[Column3]])))</f>
        <v xml:space="preserve"> Capablanca - General</v>
      </c>
      <c r="C1100" s="3" t="s">
        <v>7316</v>
      </c>
      <c r="F1100" s="3" t="s">
        <v>7765</v>
      </c>
      <c r="G1100" s="3">
        <v>706</v>
      </c>
      <c r="H1100" s="3" t="s">
        <v>3691</v>
      </c>
      <c r="I1100" s="4">
        <v>43260</v>
      </c>
      <c r="J1100" s="3">
        <v>2389</v>
      </c>
      <c r="K1100" s="3">
        <v>2413</v>
      </c>
      <c r="L1100" s="3">
        <v>31.2</v>
      </c>
      <c r="M1100" s="3">
        <v>37.799999999999997</v>
      </c>
      <c r="N1100" s="3">
        <v>31</v>
      </c>
      <c r="O1100" s="3" t="s">
        <v>3693</v>
      </c>
      <c r="P1100" s="5" t="s">
        <v>34</v>
      </c>
      <c r="Q1100" s="3" t="s">
        <v>6256</v>
      </c>
      <c r="R1100" s="3" t="s">
        <v>6233</v>
      </c>
      <c r="S1100" s="3" t="s">
        <v>6245</v>
      </c>
      <c r="T1100" s="3" t="s">
        <v>6247</v>
      </c>
      <c r="U1100" s="3" t="s">
        <v>6226</v>
      </c>
      <c r="V1100" s="3" t="s">
        <v>6274</v>
      </c>
      <c r="W1100" s="3" t="s">
        <v>6302</v>
      </c>
      <c r="AR1100" s="3">
        <v>31</v>
      </c>
      <c r="AS1100" s="3">
        <v>31.2</v>
      </c>
      <c r="AT1100" s="3">
        <v>0.993589744</v>
      </c>
      <c r="AU1100" s="3">
        <f>SUM(Table1[[#This Row],[Black Win %]]/Table1[[#This Row],[White Win %]])</f>
        <v>1.0064516129032257</v>
      </c>
      <c r="AV1100" s="3">
        <v>218.86</v>
      </c>
      <c r="AW1100" s="3">
        <v>220.27199999999999</v>
      </c>
    </row>
    <row r="1101" spans="1:49" ht="17" x14ac:dyDescent="0.2">
      <c r="A1101" s="3" t="s">
        <v>7312</v>
      </c>
      <c r="B1101" s="3" t="str">
        <f>CONCATENATE(Table1[[#This Row],[Column5]],(IF(Table1[[#This Row],[Column4]]="",""," -"&amp;Table1[[#This Row],[Column4]])),(IF(Table1[[#This Row],[Column3]]="",""," -"&amp;Table1[[#This Row],[Column3]])))</f>
        <v xml:space="preserve"> Capablanca Variation</v>
      </c>
      <c r="C1101" s="3" t="s">
        <v>6891</v>
      </c>
      <c r="F1101" s="3" t="s">
        <v>7764</v>
      </c>
      <c r="G1101" s="3">
        <v>163</v>
      </c>
      <c r="H1101" s="3" t="s">
        <v>3691</v>
      </c>
      <c r="I1101" s="4">
        <v>43271</v>
      </c>
      <c r="J1101" s="3">
        <v>2441</v>
      </c>
      <c r="K1101" s="3">
        <v>2386</v>
      </c>
      <c r="L1101" s="3">
        <v>47.2</v>
      </c>
      <c r="M1101" s="3">
        <v>33.700000000000003</v>
      </c>
      <c r="N1101" s="3">
        <v>19</v>
      </c>
      <c r="O1101" s="3" t="s">
        <v>3696</v>
      </c>
      <c r="P1101" s="5" t="s">
        <v>34</v>
      </c>
      <c r="Q1101" s="3" t="s">
        <v>6256</v>
      </c>
      <c r="R1101" s="3" t="s">
        <v>6233</v>
      </c>
      <c r="S1101" s="3" t="s">
        <v>6245</v>
      </c>
      <c r="T1101" s="3" t="s">
        <v>6247</v>
      </c>
      <c r="U1101" s="3" t="s">
        <v>6226</v>
      </c>
      <c r="V1101" s="3" t="s">
        <v>6274</v>
      </c>
      <c r="W1101" s="3" t="s">
        <v>6284</v>
      </c>
      <c r="X1101" s="3" t="s">
        <v>6271</v>
      </c>
      <c r="Y1101" s="3" t="s">
        <v>6254</v>
      </c>
      <c r="Z1101" s="3" t="s">
        <v>6306</v>
      </c>
      <c r="AR1101" s="3">
        <v>47.2</v>
      </c>
      <c r="AS1101" s="3">
        <v>19</v>
      </c>
      <c r="AT1101" s="3">
        <v>2.484210526</v>
      </c>
      <c r="AU1101" s="3">
        <f>SUM(Table1[[#This Row],[Black Win %]]/Table1[[#This Row],[White Win %]])</f>
        <v>0.40254237288135591</v>
      </c>
      <c r="AV1101" s="3">
        <v>76.936000000000007</v>
      </c>
      <c r="AW1101" s="3">
        <v>30.97</v>
      </c>
    </row>
    <row r="1102" spans="1:49" ht="17" x14ac:dyDescent="0.2">
      <c r="A1102" s="3" t="s">
        <v>7312</v>
      </c>
      <c r="B1102" s="3" t="str">
        <f>CONCATENATE(Table1[[#This Row],[Column5]],(IF(Table1[[#This Row],[Column4]]="",""," -"&amp;Table1[[#This Row],[Column4]])),(IF(Table1[[#This Row],[Column3]]="",""," -"&amp;Table1[[#This Row],[Column3]])))</f>
        <v xml:space="preserve"> Charousek (Petrosian) Variation</v>
      </c>
      <c r="C1102" s="3" t="s">
        <v>7317</v>
      </c>
      <c r="F1102" s="3" t="s">
        <v>7765</v>
      </c>
      <c r="G1102" s="3">
        <v>5019</v>
      </c>
      <c r="H1102" s="3" t="s">
        <v>3698</v>
      </c>
      <c r="I1102" s="4">
        <v>43290</v>
      </c>
      <c r="J1102" s="3">
        <v>2282</v>
      </c>
      <c r="K1102" s="3">
        <v>2319</v>
      </c>
      <c r="L1102" s="3">
        <v>21.2</v>
      </c>
      <c r="M1102" s="3">
        <v>39</v>
      </c>
      <c r="N1102" s="3">
        <v>39.799999999999997</v>
      </c>
      <c r="O1102" s="3" t="s">
        <v>3700</v>
      </c>
      <c r="P1102" s="5" t="s">
        <v>34</v>
      </c>
      <c r="Q1102" s="3" t="s">
        <v>6256</v>
      </c>
      <c r="R1102" s="3" t="s">
        <v>6233</v>
      </c>
      <c r="S1102" s="3" t="s">
        <v>6245</v>
      </c>
      <c r="T1102" s="3" t="s">
        <v>6244</v>
      </c>
      <c r="U1102" s="3" t="s">
        <v>6308</v>
      </c>
      <c r="AR1102" s="3">
        <v>39.799999999999997</v>
      </c>
      <c r="AS1102" s="3">
        <v>21.2</v>
      </c>
      <c r="AT1102" s="3">
        <v>1.8773584910000001</v>
      </c>
      <c r="AU1102" s="3">
        <f>SUM(Table1[[#This Row],[Black Win %]]/Table1[[#This Row],[White Win %]])</f>
        <v>0.53266331658291455</v>
      </c>
      <c r="AV1102" s="3">
        <v>1997.5619999999999</v>
      </c>
      <c r="AW1102" s="3">
        <v>1064.028</v>
      </c>
    </row>
    <row r="1103" spans="1:49" ht="17" x14ac:dyDescent="0.2">
      <c r="A1103" s="3" t="s">
        <v>7312</v>
      </c>
      <c r="B1103" s="3" t="str">
        <f>CONCATENATE(Table1[[#This Row],[Column5]],(IF(Table1[[#This Row],[Column4]]="",""," -"&amp;Table1[[#This Row],[Column4]])),(IF(Table1[[#This Row],[Column3]]="",""," -"&amp;Table1[[#This Row],[Column3]])))</f>
        <v xml:space="preserve"> Exchange Variation</v>
      </c>
      <c r="C1103" s="3" t="s">
        <v>6505</v>
      </c>
      <c r="F1103" s="3" t="s">
        <v>7764</v>
      </c>
      <c r="G1103" s="3">
        <v>1459</v>
      </c>
      <c r="H1103" s="3" t="s">
        <v>3702</v>
      </c>
      <c r="I1103" s="4">
        <v>43287</v>
      </c>
      <c r="J1103" s="3">
        <v>2233</v>
      </c>
      <c r="K1103" s="3">
        <v>2199</v>
      </c>
      <c r="L1103" s="3">
        <v>43</v>
      </c>
      <c r="M1103" s="3">
        <v>34.6</v>
      </c>
      <c r="N1103" s="3">
        <v>22.3</v>
      </c>
      <c r="O1103" s="3" t="s">
        <v>3704</v>
      </c>
      <c r="P1103" s="5" t="s">
        <v>34</v>
      </c>
      <c r="Q1103" s="3" t="s">
        <v>6256</v>
      </c>
      <c r="R1103" s="3" t="s">
        <v>6233</v>
      </c>
      <c r="S1103" s="3" t="s">
        <v>6245</v>
      </c>
      <c r="T1103" s="3" t="s">
        <v>6244</v>
      </c>
      <c r="U1103" s="3" t="s">
        <v>6226</v>
      </c>
      <c r="V1103" s="3" t="s">
        <v>6282</v>
      </c>
      <c r="AR1103" s="3">
        <v>43</v>
      </c>
      <c r="AS1103" s="3">
        <v>22.3</v>
      </c>
      <c r="AT1103" s="3">
        <v>1.928251121</v>
      </c>
      <c r="AU1103" s="3">
        <f>SUM(Table1[[#This Row],[Black Win %]]/Table1[[#This Row],[White Win %]])</f>
        <v>0.51860465116279075</v>
      </c>
      <c r="AV1103" s="3">
        <v>627.37</v>
      </c>
      <c r="AW1103" s="3">
        <v>325.35700000000003</v>
      </c>
    </row>
    <row r="1104" spans="1:49" ht="17" x14ac:dyDescent="0.2">
      <c r="A1104" s="3" t="s">
        <v>7312</v>
      </c>
      <c r="B1104" s="3" t="str">
        <f>CONCATENATE(Table1[[#This Row],[Column5]],(IF(Table1[[#This Row],[Column4]]="",""," -"&amp;Table1[[#This Row],[Column4]])),(IF(Table1[[#This Row],[Column3]]="",""," -"&amp;Table1[[#This Row],[Column3]])))</f>
        <v xml:space="preserve"> Exchange Variation - Positional Variation</v>
      </c>
      <c r="C1104" s="3" t="s">
        <v>6505</v>
      </c>
      <c r="D1104" s="3" t="s">
        <v>6880</v>
      </c>
      <c r="F1104" s="3" t="s">
        <v>7765</v>
      </c>
      <c r="G1104" s="3">
        <v>3341</v>
      </c>
      <c r="H1104" s="3" t="s">
        <v>3702</v>
      </c>
      <c r="I1104" s="4">
        <v>43290</v>
      </c>
      <c r="J1104" s="3">
        <v>2229</v>
      </c>
      <c r="K1104" s="3">
        <v>2272</v>
      </c>
      <c r="L1104" s="3">
        <v>19.600000000000001</v>
      </c>
      <c r="M1104" s="3">
        <v>39.4</v>
      </c>
      <c r="N1104" s="3">
        <v>41</v>
      </c>
      <c r="O1104" s="3" t="s">
        <v>3707</v>
      </c>
      <c r="P1104" s="5" t="s">
        <v>34</v>
      </c>
      <c r="Q1104" s="3" t="s">
        <v>6256</v>
      </c>
      <c r="R1104" s="3" t="s">
        <v>6233</v>
      </c>
      <c r="S1104" s="3" t="s">
        <v>6245</v>
      </c>
      <c r="T1104" s="3" t="s">
        <v>6244</v>
      </c>
      <c r="U1104" s="3" t="s">
        <v>6226</v>
      </c>
      <c r="V1104" s="3" t="s">
        <v>6282</v>
      </c>
      <c r="W1104" s="3" t="s">
        <v>6281</v>
      </c>
      <c r="X1104" s="3" t="s">
        <v>6274</v>
      </c>
      <c r="Y1104" s="3" t="s">
        <v>6254</v>
      </c>
      <c r="AR1104" s="3">
        <v>41</v>
      </c>
      <c r="AS1104" s="3">
        <v>19.600000000000001</v>
      </c>
      <c r="AT1104" s="3">
        <v>2.0918367349999998</v>
      </c>
      <c r="AU1104" s="3">
        <f>SUM(Table1[[#This Row],[Black Win %]]/Table1[[#This Row],[White Win %]])</f>
        <v>0.47804878048780491</v>
      </c>
      <c r="AV1104" s="3">
        <v>1369.81</v>
      </c>
      <c r="AW1104" s="3">
        <v>654.83600000000001</v>
      </c>
    </row>
    <row r="1105" spans="1:49" ht="17" x14ac:dyDescent="0.2">
      <c r="A1105" s="3" t="s">
        <v>7312</v>
      </c>
      <c r="B1105" s="3" t="str">
        <f>CONCATENATE(Table1[[#This Row],[Column5]],(IF(Table1[[#This Row],[Column4]]="",""," -"&amp;Table1[[#This Row],[Column4]])),(IF(Table1[[#This Row],[Column3]]="",""," -"&amp;Table1[[#This Row],[Column3]])))</f>
        <v xml:space="preserve"> Exchange Variation - Positional Variation</v>
      </c>
      <c r="C1105" s="3" t="s">
        <v>6505</v>
      </c>
      <c r="D1105" s="3" t="s">
        <v>6880</v>
      </c>
      <c r="F1105" s="3" t="s">
        <v>7764</v>
      </c>
      <c r="G1105" s="3">
        <v>10954</v>
      </c>
      <c r="H1105" s="3" t="s">
        <v>3702</v>
      </c>
      <c r="I1105" s="4">
        <v>43287</v>
      </c>
      <c r="J1105" s="3">
        <v>2256</v>
      </c>
      <c r="K1105" s="3">
        <v>2217</v>
      </c>
      <c r="L1105" s="3">
        <v>52.1</v>
      </c>
      <c r="M1105" s="3">
        <v>28.9</v>
      </c>
      <c r="N1105" s="3">
        <v>19</v>
      </c>
      <c r="O1105" s="3" t="s">
        <v>3709</v>
      </c>
      <c r="P1105" s="5" t="s">
        <v>34</v>
      </c>
      <c r="Q1105" s="3" t="s">
        <v>6256</v>
      </c>
      <c r="R1105" s="3" t="s">
        <v>6233</v>
      </c>
      <c r="S1105" s="3" t="s">
        <v>6245</v>
      </c>
      <c r="T1105" s="3" t="s">
        <v>6244</v>
      </c>
      <c r="U1105" s="3" t="s">
        <v>6226</v>
      </c>
      <c r="V1105" s="3" t="s">
        <v>6282</v>
      </c>
      <c r="W1105" s="3" t="s">
        <v>6281</v>
      </c>
      <c r="X1105" s="3" t="s">
        <v>6274</v>
      </c>
      <c r="AR1105" s="3">
        <v>52.1</v>
      </c>
      <c r="AS1105" s="3">
        <v>19</v>
      </c>
      <c r="AT1105" s="3">
        <v>2.742105263</v>
      </c>
      <c r="AU1105" s="3">
        <f>SUM(Table1[[#This Row],[Black Win %]]/Table1[[#This Row],[White Win %]])</f>
        <v>0.36468330134357002</v>
      </c>
      <c r="AV1105" s="3">
        <v>5707.0339999999997</v>
      </c>
      <c r="AW1105" s="3">
        <v>2081.2600000000002</v>
      </c>
    </row>
    <row r="1106" spans="1:49" ht="17" x14ac:dyDescent="0.2">
      <c r="A1106" s="3" t="s">
        <v>7312</v>
      </c>
      <c r="B1106" s="3" t="str">
        <f>CONCATENATE(Table1[[#This Row],[Column5]],(IF(Table1[[#This Row],[Column4]]="",""," -"&amp;Table1[[#This Row],[Column4]])),(IF(Table1[[#This Row],[Column3]]="",""," -"&amp;Table1[[#This Row],[Column3]])))</f>
        <v xml:space="preserve"> Exchange Variation - Reshevsky Variation</v>
      </c>
      <c r="C1106" s="3" t="s">
        <v>6505</v>
      </c>
      <c r="D1106" s="3" t="s">
        <v>7173</v>
      </c>
      <c r="F1106" s="3" t="s">
        <v>7764</v>
      </c>
      <c r="G1106" s="3">
        <v>1911</v>
      </c>
      <c r="H1106" s="3" t="s">
        <v>3711</v>
      </c>
      <c r="I1106" s="4">
        <v>43285</v>
      </c>
      <c r="J1106" s="3">
        <v>2305</v>
      </c>
      <c r="K1106" s="3">
        <v>2257</v>
      </c>
      <c r="L1106" s="3">
        <v>45.6</v>
      </c>
      <c r="M1106" s="3">
        <v>31.4</v>
      </c>
      <c r="N1106" s="3">
        <v>22.9</v>
      </c>
      <c r="O1106" s="3" t="s">
        <v>3713</v>
      </c>
      <c r="P1106" s="5" t="s">
        <v>34</v>
      </c>
      <c r="Q1106" s="3" t="s">
        <v>6256</v>
      </c>
      <c r="R1106" s="3" t="s">
        <v>6233</v>
      </c>
      <c r="S1106" s="3" t="s">
        <v>6245</v>
      </c>
      <c r="T1106" s="3" t="s">
        <v>6244</v>
      </c>
      <c r="U1106" s="3" t="s">
        <v>6226</v>
      </c>
      <c r="V1106" s="3" t="s">
        <v>6282</v>
      </c>
      <c r="W1106" s="3" t="s">
        <v>6281</v>
      </c>
      <c r="X1106" s="3" t="s">
        <v>6274</v>
      </c>
      <c r="Y1106" s="3" t="s">
        <v>6254</v>
      </c>
      <c r="Z1106" s="3" t="s">
        <v>6343</v>
      </c>
      <c r="AR1106" s="3">
        <v>45.6</v>
      </c>
      <c r="AS1106" s="3">
        <v>22.9</v>
      </c>
      <c r="AT1106" s="3">
        <v>1.991266376</v>
      </c>
      <c r="AU1106" s="3">
        <f>SUM(Table1[[#This Row],[Black Win %]]/Table1[[#This Row],[White Win %]])</f>
        <v>0.5021929824561403</v>
      </c>
      <c r="AV1106" s="3">
        <v>871.41600000000005</v>
      </c>
      <c r="AW1106" s="3">
        <v>437.61900000000003</v>
      </c>
    </row>
    <row r="1107" spans="1:49" ht="17" x14ac:dyDescent="0.2">
      <c r="A1107" s="3" t="s">
        <v>7312</v>
      </c>
      <c r="B1107" s="3" t="str">
        <f>CONCATENATE(Table1[[#This Row],[Column5]],(IF(Table1[[#This Row],[Column4]]="",""," -"&amp;Table1[[#This Row],[Column4]])),(IF(Table1[[#This Row],[Column3]]="",""," -"&amp;Table1[[#This Row],[Column3]])))</f>
        <v xml:space="preserve"> Exchange Variation - Saemisch Variation</v>
      </c>
      <c r="C1107" s="3" t="s">
        <v>6505</v>
      </c>
      <c r="D1107" s="3" t="s">
        <v>7092</v>
      </c>
      <c r="F1107" s="3" t="s">
        <v>7764</v>
      </c>
      <c r="G1107" s="3">
        <v>618</v>
      </c>
      <c r="H1107" s="3" t="s">
        <v>3702</v>
      </c>
      <c r="I1107" s="4">
        <v>43282</v>
      </c>
      <c r="J1107" s="3">
        <v>2482</v>
      </c>
      <c r="K1107" s="3">
        <v>2432</v>
      </c>
      <c r="L1107" s="3">
        <v>44.2</v>
      </c>
      <c r="M1107" s="3">
        <v>36.6</v>
      </c>
      <c r="N1107" s="3">
        <v>19.3</v>
      </c>
      <c r="O1107" s="3" t="s">
        <v>3716</v>
      </c>
      <c r="P1107" s="5" t="s">
        <v>34</v>
      </c>
      <c r="Q1107" s="3" t="s">
        <v>6256</v>
      </c>
      <c r="R1107" s="3" t="s">
        <v>6233</v>
      </c>
      <c r="S1107" s="3" t="s">
        <v>6245</v>
      </c>
      <c r="T1107" s="3" t="s">
        <v>6244</v>
      </c>
      <c r="U1107" s="3" t="s">
        <v>6226</v>
      </c>
      <c r="V1107" s="3" t="s">
        <v>6282</v>
      </c>
      <c r="W1107" s="3" t="s">
        <v>6281</v>
      </c>
      <c r="X1107" s="3" t="s">
        <v>6247</v>
      </c>
      <c r="Y1107" s="3" t="s">
        <v>6284</v>
      </c>
      <c r="Z1107" s="3" t="s">
        <v>6312</v>
      </c>
      <c r="AR1107" s="3">
        <v>44.2</v>
      </c>
      <c r="AS1107" s="3">
        <v>19.3</v>
      </c>
      <c r="AT1107" s="3">
        <v>2.2901554399999999</v>
      </c>
      <c r="AU1107" s="3">
        <f>SUM(Table1[[#This Row],[Black Win %]]/Table1[[#This Row],[White Win %]])</f>
        <v>0.43665158371040724</v>
      </c>
      <c r="AV1107" s="3">
        <v>273.15600000000001</v>
      </c>
      <c r="AW1107" s="3">
        <v>119.274</v>
      </c>
    </row>
    <row r="1108" spans="1:49" ht="17" x14ac:dyDescent="0.2">
      <c r="A1108" s="3" t="s">
        <v>7312</v>
      </c>
      <c r="B1108" s="3" t="str">
        <f>CONCATENATE(Table1[[#This Row],[Column5]],(IF(Table1[[#This Row],[Column4]]="",""," -"&amp;Table1[[#This Row],[Column4]])),(IF(Table1[[#This Row],[Column3]]="",""," -"&amp;Table1[[#This Row],[Column3]])))</f>
        <v xml:space="preserve"> General</v>
      </c>
      <c r="C1108" s="3" t="s">
        <v>6510</v>
      </c>
      <c r="F1108" s="3" t="s">
        <v>7765</v>
      </c>
      <c r="G1108" s="3">
        <v>10544</v>
      </c>
      <c r="H1108" s="3" t="s">
        <v>3691</v>
      </c>
      <c r="I1108" s="4">
        <v>43290</v>
      </c>
      <c r="J1108" s="3">
        <v>2176</v>
      </c>
      <c r="K1108" s="3">
        <v>2205</v>
      </c>
      <c r="L1108" s="3">
        <v>25.5</v>
      </c>
      <c r="M1108" s="3">
        <v>33.200000000000003</v>
      </c>
      <c r="N1108" s="3">
        <v>41.3</v>
      </c>
      <c r="O1108" s="3" t="s">
        <v>3719</v>
      </c>
      <c r="P1108" s="5" t="s">
        <v>34</v>
      </c>
      <c r="Q1108" s="3" t="s">
        <v>6256</v>
      </c>
      <c r="R1108" s="3" t="s">
        <v>6233</v>
      </c>
      <c r="S1108" s="3" t="s">
        <v>6245</v>
      </c>
      <c r="AR1108" s="3">
        <v>41.3</v>
      </c>
      <c r="AS1108" s="3">
        <v>25.5</v>
      </c>
      <c r="AT1108" s="3">
        <v>1.619607843</v>
      </c>
      <c r="AU1108" s="3">
        <f>SUM(Table1[[#This Row],[Black Win %]]/Table1[[#This Row],[White Win %]])</f>
        <v>0.61743341404358354</v>
      </c>
      <c r="AV1108" s="3">
        <v>4354.6719999999996</v>
      </c>
      <c r="AW1108" s="3">
        <v>2688.72</v>
      </c>
    </row>
    <row r="1109" spans="1:49" ht="17" x14ac:dyDescent="0.2">
      <c r="A1109" s="3" t="s">
        <v>7312</v>
      </c>
      <c r="B1109" s="3" t="str">
        <f>CONCATENATE(Table1[[#This Row],[Column5]],(IF(Table1[[#This Row],[Column4]]="",""," -"&amp;Table1[[#This Row],[Column4]])),(IF(Table1[[#This Row],[Column3]]="",""," -"&amp;Table1[[#This Row],[Column3]])))</f>
        <v xml:space="preserve"> Harrwitz Attack</v>
      </c>
      <c r="C1109" s="3" t="s">
        <v>7318</v>
      </c>
      <c r="F1109" s="3" t="s">
        <v>7764</v>
      </c>
      <c r="G1109" s="3">
        <v>2510</v>
      </c>
      <c r="H1109" s="3" t="s">
        <v>3683</v>
      </c>
      <c r="I1109" s="4">
        <v>43282</v>
      </c>
      <c r="J1109" s="3">
        <v>2324</v>
      </c>
      <c r="K1109" s="3">
        <v>2304</v>
      </c>
      <c r="L1109" s="3">
        <v>48.6</v>
      </c>
      <c r="M1109" s="3">
        <v>32.5</v>
      </c>
      <c r="N1109" s="3">
        <v>18.8</v>
      </c>
      <c r="O1109" s="3" t="s">
        <v>3722</v>
      </c>
      <c r="P1109" s="5" t="s">
        <v>34</v>
      </c>
      <c r="Q1109" s="3" t="s">
        <v>6256</v>
      </c>
      <c r="R1109" s="3" t="s">
        <v>6233</v>
      </c>
      <c r="S1109" s="3" t="s">
        <v>6245</v>
      </c>
      <c r="T1109" s="3" t="s">
        <v>6244</v>
      </c>
      <c r="U1109" s="3" t="s">
        <v>6226</v>
      </c>
      <c r="V1109" s="3" t="s">
        <v>6247</v>
      </c>
      <c r="W1109" s="3" t="s">
        <v>6308</v>
      </c>
      <c r="X1109" s="3" t="s">
        <v>6312</v>
      </c>
      <c r="AR1109" s="3">
        <v>48.6</v>
      </c>
      <c r="AS1109" s="3">
        <v>18.8</v>
      </c>
      <c r="AT1109" s="3">
        <v>2.5851063829999998</v>
      </c>
      <c r="AU1109" s="3">
        <f>SUM(Table1[[#This Row],[Black Win %]]/Table1[[#This Row],[White Win %]])</f>
        <v>0.38683127572016462</v>
      </c>
      <c r="AV1109" s="3">
        <v>1219.8599999999999</v>
      </c>
      <c r="AW1109" s="3">
        <v>471.88</v>
      </c>
    </row>
    <row r="1110" spans="1:49" ht="17" x14ac:dyDescent="0.2">
      <c r="A1110" s="3" t="s">
        <v>7312</v>
      </c>
      <c r="B1110" s="3" t="str">
        <f>CONCATENATE(Table1[[#This Row],[Column5]],(IF(Table1[[#This Row],[Column4]]="",""," -"&amp;Table1[[#This Row],[Column4]])),(IF(Table1[[#This Row],[Column3]]="",""," -"&amp;Table1[[#This Row],[Column3]])))</f>
        <v xml:space="preserve"> Harrwitz Attack</v>
      </c>
      <c r="C1110" s="3" t="s">
        <v>7318</v>
      </c>
      <c r="F1110" s="3" t="s">
        <v>7764</v>
      </c>
      <c r="G1110" s="3">
        <v>521</v>
      </c>
      <c r="H1110" s="3" t="s">
        <v>3702</v>
      </c>
      <c r="I1110" s="4">
        <v>43278</v>
      </c>
      <c r="J1110" s="3">
        <v>2065</v>
      </c>
      <c r="K1110" s="3">
        <v>2023</v>
      </c>
      <c r="L1110" s="3">
        <v>47.8</v>
      </c>
      <c r="M1110" s="3">
        <v>27.3</v>
      </c>
      <c r="N1110" s="3">
        <v>24.9</v>
      </c>
      <c r="O1110" s="3" t="s">
        <v>3724</v>
      </c>
      <c r="P1110" s="5" t="s">
        <v>34</v>
      </c>
      <c r="Q1110" s="3" t="s">
        <v>6256</v>
      </c>
      <c r="R1110" s="3" t="s">
        <v>6233</v>
      </c>
      <c r="S1110" s="3" t="s">
        <v>6245</v>
      </c>
      <c r="T1110" s="3" t="s">
        <v>6244</v>
      </c>
      <c r="U1110" s="3" t="s">
        <v>6226</v>
      </c>
      <c r="V1110" s="3" t="s">
        <v>6312</v>
      </c>
      <c r="AR1110" s="3">
        <v>47.8</v>
      </c>
      <c r="AS1110" s="3">
        <v>24.9</v>
      </c>
      <c r="AT1110" s="3">
        <v>1.9196787150000001</v>
      </c>
      <c r="AU1110" s="3">
        <f>SUM(Table1[[#This Row],[Black Win %]]/Table1[[#This Row],[White Win %]])</f>
        <v>0.52092050209205021</v>
      </c>
      <c r="AV1110" s="3">
        <v>249.03800000000001</v>
      </c>
      <c r="AW1110" s="3">
        <v>129.72900000000001</v>
      </c>
    </row>
    <row r="1111" spans="1:49" ht="17" x14ac:dyDescent="0.2">
      <c r="A1111" s="3" t="s">
        <v>7312</v>
      </c>
      <c r="B1111" s="3" t="str">
        <f>CONCATENATE(Table1[[#This Row],[Column5]],(IF(Table1[[#This Row],[Column4]]="",""," -"&amp;Table1[[#This Row],[Column4]])),(IF(Table1[[#This Row],[Column3]]="",""," -"&amp;Table1[[#This Row],[Column3]])))</f>
        <v xml:space="preserve"> Harrwitz Attack - Fianchetto Defense</v>
      </c>
      <c r="C1111" s="3" t="s">
        <v>7318</v>
      </c>
      <c r="D1111" s="3" t="s">
        <v>6652</v>
      </c>
      <c r="F1111" s="3" t="s">
        <v>7765</v>
      </c>
      <c r="G1111" s="3">
        <v>1226</v>
      </c>
      <c r="H1111" s="3" t="s">
        <v>3683</v>
      </c>
      <c r="I1111" s="4">
        <v>43288</v>
      </c>
      <c r="J1111" s="3">
        <v>2220</v>
      </c>
      <c r="K1111" s="3">
        <v>2269</v>
      </c>
      <c r="L1111" s="3">
        <v>15.3</v>
      </c>
      <c r="M1111" s="3">
        <v>39.1</v>
      </c>
      <c r="N1111" s="3">
        <v>45.5</v>
      </c>
      <c r="O1111" s="3" t="s">
        <v>3727</v>
      </c>
      <c r="P1111" s="5" t="s">
        <v>34</v>
      </c>
      <c r="Q1111" s="3" t="s">
        <v>6256</v>
      </c>
      <c r="R1111" s="3" t="s">
        <v>6233</v>
      </c>
      <c r="S1111" s="3" t="s">
        <v>6245</v>
      </c>
      <c r="T1111" s="3" t="s">
        <v>6244</v>
      </c>
      <c r="U1111" s="3" t="s">
        <v>6226</v>
      </c>
      <c r="V1111" s="3" t="s">
        <v>6247</v>
      </c>
      <c r="W1111" s="3" t="s">
        <v>6308</v>
      </c>
      <c r="X1111" s="3" t="s">
        <v>6312</v>
      </c>
      <c r="Y1111" s="3" t="s">
        <v>6270</v>
      </c>
      <c r="Z1111" s="3" t="s">
        <v>6271</v>
      </c>
      <c r="AA1111" s="3" t="s">
        <v>6272</v>
      </c>
      <c r="AR1111" s="3">
        <v>45.5</v>
      </c>
      <c r="AS1111" s="3">
        <v>15.3</v>
      </c>
      <c r="AT1111" s="3">
        <v>2.973856209</v>
      </c>
      <c r="AU1111" s="3">
        <f>SUM(Table1[[#This Row],[Black Win %]]/Table1[[#This Row],[White Win %]])</f>
        <v>0.33626373626373629</v>
      </c>
      <c r="AV1111" s="3">
        <v>557.83000000000004</v>
      </c>
      <c r="AW1111" s="3">
        <v>187.578</v>
      </c>
    </row>
    <row r="1112" spans="1:49" ht="17" x14ac:dyDescent="0.2">
      <c r="A1112" s="3" t="s">
        <v>7312</v>
      </c>
      <c r="B1112" s="3" t="str">
        <f>CONCATENATE(Table1[[#This Row],[Column5]],(IF(Table1[[#This Row],[Column4]]="",""," -"&amp;Table1[[#This Row],[Column4]])),(IF(Table1[[#This Row],[Column3]]="",""," -"&amp;Table1[[#This Row],[Column3]])))</f>
        <v xml:space="preserve"> Harrwitz Attack - Main Line</v>
      </c>
      <c r="C1112" s="3" t="s">
        <v>7318</v>
      </c>
      <c r="D1112" s="3" t="s">
        <v>6508</v>
      </c>
      <c r="F1112" s="3" t="s">
        <v>7765</v>
      </c>
      <c r="G1112" s="3">
        <v>1818</v>
      </c>
      <c r="H1112" s="3" t="s">
        <v>3683</v>
      </c>
      <c r="I1112" s="4">
        <v>43289</v>
      </c>
      <c r="J1112" s="3">
        <v>2356</v>
      </c>
      <c r="K1112" s="3">
        <v>2402</v>
      </c>
      <c r="L1112" s="3">
        <v>13</v>
      </c>
      <c r="M1112" s="3">
        <v>47.3</v>
      </c>
      <c r="N1112" s="3">
        <v>39.700000000000003</v>
      </c>
      <c r="O1112" s="3" t="s">
        <v>3730</v>
      </c>
      <c r="P1112" s="5" t="s">
        <v>34</v>
      </c>
      <c r="Q1112" s="3" t="s">
        <v>6256</v>
      </c>
      <c r="R1112" s="3" t="s">
        <v>6233</v>
      </c>
      <c r="S1112" s="3" t="s">
        <v>6245</v>
      </c>
      <c r="T1112" s="3" t="s">
        <v>6244</v>
      </c>
      <c r="U1112" s="3" t="s">
        <v>6226</v>
      </c>
      <c r="V1112" s="3" t="s">
        <v>6247</v>
      </c>
      <c r="W1112" s="3" t="s">
        <v>6308</v>
      </c>
      <c r="X1112" s="3" t="s">
        <v>6312</v>
      </c>
      <c r="Y1112" s="3" t="s">
        <v>6270</v>
      </c>
      <c r="Z1112" s="3" t="s">
        <v>6271</v>
      </c>
      <c r="AA1112" s="3" t="s">
        <v>6243</v>
      </c>
      <c r="AB1112" s="3" t="s">
        <v>6279</v>
      </c>
      <c r="AC1112" s="3" t="s">
        <v>6439</v>
      </c>
      <c r="AR1112" s="3">
        <v>39.700000000000003</v>
      </c>
      <c r="AS1112" s="3">
        <v>13</v>
      </c>
      <c r="AT1112" s="3">
        <v>3.0538461539999999</v>
      </c>
      <c r="AU1112" s="3">
        <f>SUM(Table1[[#This Row],[Black Win %]]/Table1[[#This Row],[White Win %]])</f>
        <v>0.32745591939546598</v>
      </c>
      <c r="AV1112" s="3">
        <v>721.74599999999998</v>
      </c>
      <c r="AW1112" s="3">
        <v>236.34</v>
      </c>
    </row>
    <row r="1113" spans="1:49" ht="17" x14ac:dyDescent="0.2">
      <c r="A1113" s="3" t="s">
        <v>7312</v>
      </c>
      <c r="B1113" s="3" t="str">
        <f>CONCATENATE(Table1[[#This Row],[Column5]],(IF(Table1[[#This Row],[Column4]]="",""," -"&amp;Table1[[#This Row],[Column4]])),(IF(Table1[[#This Row],[Column3]]="",""," -"&amp;Table1[[#This Row],[Column3]])))</f>
        <v xml:space="preserve"> Harrwitz Attack - Main Line - New Main Line</v>
      </c>
      <c r="C1113" s="3" t="s">
        <v>7318</v>
      </c>
      <c r="D1113" s="3" t="s">
        <v>6508</v>
      </c>
      <c r="E1113" s="3" t="s">
        <v>7319</v>
      </c>
      <c r="F1113" s="3" t="s">
        <v>7764</v>
      </c>
      <c r="G1113" s="3">
        <v>325</v>
      </c>
      <c r="H1113" s="3" t="s">
        <v>3683</v>
      </c>
      <c r="I1113" s="4">
        <v>43271</v>
      </c>
      <c r="J1113" s="3">
        <v>2495</v>
      </c>
      <c r="K1113" s="3">
        <v>2459</v>
      </c>
      <c r="L1113" s="3">
        <v>43.1</v>
      </c>
      <c r="M1113" s="3">
        <v>33.9</v>
      </c>
      <c r="N1113" s="3">
        <v>23.1</v>
      </c>
      <c r="O1113" s="3" t="s">
        <v>3733</v>
      </c>
      <c r="P1113" s="5" t="s">
        <v>34</v>
      </c>
      <c r="Q1113" s="3" t="s">
        <v>6256</v>
      </c>
      <c r="R1113" s="3" t="s">
        <v>6233</v>
      </c>
      <c r="S1113" s="3" t="s">
        <v>6245</v>
      </c>
      <c r="T1113" s="3" t="s">
        <v>6244</v>
      </c>
      <c r="U1113" s="3" t="s">
        <v>6226</v>
      </c>
      <c r="V1113" s="3" t="s">
        <v>6247</v>
      </c>
      <c r="W1113" s="3" t="s">
        <v>6308</v>
      </c>
      <c r="X1113" s="3" t="s">
        <v>6312</v>
      </c>
      <c r="Y1113" s="3" t="s">
        <v>6270</v>
      </c>
      <c r="Z1113" s="3" t="s">
        <v>6271</v>
      </c>
      <c r="AA1113" s="3" t="s">
        <v>6243</v>
      </c>
      <c r="AB1113" s="3" t="s">
        <v>6279</v>
      </c>
      <c r="AC1113" s="3" t="s">
        <v>6439</v>
      </c>
      <c r="AD1113" s="3" t="s">
        <v>6343</v>
      </c>
      <c r="AE1113" s="3" t="s">
        <v>6240</v>
      </c>
      <c r="AF1113" s="3" t="s">
        <v>6361</v>
      </c>
      <c r="AG1113" s="3" t="s">
        <v>6340</v>
      </c>
      <c r="AH1113" s="3" t="s">
        <v>6328</v>
      </c>
      <c r="AR1113" s="3">
        <v>43.1</v>
      </c>
      <c r="AS1113" s="3">
        <v>23.1</v>
      </c>
      <c r="AT1113" s="3">
        <v>1.8658008660000001</v>
      </c>
      <c r="AU1113" s="3">
        <f>SUM(Table1[[#This Row],[Black Win %]]/Table1[[#This Row],[White Win %]])</f>
        <v>0.53596287703016243</v>
      </c>
      <c r="AV1113" s="3">
        <v>140.07499999999999</v>
      </c>
      <c r="AW1113" s="3">
        <v>75.075000000000003</v>
      </c>
    </row>
    <row r="1114" spans="1:49" ht="17" x14ac:dyDescent="0.2">
      <c r="A1114" s="3" t="s">
        <v>7312</v>
      </c>
      <c r="B1114" s="3" t="str">
        <f>CONCATENATE(Table1[[#This Row],[Column5]],(IF(Table1[[#This Row],[Column4]]="",""," -"&amp;Table1[[#This Row],[Column4]])),(IF(Table1[[#This Row],[Column3]]="",""," -"&amp;Table1[[#This Row],[Column3]])))</f>
        <v xml:space="preserve"> Harrwitz Attack - Main Line - Old Main Line</v>
      </c>
      <c r="C1114" s="3" t="s">
        <v>7318</v>
      </c>
      <c r="D1114" s="3" t="s">
        <v>6508</v>
      </c>
      <c r="E1114" s="3" t="s">
        <v>7320</v>
      </c>
      <c r="F1114" s="3" t="s">
        <v>7764</v>
      </c>
      <c r="G1114" s="3">
        <v>406</v>
      </c>
      <c r="H1114" s="3" t="s">
        <v>3683</v>
      </c>
      <c r="I1114" s="4">
        <v>43271</v>
      </c>
      <c r="J1114" s="3">
        <v>2505</v>
      </c>
      <c r="K1114" s="3">
        <v>2458</v>
      </c>
      <c r="L1114" s="3">
        <v>39.700000000000003</v>
      </c>
      <c r="M1114" s="3">
        <v>42.4</v>
      </c>
      <c r="N1114" s="3">
        <v>18</v>
      </c>
      <c r="O1114" s="3" t="s">
        <v>3736</v>
      </c>
      <c r="P1114" s="5" t="s">
        <v>34</v>
      </c>
      <c r="Q1114" s="3" t="s">
        <v>6256</v>
      </c>
      <c r="R1114" s="3" t="s">
        <v>6233</v>
      </c>
      <c r="S1114" s="3" t="s">
        <v>6245</v>
      </c>
      <c r="T1114" s="3" t="s">
        <v>6244</v>
      </c>
      <c r="U1114" s="3" t="s">
        <v>6226</v>
      </c>
      <c r="V1114" s="3" t="s">
        <v>6247</v>
      </c>
      <c r="W1114" s="3" t="s">
        <v>6308</v>
      </c>
      <c r="X1114" s="3" t="s">
        <v>6312</v>
      </c>
      <c r="Y1114" s="3" t="s">
        <v>6270</v>
      </c>
      <c r="Z1114" s="3" t="s">
        <v>6271</v>
      </c>
      <c r="AA1114" s="3" t="s">
        <v>6243</v>
      </c>
      <c r="AB1114" s="3" t="s">
        <v>6279</v>
      </c>
      <c r="AC1114" s="3" t="s">
        <v>6439</v>
      </c>
      <c r="AD1114" s="3" t="s">
        <v>6343</v>
      </c>
      <c r="AE1114" s="3" t="s">
        <v>6240</v>
      </c>
      <c r="AF1114" s="3" t="s">
        <v>6361</v>
      </c>
      <c r="AG1114" s="3" t="s">
        <v>6340</v>
      </c>
      <c r="AH1114" s="3" t="s">
        <v>6448</v>
      </c>
      <c r="AR1114" s="3">
        <v>39.700000000000003</v>
      </c>
      <c r="AS1114" s="3">
        <v>18</v>
      </c>
      <c r="AT1114" s="3">
        <v>2.2055555560000002</v>
      </c>
      <c r="AU1114" s="3">
        <f>SUM(Table1[[#This Row],[Black Win %]]/Table1[[#This Row],[White Win %]])</f>
        <v>0.45340050377833752</v>
      </c>
      <c r="AV1114" s="3">
        <v>161.18199999999999</v>
      </c>
      <c r="AW1114" s="3">
        <v>73.08</v>
      </c>
    </row>
    <row r="1115" spans="1:49" ht="17" x14ac:dyDescent="0.2">
      <c r="A1115" s="3" t="s">
        <v>7312</v>
      </c>
      <c r="B1115" s="3" t="str">
        <f>CONCATENATE(Table1[[#This Row],[Column5]],(IF(Table1[[#This Row],[Column4]]="",""," -"&amp;Table1[[#This Row],[Column4]])),(IF(Table1[[#This Row],[Column3]]="",""," -"&amp;Table1[[#This Row],[Column3]])))</f>
        <v xml:space="preserve"> Harrwitz Attack - Orthodox Defense</v>
      </c>
      <c r="C1115" s="3" t="s">
        <v>7318</v>
      </c>
      <c r="D1115" s="3" t="s">
        <v>7321</v>
      </c>
      <c r="F1115" s="3" t="s">
        <v>7765</v>
      </c>
      <c r="G1115" s="3">
        <v>1047</v>
      </c>
      <c r="H1115" s="3" t="s">
        <v>3683</v>
      </c>
      <c r="I1115" s="4">
        <v>43283</v>
      </c>
      <c r="J1115" s="3">
        <v>2091</v>
      </c>
      <c r="K1115" s="3">
        <v>2117</v>
      </c>
      <c r="L1115" s="3">
        <v>17.100000000000001</v>
      </c>
      <c r="M1115" s="3">
        <v>25.4</v>
      </c>
      <c r="N1115" s="3">
        <v>57.5</v>
      </c>
      <c r="O1115" s="3" t="s">
        <v>3739</v>
      </c>
      <c r="P1115" s="5" t="s">
        <v>34</v>
      </c>
      <c r="Q1115" s="3" t="s">
        <v>6256</v>
      </c>
      <c r="R1115" s="3" t="s">
        <v>6233</v>
      </c>
      <c r="S1115" s="3" t="s">
        <v>6245</v>
      </c>
      <c r="T1115" s="3" t="s">
        <v>6244</v>
      </c>
      <c r="U1115" s="3" t="s">
        <v>6226</v>
      </c>
      <c r="V1115" s="3" t="s">
        <v>6247</v>
      </c>
      <c r="W1115" s="3" t="s">
        <v>6308</v>
      </c>
      <c r="X1115" s="3" t="s">
        <v>6312</v>
      </c>
      <c r="Y1115" s="3" t="s">
        <v>6270</v>
      </c>
      <c r="Z1115" s="3" t="s">
        <v>6271</v>
      </c>
      <c r="AA1115" s="3" t="s">
        <v>6254</v>
      </c>
      <c r="AR1115" s="3">
        <v>57.5</v>
      </c>
      <c r="AS1115" s="3">
        <v>17.100000000000001</v>
      </c>
      <c r="AT1115" s="3">
        <v>3.362573099</v>
      </c>
      <c r="AU1115" s="3">
        <f>SUM(Table1[[#This Row],[Black Win %]]/Table1[[#This Row],[White Win %]])</f>
        <v>0.29739130434782612</v>
      </c>
      <c r="AV1115" s="3">
        <v>602.02499999999998</v>
      </c>
      <c r="AW1115" s="3">
        <v>179.03700000000001</v>
      </c>
    </row>
    <row r="1116" spans="1:49" ht="17" x14ac:dyDescent="0.2">
      <c r="A1116" s="3" t="s">
        <v>7312</v>
      </c>
      <c r="B1116" s="3" t="str">
        <f>CONCATENATE(Table1[[#This Row],[Column5]],(IF(Table1[[#This Row],[Column4]]="",""," -"&amp;Table1[[#This Row],[Column4]])),(IF(Table1[[#This Row],[Column3]]="",""," -"&amp;Table1[[#This Row],[Column3]])))</f>
        <v xml:space="preserve"> Harrwitz Attack - Two Knights Defense</v>
      </c>
      <c r="C1116" s="3" t="s">
        <v>7318</v>
      </c>
      <c r="D1116" s="3" t="s">
        <v>6984</v>
      </c>
      <c r="F1116" s="3" t="s">
        <v>7765</v>
      </c>
      <c r="G1116" s="3">
        <v>1272</v>
      </c>
      <c r="H1116" s="3" t="s">
        <v>3683</v>
      </c>
      <c r="I1116" s="4">
        <v>43287</v>
      </c>
      <c r="J1116" s="3">
        <v>2380</v>
      </c>
      <c r="K1116" s="3">
        <v>2402</v>
      </c>
      <c r="L1116" s="3">
        <v>18.3</v>
      </c>
      <c r="M1116" s="3">
        <v>47.5</v>
      </c>
      <c r="N1116" s="3">
        <v>34.200000000000003</v>
      </c>
      <c r="O1116" s="3" t="s">
        <v>3742</v>
      </c>
      <c r="P1116" s="5" t="s">
        <v>34</v>
      </c>
      <c r="Q1116" s="3" t="s">
        <v>6256</v>
      </c>
      <c r="R1116" s="3" t="s">
        <v>6233</v>
      </c>
      <c r="S1116" s="3" t="s">
        <v>6245</v>
      </c>
      <c r="T1116" s="3" t="s">
        <v>6244</v>
      </c>
      <c r="U1116" s="3" t="s">
        <v>6226</v>
      </c>
      <c r="V1116" s="3" t="s">
        <v>6247</v>
      </c>
      <c r="W1116" s="3" t="s">
        <v>6308</v>
      </c>
      <c r="X1116" s="3" t="s">
        <v>6312</v>
      </c>
      <c r="Y1116" s="3" t="s">
        <v>6270</v>
      </c>
      <c r="Z1116" s="3" t="s">
        <v>6271</v>
      </c>
      <c r="AA1116" s="3" t="s">
        <v>6284</v>
      </c>
      <c r="AR1116" s="3">
        <v>34.200000000000003</v>
      </c>
      <c r="AS1116" s="3">
        <v>18.3</v>
      </c>
      <c r="AT1116" s="3">
        <v>1.868852459</v>
      </c>
      <c r="AU1116" s="3">
        <f>SUM(Table1[[#This Row],[Black Win %]]/Table1[[#This Row],[White Win %]])</f>
        <v>0.53508771929824561</v>
      </c>
      <c r="AV1116" s="3">
        <v>435.024</v>
      </c>
      <c r="AW1116" s="3">
        <v>232.77600000000001</v>
      </c>
    </row>
    <row r="1117" spans="1:49" ht="17" x14ac:dyDescent="0.2">
      <c r="A1117" s="3" t="s">
        <v>7312</v>
      </c>
      <c r="B1117" s="3" t="str">
        <f>CONCATENATE(Table1[[#This Row],[Column5]],(IF(Table1[[#This Row],[Column4]]="",""," -"&amp;Table1[[#This Row],[Column4]])),(IF(Table1[[#This Row],[Column3]]="",""," -"&amp;Table1[[#This Row],[Column3]])))</f>
        <v xml:space="preserve"> Harrwitz Attack - Two Knights Defense - Blockade Line</v>
      </c>
      <c r="C1117" s="3" t="s">
        <v>7318</v>
      </c>
      <c r="D1117" s="3" t="s">
        <v>6984</v>
      </c>
      <c r="E1117" s="3" t="s">
        <v>7322</v>
      </c>
      <c r="F1117" s="3" t="s">
        <v>7764</v>
      </c>
      <c r="G1117" s="3">
        <v>684</v>
      </c>
      <c r="H1117" s="3" t="s">
        <v>3683</v>
      </c>
      <c r="I1117" s="4">
        <v>43288</v>
      </c>
      <c r="J1117" s="3">
        <v>2534</v>
      </c>
      <c r="K1117" s="3">
        <v>2492</v>
      </c>
      <c r="L1117" s="3">
        <v>37</v>
      </c>
      <c r="M1117" s="3">
        <v>48.1</v>
      </c>
      <c r="N1117" s="3">
        <v>14.9</v>
      </c>
      <c r="O1117" s="3" t="s">
        <v>3745</v>
      </c>
      <c r="P1117" s="5" t="s">
        <v>34</v>
      </c>
      <c r="Q1117" s="3" t="s">
        <v>6256</v>
      </c>
      <c r="R1117" s="3" t="s">
        <v>6233</v>
      </c>
      <c r="S1117" s="3" t="s">
        <v>6245</v>
      </c>
      <c r="T1117" s="3" t="s">
        <v>6244</v>
      </c>
      <c r="U1117" s="3" t="s">
        <v>6226</v>
      </c>
      <c r="V1117" s="3" t="s">
        <v>6247</v>
      </c>
      <c r="W1117" s="3" t="s">
        <v>6308</v>
      </c>
      <c r="X1117" s="3" t="s">
        <v>6312</v>
      </c>
      <c r="Y1117" s="3" t="s">
        <v>6270</v>
      </c>
      <c r="Z1117" s="3" t="s">
        <v>6271</v>
      </c>
      <c r="AA1117" s="3" t="s">
        <v>6284</v>
      </c>
      <c r="AB1117" s="3" t="s">
        <v>6243</v>
      </c>
      <c r="AR1117" s="3">
        <v>37</v>
      </c>
      <c r="AS1117" s="3">
        <v>14.9</v>
      </c>
      <c r="AT1117" s="3">
        <v>2.4832214769999998</v>
      </c>
      <c r="AU1117" s="3">
        <f>SUM(Table1[[#This Row],[Black Win %]]/Table1[[#This Row],[White Win %]])</f>
        <v>0.4027027027027027</v>
      </c>
      <c r="AV1117" s="3">
        <v>253.08</v>
      </c>
      <c r="AW1117" s="3">
        <v>101.916</v>
      </c>
    </row>
    <row r="1118" spans="1:49" ht="17" x14ac:dyDescent="0.2">
      <c r="A1118" s="3" t="s">
        <v>7312</v>
      </c>
      <c r="B1118" s="3" t="str">
        <f>CONCATENATE(Table1[[#This Row],[Column5]],(IF(Table1[[#This Row],[Column4]]="",""," -"&amp;Table1[[#This Row],[Column4]])),(IF(Table1[[#This Row],[Column3]]="",""," -"&amp;Table1[[#This Row],[Column3]])))</f>
        <v xml:space="preserve"> Hastings Variation</v>
      </c>
      <c r="C1118" s="3" t="s">
        <v>7323</v>
      </c>
      <c r="F1118" s="3" t="s">
        <v>7764</v>
      </c>
      <c r="G1118" s="3">
        <v>475</v>
      </c>
      <c r="H1118" s="3" t="s">
        <v>3691</v>
      </c>
      <c r="I1118" s="4">
        <v>43285</v>
      </c>
      <c r="J1118" s="3">
        <v>2506</v>
      </c>
      <c r="K1118" s="3">
        <v>2455</v>
      </c>
      <c r="L1118" s="3">
        <v>37.700000000000003</v>
      </c>
      <c r="M1118" s="3">
        <v>41.5</v>
      </c>
      <c r="N1118" s="3">
        <v>20.8</v>
      </c>
      <c r="O1118" s="3" t="s">
        <v>3748</v>
      </c>
      <c r="P1118" s="5" t="s">
        <v>34</v>
      </c>
      <c r="Q1118" s="3" t="s">
        <v>6256</v>
      </c>
      <c r="R1118" s="3" t="s">
        <v>6233</v>
      </c>
      <c r="S1118" s="3" t="s">
        <v>6245</v>
      </c>
      <c r="T1118" s="3" t="s">
        <v>6247</v>
      </c>
      <c r="U1118" s="3" t="s">
        <v>6226</v>
      </c>
      <c r="V1118" s="3" t="s">
        <v>6274</v>
      </c>
      <c r="W1118" s="3" t="s">
        <v>6302</v>
      </c>
      <c r="X1118" s="3" t="s">
        <v>6383</v>
      </c>
      <c r="Y1118" s="3" t="s">
        <v>6449</v>
      </c>
      <c r="Z1118" s="3" t="s">
        <v>6244</v>
      </c>
      <c r="AA1118" s="3" t="s">
        <v>6254</v>
      </c>
      <c r="AB1118" s="3" t="s">
        <v>6405</v>
      </c>
      <c r="AR1118" s="3">
        <v>37.700000000000003</v>
      </c>
      <c r="AS1118" s="3">
        <v>20.8</v>
      </c>
      <c r="AT1118" s="3">
        <v>1.8125</v>
      </c>
      <c r="AU1118" s="3">
        <f>SUM(Table1[[#This Row],[Black Win %]]/Table1[[#This Row],[White Win %]])</f>
        <v>0.55172413793103448</v>
      </c>
      <c r="AV1118" s="3">
        <v>179.07499999999999</v>
      </c>
      <c r="AW1118" s="3">
        <v>98.8</v>
      </c>
    </row>
    <row r="1119" spans="1:49" ht="17" x14ac:dyDescent="0.2">
      <c r="A1119" s="3" t="s">
        <v>7312</v>
      </c>
      <c r="B1119" s="3" t="str">
        <f>CONCATENATE(Table1[[#This Row],[Column5]],(IF(Table1[[#This Row],[Column4]]="",""," -"&amp;Table1[[#This Row],[Column4]])),(IF(Table1[[#This Row],[Column3]]="",""," -"&amp;Table1[[#This Row],[Column3]])))</f>
        <v xml:space="preserve"> Janowski Variation</v>
      </c>
      <c r="C1119" s="3" t="s">
        <v>6802</v>
      </c>
      <c r="F1119" s="3" t="s">
        <v>7765</v>
      </c>
      <c r="G1119" s="3">
        <v>553</v>
      </c>
      <c r="H1119" s="3" t="s">
        <v>3698</v>
      </c>
      <c r="I1119" s="4">
        <v>43286</v>
      </c>
      <c r="J1119" s="3">
        <v>2357</v>
      </c>
      <c r="K1119" s="3">
        <v>2400</v>
      </c>
      <c r="L1119" s="3">
        <v>28.6</v>
      </c>
      <c r="M1119" s="3">
        <v>39.799999999999997</v>
      </c>
      <c r="N1119" s="3">
        <v>31.6</v>
      </c>
      <c r="O1119" s="3" t="s">
        <v>3751</v>
      </c>
      <c r="P1119" s="5" t="s">
        <v>34</v>
      </c>
      <c r="Q1119" s="3" t="s">
        <v>6256</v>
      </c>
      <c r="R1119" s="3" t="s">
        <v>6233</v>
      </c>
      <c r="S1119" s="3" t="s">
        <v>6245</v>
      </c>
      <c r="T1119" s="3" t="s">
        <v>6244</v>
      </c>
      <c r="U1119" s="3" t="s">
        <v>6260</v>
      </c>
      <c r="AR1119" s="3">
        <v>31.6</v>
      </c>
      <c r="AS1119" s="3">
        <v>28.6</v>
      </c>
      <c r="AT1119" s="3">
        <v>1.104895105</v>
      </c>
      <c r="AU1119" s="3">
        <f>SUM(Table1[[#This Row],[Black Win %]]/Table1[[#This Row],[White Win %]])</f>
        <v>0.90506329113924056</v>
      </c>
      <c r="AV1119" s="3">
        <v>174.74799999999999</v>
      </c>
      <c r="AW1119" s="3">
        <v>158.15799999999999</v>
      </c>
    </row>
    <row r="1120" spans="1:49" ht="17" x14ac:dyDescent="0.2">
      <c r="A1120" s="3" t="s">
        <v>7312</v>
      </c>
      <c r="B1120" s="3" t="str">
        <f>CONCATENATE(Table1[[#This Row],[Column5]],(IF(Table1[[#This Row],[Column4]]="",""," -"&amp;Table1[[#This Row],[Column4]])),(IF(Table1[[#This Row],[Column3]]="",""," -"&amp;Table1[[#This Row],[Column3]])))</f>
        <v xml:space="preserve"> Lasker Defense</v>
      </c>
      <c r="C1120" s="3" t="s">
        <v>7324</v>
      </c>
      <c r="F1120" s="3" t="s">
        <v>7765</v>
      </c>
      <c r="G1120" s="3">
        <v>1343</v>
      </c>
      <c r="H1120" s="3" t="s">
        <v>3753</v>
      </c>
      <c r="I1120" s="4">
        <v>43287</v>
      </c>
      <c r="J1120" s="3">
        <v>2334</v>
      </c>
      <c r="K1120" s="3">
        <v>2351</v>
      </c>
      <c r="L1120" s="3">
        <v>15.6</v>
      </c>
      <c r="M1120" s="3">
        <v>55.3</v>
      </c>
      <c r="N1120" s="3">
        <v>29.1</v>
      </c>
      <c r="O1120" s="3" t="s">
        <v>3755</v>
      </c>
      <c r="P1120" s="5" t="s">
        <v>34</v>
      </c>
      <c r="Q1120" s="3" t="s">
        <v>6256</v>
      </c>
      <c r="R1120" s="3" t="s">
        <v>6233</v>
      </c>
      <c r="S1120" s="3" t="s">
        <v>6245</v>
      </c>
      <c r="T1120" s="3" t="s">
        <v>6244</v>
      </c>
      <c r="U1120" s="3" t="s">
        <v>6226</v>
      </c>
      <c r="V1120" s="3" t="s">
        <v>6274</v>
      </c>
      <c r="W1120" s="3" t="s">
        <v>6308</v>
      </c>
      <c r="X1120" s="3" t="s">
        <v>6271</v>
      </c>
      <c r="Y1120" s="3" t="s">
        <v>6270</v>
      </c>
      <c r="Z1120" s="3" t="s">
        <v>6247</v>
      </c>
      <c r="AA1120" s="3" t="s">
        <v>6302</v>
      </c>
      <c r="AB1120" s="3" t="s">
        <v>6357</v>
      </c>
      <c r="AC1120" s="3" t="s">
        <v>6288</v>
      </c>
      <c r="AR1120" s="3">
        <v>29.1</v>
      </c>
      <c r="AS1120" s="3">
        <v>15.6</v>
      </c>
      <c r="AT1120" s="3">
        <v>1.865384615</v>
      </c>
      <c r="AU1120" s="3">
        <f>SUM(Table1[[#This Row],[Black Win %]]/Table1[[#This Row],[White Win %]])</f>
        <v>0.53608247422680411</v>
      </c>
      <c r="AV1120" s="3">
        <v>390.81299999999999</v>
      </c>
      <c r="AW1120" s="3">
        <v>209.50800000000001</v>
      </c>
    </row>
    <row r="1121" spans="1:49" ht="17" x14ac:dyDescent="0.2">
      <c r="A1121" s="3" t="s">
        <v>7312</v>
      </c>
      <c r="B1121" s="3" t="str">
        <f>CONCATENATE(Table1[[#This Row],[Column5]],(IF(Table1[[#This Row],[Column4]]="",""," -"&amp;Table1[[#This Row],[Column4]])),(IF(Table1[[#This Row],[Column3]]="",""," -"&amp;Table1[[#This Row],[Column3]])))</f>
        <v xml:space="preserve"> Lasker Defense - Main Line</v>
      </c>
      <c r="C1121" s="3" t="s">
        <v>7324</v>
      </c>
      <c r="D1121" s="3" t="s">
        <v>6508</v>
      </c>
      <c r="F1121" s="3" t="s">
        <v>7764</v>
      </c>
      <c r="G1121" s="3">
        <v>327</v>
      </c>
      <c r="H1121" s="3" t="s">
        <v>3757</v>
      </c>
      <c r="I1121" s="4">
        <v>43290</v>
      </c>
      <c r="J1121" s="3">
        <v>2354</v>
      </c>
      <c r="K1121" s="3">
        <v>2319</v>
      </c>
      <c r="L1121" s="3">
        <v>34.299999999999997</v>
      </c>
      <c r="M1121" s="3">
        <v>48.6</v>
      </c>
      <c r="N1121" s="3">
        <v>17.100000000000001</v>
      </c>
      <c r="O1121" s="3" t="s">
        <v>3759</v>
      </c>
      <c r="P1121" s="5" t="s">
        <v>34</v>
      </c>
      <c r="Q1121" s="3" t="s">
        <v>6256</v>
      </c>
      <c r="R1121" s="3" t="s">
        <v>6233</v>
      </c>
      <c r="S1121" s="3" t="s">
        <v>6245</v>
      </c>
      <c r="T1121" s="3" t="s">
        <v>6244</v>
      </c>
      <c r="U1121" s="3" t="s">
        <v>6226</v>
      </c>
      <c r="V1121" s="3" t="s">
        <v>6274</v>
      </c>
      <c r="W1121" s="3" t="s">
        <v>6308</v>
      </c>
      <c r="X1121" s="3" t="s">
        <v>6271</v>
      </c>
      <c r="Y1121" s="3" t="s">
        <v>6270</v>
      </c>
      <c r="Z1121" s="3" t="s">
        <v>6247</v>
      </c>
      <c r="AA1121" s="3" t="s">
        <v>6302</v>
      </c>
      <c r="AB1121" s="3" t="s">
        <v>6357</v>
      </c>
      <c r="AC1121" s="3" t="s">
        <v>6288</v>
      </c>
      <c r="AD1121" s="3" t="s">
        <v>6381</v>
      </c>
      <c r="AE1121" s="3" t="s">
        <v>6382</v>
      </c>
      <c r="AF1121" s="3" t="s">
        <v>6282</v>
      </c>
      <c r="AG1121" s="3" t="s">
        <v>6354</v>
      </c>
      <c r="AH1121" s="3" t="s">
        <v>6359</v>
      </c>
      <c r="AR1121" s="3">
        <v>34.299999999999997</v>
      </c>
      <c r="AS1121" s="3">
        <v>17.100000000000001</v>
      </c>
      <c r="AT1121" s="3">
        <v>2.005847953</v>
      </c>
      <c r="AU1121" s="3">
        <f>SUM(Table1[[#This Row],[Black Win %]]/Table1[[#This Row],[White Win %]])</f>
        <v>0.4985422740524782</v>
      </c>
      <c r="AV1121" s="3">
        <v>112.161</v>
      </c>
      <c r="AW1121" s="3">
        <v>55.917000000000002</v>
      </c>
    </row>
    <row r="1122" spans="1:49" ht="17" x14ac:dyDescent="0.2">
      <c r="A1122" s="3" t="s">
        <v>7312</v>
      </c>
      <c r="B1122" s="3" t="str">
        <f>CONCATENATE(Table1[[#This Row],[Column5]],(IF(Table1[[#This Row],[Column4]]="",""," -"&amp;Table1[[#This Row],[Column4]])),(IF(Table1[[#This Row],[Column3]]="",""," -"&amp;Table1[[#This Row],[Column3]])))</f>
        <v xml:space="preserve"> Lasker Defense - Teichmann Variation</v>
      </c>
      <c r="C1122" s="3" t="s">
        <v>7324</v>
      </c>
      <c r="D1122" s="3" t="s">
        <v>6599</v>
      </c>
      <c r="F1122" s="3" t="s">
        <v>7764</v>
      </c>
      <c r="G1122" s="3">
        <v>529</v>
      </c>
      <c r="H1122" s="3" t="s">
        <v>3753</v>
      </c>
      <c r="I1122" s="4">
        <v>43265</v>
      </c>
      <c r="J1122" s="3">
        <v>2398</v>
      </c>
      <c r="K1122" s="3">
        <v>2377</v>
      </c>
      <c r="L1122" s="3">
        <v>25.1</v>
      </c>
      <c r="M1122" s="3">
        <v>61.3</v>
      </c>
      <c r="N1122" s="3">
        <v>13.6</v>
      </c>
      <c r="O1122" s="3" t="s">
        <v>3762</v>
      </c>
      <c r="P1122" s="5" t="s">
        <v>34</v>
      </c>
      <c r="Q1122" s="3" t="s">
        <v>6256</v>
      </c>
      <c r="R1122" s="3" t="s">
        <v>6233</v>
      </c>
      <c r="S1122" s="3" t="s">
        <v>6245</v>
      </c>
      <c r="T1122" s="3" t="s">
        <v>6244</v>
      </c>
      <c r="U1122" s="3" t="s">
        <v>6226</v>
      </c>
      <c r="V1122" s="3" t="s">
        <v>6274</v>
      </c>
      <c r="W1122" s="3" t="s">
        <v>6308</v>
      </c>
      <c r="X1122" s="3" t="s">
        <v>6271</v>
      </c>
      <c r="Y1122" s="3" t="s">
        <v>6270</v>
      </c>
      <c r="Z1122" s="3" t="s">
        <v>6247</v>
      </c>
      <c r="AA1122" s="3" t="s">
        <v>6302</v>
      </c>
      <c r="AB1122" s="3" t="s">
        <v>6357</v>
      </c>
      <c r="AC1122" s="3" t="s">
        <v>6288</v>
      </c>
      <c r="AD1122" s="3" t="s">
        <v>6381</v>
      </c>
      <c r="AE1122" s="3" t="s">
        <v>6382</v>
      </c>
      <c r="AF1122" s="3" t="s">
        <v>6343</v>
      </c>
      <c r="AR1122" s="3">
        <v>25.1</v>
      </c>
      <c r="AS1122" s="3">
        <v>13.6</v>
      </c>
      <c r="AT1122" s="3">
        <v>1.8455882349999999</v>
      </c>
      <c r="AU1122" s="3">
        <f>SUM(Table1[[#This Row],[Black Win %]]/Table1[[#This Row],[White Win %]])</f>
        <v>0.54183266932270913</v>
      </c>
      <c r="AV1122" s="3">
        <v>132.779</v>
      </c>
      <c r="AW1122" s="3">
        <v>71.944000000000003</v>
      </c>
    </row>
    <row r="1123" spans="1:49" ht="17" x14ac:dyDescent="0.2">
      <c r="A1123" s="3" t="s">
        <v>7312</v>
      </c>
      <c r="B1123" s="3" t="str">
        <f>CONCATENATE(Table1[[#This Row],[Column5]],(IF(Table1[[#This Row],[Column4]]="",""," -"&amp;Table1[[#This Row],[Column4]])),(IF(Table1[[#This Row],[Column3]]="",""," -"&amp;Table1[[#This Row],[Column3]])))</f>
        <v xml:space="preserve"> Manhattan Variation</v>
      </c>
      <c r="C1123" s="3" t="s">
        <v>7325</v>
      </c>
      <c r="F1123" s="3" t="s">
        <v>7765</v>
      </c>
      <c r="G1123" s="3">
        <v>148</v>
      </c>
      <c r="H1123" s="3" t="s">
        <v>3764</v>
      </c>
      <c r="I1123" s="4">
        <v>43194</v>
      </c>
      <c r="J1123" s="3">
        <v>2176</v>
      </c>
      <c r="K1123" s="3">
        <v>2246</v>
      </c>
      <c r="L1123" s="3">
        <v>25.7</v>
      </c>
      <c r="M1123" s="3">
        <v>27</v>
      </c>
      <c r="N1123" s="3">
        <v>47.3</v>
      </c>
      <c r="O1123" s="3" t="s">
        <v>3766</v>
      </c>
      <c r="P1123" s="5" t="s">
        <v>34</v>
      </c>
      <c r="Q1123" s="3" t="s">
        <v>6256</v>
      </c>
      <c r="R1123" s="3" t="s">
        <v>6233</v>
      </c>
      <c r="S1123" s="3" t="s">
        <v>6245</v>
      </c>
      <c r="T1123" s="3" t="s">
        <v>6244</v>
      </c>
      <c r="U1123" s="3" t="s">
        <v>6226</v>
      </c>
      <c r="V1123" s="3" t="s">
        <v>6274</v>
      </c>
      <c r="W1123" s="3" t="s">
        <v>6284</v>
      </c>
      <c r="X1123" s="3" t="s">
        <v>6271</v>
      </c>
      <c r="Y1123" s="3" t="s">
        <v>6295</v>
      </c>
      <c r="AR1123" s="3">
        <v>47.3</v>
      </c>
      <c r="AS1123" s="3">
        <v>25.7</v>
      </c>
      <c r="AT1123" s="3">
        <v>1.8404669259999999</v>
      </c>
      <c r="AU1123" s="3">
        <f>SUM(Table1[[#This Row],[Black Win %]]/Table1[[#This Row],[White Win %]])</f>
        <v>0.54334038054968292</v>
      </c>
      <c r="AV1123" s="3">
        <v>70.004000000000005</v>
      </c>
      <c r="AW1123" s="3">
        <v>38.036000000000001</v>
      </c>
    </row>
    <row r="1124" spans="1:49" ht="17" x14ac:dyDescent="0.2">
      <c r="A1124" s="3" t="s">
        <v>7312</v>
      </c>
      <c r="B1124" s="3" t="str">
        <f>CONCATENATE(Table1[[#This Row],[Column5]],(IF(Table1[[#This Row],[Column4]]="",""," -"&amp;Table1[[#This Row],[Column4]])),(IF(Table1[[#This Row],[Column3]]="",""," -"&amp;Table1[[#This Row],[Column3]])))</f>
        <v xml:space="preserve"> Miles Variation - Dzhindzhi Attack</v>
      </c>
      <c r="C1124" s="3" t="s">
        <v>7326</v>
      </c>
      <c r="D1124" s="3" t="s">
        <v>7327</v>
      </c>
      <c r="F1124" s="3" t="s">
        <v>7764</v>
      </c>
      <c r="G1124" s="3">
        <v>534</v>
      </c>
      <c r="H1124" s="3" t="s">
        <v>3768</v>
      </c>
      <c r="I1124" s="4">
        <v>43280</v>
      </c>
      <c r="J1124" s="3">
        <v>2436</v>
      </c>
      <c r="K1124" s="3">
        <v>2400</v>
      </c>
      <c r="L1124" s="3">
        <v>50.4</v>
      </c>
      <c r="M1124" s="3">
        <v>29.8</v>
      </c>
      <c r="N1124" s="3">
        <v>19.899999999999999</v>
      </c>
      <c r="O1124" s="3" t="s">
        <v>3770</v>
      </c>
      <c r="P1124" s="5" t="s">
        <v>34</v>
      </c>
      <c r="Q1124" s="3" t="s">
        <v>6256</v>
      </c>
      <c r="R1124" s="3" t="s">
        <v>6233</v>
      </c>
      <c r="S1124" s="3" t="s">
        <v>6245</v>
      </c>
      <c r="T1124" s="3" t="s">
        <v>6244</v>
      </c>
      <c r="U1124" s="3" t="s">
        <v>6226</v>
      </c>
      <c r="V1124" s="3" t="s">
        <v>6274</v>
      </c>
      <c r="W1124" s="3" t="s">
        <v>6308</v>
      </c>
      <c r="X1124" s="3" t="s">
        <v>6247</v>
      </c>
      <c r="Y1124" s="3" t="s">
        <v>6270</v>
      </c>
      <c r="Z1124" s="3" t="s">
        <v>6343</v>
      </c>
      <c r="AR1124" s="3">
        <v>50.4</v>
      </c>
      <c r="AS1124" s="3">
        <v>19.899999999999999</v>
      </c>
      <c r="AT1124" s="3">
        <v>2.5326633169999999</v>
      </c>
      <c r="AU1124" s="3">
        <f>SUM(Table1[[#This Row],[Black Win %]]/Table1[[#This Row],[White Win %]])</f>
        <v>0.39484126984126983</v>
      </c>
      <c r="AV1124" s="3">
        <v>269.13600000000002</v>
      </c>
      <c r="AW1124" s="3">
        <v>106.26600000000001</v>
      </c>
    </row>
    <row r="1125" spans="1:49" ht="17" x14ac:dyDescent="0.2">
      <c r="A1125" s="3" t="s">
        <v>7312</v>
      </c>
      <c r="B1125" s="3" t="str">
        <f>CONCATENATE(Table1[[#This Row],[Column5]],(IF(Table1[[#This Row],[Column4]]="",""," -"&amp;Table1[[#This Row],[Column4]])),(IF(Table1[[#This Row],[Column3]]="",""," -"&amp;Table1[[#This Row],[Column3]])))</f>
        <v xml:space="preserve"> Modern Variation</v>
      </c>
      <c r="C1125" s="3" t="s">
        <v>6514</v>
      </c>
      <c r="F1125" s="3" t="s">
        <v>7764</v>
      </c>
      <c r="G1125" s="3">
        <v>5326</v>
      </c>
      <c r="H1125" s="3" t="s">
        <v>3772</v>
      </c>
      <c r="I1125" s="4">
        <v>43288</v>
      </c>
      <c r="J1125" s="3">
        <v>2206</v>
      </c>
      <c r="K1125" s="3">
        <v>2165</v>
      </c>
      <c r="L1125" s="3">
        <v>46.8</v>
      </c>
      <c r="M1125" s="3">
        <v>30.4</v>
      </c>
      <c r="N1125" s="3">
        <v>22.8</v>
      </c>
      <c r="O1125" s="3" t="s">
        <v>3774</v>
      </c>
      <c r="P1125" s="5" t="s">
        <v>34</v>
      </c>
      <c r="Q1125" s="3" t="s">
        <v>6256</v>
      </c>
      <c r="R1125" s="3" t="s">
        <v>6233</v>
      </c>
      <c r="S1125" s="3" t="s">
        <v>6245</v>
      </c>
      <c r="T1125" s="3" t="s">
        <v>6244</v>
      </c>
      <c r="U1125" s="3" t="s">
        <v>6226</v>
      </c>
      <c r="V1125" s="3" t="s">
        <v>6274</v>
      </c>
      <c r="AR1125" s="3">
        <v>46.8</v>
      </c>
      <c r="AS1125" s="3">
        <v>22.8</v>
      </c>
      <c r="AT1125" s="3">
        <v>2.0526315789999998</v>
      </c>
      <c r="AU1125" s="3">
        <f>SUM(Table1[[#This Row],[Black Win %]]/Table1[[#This Row],[White Win %]])</f>
        <v>0.48717948717948723</v>
      </c>
      <c r="AV1125" s="3">
        <v>2492.5680000000002</v>
      </c>
      <c r="AW1125" s="3">
        <v>1214.328</v>
      </c>
    </row>
    <row r="1126" spans="1:49" ht="17" x14ac:dyDescent="0.2">
      <c r="A1126" s="3" t="s">
        <v>7312</v>
      </c>
      <c r="B1126" s="3" t="str">
        <f>CONCATENATE(Table1[[#This Row],[Column5]],(IF(Table1[[#This Row],[Column4]]="",""," -"&amp;Table1[[#This Row],[Column4]])),(IF(Table1[[#This Row],[Column3]]="",""," -"&amp;Table1[[#This Row],[Column3]])))</f>
        <v xml:space="preserve"> Modern Variation - Normal Line</v>
      </c>
      <c r="C1126" s="3" t="s">
        <v>6514</v>
      </c>
      <c r="D1126" s="3" t="s">
        <v>7161</v>
      </c>
      <c r="F1126" s="3" t="s">
        <v>7764</v>
      </c>
      <c r="G1126" s="3">
        <v>2790</v>
      </c>
      <c r="H1126" s="3" t="s">
        <v>3676</v>
      </c>
      <c r="I1126" s="4">
        <v>43281</v>
      </c>
      <c r="J1126" s="3">
        <v>2214</v>
      </c>
      <c r="K1126" s="3">
        <v>2178</v>
      </c>
      <c r="L1126" s="3">
        <v>43.6</v>
      </c>
      <c r="M1126" s="3">
        <v>34.200000000000003</v>
      </c>
      <c r="N1126" s="3">
        <v>22.2</v>
      </c>
      <c r="O1126" s="3" t="s">
        <v>3777</v>
      </c>
      <c r="P1126" s="5" t="s">
        <v>34</v>
      </c>
      <c r="Q1126" s="3" t="s">
        <v>6256</v>
      </c>
      <c r="R1126" s="3" t="s">
        <v>6233</v>
      </c>
      <c r="S1126" s="3" t="s">
        <v>6245</v>
      </c>
      <c r="T1126" s="3" t="s">
        <v>6244</v>
      </c>
      <c r="U1126" s="3" t="s">
        <v>6226</v>
      </c>
      <c r="V1126" s="3" t="s">
        <v>6274</v>
      </c>
      <c r="W1126" s="3" t="s">
        <v>6308</v>
      </c>
      <c r="X1126" s="3" t="s">
        <v>6271</v>
      </c>
      <c r="Y1126" s="3" t="s">
        <v>6270</v>
      </c>
      <c r="Z1126" s="3" t="s">
        <v>6247</v>
      </c>
      <c r="AR1126" s="3">
        <v>43.6</v>
      </c>
      <c r="AS1126" s="3">
        <v>22.2</v>
      </c>
      <c r="AT1126" s="3">
        <v>1.963963964</v>
      </c>
      <c r="AU1126" s="3">
        <f>SUM(Table1[[#This Row],[Black Win %]]/Table1[[#This Row],[White Win %]])</f>
        <v>0.50917431192660545</v>
      </c>
      <c r="AV1126" s="3">
        <v>1216.44</v>
      </c>
      <c r="AW1126" s="3">
        <v>619.38</v>
      </c>
    </row>
    <row r="1127" spans="1:49" ht="17" x14ac:dyDescent="0.2">
      <c r="A1127" s="3" t="s">
        <v>7312</v>
      </c>
      <c r="B1127" s="3" t="str">
        <f>CONCATENATE(Table1[[#This Row],[Column5]],(IF(Table1[[#This Row],[Column4]]="",""," -"&amp;Table1[[#This Row],[Column4]])),(IF(Table1[[#This Row],[Column3]]="",""," -"&amp;Table1[[#This Row],[Column3]])))</f>
        <v xml:space="preserve"> Modern - Knight Defense</v>
      </c>
      <c r="C1127" s="3" t="s">
        <v>7328</v>
      </c>
      <c r="D1127" s="3" t="s">
        <v>7329</v>
      </c>
      <c r="F1127" s="3" t="s">
        <v>7765</v>
      </c>
      <c r="G1127" s="3">
        <v>1650</v>
      </c>
      <c r="H1127" s="3" t="s">
        <v>3764</v>
      </c>
      <c r="I1127" s="4">
        <v>43272</v>
      </c>
      <c r="J1127" s="3">
        <v>2170</v>
      </c>
      <c r="K1127" s="3">
        <v>2201</v>
      </c>
      <c r="L1127" s="3">
        <v>25.4</v>
      </c>
      <c r="M1127" s="3">
        <v>32.200000000000003</v>
      </c>
      <c r="N1127" s="3">
        <v>42.4</v>
      </c>
      <c r="O1127" s="3" t="s">
        <v>3780</v>
      </c>
      <c r="P1127" s="5" t="s">
        <v>34</v>
      </c>
      <c r="Q1127" s="3" t="s">
        <v>6256</v>
      </c>
      <c r="R1127" s="3" t="s">
        <v>6233</v>
      </c>
      <c r="S1127" s="3" t="s">
        <v>6245</v>
      </c>
      <c r="T1127" s="3" t="s">
        <v>6244</v>
      </c>
      <c r="U1127" s="3" t="s">
        <v>6226</v>
      </c>
      <c r="V1127" s="3" t="s">
        <v>6274</v>
      </c>
      <c r="W1127" s="3" t="s">
        <v>6284</v>
      </c>
      <c r="X1127" s="3" t="s">
        <v>6271</v>
      </c>
      <c r="Y1127" s="3" t="s">
        <v>6254</v>
      </c>
      <c r="AR1127" s="3">
        <v>42.4</v>
      </c>
      <c r="AS1127" s="3">
        <v>25.4</v>
      </c>
      <c r="AT1127" s="3">
        <v>1.6692913389999999</v>
      </c>
      <c r="AU1127" s="3">
        <f>SUM(Table1[[#This Row],[Black Win %]]/Table1[[#This Row],[White Win %]])</f>
        <v>0.59905660377358494</v>
      </c>
      <c r="AV1127" s="3">
        <v>699.6</v>
      </c>
      <c r="AW1127" s="3">
        <v>419.1</v>
      </c>
    </row>
    <row r="1128" spans="1:49" ht="17" x14ac:dyDescent="0.2">
      <c r="A1128" s="3" t="s">
        <v>7312</v>
      </c>
      <c r="B1128" s="3" t="str">
        <f>CONCATENATE(Table1[[#This Row],[Column5]],(IF(Table1[[#This Row],[Column4]]="",""," -"&amp;Table1[[#This Row],[Column4]])),(IF(Table1[[#This Row],[Column3]]="",""," -"&amp;Table1[[#This Row],[Column3]])))</f>
        <v xml:space="preserve"> Modern - Knight Defense</v>
      </c>
      <c r="C1128" s="3" t="s">
        <v>7328</v>
      </c>
      <c r="D1128" s="3" t="s">
        <v>7329</v>
      </c>
      <c r="F1128" s="3" t="s">
        <v>7765</v>
      </c>
      <c r="G1128" s="3">
        <v>1277</v>
      </c>
      <c r="H1128" s="3" t="s">
        <v>3764</v>
      </c>
      <c r="I1128" s="4">
        <v>43283</v>
      </c>
      <c r="J1128" s="3">
        <v>2079</v>
      </c>
      <c r="K1128" s="3">
        <v>2108</v>
      </c>
      <c r="L1128" s="3">
        <v>28</v>
      </c>
      <c r="M1128" s="3">
        <v>27.5</v>
      </c>
      <c r="N1128" s="3">
        <v>44.5</v>
      </c>
      <c r="O1128" s="3" t="s">
        <v>3782</v>
      </c>
      <c r="P1128" s="5" t="s">
        <v>34</v>
      </c>
      <c r="Q1128" s="3" t="s">
        <v>6256</v>
      </c>
      <c r="R1128" s="3" t="s">
        <v>6233</v>
      </c>
      <c r="S1128" s="3" t="s">
        <v>6245</v>
      </c>
      <c r="T1128" s="3" t="s">
        <v>6244</v>
      </c>
      <c r="U1128" s="3" t="s">
        <v>6226</v>
      </c>
      <c r="V1128" s="3" t="s">
        <v>6274</v>
      </c>
      <c r="W1128" s="3" t="s">
        <v>6284</v>
      </c>
      <c r="AR1128" s="3">
        <v>44.5</v>
      </c>
      <c r="AS1128" s="3">
        <v>28</v>
      </c>
      <c r="AT1128" s="3">
        <v>1.5892857140000001</v>
      </c>
      <c r="AU1128" s="3">
        <f>SUM(Table1[[#This Row],[Black Win %]]/Table1[[#This Row],[White Win %]])</f>
        <v>0.6292134831460674</v>
      </c>
      <c r="AV1128" s="3">
        <v>568.26499999999999</v>
      </c>
      <c r="AW1128" s="3">
        <v>357.56</v>
      </c>
    </row>
    <row r="1129" spans="1:49" ht="17" x14ac:dyDescent="0.2">
      <c r="A1129" s="3" t="s">
        <v>7312</v>
      </c>
      <c r="B1129" s="3" t="str">
        <f>CONCATENATE(Table1[[#This Row],[Column5]],(IF(Table1[[#This Row],[Column4]]="",""," -"&amp;Table1[[#This Row],[Column4]])),(IF(Table1[[#This Row],[Column3]]="",""," -"&amp;Table1[[#This Row],[Column3]])))</f>
        <v xml:space="preserve"> Modern - Knight Defense</v>
      </c>
      <c r="C1129" s="3" t="s">
        <v>7328</v>
      </c>
      <c r="D1129" s="3" t="s">
        <v>7329</v>
      </c>
      <c r="F1129" s="3" t="s">
        <v>7764</v>
      </c>
      <c r="G1129" s="3">
        <v>394</v>
      </c>
      <c r="H1129" s="3" t="s">
        <v>3764</v>
      </c>
      <c r="I1129" s="4">
        <v>43283</v>
      </c>
      <c r="J1129" s="3">
        <v>2275</v>
      </c>
      <c r="K1129" s="3">
        <v>2213</v>
      </c>
      <c r="L1129" s="3">
        <v>49.5</v>
      </c>
      <c r="M1129" s="3">
        <v>32.200000000000003</v>
      </c>
      <c r="N1129" s="3">
        <v>18.3</v>
      </c>
      <c r="O1129" s="3" t="s">
        <v>3784</v>
      </c>
      <c r="P1129" s="5" t="s">
        <v>34</v>
      </c>
      <c r="Q1129" s="3" t="s">
        <v>6256</v>
      </c>
      <c r="R1129" s="3" t="s">
        <v>6233</v>
      </c>
      <c r="S1129" s="3" t="s">
        <v>6245</v>
      </c>
      <c r="T1129" s="3" t="s">
        <v>6244</v>
      </c>
      <c r="U1129" s="3" t="s">
        <v>6226</v>
      </c>
      <c r="V1129" s="3" t="s">
        <v>6274</v>
      </c>
      <c r="W1129" s="3" t="s">
        <v>6284</v>
      </c>
      <c r="X1129" s="3" t="s">
        <v>6271</v>
      </c>
      <c r="AR1129" s="3">
        <v>49.5</v>
      </c>
      <c r="AS1129" s="3">
        <v>18.3</v>
      </c>
      <c r="AT1129" s="3">
        <v>2.7049180330000002</v>
      </c>
      <c r="AU1129" s="3">
        <f>SUM(Table1[[#This Row],[Black Win %]]/Table1[[#This Row],[White Win %]])</f>
        <v>0.36969696969696969</v>
      </c>
      <c r="AV1129" s="3">
        <v>195.03</v>
      </c>
      <c r="AW1129" s="3">
        <v>72.102000000000004</v>
      </c>
    </row>
    <row r="1130" spans="1:49" ht="17" x14ac:dyDescent="0.2">
      <c r="A1130" s="3" t="s">
        <v>7312</v>
      </c>
      <c r="B1130" s="3" t="str">
        <f>CONCATENATE(Table1[[#This Row],[Column5]],(IF(Table1[[#This Row],[Column4]]="",""," -"&amp;Table1[[#This Row],[Column4]])),(IF(Table1[[#This Row],[Column3]]="",""," -"&amp;Table1[[#This Row],[Column3]])))</f>
        <v xml:space="preserve"> Neo-Orthodox Variation</v>
      </c>
      <c r="C1130" s="3" t="s">
        <v>7330</v>
      </c>
      <c r="F1130" s="3" t="s">
        <v>7764</v>
      </c>
      <c r="G1130" s="3">
        <v>232</v>
      </c>
      <c r="H1130" s="3" t="s">
        <v>3786</v>
      </c>
      <c r="I1130" s="4">
        <v>43278</v>
      </c>
      <c r="J1130" s="3">
        <v>2496</v>
      </c>
      <c r="K1130" s="3">
        <v>2424</v>
      </c>
      <c r="L1130" s="3">
        <v>44</v>
      </c>
      <c r="M1130" s="3">
        <v>42.2</v>
      </c>
      <c r="N1130" s="3">
        <v>13.8</v>
      </c>
      <c r="O1130" s="3" t="s">
        <v>3788</v>
      </c>
      <c r="P1130" s="5" t="s">
        <v>34</v>
      </c>
      <c r="Q1130" s="3" t="s">
        <v>6256</v>
      </c>
      <c r="R1130" s="3" t="s">
        <v>6233</v>
      </c>
      <c r="S1130" s="3" t="s">
        <v>6245</v>
      </c>
      <c r="T1130" s="3" t="s">
        <v>6244</v>
      </c>
      <c r="U1130" s="3" t="s">
        <v>6226</v>
      </c>
      <c r="V1130" s="3" t="s">
        <v>6274</v>
      </c>
      <c r="W1130" s="3" t="s">
        <v>6308</v>
      </c>
      <c r="X1130" s="3" t="s">
        <v>6271</v>
      </c>
      <c r="Y1130" s="3" t="s">
        <v>6270</v>
      </c>
      <c r="Z1130" s="3" t="s">
        <v>6407</v>
      </c>
      <c r="AR1130" s="3">
        <v>44</v>
      </c>
      <c r="AS1130" s="3">
        <v>13.8</v>
      </c>
      <c r="AT1130" s="3">
        <v>3.1884057970000002</v>
      </c>
      <c r="AU1130" s="3">
        <f>SUM(Table1[[#This Row],[Black Win %]]/Table1[[#This Row],[White Win %]])</f>
        <v>0.31363636363636366</v>
      </c>
      <c r="AV1130" s="3">
        <v>102.08</v>
      </c>
      <c r="AW1130" s="3">
        <v>32.015999999999998</v>
      </c>
    </row>
    <row r="1131" spans="1:49" ht="17" x14ac:dyDescent="0.2">
      <c r="A1131" s="3" t="s">
        <v>7312</v>
      </c>
      <c r="B1131" s="3" t="str">
        <f>CONCATENATE(Table1[[#This Row],[Column5]],(IF(Table1[[#This Row],[Column4]]="",""," -"&amp;Table1[[#This Row],[Column4]])),(IF(Table1[[#This Row],[Column3]]="",""," -"&amp;Table1[[#This Row],[Column3]])))</f>
        <v xml:space="preserve"> Neo-Orthodox Variation</v>
      </c>
      <c r="C1131" s="3" t="s">
        <v>7330</v>
      </c>
      <c r="F1131" s="3" t="s">
        <v>7765</v>
      </c>
      <c r="G1131" s="3">
        <v>125</v>
      </c>
      <c r="H1131" s="3" t="s">
        <v>3676</v>
      </c>
      <c r="I1131" s="4">
        <v>43263</v>
      </c>
      <c r="J1131" s="3">
        <v>2119</v>
      </c>
      <c r="K1131" s="3">
        <v>2134</v>
      </c>
      <c r="L1131" s="3">
        <v>32</v>
      </c>
      <c r="M1131" s="3">
        <v>29.6</v>
      </c>
      <c r="N1131" s="3">
        <v>38.4</v>
      </c>
      <c r="O1131" s="3" t="s">
        <v>3790</v>
      </c>
      <c r="P1131" s="5" t="s">
        <v>34</v>
      </c>
      <c r="Q1131" s="3" t="s">
        <v>6256</v>
      </c>
      <c r="R1131" s="3" t="s">
        <v>6233</v>
      </c>
      <c r="S1131" s="3" t="s">
        <v>6245</v>
      </c>
      <c r="T1131" s="3" t="s">
        <v>6244</v>
      </c>
      <c r="U1131" s="3" t="s">
        <v>6226</v>
      </c>
      <c r="V1131" s="3" t="s">
        <v>6274</v>
      </c>
      <c r="W1131" s="3" t="s">
        <v>6308</v>
      </c>
      <c r="X1131" s="3" t="s">
        <v>6271</v>
      </c>
      <c r="Y1131" s="3" t="s">
        <v>6270</v>
      </c>
      <c r="Z1131" s="3" t="s">
        <v>6247</v>
      </c>
      <c r="AA1131" s="3" t="s">
        <v>6302</v>
      </c>
      <c r="AR1131" s="3">
        <v>38.4</v>
      </c>
      <c r="AS1131" s="3">
        <v>32</v>
      </c>
      <c r="AT1131" s="3">
        <v>1.2</v>
      </c>
      <c r="AU1131" s="3">
        <f>SUM(Table1[[#This Row],[Black Win %]]/Table1[[#This Row],[White Win %]])</f>
        <v>0.83333333333333337</v>
      </c>
      <c r="AV1131" s="3">
        <v>48</v>
      </c>
      <c r="AW1131" s="3">
        <v>40</v>
      </c>
    </row>
    <row r="1132" spans="1:49" ht="17" x14ac:dyDescent="0.2">
      <c r="A1132" s="3" t="s">
        <v>7312</v>
      </c>
      <c r="B1132" s="3" t="str">
        <f>CONCATENATE(Table1[[#This Row],[Column5]],(IF(Table1[[#This Row],[Column4]]="",""," -"&amp;Table1[[#This Row],[Column4]])),(IF(Table1[[#This Row],[Column3]]="",""," -"&amp;Table1[[#This Row],[Column3]])))</f>
        <v xml:space="preserve"> Neo-Orthodox Variation - Main Line</v>
      </c>
      <c r="C1132" s="3" t="s">
        <v>7330</v>
      </c>
      <c r="D1132" s="3" t="s">
        <v>6508</v>
      </c>
      <c r="F1132" s="3" t="s">
        <v>7764</v>
      </c>
      <c r="G1132" s="3">
        <v>749</v>
      </c>
      <c r="H1132" s="3" t="s">
        <v>3676</v>
      </c>
      <c r="I1132" s="4">
        <v>43280</v>
      </c>
      <c r="J1132" s="3">
        <v>2240</v>
      </c>
      <c r="K1132" s="3">
        <v>2208</v>
      </c>
      <c r="L1132" s="3">
        <v>38.9</v>
      </c>
      <c r="M1132" s="3">
        <v>41</v>
      </c>
      <c r="N1132" s="3">
        <v>20.2</v>
      </c>
      <c r="O1132" s="3" t="s">
        <v>3793</v>
      </c>
      <c r="P1132" s="5" t="s">
        <v>34</v>
      </c>
      <c r="Q1132" s="3" t="s">
        <v>6256</v>
      </c>
      <c r="R1132" s="3" t="s">
        <v>6233</v>
      </c>
      <c r="S1132" s="3" t="s">
        <v>6245</v>
      </c>
      <c r="T1132" s="3" t="s">
        <v>6244</v>
      </c>
      <c r="U1132" s="3" t="s">
        <v>6226</v>
      </c>
      <c r="V1132" s="3" t="s">
        <v>6274</v>
      </c>
      <c r="W1132" s="3" t="s">
        <v>6308</v>
      </c>
      <c r="X1132" s="3" t="s">
        <v>6271</v>
      </c>
      <c r="Y1132" s="3" t="s">
        <v>6270</v>
      </c>
      <c r="Z1132" s="3" t="s">
        <v>6247</v>
      </c>
      <c r="AA1132" s="3" t="s">
        <v>6302</v>
      </c>
      <c r="AB1132" s="3" t="s">
        <v>6357</v>
      </c>
      <c r="AR1132" s="3">
        <v>38.9</v>
      </c>
      <c r="AS1132" s="3">
        <v>20.2</v>
      </c>
      <c r="AT1132" s="3">
        <v>1.925742574</v>
      </c>
      <c r="AU1132" s="3">
        <f>SUM(Table1[[#This Row],[Black Win %]]/Table1[[#This Row],[White Win %]])</f>
        <v>0.51928020565552702</v>
      </c>
      <c r="AV1132" s="3">
        <v>291.36099999999999</v>
      </c>
      <c r="AW1132" s="3">
        <v>151.298</v>
      </c>
    </row>
    <row r="1133" spans="1:49" ht="17" x14ac:dyDescent="0.2">
      <c r="A1133" s="3" t="s">
        <v>7312</v>
      </c>
      <c r="B1133" s="3" t="str">
        <f>CONCATENATE(Table1[[#This Row],[Column5]],(IF(Table1[[#This Row],[Column4]]="",""," -"&amp;Table1[[#This Row],[Column4]])),(IF(Table1[[#This Row],[Column3]]="",""," -"&amp;Table1[[#This Row],[Column3]])))</f>
        <v xml:space="preserve"> Normal Defense</v>
      </c>
      <c r="C1133" s="3" t="s">
        <v>7089</v>
      </c>
      <c r="F1133" s="3" t="s">
        <v>7765</v>
      </c>
      <c r="G1133" s="3">
        <v>933</v>
      </c>
      <c r="H1133" s="3" t="s">
        <v>3702</v>
      </c>
      <c r="I1133" s="4">
        <v>43283</v>
      </c>
      <c r="J1133" s="3">
        <v>1871</v>
      </c>
      <c r="K1133" s="3">
        <v>1888</v>
      </c>
      <c r="L1133" s="3">
        <v>38.4</v>
      </c>
      <c r="M1133" s="3">
        <v>23.4</v>
      </c>
      <c r="N1133" s="3">
        <v>38.299999999999997</v>
      </c>
      <c r="O1133" s="3" t="s">
        <v>3796</v>
      </c>
      <c r="P1133" s="5" t="s">
        <v>34</v>
      </c>
      <c r="Q1133" s="3" t="s">
        <v>6256</v>
      </c>
      <c r="R1133" s="3" t="s">
        <v>6233</v>
      </c>
      <c r="S1133" s="3" t="s">
        <v>6245</v>
      </c>
      <c r="T1133" s="3" t="s">
        <v>6244</v>
      </c>
      <c r="U1133" s="3" t="s">
        <v>6226</v>
      </c>
      <c r="AR1133" s="3">
        <v>38.299999999999997</v>
      </c>
      <c r="AS1133" s="3">
        <v>38.4</v>
      </c>
      <c r="AT1133" s="3">
        <v>0.99739583300000001</v>
      </c>
      <c r="AU1133" s="3">
        <f>SUM(Table1[[#This Row],[Black Win %]]/Table1[[#This Row],[White Win %]])</f>
        <v>1.0026109660574414</v>
      </c>
      <c r="AV1133" s="3">
        <v>357.339</v>
      </c>
      <c r="AW1133" s="3">
        <v>358.27199999999999</v>
      </c>
    </row>
    <row r="1134" spans="1:49" ht="17" x14ac:dyDescent="0.2">
      <c r="A1134" s="3" t="s">
        <v>7312</v>
      </c>
      <c r="B1134" s="3" t="str">
        <f>CONCATENATE(Table1[[#This Row],[Column5]],(IF(Table1[[#This Row],[Column4]]="",""," -"&amp;Table1[[#This Row],[Column4]])),(IF(Table1[[#This Row],[Column3]]="",""," -"&amp;Table1[[#This Row],[Column3]])))</f>
        <v xml:space="preserve"> Orthodox Defense - Alekhine Variation</v>
      </c>
      <c r="C1134" s="3" t="s">
        <v>7321</v>
      </c>
      <c r="D1134" s="3" t="s">
        <v>6613</v>
      </c>
      <c r="F1134" s="3" t="s">
        <v>7764</v>
      </c>
      <c r="G1134" s="3">
        <v>314</v>
      </c>
      <c r="H1134" s="3" t="s">
        <v>3798</v>
      </c>
      <c r="I1134" s="4">
        <v>42552</v>
      </c>
      <c r="J1134" s="3">
        <v>2513</v>
      </c>
      <c r="K1134" s="3">
        <v>2438</v>
      </c>
      <c r="L1134" s="3">
        <v>39.799999999999997</v>
      </c>
      <c r="M1134" s="3">
        <v>53.5</v>
      </c>
      <c r="N1134" s="3">
        <v>6.7</v>
      </c>
      <c r="O1134" s="3" t="s">
        <v>3800</v>
      </c>
      <c r="P1134" s="5" t="s">
        <v>34</v>
      </c>
      <c r="Q1134" s="3" t="s">
        <v>6256</v>
      </c>
      <c r="R1134" s="3" t="s">
        <v>6233</v>
      </c>
      <c r="S1134" s="3" t="s">
        <v>6245</v>
      </c>
      <c r="T1134" s="3" t="s">
        <v>6244</v>
      </c>
      <c r="U1134" s="3" t="s">
        <v>6226</v>
      </c>
      <c r="V1134" s="3" t="s">
        <v>6274</v>
      </c>
      <c r="W1134" s="3" t="s">
        <v>6308</v>
      </c>
      <c r="X1134" s="3" t="s">
        <v>6271</v>
      </c>
      <c r="Y1134" s="3" t="s">
        <v>6270</v>
      </c>
      <c r="Z1134" s="3" t="s">
        <v>6247</v>
      </c>
      <c r="AA1134" s="3" t="s">
        <v>6284</v>
      </c>
      <c r="AB1134" s="3" t="s">
        <v>6407</v>
      </c>
      <c r="AC1134" s="3" t="s">
        <v>6254</v>
      </c>
      <c r="AD1134" s="3" t="s">
        <v>6324</v>
      </c>
      <c r="AE1134" s="3" t="s">
        <v>6345</v>
      </c>
      <c r="AF1134" s="3" t="s">
        <v>6441</v>
      </c>
      <c r="AG1134" s="3" t="s">
        <v>6228</v>
      </c>
      <c r="AH1134" s="3" t="s">
        <v>6381</v>
      </c>
      <c r="AI1134" s="3" t="s">
        <v>6382</v>
      </c>
      <c r="AJ1134" s="3" t="s">
        <v>6288</v>
      </c>
      <c r="AR1134" s="3">
        <v>39.799999999999997</v>
      </c>
      <c r="AS1134" s="3">
        <v>6.7</v>
      </c>
      <c r="AT1134" s="3">
        <v>5.9402985069999996</v>
      </c>
      <c r="AU1134" s="3">
        <f>SUM(Table1[[#This Row],[Black Win %]]/Table1[[#This Row],[White Win %]])</f>
        <v>0.16834170854271358</v>
      </c>
      <c r="AV1134" s="3">
        <v>124.97199999999999</v>
      </c>
      <c r="AW1134" s="3">
        <v>21.038</v>
      </c>
    </row>
    <row r="1135" spans="1:49" ht="17" x14ac:dyDescent="0.2">
      <c r="A1135" s="3" t="s">
        <v>7312</v>
      </c>
      <c r="B1135" s="3" t="str">
        <f>CONCATENATE(Table1[[#This Row],[Column5]],(IF(Table1[[#This Row],[Column4]]="",""," -"&amp;Table1[[#This Row],[Column4]])),(IF(Table1[[#This Row],[Column3]]="",""," -"&amp;Table1[[#This Row],[Column3]])))</f>
        <v xml:space="preserve"> Orthodox Defense - Botvinnik Variation</v>
      </c>
      <c r="C1135" s="3" t="s">
        <v>7321</v>
      </c>
      <c r="D1135" s="3" t="s">
        <v>6670</v>
      </c>
      <c r="F1135" s="3" t="s">
        <v>7764</v>
      </c>
      <c r="G1135" s="3">
        <v>1263</v>
      </c>
      <c r="H1135" s="3" t="s">
        <v>3802</v>
      </c>
      <c r="I1135" s="4">
        <v>43287</v>
      </c>
      <c r="J1135" s="3">
        <v>2154</v>
      </c>
      <c r="K1135" s="3">
        <v>2111</v>
      </c>
      <c r="L1135" s="3">
        <v>40.5</v>
      </c>
      <c r="M1135" s="3">
        <v>31.8</v>
      </c>
      <c r="N1135" s="3">
        <v>27.6</v>
      </c>
      <c r="O1135" s="3" t="s">
        <v>3804</v>
      </c>
      <c r="P1135" s="5" t="s">
        <v>34</v>
      </c>
      <c r="Q1135" s="3" t="s">
        <v>6256</v>
      </c>
      <c r="R1135" s="3" t="s">
        <v>6233</v>
      </c>
      <c r="S1135" s="3" t="s">
        <v>6245</v>
      </c>
      <c r="T1135" s="3" t="s">
        <v>6244</v>
      </c>
      <c r="U1135" s="3" t="s">
        <v>6226</v>
      </c>
      <c r="V1135" s="3" t="s">
        <v>6274</v>
      </c>
      <c r="W1135" s="3" t="s">
        <v>6308</v>
      </c>
      <c r="X1135" s="3" t="s">
        <v>6271</v>
      </c>
      <c r="Y1135" s="3" t="s">
        <v>6270</v>
      </c>
      <c r="Z1135" s="3" t="s">
        <v>6247</v>
      </c>
      <c r="AA1135" s="3" t="s">
        <v>6284</v>
      </c>
      <c r="AB1135" s="3" t="s">
        <v>6324</v>
      </c>
      <c r="AR1135" s="3">
        <v>40.5</v>
      </c>
      <c r="AS1135" s="3">
        <v>27.6</v>
      </c>
      <c r="AT1135" s="3">
        <v>1.467391304</v>
      </c>
      <c r="AU1135" s="3">
        <f>SUM(Table1[[#This Row],[Black Win %]]/Table1[[#This Row],[White Win %]])</f>
        <v>0.68148148148148147</v>
      </c>
      <c r="AV1135" s="3">
        <v>511.51499999999999</v>
      </c>
      <c r="AW1135" s="3">
        <v>348.58800000000002</v>
      </c>
    </row>
    <row r="1136" spans="1:49" ht="17" x14ac:dyDescent="0.2">
      <c r="A1136" s="3" t="s">
        <v>7312</v>
      </c>
      <c r="B1136" s="3" t="str">
        <f>CONCATENATE(Table1[[#This Row],[Column5]],(IF(Table1[[#This Row],[Column4]]="",""," -"&amp;Table1[[#This Row],[Column4]])),(IF(Table1[[#This Row],[Column3]]="",""," -"&amp;Table1[[#This Row],[Column3]])))</f>
        <v xml:space="preserve"> Orthodox Defense - Classical Variation</v>
      </c>
      <c r="C1136" s="3" t="s">
        <v>7321</v>
      </c>
      <c r="D1136" s="3" t="s">
        <v>6553</v>
      </c>
      <c r="F1136" s="3" t="s">
        <v>7765</v>
      </c>
      <c r="G1136" s="3">
        <v>271</v>
      </c>
      <c r="H1136" s="3" t="s">
        <v>3806</v>
      </c>
      <c r="I1136" s="4">
        <v>43237</v>
      </c>
      <c r="J1136" s="3">
        <v>2268</v>
      </c>
      <c r="K1136" s="3">
        <v>2299</v>
      </c>
      <c r="L1136" s="3">
        <v>11.8</v>
      </c>
      <c r="M1136" s="3">
        <v>52.4</v>
      </c>
      <c r="N1136" s="3">
        <v>35.799999999999997</v>
      </c>
      <c r="O1136" s="3" t="s">
        <v>3808</v>
      </c>
      <c r="P1136" s="5" t="s">
        <v>34</v>
      </c>
      <c r="Q1136" s="3" t="s">
        <v>6256</v>
      </c>
      <c r="R1136" s="3" t="s">
        <v>6233</v>
      </c>
      <c r="S1136" s="3" t="s">
        <v>6245</v>
      </c>
      <c r="T1136" s="3" t="s">
        <v>6244</v>
      </c>
      <c r="U1136" s="3" t="s">
        <v>6226</v>
      </c>
      <c r="V1136" s="3" t="s">
        <v>6274</v>
      </c>
      <c r="W1136" s="3" t="s">
        <v>6308</v>
      </c>
      <c r="X1136" s="3" t="s">
        <v>6271</v>
      </c>
      <c r="Y1136" s="3" t="s">
        <v>6270</v>
      </c>
      <c r="Z1136" s="3" t="s">
        <v>6247</v>
      </c>
      <c r="AA1136" s="3" t="s">
        <v>6284</v>
      </c>
      <c r="AB1136" s="3" t="s">
        <v>6407</v>
      </c>
      <c r="AC1136" s="3" t="s">
        <v>6254</v>
      </c>
      <c r="AD1136" s="3" t="s">
        <v>6324</v>
      </c>
      <c r="AE1136" s="3" t="s">
        <v>6345</v>
      </c>
      <c r="AF1136" s="3" t="s">
        <v>6441</v>
      </c>
      <c r="AG1136" s="3" t="s">
        <v>6228</v>
      </c>
      <c r="AH1136" s="3" t="s">
        <v>6381</v>
      </c>
      <c r="AI1136" s="3" t="s">
        <v>6382</v>
      </c>
      <c r="AJ1136" s="3" t="s">
        <v>6270</v>
      </c>
      <c r="AK1136" s="3" t="s">
        <v>6354</v>
      </c>
      <c r="AL1136" s="3" t="s">
        <v>6450</v>
      </c>
      <c r="AM1136" s="3" t="s">
        <v>6227</v>
      </c>
      <c r="AR1136" s="3">
        <v>35.799999999999997</v>
      </c>
      <c r="AS1136" s="3">
        <v>11.8</v>
      </c>
      <c r="AT1136" s="3">
        <v>3.0338983050000001</v>
      </c>
      <c r="AU1136" s="3">
        <f>SUM(Table1[[#This Row],[Black Win %]]/Table1[[#This Row],[White Win %]])</f>
        <v>0.32960893854748607</v>
      </c>
      <c r="AV1136" s="3">
        <v>97.018000000000001</v>
      </c>
      <c r="AW1136" s="3">
        <v>31.978000000000002</v>
      </c>
    </row>
    <row r="1137" spans="1:49" ht="17" x14ac:dyDescent="0.2">
      <c r="A1137" s="3" t="s">
        <v>7312</v>
      </c>
      <c r="B1137" s="3" t="str">
        <f>CONCATENATE(Table1[[#This Row],[Column5]],(IF(Table1[[#This Row],[Column4]]="",""," -"&amp;Table1[[#This Row],[Column4]])),(IF(Table1[[#This Row],[Column3]]="",""," -"&amp;Table1[[#This Row],[Column3]])))</f>
        <v xml:space="preserve"> Orthodox Defense - Classical Variation</v>
      </c>
      <c r="C1137" s="3" t="s">
        <v>7321</v>
      </c>
      <c r="D1137" s="3" t="s">
        <v>6553</v>
      </c>
      <c r="F1137" s="3" t="s">
        <v>7764</v>
      </c>
      <c r="G1137" s="3">
        <v>190</v>
      </c>
      <c r="H1137" s="3" t="s">
        <v>3806</v>
      </c>
      <c r="I1137" s="4">
        <v>42856</v>
      </c>
      <c r="J1137" s="3">
        <v>2489</v>
      </c>
      <c r="K1137" s="3">
        <v>2396</v>
      </c>
      <c r="L1137" s="3">
        <v>49.5</v>
      </c>
      <c r="M1137" s="3">
        <v>38.4</v>
      </c>
      <c r="N1137" s="3">
        <v>12.1</v>
      </c>
      <c r="O1137" s="3" t="s">
        <v>3810</v>
      </c>
      <c r="P1137" s="5" t="s">
        <v>34</v>
      </c>
      <c r="Q1137" s="3" t="s">
        <v>6256</v>
      </c>
      <c r="R1137" s="3" t="s">
        <v>6233</v>
      </c>
      <c r="S1137" s="3" t="s">
        <v>6245</v>
      </c>
      <c r="T1137" s="3" t="s">
        <v>6244</v>
      </c>
      <c r="U1137" s="3" t="s">
        <v>6226</v>
      </c>
      <c r="V1137" s="3" t="s">
        <v>6274</v>
      </c>
      <c r="W1137" s="3" t="s">
        <v>6308</v>
      </c>
      <c r="X1137" s="3" t="s">
        <v>6271</v>
      </c>
      <c r="Y1137" s="3" t="s">
        <v>6270</v>
      </c>
      <c r="Z1137" s="3" t="s">
        <v>6247</v>
      </c>
      <c r="AA1137" s="3" t="s">
        <v>6284</v>
      </c>
      <c r="AB1137" s="3" t="s">
        <v>6407</v>
      </c>
      <c r="AC1137" s="3" t="s">
        <v>6254</v>
      </c>
      <c r="AD1137" s="3" t="s">
        <v>6324</v>
      </c>
      <c r="AE1137" s="3" t="s">
        <v>6345</v>
      </c>
      <c r="AF1137" s="3" t="s">
        <v>6441</v>
      </c>
      <c r="AG1137" s="3" t="s">
        <v>6228</v>
      </c>
      <c r="AH1137" s="3" t="s">
        <v>6381</v>
      </c>
      <c r="AI1137" s="3" t="s">
        <v>6382</v>
      </c>
      <c r="AJ1137" s="3" t="s">
        <v>6270</v>
      </c>
      <c r="AK1137" s="3" t="s">
        <v>6354</v>
      </c>
      <c r="AL1137" s="3" t="s">
        <v>6450</v>
      </c>
      <c r="AM1137" s="3" t="s">
        <v>6227</v>
      </c>
      <c r="AN1137" s="3" t="s">
        <v>6343</v>
      </c>
      <c r="AR1137" s="3">
        <v>49.5</v>
      </c>
      <c r="AS1137" s="3">
        <v>12.1</v>
      </c>
      <c r="AT1137" s="3">
        <v>4.0909090910000003</v>
      </c>
      <c r="AU1137" s="3">
        <f>SUM(Table1[[#This Row],[Black Win %]]/Table1[[#This Row],[White Win %]])</f>
        <v>0.24444444444444444</v>
      </c>
      <c r="AV1137" s="3">
        <v>94.05</v>
      </c>
      <c r="AW1137" s="3">
        <v>22.99</v>
      </c>
    </row>
    <row r="1138" spans="1:49" ht="17" x14ac:dyDescent="0.2">
      <c r="A1138" s="3" t="s">
        <v>7312</v>
      </c>
      <c r="B1138" s="3" t="str">
        <f>CONCATENATE(Table1[[#This Row],[Column5]],(IF(Table1[[#This Row],[Column4]]="",""," -"&amp;Table1[[#This Row],[Column4]])),(IF(Table1[[#This Row],[Column3]]="",""," -"&amp;Table1[[#This Row],[Column3]])))</f>
        <v xml:space="preserve"> Orthodox Defense - Classical Variation</v>
      </c>
      <c r="C1138" s="3" t="s">
        <v>7321</v>
      </c>
      <c r="D1138" s="3" t="s">
        <v>6553</v>
      </c>
      <c r="F1138" s="3" t="s">
        <v>7764</v>
      </c>
      <c r="G1138" s="3">
        <v>215</v>
      </c>
      <c r="H1138" s="3" t="s">
        <v>3811</v>
      </c>
      <c r="I1138" s="4">
        <v>43096</v>
      </c>
      <c r="J1138" s="3">
        <v>2349</v>
      </c>
      <c r="K1138" s="3">
        <v>2311</v>
      </c>
      <c r="L1138" s="3">
        <v>23.7</v>
      </c>
      <c r="M1138" s="3">
        <v>66.5</v>
      </c>
      <c r="N1138" s="3">
        <v>9.8000000000000007</v>
      </c>
      <c r="O1138" s="3" t="s">
        <v>3813</v>
      </c>
      <c r="P1138" s="5" t="s">
        <v>34</v>
      </c>
      <c r="Q1138" s="3" t="s">
        <v>6256</v>
      </c>
      <c r="R1138" s="3" t="s">
        <v>6233</v>
      </c>
      <c r="S1138" s="3" t="s">
        <v>6245</v>
      </c>
      <c r="T1138" s="3" t="s">
        <v>6244</v>
      </c>
      <c r="U1138" s="3" t="s">
        <v>6226</v>
      </c>
      <c r="V1138" s="3" t="s">
        <v>6274</v>
      </c>
      <c r="W1138" s="3" t="s">
        <v>6308</v>
      </c>
      <c r="X1138" s="3" t="s">
        <v>6271</v>
      </c>
      <c r="Y1138" s="3" t="s">
        <v>6270</v>
      </c>
      <c r="Z1138" s="3" t="s">
        <v>6247</v>
      </c>
      <c r="AA1138" s="3" t="s">
        <v>6284</v>
      </c>
      <c r="AB1138" s="3" t="s">
        <v>6407</v>
      </c>
      <c r="AC1138" s="3" t="s">
        <v>6254</v>
      </c>
      <c r="AD1138" s="3" t="s">
        <v>6324</v>
      </c>
      <c r="AE1138" s="3" t="s">
        <v>6345</v>
      </c>
      <c r="AF1138" s="3" t="s">
        <v>6441</v>
      </c>
      <c r="AG1138" s="3" t="s">
        <v>6228</v>
      </c>
      <c r="AH1138" s="3" t="s">
        <v>6381</v>
      </c>
      <c r="AI1138" s="3" t="s">
        <v>6382</v>
      </c>
      <c r="AJ1138" s="3" t="s">
        <v>6270</v>
      </c>
      <c r="AK1138" s="3" t="s">
        <v>6354</v>
      </c>
      <c r="AL1138" s="3" t="s">
        <v>6450</v>
      </c>
      <c r="AM1138" s="3" t="s">
        <v>6227</v>
      </c>
      <c r="AN1138" s="3" t="s">
        <v>6238</v>
      </c>
      <c r="AO1138" s="3" t="s">
        <v>6253</v>
      </c>
      <c r="AP1138" s="3" t="s">
        <v>6253</v>
      </c>
      <c r="AR1138" s="3">
        <v>23.7</v>
      </c>
      <c r="AS1138" s="3">
        <v>9.8000000000000007</v>
      </c>
      <c r="AT1138" s="3">
        <v>2.4183673469999998</v>
      </c>
      <c r="AU1138" s="3">
        <f>SUM(Table1[[#This Row],[Black Win %]]/Table1[[#This Row],[White Win %]])</f>
        <v>0.41350210970464141</v>
      </c>
      <c r="AV1138" s="3">
        <v>50.954999999999998</v>
      </c>
      <c r="AW1138" s="3">
        <v>21.07</v>
      </c>
    </row>
    <row r="1139" spans="1:49" ht="17" x14ac:dyDescent="0.2">
      <c r="A1139" s="3" t="s">
        <v>7312</v>
      </c>
      <c r="B1139" s="3" t="str">
        <f>CONCATENATE(Table1[[#This Row],[Column5]],(IF(Table1[[#This Row],[Column4]]="",""," -"&amp;Table1[[#This Row],[Column4]])),(IF(Table1[[#This Row],[Column3]]="",""," -"&amp;Table1[[#This Row],[Column3]])))</f>
        <v xml:space="preserve"> Orthodox Defense - Fianchetto Variation</v>
      </c>
      <c r="C1139" s="3" t="s">
        <v>7321</v>
      </c>
      <c r="D1139" s="3" t="s">
        <v>6507</v>
      </c>
      <c r="F1139" s="3" t="s">
        <v>7765</v>
      </c>
      <c r="G1139" s="3">
        <v>225</v>
      </c>
      <c r="H1139" s="3" t="s">
        <v>3815</v>
      </c>
      <c r="I1139" s="4">
        <v>43205</v>
      </c>
      <c r="J1139" s="3">
        <v>2081</v>
      </c>
      <c r="K1139" s="3">
        <v>2125</v>
      </c>
      <c r="L1139" s="3">
        <v>18.2</v>
      </c>
      <c r="M1139" s="3">
        <v>31.6</v>
      </c>
      <c r="N1139" s="3">
        <v>50.2</v>
      </c>
      <c r="O1139" s="3" t="s">
        <v>3817</v>
      </c>
      <c r="P1139" s="5" t="s">
        <v>34</v>
      </c>
      <c r="Q1139" s="3" t="s">
        <v>6256</v>
      </c>
      <c r="R1139" s="3" t="s">
        <v>6233</v>
      </c>
      <c r="S1139" s="3" t="s">
        <v>6245</v>
      </c>
      <c r="T1139" s="3" t="s">
        <v>6244</v>
      </c>
      <c r="U1139" s="3" t="s">
        <v>6226</v>
      </c>
      <c r="V1139" s="3" t="s">
        <v>6274</v>
      </c>
      <c r="W1139" s="3" t="s">
        <v>6308</v>
      </c>
      <c r="X1139" s="3" t="s">
        <v>6271</v>
      </c>
      <c r="Y1139" s="3" t="s">
        <v>6270</v>
      </c>
      <c r="Z1139" s="3" t="s">
        <v>6247</v>
      </c>
      <c r="AA1139" s="3" t="s">
        <v>6284</v>
      </c>
      <c r="AB1139" s="3" t="s">
        <v>6407</v>
      </c>
      <c r="AC1139" s="3" t="s">
        <v>6254</v>
      </c>
      <c r="AD1139" s="3" t="s">
        <v>6324</v>
      </c>
      <c r="AE1139" s="3" t="s">
        <v>6345</v>
      </c>
      <c r="AF1139" s="3" t="s">
        <v>6441</v>
      </c>
      <c r="AG1139" s="3" t="s">
        <v>6258</v>
      </c>
      <c r="AR1139" s="3">
        <v>50.2</v>
      </c>
      <c r="AS1139" s="3">
        <v>18.2</v>
      </c>
      <c r="AT1139" s="3">
        <v>2.758241758</v>
      </c>
      <c r="AU1139" s="3">
        <f>SUM(Table1[[#This Row],[Black Win %]]/Table1[[#This Row],[White Win %]])</f>
        <v>0.3625498007968127</v>
      </c>
      <c r="AV1139" s="3">
        <v>112.95</v>
      </c>
      <c r="AW1139" s="3">
        <v>40.950000000000003</v>
      </c>
    </row>
    <row r="1140" spans="1:49" ht="17" x14ac:dyDescent="0.2">
      <c r="A1140" s="3" t="s">
        <v>7312</v>
      </c>
      <c r="B1140" s="3" t="str">
        <f>CONCATENATE(Table1[[#This Row],[Column5]],(IF(Table1[[#This Row],[Column4]]="",""," -"&amp;Table1[[#This Row],[Column4]])),(IF(Table1[[#This Row],[Column3]]="",""," -"&amp;Table1[[#This Row],[Column3]])))</f>
        <v xml:space="preserve"> Orthodox Defense - General</v>
      </c>
      <c r="C1140" s="3" t="s">
        <v>7321</v>
      </c>
      <c r="D1140" s="3" t="s">
        <v>6510</v>
      </c>
      <c r="F1140" s="3" t="s">
        <v>7765</v>
      </c>
      <c r="G1140" s="3">
        <v>1122</v>
      </c>
      <c r="H1140" s="3" t="s">
        <v>3802</v>
      </c>
      <c r="I1140" s="4">
        <v>43270</v>
      </c>
      <c r="J1140" s="3">
        <v>2128</v>
      </c>
      <c r="K1140" s="3">
        <v>2157</v>
      </c>
      <c r="L1140" s="3">
        <v>21.8</v>
      </c>
      <c r="M1140" s="3">
        <v>42.2</v>
      </c>
      <c r="N1140" s="3">
        <v>36.1</v>
      </c>
      <c r="O1140" s="3" t="s">
        <v>3820</v>
      </c>
      <c r="P1140" s="5" t="s">
        <v>34</v>
      </c>
      <c r="Q1140" s="3" t="s">
        <v>6256</v>
      </c>
      <c r="R1140" s="3" t="s">
        <v>6233</v>
      </c>
      <c r="S1140" s="3" t="s">
        <v>6245</v>
      </c>
      <c r="T1140" s="3" t="s">
        <v>6244</v>
      </c>
      <c r="U1140" s="3" t="s">
        <v>6226</v>
      </c>
      <c r="V1140" s="3" t="s">
        <v>6274</v>
      </c>
      <c r="W1140" s="3" t="s">
        <v>6308</v>
      </c>
      <c r="X1140" s="3" t="s">
        <v>6271</v>
      </c>
      <c r="Y1140" s="3" t="s">
        <v>6270</v>
      </c>
      <c r="Z1140" s="3" t="s">
        <v>6247</v>
      </c>
      <c r="AA1140" s="3" t="s">
        <v>6284</v>
      </c>
      <c r="AR1140" s="3">
        <v>36.1</v>
      </c>
      <c r="AS1140" s="3">
        <v>21.8</v>
      </c>
      <c r="AT1140" s="3">
        <v>1.6559633030000001</v>
      </c>
      <c r="AU1140" s="3">
        <f>SUM(Table1[[#This Row],[Black Win %]]/Table1[[#This Row],[White Win %]])</f>
        <v>0.60387811634349031</v>
      </c>
      <c r="AV1140" s="3">
        <v>405.04199999999997</v>
      </c>
      <c r="AW1140" s="3">
        <v>244.596</v>
      </c>
    </row>
    <row r="1141" spans="1:49" ht="17" x14ac:dyDescent="0.2">
      <c r="A1141" s="3" t="s">
        <v>7312</v>
      </c>
      <c r="B1141" s="3" t="str">
        <f>CONCATENATE(Table1[[#This Row],[Column5]],(IF(Table1[[#This Row],[Column4]]="",""," -"&amp;Table1[[#This Row],[Column4]])),(IF(Table1[[#This Row],[Column3]]="",""," -"&amp;Table1[[#This Row],[Column3]])))</f>
        <v xml:space="preserve"> Orthodox Defense - Hennegerger Variation</v>
      </c>
      <c r="C1141" s="3" t="s">
        <v>7321</v>
      </c>
      <c r="D1141" s="3" t="s">
        <v>7331</v>
      </c>
      <c r="F1141" s="3" t="s">
        <v>7765</v>
      </c>
      <c r="G1141" s="3">
        <v>879</v>
      </c>
      <c r="H1141" s="3" t="s">
        <v>3822</v>
      </c>
      <c r="I1141" s="4">
        <v>43239</v>
      </c>
      <c r="J1141" s="3">
        <v>2325</v>
      </c>
      <c r="K1141" s="3">
        <v>2345</v>
      </c>
      <c r="L1141" s="3">
        <v>22.8</v>
      </c>
      <c r="M1141" s="3">
        <v>41.4</v>
      </c>
      <c r="N1141" s="3">
        <v>35.799999999999997</v>
      </c>
      <c r="O1141" s="3" t="s">
        <v>3824</v>
      </c>
      <c r="P1141" s="5" t="s">
        <v>34</v>
      </c>
      <c r="Q1141" s="3" t="s">
        <v>6256</v>
      </c>
      <c r="R1141" s="3" t="s">
        <v>6233</v>
      </c>
      <c r="S1141" s="3" t="s">
        <v>6245</v>
      </c>
      <c r="T1141" s="3" t="s">
        <v>6244</v>
      </c>
      <c r="U1141" s="3" t="s">
        <v>6226</v>
      </c>
      <c r="V1141" s="3" t="s">
        <v>6274</v>
      </c>
      <c r="W1141" s="3" t="s">
        <v>6308</v>
      </c>
      <c r="X1141" s="3" t="s">
        <v>6271</v>
      </c>
      <c r="Y1141" s="3" t="s">
        <v>6270</v>
      </c>
      <c r="Z1141" s="3" t="s">
        <v>6247</v>
      </c>
      <c r="AA1141" s="3" t="s">
        <v>6284</v>
      </c>
      <c r="AB1141" s="3" t="s">
        <v>6407</v>
      </c>
      <c r="AC1141" s="3" t="s">
        <v>6260</v>
      </c>
      <c r="AR1141" s="3">
        <v>35.799999999999997</v>
      </c>
      <c r="AS1141" s="3">
        <v>22.8</v>
      </c>
      <c r="AT1141" s="3">
        <v>1.570175439</v>
      </c>
      <c r="AU1141" s="3">
        <f>SUM(Table1[[#This Row],[Black Win %]]/Table1[[#This Row],[White Win %]])</f>
        <v>0.63687150837988837</v>
      </c>
      <c r="AV1141" s="3">
        <v>314.68200000000002</v>
      </c>
      <c r="AW1141" s="3">
        <v>200.41200000000001</v>
      </c>
    </row>
    <row r="1142" spans="1:49" ht="17" x14ac:dyDescent="0.2">
      <c r="A1142" s="3" t="s">
        <v>7312</v>
      </c>
      <c r="B1142" s="3" t="str">
        <f>CONCATENATE(Table1[[#This Row],[Column5]],(IF(Table1[[#This Row],[Column4]]="",""," -"&amp;Table1[[#This Row],[Column4]])),(IF(Table1[[#This Row],[Column3]]="",""," -"&amp;Table1[[#This Row],[Column3]])))</f>
        <v xml:space="preserve"> Orthodox Defense - Main Line</v>
      </c>
      <c r="C1142" s="3" t="s">
        <v>7321</v>
      </c>
      <c r="D1142" s="3" t="s">
        <v>6508</v>
      </c>
      <c r="F1142" s="3" t="s">
        <v>7765</v>
      </c>
      <c r="G1142" s="3">
        <v>1533</v>
      </c>
      <c r="H1142" s="3" t="s">
        <v>3822</v>
      </c>
      <c r="I1142" s="4">
        <v>43290</v>
      </c>
      <c r="J1142" s="3">
        <v>2168</v>
      </c>
      <c r="K1142" s="3">
        <v>2224</v>
      </c>
      <c r="L1142" s="3">
        <v>17</v>
      </c>
      <c r="M1142" s="3">
        <v>35.4</v>
      </c>
      <c r="N1142" s="3">
        <v>47.6</v>
      </c>
      <c r="O1142" s="3" t="s">
        <v>3827</v>
      </c>
      <c r="P1142" s="5" t="s">
        <v>34</v>
      </c>
      <c r="Q1142" s="3" t="s">
        <v>6256</v>
      </c>
      <c r="R1142" s="3" t="s">
        <v>6233</v>
      </c>
      <c r="S1142" s="3" t="s">
        <v>6245</v>
      </c>
      <c r="T1142" s="3" t="s">
        <v>6244</v>
      </c>
      <c r="U1142" s="3" t="s">
        <v>6226</v>
      </c>
      <c r="V1142" s="3" t="s">
        <v>6274</v>
      </c>
      <c r="W1142" s="3" t="s">
        <v>6308</v>
      </c>
      <c r="X1142" s="3" t="s">
        <v>6271</v>
      </c>
      <c r="Y1142" s="3" t="s">
        <v>6270</v>
      </c>
      <c r="Z1142" s="3" t="s">
        <v>6247</v>
      </c>
      <c r="AA1142" s="3" t="s">
        <v>6284</v>
      </c>
      <c r="AB1142" s="3" t="s">
        <v>6407</v>
      </c>
      <c r="AC1142" s="3" t="s">
        <v>6254</v>
      </c>
      <c r="AR1142" s="3">
        <v>47.6</v>
      </c>
      <c r="AS1142" s="3">
        <v>17</v>
      </c>
      <c r="AT1142" s="3">
        <v>2.8</v>
      </c>
      <c r="AU1142" s="3">
        <f>SUM(Table1[[#This Row],[Black Win %]]/Table1[[#This Row],[White Win %]])</f>
        <v>0.35714285714285715</v>
      </c>
      <c r="AV1142" s="3">
        <v>729.70799999999997</v>
      </c>
      <c r="AW1142" s="3">
        <v>260.61</v>
      </c>
    </row>
    <row r="1143" spans="1:49" ht="17" x14ac:dyDescent="0.2">
      <c r="A1143" s="3" t="s">
        <v>7312</v>
      </c>
      <c r="B1143" s="3" t="str">
        <f>CONCATENATE(Table1[[#This Row],[Column5]],(IF(Table1[[#This Row],[Column4]]="",""," -"&amp;Table1[[#This Row],[Column4]])),(IF(Table1[[#This Row],[Column3]]="",""," -"&amp;Table1[[#This Row],[Column3]])))</f>
        <v xml:space="preserve"> Orthodox Defense - Main Line</v>
      </c>
      <c r="C1143" s="3" t="s">
        <v>7321</v>
      </c>
      <c r="D1143" s="3" t="s">
        <v>6508</v>
      </c>
      <c r="F1143" s="3" t="s">
        <v>7764</v>
      </c>
      <c r="G1143" s="3">
        <v>776</v>
      </c>
      <c r="H1143" s="3" t="s">
        <v>3822</v>
      </c>
      <c r="I1143" s="4">
        <v>43271</v>
      </c>
      <c r="J1143" s="3">
        <v>2396</v>
      </c>
      <c r="K1143" s="3">
        <v>2341</v>
      </c>
      <c r="L1143" s="3">
        <v>43.2</v>
      </c>
      <c r="M1143" s="3">
        <v>39.6</v>
      </c>
      <c r="N1143" s="3">
        <v>17.3</v>
      </c>
      <c r="O1143" s="3" t="s">
        <v>3829</v>
      </c>
      <c r="P1143" s="5" t="s">
        <v>34</v>
      </c>
      <c r="Q1143" s="3" t="s">
        <v>6256</v>
      </c>
      <c r="R1143" s="3" t="s">
        <v>6233</v>
      </c>
      <c r="S1143" s="3" t="s">
        <v>6245</v>
      </c>
      <c r="T1143" s="3" t="s">
        <v>6244</v>
      </c>
      <c r="U1143" s="3" t="s">
        <v>6226</v>
      </c>
      <c r="V1143" s="3" t="s">
        <v>6274</v>
      </c>
      <c r="W1143" s="3" t="s">
        <v>6308</v>
      </c>
      <c r="X1143" s="3" t="s">
        <v>6271</v>
      </c>
      <c r="Y1143" s="3" t="s">
        <v>6270</v>
      </c>
      <c r="Z1143" s="3" t="s">
        <v>6247</v>
      </c>
      <c r="AA1143" s="3" t="s">
        <v>6284</v>
      </c>
      <c r="AB1143" s="3" t="s">
        <v>6407</v>
      </c>
      <c r="AR1143" s="3">
        <v>43.2</v>
      </c>
      <c r="AS1143" s="3">
        <v>17.3</v>
      </c>
      <c r="AT1143" s="3">
        <v>2.4971098270000001</v>
      </c>
      <c r="AU1143" s="3">
        <f>SUM(Table1[[#This Row],[Black Win %]]/Table1[[#This Row],[White Win %]])</f>
        <v>0.40046296296296297</v>
      </c>
      <c r="AV1143" s="3">
        <v>335.23200000000003</v>
      </c>
      <c r="AW1143" s="3">
        <v>134.24799999999999</v>
      </c>
    </row>
    <row r="1144" spans="1:49" ht="17" x14ac:dyDescent="0.2">
      <c r="A1144" s="3" t="s">
        <v>7312</v>
      </c>
      <c r="B1144" s="3" t="str">
        <f>CONCATENATE(Table1[[#This Row],[Column5]],(IF(Table1[[#This Row],[Column4]]="",""," -"&amp;Table1[[#This Row],[Column4]])),(IF(Table1[[#This Row],[Column3]]="",""," -"&amp;Table1[[#This Row],[Column3]])))</f>
        <v xml:space="preserve"> Orthodox Defense - Main Line</v>
      </c>
      <c r="C1144" s="3" t="s">
        <v>7321</v>
      </c>
      <c r="D1144" s="3" t="s">
        <v>6508</v>
      </c>
      <c r="F1144" s="3" t="s">
        <v>7764</v>
      </c>
      <c r="G1144" s="3">
        <v>279</v>
      </c>
      <c r="H1144" s="3" t="s">
        <v>3798</v>
      </c>
      <c r="I1144" s="4">
        <v>43262</v>
      </c>
      <c r="J1144" s="3">
        <v>2330</v>
      </c>
      <c r="K1144" s="3">
        <v>2288</v>
      </c>
      <c r="L1144" s="3">
        <v>38.700000000000003</v>
      </c>
      <c r="M1144" s="3">
        <v>44.8</v>
      </c>
      <c r="N1144" s="3">
        <v>16.5</v>
      </c>
      <c r="O1144" s="3" t="s">
        <v>3831</v>
      </c>
      <c r="P1144" s="5" t="s">
        <v>34</v>
      </c>
      <c r="Q1144" s="3" t="s">
        <v>6256</v>
      </c>
      <c r="R1144" s="3" t="s">
        <v>6233</v>
      </c>
      <c r="S1144" s="3" t="s">
        <v>6245</v>
      </c>
      <c r="T1144" s="3" t="s">
        <v>6244</v>
      </c>
      <c r="U1144" s="3" t="s">
        <v>6226</v>
      </c>
      <c r="V1144" s="3" t="s">
        <v>6274</v>
      </c>
      <c r="W1144" s="3" t="s">
        <v>6308</v>
      </c>
      <c r="X1144" s="3" t="s">
        <v>6271</v>
      </c>
      <c r="Y1144" s="3" t="s">
        <v>6270</v>
      </c>
      <c r="Z1144" s="3" t="s">
        <v>6247</v>
      </c>
      <c r="AA1144" s="3" t="s">
        <v>6284</v>
      </c>
      <c r="AB1144" s="3" t="s">
        <v>6407</v>
      </c>
      <c r="AC1144" s="3" t="s">
        <v>6254</v>
      </c>
      <c r="AD1144" s="3" t="s">
        <v>6324</v>
      </c>
      <c r="AE1144" s="3" t="s">
        <v>6345</v>
      </c>
      <c r="AF1144" s="3" t="s">
        <v>6441</v>
      </c>
      <c r="AG1144" s="3" t="s">
        <v>6228</v>
      </c>
      <c r="AH1144" s="3" t="s">
        <v>6381</v>
      </c>
      <c r="AI1144" s="3" t="s">
        <v>6382</v>
      </c>
      <c r="AJ1144" s="3" t="s">
        <v>6270</v>
      </c>
      <c r="AR1144" s="3">
        <v>38.700000000000003</v>
      </c>
      <c r="AS1144" s="3">
        <v>16.5</v>
      </c>
      <c r="AT1144" s="3">
        <v>2.3454545449999999</v>
      </c>
      <c r="AU1144" s="3">
        <f>SUM(Table1[[#This Row],[Black Win %]]/Table1[[#This Row],[White Win %]])</f>
        <v>0.4263565891472868</v>
      </c>
      <c r="AV1144" s="3">
        <v>107.973</v>
      </c>
      <c r="AW1144" s="3">
        <v>46.034999999999997</v>
      </c>
    </row>
    <row r="1145" spans="1:49" ht="17" x14ac:dyDescent="0.2">
      <c r="A1145" s="3" t="s">
        <v>7312</v>
      </c>
      <c r="B1145" s="3" t="str">
        <f>CONCATENATE(Table1[[#This Row],[Column5]],(IF(Table1[[#This Row],[Column4]]="",""," -"&amp;Table1[[#This Row],[Column4]])),(IF(Table1[[#This Row],[Column3]]="",""," -"&amp;Table1[[#This Row],[Column3]])))</f>
        <v xml:space="preserve"> Orthodox Defense - Pillsbury Variation</v>
      </c>
      <c r="C1145" s="3" t="s">
        <v>7321</v>
      </c>
      <c r="D1145" s="3" t="s">
        <v>7332</v>
      </c>
      <c r="F1145" s="3" t="s">
        <v>7764</v>
      </c>
      <c r="G1145" s="3">
        <v>156</v>
      </c>
      <c r="H1145" s="3" t="s">
        <v>3822</v>
      </c>
      <c r="I1145" s="4">
        <v>43276</v>
      </c>
      <c r="J1145" s="3">
        <v>2320</v>
      </c>
      <c r="K1145" s="3">
        <v>2262</v>
      </c>
      <c r="L1145" s="3">
        <v>56.4</v>
      </c>
      <c r="M1145" s="3">
        <v>22.4</v>
      </c>
      <c r="N1145" s="3">
        <v>21.1</v>
      </c>
      <c r="O1145" s="3" t="s">
        <v>3834</v>
      </c>
      <c r="P1145" s="5" t="s">
        <v>34</v>
      </c>
      <c r="Q1145" s="3" t="s">
        <v>6256</v>
      </c>
      <c r="R1145" s="3" t="s">
        <v>6233</v>
      </c>
      <c r="S1145" s="3" t="s">
        <v>6245</v>
      </c>
      <c r="T1145" s="3" t="s">
        <v>6244</v>
      </c>
      <c r="U1145" s="3" t="s">
        <v>6226</v>
      </c>
      <c r="V1145" s="3" t="s">
        <v>6274</v>
      </c>
      <c r="W1145" s="3" t="s">
        <v>6308</v>
      </c>
      <c r="X1145" s="3" t="s">
        <v>6271</v>
      </c>
      <c r="Y1145" s="3" t="s">
        <v>6270</v>
      </c>
      <c r="Z1145" s="3" t="s">
        <v>6247</v>
      </c>
      <c r="AA1145" s="3" t="s">
        <v>6284</v>
      </c>
      <c r="AB1145" s="3" t="s">
        <v>6407</v>
      </c>
      <c r="AC1145" s="3" t="s">
        <v>6272</v>
      </c>
      <c r="AD1145" s="3" t="s">
        <v>6282</v>
      </c>
      <c r="AE1145" s="3" t="s">
        <v>6281</v>
      </c>
      <c r="AF1145" s="3" t="s">
        <v>6324</v>
      </c>
      <c r="AR1145" s="3">
        <v>56.4</v>
      </c>
      <c r="AS1145" s="3">
        <v>21.1</v>
      </c>
      <c r="AT1145" s="3">
        <v>2.672985782</v>
      </c>
      <c r="AU1145" s="3">
        <f>SUM(Table1[[#This Row],[Black Win %]]/Table1[[#This Row],[White Win %]])</f>
        <v>0.37411347517730498</v>
      </c>
      <c r="AV1145" s="3">
        <v>87.983999999999995</v>
      </c>
      <c r="AW1145" s="3">
        <v>32.915999999999997</v>
      </c>
    </row>
    <row r="1146" spans="1:49" ht="17" x14ac:dyDescent="0.2">
      <c r="A1146" s="3" t="s">
        <v>7312</v>
      </c>
      <c r="B1146" s="3" t="str">
        <f>CONCATENATE(Table1[[#This Row],[Column5]],(IF(Table1[[#This Row],[Column4]]="",""," -"&amp;Table1[[#This Row],[Column4]])),(IF(Table1[[#This Row],[Column3]]="",""," -"&amp;Table1[[#This Row],[Column3]])))</f>
        <v xml:space="preserve"> Orthodox Defense - Rubinstein Variation</v>
      </c>
      <c r="C1146" s="3" t="s">
        <v>7321</v>
      </c>
      <c r="D1146" s="3" t="s">
        <v>6616</v>
      </c>
      <c r="F1146" s="3" t="s">
        <v>7764</v>
      </c>
      <c r="G1146" s="3">
        <v>1683</v>
      </c>
      <c r="H1146" s="3" t="s">
        <v>3836</v>
      </c>
      <c r="I1146" s="4">
        <v>43281</v>
      </c>
      <c r="J1146" s="3">
        <v>2366</v>
      </c>
      <c r="K1146" s="3">
        <v>2317</v>
      </c>
      <c r="L1146" s="3">
        <v>49.3</v>
      </c>
      <c r="M1146" s="3">
        <v>32.200000000000003</v>
      </c>
      <c r="N1146" s="3">
        <v>18.5</v>
      </c>
      <c r="O1146" s="3" t="s">
        <v>3838</v>
      </c>
      <c r="P1146" s="5" t="s">
        <v>34</v>
      </c>
      <c r="Q1146" s="3" t="s">
        <v>6256</v>
      </c>
      <c r="R1146" s="3" t="s">
        <v>6233</v>
      </c>
      <c r="S1146" s="3" t="s">
        <v>6245</v>
      </c>
      <c r="T1146" s="3" t="s">
        <v>6244</v>
      </c>
      <c r="U1146" s="3" t="s">
        <v>6226</v>
      </c>
      <c r="V1146" s="3" t="s">
        <v>6274</v>
      </c>
      <c r="W1146" s="3" t="s">
        <v>6308</v>
      </c>
      <c r="X1146" s="3" t="s">
        <v>6271</v>
      </c>
      <c r="Y1146" s="3" t="s">
        <v>6270</v>
      </c>
      <c r="Z1146" s="3" t="s">
        <v>6247</v>
      </c>
      <c r="AA1146" s="3" t="s">
        <v>6284</v>
      </c>
      <c r="AB1146" s="3" t="s">
        <v>6343</v>
      </c>
      <c r="AR1146" s="3">
        <v>49.3</v>
      </c>
      <c r="AS1146" s="3">
        <v>18.5</v>
      </c>
      <c r="AT1146" s="3">
        <v>2.6648648650000002</v>
      </c>
      <c r="AU1146" s="3">
        <f>SUM(Table1[[#This Row],[Black Win %]]/Table1[[#This Row],[White Win %]])</f>
        <v>0.37525354969574037</v>
      </c>
      <c r="AV1146" s="3">
        <v>829.71900000000005</v>
      </c>
      <c r="AW1146" s="3">
        <v>311.35500000000002</v>
      </c>
    </row>
    <row r="1147" spans="1:49" ht="17" x14ac:dyDescent="0.2">
      <c r="A1147" s="3" t="s">
        <v>7312</v>
      </c>
      <c r="B1147" s="3" t="str">
        <f>CONCATENATE(Table1[[#This Row],[Column5]],(IF(Table1[[#This Row],[Column4]]="",""," -"&amp;Table1[[#This Row],[Column4]])),(IF(Table1[[#This Row],[Column3]]="",""," -"&amp;Table1[[#This Row],[Column3]])))</f>
        <v xml:space="preserve"> Orthodox Defense - Rubinstein Variation - Flohr Line</v>
      </c>
      <c r="C1147" s="3" t="s">
        <v>7321</v>
      </c>
      <c r="D1147" s="3" t="s">
        <v>6616</v>
      </c>
      <c r="E1147" s="3" t="s">
        <v>7333</v>
      </c>
      <c r="F1147" s="3" t="s">
        <v>7764</v>
      </c>
      <c r="G1147" s="3">
        <v>331</v>
      </c>
      <c r="H1147" s="3" t="s">
        <v>3840</v>
      </c>
      <c r="I1147" s="4">
        <v>43280</v>
      </c>
      <c r="J1147" s="3">
        <v>2473</v>
      </c>
      <c r="K1147" s="3">
        <v>2442</v>
      </c>
      <c r="L1147" s="3">
        <v>30.5</v>
      </c>
      <c r="M1147" s="3">
        <v>55.9</v>
      </c>
      <c r="N1147" s="3">
        <v>13.6</v>
      </c>
      <c r="O1147" s="3" t="s">
        <v>3842</v>
      </c>
      <c r="P1147" s="5" t="s">
        <v>34</v>
      </c>
      <c r="Q1147" s="3" t="s">
        <v>6256</v>
      </c>
      <c r="R1147" s="3" t="s">
        <v>6233</v>
      </c>
      <c r="S1147" s="3" t="s">
        <v>6245</v>
      </c>
      <c r="T1147" s="3" t="s">
        <v>6244</v>
      </c>
      <c r="U1147" s="3" t="s">
        <v>6226</v>
      </c>
      <c r="V1147" s="3" t="s">
        <v>6274</v>
      </c>
      <c r="W1147" s="3" t="s">
        <v>6308</v>
      </c>
      <c r="X1147" s="3" t="s">
        <v>6271</v>
      </c>
      <c r="Y1147" s="3" t="s">
        <v>6270</v>
      </c>
      <c r="Z1147" s="3" t="s">
        <v>6247</v>
      </c>
      <c r="AA1147" s="3" t="s">
        <v>6284</v>
      </c>
      <c r="AB1147" s="3" t="s">
        <v>6343</v>
      </c>
      <c r="AC1147" s="3" t="s">
        <v>6243</v>
      </c>
      <c r="AD1147" s="3" t="s">
        <v>6282</v>
      </c>
      <c r="AR1147" s="3">
        <v>30.5</v>
      </c>
      <c r="AS1147" s="3">
        <v>13.6</v>
      </c>
      <c r="AT1147" s="3">
        <v>2.2426470589999998</v>
      </c>
      <c r="AU1147" s="3">
        <f>SUM(Table1[[#This Row],[Black Win %]]/Table1[[#This Row],[White Win %]])</f>
        <v>0.4459016393442623</v>
      </c>
      <c r="AV1147" s="3">
        <v>100.955</v>
      </c>
      <c r="AW1147" s="3">
        <v>45.015999999999998</v>
      </c>
    </row>
    <row r="1148" spans="1:49" ht="17" x14ac:dyDescent="0.2">
      <c r="A1148" s="3" t="s">
        <v>7312</v>
      </c>
      <c r="B1148" s="3" t="str">
        <f>CONCATENATE(Table1[[#This Row],[Column5]],(IF(Table1[[#This Row],[Column4]]="",""," -"&amp;Table1[[#This Row],[Column4]])),(IF(Table1[[#This Row],[Column3]]="",""," -"&amp;Table1[[#This Row],[Column3]])))</f>
        <v xml:space="preserve"> Pseudo-Tarrasch Variation</v>
      </c>
      <c r="C1148" s="3" t="s">
        <v>7334</v>
      </c>
      <c r="F1148" s="3" t="s">
        <v>7764</v>
      </c>
      <c r="G1148" s="3">
        <v>220</v>
      </c>
      <c r="H1148" s="3" t="s">
        <v>3772</v>
      </c>
      <c r="I1148" s="4">
        <v>42760</v>
      </c>
      <c r="J1148" s="3">
        <v>2334</v>
      </c>
      <c r="K1148" s="3">
        <v>2346</v>
      </c>
      <c r="L1148" s="3">
        <v>38.6</v>
      </c>
      <c r="M1148" s="3">
        <v>33.6</v>
      </c>
      <c r="N1148" s="3">
        <v>27.7</v>
      </c>
      <c r="O1148" s="3" t="s">
        <v>3845</v>
      </c>
      <c r="P1148" s="5" t="s">
        <v>34</v>
      </c>
      <c r="Q1148" s="3" t="s">
        <v>6256</v>
      </c>
      <c r="R1148" s="3" t="s">
        <v>6233</v>
      </c>
      <c r="S1148" s="3" t="s">
        <v>6245</v>
      </c>
      <c r="T1148" s="3" t="s">
        <v>6244</v>
      </c>
      <c r="U1148" s="3" t="s">
        <v>6226</v>
      </c>
      <c r="V1148" s="3" t="s">
        <v>6274</v>
      </c>
      <c r="W1148" s="3" t="s">
        <v>6243</v>
      </c>
      <c r="X1148" s="3" t="s">
        <v>6282</v>
      </c>
      <c r="AR1148" s="3">
        <v>38.6</v>
      </c>
      <c r="AS1148" s="3">
        <v>27.7</v>
      </c>
      <c r="AT1148" s="3">
        <v>1.3935018050000001</v>
      </c>
      <c r="AU1148" s="3">
        <f>SUM(Table1[[#This Row],[Black Win %]]/Table1[[#This Row],[White Win %]])</f>
        <v>0.71761658031088082</v>
      </c>
      <c r="AV1148" s="3">
        <v>84.92</v>
      </c>
      <c r="AW1148" s="3">
        <v>60.94</v>
      </c>
    </row>
    <row r="1149" spans="1:49" ht="17" x14ac:dyDescent="0.2">
      <c r="A1149" s="3" t="s">
        <v>7312</v>
      </c>
      <c r="B1149" s="3" t="str">
        <f>CONCATENATE(Table1[[#This Row],[Column5]],(IF(Table1[[#This Row],[Column4]]="",""," -"&amp;Table1[[#This Row],[Column4]])),(IF(Table1[[#This Row],[Column3]]="",""," -"&amp;Table1[[#This Row],[Column3]])))</f>
        <v xml:space="preserve"> Queen's Knight Variation</v>
      </c>
      <c r="C1149" s="3" t="s">
        <v>6704</v>
      </c>
      <c r="F1149" s="3" t="s">
        <v>7764</v>
      </c>
      <c r="G1149" s="3">
        <v>3049</v>
      </c>
      <c r="H1149" s="3" t="s">
        <v>3698</v>
      </c>
      <c r="I1149" s="4">
        <v>43289</v>
      </c>
      <c r="J1149" s="3">
        <v>2288</v>
      </c>
      <c r="K1149" s="3">
        <v>2232</v>
      </c>
      <c r="L1149" s="3">
        <v>45.9</v>
      </c>
      <c r="M1149" s="3">
        <v>28.3</v>
      </c>
      <c r="N1149" s="3">
        <v>25.9</v>
      </c>
      <c r="O1149" s="3" t="s">
        <v>3848</v>
      </c>
      <c r="P1149" s="5" t="s">
        <v>34</v>
      </c>
      <c r="Q1149" s="3" t="s">
        <v>6256</v>
      </c>
      <c r="R1149" s="3" t="s">
        <v>6233</v>
      </c>
      <c r="S1149" s="3" t="s">
        <v>6245</v>
      </c>
      <c r="T1149" s="3" t="s">
        <v>6244</v>
      </c>
      <c r="AR1149" s="3">
        <v>45.9</v>
      </c>
      <c r="AS1149" s="3">
        <v>25.9</v>
      </c>
      <c r="AT1149" s="3">
        <v>1.7722007719999999</v>
      </c>
      <c r="AU1149" s="3">
        <f>SUM(Table1[[#This Row],[Black Win %]]/Table1[[#This Row],[White Win %]])</f>
        <v>0.56427015250544665</v>
      </c>
      <c r="AV1149" s="3">
        <v>1399.491</v>
      </c>
      <c r="AW1149" s="3">
        <v>789.69100000000003</v>
      </c>
    </row>
    <row r="1150" spans="1:49" ht="17" x14ac:dyDescent="0.2">
      <c r="A1150" s="3" t="s">
        <v>7312</v>
      </c>
      <c r="B1150" s="3" t="str">
        <f>CONCATENATE(Table1[[#This Row],[Column5]],(IF(Table1[[#This Row],[Column4]]="",""," -"&amp;Table1[[#This Row],[Column4]])),(IF(Table1[[#This Row],[Column3]]="",""," -"&amp;Table1[[#This Row],[Column3]])))</f>
        <v xml:space="preserve"> Ragozin Defense</v>
      </c>
      <c r="C1150" s="3" t="s">
        <v>7172</v>
      </c>
      <c r="F1150" s="3" t="s">
        <v>7765</v>
      </c>
      <c r="G1150" s="3">
        <v>4039</v>
      </c>
      <c r="H1150" s="3" t="s">
        <v>3850</v>
      </c>
      <c r="I1150" s="4">
        <v>43290</v>
      </c>
      <c r="J1150" s="3">
        <v>2320</v>
      </c>
      <c r="K1150" s="3">
        <v>2355</v>
      </c>
      <c r="L1150" s="3">
        <v>24.5</v>
      </c>
      <c r="M1150" s="3">
        <v>40.299999999999997</v>
      </c>
      <c r="N1150" s="3">
        <v>35.200000000000003</v>
      </c>
      <c r="O1150" s="3" t="s">
        <v>3852</v>
      </c>
      <c r="P1150" s="5" t="s">
        <v>34</v>
      </c>
      <c r="Q1150" s="3" t="s">
        <v>6256</v>
      </c>
      <c r="R1150" s="3" t="s">
        <v>6233</v>
      </c>
      <c r="S1150" s="3" t="s">
        <v>6245</v>
      </c>
      <c r="T1150" s="3" t="s">
        <v>6244</v>
      </c>
      <c r="U1150" s="3" t="s">
        <v>6226</v>
      </c>
      <c r="V1150" s="3" t="s">
        <v>6247</v>
      </c>
      <c r="W1150" s="3" t="s">
        <v>6295</v>
      </c>
      <c r="AR1150" s="3">
        <v>35.200000000000003</v>
      </c>
      <c r="AS1150" s="3">
        <v>24.5</v>
      </c>
      <c r="AT1150" s="3">
        <v>1.4367346940000001</v>
      </c>
      <c r="AU1150" s="3">
        <f>SUM(Table1[[#This Row],[Black Win %]]/Table1[[#This Row],[White Win %]])</f>
        <v>0.69602272727272718</v>
      </c>
      <c r="AV1150" s="3">
        <v>1421.7280000000001</v>
      </c>
      <c r="AW1150" s="3">
        <v>989.55499999999995</v>
      </c>
    </row>
    <row r="1151" spans="1:49" ht="17" x14ac:dyDescent="0.2">
      <c r="A1151" s="3" t="s">
        <v>7312</v>
      </c>
      <c r="B1151" s="3" t="str">
        <f>CONCATENATE(Table1[[#This Row],[Column5]],(IF(Table1[[#This Row],[Column4]]="",""," -"&amp;Table1[[#This Row],[Column4]])),(IF(Table1[[#This Row],[Column3]]="",""," -"&amp;Table1[[#This Row],[Column3]])))</f>
        <v xml:space="preserve"> Ragozin Defense - Alekhine Variation</v>
      </c>
      <c r="C1151" s="3" t="s">
        <v>7172</v>
      </c>
      <c r="D1151" s="3" t="s">
        <v>6613</v>
      </c>
      <c r="F1151" s="3" t="s">
        <v>7764</v>
      </c>
      <c r="G1151" s="3">
        <v>1241</v>
      </c>
      <c r="H1151" s="3" t="s">
        <v>3850</v>
      </c>
      <c r="I1151" s="4">
        <v>43286</v>
      </c>
      <c r="J1151" s="3">
        <v>2437</v>
      </c>
      <c r="K1151" s="3">
        <v>2416</v>
      </c>
      <c r="L1151" s="3">
        <v>37.200000000000003</v>
      </c>
      <c r="M1151" s="3">
        <v>37</v>
      </c>
      <c r="N1151" s="3">
        <v>25.8</v>
      </c>
      <c r="O1151" s="3" t="s">
        <v>3855</v>
      </c>
      <c r="P1151" s="5" t="s">
        <v>34</v>
      </c>
      <c r="Q1151" s="3" t="s">
        <v>6256</v>
      </c>
      <c r="R1151" s="3" t="s">
        <v>6233</v>
      </c>
      <c r="S1151" s="3" t="s">
        <v>6245</v>
      </c>
      <c r="T1151" s="3" t="s">
        <v>6244</v>
      </c>
      <c r="U1151" s="3" t="s">
        <v>6226</v>
      </c>
      <c r="V1151" s="3" t="s">
        <v>6247</v>
      </c>
      <c r="W1151" s="3" t="s">
        <v>6295</v>
      </c>
      <c r="X1151" s="3" t="s">
        <v>6346</v>
      </c>
      <c r="AR1151" s="3">
        <v>37.200000000000003</v>
      </c>
      <c r="AS1151" s="3">
        <v>25.8</v>
      </c>
      <c r="AT1151" s="3">
        <v>1.441860465</v>
      </c>
      <c r="AU1151" s="3">
        <f>SUM(Table1[[#This Row],[Black Win %]]/Table1[[#This Row],[White Win %]])</f>
        <v>0.69354838709677413</v>
      </c>
      <c r="AV1151" s="3">
        <v>461.65199999999999</v>
      </c>
      <c r="AW1151" s="3">
        <v>320.178</v>
      </c>
    </row>
    <row r="1152" spans="1:49" ht="17" x14ac:dyDescent="0.2">
      <c r="A1152" s="3" t="s">
        <v>7312</v>
      </c>
      <c r="B1152" s="3" t="str">
        <f>CONCATENATE(Table1[[#This Row],[Column5]],(IF(Table1[[#This Row],[Column4]]="",""," -"&amp;Table1[[#This Row],[Column4]])),(IF(Table1[[#This Row],[Column3]]="",""," -"&amp;Table1[[#This Row],[Column3]])))</f>
        <v xml:space="preserve"> Ragozin Defense - Vienna Variation</v>
      </c>
      <c r="C1152" s="3" t="s">
        <v>7172</v>
      </c>
      <c r="D1152" s="3" t="s">
        <v>6600</v>
      </c>
      <c r="F1152" s="3" t="s">
        <v>7765</v>
      </c>
      <c r="G1152" s="3">
        <v>632</v>
      </c>
      <c r="H1152" s="3" t="s">
        <v>3857</v>
      </c>
      <c r="I1152" s="4">
        <v>43286</v>
      </c>
      <c r="J1152" s="3">
        <v>2416</v>
      </c>
      <c r="K1152" s="3">
        <v>2425</v>
      </c>
      <c r="L1152" s="3">
        <v>33.9</v>
      </c>
      <c r="M1152" s="3">
        <v>36.4</v>
      </c>
      <c r="N1152" s="3">
        <v>29.8</v>
      </c>
      <c r="O1152" s="3" t="s">
        <v>3859</v>
      </c>
      <c r="P1152" s="5" t="s">
        <v>34</v>
      </c>
      <c r="Q1152" s="3" t="s">
        <v>6256</v>
      </c>
      <c r="R1152" s="3" t="s">
        <v>6233</v>
      </c>
      <c r="S1152" s="3" t="s">
        <v>6245</v>
      </c>
      <c r="T1152" s="3" t="s">
        <v>6244</v>
      </c>
      <c r="U1152" s="3" t="s">
        <v>6226</v>
      </c>
      <c r="V1152" s="3" t="s">
        <v>6247</v>
      </c>
      <c r="W1152" s="3" t="s">
        <v>6295</v>
      </c>
      <c r="X1152" s="3" t="s">
        <v>6274</v>
      </c>
      <c r="Y1152" s="3" t="s">
        <v>6345</v>
      </c>
      <c r="AR1152" s="3">
        <v>29.8</v>
      </c>
      <c r="AS1152" s="3">
        <v>33.9</v>
      </c>
      <c r="AT1152" s="3">
        <v>0.87905604699999995</v>
      </c>
      <c r="AU1152" s="3">
        <f>SUM(Table1[[#This Row],[Black Win %]]/Table1[[#This Row],[White Win %]])</f>
        <v>1.1375838926174495</v>
      </c>
      <c r="AV1152" s="3">
        <v>188.33600000000001</v>
      </c>
      <c r="AW1152" s="3">
        <v>214.24799999999999</v>
      </c>
    </row>
    <row r="1153" spans="1:49" ht="17" x14ac:dyDescent="0.2">
      <c r="A1153" s="3" t="s">
        <v>7312</v>
      </c>
      <c r="B1153" s="3" t="str">
        <f>CONCATENATE(Table1[[#This Row],[Column5]],(IF(Table1[[#This Row],[Column4]]="",""," -"&amp;Table1[[#This Row],[Column4]])),(IF(Table1[[#This Row],[Column3]]="",""," -"&amp;Table1[[#This Row],[Column3]])))</f>
        <v xml:space="preserve"> Semi-Tarrasch Defense</v>
      </c>
      <c r="C1153" s="3" t="s">
        <v>7335</v>
      </c>
      <c r="F1153" s="3" t="s">
        <v>7765</v>
      </c>
      <c r="G1153" s="3">
        <v>1260</v>
      </c>
      <c r="H1153" s="3" t="s">
        <v>3861</v>
      </c>
      <c r="I1153" s="4">
        <v>43280</v>
      </c>
      <c r="J1153" s="3">
        <v>2249</v>
      </c>
      <c r="K1153" s="3">
        <v>2289</v>
      </c>
      <c r="L1153" s="3">
        <v>19.899999999999999</v>
      </c>
      <c r="M1153" s="3">
        <v>40.4</v>
      </c>
      <c r="N1153" s="3">
        <v>39.700000000000003</v>
      </c>
      <c r="O1153" s="3" t="s">
        <v>3863</v>
      </c>
      <c r="P1153" s="5" t="s">
        <v>34</v>
      </c>
      <c r="Q1153" s="3" t="s">
        <v>6256</v>
      </c>
      <c r="R1153" s="3" t="s">
        <v>6233</v>
      </c>
      <c r="S1153" s="3" t="s">
        <v>6245</v>
      </c>
      <c r="T1153" s="3" t="s">
        <v>6244</v>
      </c>
      <c r="U1153" s="3" t="s">
        <v>6226</v>
      </c>
      <c r="V1153" s="3" t="s">
        <v>6247</v>
      </c>
      <c r="W1153" s="3" t="s">
        <v>6243</v>
      </c>
      <c r="AR1153" s="3">
        <v>39.700000000000003</v>
      </c>
      <c r="AS1153" s="3">
        <v>19.899999999999999</v>
      </c>
      <c r="AT1153" s="3">
        <v>1.994974874</v>
      </c>
      <c r="AU1153" s="3">
        <f>SUM(Table1[[#This Row],[Black Win %]]/Table1[[#This Row],[White Win %]])</f>
        <v>0.50125944584382864</v>
      </c>
      <c r="AV1153" s="3">
        <v>500.22</v>
      </c>
      <c r="AW1153" s="3">
        <v>250.74</v>
      </c>
    </row>
    <row r="1154" spans="1:49" ht="17" x14ac:dyDescent="0.2">
      <c r="A1154" s="3" t="s">
        <v>7312</v>
      </c>
      <c r="B1154" s="3" t="str">
        <f>CONCATENATE(Table1[[#This Row],[Column5]],(IF(Table1[[#This Row],[Column4]]="",""," -"&amp;Table1[[#This Row],[Column4]])),(IF(Table1[[#This Row],[Column3]]="",""," -"&amp;Table1[[#This Row],[Column3]])))</f>
        <v xml:space="preserve"> Semi-Tarrasch Defense - Exchange Variation</v>
      </c>
      <c r="C1154" s="3" t="s">
        <v>7335</v>
      </c>
      <c r="D1154" s="3" t="s">
        <v>6505</v>
      </c>
      <c r="F1154" s="3" t="s">
        <v>7764</v>
      </c>
      <c r="G1154" s="3">
        <v>1555</v>
      </c>
      <c r="H1154" s="3" t="s">
        <v>3865</v>
      </c>
      <c r="I1154" s="4">
        <v>43288</v>
      </c>
      <c r="J1154" s="3">
        <v>2470</v>
      </c>
      <c r="K1154" s="3">
        <v>2413</v>
      </c>
      <c r="L1154" s="3">
        <v>34.5</v>
      </c>
      <c r="M1154" s="3">
        <v>48.9</v>
      </c>
      <c r="N1154" s="3">
        <v>16.7</v>
      </c>
      <c r="O1154" s="3" t="s">
        <v>3867</v>
      </c>
      <c r="P1154" s="5" t="s">
        <v>34</v>
      </c>
      <c r="Q1154" s="3" t="s">
        <v>6256</v>
      </c>
      <c r="R1154" s="3" t="s">
        <v>6233</v>
      </c>
      <c r="S1154" s="3" t="s">
        <v>6245</v>
      </c>
      <c r="T1154" s="3" t="s">
        <v>6244</v>
      </c>
      <c r="U1154" s="3" t="s">
        <v>6226</v>
      </c>
      <c r="V1154" s="3" t="s">
        <v>6247</v>
      </c>
      <c r="W1154" s="3" t="s">
        <v>6243</v>
      </c>
      <c r="X1154" s="3" t="s">
        <v>6282</v>
      </c>
      <c r="Y1154" s="3" t="s">
        <v>6352</v>
      </c>
      <c r="Z1154" s="3" t="s">
        <v>6266</v>
      </c>
      <c r="AR1154" s="3">
        <v>34.5</v>
      </c>
      <c r="AS1154" s="3">
        <v>16.7</v>
      </c>
      <c r="AT1154" s="3">
        <v>2.065868263</v>
      </c>
      <c r="AU1154" s="3">
        <f>SUM(Table1[[#This Row],[Black Win %]]/Table1[[#This Row],[White Win %]])</f>
        <v>0.48405797101449272</v>
      </c>
      <c r="AV1154" s="3">
        <v>536.47500000000002</v>
      </c>
      <c r="AW1154" s="3">
        <v>259.685</v>
      </c>
    </row>
    <row r="1155" spans="1:49" ht="17" x14ac:dyDescent="0.2">
      <c r="A1155" s="3" t="s">
        <v>7312</v>
      </c>
      <c r="B1155" s="3" t="str">
        <f>CONCATENATE(Table1[[#This Row],[Column5]],(IF(Table1[[#This Row],[Column4]]="",""," -"&amp;Table1[[#This Row],[Column4]])),(IF(Table1[[#This Row],[Column3]]="",""," -"&amp;Table1[[#This Row],[Column3]])))</f>
        <v xml:space="preserve"> Semi-Tarrasch Defense - Main Line</v>
      </c>
      <c r="C1155" s="3" t="s">
        <v>7335</v>
      </c>
      <c r="D1155" s="3" t="s">
        <v>6508</v>
      </c>
      <c r="F1155" s="3" t="s">
        <v>7764</v>
      </c>
      <c r="G1155" s="3">
        <v>657</v>
      </c>
      <c r="H1155" s="3" t="s">
        <v>3869</v>
      </c>
      <c r="I1155" s="4">
        <v>43225</v>
      </c>
      <c r="J1155" s="3">
        <v>2518</v>
      </c>
      <c r="K1155" s="3">
        <v>2466</v>
      </c>
      <c r="L1155" s="3">
        <v>37.9</v>
      </c>
      <c r="M1155" s="3">
        <v>46.9</v>
      </c>
      <c r="N1155" s="3">
        <v>15.2</v>
      </c>
      <c r="O1155" s="3" t="s">
        <v>3871</v>
      </c>
      <c r="P1155" s="5" t="s">
        <v>34</v>
      </c>
      <c r="Q1155" s="3" t="s">
        <v>6256</v>
      </c>
      <c r="R1155" s="3" t="s">
        <v>6233</v>
      </c>
      <c r="S1155" s="3" t="s">
        <v>6245</v>
      </c>
      <c r="T1155" s="3" t="s">
        <v>6244</v>
      </c>
      <c r="U1155" s="3" t="s">
        <v>6226</v>
      </c>
      <c r="V1155" s="3" t="s">
        <v>6247</v>
      </c>
      <c r="W1155" s="3" t="s">
        <v>6243</v>
      </c>
      <c r="X1155" s="3" t="s">
        <v>6282</v>
      </c>
      <c r="Y1155" s="3" t="s">
        <v>6352</v>
      </c>
      <c r="Z1155" s="3" t="s">
        <v>6271</v>
      </c>
      <c r="AA1155" s="3" t="s">
        <v>6240</v>
      </c>
      <c r="AB1155" s="3" t="s">
        <v>6324</v>
      </c>
      <c r="AR1155" s="3">
        <v>37.9</v>
      </c>
      <c r="AS1155" s="3">
        <v>15.2</v>
      </c>
      <c r="AT1155" s="3">
        <v>2.4934210530000001</v>
      </c>
      <c r="AU1155" s="3">
        <f>SUM(Table1[[#This Row],[Black Win %]]/Table1[[#This Row],[White Win %]])</f>
        <v>0.40105540897097625</v>
      </c>
      <c r="AV1155" s="3">
        <v>249.00299999999999</v>
      </c>
      <c r="AW1155" s="3">
        <v>99.864000000000004</v>
      </c>
    </row>
    <row r="1156" spans="1:49" ht="17" x14ac:dyDescent="0.2">
      <c r="A1156" s="3" t="s">
        <v>7312</v>
      </c>
      <c r="B1156" s="3" t="str">
        <f>CONCATENATE(Table1[[#This Row],[Column5]],(IF(Table1[[#This Row],[Column4]]="",""," -"&amp;Table1[[#This Row],[Column4]])),(IF(Table1[[#This Row],[Column3]]="",""," -"&amp;Table1[[#This Row],[Column3]])))</f>
        <v xml:space="preserve"> Semi-Tarrasch Defense - Pillsbury Variation</v>
      </c>
      <c r="C1156" s="3" t="s">
        <v>7335</v>
      </c>
      <c r="D1156" s="3" t="s">
        <v>7332</v>
      </c>
      <c r="F1156" s="3" t="s">
        <v>7764</v>
      </c>
      <c r="G1156" s="3">
        <v>229</v>
      </c>
      <c r="H1156" s="3" t="s">
        <v>3861</v>
      </c>
      <c r="I1156" s="4">
        <v>43288</v>
      </c>
      <c r="J1156" s="3">
        <v>2035</v>
      </c>
      <c r="K1156" s="3">
        <v>2008</v>
      </c>
      <c r="L1156" s="3">
        <v>41.5</v>
      </c>
      <c r="M1156" s="3">
        <v>25.8</v>
      </c>
      <c r="N1156" s="3">
        <v>32.799999999999997</v>
      </c>
      <c r="O1156" s="3" t="s">
        <v>3874</v>
      </c>
      <c r="P1156" s="5" t="s">
        <v>34</v>
      </c>
      <c r="Q1156" s="3" t="s">
        <v>6256</v>
      </c>
      <c r="R1156" s="3" t="s">
        <v>6233</v>
      </c>
      <c r="S1156" s="3" t="s">
        <v>6245</v>
      </c>
      <c r="T1156" s="3" t="s">
        <v>6244</v>
      </c>
      <c r="U1156" s="3" t="s">
        <v>6226</v>
      </c>
      <c r="V1156" s="3" t="s">
        <v>6247</v>
      </c>
      <c r="W1156" s="3" t="s">
        <v>6243</v>
      </c>
      <c r="X1156" s="3" t="s">
        <v>6274</v>
      </c>
      <c r="AR1156" s="3">
        <v>41.5</v>
      </c>
      <c r="AS1156" s="3">
        <v>32.799999999999997</v>
      </c>
      <c r="AT1156" s="3">
        <v>1.2652439019999999</v>
      </c>
      <c r="AU1156" s="3">
        <f>SUM(Table1[[#This Row],[Black Win %]]/Table1[[#This Row],[White Win %]])</f>
        <v>0.7903614457831325</v>
      </c>
      <c r="AV1156" s="3">
        <v>95.034999999999997</v>
      </c>
      <c r="AW1156" s="3">
        <v>75.111999999999995</v>
      </c>
    </row>
    <row r="1157" spans="1:49" ht="17" x14ac:dyDescent="0.2">
      <c r="A1157" s="3" t="s">
        <v>7312</v>
      </c>
      <c r="B1157" s="3" t="str">
        <f>CONCATENATE(Table1[[#This Row],[Column5]],(IF(Table1[[#This Row],[Column4]]="",""," -"&amp;Table1[[#This Row],[Column4]])),(IF(Table1[[#This Row],[Column3]]="",""," -"&amp;Table1[[#This Row],[Column3]])))</f>
        <v xml:space="preserve"> Semi-Tarrasch Defense - Pillsbury Variation</v>
      </c>
      <c r="C1157" s="3" t="s">
        <v>7335</v>
      </c>
      <c r="D1157" s="3" t="s">
        <v>7332</v>
      </c>
      <c r="F1157" s="3" t="s">
        <v>7764</v>
      </c>
      <c r="G1157" s="3">
        <v>568</v>
      </c>
      <c r="H1157" s="3" t="s">
        <v>3865</v>
      </c>
      <c r="I1157" s="4">
        <v>43288</v>
      </c>
      <c r="J1157" s="3">
        <v>2491</v>
      </c>
      <c r="K1157" s="3">
        <v>2440</v>
      </c>
      <c r="L1157" s="3">
        <v>38.6</v>
      </c>
      <c r="M1157" s="3">
        <v>42.8</v>
      </c>
      <c r="N1157" s="3">
        <v>18.7</v>
      </c>
      <c r="O1157" s="3" t="s">
        <v>3876</v>
      </c>
      <c r="P1157" s="5" t="s">
        <v>34</v>
      </c>
      <c r="Q1157" s="3" t="s">
        <v>6256</v>
      </c>
      <c r="R1157" s="3" t="s">
        <v>6233</v>
      </c>
      <c r="S1157" s="3" t="s">
        <v>6245</v>
      </c>
      <c r="T1157" s="3" t="s">
        <v>6244</v>
      </c>
      <c r="U1157" s="3" t="s">
        <v>6226</v>
      </c>
      <c r="V1157" s="3" t="s">
        <v>6247</v>
      </c>
      <c r="W1157" s="3" t="s">
        <v>6243</v>
      </c>
      <c r="X1157" s="3" t="s">
        <v>6282</v>
      </c>
      <c r="Y1157" s="3" t="s">
        <v>6352</v>
      </c>
      <c r="Z1157" s="3" t="s">
        <v>6271</v>
      </c>
      <c r="AR1157" s="3">
        <v>38.6</v>
      </c>
      <c r="AS1157" s="3">
        <v>18.7</v>
      </c>
      <c r="AT1157" s="3">
        <v>2.0641711229999999</v>
      </c>
      <c r="AU1157" s="3">
        <f>SUM(Table1[[#This Row],[Black Win %]]/Table1[[#This Row],[White Win %]])</f>
        <v>0.48445595854922274</v>
      </c>
      <c r="AV1157" s="3">
        <v>219.24799999999999</v>
      </c>
      <c r="AW1157" s="3">
        <v>106.21599999999999</v>
      </c>
    </row>
    <row r="1158" spans="1:49" ht="17" x14ac:dyDescent="0.2">
      <c r="A1158" s="3" t="s">
        <v>7312</v>
      </c>
      <c r="B1158" s="3" t="str">
        <f>CONCATENATE(Table1[[#This Row],[Column5]],(IF(Table1[[#This Row],[Column4]]="",""," -"&amp;Table1[[#This Row],[Column4]])),(IF(Table1[[#This Row],[Column3]]="",""," -"&amp;Table1[[#This Row],[Column3]])))</f>
        <v xml:space="preserve"> Semmering Variation</v>
      </c>
      <c r="C1158" s="3" t="s">
        <v>7336</v>
      </c>
      <c r="F1158" s="3" t="s">
        <v>7765</v>
      </c>
      <c r="G1158" s="3">
        <v>102</v>
      </c>
      <c r="H1158" s="3" t="s">
        <v>3691</v>
      </c>
      <c r="I1158" s="4">
        <v>43181</v>
      </c>
      <c r="J1158" s="3">
        <v>2373</v>
      </c>
      <c r="K1158" s="3">
        <v>2365</v>
      </c>
      <c r="L1158" s="3">
        <v>26.5</v>
      </c>
      <c r="M1158" s="3">
        <v>43.1</v>
      </c>
      <c r="N1158" s="3">
        <v>30.4</v>
      </c>
      <c r="O1158" s="3" t="s">
        <v>3879</v>
      </c>
      <c r="P1158" s="5" t="s">
        <v>34</v>
      </c>
      <c r="Q1158" s="3" t="s">
        <v>6256</v>
      </c>
      <c r="R1158" s="3" t="s">
        <v>6233</v>
      </c>
      <c r="S1158" s="3" t="s">
        <v>6245</v>
      </c>
      <c r="T1158" s="3" t="s">
        <v>6247</v>
      </c>
      <c r="U1158" s="3" t="s">
        <v>6226</v>
      </c>
      <c r="V1158" s="3" t="s">
        <v>6271</v>
      </c>
      <c r="W1158" s="3" t="s">
        <v>6254</v>
      </c>
      <c r="X1158" s="3" t="s">
        <v>6306</v>
      </c>
      <c r="Y1158" s="3" t="s">
        <v>6284</v>
      </c>
      <c r="Z1158" s="3" t="s">
        <v>6324</v>
      </c>
      <c r="AA1158" s="3" t="s">
        <v>6243</v>
      </c>
      <c r="AR1158" s="3">
        <v>30.4</v>
      </c>
      <c r="AS1158" s="3">
        <v>26.5</v>
      </c>
      <c r="AT1158" s="3">
        <v>1.1471698109999999</v>
      </c>
      <c r="AU1158" s="3">
        <f>SUM(Table1[[#This Row],[Black Win %]]/Table1[[#This Row],[White Win %]])</f>
        <v>0.87171052631578949</v>
      </c>
      <c r="AV1158" s="3">
        <v>31.007999999999999</v>
      </c>
      <c r="AW1158" s="3">
        <v>27.03</v>
      </c>
    </row>
    <row r="1159" spans="1:49" ht="17" x14ac:dyDescent="0.2">
      <c r="A1159" s="3" t="s">
        <v>7312</v>
      </c>
      <c r="B1159" s="3" t="str">
        <f>CONCATENATE(Table1[[#This Row],[Column5]],(IF(Table1[[#This Row],[Column4]]="",""," -"&amp;Table1[[#This Row],[Column4]])),(IF(Table1[[#This Row],[Column3]]="",""," -"&amp;Table1[[#This Row],[Column3]])))</f>
        <v xml:space="preserve"> Tarrasch Defense - Pseudo-Tarrasch</v>
      </c>
      <c r="C1159" s="3" t="s">
        <v>6675</v>
      </c>
      <c r="D1159" s="3" t="s">
        <v>7337</v>
      </c>
      <c r="F1159" s="3" t="s">
        <v>7765</v>
      </c>
      <c r="G1159" s="3">
        <v>1528</v>
      </c>
      <c r="H1159" s="3" t="s">
        <v>3691</v>
      </c>
      <c r="I1159" s="4">
        <v>43287</v>
      </c>
      <c r="J1159" s="3">
        <v>2204</v>
      </c>
      <c r="K1159" s="3">
        <v>2226</v>
      </c>
      <c r="L1159" s="3">
        <v>22.8</v>
      </c>
      <c r="M1159" s="3">
        <v>30</v>
      </c>
      <c r="N1159" s="3">
        <v>47.2</v>
      </c>
      <c r="O1159" s="3" t="s">
        <v>3882</v>
      </c>
      <c r="P1159" s="5" t="s">
        <v>34</v>
      </c>
      <c r="Q1159" s="3" t="s">
        <v>6256</v>
      </c>
      <c r="R1159" s="3" t="s">
        <v>6233</v>
      </c>
      <c r="S1159" s="3" t="s">
        <v>6245</v>
      </c>
      <c r="T1159" s="3" t="s">
        <v>6247</v>
      </c>
      <c r="U1159" s="3" t="s">
        <v>6243</v>
      </c>
      <c r="AR1159" s="3">
        <v>47.2</v>
      </c>
      <c r="AS1159" s="3">
        <v>22.8</v>
      </c>
      <c r="AT1159" s="3">
        <v>2.0701754389999998</v>
      </c>
      <c r="AU1159" s="3">
        <f>SUM(Table1[[#This Row],[Black Win %]]/Table1[[#This Row],[White Win %]])</f>
        <v>0.48305084745762711</v>
      </c>
      <c r="AV1159" s="3">
        <v>721.21600000000001</v>
      </c>
      <c r="AW1159" s="3">
        <v>348.38400000000001</v>
      </c>
    </row>
    <row r="1160" spans="1:49" ht="17" x14ac:dyDescent="0.2">
      <c r="A1160" s="3" t="s">
        <v>7312</v>
      </c>
      <c r="B1160" s="3" t="str">
        <f>CONCATENATE(Table1[[#This Row],[Column5]],(IF(Table1[[#This Row],[Column4]]="",""," -"&amp;Table1[[#This Row],[Column4]])),(IF(Table1[[#This Row],[Column3]]="",""," -"&amp;Table1[[#This Row],[Column3]])))</f>
        <v xml:space="preserve"> Tarrasch Defense - Pseudo-Tarrasch - Bishop Attack</v>
      </c>
      <c r="C1160" s="3" t="s">
        <v>6675</v>
      </c>
      <c r="D1160" s="3" t="s">
        <v>7337</v>
      </c>
      <c r="E1160" s="3" t="s">
        <v>6540</v>
      </c>
      <c r="F1160" s="3" t="s">
        <v>7764</v>
      </c>
      <c r="G1160" s="3">
        <v>245</v>
      </c>
      <c r="H1160" s="3" t="s">
        <v>3691</v>
      </c>
      <c r="I1160" s="4">
        <v>43008</v>
      </c>
      <c r="J1160" s="3">
        <v>2491</v>
      </c>
      <c r="K1160" s="3">
        <v>2418</v>
      </c>
      <c r="L1160" s="3">
        <v>50.6</v>
      </c>
      <c r="M1160" s="3">
        <v>40.799999999999997</v>
      </c>
      <c r="N1160" s="3">
        <v>8.6</v>
      </c>
      <c r="O1160" s="3" t="s">
        <v>3885</v>
      </c>
      <c r="P1160" s="5" t="s">
        <v>34</v>
      </c>
      <c r="Q1160" s="3" t="s">
        <v>6256</v>
      </c>
      <c r="R1160" s="3" t="s">
        <v>6233</v>
      </c>
      <c r="S1160" s="3" t="s">
        <v>6245</v>
      </c>
      <c r="T1160" s="3" t="s">
        <v>6247</v>
      </c>
      <c r="U1160" s="3" t="s">
        <v>6243</v>
      </c>
      <c r="V1160" s="3" t="s">
        <v>6282</v>
      </c>
      <c r="W1160" s="3" t="s">
        <v>6281</v>
      </c>
      <c r="X1160" s="3" t="s">
        <v>6274</v>
      </c>
      <c r="AR1160" s="3">
        <v>50.6</v>
      </c>
      <c r="AS1160" s="3">
        <v>8.6</v>
      </c>
      <c r="AT1160" s="3">
        <v>5.88372093</v>
      </c>
      <c r="AU1160" s="3">
        <f>SUM(Table1[[#This Row],[Black Win %]]/Table1[[#This Row],[White Win %]])</f>
        <v>0.16996047430830039</v>
      </c>
      <c r="AV1160" s="3">
        <v>123.97</v>
      </c>
      <c r="AW1160" s="3">
        <v>21.07</v>
      </c>
    </row>
    <row r="1161" spans="1:49" ht="17" x14ac:dyDescent="0.2">
      <c r="A1161" s="3" t="s">
        <v>7312</v>
      </c>
      <c r="B1161" s="3" t="str">
        <f>CONCATENATE(Table1[[#This Row],[Column5]],(IF(Table1[[#This Row],[Column4]]="",""," -"&amp;Table1[[#This Row],[Column4]])),(IF(Table1[[#This Row],[Column3]]="",""," -"&amp;Table1[[#This Row],[Column3]])))</f>
        <v xml:space="preserve"> Tartakower Defense - General</v>
      </c>
      <c r="C1161" s="3" t="s">
        <v>7338</v>
      </c>
      <c r="D1161" s="3" t="s">
        <v>6510</v>
      </c>
      <c r="F1161" s="3" t="s">
        <v>7765</v>
      </c>
      <c r="G1161" s="3">
        <v>5029</v>
      </c>
      <c r="H1161" s="3" t="s">
        <v>3887</v>
      </c>
      <c r="I1161" s="4">
        <v>43289</v>
      </c>
      <c r="J1161" s="3">
        <v>2333</v>
      </c>
      <c r="K1161" s="3">
        <v>2360</v>
      </c>
      <c r="L1161" s="3">
        <v>19</v>
      </c>
      <c r="M1161" s="3">
        <v>49</v>
      </c>
      <c r="N1161" s="3">
        <v>32</v>
      </c>
      <c r="O1161" s="3" t="s">
        <v>3889</v>
      </c>
      <c r="P1161" s="5" t="s">
        <v>34</v>
      </c>
      <c r="Q1161" s="3" t="s">
        <v>6256</v>
      </c>
      <c r="R1161" s="3" t="s">
        <v>6233</v>
      </c>
      <c r="S1161" s="3" t="s">
        <v>6245</v>
      </c>
      <c r="T1161" s="3" t="s">
        <v>6244</v>
      </c>
      <c r="U1161" s="3" t="s">
        <v>6226</v>
      </c>
      <c r="V1161" s="3" t="s">
        <v>6274</v>
      </c>
      <c r="W1161" s="3" t="s">
        <v>6308</v>
      </c>
      <c r="X1161" s="3" t="s">
        <v>6271</v>
      </c>
      <c r="Y1161" s="3" t="s">
        <v>6270</v>
      </c>
      <c r="Z1161" s="3" t="s">
        <v>6247</v>
      </c>
      <c r="AA1161" s="3" t="s">
        <v>6302</v>
      </c>
      <c r="AB1161" s="3" t="s">
        <v>6357</v>
      </c>
      <c r="AC1161" s="3" t="s">
        <v>6272</v>
      </c>
      <c r="AR1161" s="3">
        <v>32</v>
      </c>
      <c r="AS1161" s="3">
        <v>19</v>
      </c>
      <c r="AT1161" s="3">
        <v>1.684210526</v>
      </c>
      <c r="AU1161" s="3">
        <f>SUM(Table1[[#This Row],[Black Win %]]/Table1[[#This Row],[White Win %]])</f>
        <v>0.59375</v>
      </c>
      <c r="AV1161" s="3">
        <v>1609.28</v>
      </c>
      <c r="AW1161" s="3">
        <v>955.51</v>
      </c>
    </row>
    <row r="1162" spans="1:49" ht="17" x14ac:dyDescent="0.2">
      <c r="A1162" s="3" t="s">
        <v>7312</v>
      </c>
      <c r="B1162" s="3" t="str">
        <f>CONCATENATE(Table1[[#This Row],[Column5]],(IF(Table1[[#This Row],[Column4]]="",""," -"&amp;Table1[[#This Row],[Column4]])),(IF(Table1[[#This Row],[Column3]]="",""," -"&amp;Table1[[#This Row],[Column3]])))</f>
        <v xml:space="preserve"> Tartakower Defense - Makogonov Exchange Variation</v>
      </c>
      <c r="C1162" s="3" t="s">
        <v>7338</v>
      </c>
      <c r="D1162" s="3" t="s">
        <v>7339</v>
      </c>
      <c r="F1162" s="3" t="s">
        <v>7765</v>
      </c>
      <c r="G1162" s="3">
        <v>1269</v>
      </c>
      <c r="H1162" s="3" t="s">
        <v>3891</v>
      </c>
      <c r="I1162" s="4">
        <v>43283</v>
      </c>
      <c r="J1162" s="3">
        <v>2280</v>
      </c>
      <c r="K1162" s="3">
        <v>2287</v>
      </c>
      <c r="L1162" s="3">
        <v>25.9</v>
      </c>
      <c r="M1162" s="3">
        <v>51.1</v>
      </c>
      <c r="N1162" s="3">
        <v>23</v>
      </c>
      <c r="O1162" s="3" t="s">
        <v>3893</v>
      </c>
      <c r="P1162" s="5" t="s">
        <v>34</v>
      </c>
      <c r="Q1162" s="3" t="s">
        <v>6256</v>
      </c>
      <c r="R1162" s="3" t="s">
        <v>6233</v>
      </c>
      <c r="S1162" s="3" t="s">
        <v>6245</v>
      </c>
      <c r="T1162" s="3" t="s">
        <v>6244</v>
      </c>
      <c r="U1162" s="3" t="s">
        <v>6226</v>
      </c>
      <c r="V1162" s="3" t="s">
        <v>6274</v>
      </c>
      <c r="W1162" s="3" t="s">
        <v>6308</v>
      </c>
      <c r="X1162" s="3" t="s">
        <v>6271</v>
      </c>
      <c r="Y1162" s="3" t="s">
        <v>6270</v>
      </c>
      <c r="Z1162" s="3" t="s">
        <v>6247</v>
      </c>
      <c r="AA1162" s="3" t="s">
        <v>6302</v>
      </c>
      <c r="AB1162" s="3" t="s">
        <v>6357</v>
      </c>
      <c r="AC1162" s="3" t="s">
        <v>6272</v>
      </c>
      <c r="AD1162" s="3" t="s">
        <v>6282</v>
      </c>
      <c r="AE1162" s="3" t="s">
        <v>6352</v>
      </c>
      <c r="AR1162" s="3">
        <v>23</v>
      </c>
      <c r="AS1162" s="3">
        <v>25.9</v>
      </c>
      <c r="AT1162" s="3">
        <v>0.88803088799999996</v>
      </c>
      <c r="AU1162" s="3">
        <f>SUM(Table1[[#This Row],[Black Win %]]/Table1[[#This Row],[White Win %]])</f>
        <v>1.1260869565217391</v>
      </c>
      <c r="AV1162" s="3">
        <v>291.87</v>
      </c>
      <c r="AW1162" s="3">
        <v>328.67099999999999</v>
      </c>
    </row>
    <row r="1163" spans="1:49" ht="17" x14ac:dyDescent="0.2">
      <c r="A1163" s="3" t="s">
        <v>7312</v>
      </c>
      <c r="B1163" s="3" t="str">
        <f>CONCATENATE(Table1[[#This Row],[Column5]],(IF(Table1[[#This Row],[Column4]]="",""," -"&amp;Table1[[#This Row],[Column4]])),(IF(Table1[[#This Row],[Column3]]="",""," -"&amp;Table1[[#This Row],[Column3]])))</f>
        <v xml:space="preserve"> Tartakower Variation - Exchange Variation</v>
      </c>
      <c r="C1163" s="3" t="s">
        <v>6662</v>
      </c>
      <c r="D1163" s="3" t="s">
        <v>6505</v>
      </c>
      <c r="F1163" s="3" t="s">
        <v>7765</v>
      </c>
      <c r="G1163" s="3">
        <v>450</v>
      </c>
      <c r="H1163" s="3" t="s">
        <v>3757</v>
      </c>
      <c r="I1163" s="4">
        <v>43289</v>
      </c>
      <c r="J1163" s="3">
        <v>2109</v>
      </c>
      <c r="K1163" s="3">
        <v>2165</v>
      </c>
      <c r="L1163" s="3">
        <v>27.1</v>
      </c>
      <c r="M1163" s="3">
        <v>32.4</v>
      </c>
      <c r="N1163" s="3">
        <v>40.4</v>
      </c>
      <c r="O1163" s="3" t="s">
        <v>3896</v>
      </c>
      <c r="P1163" s="5" t="s">
        <v>34</v>
      </c>
      <c r="Q1163" s="3" t="s">
        <v>6256</v>
      </c>
      <c r="R1163" s="3" t="s">
        <v>6233</v>
      </c>
      <c r="S1163" s="3" t="s">
        <v>6245</v>
      </c>
      <c r="T1163" s="3" t="s">
        <v>6244</v>
      </c>
      <c r="U1163" s="3" t="s">
        <v>6226</v>
      </c>
      <c r="V1163" s="3" t="s">
        <v>6274</v>
      </c>
      <c r="W1163" s="3" t="s">
        <v>6308</v>
      </c>
      <c r="X1163" s="3" t="s">
        <v>6271</v>
      </c>
      <c r="Y1163" s="3" t="s">
        <v>6270</v>
      </c>
      <c r="Z1163" s="3" t="s">
        <v>6247</v>
      </c>
      <c r="AA1163" s="3" t="s">
        <v>6302</v>
      </c>
      <c r="AB1163" s="3" t="s">
        <v>6357</v>
      </c>
      <c r="AC1163" s="3" t="s">
        <v>6272</v>
      </c>
      <c r="AD1163" s="3" t="s">
        <v>6282</v>
      </c>
      <c r="AE1163" s="3" t="s">
        <v>6281</v>
      </c>
      <c r="AR1163" s="3">
        <v>40.4</v>
      </c>
      <c r="AS1163" s="3">
        <v>27.1</v>
      </c>
      <c r="AT1163" s="3">
        <v>1.4907749079999999</v>
      </c>
      <c r="AU1163" s="3">
        <f>SUM(Table1[[#This Row],[Black Win %]]/Table1[[#This Row],[White Win %]])</f>
        <v>0.67079207920792083</v>
      </c>
      <c r="AV1163" s="3">
        <v>181.8</v>
      </c>
      <c r="AW1163" s="3">
        <v>121.95</v>
      </c>
    </row>
    <row r="1164" spans="1:49" ht="17" x14ac:dyDescent="0.2">
      <c r="A1164" s="3" t="s">
        <v>7312</v>
      </c>
      <c r="B1164" s="3" t="str">
        <f>CONCATENATE(Table1[[#This Row],[Column5]],(IF(Table1[[#This Row],[Column4]]="",""," -"&amp;Table1[[#This Row],[Column4]])),(IF(Table1[[#This Row],[Column3]]="",""," -"&amp;Table1[[#This Row],[Column3]])))</f>
        <v xml:space="preserve"> Three Knights Variation - General</v>
      </c>
      <c r="C1164" s="3" t="s">
        <v>6789</v>
      </c>
      <c r="D1164" s="3" t="s">
        <v>6510</v>
      </c>
      <c r="F1164" s="3" t="s">
        <v>7764</v>
      </c>
      <c r="G1164" s="3">
        <v>7247</v>
      </c>
      <c r="H1164" s="3" t="s">
        <v>3683</v>
      </c>
      <c r="I1164" s="4">
        <v>43290</v>
      </c>
      <c r="J1164" s="3">
        <v>2286</v>
      </c>
      <c r="K1164" s="3">
        <v>2250</v>
      </c>
      <c r="L1164" s="3">
        <v>41.8</v>
      </c>
      <c r="M1164" s="3">
        <v>36.299999999999997</v>
      </c>
      <c r="N1164" s="3">
        <v>21.9</v>
      </c>
      <c r="O1164" s="3" t="s">
        <v>3899</v>
      </c>
      <c r="P1164" s="5" t="s">
        <v>34</v>
      </c>
      <c r="Q1164" s="3" t="s">
        <v>6256</v>
      </c>
      <c r="R1164" s="3" t="s">
        <v>6233</v>
      </c>
      <c r="S1164" s="3" t="s">
        <v>6245</v>
      </c>
      <c r="T1164" s="3" t="s">
        <v>6244</v>
      </c>
      <c r="U1164" s="3" t="s">
        <v>6226</v>
      </c>
      <c r="V1164" s="3" t="s">
        <v>6247</v>
      </c>
      <c r="AR1164" s="3">
        <v>41.8</v>
      </c>
      <c r="AS1164" s="3">
        <v>21.9</v>
      </c>
      <c r="AT1164" s="3">
        <v>1.9086757990000001</v>
      </c>
      <c r="AU1164" s="3">
        <f>SUM(Table1[[#This Row],[Black Win %]]/Table1[[#This Row],[White Win %]])</f>
        <v>0.52392344497607657</v>
      </c>
      <c r="AV1164" s="3">
        <v>3029.2460000000001</v>
      </c>
      <c r="AW1164" s="3">
        <v>1587.0930000000001</v>
      </c>
    </row>
    <row r="1165" spans="1:49" ht="17" x14ac:dyDescent="0.2">
      <c r="A1165" s="3" t="s">
        <v>7312</v>
      </c>
      <c r="B1165" s="3" t="str">
        <f>CONCATENATE(Table1[[#This Row],[Column5]],(IF(Table1[[#This Row],[Column4]]="",""," -"&amp;Table1[[#This Row],[Column4]])),(IF(Table1[[#This Row],[Column3]]="",""," -"&amp;Table1[[#This Row],[Column3]])))</f>
        <v xml:space="preserve"> Traditional Variation</v>
      </c>
      <c r="C1165" s="3" t="s">
        <v>6561</v>
      </c>
      <c r="F1165" s="3" t="s">
        <v>7764</v>
      </c>
      <c r="G1165" s="3">
        <v>2334</v>
      </c>
      <c r="H1165" s="3" t="s">
        <v>3691</v>
      </c>
      <c r="I1165" s="4">
        <v>43283</v>
      </c>
      <c r="J1165" s="3">
        <v>2247</v>
      </c>
      <c r="K1165" s="3">
        <v>2213</v>
      </c>
      <c r="L1165" s="3">
        <v>42.7</v>
      </c>
      <c r="M1165" s="3">
        <v>32</v>
      </c>
      <c r="N1165" s="3">
        <v>25.3</v>
      </c>
      <c r="O1165" s="3" t="s">
        <v>3902</v>
      </c>
      <c r="P1165" s="5" t="s">
        <v>34</v>
      </c>
      <c r="Q1165" s="3" t="s">
        <v>6256</v>
      </c>
      <c r="R1165" s="3" t="s">
        <v>6233</v>
      </c>
      <c r="S1165" s="3" t="s">
        <v>6245</v>
      </c>
      <c r="T1165" s="3" t="s">
        <v>6247</v>
      </c>
      <c r="U1165" s="3" t="s">
        <v>6226</v>
      </c>
      <c r="V1165" s="3" t="s">
        <v>6274</v>
      </c>
      <c r="AR1165" s="3">
        <v>42.7</v>
      </c>
      <c r="AS1165" s="3">
        <v>25.3</v>
      </c>
      <c r="AT1165" s="3">
        <v>1.687747036</v>
      </c>
      <c r="AU1165" s="3">
        <f>SUM(Table1[[#This Row],[Black Win %]]/Table1[[#This Row],[White Win %]])</f>
        <v>0.59250585480093676</v>
      </c>
      <c r="AV1165" s="3">
        <v>996.61800000000005</v>
      </c>
      <c r="AW1165" s="3">
        <v>590.50199999999995</v>
      </c>
    </row>
    <row r="1166" spans="1:49" ht="17" x14ac:dyDescent="0.2">
      <c r="A1166" s="3" t="s">
        <v>7312</v>
      </c>
      <c r="B1166" s="3" t="str">
        <f>CONCATENATE(Table1[[#This Row],[Column5]],(IF(Table1[[#This Row],[Column4]]="",""," -"&amp;Table1[[#This Row],[Column4]])),(IF(Table1[[#This Row],[Column3]]="",""," -"&amp;Table1[[#This Row],[Column3]])))</f>
        <v xml:space="preserve"> Vienna Variation</v>
      </c>
      <c r="C1166" s="3" t="s">
        <v>6600</v>
      </c>
      <c r="F1166" s="3" t="s">
        <v>7765</v>
      </c>
      <c r="G1166" s="3">
        <v>2275</v>
      </c>
      <c r="H1166" s="3" t="s">
        <v>3904</v>
      </c>
      <c r="I1166" s="4">
        <v>43290</v>
      </c>
      <c r="J1166" s="3">
        <v>2392</v>
      </c>
      <c r="K1166" s="3">
        <v>2426</v>
      </c>
      <c r="L1166" s="3">
        <v>22.1</v>
      </c>
      <c r="M1166" s="3">
        <v>44.2</v>
      </c>
      <c r="N1166" s="3">
        <v>33.700000000000003</v>
      </c>
      <c r="O1166" s="3" t="s">
        <v>3906</v>
      </c>
      <c r="P1166" s="5" t="s">
        <v>34</v>
      </c>
      <c r="Q1166" s="3" t="s">
        <v>6256</v>
      </c>
      <c r="R1166" s="3" t="s">
        <v>6233</v>
      </c>
      <c r="S1166" s="3" t="s">
        <v>6245</v>
      </c>
      <c r="T1166" s="3" t="s">
        <v>6244</v>
      </c>
      <c r="U1166" s="3" t="s">
        <v>6226</v>
      </c>
      <c r="V1166" s="3" t="s">
        <v>6247</v>
      </c>
      <c r="W1166" s="3" t="s">
        <v>6345</v>
      </c>
      <c r="AR1166" s="3">
        <v>33.700000000000003</v>
      </c>
      <c r="AS1166" s="3">
        <v>22.1</v>
      </c>
      <c r="AT1166" s="3">
        <v>1.524886878</v>
      </c>
      <c r="AU1166" s="3">
        <f>SUM(Table1[[#This Row],[Black Win %]]/Table1[[#This Row],[White Win %]])</f>
        <v>0.65578635014836795</v>
      </c>
      <c r="AV1166" s="3">
        <v>766.67499999999995</v>
      </c>
      <c r="AW1166" s="3">
        <v>502.77499999999998</v>
      </c>
    </row>
    <row r="1167" spans="1:49" ht="17" x14ac:dyDescent="0.2">
      <c r="A1167" s="3" t="s">
        <v>7312</v>
      </c>
      <c r="B1167" s="3" t="str">
        <f>CONCATENATE(Table1[[#This Row],[Column5]],(IF(Table1[[#This Row],[Column4]]="",""," -"&amp;Table1[[#This Row],[Column4]])),(IF(Table1[[#This Row],[Column3]]="",""," -"&amp;Table1[[#This Row],[Column3]])))</f>
        <v xml:space="preserve"> Vienna Variation</v>
      </c>
      <c r="C1167" s="3" t="s">
        <v>6600</v>
      </c>
      <c r="F1167" s="3" t="s">
        <v>7765</v>
      </c>
      <c r="G1167" s="3">
        <v>416</v>
      </c>
      <c r="H1167" s="3" t="s">
        <v>3691</v>
      </c>
      <c r="I1167" s="4">
        <v>43287</v>
      </c>
      <c r="J1167" s="3">
        <v>2327</v>
      </c>
      <c r="K1167" s="3">
        <v>2347</v>
      </c>
      <c r="L1167" s="3">
        <v>29.3</v>
      </c>
      <c r="M1167" s="3">
        <v>35.6</v>
      </c>
      <c r="N1167" s="3">
        <v>35.1</v>
      </c>
      <c r="O1167" s="3" t="s">
        <v>3908</v>
      </c>
      <c r="P1167" s="5" t="s">
        <v>34</v>
      </c>
      <c r="Q1167" s="3" t="s">
        <v>6256</v>
      </c>
      <c r="R1167" s="3" t="s">
        <v>6233</v>
      </c>
      <c r="S1167" s="3" t="s">
        <v>6245</v>
      </c>
      <c r="T1167" s="3" t="s">
        <v>6247</v>
      </c>
      <c r="U1167" s="3" t="s">
        <v>6226</v>
      </c>
      <c r="V1167" s="3" t="s">
        <v>6274</v>
      </c>
      <c r="W1167" s="3" t="s">
        <v>6303</v>
      </c>
      <c r="AR1167" s="3">
        <v>35.1</v>
      </c>
      <c r="AS1167" s="3">
        <v>29.3</v>
      </c>
      <c r="AT1167" s="3">
        <v>1.197952218</v>
      </c>
      <c r="AU1167" s="3">
        <f>SUM(Table1[[#This Row],[Black Win %]]/Table1[[#This Row],[White Win %]])</f>
        <v>0.83475783475783472</v>
      </c>
      <c r="AV1167" s="3">
        <v>146.01599999999999</v>
      </c>
      <c r="AW1167" s="3">
        <v>121.88800000000001</v>
      </c>
    </row>
    <row r="1168" spans="1:49" ht="17" x14ac:dyDescent="0.2">
      <c r="A1168" s="3" t="s">
        <v>7312</v>
      </c>
      <c r="B1168" s="3" t="str">
        <f>CONCATENATE(Table1[[#This Row],[Column5]],(IF(Table1[[#This Row],[Column4]]="",""," -"&amp;Table1[[#This Row],[Column4]])),(IF(Table1[[#This Row],[Column3]]="",""," -"&amp;Table1[[#This Row],[Column3]])))</f>
        <v xml:space="preserve"> Vienna Variation - Quiet Variation</v>
      </c>
      <c r="C1168" s="3" t="s">
        <v>6600</v>
      </c>
      <c r="D1168" s="3" t="s">
        <v>7340</v>
      </c>
      <c r="F1168" s="3" t="s">
        <v>7764</v>
      </c>
      <c r="G1168" s="3">
        <v>1816</v>
      </c>
      <c r="H1168" s="3" t="s">
        <v>3904</v>
      </c>
      <c r="I1168" s="4">
        <v>43289</v>
      </c>
      <c r="J1168" s="3">
        <v>2370</v>
      </c>
      <c r="K1168" s="3">
        <v>2360</v>
      </c>
      <c r="L1168" s="3">
        <v>24.3</v>
      </c>
      <c r="M1168" s="3">
        <v>47</v>
      </c>
      <c r="N1168" s="3">
        <v>28.6</v>
      </c>
      <c r="O1168" s="3" t="s">
        <v>3911</v>
      </c>
      <c r="P1168" s="5" t="s">
        <v>34</v>
      </c>
      <c r="Q1168" s="3" t="s">
        <v>6256</v>
      </c>
      <c r="R1168" s="3" t="s">
        <v>6233</v>
      </c>
      <c r="S1168" s="3" t="s">
        <v>6245</v>
      </c>
      <c r="T1168" s="3" t="s">
        <v>6244</v>
      </c>
      <c r="U1168" s="3" t="s">
        <v>6226</v>
      </c>
      <c r="V1168" s="3" t="s">
        <v>6247</v>
      </c>
      <c r="W1168" s="3" t="s">
        <v>6345</v>
      </c>
      <c r="X1168" s="3" t="s">
        <v>6271</v>
      </c>
      <c r="AR1168" s="3">
        <v>24.3</v>
      </c>
      <c r="AS1168" s="3">
        <v>28.6</v>
      </c>
      <c r="AT1168" s="3">
        <v>0.84965035</v>
      </c>
      <c r="AU1168" s="3">
        <f>SUM(Table1[[#This Row],[Black Win %]]/Table1[[#This Row],[White Win %]])</f>
        <v>1.176954732510288</v>
      </c>
      <c r="AV1168" s="3">
        <v>441.28800000000001</v>
      </c>
      <c r="AW1168" s="3">
        <v>519.37599999999998</v>
      </c>
    </row>
    <row r="1169" spans="1:49" ht="17" x14ac:dyDescent="0.2">
      <c r="A1169" s="3" t="s">
        <v>7312</v>
      </c>
      <c r="B1169" s="3" t="str">
        <f>CONCATENATE(Table1[[#This Row],[Column5]],(IF(Table1[[#This Row],[Column4]]="",""," -"&amp;Table1[[#This Row],[Column4]])),(IF(Table1[[#This Row],[Column3]]="",""," -"&amp;Table1[[#This Row],[Column3]])))</f>
        <v xml:space="preserve"> Westphalian Variation</v>
      </c>
      <c r="C1169" s="3" t="s">
        <v>7341</v>
      </c>
      <c r="F1169" s="3" t="s">
        <v>7765</v>
      </c>
      <c r="G1169" s="3">
        <v>590</v>
      </c>
      <c r="H1169" s="3" t="s">
        <v>3764</v>
      </c>
      <c r="I1169" s="4">
        <v>43237</v>
      </c>
      <c r="J1169" s="3">
        <v>2339</v>
      </c>
      <c r="K1169" s="3">
        <v>2358</v>
      </c>
      <c r="L1169" s="3">
        <v>37.5</v>
      </c>
      <c r="M1169" s="3">
        <v>31.2</v>
      </c>
      <c r="N1169" s="3">
        <v>31.4</v>
      </c>
      <c r="O1169" s="3" t="s">
        <v>3914</v>
      </c>
      <c r="P1169" s="5" t="s">
        <v>34</v>
      </c>
      <c r="Q1169" s="3" t="s">
        <v>6256</v>
      </c>
      <c r="R1169" s="3" t="s">
        <v>6233</v>
      </c>
      <c r="S1169" s="3" t="s">
        <v>6245</v>
      </c>
      <c r="T1169" s="3" t="s">
        <v>6244</v>
      </c>
      <c r="U1169" s="3" t="s">
        <v>6226</v>
      </c>
      <c r="V1169" s="3" t="s">
        <v>6274</v>
      </c>
      <c r="W1169" s="3" t="s">
        <v>6284</v>
      </c>
      <c r="X1169" s="3" t="s">
        <v>6271</v>
      </c>
      <c r="Y1169" s="3" t="s">
        <v>6295</v>
      </c>
      <c r="Z1169" s="3" t="s">
        <v>6247</v>
      </c>
      <c r="AA1169" s="3" t="s">
        <v>6243</v>
      </c>
      <c r="AR1169" s="3">
        <v>31.4</v>
      </c>
      <c r="AS1169" s="3">
        <v>37.5</v>
      </c>
      <c r="AT1169" s="3">
        <v>0.83733333300000001</v>
      </c>
      <c r="AU1169" s="3">
        <f>SUM(Table1[[#This Row],[Black Win %]]/Table1[[#This Row],[White Win %]])</f>
        <v>1.1942675159235669</v>
      </c>
      <c r="AV1169" s="3">
        <v>185.26</v>
      </c>
      <c r="AW1169" s="3">
        <v>221.25</v>
      </c>
    </row>
    <row r="1170" spans="1:49" ht="17" x14ac:dyDescent="0.2">
      <c r="A1170" s="3" t="s">
        <v>7342</v>
      </c>
      <c r="B1170" s="3" t="str">
        <f>CONCATENATE(Table1[[#This Row],[Column5]],(IF(Table1[[#This Row],[Column4]]="",""," -"&amp;Table1[[#This Row],[Column4]])),(IF(Table1[[#This Row],[Column3]]="",""," -"&amp;Table1[[#This Row],[Column3]])))</f>
        <v xml:space="preserve"> Albin Countergambit</v>
      </c>
      <c r="C1170" s="3" t="s">
        <v>7343</v>
      </c>
      <c r="F1170" s="3" t="s">
        <v>7765</v>
      </c>
      <c r="G1170" s="3">
        <v>688</v>
      </c>
      <c r="H1170" s="3" t="s">
        <v>3916</v>
      </c>
      <c r="I1170" s="4">
        <v>43276</v>
      </c>
      <c r="J1170" s="3">
        <v>2038</v>
      </c>
      <c r="K1170" s="3">
        <v>2063</v>
      </c>
      <c r="L1170" s="3">
        <v>35.6</v>
      </c>
      <c r="M1170" s="3">
        <v>22.1</v>
      </c>
      <c r="N1170" s="3">
        <v>42.3</v>
      </c>
      <c r="O1170" s="3" t="s">
        <v>3918</v>
      </c>
      <c r="P1170" s="5" t="s">
        <v>34</v>
      </c>
      <c r="Q1170" s="3" t="s">
        <v>6256</v>
      </c>
      <c r="R1170" s="3" t="s">
        <v>6233</v>
      </c>
      <c r="S1170" s="3" t="s">
        <v>6227</v>
      </c>
      <c r="AR1170" s="3">
        <v>42.3</v>
      </c>
      <c r="AS1170" s="3">
        <v>35.6</v>
      </c>
      <c r="AT1170" s="3">
        <v>1.188202247</v>
      </c>
      <c r="AU1170" s="3">
        <f>SUM(Table1[[#This Row],[Black Win %]]/Table1[[#This Row],[White Win %]])</f>
        <v>0.84160756501182044</v>
      </c>
      <c r="AV1170" s="3">
        <v>291.024</v>
      </c>
      <c r="AW1170" s="3">
        <v>244.928</v>
      </c>
    </row>
    <row r="1171" spans="1:49" ht="17" x14ac:dyDescent="0.2">
      <c r="A1171" s="3" t="s">
        <v>7342</v>
      </c>
      <c r="B1171" s="3" t="str">
        <f>CONCATENATE(Table1[[#This Row],[Column5]],(IF(Table1[[#This Row],[Column4]]="",""," -"&amp;Table1[[#This Row],[Column4]])),(IF(Table1[[#This Row],[Column3]]="",""," -"&amp;Table1[[#This Row],[Column3]])))</f>
        <v xml:space="preserve"> Albin Countergambit - Fianchetto Variation</v>
      </c>
      <c r="C1171" s="3" t="s">
        <v>7343</v>
      </c>
      <c r="D1171" s="3" t="s">
        <v>6507</v>
      </c>
      <c r="F1171" s="3" t="s">
        <v>7764</v>
      </c>
      <c r="G1171" s="3">
        <v>616</v>
      </c>
      <c r="H1171" s="3" t="s">
        <v>3920</v>
      </c>
      <c r="I1171" s="4">
        <v>43260</v>
      </c>
      <c r="J1171" s="3">
        <v>2228</v>
      </c>
      <c r="K1171" s="3">
        <v>2197</v>
      </c>
      <c r="L1171" s="3">
        <v>41.4</v>
      </c>
      <c r="M1171" s="3">
        <v>28.1</v>
      </c>
      <c r="N1171" s="3">
        <v>30.5</v>
      </c>
      <c r="O1171" s="3" t="s">
        <v>3922</v>
      </c>
      <c r="P1171" s="5" t="s">
        <v>34</v>
      </c>
      <c r="Q1171" s="3" t="s">
        <v>6256</v>
      </c>
      <c r="R1171" s="3" t="s">
        <v>6233</v>
      </c>
      <c r="S1171" s="3" t="s">
        <v>6227</v>
      </c>
      <c r="T1171" s="3" t="s">
        <v>6238</v>
      </c>
      <c r="U1171" s="3" t="s">
        <v>6229</v>
      </c>
      <c r="V1171" s="3" t="s">
        <v>6247</v>
      </c>
      <c r="W1171" s="3" t="s">
        <v>6240</v>
      </c>
      <c r="X1171" s="3" t="s">
        <v>6264</v>
      </c>
      <c r="AR1171" s="3">
        <v>41.4</v>
      </c>
      <c r="AS1171" s="3">
        <v>30.5</v>
      </c>
      <c r="AT1171" s="3">
        <v>1.3573770489999999</v>
      </c>
      <c r="AU1171" s="3">
        <f>SUM(Table1[[#This Row],[Black Win %]]/Table1[[#This Row],[White Win %]])</f>
        <v>0.73671497584541068</v>
      </c>
      <c r="AV1171" s="3">
        <v>255.024</v>
      </c>
      <c r="AW1171" s="3">
        <v>187.88</v>
      </c>
    </row>
    <row r="1172" spans="1:49" ht="17" x14ac:dyDescent="0.2">
      <c r="A1172" s="3" t="s">
        <v>7342</v>
      </c>
      <c r="B1172" s="3" t="str">
        <f>CONCATENATE(Table1[[#This Row],[Column5]],(IF(Table1[[#This Row],[Column4]]="",""," -"&amp;Table1[[#This Row],[Column4]])),(IF(Table1[[#This Row],[Column3]]="",""," -"&amp;Table1[[#This Row],[Column3]])))</f>
        <v xml:space="preserve"> Albin Countergambit - Fianchetto Variation - Be6 Line</v>
      </c>
      <c r="C1172" s="3" t="s">
        <v>7343</v>
      </c>
      <c r="D1172" s="3" t="s">
        <v>6507</v>
      </c>
      <c r="E1172" s="3" t="s">
        <v>7344</v>
      </c>
      <c r="F1172" s="3" t="s">
        <v>7765</v>
      </c>
      <c r="G1172" s="3">
        <v>334</v>
      </c>
      <c r="H1172" s="3" t="s">
        <v>3920</v>
      </c>
      <c r="I1172" s="4">
        <v>43287</v>
      </c>
      <c r="J1172" s="3">
        <v>2128</v>
      </c>
      <c r="K1172" s="3">
        <v>2177</v>
      </c>
      <c r="L1172" s="3">
        <v>28.4</v>
      </c>
      <c r="M1172" s="3">
        <v>18.3</v>
      </c>
      <c r="N1172" s="3">
        <v>53.3</v>
      </c>
      <c r="O1172" s="3" t="s">
        <v>3925</v>
      </c>
      <c r="P1172" s="5" t="s">
        <v>34</v>
      </c>
      <c r="Q1172" s="3" t="s">
        <v>6256</v>
      </c>
      <c r="R1172" s="3" t="s">
        <v>6233</v>
      </c>
      <c r="S1172" s="3" t="s">
        <v>6227</v>
      </c>
      <c r="T1172" s="3" t="s">
        <v>6238</v>
      </c>
      <c r="U1172" s="3" t="s">
        <v>6229</v>
      </c>
      <c r="V1172" s="3" t="s">
        <v>6247</v>
      </c>
      <c r="W1172" s="3" t="s">
        <v>6240</v>
      </c>
      <c r="X1172" s="3" t="s">
        <v>6264</v>
      </c>
      <c r="Y1172" s="3" t="s">
        <v>6355</v>
      </c>
      <c r="AR1172" s="3">
        <v>53.3</v>
      </c>
      <c r="AS1172" s="3">
        <v>28.4</v>
      </c>
      <c r="AT1172" s="3">
        <v>1.8767605629999999</v>
      </c>
      <c r="AU1172" s="3">
        <f>SUM(Table1[[#This Row],[Black Win %]]/Table1[[#This Row],[White Win %]])</f>
        <v>0.53283302063789872</v>
      </c>
      <c r="AV1172" s="3">
        <v>178.02199999999999</v>
      </c>
      <c r="AW1172" s="3">
        <v>94.855999999999995</v>
      </c>
    </row>
    <row r="1173" spans="1:49" ht="17" x14ac:dyDescent="0.2">
      <c r="A1173" s="3" t="s">
        <v>7342</v>
      </c>
      <c r="B1173" s="3" t="str">
        <f>CONCATENATE(Table1[[#This Row],[Column5]],(IF(Table1[[#This Row],[Column4]]="",""," -"&amp;Table1[[#This Row],[Column4]])),(IF(Table1[[#This Row],[Column3]]="",""," -"&amp;Table1[[#This Row],[Column3]])))</f>
        <v xml:space="preserve"> Albin Countergambit - Fianchetto Variation - Bg4 Line</v>
      </c>
      <c r="C1173" s="3" t="s">
        <v>7343</v>
      </c>
      <c r="D1173" s="3" t="s">
        <v>6507</v>
      </c>
      <c r="E1173" s="3" t="s">
        <v>7345</v>
      </c>
      <c r="F1173" s="3" t="s">
        <v>7765</v>
      </c>
      <c r="G1173" s="3">
        <v>323</v>
      </c>
      <c r="H1173" s="3" t="s">
        <v>3920</v>
      </c>
      <c r="I1173" s="4">
        <v>43273</v>
      </c>
      <c r="J1173" s="3">
        <v>2115</v>
      </c>
      <c r="K1173" s="3">
        <v>2137</v>
      </c>
      <c r="L1173" s="3">
        <v>32.5</v>
      </c>
      <c r="M1173" s="3">
        <v>13.3</v>
      </c>
      <c r="N1173" s="3">
        <v>54.2</v>
      </c>
      <c r="O1173" s="3" t="s">
        <v>3928</v>
      </c>
      <c r="P1173" s="5" t="s">
        <v>34</v>
      </c>
      <c r="Q1173" s="3" t="s">
        <v>6256</v>
      </c>
      <c r="R1173" s="3" t="s">
        <v>6233</v>
      </c>
      <c r="S1173" s="3" t="s">
        <v>6227</v>
      </c>
      <c r="T1173" s="3" t="s">
        <v>6238</v>
      </c>
      <c r="U1173" s="3" t="s">
        <v>6229</v>
      </c>
      <c r="V1173" s="3" t="s">
        <v>6247</v>
      </c>
      <c r="W1173" s="3" t="s">
        <v>6240</v>
      </c>
      <c r="X1173" s="3" t="s">
        <v>6264</v>
      </c>
      <c r="Y1173" s="3" t="s">
        <v>6248</v>
      </c>
      <c r="AR1173" s="3">
        <v>54.2</v>
      </c>
      <c r="AS1173" s="3">
        <v>32.5</v>
      </c>
      <c r="AT1173" s="3">
        <v>1.6676923079999999</v>
      </c>
      <c r="AU1173" s="3">
        <f>SUM(Table1[[#This Row],[Black Win %]]/Table1[[#This Row],[White Win %]])</f>
        <v>0.59963099630996308</v>
      </c>
      <c r="AV1173" s="3">
        <v>175.066</v>
      </c>
      <c r="AW1173" s="3">
        <v>104.97499999999999</v>
      </c>
    </row>
    <row r="1174" spans="1:49" ht="17" x14ac:dyDescent="0.2">
      <c r="A1174" s="3" t="s">
        <v>7342</v>
      </c>
      <c r="B1174" s="3" t="str">
        <f>CONCATENATE(Table1[[#This Row],[Column5]],(IF(Table1[[#This Row],[Column4]]="",""," -"&amp;Table1[[#This Row],[Column4]])),(IF(Table1[[#This Row],[Column3]]="",""," -"&amp;Table1[[#This Row],[Column3]])))</f>
        <v xml:space="preserve"> Albin Countergambit - Modern Line</v>
      </c>
      <c r="C1174" s="3" t="s">
        <v>7343</v>
      </c>
      <c r="D1174" s="3" t="s">
        <v>6857</v>
      </c>
      <c r="F1174" s="3" t="s">
        <v>7764</v>
      </c>
      <c r="G1174" s="3">
        <v>321</v>
      </c>
      <c r="H1174" s="3" t="s">
        <v>3916</v>
      </c>
      <c r="I1174" s="4">
        <v>43253</v>
      </c>
      <c r="J1174" s="3">
        <v>2342</v>
      </c>
      <c r="K1174" s="3">
        <v>2279</v>
      </c>
      <c r="L1174" s="3">
        <v>52.3</v>
      </c>
      <c r="M1174" s="3">
        <v>20.3</v>
      </c>
      <c r="N1174" s="3">
        <v>27.4</v>
      </c>
      <c r="O1174" s="3" t="s">
        <v>3931</v>
      </c>
      <c r="P1174" s="5" t="s">
        <v>34</v>
      </c>
      <c r="Q1174" s="3" t="s">
        <v>6256</v>
      </c>
      <c r="R1174" s="3" t="s">
        <v>6233</v>
      </c>
      <c r="S1174" s="3" t="s">
        <v>6227</v>
      </c>
      <c r="T1174" s="3" t="s">
        <v>6238</v>
      </c>
      <c r="U1174" s="3" t="s">
        <v>6229</v>
      </c>
      <c r="V1174" s="3" t="s">
        <v>6247</v>
      </c>
      <c r="W1174" s="3" t="s">
        <v>6240</v>
      </c>
      <c r="X1174" s="3" t="s">
        <v>6306</v>
      </c>
      <c r="AR1174" s="3">
        <v>52.3</v>
      </c>
      <c r="AS1174" s="3">
        <v>27.4</v>
      </c>
      <c r="AT1174" s="3">
        <v>1.9087591239999999</v>
      </c>
      <c r="AU1174" s="3">
        <f>SUM(Table1[[#This Row],[Black Win %]]/Table1[[#This Row],[White Win %]])</f>
        <v>0.52390057361376674</v>
      </c>
      <c r="AV1174" s="3">
        <v>167.88300000000001</v>
      </c>
      <c r="AW1174" s="3">
        <v>87.953999999999994</v>
      </c>
    </row>
    <row r="1175" spans="1:49" ht="17" x14ac:dyDescent="0.2">
      <c r="A1175" s="3" t="s">
        <v>7342</v>
      </c>
      <c r="B1175" s="3" t="str">
        <f>CONCATENATE(Table1[[#This Row],[Column5]],(IF(Table1[[#This Row],[Column4]]="",""," -"&amp;Table1[[#This Row],[Column4]])),(IF(Table1[[#This Row],[Column3]]="",""," -"&amp;Table1[[#This Row],[Column3]])))</f>
        <v xml:space="preserve"> Albin Countergambit - Normal Line</v>
      </c>
      <c r="C1175" s="3" t="s">
        <v>7343</v>
      </c>
      <c r="D1175" s="3" t="s">
        <v>7161</v>
      </c>
      <c r="F1175" s="3" t="s">
        <v>7764</v>
      </c>
      <c r="G1175" s="3">
        <v>1047</v>
      </c>
      <c r="H1175" s="3" t="s">
        <v>3916</v>
      </c>
      <c r="I1175" s="4">
        <v>43288</v>
      </c>
      <c r="J1175" s="3">
        <v>2140</v>
      </c>
      <c r="K1175" s="3">
        <v>2126</v>
      </c>
      <c r="L1175" s="3">
        <v>44.7</v>
      </c>
      <c r="M1175" s="3">
        <v>21.9</v>
      </c>
      <c r="N1175" s="3">
        <v>33.4</v>
      </c>
      <c r="O1175" s="3" t="s">
        <v>3934</v>
      </c>
      <c r="P1175" s="5" t="s">
        <v>34</v>
      </c>
      <c r="Q1175" s="3" t="s">
        <v>6256</v>
      </c>
      <c r="R1175" s="3" t="s">
        <v>6233</v>
      </c>
      <c r="S1175" s="3" t="s">
        <v>6227</v>
      </c>
      <c r="T1175" s="3" t="s">
        <v>6238</v>
      </c>
      <c r="U1175" s="3" t="s">
        <v>6229</v>
      </c>
      <c r="V1175" s="3" t="s">
        <v>6247</v>
      </c>
      <c r="AR1175" s="3">
        <v>44.7</v>
      </c>
      <c r="AS1175" s="3">
        <v>33.4</v>
      </c>
      <c r="AT1175" s="3">
        <v>1.338323353</v>
      </c>
      <c r="AU1175" s="3">
        <f>SUM(Table1[[#This Row],[Black Win %]]/Table1[[#This Row],[White Win %]])</f>
        <v>0.74720357941834448</v>
      </c>
      <c r="AV1175" s="3">
        <v>468.00900000000001</v>
      </c>
      <c r="AW1175" s="3">
        <v>349.69799999999998</v>
      </c>
    </row>
    <row r="1176" spans="1:49" ht="17" x14ac:dyDescent="0.2">
      <c r="A1176" s="3" t="s">
        <v>7342</v>
      </c>
      <c r="B1176" s="3" t="str">
        <f>CONCATENATE(Table1[[#This Row],[Column5]],(IF(Table1[[#This Row],[Column4]]="",""," -"&amp;Table1[[#This Row],[Column4]])),(IF(Table1[[#This Row],[Column3]]="",""," -"&amp;Table1[[#This Row],[Column3]])))</f>
        <v xml:space="preserve"> Austrian Defense</v>
      </c>
      <c r="C1176" s="3" t="s">
        <v>7346</v>
      </c>
      <c r="F1176" s="3" t="s">
        <v>7765</v>
      </c>
      <c r="G1176" s="3">
        <v>218</v>
      </c>
      <c r="H1176" s="3" t="s">
        <v>3936</v>
      </c>
      <c r="I1176" s="4">
        <v>43274</v>
      </c>
      <c r="J1176" s="3">
        <v>2135</v>
      </c>
      <c r="K1176" s="3">
        <v>2204</v>
      </c>
      <c r="L1176" s="3">
        <v>20.2</v>
      </c>
      <c r="M1176" s="3">
        <v>31.6</v>
      </c>
      <c r="N1176" s="3">
        <v>48.2</v>
      </c>
      <c r="O1176" s="3" t="s">
        <v>3938</v>
      </c>
      <c r="P1176" s="5" t="s">
        <v>34</v>
      </c>
      <c r="Q1176" s="3" t="s">
        <v>6256</v>
      </c>
      <c r="R1176" s="3" t="s">
        <v>6233</v>
      </c>
      <c r="S1176" s="3" t="s">
        <v>6243</v>
      </c>
      <c r="AR1176" s="3">
        <v>48.2</v>
      </c>
      <c r="AS1176" s="3">
        <v>20.2</v>
      </c>
      <c r="AT1176" s="3">
        <v>2.386138614</v>
      </c>
      <c r="AU1176" s="3">
        <f>SUM(Table1[[#This Row],[Black Win %]]/Table1[[#This Row],[White Win %]])</f>
        <v>0.41908713692946054</v>
      </c>
      <c r="AV1176" s="3">
        <v>105.07599999999999</v>
      </c>
      <c r="AW1176" s="3">
        <v>44.036000000000001</v>
      </c>
    </row>
    <row r="1177" spans="1:49" ht="17" x14ac:dyDescent="0.2">
      <c r="A1177" s="3" t="s">
        <v>7342</v>
      </c>
      <c r="B1177" s="3" t="str">
        <f>CONCATENATE(Table1[[#This Row],[Column5]],(IF(Table1[[#This Row],[Column4]]="",""," -"&amp;Table1[[#This Row],[Column4]])),(IF(Table1[[#This Row],[Column3]]="",""," -"&amp;Table1[[#This Row],[Column3]])))</f>
        <v xml:space="preserve"> Baltic Defense</v>
      </c>
      <c r="C1177" s="3" t="s">
        <v>7234</v>
      </c>
      <c r="F1177" s="3" t="s">
        <v>7765</v>
      </c>
      <c r="G1177" s="3">
        <v>1149</v>
      </c>
      <c r="H1177" s="3" t="s">
        <v>2744</v>
      </c>
      <c r="I1177" s="4">
        <v>43280</v>
      </c>
      <c r="J1177" s="3">
        <v>2135</v>
      </c>
      <c r="K1177" s="3">
        <v>2169</v>
      </c>
      <c r="L1177" s="3">
        <v>26.2</v>
      </c>
      <c r="M1177" s="3">
        <v>27.1</v>
      </c>
      <c r="N1177" s="3">
        <v>46.7</v>
      </c>
      <c r="O1177" s="3" t="s">
        <v>3941</v>
      </c>
      <c r="P1177" s="5" t="s">
        <v>34</v>
      </c>
      <c r="Q1177" s="3" t="s">
        <v>6256</v>
      </c>
      <c r="R1177" s="3" t="s">
        <v>6233</v>
      </c>
      <c r="S1177" s="3" t="s">
        <v>6242</v>
      </c>
      <c r="AR1177" s="3">
        <v>46.7</v>
      </c>
      <c r="AS1177" s="3">
        <v>26.2</v>
      </c>
      <c r="AT1177" s="3">
        <v>1.782442748</v>
      </c>
      <c r="AU1177" s="3">
        <f>SUM(Table1[[#This Row],[Black Win %]]/Table1[[#This Row],[White Win %]])</f>
        <v>0.56102783725910055</v>
      </c>
      <c r="AV1177" s="3">
        <v>536.58299999999997</v>
      </c>
      <c r="AW1177" s="3">
        <v>301.03800000000001</v>
      </c>
    </row>
    <row r="1178" spans="1:49" ht="17" x14ac:dyDescent="0.2">
      <c r="A1178" s="3" t="s">
        <v>7342</v>
      </c>
      <c r="B1178" s="3" t="str">
        <f>CONCATENATE(Table1[[#This Row],[Column5]],(IF(Table1[[#This Row],[Column4]]="",""," -"&amp;Table1[[#This Row],[Column4]])),(IF(Table1[[#This Row],[Column3]]="",""," -"&amp;Table1[[#This Row],[Column3]])))</f>
        <v xml:space="preserve"> Baltic Defense - Argentinian Gambit</v>
      </c>
      <c r="C1178" s="3" t="s">
        <v>7234</v>
      </c>
      <c r="D1178" s="3" t="s">
        <v>7347</v>
      </c>
      <c r="F1178" s="3" t="s">
        <v>7765</v>
      </c>
      <c r="G1178" s="3">
        <v>163</v>
      </c>
      <c r="H1178" s="3" t="s">
        <v>3698</v>
      </c>
      <c r="I1178" s="4">
        <v>43282</v>
      </c>
      <c r="J1178" s="3">
        <v>2139</v>
      </c>
      <c r="K1178" s="3">
        <v>2247</v>
      </c>
      <c r="L1178" s="3">
        <v>9.1999999999999993</v>
      </c>
      <c r="M1178" s="3">
        <v>38</v>
      </c>
      <c r="N1178" s="3">
        <v>52.8</v>
      </c>
      <c r="O1178" s="3" t="s">
        <v>3944</v>
      </c>
      <c r="P1178" s="5" t="s">
        <v>34</v>
      </c>
      <c r="Q1178" s="3" t="s">
        <v>6256</v>
      </c>
      <c r="R1178" s="3" t="s">
        <v>6233</v>
      </c>
      <c r="S1178" s="3" t="s">
        <v>6242</v>
      </c>
      <c r="T1178" s="3" t="s">
        <v>6282</v>
      </c>
      <c r="U1178" s="3" t="s">
        <v>6451</v>
      </c>
      <c r="V1178" s="3" t="s">
        <v>6346</v>
      </c>
      <c r="W1178" s="3" t="s">
        <v>6254</v>
      </c>
      <c r="X1178" s="3" t="s">
        <v>6419</v>
      </c>
      <c r="Y1178" s="3" t="s">
        <v>6452</v>
      </c>
      <c r="AR1178" s="3">
        <v>52.8</v>
      </c>
      <c r="AS1178" s="3">
        <v>9.1999999999999993</v>
      </c>
      <c r="AT1178" s="3">
        <v>5.7391304349999999</v>
      </c>
      <c r="AU1178" s="3">
        <f>SUM(Table1[[#This Row],[Black Win %]]/Table1[[#This Row],[White Win %]])</f>
        <v>0.17424242424242423</v>
      </c>
      <c r="AV1178" s="3">
        <v>86.063999999999993</v>
      </c>
      <c r="AW1178" s="3">
        <v>14.996</v>
      </c>
    </row>
    <row r="1179" spans="1:49" ht="17" x14ac:dyDescent="0.2">
      <c r="A1179" s="3" t="s">
        <v>7342</v>
      </c>
      <c r="B1179" s="3" t="str">
        <f>CONCATENATE(Table1[[#This Row],[Column5]],(IF(Table1[[#This Row],[Column4]]="",""," -"&amp;Table1[[#This Row],[Column4]])),(IF(Table1[[#This Row],[Column3]]="",""," -"&amp;Table1[[#This Row],[Column3]])))</f>
        <v xml:space="preserve"> Baltic Defense - Pseudo-Chigorin</v>
      </c>
      <c r="C1179" s="3" t="s">
        <v>7234</v>
      </c>
      <c r="D1179" s="3" t="s">
        <v>7348</v>
      </c>
      <c r="F1179" s="3" t="s">
        <v>7765</v>
      </c>
      <c r="G1179" s="3">
        <v>363</v>
      </c>
      <c r="H1179" s="3" t="s">
        <v>2744</v>
      </c>
      <c r="I1179" s="4">
        <v>43275</v>
      </c>
      <c r="J1179" s="3">
        <v>2226</v>
      </c>
      <c r="K1179" s="3">
        <v>2250</v>
      </c>
      <c r="L1179" s="3">
        <v>32.200000000000003</v>
      </c>
      <c r="M1179" s="3">
        <v>29.5</v>
      </c>
      <c r="N1179" s="3">
        <v>38.299999999999997</v>
      </c>
      <c r="O1179" s="3" t="s">
        <v>3948</v>
      </c>
      <c r="P1179" s="5" t="s">
        <v>34</v>
      </c>
      <c r="Q1179" s="3" t="s">
        <v>6256</v>
      </c>
      <c r="R1179" s="3" t="s">
        <v>6233</v>
      </c>
      <c r="S1179" s="3" t="s">
        <v>6242</v>
      </c>
      <c r="T1179" s="3" t="s">
        <v>6244</v>
      </c>
      <c r="U1179" s="3" t="s">
        <v>6245</v>
      </c>
      <c r="V1179" s="3" t="s">
        <v>6247</v>
      </c>
      <c r="W1179" s="3" t="s">
        <v>6240</v>
      </c>
      <c r="AR1179" s="3">
        <v>38.299999999999997</v>
      </c>
      <c r="AS1179" s="3">
        <v>32.200000000000003</v>
      </c>
      <c r="AT1179" s="3">
        <v>1.1894409939999999</v>
      </c>
      <c r="AU1179" s="3">
        <f>SUM(Table1[[#This Row],[Black Win %]]/Table1[[#This Row],[White Win %]])</f>
        <v>0.84073107049608364</v>
      </c>
      <c r="AV1179" s="3">
        <v>139.029</v>
      </c>
      <c r="AW1179" s="3">
        <v>116.886</v>
      </c>
    </row>
    <row r="1180" spans="1:49" ht="17" x14ac:dyDescent="0.2">
      <c r="A1180" s="3" t="s">
        <v>7342</v>
      </c>
      <c r="B1180" s="3" t="str">
        <f>CONCATENATE(Table1[[#This Row],[Column5]],(IF(Table1[[#This Row],[Column4]]="",""," -"&amp;Table1[[#This Row],[Column4]])),(IF(Table1[[#This Row],[Column3]]="",""," -"&amp;Table1[[#This Row],[Column3]])))</f>
        <v xml:space="preserve"> Baltic Defense - Pseudo-Slav</v>
      </c>
      <c r="C1180" s="3" t="s">
        <v>7234</v>
      </c>
      <c r="D1180" s="3" t="s">
        <v>7349</v>
      </c>
      <c r="F1180" s="3" t="s">
        <v>7765</v>
      </c>
      <c r="G1180" s="3">
        <v>1121</v>
      </c>
      <c r="H1180" s="3" t="s">
        <v>2744</v>
      </c>
      <c r="I1180" s="4">
        <v>43280</v>
      </c>
      <c r="J1180" s="3">
        <v>2152</v>
      </c>
      <c r="K1180" s="3">
        <v>2191</v>
      </c>
      <c r="L1180" s="3">
        <v>23.2</v>
      </c>
      <c r="M1180" s="3">
        <v>31.9</v>
      </c>
      <c r="N1180" s="3">
        <v>44.9</v>
      </c>
      <c r="O1180" s="3" t="s">
        <v>3951</v>
      </c>
      <c r="P1180" s="5" t="s">
        <v>34</v>
      </c>
      <c r="Q1180" s="3" t="s">
        <v>6256</v>
      </c>
      <c r="R1180" s="3" t="s">
        <v>6233</v>
      </c>
      <c r="S1180" s="3" t="s">
        <v>6242</v>
      </c>
      <c r="T1180" s="3" t="s">
        <v>6244</v>
      </c>
      <c r="U1180" s="3" t="s">
        <v>6245</v>
      </c>
      <c r="V1180" s="3" t="s">
        <v>6247</v>
      </c>
      <c r="W1180" s="3" t="s">
        <v>6254</v>
      </c>
      <c r="AR1180" s="3">
        <v>44.9</v>
      </c>
      <c r="AS1180" s="3">
        <v>23.2</v>
      </c>
      <c r="AT1180" s="3">
        <v>1.9353448280000001</v>
      </c>
      <c r="AU1180" s="3">
        <f>SUM(Table1[[#This Row],[Black Win %]]/Table1[[#This Row],[White Win %]])</f>
        <v>0.51670378619153678</v>
      </c>
      <c r="AV1180" s="3">
        <v>503.32900000000001</v>
      </c>
      <c r="AW1180" s="3">
        <v>260.072</v>
      </c>
    </row>
    <row r="1181" spans="1:49" ht="17" x14ac:dyDescent="0.2">
      <c r="A1181" s="3" t="s">
        <v>7342</v>
      </c>
      <c r="B1181" s="3" t="str">
        <f>CONCATENATE(Table1[[#This Row],[Column5]],(IF(Table1[[#This Row],[Column4]]="",""," -"&amp;Table1[[#This Row],[Column4]])),(IF(Table1[[#This Row],[Column3]]="",""," -"&amp;Table1[[#This Row],[Column3]])))</f>
        <v xml:space="preserve"> Baltic Defense - Queen Attack</v>
      </c>
      <c r="C1181" s="3" t="s">
        <v>7234</v>
      </c>
      <c r="D1181" s="3" t="s">
        <v>7350</v>
      </c>
      <c r="F1181" s="3" t="s">
        <v>7764</v>
      </c>
      <c r="G1181" s="3">
        <v>106</v>
      </c>
      <c r="H1181" s="3" t="s">
        <v>2744</v>
      </c>
      <c r="I1181" s="4">
        <v>42962</v>
      </c>
      <c r="J1181" s="3">
        <v>2301</v>
      </c>
      <c r="K1181" s="3">
        <v>2237</v>
      </c>
      <c r="L1181" s="3">
        <v>50.9</v>
      </c>
      <c r="M1181" s="3">
        <v>25.5</v>
      </c>
      <c r="N1181" s="3">
        <v>23.6</v>
      </c>
      <c r="O1181" s="3" t="s">
        <v>3954</v>
      </c>
      <c r="P1181" s="5" t="s">
        <v>34</v>
      </c>
      <c r="Q1181" s="3" t="s">
        <v>6256</v>
      </c>
      <c r="R1181" s="3" t="s">
        <v>6233</v>
      </c>
      <c r="S1181" s="3" t="s">
        <v>6242</v>
      </c>
      <c r="T1181" s="3" t="s">
        <v>6405</v>
      </c>
      <c r="AR1181" s="3">
        <v>50.9</v>
      </c>
      <c r="AS1181" s="3">
        <v>23.6</v>
      </c>
      <c r="AT1181" s="3">
        <v>2.1567796609999998</v>
      </c>
      <c r="AU1181" s="3">
        <f>SUM(Table1[[#This Row],[Black Win %]]/Table1[[#This Row],[White Win %]])</f>
        <v>0.46365422396856587</v>
      </c>
      <c r="AV1181" s="3">
        <v>53.954000000000001</v>
      </c>
      <c r="AW1181" s="3">
        <v>25.015999999999998</v>
      </c>
    </row>
    <row r="1182" spans="1:49" ht="17" x14ac:dyDescent="0.2">
      <c r="A1182" s="3" t="s">
        <v>7342</v>
      </c>
      <c r="B1182" s="3" t="str">
        <f>CONCATENATE(Table1[[#This Row],[Column5]],(IF(Table1[[#This Row],[Column4]]="",""," -"&amp;Table1[[#This Row],[Column4]])),(IF(Table1[[#This Row],[Column3]]="",""," -"&amp;Table1[[#This Row],[Column3]])))</f>
        <v xml:space="preserve"> Chigorin Defense</v>
      </c>
      <c r="C1182" s="3" t="s">
        <v>7351</v>
      </c>
      <c r="F1182" s="3" t="s">
        <v>7765</v>
      </c>
      <c r="G1182" s="3">
        <v>1554</v>
      </c>
      <c r="H1182" s="3" t="s">
        <v>3956</v>
      </c>
      <c r="I1182" s="4">
        <v>43281</v>
      </c>
      <c r="J1182" s="3">
        <v>2132</v>
      </c>
      <c r="K1182" s="3">
        <v>2177</v>
      </c>
      <c r="L1182" s="3">
        <v>29</v>
      </c>
      <c r="M1182" s="3">
        <v>24.8</v>
      </c>
      <c r="N1182" s="3">
        <v>46.2</v>
      </c>
      <c r="O1182" s="3" t="s">
        <v>3958</v>
      </c>
      <c r="P1182" s="5" t="s">
        <v>34</v>
      </c>
      <c r="Q1182" s="3" t="s">
        <v>6256</v>
      </c>
      <c r="R1182" s="3" t="s">
        <v>6233</v>
      </c>
      <c r="S1182" s="3" t="s">
        <v>6240</v>
      </c>
      <c r="AR1182" s="3">
        <v>46.2</v>
      </c>
      <c r="AS1182" s="3">
        <v>29</v>
      </c>
      <c r="AT1182" s="3">
        <v>1.5931034479999999</v>
      </c>
      <c r="AU1182" s="3">
        <f>SUM(Table1[[#This Row],[Black Win %]]/Table1[[#This Row],[White Win %]])</f>
        <v>0.62770562770562766</v>
      </c>
      <c r="AV1182" s="3">
        <v>717.94799999999998</v>
      </c>
      <c r="AW1182" s="3">
        <v>450.66</v>
      </c>
    </row>
    <row r="1183" spans="1:49" ht="17" x14ac:dyDescent="0.2">
      <c r="A1183" s="3" t="s">
        <v>7342</v>
      </c>
      <c r="B1183" s="3" t="str">
        <f>CONCATENATE(Table1[[#This Row],[Column5]],(IF(Table1[[#This Row],[Column4]]="",""," -"&amp;Table1[[#This Row],[Column4]])),(IF(Table1[[#This Row],[Column3]]="",""," -"&amp;Table1[[#This Row],[Column3]])))</f>
        <v xml:space="preserve"> Chigorin Defense - Exchange Variation</v>
      </c>
      <c r="C1183" s="3" t="s">
        <v>7351</v>
      </c>
      <c r="D1183" s="3" t="s">
        <v>6505</v>
      </c>
      <c r="F1183" s="3" t="s">
        <v>7765</v>
      </c>
      <c r="G1183" s="3">
        <v>885</v>
      </c>
      <c r="H1183" s="3" t="s">
        <v>3956</v>
      </c>
      <c r="I1183" s="4">
        <v>43279</v>
      </c>
      <c r="J1183" s="3">
        <v>2193</v>
      </c>
      <c r="K1183" s="3">
        <v>2242</v>
      </c>
      <c r="L1183" s="3">
        <v>28</v>
      </c>
      <c r="M1183" s="3">
        <v>27.9</v>
      </c>
      <c r="N1183" s="3">
        <v>44.1</v>
      </c>
      <c r="O1183" s="3" t="s">
        <v>3961</v>
      </c>
      <c r="P1183" s="5" t="s">
        <v>34</v>
      </c>
      <c r="Q1183" s="3" t="s">
        <v>6256</v>
      </c>
      <c r="R1183" s="3" t="s">
        <v>6233</v>
      </c>
      <c r="S1183" s="3" t="s">
        <v>6240</v>
      </c>
      <c r="T1183" s="3" t="s">
        <v>6282</v>
      </c>
      <c r="U1183" s="3" t="s">
        <v>6389</v>
      </c>
      <c r="AR1183" s="3">
        <v>44.1</v>
      </c>
      <c r="AS1183" s="3">
        <v>28</v>
      </c>
      <c r="AT1183" s="3">
        <v>1.575</v>
      </c>
      <c r="AU1183" s="3">
        <f>SUM(Table1[[#This Row],[Black Win %]]/Table1[[#This Row],[White Win %]])</f>
        <v>0.63492063492063489</v>
      </c>
      <c r="AV1183" s="3">
        <v>390.28500000000003</v>
      </c>
      <c r="AW1183" s="3">
        <v>247.8</v>
      </c>
    </row>
    <row r="1184" spans="1:49" ht="17" x14ac:dyDescent="0.2">
      <c r="A1184" s="3" t="s">
        <v>7342</v>
      </c>
      <c r="B1184" s="3" t="str">
        <f>CONCATENATE(Table1[[#This Row],[Column5]],(IF(Table1[[#This Row],[Column4]]="",""," -"&amp;Table1[[#This Row],[Column4]])),(IF(Table1[[#This Row],[Column3]]="",""," -"&amp;Table1[[#This Row],[Column3]])))</f>
        <v xml:space="preserve"> Chigorin Defense - Exchange Variation - Costa's Line</v>
      </c>
      <c r="C1184" s="3" t="s">
        <v>7351</v>
      </c>
      <c r="D1184" s="3" t="s">
        <v>6505</v>
      </c>
      <c r="E1184" s="3" t="s">
        <v>7352</v>
      </c>
      <c r="F1184" s="3" t="s">
        <v>7764</v>
      </c>
      <c r="G1184" s="3">
        <v>311</v>
      </c>
      <c r="H1184" s="3" t="s">
        <v>3956</v>
      </c>
      <c r="I1184" s="4">
        <v>43176</v>
      </c>
      <c r="J1184" s="3">
        <v>2374</v>
      </c>
      <c r="K1184" s="3">
        <v>2328</v>
      </c>
      <c r="L1184" s="3">
        <v>37.9</v>
      </c>
      <c r="M1184" s="3">
        <v>42.1</v>
      </c>
      <c r="N1184" s="3">
        <v>19.899999999999999</v>
      </c>
      <c r="O1184" s="3" t="s">
        <v>3964</v>
      </c>
      <c r="P1184" s="5" t="s">
        <v>34</v>
      </c>
      <c r="Q1184" s="3" t="s">
        <v>6256</v>
      </c>
      <c r="R1184" s="3" t="s">
        <v>6233</v>
      </c>
      <c r="S1184" s="3" t="s">
        <v>6240</v>
      </c>
      <c r="T1184" s="3" t="s">
        <v>6282</v>
      </c>
      <c r="U1184" s="3" t="s">
        <v>6389</v>
      </c>
      <c r="V1184" s="3" t="s">
        <v>6271</v>
      </c>
      <c r="W1184" s="3" t="s">
        <v>6227</v>
      </c>
      <c r="X1184" s="3" t="s">
        <v>6244</v>
      </c>
      <c r="Y1184" s="3" t="s">
        <v>6295</v>
      </c>
      <c r="Z1184" s="3" t="s">
        <v>6304</v>
      </c>
      <c r="AA1184" s="3" t="s">
        <v>6362</v>
      </c>
      <c r="AB1184" s="3" t="s">
        <v>6362</v>
      </c>
      <c r="AC1184" s="3" t="s">
        <v>6293</v>
      </c>
      <c r="AD1184" s="3" t="s">
        <v>6296</v>
      </c>
      <c r="AR1184" s="3">
        <v>37.9</v>
      </c>
      <c r="AS1184" s="3">
        <v>19.899999999999999</v>
      </c>
      <c r="AT1184" s="3">
        <v>1.9045226129999999</v>
      </c>
      <c r="AU1184" s="3">
        <f>SUM(Table1[[#This Row],[Black Win %]]/Table1[[#This Row],[White Win %]])</f>
        <v>0.52506596306068598</v>
      </c>
      <c r="AV1184" s="3">
        <v>117.869</v>
      </c>
      <c r="AW1184" s="3">
        <v>61.889000000000003</v>
      </c>
    </row>
    <row r="1185" spans="1:49" ht="17" x14ac:dyDescent="0.2">
      <c r="A1185" s="3" t="s">
        <v>7342</v>
      </c>
      <c r="B1185" s="3" t="str">
        <f>CONCATENATE(Table1[[#This Row],[Column5]],(IF(Table1[[#This Row],[Column4]]="",""," -"&amp;Table1[[#This Row],[Column4]])),(IF(Table1[[#This Row],[Column3]]="",""," -"&amp;Table1[[#This Row],[Column3]])))</f>
        <v xml:space="preserve"> Chigorin Defense - Janowski Variation</v>
      </c>
      <c r="C1185" s="3" t="s">
        <v>7351</v>
      </c>
      <c r="D1185" s="3" t="s">
        <v>6802</v>
      </c>
      <c r="F1185" s="3" t="s">
        <v>7764</v>
      </c>
      <c r="G1185" s="3">
        <v>204</v>
      </c>
      <c r="H1185" s="3" t="s">
        <v>3956</v>
      </c>
      <c r="I1185" s="4">
        <v>43275</v>
      </c>
      <c r="J1185" s="3">
        <v>2354</v>
      </c>
      <c r="K1185" s="3">
        <v>2219</v>
      </c>
      <c r="L1185" s="3">
        <v>70.099999999999994</v>
      </c>
      <c r="M1185" s="3">
        <v>14.2</v>
      </c>
      <c r="N1185" s="3">
        <v>15.7</v>
      </c>
      <c r="O1185" s="3" t="s">
        <v>3967</v>
      </c>
      <c r="P1185" s="5" t="s">
        <v>34</v>
      </c>
      <c r="Q1185" s="3" t="s">
        <v>6256</v>
      </c>
      <c r="R1185" s="3" t="s">
        <v>6233</v>
      </c>
      <c r="S1185" s="3" t="s">
        <v>6240</v>
      </c>
      <c r="T1185" s="3" t="s">
        <v>6244</v>
      </c>
      <c r="U1185" s="3" t="s">
        <v>6345</v>
      </c>
      <c r="V1185" s="3" t="s">
        <v>6247</v>
      </c>
      <c r="AR1185" s="3">
        <v>70.099999999999994</v>
      </c>
      <c r="AS1185" s="3">
        <v>15.7</v>
      </c>
      <c r="AT1185" s="3">
        <v>4.4649681530000001</v>
      </c>
      <c r="AU1185" s="3">
        <f>SUM(Table1[[#This Row],[Black Win %]]/Table1[[#This Row],[White Win %]])</f>
        <v>0.2239657631954351</v>
      </c>
      <c r="AV1185" s="3">
        <v>143.00399999999999</v>
      </c>
      <c r="AW1185" s="3">
        <v>32.027999999999999</v>
      </c>
    </row>
    <row r="1186" spans="1:49" ht="17" x14ac:dyDescent="0.2">
      <c r="A1186" s="3" t="s">
        <v>7342</v>
      </c>
      <c r="B1186" s="3" t="str">
        <f>CONCATENATE(Table1[[#This Row],[Column5]],(IF(Table1[[#This Row],[Column4]]="",""," -"&amp;Table1[[#This Row],[Column4]])),(IF(Table1[[#This Row],[Column3]]="",""," -"&amp;Table1[[#This Row],[Column3]])))</f>
        <v xml:space="preserve"> Chigorin Defense - Lazard Gambit</v>
      </c>
      <c r="C1186" s="3" t="s">
        <v>7351</v>
      </c>
      <c r="D1186" s="3" t="s">
        <v>7353</v>
      </c>
      <c r="F1186" s="3" t="s">
        <v>7765</v>
      </c>
      <c r="G1186" s="3">
        <v>303</v>
      </c>
      <c r="H1186" s="3" t="s">
        <v>3936</v>
      </c>
      <c r="I1186" s="4">
        <v>43269</v>
      </c>
      <c r="J1186" s="3">
        <v>2184</v>
      </c>
      <c r="K1186" s="3">
        <v>2212</v>
      </c>
      <c r="L1186" s="3">
        <v>28.7</v>
      </c>
      <c r="M1186" s="3">
        <v>23.8</v>
      </c>
      <c r="N1186" s="3">
        <v>47.5</v>
      </c>
      <c r="O1186" s="3" t="s">
        <v>3970</v>
      </c>
      <c r="P1186" s="5" t="s">
        <v>34</v>
      </c>
      <c r="Q1186" s="3" t="s">
        <v>6256</v>
      </c>
      <c r="R1186" s="3" t="s">
        <v>6233</v>
      </c>
      <c r="S1186" s="3" t="s">
        <v>6240</v>
      </c>
      <c r="T1186" s="3" t="s">
        <v>6247</v>
      </c>
      <c r="U1186" s="3" t="s">
        <v>6227</v>
      </c>
      <c r="AR1186" s="3">
        <v>47.5</v>
      </c>
      <c r="AS1186" s="3">
        <v>28.7</v>
      </c>
      <c r="AT1186" s="3">
        <v>1.6550522649999999</v>
      </c>
      <c r="AU1186" s="3">
        <f>SUM(Table1[[#This Row],[Black Win %]]/Table1[[#This Row],[White Win %]])</f>
        <v>0.60421052631578942</v>
      </c>
      <c r="AV1186" s="3">
        <v>143.92500000000001</v>
      </c>
      <c r="AW1186" s="3">
        <v>86.960999999999999</v>
      </c>
    </row>
    <row r="1187" spans="1:49" ht="17" x14ac:dyDescent="0.2">
      <c r="A1187" s="3" t="s">
        <v>7342</v>
      </c>
      <c r="B1187" s="3" t="str">
        <f>CONCATENATE(Table1[[#This Row],[Column5]],(IF(Table1[[#This Row],[Column4]]="",""," -"&amp;Table1[[#This Row],[Column4]])),(IF(Table1[[#This Row],[Column3]]="",""," -"&amp;Table1[[#This Row],[Column3]])))</f>
        <v xml:space="preserve"> Chigorin Defense - Main Line</v>
      </c>
      <c r="C1187" s="3" t="s">
        <v>7351</v>
      </c>
      <c r="D1187" s="3" t="s">
        <v>6508</v>
      </c>
      <c r="F1187" s="3" t="s">
        <v>7765</v>
      </c>
      <c r="G1187" s="3">
        <v>2679</v>
      </c>
      <c r="H1187" s="3" t="s">
        <v>3956</v>
      </c>
      <c r="I1187" s="4">
        <v>43281</v>
      </c>
      <c r="J1187" s="3">
        <v>2202</v>
      </c>
      <c r="K1187" s="3">
        <v>2242</v>
      </c>
      <c r="L1187" s="3">
        <v>28.8</v>
      </c>
      <c r="M1187" s="3">
        <v>28</v>
      </c>
      <c r="N1187" s="3">
        <v>43.3</v>
      </c>
      <c r="O1187" s="3" t="s">
        <v>3973</v>
      </c>
      <c r="P1187" s="5" t="s">
        <v>34</v>
      </c>
      <c r="Q1187" s="3" t="s">
        <v>6256</v>
      </c>
      <c r="R1187" s="3" t="s">
        <v>6233</v>
      </c>
      <c r="S1187" s="3" t="s">
        <v>6240</v>
      </c>
      <c r="T1187" s="3" t="s">
        <v>6247</v>
      </c>
      <c r="U1187" s="3" t="s">
        <v>6248</v>
      </c>
      <c r="AR1187" s="3">
        <v>43.3</v>
      </c>
      <c r="AS1187" s="3">
        <v>28.8</v>
      </c>
      <c r="AT1187" s="3">
        <v>1.5034722220000001</v>
      </c>
      <c r="AU1187" s="3">
        <f>SUM(Table1[[#This Row],[Black Win %]]/Table1[[#This Row],[White Win %]])</f>
        <v>0.66512702078521946</v>
      </c>
      <c r="AV1187" s="3">
        <v>1160.0070000000001</v>
      </c>
      <c r="AW1187" s="3">
        <v>771.55200000000002</v>
      </c>
    </row>
    <row r="1188" spans="1:49" ht="17" x14ac:dyDescent="0.2">
      <c r="A1188" s="3" t="s">
        <v>7342</v>
      </c>
      <c r="B1188" s="3" t="str">
        <f>CONCATENATE(Table1[[#This Row],[Column5]],(IF(Table1[[#This Row],[Column4]]="",""," -"&amp;Table1[[#This Row],[Column4]])),(IF(Table1[[#This Row],[Column3]]="",""," -"&amp;Table1[[#This Row],[Column3]])))</f>
        <v xml:space="preserve"> Chigorin Defense - Modern Gambit</v>
      </c>
      <c r="C1188" s="3" t="s">
        <v>7351</v>
      </c>
      <c r="D1188" s="3" t="s">
        <v>7354</v>
      </c>
      <c r="F1188" s="3" t="s">
        <v>7765</v>
      </c>
      <c r="G1188" s="3">
        <v>716</v>
      </c>
      <c r="H1188" s="3" t="s">
        <v>3936</v>
      </c>
      <c r="I1188" s="4">
        <v>43260</v>
      </c>
      <c r="J1188" s="3">
        <v>2231</v>
      </c>
      <c r="K1188" s="3">
        <v>2280</v>
      </c>
      <c r="L1188" s="3">
        <v>24</v>
      </c>
      <c r="M1188" s="3">
        <v>28.8</v>
      </c>
      <c r="N1188" s="3">
        <v>47.2</v>
      </c>
      <c r="O1188" s="3" t="s">
        <v>3976</v>
      </c>
      <c r="P1188" s="5" t="s">
        <v>34</v>
      </c>
      <c r="Q1188" s="3" t="s">
        <v>6256</v>
      </c>
      <c r="R1188" s="3" t="s">
        <v>6233</v>
      </c>
      <c r="S1188" s="3" t="s">
        <v>6240</v>
      </c>
      <c r="T1188" s="3" t="s">
        <v>6244</v>
      </c>
      <c r="U1188" s="3" t="s">
        <v>6226</v>
      </c>
      <c r="V1188" s="3" t="s">
        <v>6247</v>
      </c>
      <c r="W1188" s="3" t="s">
        <v>6345</v>
      </c>
      <c r="AR1188" s="3">
        <v>47.2</v>
      </c>
      <c r="AS1188" s="3">
        <v>24</v>
      </c>
      <c r="AT1188" s="3">
        <v>1.9666666669999999</v>
      </c>
      <c r="AU1188" s="3">
        <f>SUM(Table1[[#This Row],[Black Win %]]/Table1[[#This Row],[White Win %]])</f>
        <v>0.50847457627118642</v>
      </c>
      <c r="AV1188" s="3">
        <v>337.952</v>
      </c>
      <c r="AW1188" s="3">
        <v>171.84</v>
      </c>
    </row>
    <row r="1189" spans="1:49" ht="17" x14ac:dyDescent="0.2">
      <c r="A1189" s="3" t="s">
        <v>7342</v>
      </c>
      <c r="B1189" s="3" t="str">
        <f>CONCATENATE(Table1[[#This Row],[Column5]],(IF(Table1[[#This Row],[Column4]]="",""," -"&amp;Table1[[#This Row],[Column4]])),(IF(Table1[[#This Row],[Column3]]="",""," -"&amp;Table1[[#This Row],[Column3]])))</f>
        <v xml:space="preserve"> Chigorin Defense - Tartakower Gambit</v>
      </c>
      <c r="C1189" s="3" t="s">
        <v>7351</v>
      </c>
      <c r="D1189" s="3" t="s">
        <v>7240</v>
      </c>
      <c r="F1189" s="3" t="s">
        <v>7765</v>
      </c>
      <c r="G1189" s="3">
        <v>179</v>
      </c>
      <c r="H1189" s="3" t="s">
        <v>3936</v>
      </c>
      <c r="I1189" s="4">
        <v>43235</v>
      </c>
      <c r="J1189" s="3">
        <v>2184</v>
      </c>
      <c r="K1189" s="3">
        <v>2243</v>
      </c>
      <c r="L1189" s="3">
        <v>26.3</v>
      </c>
      <c r="M1189" s="3">
        <v>20.7</v>
      </c>
      <c r="N1189" s="3">
        <v>53.1</v>
      </c>
      <c r="O1189" s="3" t="s">
        <v>3979</v>
      </c>
      <c r="P1189" s="5" t="s">
        <v>34</v>
      </c>
      <c r="Q1189" s="3" t="s">
        <v>6256</v>
      </c>
      <c r="R1189" s="3" t="s">
        <v>6233</v>
      </c>
      <c r="S1189" s="3" t="s">
        <v>6240</v>
      </c>
      <c r="T1189" s="3" t="s">
        <v>6244</v>
      </c>
      <c r="U1189" s="3" t="s">
        <v>6227</v>
      </c>
      <c r="AR1189" s="3">
        <v>53.1</v>
      </c>
      <c r="AS1189" s="3">
        <v>26.3</v>
      </c>
      <c r="AT1189" s="3">
        <v>2.0190114069999998</v>
      </c>
      <c r="AU1189" s="3">
        <f>SUM(Table1[[#This Row],[Black Win %]]/Table1[[#This Row],[White Win %]])</f>
        <v>0.49529190207156309</v>
      </c>
      <c r="AV1189" s="3">
        <v>95.049000000000007</v>
      </c>
      <c r="AW1189" s="3">
        <v>47.076999999999998</v>
      </c>
    </row>
    <row r="1190" spans="1:49" ht="17" x14ac:dyDescent="0.2">
      <c r="A1190" s="3" t="s">
        <v>7342</v>
      </c>
      <c r="B1190" s="3" t="str">
        <f>CONCATENATE(Table1[[#This Row],[Column5]],(IF(Table1[[#This Row],[Column4]]="",""," -"&amp;Table1[[#This Row],[Column4]])),(IF(Table1[[#This Row],[Column3]]="",""," -"&amp;Table1[[#This Row],[Column3]])))</f>
        <v xml:space="preserve"> Marshall Defense</v>
      </c>
      <c r="C1190" s="3" t="s">
        <v>7355</v>
      </c>
      <c r="F1190" s="3" t="s">
        <v>7765</v>
      </c>
      <c r="G1190" s="3">
        <v>2075</v>
      </c>
      <c r="H1190" s="3" t="s">
        <v>3936</v>
      </c>
      <c r="I1190" s="4">
        <v>43282</v>
      </c>
      <c r="J1190" s="3">
        <v>1754</v>
      </c>
      <c r="K1190" s="3">
        <v>1788</v>
      </c>
      <c r="L1190" s="3">
        <v>15.3</v>
      </c>
      <c r="M1190" s="3">
        <v>14.7</v>
      </c>
      <c r="N1190" s="3">
        <v>70</v>
      </c>
      <c r="O1190" s="3" t="s">
        <v>3982</v>
      </c>
      <c r="P1190" s="5" t="s">
        <v>34</v>
      </c>
      <c r="Q1190" s="3" t="s">
        <v>6256</v>
      </c>
      <c r="R1190" s="3" t="s">
        <v>6233</v>
      </c>
      <c r="S1190" s="3" t="s">
        <v>6226</v>
      </c>
      <c r="AR1190" s="3">
        <v>70</v>
      </c>
      <c r="AS1190" s="3">
        <v>15.3</v>
      </c>
      <c r="AT1190" s="3">
        <v>4.575163399</v>
      </c>
      <c r="AU1190" s="3">
        <f>SUM(Table1[[#This Row],[Black Win %]]/Table1[[#This Row],[White Win %]])</f>
        <v>0.21857142857142858</v>
      </c>
      <c r="AV1190" s="3">
        <v>1452.5</v>
      </c>
      <c r="AW1190" s="3">
        <v>317.47500000000002</v>
      </c>
    </row>
    <row r="1191" spans="1:49" ht="17" x14ac:dyDescent="0.2">
      <c r="A1191" s="3" t="s">
        <v>7356</v>
      </c>
      <c r="B1191" s="3" t="str">
        <f>CONCATENATE(Table1[[#This Row],[Column5]],(IF(Table1[[#This Row],[Column4]]="",""," -"&amp;Table1[[#This Row],[Column4]])),(IF(Table1[[#This Row],[Column3]]="",""," -"&amp;Table1[[#This Row],[Column3]])))</f>
        <v xml:space="preserve"> Anti-Queen's Indian System</v>
      </c>
      <c r="C1191" s="3" t="s">
        <v>7357</v>
      </c>
      <c r="F1191" s="3" t="s">
        <v>7764</v>
      </c>
      <c r="G1191" s="3">
        <v>826</v>
      </c>
      <c r="H1191" s="3" t="s">
        <v>3984</v>
      </c>
      <c r="I1191" s="4">
        <v>43277</v>
      </c>
      <c r="J1191" s="3">
        <v>2400</v>
      </c>
      <c r="K1191" s="3">
        <v>2354</v>
      </c>
      <c r="L1191" s="3">
        <v>42.1</v>
      </c>
      <c r="M1191" s="3">
        <v>37.200000000000003</v>
      </c>
      <c r="N1191" s="3">
        <v>20.7</v>
      </c>
      <c r="O1191" s="3" t="s">
        <v>3986</v>
      </c>
      <c r="P1191" s="5" t="s">
        <v>34</v>
      </c>
      <c r="Q1191" s="3" t="s">
        <v>6226</v>
      </c>
      <c r="R1191" s="3" t="s">
        <v>6233</v>
      </c>
      <c r="S1191" s="3" t="s">
        <v>6245</v>
      </c>
      <c r="T1191" s="3" t="s">
        <v>6247</v>
      </c>
      <c r="U1191" s="3" t="s">
        <v>6272</v>
      </c>
      <c r="V1191" s="3" t="s">
        <v>6264</v>
      </c>
      <c r="W1191" s="3" t="s">
        <v>6351</v>
      </c>
      <c r="X1191" s="3" t="s">
        <v>6265</v>
      </c>
      <c r="Y1191" s="3" t="s">
        <v>6308</v>
      </c>
      <c r="Z1191" s="3" t="s">
        <v>6244</v>
      </c>
      <c r="AR1191" s="3">
        <v>42.1</v>
      </c>
      <c r="AS1191" s="3">
        <v>20.7</v>
      </c>
      <c r="AT1191" s="3">
        <v>2.0338164249999999</v>
      </c>
      <c r="AU1191" s="3">
        <f>SUM(Table1[[#This Row],[Black Win %]]/Table1[[#This Row],[White Win %]])</f>
        <v>0.49168646080760092</v>
      </c>
      <c r="AV1191" s="3">
        <v>347.74599999999998</v>
      </c>
      <c r="AW1191" s="3">
        <v>170.982</v>
      </c>
    </row>
    <row r="1192" spans="1:49" ht="17" x14ac:dyDescent="0.2">
      <c r="A1192" s="3" t="s">
        <v>7356</v>
      </c>
      <c r="B1192" s="3" t="str">
        <f>CONCATENATE(Table1[[#This Row],[Column5]],(IF(Table1[[#This Row],[Column4]]="",""," -"&amp;Table1[[#This Row],[Column4]])),(IF(Table1[[#This Row],[Column3]]="",""," -"&amp;Table1[[#This Row],[Column3]])))</f>
        <v xml:space="preserve"> Capablanca Variation</v>
      </c>
      <c r="C1192" s="3" t="s">
        <v>6891</v>
      </c>
      <c r="F1192" s="3" t="s">
        <v>7765</v>
      </c>
      <c r="G1192" s="3">
        <v>1883</v>
      </c>
      <c r="H1192" s="3" t="s">
        <v>3988</v>
      </c>
      <c r="I1192" s="4">
        <v>43285</v>
      </c>
      <c r="J1192" s="3">
        <v>2254</v>
      </c>
      <c r="K1192" s="3">
        <v>2279</v>
      </c>
      <c r="L1192" s="3">
        <v>22</v>
      </c>
      <c r="M1192" s="3">
        <v>37.9</v>
      </c>
      <c r="N1192" s="3">
        <v>40.1</v>
      </c>
      <c r="O1192" s="3" t="s">
        <v>3990</v>
      </c>
      <c r="P1192" s="5" t="s">
        <v>34</v>
      </c>
      <c r="Q1192" s="3" t="s">
        <v>6226</v>
      </c>
      <c r="R1192" s="3" t="s">
        <v>6233</v>
      </c>
      <c r="S1192" s="3" t="s">
        <v>6245</v>
      </c>
      <c r="T1192" s="3" t="s">
        <v>6247</v>
      </c>
      <c r="U1192" s="3" t="s">
        <v>6272</v>
      </c>
      <c r="V1192" s="3" t="s">
        <v>6264</v>
      </c>
      <c r="W1192" s="3" t="s">
        <v>6351</v>
      </c>
      <c r="X1192" s="3" t="s">
        <v>6265</v>
      </c>
      <c r="Y1192" s="3" t="s">
        <v>6303</v>
      </c>
      <c r="AR1192" s="3">
        <v>40.1</v>
      </c>
      <c r="AS1192" s="3">
        <v>22</v>
      </c>
      <c r="AT1192" s="3">
        <v>1.8227272729999999</v>
      </c>
      <c r="AU1192" s="3">
        <f>SUM(Table1[[#This Row],[Black Win %]]/Table1[[#This Row],[White Win %]])</f>
        <v>0.54862842892768082</v>
      </c>
      <c r="AV1192" s="3">
        <v>755.08299999999997</v>
      </c>
      <c r="AW1192" s="3">
        <v>414.26</v>
      </c>
    </row>
    <row r="1193" spans="1:49" ht="17" x14ac:dyDescent="0.2">
      <c r="A1193" s="3" t="s">
        <v>7356</v>
      </c>
      <c r="B1193" s="3" t="str">
        <f>CONCATENATE(Table1[[#This Row],[Column5]],(IF(Table1[[#This Row],[Column4]]="",""," -"&amp;Table1[[#This Row],[Column4]])),(IF(Table1[[#This Row],[Column3]]="",""," -"&amp;Table1[[#This Row],[Column3]])))</f>
        <v xml:space="preserve"> Classical Variation</v>
      </c>
      <c r="C1193" s="3" t="s">
        <v>6553</v>
      </c>
      <c r="F1193" s="3" t="s">
        <v>7764</v>
      </c>
      <c r="G1193" s="3">
        <v>1043</v>
      </c>
      <c r="H1193" s="3" t="s">
        <v>3984</v>
      </c>
      <c r="I1193" s="4">
        <v>43282</v>
      </c>
      <c r="J1193" s="3">
        <v>2320</v>
      </c>
      <c r="K1193" s="3">
        <v>2287</v>
      </c>
      <c r="L1193" s="3">
        <v>43.3</v>
      </c>
      <c r="M1193" s="3">
        <v>33.9</v>
      </c>
      <c r="N1193" s="3">
        <v>22.7</v>
      </c>
      <c r="O1193" s="3" t="s">
        <v>3993</v>
      </c>
      <c r="P1193" s="5" t="s">
        <v>34</v>
      </c>
      <c r="Q1193" s="3" t="s">
        <v>6226</v>
      </c>
      <c r="R1193" s="3" t="s">
        <v>6233</v>
      </c>
      <c r="S1193" s="3" t="s">
        <v>6245</v>
      </c>
      <c r="T1193" s="3" t="s">
        <v>6247</v>
      </c>
      <c r="U1193" s="3" t="s">
        <v>6272</v>
      </c>
      <c r="V1193" s="3" t="s">
        <v>6264</v>
      </c>
      <c r="W1193" s="3" t="s">
        <v>6351</v>
      </c>
      <c r="X1193" s="3" t="s">
        <v>6265</v>
      </c>
      <c r="Y1193" s="3" t="s">
        <v>6308</v>
      </c>
      <c r="Z1193" s="3" t="s">
        <v>6270</v>
      </c>
      <c r="AR1193" s="3">
        <v>43.3</v>
      </c>
      <c r="AS1193" s="3">
        <v>22.7</v>
      </c>
      <c r="AT1193" s="3">
        <v>1.907488987</v>
      </c>
      <c r="AU1193" s="3">
        <f>SUM(Table1[[#This Row],[Black Win %]]/Table1[[#This Row],[White Win %]])</f>
        <v>0.5242494226327945</v>
      </c>
      <c r="AV1193" s="3">
        <v>451.61900000000003</v>
      </c>
      <c r="AW1193" s="3">
        <v>236.761</v>
      </c>
    </row>
    <row r="1194" spans="1:49" ht="17" x14ac:dyDescent="0.2">
      <c r="A1194" s="3" t="s">
        <v>7356</v>
      </c>
      <c r="B1194" s="3" t="str">
        <f>CONCATENATE(Table1[[#This Row],[Column5]],(IF(Table1[[#This Row],[Column4]]="",""," -"&amp;Table1[[#This Row],[Column4]])),(IF(Table1[[#This Row],[Column3]]="",""," -"&amp;Table1[[#This Row],[Column3]])))</f>
        <v xml:space="preserve"> Classical Variation - Polugayevsky Gambit</v>
      </c>
      <c r="C1194" s="3" t="s">
        <v>6553</v>
      </c>
      <c r="D1194" s="3" t="s">
        <v>7358</v>
      </c>
      <c r="F1194" s="3" t="s">
        <v>7764</v>
      </c>
      <c r="G1194" s="3">
        <v>790</v>
      </c>
      <c r="H1194" s="3" t="s">
        <v>3984</v>
      </c>
      <c r="I1194" s="4">
        <v>43278</v>
      </c>
      <c r="J1194" s="3">
        <v>2408</v>
      </c>
      <c r="K1194" s="3">
        <v>2353</v>
      </c>
      <c r="L1194" s="3">
        <v>47</v>
      </c>
      <c r="M1194" s="3">
        <v>32.700000000000003</v>
      </c>
      <c r="N1194" s="3">
        <v>20.399999999999999</v>
      </c>
      <c r="O1194" s="3" t="s">
        <v>3996</v>
      </c>
      <c r="P1194" s="5" t="s">
        <v>34</v>
      </c>
      <c r="Q1194" s="3" t="s">
        <v>6226</v>
      </c>
      <c r="R1194" s="3" t="s">
        <v>6233</v>
      </c>
      <c r="S1194" s="3" t="s">
        <v>6245</v>
      </c>
      <c r="T1194" s="3" t="s">
        <v>6247</v>
      </c>
      <c r="U1194" s="3" t="s">
        <v>6272</v>
      </c>
      <c r="V1194" s="3" t="s">
        <v>6264</v>
      </c>
      <c r="W1194" s="3" t="s">
        <v>6351</v>
      </c>
      <c r="X1194" s="3" t="s">
        <v>6265</v>
      </c>
      <c r="Y1194" s="3" t="s">
        <v>6308</v>
      </c>
      <c r="Z1194" s="3" t="s">
        <v>6270</v>
      </c>
      <c r="AA1194" s="3" t="s">
        <v>6270</v>
      </c>
      <c r="AB1194" s="3" t="s">
        <v>6256</v>
      </c>
      <c r="AC1194" s="3" t="s">
        <v>6281</v>
      </c>
      <c r="AD1194" s="3" t="s">
        <v>6453</v>
      </c>
      <c r="AR1194" s="3">
        <v>47</v>
      </c>
      <c r="AS1194" s="3">
        <v>20.399999999999999</v>
      </c>
      <c r="AT1194" s="3">
        <v>2.3039215689999999</v>
      </c>
      <c r="AU1194" s="3">
        <f>SUM(Table1[[#This Row],[Black Win %]]/Table1[[#This Row],[White Win %]])</f>
        <v>0.43404255319148932</v>
      </c>
      <c r="AV1194" s="3">
        <v>371.3</v>
      </c>
      <c r="AW1194" s="3">
        <v>161.16</v>
      </c>
    </row>
    <row r="1195" spans="1:49" ht="17" x14ac:dyDescent="0.2">
      <c r="A1195" s="3" t="s">
        <v>7356</v>
      </c>
      <c r="B1195" s="3" t="str">
        <f>CONCATENATE(Table1[[#This Row],[Column5]],(IF(Table1[[#This Row],[Column4]]="",""," -"&amp;Table1[[#This Row],[Column4]])),(IF(Table1[[#This Row],[Column3]]="",""," -"&amp;Table1[[#This Row],[Column3]])))</f>
        <v xml:space="preserve"> Classical Variation - Tiviakov Defense</v>
      </c>
      <c r="C1195" s="3" t="s">
        <v>6553</v>
      </c>
      <c r="D1195" s="3" t="s">
        <v>7359</v>
      </c>
      <c r="F1195" s="3" t="s">
        <v>7765</v>
      </c>
      <c r="G1195" s="3">
        <v>410</v>
      </c>
      <c r="H1195" s="3" t="s">
        <v>3984</v>
      </c>
      <c r="I1195" s="4">
        <v>43290</v>
      </c>
      <c r="J1195" s="3">
        <v>2367</v>
      </c>
      <c r="K1195" s="3">
        <v>2417</v>
      </c>
      <c r="L1195" s="3">
        <v>30.2</v>
      </c>
      <c r="M1195" s="3">
        <v>42.7</v>
      </c>
      <c r="N1195" s="3">
        <v>27.1</v>
      </c>
      <c r="O1195" s="3" t="s">
        <v>3999</v>
      </c>
      <c r="P1195" s="5" t="s">
        <v>34</v>
      </c>
      <c r="Q1195" s="3" t="s">
        <v>6226</v>
      </c>
      <c r="R1195" s="3" t="s">
        <v>6233</v>
      </c>
      <c r="S1195" s="3" t="s">
        <v>6245</v>
      </c>
      <c r="T1195" s="3" t="s">
        <v>6247</v>
      </c>
      <c r="U1195" s="3" t="s">
        <v>6272</v>
      </c>
      <c r="V1195" s="3" t="s">
        <v>6264</v>
      </c>
      <c r="W1195" s="3" t="s">
        <v>6351</v>
      </c>
      <c r="X1195" s="3" t="s">
        <v>6265</v>
      </c>
      <c r="Y1195" s="3" t="s">
        <v>6308</v>
      </c>
      <c r="Z1195" s="3" t="s">
        <v>6270</v>
      </c>
      <c r="AA1195" s="3" t="s">
        <v>6270</v>
      </c>
      <c r="AB1195" s="3" t="s">
        <v>6244</v>
      </c>
      <c r="AC1195" s="3" t="s">
        <v>6280</v>
      </c>
      <c r="AR1195" s="3">
        <v>27.1</v>
      </c>
      <c r="AS1195" s="3">
        <v>30.2</v>
      </c>
      <c r="AT1195" s="3">
        <v>0.89735099299999999</v>
      </c>
      <c r="AU1195" s="3">
        <f>SUM(Table1[[#This Row],[Black Win %]]/Table1[[#This Row],[White Win %]])</f>
        <v>1.1143911439114391</v>
      </c>
      <c r="AV1195" s="3">
        <v>111.11</v>
      </c>
      <c r="AW1195" s="3">
        <v>123.82</v>
      </c>
    </row>
    <row r="1196" spans="1:49" ht="17" x14ac:dyDescent="0.2">
      <c r="A1196" s="3" t="s">
        <v>7356</v>
      </c>
      <c r="B1196" s="3" t="str">
        <f>CONCATENATE(Table1[[#This Row],[Column5]],(IF(Table1[[#This Row],[Column4]]="",""," -"&amp;Table1[[#This Row],[Column4]])),(IF(Table1[[#This Row],[Column3]]="",""," -"&amp;Table1[[#This Row],[Column3]])))</f>
        <v xml:space="preserve"> Classical Variation - Traditional Variation</v>
      </c>
      <c r="C1196" s="3" t="s">
        <v>6553</v>
      </c>
      <c r="D1196" s="3" t="s">
        <v>6561</v>
      </c>
      <c r="F1196" s="3" t="s">
        <v>7764</v>
      </c>
      <c r="G1196" s="3">
        <v>3948</v>
      </c>
      <c r="H1196" s="3" t="s">
        <v>3984</v>
      </c>
      <c r="I1196" s="4">
        <v>43289</v>
      </c>
      <c r="J1196" s="3">
        <v>2371</v>
      </c>
      <c r="K1196" s="3">
        <v>2343</v>
      </c>
      <c r="L1196" s="3">
        <v>30.9</v>
      </c>
      <c r="M1196" s="3">
        <v>49</v>
      </c>
      <c r="N1196" s="3">
        <v>20.100000000000001</v>
      </c>
      <c r="O1196" s="3" t="s">
        <v>4002</v>
      </c>
      <c r="P1196" s="5" t="s">
        <v>34</v>
      </c>
      <c r="Q1196" s="3" t="s">
        <v>6226</v>
      </c>
      <c r="R1196" s="3" t="s">
        <v>6233</v>
      </c>
      <c r="S1196" s="3" t="s">
        <v>6245</v>
      </c>
      <c r="T1196" s="3" t="s">
        <v>6247</v>
      </c>
      <c r="U1196" s="3" t="s">
        <v>6272</v>
      </c>
      <c r="V1196" s="3" t="s">
        <v>6264</v>
      </c>
      <c r="W1196" s="3" t="s">
        <v>6351</v>
      </c>
      <c r="X1196" s="3" t="s">
        <v>6265</v>
      </c>
      <c r="Y1196" s="3" t="s">
        <v>6308</v>
      </c>
      <c r="Z1196" s="3" t="s">
        <v>6270</v>
      </c>
      <c r="AA1196" s="3" t="s">
        <v>6270</v>
      </c>
      <c r="AB1196" s="3" t="s">
        <v>6244</v>
      </c>
      <c r="AR1196" s="3">
        <v>30.9</v>
      </c>
      <c r="AS1196" s="3">
        <v>20.100000000000001</v>
      </c>
      <c r="AT1196" s="3">
        <v>1.537313433</v>
      </c>
      <c r="AU1196" s="3">
        <f>SUM(Table1[[#This Row],[Black Win %]]/Table1[[#This Row],[White Win %]])</f>
        <v>0.65048543689320393</v>
      </c>
      <c r="AV1196" s="3">
        <v>1219.932</v>
      </c>
      <c r="AW1196" s="3">
        <v>793.548</v>
      </c>
    </row>
    <row r="1197" spans="1:49" ht="17" x14ac:dyDescent="0.2">
      <c r="A1197" s="3" t="s">
        <v>7356</v>
      </c>
      <c r="B1197" s="3" t="str">
        <f>CONCATENATE(Table1[[#This Row],[Column5]],(IF(Table1[[#This Row],[Column4]]="",""," -"&amp;Table1[[#This Row],[Column4]])),(IF(Table1[[#This Row],[Column3]]="",""," -"&amp;Table1[[#This Row],[Column3]])))</f>
        <v xml:space="preserve"> Classical Variation - Traditional Variation - Main Line</v>
      </c>
      <c r="C1197" s="3" t="s">
        <v>6553</v>
      </c>
      <c r="D1197" s="3" t="s">
        <v>6561</v>
      </c>
      <c r="E1197" s="3" t="s">
        <v>6508</v>
      </c>
      <c r="F1197" s="3" t="s">
        <v>7764</v>
      </c>
      <c r="G1197" s="3">
        <v>2239</v>
      </c>
      <c r="H1197" s="3" t="s">
        <v>4004</v>
      </c>
      <c r="I1197" s="4">
        <v>43286</v>
      </c>
      <c r="J1197" s="3">
        <v>2378</v>
      </c>
      <c r="K1197" s="3">
        <v>2350</v>
      </c>
      <c r="L1197" s="3">
        <v>27.1</v>
      </c>
      <c r="M1197" s="3">
        <v>51.5</v>
      </c>
      <c r="N1197" s="3">
        <v>21.4</v>
      </c>
      <c r="O1197" s="3" t="s">
        <v>4006</v>
      </c>
      <c r="P1197" s="5" t="s">
        <v>34</v>
      </c>
      <c r="Q1197" s="3" t="s">
        <v>6226</v>
      </c>
      <c r="R1197" s="3" t="s">
        <v>6233</v>
      </c>
      <c r="S1197" s="3" t="s">
        <v>6245</v>
      </c>
      <c r="T1197" s="3" t="s">
        <v>6247</v>
      </c>
      <c r="U1197" s="3" t="s">
        <v>6272</v>
      </c>
      <c r="V1197" s="3" t="s">
        <v>6264</v>
      </c>
      <c r="W1197" s="3" t="s">
        <v>6351</v>
      </c>
      <c r="X1197" s="3" t="s">
        <v>6265</v>
      </c>
      <c r="Y1197" s="3" t="s">
        <v>6308</v>
      </c>
      <c r="Z1197" s="3" t="s">
        <v>6270</v>
      </c>
      <c r="AA1197" s="3" t="s">
        <v>6270</v>
      </c>
      <c r="AB1197" s="3" t="s">
        <v>6244</v>
      </c>
      <c r="AC1197" s="3" t="s">
        <v>6288</v>
      </c>
      <c r="AD1197" s="3" t="s">
        <v>6343</v>
      </c>
      <c r="AE1197" s="3" t="s">
        <v>6354</v>
      </c>
      <c r="AF1197" s="3" t="s">
        <v>6440</v>
      </c>
      <c r="AR1197" s="3">
        <v>27.1</v>
      </c>
      <c r="AS1197" s="3">
        <v>21.4</v>
      </c>
      <c r="AT1197" s="3">
        <v>1.2663551399999999</v>
      </c>
      <c r="AU1197" s="3">
        <f>SUM(Table1[[#This Row],[Black Win %]]/Table1[[#This Row],[White Win %]])</f>
        <v>0.78966789667896664</v>
      </c>
      <c r="AV1197" s="3">
        <v>606.76900000000001</v>
      </c>
      <c r="AW1197" s="3">
        <v>479.14600000000002</v>
      </c>
    </row>
    <row r="1198" spans="1:49" ht="17" x14ac:dyDescent="0.2">
      <c r="A1198" s="3" t="s">
        <v>7356</v>
      </c>
      <c r="B1198" s="3" t="str">
        <f>CONCATENATE(Table1[[#This Row],[Column5]],(IF(Table1[[#This Row],[Column4]]="",""," -"&amp;Table1[[#This Row],[Column4]])),(IF(Table1[[#This Row],[Column3]]="",""," -"&amp;Table1[[#This Row],[Column3]])))</f>
        <v xml:space="preserve"> Classical Variation - Traditional Variation - Nimowitsch Line</v>
      </c>
      <c r="C1198" s="3" t="s">
        <v>6553</v>
      </c>
      <c r="D1198" s="3" t="s">
        <v>6561</v>
      </c>
      <c r="E1198" s="3" t="s">
        <v>7360</v>
      </c>
      <c r="F1198" s="3" t="s">
        <v>7765</v>
      </c>
      <c r="G1198" s="3">
        <v>1882</v>
      </c>
      <c r="H1198" s="3" t="s">
        <v>4008</v>
      </c>
      <c r="I1198" s="4">
        <v>43290</v>
      </c>
      <c r="J1198" s="3">
        <v>2119</v>
      </c>
      <c r="K1198" s="3">
        <v>2157</v>
      </c>
      <c r="L1198" s="3">
        <v>21.7</v>
      </c>
      <c r="M1198" s="3">
        <v>31.7</v>
      </c>
      <c r="N1198" s="3">
        <v>46.6</v>
      </c>
      <c r="O1198" s="3" t="s">
        <v>4010</v>
      </c>
      <c r="P1198" s="5" t="s">
        <v>34</v>
      </c>
      <c r="Q1198" s="3" t="s">
        <v>6226</v>
      </c>
      <c r="R1198" s="3" t="s">
        <v>6233</v>
      </c>
      <c r="S1198" s="3" t="s">
        <v>6245</v>
      </c>
      <c r="T1198" s="3" t="s">
        <v>6247</v>
      </c>
      <c r="U1198" s="3" t="s">
        <v>6272</v>
      </c>
      <c r="V1198" s="3" t="s">
        <v>6264</v>
      </c>
      <c r="W1198" s="3" t="s">
        <v>6351</v>
      </c>
      <c r="X1198" s="3" t="s">
        <v>6265</v>
      </c>
      <c r="Y1198" s="3" t="s">
        <v>6308</v>
      </c>
      <c r="Z1198" s="3" t="s">
        <v>6270</v>
      </c>
      <c r="AA1198" s="3" t="s">
        <v>6270</v>
      </c>
      <c r="AB1198" s="3" t="s">
        <v>6244</v>
      </c>
      <c r="AC1198" s="3" t="s">
        <v>6256</v>
      </c>
      <c r="AR1198" s="3">
        <v>46.6</v>
      </c>
      <c r="AS1198" s="3">
        <v>21.7</v>
      </c>
      <c r="AT1198" s="3">
        <v>2.1474654379999998</v>
      </c>
      <c r="AU1198" s="3">
        <f>SUM(Table1[[#This Row],[Black Win %]]/Table1[[#This Row],[White Win %]])</f>
        <v>0.46566523605150212</v>
      </c>
      <c r="AV1198" s="3">
        <v>877.01199999999994</v>
      </c>
      <c r="AW1198" s="3">
        <v>408.39400000000001</v>
      </c>
    </row>
    <row r="1199" spans="1:49" ht="17" x14ac:dyDescent="0.2">
      <c r="A1199" s="3" t="s">
        <v>7356</v>
      </c>
      <c r="B1199" s="3" t="str">
        <f>CONCATENATE(Table1[[#This Row],[Column5]],(IF(Table1[[#This Row],[Column4]]="",""," -"&amp;Table1[[#This Row],[Column4]])),(IF(Table1[[#This Row],[Column3]]="",""," -"&amp;Table1[[#This Row],[Column3]])))</f>
        <v xml:space="preserve"> Euwe Variation</v>
      </c>
      <c r="C1199" s="3" t="s">
        <v>6812</v>
      </c>
      <c r="F1199" s="3" t="s">
        <v>7764</v>
      </c>
      <c r="G1199" s="3">
        <v>318</v>
      </c>
      <c r="H1199" s="3" t="s">
        <v>3984</v>
      </c>
      <c r="I1199" s="4">
        <v>43246</v>
      </c>
      <c r="J1199" s="3">
        <v>2398</v>
      </c>
      <c r="K1199" s="3">
        <v>2332</v>
      </c>
      <c r="L1199" s="3">
        <v>40.299999999999997</v>
      </c>
      <c r="M1199" s="3">
        <v>39</v>
      </c>
      <c r="N1199" s="3">
        <v>20.8</v>
      </c>
      <c r="O1199" s="3" t="s">
        <v>4013</v>
      </c>
      <c r="P1199" s="5" t="s">
        <v>34</v>
      </c>
      <c r="Q1199" s="3" t="s">
        <v>6226</v>
      </c>
      <c r="R1199" s="3" t="s">
        <v>6233</v>
      </c>
      <c r="S1199" s="3" t="s">
        <v>6245</v>
      </c>
      <c r="T1199" s="3" t="s">
        <v>6247</v>
      </c>
      <c r="U1199" s="3" t="s">
        <v>6272</v>
      </c>
      <c r="V1199" s="3" t="s">
        <v>6264</v>
      </c>
      <c r="W1199" s="3" t="s">
        <v>6351</v>
      </c>
      <c r="X1199" s="3" t="s">
        <v>6265</v>
      </c>
      <c r="Y1199" s="3" t="s">
        <v>6308</v>
      </c>
      <c r="Z1199" s="3" t="s">
        <v>6270</v>
      </c>
      <c r="AA1199" s="3" t="s">
        <v>6270</v>
      </c>
      <c r="AB1199" s="3" t="s">
        <v>6329</v>
      </c>
      <c r="AR1199" s="3">
        <v>40.299999999999997</v>
      </c>
      <c r="AS1199" s="3">
        <v>20.8</v>
      </c>
      <c r="AT1199" s="3">
        <v>1.9375</v>
      </c>
      <c r="AU1199" s="3">
        <f>SUM(Table1[[#This Row],[Black Win %]]/Table1[[#This Row],[White Win %]])</f>
        <v>0.51612903225806461</v>
      </c>
      <c r="AV1199" s="3">
        <v>128.154</v>
      </c>
      <c r="AW1199" s="3">
        <v>66.144000000000005</v>
      </c>
    </row>
    <row r="1200" spans="1:49" ht="17" x14ac:dyDescent="0.2">
      <c r="A1200" s="3" t="s">
        <v>7356</v>
      </c>
      <c r="B1200" s="3" t="str">
        <f>CONCATENATE(Table1[[#This Row],[Column5]],(IF(Table1[[#This Row],[Column4]]="",""," -"&amp;Table1[[#This Row],[Column4]])),(IF(Table1[[#This Row],[Column3]]="",""," -"&amp;Table1[[#This Row],[Column3]])))</f>
        <v xml:space="preserve"> Fianchetto Traditional</v>
      </c>
      <c r="C1200" s="3" t="s">
        <v>7361</v>
      </c>
      <c r="F1200" s="3" t="s">
        <v>7765</v>
      </c>
      <c r="G1200" s="3">
        <v>761</v>
      </c>
      <c r="H1200" s="3" t="s">
        <v>4015</v>
      </c>
      <c r="I1200" s="4">
        <v>43288</v>
      </c>
      <c r="J1200" s="3">
        <v>2174</v>
      </c>
      <c r="K1200" s="3">
        <v>2218</v>
      </c>
      <c r="L1200" s="3">
        <v>24.1</v>
      </c>
      <c r="M1200" s="3">
        <v>33.299999999999997</v>
      </c>
      <c r="N1200" s="3">
        <v>42.7</v>
      </c>
      <c r="O1200" s="3" t="s">
        <v>4017</v>
      </c>
      <c r="P1200" s="5" t="s">
        <v>34</v>
      </c>
      <c r="Q1200" s="3" t="s">
        <v>6226</v>
      </c>
      <c r="R1200" s="3" t="s">
        <v>6233</v>
      </c>
      <c r="S1200" s="3" t="s">
        <v>6245</v>
      </c>
      <c r="T1200" s="3" t="s">
        <v>6247</v>
      </c>
      <c r="U1200" s="3" t="s">
        <v>6272</v>
      </c>
      <c r="V1200" s="3" t="s">
        <v>6264</v>
      </c>
      <c r="W1200" s="3" t="s">
        <v>6351</v>
      </c>
      <c r="AR1200" s="3">
        <v>42.7</v>
      </c>
      <c r="AS1200" s="3">
        <v>24.1</v>
      </c>
      <c r="AT1200" s="3">
        <v>1.7717842319999999</v>
      </c>
      <c r="AU1200" s="3">
        <f>SUM(Table1[[#This Row],[Black Win %]]/Table1[[#This Row],[White Win %]])</f>
        <v>0.56440281030444961</v>
      </c>
      <c r="AV1200" s="3">
        <v>324.947</v>
      </c>
      <c r="AW1200" s="3">
        <v>183.40100000000001</v>
      </c>
    </row>
    <row r="1201" spans="1:49" ht="17" x14ac:dyDescent="0.2">
      <c r="A1201" s="3" t="s">
        <v>7356</v>
      </c>
      <c r="B1201" s="3" t="str">
        <f>CONCATENATE(Table1[[#This Row],[Column5]],(IF(Table1[[#This Row],[Column4]]="",""," -"&amp;Table1[[#This Row],[Column4]])),(IF(Table1[[#This Row],[Column3]]="",""," -"&amp;Table1[[#This Row],[Column3]])))</f>
        <v xml:space="preserve"> Fianchetto Variation - Check Variation</v>
      </c>
      <c r="C1201" s="3" t="s">
        <v>6507</v>
      </c>
      <c r="D1201" s="3" t="s">
        <v>7362</v>
      </c>
      <c r="F1201" s="3" t="s">
        <v>7765</v>
      </c>
      <c r="G1201" s="3">
        <v>183</v>
      </c>
      <c r="H1201" s="3" t="s">
        <v>4015</v>
      </c>
      <c r="I1201" s="4">
        <v>43281</v>
      </c>
      <c r="J1201" s="3">
        <v>2359</v>
      </c>
      <c r="K1201" s="3">
        <v>2358</v>
      </c>
      <c r="L1201" s="3">
        <v>25.7</v>
      </c>
      <c r="M1201" s="3">
        <v>41.5</v>
      </c>
      <c r="N1201" s="3">
        <v>32.799999999999997</v>
      </c>
      <c r="O1201" s="3" t="s">
        <v>4020</v>
      </c>
      <c r="P1201" s="5" t="s">
        <v>34</v>
      </c>
      <c r="Q1201" s="3" t="s">
        <v>6226</v>
      </c>
      <c r="R1201" s="3" t="s">
        <v>6233</v>
      </c>
      <c r="S1201" s="3" t="s">
        <v>6245</v>
      </c>
      <c r="T1201" s="3" t="s">
        <v>6247</v>
      </c>
      <c r="U1201" s="3" t="s">
        <v>6272</v>
      </c>
      <c r="V1201" s="3" t="s">
        <v>6264</v>
      </c>
      <c r="W1201" s="3" t="s">
        <v>6442</v>
      </c>
      <c r="X1201" s="3" t="s">
        <v>6329</v>
      </c>
      <c r="Y1201" s="3" t="s">
        <v>6303</v>
      </c>
      <c r="AR1201" s="3">
        <v>32.799999999999997</v>
      </c>
      <c r="AS1201" s="3">
        <v>25.7</v>
      </c>
      <c r="AT1201" s="3">
        <v>1.2762645909999999</v>
      </c>
      <c r="AU1201" s="3">
        <f>SUM(Table1[[#This Row],[Black Win %]]/Table1[[#This Row],[White Win %]])</f>
        <v>0.78353658536585369</v>
      </c>
      <c r="AV1201" s="3">
        <v>60.024000000000001</v>
      </c>
      <c r="AW1201" s="3">
        <v>47.030999999999999</v>
      </c>
    </row>
    <row r="1202" spans="1:49" ht="17" x14ac:dyDescent="0.2">
      <c r="A1202" s="3" t="s">
        <v>7356</v>
      </c>
      <c r="B1202" s="3" t="str">
        <f>CONCATENATE(Table1[[#This Row],[Column5]],(IF(Table1[[#This Row],[Column4]]="",""," -"&amp;Table1[[#This Row],[Column4]])),(IF(Table1[[#This Row],[Column3]]="",""," -"&amp;Table1[[#This Row],[Column3]])))</f>
        <v xml:space="preserve"> Fianchetto Variation - Check Variation - Intermezzo Line</v>
      </c>
      <c r="C1202" s="3" t="s">
        <v>6507</v>
      </c>
      <c r="D1202" s="3" t="s">
        <v>7362</v>
      </c>
      <c r="E1202" s="3" t="s">
        <v>7363</v>
      </c>
      <c r="F1202" s="3" t="s">
        <v>7765</v>
      </c>
      <c r="G1202" s="3">
        <v>4378</v>
      </c>
      <c r="H1202" s="3" t="s">
        <v>4015</v>
      </c>
      <c r="I1202" s="4">
        <v>43283</v>
      </c>
      <c r="J1202" s="3">
        <v>2392</v>
      </c>
      <c r="K1202" s="3">
        <v>2421</v>
      </c>
      <c r="L1202" s="3">
        <v>23.8</v>
      </c>
      <c r="M1202" s="3">
        <v>47.9</v>
      </c>
      <c r="N1202" s="3">
        <v>28.4</v>
      </c>
      <c r="O1202" s="3" t="s">
        <v>4024</v>
      </c>
      <c r="P1202" s="5" t="s">
        <v>34</v>
      </c>
      <c r="Q1202" s="3" t="s">
        <v>6226</v>
      </c>
      <c r="R1202" s="3" t="s">
        <v>6233</v>
      </c>
      <c r="S1202" s="3" t="s">
        <v>6245</v>
      </c>
      <c r="T1202" s="3" t="s">
        <v>6247</v>
      </c>
      <c r="U1202" s="3" t="s">
        <v>6272</v>
      </c>
      <c r="V1202" s="3" t="s">
        <v>6264</v>
      </c>
      <c r="W1202" s="3" t="s">
        <v>6442</v>
      </c>
      <c r="X1202" s="3" t="s">
        <v>6329</v>
      </c>
      <c r="Y1202" s="3" t="s">
        <v>6303</v>
      </c>
      <c r="Z1202" s="3" t="s">
        <v>6304</v>
      </c>
      <c r="AA1202" s="3" t="s">
        <v>6308</v>
      </c>
      <c r="AR1202" s="3">
        <v>28.4</v>
      </c>
      <c r="AS1202" s="3">
        <v>23.8</v>
      </c>
      <c r="AT1202" s="3">
        <v>1.1932773109999999</v>
      </c>
      <c r="AU1202" s="3">
        <f>SUM(Table1[[#This Row],[Black Win %]]/Table1[[#This Row],[White Win %]])</f>
        <v>0.83802816901408461</v>
      </c>
      <c r="AV1202" s="3">
        <v>1243.3520000000001</v>
      </c>
      <c r="AW1202" s="3">
        <v>1041.9639999999999</v>
      </c>
    </row>
    <row r="1203" spans="1:49" ht="17" x14ac:dyDescent="0.2">
      <c r="A1203" s="3" t="s">
        <v>7356</v>
      </c>
      <c r="B1203" s="3" t="str">
        <f>CONCATENATE(Table1[[#This Row],[Column5]],(IF(Table1[[#This Row],[Column4]]="",""," -"&amp;Table1[[#This Row],[Column4]])),(IF(Table1[[#This Row],[Column3]]="",""," -"&amp;Table1[[#This Row],[Column3]])))</f>
        <v xml:space="preserve"> Fianchetto Variation - General</v>
      </c>
      <c r="C1203" s="3" t="s">
        <v>6507</v>
      </c>
      <c r="D1203" s="3" t="s">
        <v>6510</v>
      </c>
      <c r="F1203" s="3" t="s">
        <v>7764</v>
      </c>
      <c r="G1203" s="3">
        <v>1594</v>
      </c>
      <c r="H1203" s="3" t="s">
        <v>4015</v>
      </c>
      <c r="I1203" s="4">
        <v>43289</v>
      </c>
      <c r="J1203" s="3">
        <v>2455</v>
      </c>
      <c r="K1203" s="3">
        <v>2411</v>
      </c>
      <c r="L1203" s="3">
        <v>28.8</v>
      </c>
      <c r="M1203" s="3">
        <v>49.2</v>
      </c>
      <c r="N1203" s="3">
        <v>22</v>
      </c>
      <c r="O1203" s="3" t="s">
        <v>4027</v>
      </c>
      <c r="P1203" s="5" t="s">
        <v>34</v>
      </c>
      <c r="Q1203" s="3" t="s">
        <v>6226</v>
      </c>
      <c r="R1203" s="3" t="s">
        <v>6233</v>
      </c>
      <c r="S1203" s="3" t="s">
        <v>6245</v>
      </c>
      <c r="T1203" s="3" t="s">
        <v>6247</v>
      </c>
      <c r="U1203" s="3" t="s">
        <v>6272</v>
      </c>
      <c r="V1203" s="3" t="s">
        <v>6264</v>
      </c>
      <c r="AR1203" s="3">
        <v>28.8</v>
      </c>
      <c r="AS1203" s="3">
        <v>22</v>
      </c>
      <c r="AT1203" s="3">
        <v>1.309090909</v>
      </c>
      <c r="AU1203" s="3">
        <f>SUM(Table1[[#This Row],[Black Win %]]/Table1[[#This Row],[White Win %]])</f>
        <v>0.76388888888888884</v>
      </c>
      <c r="AV1203" s="3">
        <v>459.072</v>
      </c>
      <c r="AW1203" s="3">
        <v>350.68</v>
      </c>
    </row>
    <row r="1204" spans="1:49" ht="17" x14ac:dyDescent="0.2">
      <c r="A1204" s="3" t="s">
        <v>7356</v>
      </c>
      <c r="B1204" s="3" t="str">
        <f>CONCATENATE(Table1[[#This Row],[Column5]],(IF(Table1[[#This Row],[Column4]]="",""," -"&amp;Table1[[#This Row],[Column4]])),(IF(Table1[[#This Row],[Column3]]="",""," -"&amp;Table1[[#This Row],[Column3]])))</f>
        <v xml:space="preserve"> Fianchetto Variation - Kramnik Variation</v>
      </c>
      <c r="C1204" s="3" t="s">
        <v>6507</v>
      </c>
      <c r="D1204" s="3" t="s">
        <v>7364</v>
      </c>
      <c r="F1204" s="3" t="s">
        <v>7764</v>
      </c>
      <c r="G1204" s="3">
        <v>1182</v>
      </c>
      <c r="H1204" s="3" t="s">
        <v>3984</v>
      </c>
      <c r="I1204" s="4">
        <v>43289</v>
      </c>
      <c r="J1204" s="3">
        <v>2514</v>
      </c>
      <c r="K1204" s="3">
        <v>2468</v>
      </c>
      <c r="L1204" s="3">
        <v>45.9</v>
      </c>
      <c r="M1204" s="3">
        <v>39.1</v>
      </c>
      <c r="N1204" s="3">
        <v>15</v>
      </c>
      <c r="O1204" s="3" t="s">
        <v>4030</v>
      </c>
      <c r="P1204" s="5" t="s">
        <v>34</v>
      </c>
      <c r="Q1204" s="3" t="s">
        <v>6226</v>
      </c>
      <c r="R1204" s="3" t="s">
        <v>6233</v>
      </c>
      <c r="S1204" s="3" t="s">
        <v>6245</v>
      </c>
      <c r="T1204" s="3" t="s">
        <v>6247</v>
      </c>
      <c r="U1204" s="3" t="s">
        <v>6272</v>
      </c>
      <c r="V1204" s="3" t="s">
        <v>6264</v>
      </c>
      <c r="W1204" s="3" t="s">
        <v>6351</v>
      </c>
      <c r="X1204" s="3" t="s">
        <v>6265</v>
      </c>
      <c r="Y1204" s="3" t="s">
        <v>6308</v>
      </c>
      <c r="Z1204" s="3" t="s">
        <v>6270</v>
      </c>
      <c r="AA1204" s="3" t="s">
        <v>6270</v>
      </c>
      <c r="AB1204" s="3" t="s">
        <v>6369</v>
      </c>
      <c r="AR1204" s="3">
        <v>45.9</v>
      </c>
      <c r="AS1204" s="3">
        <v>15</v>
      </c>
      <c r="AT1204" s="3">
        <v>3.06</v>
      </c>
      <c r="AU1204" s="3">
        <f>SUM(Table1[[#This Row],[Black Win %]]/Table1[[#This Row],[White Win %]])</f>
        <v>0.32679738562091504</v>
      </c>
      <c r="AV1204" s="3">
        <v>542.53800000000001</v>
      </c>
      <c r="AW1204" s="3">
        <v>177.3</v>
      </c>
    </row>
    <row r="1205" spans="1:49" ht="17" x14ac:dyDescent="0.2">
      <c r="A1205" s="3" t="s">
        <v>7356</v>
      </c>
      <c r="B1205" s="3" t="str">
        <f>CONCATENATE(Table1[[#This Row],[Column5]],(IF(Table1[[#This Row],[Column4]]="",""," -"&amp;Table1[[#This Row],[Column4]])),(IF(Table1[[#This Row],[Column3]]="",""," -"&amp;Table1[[#This Row],[Column3]])))</f>
        <v xml:space="preserve"> Fianchetto Variation - Nimzowitsch Variation</v>
      </c>
      <c r="C1205" s="3" t="s">
        <v>6507</v>
      </c>
      <c r="D1205" s="3" t="s">
        <v>6607</v>
      </c>
      <c r="F1205" s="3" t="s">
        <v>7765</v>
      </c>
      <c r="G1205" s="3">
        <v>4038</v>
      </c>
      <c r="H1205" s="3" t="s">
        <v>4015</v>
      </c>
      <c r="I1205" s="4">
        <v>43289</v>
      </c>
      <c r="J1205" s="3">
        <v>2339</v>
      </c>
      <c r="K1205" s="3">
        <v>2379</v>
      </c>
      <c r="L1205" s="3">
        <v>28.7</v>
      </c>
      <c r="M1205" s="3">
        <v>36.799999999999997</v>
      </c>
      <c r="N1205" s="3">
        <v>34.5</v>
      </c>
      <c r="O1205" s="3" t="s">
        <v>4033</v>
      </c>
      <c r="P1205" s="5" t="s">
        <v>34</v>
      </c>
      <c r="Q1205" s="3" t="s">
        <v>6226</v>
      </c>
      <c r="R1205" s="3" t="s">
        <v>6233</v>
      </c>
      <c r="S1205" s="3" t="s">
        <v>6245</v>
      </c>
      <c r="T1205" s="3" t="s">
        <v>6247</v>
      </c>
      <c r="U1205" s="3" t="s">
        <v>6272</v>
      </c>
      <c r="V1205" s="3" t="s">
        <v>6264</v>
      </c>
      <c r="W1205" s="3" t="s">
        <v>6442</v>
      </c>
      <c r="AR1205" s="3">
        <v>34.5</v>
      </c>
      <c r="AS1205" s="3">
        <v>28.7</v>
      </c>
      <c r="AT1205" s="3">
        <v>1.202090592</v>
      </c>
      <c r="AU1205" s="3">
        <f>SUM(Table1[[#This Row],[Black Win %]]/Table1[[#This Row],[White Win %]])</f>
        <v>0.8318840579710145</v>
      </c>
      <c r="AV1205" s="3">
        <v>1393.11</v>
      </c>
      <c r="AW1205" s="3">
        <v>1158.9059999999999</v>
      </c>
    </row>
    <row r="1206" spans="1:49" ht="17" x14ac:dyDescent="0.2">
      <c r="A1206" s="3" t="s">
        <v>7356</v>
      </c>
      <c r="B1206" s="3" t="str">
        <f>CONCATENATE(Table1[[#This Row],[Column5]],(IF(Table1[[#This Row],[Column4]]="",""," -"&amp;Table1[[#This Row],[Column4]])),(IF(Table1[[#This Row],[Column3]]="",""," -"&amp;Table1[[#This Row],[Column3]])))</f>
        <v xml:space="preserve"> Fianchetto Variation - Nimzowitsch Variation - Nimzowitsch Attack</v>
      </c>
      <c r="C1206" s="3" t="s">
        <v>6507</v>
      </c>
      <c r="D1206" s="3" t="s">
        <v>6607</v>
      </c>
      <c r="E1206" s="3" t="s">
        <v>6816</v>
      </c>
      <c r="F1206" s="3" t="s">
        <v>7764</v>
      </c>
      <c r="G1206" s="3">
        <v>2275</v>
      </c>
      <c r="H1206" s="3" t="s">
        <v>4015</v>
      </c>
      <c r="I1206" s="4">
        <v>43282</v>
      </c>
      <c r="J1206" s="3">
        <v>2417</v>
      </c>
      <c r="K1206" s="3">
        <v>2382</v>
      </c>
      <c r="L1206" s="3">
        <v>30.5</v>
      </c>
      <c r="M1206" s="3">
        <v>43</v>
      </c>
      <c r="N1206" s="3">
        <v>26.6</v>
      </c>
      <c r="O1206" s="3" t="s">
        <v>4036</v>
      </c>
      <c r="P1206" s="5" t="s">
        <v>34</v>
      </c>
      <c r="Q1206" s="3" t="s">
        <v>6226</v>
      </c>
      <c r="R1206" s="3" t="s">
        <v>6233</v>
      </c>
      <c r="S1206" s="3" t="s">
        <v>6245</v>
      </c>
      <c r="T1206" s="3" t="s">
        <v>6247</v>
      </c>
      <c r="U1206" s="3" t="s">
        <v>6272</v>
      </c>
      <c r="V1206" s="3" t="s">
        <v>6264</v>
      </c>
      <c r="W1206" s="3" t="s">
        <v>6442</v>
      </c>
      <c r="X1206" s="3" t="s">
        <v>6347</v>
      </c>
      <c r="AR1206" s="3">
        <v>30.5</v>
      </c>
      <c r="AS1206" s="3">
        <v>26.6</v>
      </c>
      <c r="AT1206" s="3">
        <v>1.146616541</v>
      </c>
      <c r="AU1206" s="3">
        <f>SUM(Table1[[#This Row],[Black Win %]]/Table1[[#This Row],[White Win %]])</f>
        <v>0.87213114754098364</v>
      </c>
      <c r="AV1206" s="3">
        <v>693.875</v>
      </c>
      <c r="AW1206" s="3">
        <v>605.15</v>
      </c>
    </row>
    <row r="1207" spans="1:49" ht="17" x14ac:dyDescent="0.2">
      <c r="A1207" s="3" t="s">
        <v>7356</v>
      </c>
      <c r="B1207" s="3" t="str">
        <f>CONCATENATE(Table1[[#This Row],[Column5]],(IF(Table1[[#This Row],[Column4]]="",""," -"&amp;Table1[[#This Row],[Column4]])),(IF(Table1[[#This Row],[Column3]]="",""," -"&amp;Table1[[#This Row],[Column3]])))</f>
        <v xml:space="preserve"> Fianchetto Variation - Nimzowitsch Variation - Quiet Line</v>
      </c>
      <c r="C1207" s="3" t="s">
        <v>6507</v>
      </c>
      <c r="D1207" s="3" t="s">
        <v>6607</v>
      </c>
      <c r="E1207" s="3" t="s">
        <v>6542</v>
      </c>
      <c r="F1207" s="3" t="s">
        <v>7764</v>
      </c>
      <c r="G1207" s="3">
        <v>2848</v>
      </c>
      <c r="H1207" s="3" t="s">
        <v>4015</v>
      </c>
      <c r="I1207" s="4">
        <v>43289</v>
      </c>
      <c r="J1207" s="3">
        <v>2440</v>
      </c>
      <c r="K1207" s="3">
        <v>2400</v>
      </c>
      <c r="L1207" s="3">
        <v>29</v>
      </c>
      <c r="M1207" s="3">
        <v>42.8</v>
      </c>
      <c r="N1207" s="3">
        <v>28.2</v>
      </c>
      <c r="O1207" s="3" t="s">
        <v>4039</v>
      </c>
      <c r="P1207" s="5" t="s">
        <v>34</v>
      </c>
      <c r="Q1207" s="3" t="s">
        <v>6226</v>
      </c>
      <c r="R1207" s="3" t="s">
        <v>6233</v>
      </c>
      <c r="S1207" s="3" t="s">
        <v>6245</v>
      </c>
      <c r="T1207" s="3" t="s">
        <v>6247</v>
      </c>
      <c r="U1207" s="3" t="s">
        <v>6272</v>
      </c>
      <c r="V1207" s="3" t="s">
        <v>6264</v>
      </c>
      <c r="W1207" s="3" t="s">
        <v>6442</v>
      </c>
      <c r="X1207" s="3" t="s">
        <v>6329</v>
      </c>
      <c r="AR1207" s="3">
        <v>29</v>
      </c>
      <c r="AS1207" s="3">
        <v>28.2</v>
      </c>
      <c r="AT1207" s="3">
        <v>1.0283687939999999</v>
      </c>
      <c r="AU1207" s="3">
        <f>SUM(Table1[[#This Row],[Black Win %]]/Table1[[#This Row],[White Win %]])</f>
        <v>0.97241379310344822</v>
      </c>
      <c r="AV1207" s="3">
        <v>825.92</v>
      </c>
      <c r="AW1207" s="3">
        <v>803.13599999999997</v>
      </c>
    </row>
    <row r="1208" spans="1:49" ht="17" x14ac:dyDescent="0.2">
      <c r="A1208" s="3" t="s">
        <v>7356</v>
      </c>
      <c r="B1208" s="3" t="str">
        <f>CONCATENATE(Table1[[#This Row],[Column5]],(IF(Table1[[#This Row],[Column4]]="",""," -"&amp;Table1[[#This Row],[Column4]])),(IF(Table1[[#This Row],[Column3]]="",""," -"&amp;Table1[[#This Row],[Column3]])))</f>
        <v xml:space="preserve"> Fianchetto Variation - Nimzowitsch Variation - Timman's Line</v>
      </c>
      <c r="C1208" s="3" t="s">
        <v>6507</v>
      </c>
      <c r="D1208" s="3" t="s">
        <v>6607</v>
      </c>
      <c r="E1208" s="3" t="s">
        <v>7365</v>
      </c>
      <c r="F1208" s="3" t="s">
        <v>7764</v>
      </c>
      <c r="G1208" s="3">
        <v>703</v>
      </c>
      <c r="H1208" s="3" t="s">
        <v>4015</v>
      </c>
      <c r="I1208" s="4">
        <v>43283</v>
      </c>
      <c r="J1208" s="3">
        <v>2514</v>
      </c>
      <c r="K1208" s="3">
        <v>2488</v>
      </c>
      <c r="L1208" s="3">
        <v>34.1</v>
      </c>
      <c r="M1208" s="3">
        <v>43</v>
      </c>
      <c r="N1208" s="3">
        <v>22.9</v>
      </c>
      <c r="O1208" s="3" t="s">
        <v>4042</v>
      </c>
      <c r="P1208" s="5" t="s">
        <v>34</v>
      </c>
      <c r="Q1208" s="3" t="s">
        <v>6226</v>
      </c>
      <c r="R1208" s="3" t="s">
        <v>6233</v>
      </c>
      <c r="S1208" s="3" t="s">
        <v>6245</v>
      </c>
      <c r="T1208" s="3" t="s">
        <v>6247</v>
      </c>
      <c r="U1208" s="3" t="s">
        <v>6272</v>
      </c>
      <c r="V1208" s="3" t="s">
        <v>6264</v>
      </c>
      <c r="W1208" s="3" t="s">
        <v>6442</v>
      </c>
      <c r="X1208" s="3" t="s">
        <v>6405</v>
      </c>
      <c r="AR1208" s="3">
        <v>34.1</v>
      </c>
      <c r="AS1208" s="3">
        <v>22.9</v>
      </c>
      <c r="AT1208" s="3">
        <v>1.489082969</v>
      </c>
      <c r="AU1208" s="3">
        <f>SUM(Table1[[#This Row],[Black Win %]]/Table1[[#This Row],[White Win %]])</f>
        <v>0.67155425219941345</v>
      </c>
      <c r="AV1208" s="3">
        <v>239.72300000000001</v>
      </c>
      <c r="AW1208" s="3">
        <v>160.98699999999999</v>
      </c>
    </row>
    <row r="1209" spans="1:49" ht="17" x14ac:dyDescent="0.2">
      <c r="A1209" s="3" t="s">
        <v>7356</v>
      </c>
      <c r="B1209" s="3" t="str">
        <f>CONCATENATE(Table1[[#This Row],[Column5]],(IF(Table1[[#This Row],[Column4]]="",""," -"&amp;Table1[[#This Row],[Column4]])),(IF(Table1[[#This Row],[Column3]]="",""," -"&amp;Table1[[#This Row],[Column3]])))</f>
        <v xml:space="preserve"> Fianchetto Variation - Rubinstein Variation</v>
      </c>
      <c r="C1209" s="3" t="s">
        <v>6507</v>
      </c>
      <c r="D1209" s="3" t="s">
        <v>6616</v>
      </c>
      <c r="F1209" s="3" t="s">
        <v>7764</v>
      </c>
      <c r="G1209" s="3">
        <v>447</v>
      </c>
      <c r="H1209" s="3" t="s">
        <v>3988</v>
      </c>
      <c r="I1209" s="4">
        <v>43279</v>
      </c>
      <c r="J1209" s="3">
        <v>2359</v>
      </c>
      <c r="K1209" s="3">
        <v>2335</v>
      </c>
      <c r="L1209" s="3">
        <v>45.9</v>
      </c>
      <c r="M1209" s="3">
        <v>28.6</v>
      </c>
      <c r="N1209" s="3">
        <v>25.5</v>
      </c>
      <c r="O1209" s="3" t="s">
        <v>4045</v>
      </c>
      <c r="P1209" s="5" t="s">
        <v>34</v>
      </c>
      <c r="Q1209" s="3" t="s">
        <v>6226</v>
      </c>
      <c r="R1209" s="3" t="s">
        <v>6233</v>
      </c>
      <c r="S1209" s="3" t="s">
        <v>6245</v>
      </c>
      <c r="T1209" s="3" t="s">
        <v>6247</v>
      </c>
      <c r="U1209" s="3" t="s">
        <v>6272</v>
      </c>
      <c r="V1209" s="3" t="s">
        <v>6264</v>
      </c>
      <c r="W1209" s="3" t="s">
        <v>6351</v>
      </c>
      <c r="X1209" s="3" t="s">
        <v>6265</v>
      </c>
      <c r="Y1209" s="3" t="s">
        <v>6243</v>
      </c>
      <c r="Z1209" s="3" t="s">
        <v>6256</v>
      </c>
      <c r="AA1209" s="3" t="s">
        <v>6281</v>
      </c>
      <c r="AB1209" s="3" t="s">
        <v>6453</v>
      </c>
      <c r="AR1209" s="3">
        <v>45.9</v>
      </c>
      <c r="AS1209" s="3">
        <v>25.5</v>
      </c>
      <c r="AT1209" s="3">
        <v>1.8</v>
      </c>
      <c r="AU1209" s="3">
        <f>SUM(Table1[[#This Row],[Black Win %]]/Table1[[#This Row],[White Win %]])</f>
        <v>0.55555555555555558</v>
      </c>
      <c r="AV1209" s="3">
        <v>205.173</v>
      </c>
      <c r="AW1209" s="3">
        <v>113.985</v>
      </c>
    </row>
    <row r="1210" spans="1:49" ht="17" x14ac:dyDescent="0.2">
      <c r="A1210" s="3" t="s">
        <v>7356</v>
      </c>
      <c r="B1210" s="3" t="str">
        <f>CONCATENATE(Table1[[#This Row],[Column5]],(IF(Table1[[#This Row],[Column4]]="",""," -"&amp;Table1[[#This Row],[Column4]])),(IF(Table1[[#This Row],[Column3]]="",""," -"&amp;Table1[[#This Row],[Column3]])))</f>
        <v xml:space="preserve"> Fianchetto Variation - Saemisch Variation</v>
      </c>
      <c r="C1210" s="3" t="s">
        <v>6507</v>
      </c>
      <c r="D1210" s="3" t="s">
        <v>7092</v>
      </c>
      <c r="F1210" s="3" t="s">
        <v>7765</v>
      </c>
      <c r="G1210" s="3">
        <v>625</v>
      </c>
      <c r="H1210" s="3" t="s">
        <v>4015</v>
      </c>
      <c r="I1210" s="4">
        <v>43277</v>
      </c>
      <c r="J1210" s="3">
        <v>2176</v>
      </c>
      <c r="K1210" s="3">
        <v>2213</v>
      </c>
      <c r="L1210" s="3">
        <v>27.2</v>
      </c>
      <c r="M1210" s="3">
        <v>35.200000000000003</v>
      </c>
      <c r="N1210" s="3">
        <v>37.6</v>
      </c>
      <c r="O1210" s="3" t="s">
        <v>4048</v>
      </c>
      <c r="P1210" s="5" t="s">
        <v>34</v>
      </c>
      <c r="Q1210" s="3" t="s">
        <v>6226</v>
      </c>
      <c r="R1210" s="3" t="s">
        <v>6233</v>
      </c>
      <c r="S1210" s="3" t="s">
        <v>6245</v>
      </c>
      <c r="T1210" s="3" t="s">
        <v>6247</v>
      </c>
      <c r="U1210" s="3" t="s">
        <v>6272</v>
      </c>
      <c r="V1210" s="3" t="s">
        <v>6264</v>
      </c>
      <c r="W1210" s="3" t="s">
        <v>6351</v>
      </c>
      <c r="X1210" s="3" t="s">
        <v>6265</v>
      </c>
      <c r="Y1210" s="3" t="s">
        <v>6243</v>
      </c>
      <c r="AR1210" s="3">
        <v>37.6</v>
      </c>
      <c r="AS1210" s="3">
        <v>27.2</v>
      </c>
      <c r="AT1210" s="3">
        <v>1.3823529409999999</v>
      </c>
      <c r="AU1210" s="3">
        <f>SUM(Table1[[#This Row],[Black Win %]]/Table1[[#This Row],[White Win %]])</f>
        <v>0.72340425531914887</v>
      </c>
      <c r="AV1210" s="3">
        <v>235</v>
      </c>
      <c r="AW1210" s="3">
        <v>170</v>
      </c>
    </row>
    <row r="1211" spans="1:49" ht="17" x14ac:dyDescent="0.2">
      <c r="A1211" s="3" t="s">
        <v>7356</v>
      </c>
      <c r="B1211" s="3" t="str">
        <f>CONCATENATE(Table1[[#This Row],[Column5]],(IF(Table1[[#This Row],[Column4]]="",""," -"&amp;Table1[[#This Row],[Column4]])),(IF(Table1[[#This Row],[Column3]]="",""," -"&amp;Table1[[#This Row],[Column3]])))</f>
        <v xml:space="preserve"> General</v>
      </c>
      <c r="C1211" s="3" t="s">
        <v>6510</v>
      </c>
      <c r="F1211" s="3" t="s">
        <v>7765</v>
      </c>
      <c r="G1211" s="3">
        <v>828</v>
      </c>
      <c r="H1211" s="3" t="s">
        <v>4050</v>
      </c>
      <c r="I1211" s="4">
        <v>43281</v>
      </c>
      <c r="J1211" s="3">
        <v>2145</v>
      </c>
      <c r="K1211" s="3">
        <v>2155</v>
      </c>
      <c r="L1211" s="3">
        <v>43.6</v>
      </c>
      <c r="M1211" s="3">
        <v>27.4</v>
      </c>
      <c r="N1211" s="3">
        <v>29</v>
      </c>
      <c r="O1211" s="3" t="s">
        <v>4052</v>
      </c>
      <c r="P1211" s="5" t="s">
        <v>34</v>
      </c>
      <c r="Q1211" s="3" t="s">
        <v>6226</v>
      </c>
      <c r="R1211" s="3" t="s">
        <v>6233</v>
      </c>
      <c r="S1211" s="3" t="s">
        <v>6245</v>
      </c>
      <c r="T1211" s="3" t="s">
        <v>6247</v>
      </c>
      <c r="U1211" s="3" t="s">
        <v>6272</v>
      </c>
      <c r="AR1211" s="3">
        <v>29</v>
      </c>
      <c r="AS1211" s="3">
        <v>43.6</v>
      </c>
      <c r="AT1211" s="3">
        <v>0.66513761500000002</v>
      </c>
      <c r="AU1211" s="3">
        <f>SUM(Table1[[#This Row],[Black Win %]]/Table1[[#This Row],[White Win %]])</f>
        <v>1.5034482758620691</v>
      </c>
      <c r="AV1211" s="3">
        <v>240.12</v>
      </c>
      <c r="AW1211" s="3">
        <v>361.00799999999998</v>
      </c>
    </row>
    <row r="1212" spans="1:49" ht="17" x14ac:dyDescent="0.2">
      <c r="A1212" s="3" t="s">
        <v>7356</v>
      </c>
      <c r="B1212" s="3" t="str">
        <f>CONCATENATE(Table1[[#This Row],[Column5]],(IF(Table1[[#This Row],[Column4]]="",""," -"&amp;Table1[[#This Row],[Column4]])),(IF(Table1[[#This Row],[Column3]]="",""," -"&amp;Table1[[#This Row],[Column3]])))</f>
        <v xml:space="preserve"> Kasparov Variation</v>
      </c>
      <c r="C1212" s="3" t="s">
        <v>7366</v>
      </c>
      <c r="F1212" s="3" t="s">
        <v>7764</v>
      </c>
      <c r="G1212" s="3">
        <v>2544</v>
      </c>
      <c r="H1212" s="3" t="s">
        <v>4050</v>
      </c>
      <c r="I1212" s="4">
        <v>43283</v>
      </c>
      <c r="J1212" s="3">
        <v>2277</v>
      </c>
      <c r="K1212" s="3">
        <v>2253</v>
      </c>
      <c r="L1212" s="3">
        <v>33.299999999999997</v>
      </c>
      <c r="M1212" s="3">
        <v>35.299999999999997</v>
      </c>
      <c r="N1212" s="3">
        <v>31.4</v>
      </c>
      <c r="O1212" s="3" t="s">
        <v>4055</v>
      </c>
      <c r="P1212" s="5" t="s">
        <v>34</v>
      </c>
      <c r="Q1212" s="3" t="s">
        <v>6226</v>
      </c>
      <c r="R1212" s="3" t="s">
        <v>6233</v>
      </c>
      <c r="S1212" s="3" t="s">
        <v>6245</v>
      </c>
      <c r="T1212" s="3" t="s">
        <v>6247</v>
      </c>
      <c r="U1212" s="3" t="s">
        <v>6272</v>
      </c>
      <c r="V1212" s="3" t="s">
        <v>6244</v>
      </c>
      <c r="AR1212" s="3">
        <v>33.299999999999997</v>
      </c>
      <c r="AS1212" s="3">
        <v>31.4</v>
      </c>
      <c r="AT1212" s="3">
        <v>1.060509554</v>
      </c>
      <c r="AU1212" s="3">
        <f>SUM(Table1[[#This Row],[Black Win %]]/Table1[[#This Row],[White Win %]])</f>
        <v>0.94294294294294301</v>
      </c>
      <c r="AV1212" s="3">
        <v>847.15200000000004</v>
      </c>
      <c r="AW1212" s="3">
        <v>798.81600000000003</v>
      </c>
    </row>
    <row r="1213" spans="1:49" ht="17" x14ac:dyDescent="0.2">
      <c r="A1213" s="3" t="s">
        <v>7356</v>
      </c>
      <c r="B1213" s="3" t="str">
        <f>CONCATENATE(Table1[[#This Row],[Column5]],(IF(Table1[[#This Row],[Column4]]="",""," -"&amp;Table1[[#This Row],[Column4]])),(IF(Table1[[#This Row],[Column3]]="",""," -"&amp;Table1[[#This Row],[Column3]])))</f>
        <v xml:space="preserve"> Kasparov Variation - Botvinnik Attack</v>
      </c>
      <c r="C1213" s="3" t="s">
        <v>7366</v>
      </c>
      <c r="D1213" s="3" t="s">
        <v>7367</v>
      </c>
      <c r="F1213" s="3" t="s">
        <v>7765</v>
      </c>
      <c r="G1213" s="3">
        <v>124</v>
      </c>
      <c r="H1213" s="3" t="s">
        <v>4050</v>
      </c>
      <c r="I1213" s="4">
        <v>42431</v>
      </c>
      <c r="J1213" s="3">
        <v>2450</v>
      </c>
      <c r="K1213" s="3">
        <v>2479</v>
      </c>
      <c r="L1213" s="3">
        <v>37.1</v>
      </c>
      <c r="M1213" s="3">
        <v>35.5</v>
      </c>
      <c r="N1213" s="3">
        <v>27.4</v>
      </c>
      <c r="O1213" s="3" t="s">
        <v>4058</v>
      </c>
      <c r="P1213" s="5" t="s">
        <v>34</v>
      </c>
      <c r="Q1213" s="3" t="s">
        <v>6226</v>
      </c>
      <c r="R1213" s="3" t="s">
        <v>6233</v>
      </c>
      <c r="S1213" s="3" t="s">
        <v>6245</v>
      </c>
      <c r="T1213" s="3" t="s">
        <v>6247</v>
      </c>
      <c r="U1213" s="3" t="s">
        <v>6272</v>
      </c>
      <c r="V1213" s="3" t="s">
        <v>6244</v>
      </c>
      <c r="W1213" s="3" t="s">
        <v>6351</v>
      </c>
      <c r="X1213" s="3" t="s">
        <v>6274</v>
      </c>
      <c r="Y1213" s="3" t="s">
        <v>6302</v>
      </c>
      <c r="Z1213" s="3" t="s">
        <v>6357</v>
      </c>
      <c r="AA1213" s="3" t="s">
        <v>6290</v>
      </c>
      <c r="AB1213" s="3" t="s">
        <v>6434</v>
      </c>
      <c r="AC1213" s="3" t="s">
        <v>6429</v>
      </c>
      <c r="AR1213" s="3">
        <v>27.4</v>
      </c>
      <c r="AS1213" s="3">
        <v>37.1</v>
      </c>
      <c r="AT1213" s="3">
        <v>0.73854447400000001</v>
      </c>
      <c r="AU1213" s="3">
        <f>SUM(Table1[[#This Row],[Black Win %]]/Table1[[#This Row],[White Win %]])</f>
        <v>1.3540145985401462</v>
      </c>
      <c r="AV1213" s="3">
        <v>33.975999999999999</v>
      </c>
      <c r="AW1213" s="3">
        <v>46.003999999999998</v>
      </c>
    </row>
    <row r="1214" spans="1:49" ht="17" x14ac:dyDescent="0.2">
      <c r="A1214" s="3" t="s">
        <v>7356</v>
      </c>
      <c r="B1214" s="3" t="str">
        <f>CONCATENATE(Table1[[#This Row],[Column5]],(IF(Table1[[#This Row],[Column4]]="",""," -"&amp;Table1[[#This Row],[Column4]])),(IF(Table1[[#This Row],[Column3]]="",""," -"&amp;Table1[[#This Row],[Column3]])))</f>
        <v xml:space="preserve"> Kasparov Variation - General</v>
      </c>
      <c r="C1214" s="3" t="s">
        <v>7366</v>
      </c>
      <c r="D1214" s="3" t="s">
        <v>6510</v>
      </c>
      <c r="F1214" s="3" t="s">
        <v>7765</v>
      </c>
      <c r="G1214" s="3">
        <v>691</v>
      </c>
      <c r="H1214" s="3" t="s">
        <v>4060</v>
      </c>
      <c r="I1214" s="4">
        <v>43185</v>
      </c>
      <c r="J1214" s="3">
        <v>2324</v>
      </c>
      <c r="K1214" s="3">
        <v>2350</v>
      </c>
      <c r="L1214" s="3">
        <v>31.4</v>
      </c>
      <c r="M1214" s="3">
        <v>31.8</v>
      </c>
      <c r="N1214" s="3">
        <v>36.799999999999997</v>
      </c>
      <c r="O1214" s="3" t="s">
        <v>4062</v>
      </c>
      <c r="P1214" s="5" t="s">
        <v>34</v>
      </c>
      <c r="Q1214" s="3" t="s">
        <v>6226</v>
      </c>
      <c r="R1214" s="3" t="s">
        <v>6233</v>
      </c>
      <c r="S1214" s="3" t="s">
        <v>6245</v>
      </c>
      <c r="T1214" s="3" t="s">
        <v>6247</v>
      </c>
      <c r="U1214" s="3" t="s">
        <v>6272</v>
      </c>
      <c r="V1214" s="3" t="s">
        <v>6244</v>
      </c>
      <c r="W1214" s="3" t="s">
        <v>6351</v>
      </c>
      <c r="X1214" s="3" t="s">
        <v>6274</v>
      </c>
      <c r="Y1214" s="3" t="s">
        <v>6302</v>
      </c>
      <c r="Z1214" s="3" t="s">
        <v>6357</v>
      </c>
      <c r="AA1214" s="3" t="s">
        <v>6295</v>
      </c>
      <c r="AR1214" s="3">
        <v>36.799999999999997</v>
      </c>
      <c r="AS1214" s="3">
        <v>31.4</v>
      </c>
      <c r="AT1214" s="3">
        <v>1.171974522</v>
      </c>
      <c r="AU1214" s="3">
        <f>SUM(Table1[[#This Row],[Black Win %]]/Table1[[#This Row],[White Win %]])</f>
        <v>0.85326086956521741</v>
      </c>
      <c r="AV1214" s="3">
        <v>254.28800000000001</v>
      </c>
      <c r="AW1214" s="3">
        <v>216.97399999999999</v>
      </c>
    </row>
    <row r="1215" spans="1:49" ht="17" x14ac:dyDescent="0.2">
      <c r="A1215" s="3" t="s">
        <v>7356</v>
      </c>
      <c r="B1215" s="3" t="str">
        <f>CONCATENATE(Table1[[#This Row],[Column5]],(IF(Table1[[#This Row],[Column4]]="",""," -"&amp;Table1[[#This Row],[Column4]])),(IF(Table1[[#This Row],[Column3]]="",""," -"&amp;Table1[[#This Row],[Column3]])))</f>
        <v xml:space="preserve"> Kasparov-Petrosian Variation</v>
      </c>
      <c r="C1215" s="3" t="s">
        <v>7368</v>
      </c>
      <c r="F1215" s="3" t="s">
        <v>7764</v>
      </c>
      <c r="G1215" s="3">
        <v>231</v>
      </c>
      <c r="H1215" s="3" t="s">
        <v>3984</v>
      </c>
      <c r="I1215" s="4">
        <v>43210</v>
      </c>
      <c r="J1215" s="3">
        <v>2250</v>
      </c>
      <c r="K1215" s="3">
        <v>2184</v>
      </c>
      <c r="L1215" s="3">
        <v>58.9</v>
      </c>
      <c r="M1215" s="3">
        <v>18.2</v>
      </c>
      <c r="N1215" s="3">
        <v>22.9</v>
      </c>
      <c r="O1215" s="3" t="s">
        <v>4065</v>
      </c>
      <c r="P1215" s="5" t="s">
        <v>34</v>
      </c>
      <c r="Q1215" s="3" t="s">
        <v>6226</v>
      </c>
      <c r="R1215" s="3" t="s">
        <v>6233</v>
      </c>
      <c r="S1215" s="3" t="s">
        <v>6245</v>
      </c>
      <c r="T1215" s="3" t="s">
        <v>6247</v>
      </c>
      <c r="U1215" s="3" t="s">
        <v>6272</v>
      </c>
      <c r="V1215" s="3" t="s">
        <v>6244</v>
      </c>
      <c r="W1215" s="3" t="s">
        <v>6351</v>
      </c>
      <c r="X1215" s="3" t="s">
        <v>6361</v>
      </c>
      <c r="AR1215" s="3">
        <v>58.9</v>
      </c>
      <c r="AS1215" s="3">
        <v>22.9</v>
      </c>
      <c r="AT1215" s="3">
        <v>2.5720524020000002</v>
      </c>
      <c r="AU1215" s="3">
        <f>SUM(Table1[[#This Row],[Black Win %]]/Table1[[#This Row],[White Win %]])</f>
        <v>0.38879456706281834</v>
      </c>
      <c r="AV1215" s="3">
        <v>136.059</v>
      </c>
      <c r="AW1215" s="3">
        <v>52.899000000000001</v>
      </c>
    </row>
    <row r="1216" spans="1:49" ht="17" x14ac:dyDescent="0.2">
      <c r="A1216" s="3" t="s">
        <v>7356</v>
      </c>
      <c r="B1216" s="3" t="str">
        <f>CONCATENATE(Table1[[#This Row],[Column5]],(IF(Table1[[#This Row],[Column4]]="",""," -"&amp;Table1[[#This Row],[Column4]])),(IF(Table1[[#This Row],[Column3]]="",""," -"&amp;Table1[[#This Row],[Column3]])))</f>
        <v xml:space="preserve"> Kasparov-Petrosian Variation - Andersson Variation</v>
      </c>
      <c r="C1216" s="3" t="s">
        <v>7368</v>
      </c>
      <c r="D1216" s="3" t="s">
        <v>7369</v>
      </c>
      <c r="F1216" s="3" t="s">
        <v>7765</v>
      </c>
      <c r="G1216" s="3">
        <v>565</v>
      </c>
      <c r="H1216" s="3" t="s">
        <v>4050</v>
      </c>
      <c r="I1216" s="4">
        <v>43286</v>
      </c>
      <c r="J1216" s="3">
        <v>2321</v>
      </c>
      <c r="K1216" s="3">
        <v>2360</v>
      </c>
      <c r="L1216" s="3">
        <v>21.9</v>
      </c>
      <c r="M1216" s="3">
        <v>42.6</v>
      </c>
      <c r="N1216" s="3">
        <v>35.4</v>
      </c>
      <c r="O1216" s="3" t="s">
        <v>4068</v>
      </c>
      <c r="P1216" s="5" t="s">
        <v>34</v>
      </c>
      <c r="Q1216" s="3" t="s">
        <v>6226</v>
      </c>
      <c r="R1216" s="3" t="s">
        <v>6233</v>
      </c>
      <c r="S1216" s="3" t="s">
        <v>6245</v>
      </c>
      <c r="T1216" s="3" t="s">
        <v>6247</v>
      </c>
      <c r="U1216" s="3" t="s">
        <v>6272</v>
      </c>
      <c r="V1216" s="3" t="s">
        <v>6244</v>
      </c>
      <c r="W1216" s="3" t="s">
        <v>6351</v>
      </c>
      <c r="X1216" s="3" t="s">
        <v>6361</v>
      </c>
      <c r="Y1216" s="3" t="s">
        <v>6288</v>
      </c>
      <c r="AR1216" s="3">
        <v>35.4</v>
      </c>
      <c r="AS1216" s="3">
        <v>21.9</v>
      </c>
      <c r="AT1216" s="3">
        <v>1.616438356</v>
      </c>
      <c r="AU1216" s="3">
        <f>SUM(Table1[[#This Row],[Black Win %]]/Table1[[#This Row],[White Win %]])</f>
        <v>0.61864406779661019</v>
      </c>
      <c r="AV1216" s="3">
        <v>200.01</v>
      </c>
      <c r="AW1216" s="3">
        <v>123.735</v>
      </c>
    </row>
    <row r="1217" spans="1:49" ht="17" x14ac:dyDescent="0.2">
      <c r="A1217" s="3" t="s">
        <v>7356</v>
      </c>
      <c r="B1217" s="3" t="str">
        <f>CONCATENATE(Table1[[#This Row],[Column5]],(IF(Table1[[#This Row],[Column4]]="",""," -"&amp;Table1[[#This Row],[Column4]])),(IF(Table1[[#This Row],[Column3]]="",""," -"&amp;Table1[[#This Row],[Column3]])))</f>
        <v xml:space="preserve"> Kasparov-Petrosian Variation - Classical Variation</v>
      </c>
      <c r="C1217" s="3" t="s">
        <v>7368</v>
      </c>
      <c r="D1217" s="3" t="s">
        <v>6553</v>
      </c>
      <c r="F1217" s="3" t="s">
        <v>7765</v>
      </c>
      <c r="G1217" s="3">
        <v>1346</v>
      </c>
      <c r="H1217" s="3" t="s">
        <v>4050</v>
      </c>
      <c r="I1217" s="4">
        <v>43283</v>
      </c>
      <c r="J1217" s="3">
        <v>2294</v>
      </c>
      <c r="K1217" s="3">
        <v>2364</v>
      </c>
      <c r="L1217" s="3">
        <v>18.8</v>
      </c>
      <c r="M1217" s="3">
        <v>39.299999999999997</v>
      </c>
      <c r="N1217" s="3">
        <v>41.9</v>
      </c>
      <c r="O1217" s="3" t="s">
        <v>4071</v>
      </c>
      <c r="P1217" s="5" t="s">
        <v>34</v>
      </c>
      <c r="Q1217" s="3" t="s">
        <v>6226</v>
      </c>
      <c r="R1217" s="3" t="s">
        <v>6233</v>
      </c>
      <c r="S1217" s="3" t="s">
        <v>6245</v>
      </c>
      <c r="T1217" s="3" t="s">
        <v>6247</v>
      </c>
      <c r="U1217" s="3" t="s">
        <v>6272</v>
      </c>
      <c r="V1217" s="3" t="s">
        <v>6244</v>
      </c>
      <c r="W1217" s="3" t="s">
        <v>6351</v>
      </c>
      <c r="X1217" s="3" t="s">
        <v>6361</v>
      </c>
      <c r="Y1217" s="3" t="s">
        <v>6256</v>
      </c>
      <c r="Z1217" s="3" t="s">
        <v>6282</v>
      </c>
      <c r="AA1217" s="3" t="s">
        <v>6281</v>
      </c>
      <c r="AR1217" s="3">
        <v>41.9</v>
      </c>
      <c r="AS1217" s="3">
        <v>18.8</v>
      </c>
      <c r="AT1217" s="3">
        <v>2.2287234040000001</v>
      </c>
      <c r="AU1217" s="3">
        <f>SUM(Table1[[#This Row],[Black Win %]]/Table1[[#This Row],[White Win %]])</f>
        <v>0.44868735083532224</v>
      </c>
      <c r="AV1217" s="3">
        <v>563.97400000000005</v>
      </c>
      <c r="AW1217" s="3">
        <v>253.048</v>
      </c>
    </row>
    <row r="1218" spans="1:49" ht="17" x14ac:dyDescent="0.2">
      <c r="A1218" s="3" t="s">
        <v>7356</v>
      </c>
      <c r="B1218" s="3" t="str">
        <f>CONCATENATE(Table1[[#This Row],[Column5]],(IF(Table1[[#This Row],[Column4]]="",""," -"&amp;Table1[[#This Row],[Column4]])),(IF(Table1[[#This Row],[Column3]]="",""," -"&amp;Table1[[#This Row],[Column3]])))</f>
        <v xml:space="preserve"> Kasparov-Petrosian Variation - Hedgehog Variation</v>
      </c>
      <c r="C1218" s="3" t="s">
        <v>7368</v>
      </c>
      <c r="D1218" s="3" t="s">
        <v>7370</v>
      </c>
      <c r="F1218" s="3" t="s">
        <v>7765</v>
      </c>
      <c r="G1218" s="3">
        <v>707</v>
      </c>
      <c r="H1218" s="3" t="s">
        <v>3984</v>
      </c>
      <c r="I1218" s="4">
        <v>43278</v>
      </c>
      <c r="J1218" s="3">
        <v>2411</v>
      </c>
      <c r="K1218" s="3">
        <v>2454</v>
      </c>
      <c r="L1218" s="3">
        <v>31.8</v>
      </c>
      <c r="M1218" s="3">
        <v>36.1</v>
      </c>
      <c r="N1218" s="3">
        <v>32.1</v>
      </c>
      <c r="O1218" s="3" t="s">
        <v>4074</v>
      </c>
      <c r="P1218" s="5" t="s">
        <v>34</v>
      </c>
      <c r="Q1218" s="3" t="s">
        <v>6226</v>
      </c>
      <c r="R1218" s="3" t="s">
        <v>6233</v>
      </c>
      <c r="S1218" s="3" t="s">
        <v>6245</v>
      </c>
      <c r="T1218" s="3" t="s">
        <v>6247</v>
      </c>
      <c r="U1218" s="3" t="s">
        <v>6272</v>
      </c>
      <c r="V1218" s="3" t="s">
        <v>6244</v>
      </c>
      <c r="W1218" s="3" t="s">
        <v>6351</v>
      </c>
      <c r="X1218" s="3" t="s">
        <v>6361</v>
      </c>
      <c r="Y1218" s="3" t="s">
        <v>6237</v>
      </c>
      <c r="AR1218" s="3">
        <v>32.1</v>
      </c>
      <c r="AS1218" s="3">
        <v>31.8</v>
      </c>
      <c r="AT1218" s="3">
        <v>1.0094339619999999</v>
      </c>
      <c r="AU1218" s="3">
        <f>SUM(Table1[[#This Row],[Black Win %]]/Table1[[#This Row],[White Win %]])</f>
        <v>0.99065420560747663</v>
      </c>
      <c r="AV1218" s="3">
        <v>226.947</v>
      </c>
      <c r="AW1218" s="3">
        <v>224.82599999999999</v>
      </c>
    </row>
    <row r="1219" spans="1:49" ht="17" x14ac:dyDescent="0.2">
      <c r="A1219" s="3" t="s">
        <v>7356</v>
      </c>
      <c r="B1219" s="3" t="str">
        <f>CONCATENATE(Table1[[#This Row],[Column5]],(IF(Table1[[#This Row],[Column4]]="",""," -"&amp;Table1[[#This Row],[Column4]])),(IF(Table1[[#This Row],[Column3]]="",""," -"&amp;Table1[[#This Row],[Column3]])))</f>
        <v xml:space="preserve"> Kasparov-Petrosian Variation - Kasparov Attack</v>
      </c>
      <c r="C1219" s="3" t="s">
        <v>7368</v>
      </c>
      <c r="D1219" s="3" t="s">
        <v>6647</v>
      </c>
      <c r="F1219" s="3" t="s">
        <v>7764</v>
      </c>
      <c r="G1219" s="3">
        <v>1589</v>
      </c>
      <c r="H1219" s="3" t="s">
        <v>4050</v>
      </c>
      <c r="I1219" s="4">
        <v>43285</v>
      </c>
      <c r="J1219" s="3">
        <v>2450</v>
      </c>
      <c r="K1219" s="3">
        <v>2405</v>
      </c>
      <c r="L1219" s="3">
        <v>36.6</v>
      </c>
      <c r="M1219" s="3">
        <v>40.1</v>
      </c>
      <c r="N1219" s="3">
        <v>23.3</v>
      </c>
      <c r="O1219" s="3" t="s">
        <v>4077</v>
      </c>
      <c r="P1219" s="5" t="s">
        <v>34</v>
      </c>
      <c r="Q1219" s="3" t="s">
        <v>6226</v>
      </c>
      <c r="R1219" s="3" t="s">
        <v>6233</v>
      </c>
      <c r="S1219" s="3" t="s">
        <v>6245</v>
      </c>
      <c r="T1219" s="3" t="s">
        <v>6247</v>
      </c>
      <c r="U1219" s="3" t="s">
        <v>6272</v>
      </c>
      <c r="V1219" s="3" t="s">
        <v>6244</v>
      </c>
      <c r="W1219" s="3" t="s">
        <v>6351</v>
      </c>
      <c r="X1219" s="3" t="s">
        <v>6361</v>
      </c>
      <c r="Y1219" s="3" t="s">
        <v>6256</v>
      </c>
      <c r="Z1219" s="3" t="s">
        <v>6282</v>
      </c>
      <c r="AA1219" s="3" t="s">
        <v>6352</v>
      </c>
      <c r="AB1219" s="3" t="s">
        <v>6343</v>
      </c>
      <c r="AR1219" s="3">
        <v>36.6</v>
      </c>
      <c r="AS1219" s="3">
        <v>23.3</v>
      </c>
      <c r="AT1219" s="3">
        <v>1.5708154510000001</v>
      </c>
      <c r="AU1219" s="3">
        <f>SUM(Table1[[#This Row],[Black Win %]]/Table1[[#This Row],[White Win %]])</f>
        <v>0.63661202185792354</v>
      </c>
      <c r="AV1219" s="3">
        <v>581.57399999999996</v>
      </c>
      <c r="AW1219" s="3">
        <v>370.23700000000002</v>
      </c>
    </row>
    <row r="1220" spans="1:49" ht="17" x14ac:dyDescent="0.2">
      <c r="A1220" s="3" t="s">
        <v>7356</v>
      </c>
      <c r="B1220" s="3" t="str">
        <f>CONCATENATE(Table1[[#This Row],[Column5]],(IF(Table1[[#This Row],[Column4]]="",""," -"&amp;Table1[[#This Row],[Column4]])),(IF(Table1[[#This Row],[Column3]]="",""," -"&amp;Table1[[#This Row],[Column3]])))</f>
        <v xml:space="preserve"> Kasparov-Petrosian Variation - Main Line</v>
      </c>
      <c r="C1220" s="3" t="s">
        <v>7368</v>
      </c>
      <c r="D1220" s="3" t="s">
        <v>6508</v>
      </c>
      <c r="F1220" s="3" t="s">
        <v>7765</v>
      </c>
      <c r="G1220" s="3">
        <v>2094</v>
      </c>
      <c r="H1220" s="3" t="s">
        <v>4050</v>
      </c>
      <c r="I1220" s="4">
        <v>43286</v>
      </c>
      <c r="J1220" s="3">
        <v>2362</v>
      </c>
      <c r="K1220" s="3">
        <v>2390</v>
      </c>
      <c r="L1220" s="3">
        <v>23.2</v>
      </c>
      <c r="M1220" s="3">
        <v>44</v>
      </c>
      <c r="N1220" s="3">
        <v>32.9</v>
      </c>
      <c r="O1220" s="3" t="s">
        <v>4080</v>
      </c>
      <c r="P1220" s="5" t="s">
        <v>34</v>
      </c>
      <c r="Q1220" s="3" t="s">
        <v>6226</v>
      </c>
      <c r="R1220" s="3" t="s">
        <v>6233</v>
      </c>
      <c r="S1220" s="3" t="s">
        <v>6245</v>
      </c>
      <c r="T1220" s="3" t="s">
        <v>6247</v>
      </c>
      <c r="U1220" s="3" t="s">
        <v>6272</v>
      </c>
      <c r="V1220" s="3" t="s">
        <v>6244</v>
      </c>
      <c r="W1220" s="3" t="s">
        <v>6351</v>
      </c>
      <c r="X1220" s="3" t="s">
        <v>6361</v>
      </c>
      <c r="Y1220" s="3" t="s">
        <v>6256</v>
      </c>
      <c r="AR1220" s="3">
        <v>32.9</v>
      </c>
      <c r="AS1220" s="3">
        <v>23.2</v>
      </c>
      <c r="AT1220" s="3">
        <v>1.4181034480000001</v>
      </c>
      <c r="AU1220" s="3">
        <f>SUM(Table1[[#This Row],[Black Win %]]/Table1[[#This Row],[White Win %]])</f>
        <v>0.70516717325227962</v>
      </c>
      <c r="AV1220" s="3">
        <v>688.92600000000004</v>
      </c>
      <c r="AW1220" s="3">
        <v>485.80799999999999</v>
      </c>
    </row>
    <row r="1221" spans="1:49" ht="17" x14ac:dyDescent="0.2">
      <c r="A1221" s="3" t="s">
        <v>7356</v>
      </c>
      <c r="B1221" s="3" t="str">
        <f>CONCATENATE(Table1[[#This Row],[Column5]],(IF(Table1[[#This Row],[Column4]]="",""," -"&amp;Table1[[#This Row],[Column4]])),(IF(Table1[[#This Row],[Column3]]="",""," -"&amp;Table1[[#This Row],[Column3]])))</f>
        <v xml:space="preserve"> Kasparov-Petrosian Variation - Marco Defense</v>
      </c>
      <c r="C1221" s="3" t="s">
        <v>7368</v>
      </c>
      <c r="D1221" s="3" t="s">
        <v>7371</v>
      </c>
      <c r="F1221" s="3" t="s">
        <v>7765</v>
      </c>
      <c r="G1221" s="3">
        <v>1157</v>
      </c>
      <c r="H1221" s="3" t="s">
        <v>4050</v>
      </c>
      <c r="I1221" s="4">
        <v>43282</v>
      </c>
      <c r="J1221" s="3">
        <v>2083</v>
      </c>
      <c r="K1221" s="3">
        <v>2128</v>
      </c>
      <c r="L1221" s="3">
        <v>21.8</v>
      </c>
      <c r="M1221" s="3">
        <v>24.6</v>
      </c>
      <c r="N1221" s="3">
        <v>53.7</v>
      </c>
      <c r="O1221" s="3" t="s">
        <v>4083</v>
      </c>
      <c r="P1221" s="5" t="s">
        <v>34</v>
      </c>
      <c r="Q1221" s="3" t="s">
        <v>6226</v>
      </c>
      <c r="R1221" s="3" t="s">
        <v>6233</v>
      </c>
      <c r="S1221" s="3" t="s">
        <v>6245</v>
      </c>
      <c r="T1221" s="3" t="s">
        <v>6247</v>
      </c>
      <c r="U1221" s="3" t="s">
        <v>6272</v>
      </c>
      <c r="V1221" s="3" t="s">
        <v>6244</v>
      </c>
      <c r="W1221" s="3" t="s">
        <v>6351</v>
      </c>
      <c r="X1221" s="3" t="s">
        <v>6361</v>
      </c>
      <c r="Y1221" s="3" t="s">
        <v>6308</v>
      </c>
      <c r="AR1221" s="3">
        <v>53.7</v>
      </c>
      <c r="AS1221" s="3">
        <v>21.8</v>
      </c>
      <c r="AT1221" s="3">
        <v>2.4633027520000002</v>
      </c>
      <c r="AU1221" s="3">
        <f>SUM(Table1[[#This Row],[Black Win %]]/Table1[[#This Row],[White Win %]])</f>
        <v>0.4059590316573557</v>
      </c>
      <c r="AV1221" s="3">
        <v>621.30899999999997</v>
      </c>
      <c r="AW1221" s="3">
        <v>252.226</v>
      </c>
    </row>
    <row r="1222" spans="1:49" ht="17" x14ac:dyDescent="0.2">
      <c r="A1222" s="3" t="s">
        <v>7356</v>
      </c>
      <c r="B1222" s="3" t="str">
        <f>CONCATENATE(Table1[[#This Row],[Column5]],(IF(Table1[[#This Row],[Column4]]="",""," -"&amp;Table1[[#This Row],[Column4]])),(IF(Table1[[#This Row],[Column3]]="",""," -"&amp;Table1[[#This Row],[Column3]])))</f>
        <v xml:space="preserve"> Kasparov-Petrosian Variation - Petrosian Attack</v>
      </c>
      <c r="C1222" s="3" t="s">
        <v>7368</v>
      </c>
      <c r="D1222" s="3" t="s">
        <v>7372</v>
      </c>
      <c r="F1222" s="3" t="s">
        <v>7764</v>
      </c>
      <c r="G1222" s="3">
        <v>1061</v>
      </c>
      <c r="H1222" s="3" t="s">
        <v>4050</v>
      </c>
      <c r="I1222" s="4">
        <v>43282</v>
      </c>
      <c r="J1222" s="3">
        <v>2469</v>
      </c>
      <c r="K1222" s="3">
        <v>2437</v>
      </c>
      <c r="L1222" s="3">
        <v>36.799999999999997</v>
      </c>
      <c r="M1222" s="3">
        <v>40.1</v>
      </c>
      <c r="N1222" s="3">
        <v>23.1</v>
      </c>
      <c r="O1222" s="3" t="s">
        <v>4086</v>
      </c>
      <c r="P1222" s="5" t="s">
        <v>34</v>
      </c>
      <c r="Q1222" s="3" t="s">
        <v>6226</v>
      </c>
      <c r="R1222" s="3" t="s">
        <v>6233</v>
      </c>
      <c r="S1222" s="3" t="s">
        <v>6245</v>
      </c>
      <c r="T1222" s="3" t="s">
        <v>6247</v>
      </c>
      <c r="U1222" s="3" t="s">
        <v>6272</v>
      </c>
      <c r="V1222" s="3" t="s">
        <v>6244</v>
      </c>
      <c r="W1222" s="3" t="s">
        <v>6351</v>
      </c>
      <c r="X1222" s="3" t="s">
        <v>6361</v>
      </c>
      <c r="Y1222" s="3" t="s">
        <v>6256</v>
      </c>
      <c r="Z1222" s="3" t="s">
        <v>6282</v>
      </c>
      <c r="AA1222" s="3" t="s">
        <v>6352</v>
      </c>
      <c r="AB1222" s="3" t="s">
        <v>6271</v>
      </c>
      <c r="AR1222" s="3">
        <v>36.799999999999997</v>
      </c>
      <c r="AS1222" s="3">
        <v>23.1</v>
      </c>
      <c r="AT1222" s="3">
        <v>1.593073593</v>
      </c>
      <c r="AU1222" s="3">
        <f>SUM(Table1[[#This Row],[Black Win %]]/Table1[[#This Row],[White Win %]])</f>
        <v>0.62771739130434789</v>
      </c>
      <c r="AV1222" s="3">
        <v>390.44799999999998</v>
      </c>
      <c r="AW1222" s="3">
        <v>245.09100000000001</v>
      </c>
    </row>
    <row r="1223" spans="1:49" ht="17" x14ac:dyDescent="0.2">
      <c r="A1223" s="3" t="s">
        <v>7356</v>
      </c>
      <c r="B1223" s="3" t="str">
        <f>CONCATENATE(Table1[[#This Row],[Column5]],(IF(Table1[[#This Row],[Column4]]="",""," -"&amp;Table1[[#This Row],[Column4]])),(IF(Table1[[#This Row],[Column3]]="",""," -"&amp;Table1[[#This Row],[Column3]])))</f>
        <v xml:space="preserve"> Kasparov-Petrosian Variation - Rashkovsky Attack</v>
      </c>
      <c r="C1223" s="3" t="s">
        <v>7368</v>
      </c>
      <c r="D1223" s="3" t="s">
        <v>7373</v>
      </c>
      <c r="F1223" s="3" t="s">
        <v>7764</v>
      </c>
      <c r="G1223" s="3">
        <v>102</v>
      </c>
      <c r="H1223" s="3" t="s">
        <v>4050</v>
      </c>
      <c r="I1223" s="4">
        <v>43123</v>
      </c>
      <c r="J1223" s="3">
        <v>2445</v>
      </c>
      <c r="K1223" s="3">
        <v>2429</v>
      </c>
      <c r="L1223" s="3">
        <v>29.4</v>
      </c>
      <c r="M1223" s="3">
        <v>41.2</v>
      </c>
      <c r="N1223" s="3">
        <v>29.4</v>
      </c>
      <c r="O1223" s="3" t="s">
        <v>4089</v>
      </c>
      <c r="P1223" s="5" t="s">
        <v>34</v>
      </c>
      <c r="Q1223" s="3" t="s">
        <v>6226</v>
      </c>
      <c r="R1223" s="3" t="s">
        <v>6233</v>
      </c>
      <c r="S1223" s="3" t="s">
        <v>6245</v>
      </c>
      <c r="T1223" s="3" t="s">
        <v>6247</v>
      </c>
      <c r="U1223" s="3" t="s">
        <v>6272</v>
      </c>
      <c r="V1223" s="3" t="s">
        <v>6244</v>
      </c>
      <c r="W1223" s="3" t="s">
        <v>6351</v>
      </c>
      <c r="X1223" s="3" t="s">
        <v>6361</v>
      </c>
      <c r="Y1223" s="3" t="s">
        <v>6256</v>
      </c>
      <c r="Z1223" s="3" t="s">
        <v>6282</v>
      </c>
      <c r="AA1223" s="3" t="s">
        <v>6352</v>
      </c>
      <c r="AB1223" s="3" t="s">
        <v>6346</v>
      </c>
      <c r="AR1223" s="3">
        <v>29.4</v>
      </c>
      <c r="AS1223" s="3">
        <v>29.4</v>
      </c>
      <c r="AT1223" s="3">
        <v>1</v>
      </c>
      <c r="AU1223" s="3">
        <f>SUM(Table1[[#This Row],[Black Win %]]/Table1[[#This Row],[White Win %]])</f>
        <v>1</v>
      </c>
      <c r="AV1223" s="3">
        <v>29.988</v>
      </c>
      <c r="AW1223" s="3">
        <v>29.988</v>
      </c>
    </row>
    <row r="1224" spans="1:49" ht="17" x14ac:dyDescent="0.2">
      <c r="A1224" s="3" t="s">
        <v>7356</v>
      </c>
      <c r="B1224" s="3" t="str">
        <f>CONCATENATE(Table1[[#This Row],[Column5]],(IF(Table1[[#This Row],[Column4]]="",""," -"&amp;Table1[[#This Row],[Column4]])),(IF(Table1[[#This Row],[Column3]]="",""," -"&amp;Table1[[#This Row],[Column3]])))</f>
        <v xml:space="preserve"> Kasparov-Petrosian Variation - Romanishin Attack</v>
      </c>
      <c r="C1224" s="3" t="s">
        <v>7368</v>
      </c>
      <c r="D1224" s="3" t="s">
        <v>7374</v>
      </c>
      <c r="F1224" s="3" t="s">
        <v>7764</v>
      </c>
      <c r="G1224" s="3">
        <v>359</v>
      </c>
      <c r="H1224" s="3" t="s">
        <v>4050</v>
      </c>
      <c r="I1224" s="4">
        <v>43251</v>
      </c>
      <c r="J1224" s="3">
        <v>2498</v>
      </c>
      <c r="K1224" s="3">
        <v>2467</v>
      </c>
      <c r="L1224" s="3">
        <v>35.6</v>
      </c>
      <c r="M1224" s="3">
        <v>41.8</v>
      </c>
      <c r="N1224" s="3">
        <v>22.6</v>
      </c>
      <c r="O1224" s="3" t="s">
        <v>4092</v>
      </c>
      <c r="P1224" s="5" t="s">
        <v>34</v>
      </c>
      <c r="Q1224" s="3" t="s">
        <v>6226</v>
      </c>
      <c r="R1224" s="3" t="s">
        <v>6233</v>
      </c>
      <c r="S1224" s="3" t="s">
        <v>6245</v>
      </c>
      <c r="T1224" s="3" t="s">
        <v>6247</v>
      </c>
      <c r="U1224" s="3" t="s">
        <v>6272</v>
      </c>
      <c r="V1224" s="3" t="s">
        <v>6244</v>
      </c>
      <c r="W1224" s="3" t="s">
        <v>6351</v>
      </c>
      <c r="X1224" s="3" t="s">
        <v>6361</v>
      </c>
      <c r="Y1224" s="3" t="s">
        <v>6256</v>
      </c>
      <c r="Z1224" s="3" t="s">
        <v>6282</v>
      </c>
      <c r="AA1224" s="3" t="s">
        <v>6352</v>
      </c>
      <c r="AB1224" s="3" t="s">
        <v>6304</v>
      </c>
      <c r="AR1224" s="3">
        <v>35.6</v>
      </c>
      <c r="AS1224" s="3">
        <v>22.6</v>
      </c>
      <c r="AT1224" s="3">
        <v>1.575221239</v>
      </c>
      <c r="AU1224" s="3">
        <f>SUM(Table1[[#This Row],[Black Win %]]/Table1[[#This Row],[White Win %]])</f>
        <v>0.6348314606741573</v>
      </c>
      <c r="AV1224" s="3">
        <v>127.804</v>
      </c>
      <c r="AW1224" s="3">
        <v>81.134</v>
      </c>
    </row>
    <row r="1225" spans="1:49" ht="17" x14ac:dyDescent="0.2">
      <c r="A1225" s="3" t="s">
        <v>7356</v>
      </c>
      <c r="B1225" s="3" t="str">
        <f>CONCATENATE(Table1[[#This Row],[Column5]],(IF(Table1[[#This Row],[Column4]]="",""," -"&amp;Table1[[#This Row],[Column4]])),(IF(Table1[[#This Row],[Column3]]="",""," -"&amp;Table1[[#This Row],[Column3]])))</f>
        <v xml:space="preserve"> Miles Variation</v>
      </c>
      <c r="C1225" s="3" t="s">
        <v>7326</v>
      </c>
      <c r="F1225" s="3" t="s">
        <v>7764</v>
      </c>
      <c r="G1225" s="3">
        <v>828</v>
      </c>
      <c r="H1225" s="3" t="s">
        <v>4050</v>
      </c>
      <c r="I1225" s="4">
        <v>43249</v>
      </c>
      <c r="J1225" s="3">
        <v>2401</v>
      </c>
      <c r="K1225" s="3">
        <v>2346</v>
      </c>
      <c r="L1225" s="3">
        <v>40</v>
      </c>
      <c r="M1225" s="3">
        <v>34.299999999999997</v>
      </c>
      <c r="N1225" s="3">
        <v>25.7</v>
      </c>
      <c r="O1225" s="3" t="s">
        <v>4095</v>
      </c>
      <c r="P1225" s="5" t="s">
        <v>34</v>
      </c>
      <c r="Q1225" s="3" t="s">
        <v>6226</v>
      </c>
      <c r="R1225" s="3" t="s">
        <v>6233</v>
      </c>
      <c r="S1225" s="3" t="s">
        <v>6245</v>
      </c>
      <c r="T1225" s="3" t="s">
        <v>6247</v>
      </c>
      <c r="U1225" s="3" t="s">
        <v>6272</v>
      </c>
      <c r="V1225" s="3" t="s">
        <v>6312</v>
      </c>
      <c r="AR1225" s="3">
        <v>40</v>
      </c>
      <c r="AS1225" s="3">
        <v>25.7</v>
      </c>
      <c r="AT1225" s="3">
        <v>1.5564202330000001</v>
      </c>
      <c r="AU1225" s="3">
        <f>SUM(Table1[[#This Row],[Black Win %]]/Table1[[#This Row],[White Win %]])</f>
        <v>0.64249999999999996</v>
      </c>
      <c r="AV1225" s="3">
        <v>331.2</v>
      </c>
      <c r="AW1225" s="3">
        <v>212.79599999999999</v>
      </c>
    </row>
    <row r="1226" spans="1:49" ht="17" x14ac:dyDescent="0.2">
      <c r="A1226" s="3" t="s">
        <v>7356</v>
      </c>
      <c r="B1226" s="3" t="str">
        <f>CONCATENATE(Table1[[#This Row],[Column5]],(IF(Table1[[#This Row],[Column4]]="",""," -"&amp;Table1[[#This Row],[Column4]])),(IF(Table1[[#This Row],[Column3]]="",""," -"&amp;Table1[[#This Row],[Column3]])))</f>
        <v xml:space="preserve"> Opocensky Variation</v>
      </c>
      <c r="C1226" s="3" t="s">
        <v>6904</v>
      </c>
      <c r="F1226" s="3" t="s">
        <v>7764</v>
      </c>
      <c r="G1226" s="3">
        <v>1007</v>
      </c>
      <c r="H1226" s="3" t="s">
        <v>3984</v>
      </c>
      <c r="I1226" s="4">
        <v>43239</v>
      </c>
      <c r="J1226" s="3">
        <v>2527</v>
      </c>
      <c r="K1226" s="3">
        <v>2477</v>
      </c>
      <c r="L1226" s="3">
        <v>41.8</v>
      </c>
      <c r="M1226" s="3">
        <v>42.4</v>
      </c>
      <c r="N1226" s="3">
        <v>15.8</v>
      </c>
      <c r="O1226" s="3" t="s">
        <v>4098</v>
      </c>
      <c r="P1226" s="5" t="s">
        <v>34</v>
      </c>
      <c r="Q1226" s="3" t="s">
        <v>6226</v>
      </c>
      <c r="R1226" s="3" t="s">
        <v>6233</v>
      </c>
      <c r="S1226" s="3" t="s">
        <v>6245</v>
      </c>
      <c r="T1226" s="3" t="s">
        <v>6247</v>
      </c>
      <c r="U1226" s="3" t="s">
        <v>6272</v>
      </c>
      <c r="V1226" s="3" t="s">
        <v>6264</v>
      </c>
      <c r="W1226" s="3" t="s">
        <v>6351</v>
      </c>
      <c r="X1226" s="3" t="s">
        <v>6265</v>
      </c>
      <c r="Y1226" s="3" t="s">
        <v>6308</v>
      </c>
      <c r="Z1226" s="3" t="s">
        <v>6244</v>
      </c>
      <c r="AA1226" s="3" t="s">
        <v>6288</v>
      </c>
      <c r="AB1226" s="3" t="s">
        <v>6304</v>
      </c>
      <c r="AR1226" s="3">
        <v>41.8</v>
      </c>
      <c r="AS1226" s="3">
        <v>15.8</v>
      </c>
      <c r="AT1226" s="3">
        <v>2.6455696199999998</v>
      </c>
      <c r="AU1226" s="3">
        <f>SUM(Table1[[#This Row],[Black Win %]]/Table1[[#This Row],[White Win %]])</f>
        <v>0.3779904306220096</v>
      </c>
      <c r="AV1226" s="3">
        <v>420.92599999999999</v>
      </c>
      <c r="AW1226" s="3">
        <v>159.10599999999999</v>
      </c>
    </row>
    <row r="1227" spans="1:49" ht="17" x14ac:dyDescent="0.2">
      <c r="A1227" s="3" t="s">
        <v>7356</v>
      </c>
      <c r="B1227" s="3" t="str">
        <f>CONCATENATE(Table1[[#This Row],[Column5]],(IF(Table1[[#This Row],[Column4]]="",""," -"&amp;Table1[[#This Row],[Column4]])),(IF(Table1[[#This Row],[Column3]]="",""," -"&amp;Table1[[#This Row],[Column3]])))</f>
        <v xml:space="preserve"> Petrosian Variation</v>
      </c>
      <c r="C1227" s="3" t="s">
        <v>6877</v>
      </c>
      <c r="F1227" s="3" t="s">
        <v>7764</v>
      </c>
      <c r="G1227" s="3">
        <v>2580</v>
      </c>
      <c r="H1227" s="3" t="s">
        <v>4050</v>
      </c>
      <c r="I1227" s="4">
        <v>43283</v>
      </c>
      <c r="J1227" s="3">
        <v>2393</v>
      </c>
      <c r="K1227" s="3">
        <v>2353</v>
      </c>
      <c r="L1227" s="3">
        <v>36.9</v>
      </c>
      <c r="M1227" s="3">
        <v>34.200000000000003</v>
      </c>
      <c r="N1227" s="3">
        <v>28.9</v>
      </c>
      <c r="O1227" s="3" t="s">
        <v>4101</v>
      </c>
      <c r="P1227" s="5" t="s">
        <v>34</v>
      </c>
      <c r="Q1227" s="3" t="s">
        <v>6226</v>
      </c>
      <c r="R1227" s="3" t="s">
        <v>6233</v>
      </c>
      <c r="S1227" s="3" t="s">
        <v>6245</v>
      </c>
      <c r="T1227" s="3" t="s">
        <v>6247</v>
      </c>
      <c r="U1227" s="3" t="s">
        <v>6272</v>
      </c>
      <c r="V1227" s="3" t="s">
        <v>6361</v>
      </c>
      <c r="AR1227" s="3">
        <v>36.9</v>
      </c>
      <c r="AS1227" s="3">
        <v>28.9</v>
      </c>
      <c r="AT1227" s="3">
        <v>1.2768166089999999</v>
      </c>
      <c r="AU1227" s="3">
        <f>SUM(Table1[[#This Row],[Black Win %]]/Table1[[#This Row],[White Win %]])</f>
        <v>0.78319783197831983</v>
      </c>
      <c r="AV1227" s="3">
        <v>952.02</v>
      </c>
      <c r="AW1227" s="3">
        <v>745.62</v>
      </c>
    </row>
    <row r="1228" spans="1:49" ht="17" x14ac:dyDescent="0.2">
      <c r="A1228" s="3" t="s">
        <v>7356</v>
      </c>
      <c r="B1228" s="3" t="str">
        <f>CONCATENATE(Table1[[#This Row],[Column5]],(IF(Table1[[#This Row],[Column4]]="",""," -"&amp;Table1[[#This Row],[Column4]])),(IF(Table1[[#This Row],[Column3]]="",""," -"&amp;Table1[[#This Row],[Column3]])))</f>
        <v xml:space="preserve"> Petrosian Variation - Farago Defense</v>
      </c>
      <c r="C1228" s="3" t="s">
        <v>6877</v>
      </c>
      <c r="D1228" s="3" t="s">
        <v>7375</v>
      </c>
      <c r="F1228" s="3" t="s">
        <v>7765</v>
      </c>
      <c r="G1228" s="3">
        <v>1529</v>
      </c>
      <c r="H1228" s="3" t="s">
        <v>445</v>
      </c>
      <c r="I1228" s="4">
        <v>43269</v>
      </c>
      <c r="J1228" s="3">
        <v>2391</v>
      </c>
      <c r="K1228" s="3">
        <v>2427</v>
      </c>
      <c r="L1228" s="3">
        <v>29.4</v>
      </c>
      <c r="M1228" s="3">
        <v>38.1</v>
      </c>
      <c r="N1228" s="3">
        <v>32.5</v>
      </c>
      <c r="O1228" s="3" t="s">
        <v>4104</v>
      </c>
      <c r="P1228" s="5" t="s">
        <v>34</v>
      </c>
      <c r="Q1228" s="3" t="s">
        <v>6226</v>
      </c>
      <c r="R1228" s="3" t="s">
        <v>6233</v>
      </c>
      <c r="S1228" s="3" t="s">
        <v>6245</v>
      </c>
      <c r="T1228" s="3" t="s">
        <v>6247</v>
      </c>
      <c r="U1228" s="3" t="s">
        <v>6272</v>
      </c>
      <c r="V1228" s="3" t="s">
        <v>6361</v>
      </c>
      <c r="W1228" s="3" t="s">
        <v>6442</v>
      </c>
      <c r="X1228" s="3" t="s">
        <v>6343</v>
      </c>
      <c r="Y1228" s="3" t="s">
        <v>6351</v>
      </c>
      <c r="AR1228" s="3">
        <v>32.5</v>
      </c>
      <c r="AS1228" s="3">
        <v>29.4</v>
      </c>
      <c r="AT1228" s="3">
        <v>1.105442177</v>
      </c>
      <c r="AU1228" s="3">
        <f>SUM(Table1[[#This Row],[Black Win %]]/Table1[[#This Row],[White Win %]])</f>
        <v>0.9046153846153846</v>
      </c>
      <c r="AV1228" s="3">
        <v>496.92500000000001</v>
      </c>
      <c r="AW1228" s="3">
        <v>449.52600000000001</v>
      </c>
    </row>
    <row r="1229" spans="1:49" ht="17" x14ac:dyDescent="0.2">
      <c r="A1229" s="3" t="s">
        <v>7356</v>
      </c>
      <c r="B1229" s="3" t="str">
        <f>CONCATENATE(Table1[[#This Row],[Column5]],(IF(Table1[[#This Row],[Column4]]="",""," -"&amp;Table1[[#This Row],[Column4]])),(IF(Table1[[#This Row],[Column3]]="",""," -"&amp;Table1[[#This Row],[Column3]])))</f>
        <v xml:space="preserve"> Riumin Variation</v>
      </c>
      <c r="C1229" s="3" t="s">
        <v>7376</v>
      </c>
      <c r="F1229" s="3" t="s">
        <v>7765</v>
      </c>
      <c r="G1229" s="3">
        <v>822</v>
      </c>
      <c r="H1229" s="3" t="s">
        <v>3988</v>
      </c>
      <c r="I1229" s="4">
        <v>43290</v>
      </c>
      <c r="J1229" s="3">
        <v>2268</v>
      </c>
      <c r="K1229" s="3">
        <v>2318</v>
      </c>
      <c r="L1229" s="3">
        <v>24.1</v>
      </c>
      <c r="M1229" s="3">
        <v>36.5</v>
      </c>
      <c r="N1229" s="3">
        <v>39.4</v>
      </c>
      <c r="O1229" s="3" t="s">
        <v>4107</v>
      </c>
      <c r="P1229" s="5" t="s">
        <v>34</v>
      </c>
      <c r="Q1229" s="3" t="s">
        <v>6226</v>
      </c>
      <c r="R1229" s="3" t="s">
        <v>6233</v>
      </c>
      <c r="S1229" s="3" t="s">
        <v>6245</v>
      </c>
      <c r="T1229" s="3" t="s">
        <v>6247</v>
      </c>
      <c r="U1229" s="3" t="s">
        <v>6272</v>
      </c>
      <c r="V1229" s="3" t="s">
        <v>6264</v>
      </c>
      <c r="W1229" s="3" t="s">
        <v>6351</v>
      </c>
      <c r="X1229" s="3" t="s">
        <v>6265</v>
      </c>
      <c r="Y1229" s="3" t="s">
        <v>6303</v>
      </c>
      <c r="Z1229" s="3" t="s">
        <v>6304</v>
      </c>
      <c r="AA1229" s="3" t="s">
        <v>6308</v>
      </c>
      <c r="AR1229" s="3">
        <v>39.4</v>
      </c>
      <c r="AS1229" s="3">
        <v>24.1</v>
      </c>
      <c r="AT1229" s="3">
        <v>1.634854772</v>
      </c>
      <c r="AU1229" s="3">
        <f>SUM(Table1[[#This Row],[Black Win %]]/Table1[[#This Row],[White Win %]])</f>
        <v>0.61167512690355341</v>
      </c>
      <c r="AV1229" s="3">
        <v>323.86799999999999</v>
      </c>
      <c r="AW1229" s="3">
        <v>198.102</v>
      </c>
    </row>
    <row r="1230" spans="1:49" ht="17" x14ac:dyDescent="0.2">
      <c r="A1230" s="3" t="s">
        <v>7356</v>
      </c>
      <c r="B1230" s="3" t="str">
        <f>CONCATENATE(Table1[[#This Row],[Column5]],(IF(Table1[[#This Row],[Column4]]="",""," -"&amp;Table1[[#This Row],[Column4]])),(IF(Table1[[#This Row],[Column3]]="",""," -"&amp;Table1[[#This Row],[Column3]])))</f>
        <v xml:space="preserve"> Spassky System</v>
      </c>
      <c r="C1230" s="3" t="s">
        <v>7377</v>
      </c>
      <c r="F1230" s="3" t="s">
        <v>7764</v>
      </c>
      <c r="G1230" s="3">
        <v>3930</v>
      </c>
      <c r="H1230" s="3" t="s">
        <v>4109</v>
      </c>
      <c r="I1230" s="4">
        <v>43284</v>
      </c>
      <c r="J1230" s="3">
        <v>2356</v>
      </c>
      <c r="K1230" s="3">
        <v>2331</v>
      </c>
      <c r="L1230" s="3">
        <v>32.6</v>
      </c>
      <c r="M1230" s="3">
        <v>37.700000000000003</v>
      </c>
      <c r="N1230" s="3">
        <v>29.7</v>
      </c>
      <c r="O1230" s="3" t="s">
        <v>4111</v>
      </c>
      <c r="P1230" s="5" t="s">
        <v>34</v>
      </c>
      <c r="Q1230" s="3" t="s">
        <v>6226</v>
      </c>
      <c r="R1230" s="3" t="s">
        <v>6233</v>
      </c>
      <c r="S1230" s="3" t="s">
        <v>6245</v>
      </c>
      <c r="T1230" s="3" t="s">
        <v>6247</v>
      </c>
      <c r="U1230" s="3" t="s">
        <v>6272</v>
      </c>
      <c r="V1230" s="3" t="s">
        <v>6271</v>
      </c>
      <c r="AR1230" s="3">
        <v>32.6</v>
      </c>
      <c r="AS1230" s="3">
        <v>29.7</v>
      </c>
      <c r="AT1230" s="3">
        <v>1.097643098</v>
      </c>
      <c r="AU1230" s="3">
        <f>SUM(Table1[[#This Row],[Black Win %]]/Table1[[#This Row],[White Win %]])</f>
        <v>0.91104294478527603</v>
      </c>
      <c r="AV1230" s="3">
        <v>1281.18</v>
      </c>
      <c r="AW1230" s="3">
        <v>1167.21</v>
      </c>
    </row>
    <row r="1231" spans="1:49" ht="17" x14ac:dyDescent="0.2">
      <c r="A1231" s="3" t="s">
        <v>7356</v>
      </c>
      <c r="B1231" s="3" t="str">
        <f>CONCATENATE(Table1[[#This Row],[Column5]],(IF(Table1[[#This Row],[Column4]]="",""," -"&amp;Table1[[#This Row],[Column4]])),(IF(Table1[[#This Row],[Column3]]="",""," -"&amp;Table1[[#This Row],[Column3]])))</f>
        <v xml:space="preserve"> Yates Variation</v>
      </c>
      <c r="C1231" s="3" t="s">
        <v>7378</v>
      </c>
      <c r="F1231" s="3" t="s">
        <v>7765</v>
      </c>
      <c r="G1231" s="3">
        <v>950</v>
      </c>
      <c r="H1231" s="3" t="s">
        <v>3988</v>
      </c>
      <c r="I1231" s="4">
        <v>43282</v>
      </c>
      <c r="J1231" s="3">
        <v>2340</v>
      </c>
      <c r="K1231" s="3">
        <v>2403</v>
      </c>
      <c r="L1231" s="3">
        <v>23.4</v>
      </c>
      <c r="M1231" s="3">
        <v>44.1</v>
      </c>
      <c r="N1231" s="3">
        <v>32.5</v>
      </c>
      <c r="O1231" s="3" t="s">
        <v>4114</v>
      </c>
      <c r="P1231" s="5" t="s">
        <v>34</v>
      </c>
      <c r="Q1231" s="3" t="s">
        <v>6226</v>
      </c>
      <c r="R1231" s="3" t="s">
        <v>6233</v>
      </c>
      <c r="S1231" s="3" t="s">
        <v>6245</v>
      </c>
      <c r="T1231" s="3" t="s">
        <v>6247</v>
      </c>
      <c r="U1231" s="3" t="s">
        <v>6272</v>
      </c>
      <c r="V1231" s="3" t="s">
        <v>6264</v>
      </c>
      <c r="W1231" s="3" t="s">
        <v>6351</v>
      </c>
      <c r="X1231" s="3" t="s">
        <v>6265</v>
      </c>
      <c r="Y1231" s="3" t="s">
        <v>6303</v>
      </c>
      <c r="Z1231" s="3" t="s">
        <v>6304</v>
      </c>
      <c r="AA1231" s="3" t="s">
        <v>6309</v>
      </c>
      <c r="AR1231" s="3">
        <v>32.5</v>
      </c>
      <c r="AS1231" s="3">
        <v>23.4</v>
      </c>
      <c r="AT1231" s="3">
        <v>1.388888889</v>
      </c>
      <c r="AU1231" s="3">
        <f>SUM(Table1[[#This Row],[Black Win %]]/Table1[[#This Row],[White Win %]])</f>
        <v>0.72</v>
      </c>
      <c r="AV1231" s="3">
        <v>308.75</v>
      </c>
      <c r="AW1231" s="3">
        <v>222.3</v>
      </c>
    </row>
    <row r="1232" spans="1:49" ht="17" x14ac:dyDescent="0.2">
      <c r="A1232" s="3" t="s">
        <v>7379</v>
      </c>
      <c r="B1232" s="3" t="str">
        <f>CONCATENATE(Table1[[#This Row],[Column5]],(IF(Table1[[#This Row],[Column4]]="",""," -"&amp;Table1[[#This Row],[Column4]])),(IF(Table1[[#This Row],[Column3]]="",""," -"&amp;Table1[[#This Row],[Column3]])))</f>
        <v xml:space="preserve"> Accelerated Gurgenidze</v>
      </c>
      <c r="C1232" s="3" t="s">
        <v>7380</v>
      </c>
      <c r="F1232" s="3" t="s">
        <v>7765</v>
      </c>
      <c r="G1232" s="3">
        <v>1104</v>
      </c>
      <c r="H1232" s="3" t="s">
        <v>779</v>
      </c>
      <c r="I1232" s="4">
        <v>43278</v>
      </c>
      <c r="J1232" s="3">
        <v>2271</v>
      </c>
      <c r="K1232" s="3">
        <v>2315</v>
      </c>
      <c r="L1232" s="3">
        <v>34.299999999999997</v>
      </c>
      <c r="M1232" s="3">
        <v>31.1</v>
      </c>
      <c r="N1232" s="3">
        <v>34.6</v>
      </c>
      <c r="O1232" s="3" t="s">
        <v>4117</v>
      </c>
      <c r="P1232" s="5" t="s">
        <v>30</v>
      </c>
      <c r="Q1232" s="3" t="s">
        <v>6237</v>
      </c>
      <c r="R1232" s="3" t="s">
        <v>6229</v>
      </c>
      <c r="S1232" s="3" t="s">
        <v>6230</v>
      </c>
      <c r="T1232" s="3" t="s">
        <v>6244</v>
      </c>
      <c r="U1232" s="3" t="s">
        <v>6254</v>
      </c>
      <c r="AR1232" s="3">
        <v>34.6</v>
      </c>
      <c r="AS1232" s="3">
        <v>34.299999999999997</v>
      </c>
      <c r="AT1232" s="3">
        <v>1.0087463560000001</v>
      </c>
      <c r="AU1232" s="3">
        <f>SUM(Table1[[#This Row],[Black Win %]]/Table1[[#This Row],[White Win %]])</f>
        <v>0.99132947976878605</v>
      </c>
      <c r="AV1232" s="3">
        <v>381.98399999999998</v>
      </c>
      <c r="AW1232" s="3">
        <v>378.67200000000003</v>
      </c>
    </row>
    <row r="1233" spans="1:49" ht="17" x14ac:dyDescent="0.2">
      <c r="A1233" s="3" t="s">
        <v>7379</v>
      </c>
      <c r="B1233" s="3" t="str">
        <f>CONCATENATE(Table1[[#This Row],[Column5]],(IF(Table1[[#This Row],[Column4]]="",""," -"&amp;Table1[[#This Row],[Column4]])),(IF(Table1[[#This Row],[Column3]]="",""," -"&amp;Table1[[#This Row],[Column3]])))</f>
        <v xml:space="preserve"> Antal Defense</v>
      </c>
      <c r="C1233" s="3" t="s">
        <v>7381</v>
      </c>
      <c r="F1233" s="3" t="s">
        <v>7765</v>
      </c>
      <c r="G1233" s="3">
        <v>617</v>
      </c>
      <c r="H1233" s="3" t="s">
        <v>779</v>
      </c>
      <c r="I1233" s="4">
        <v>43243</v>
      </c>
      <c r="J1233" s="3">
        <v>2033</v>
      </c>
      <c r="K1233" s="3">
        <v>2077</v>
      </c>
      <c r="L1233" s="3">
        <v>29.2</v>
      </c>
      <c r="M1233" s="3">
        <v>20.8</v>
      </c>
      <c r="N1233" s="3">
        <v>50.1</v>
      </c>
      <c r="O1233" s="3" t="s">
        <v>4120</v>
      </c>
      <c r="P1233" s="5" t="s">
        <v>30</v>
      </c>
      <c r="Q1233" s="3" t="s">
        <v>6230</v>
      </c>
      <c r="R1233" s="3" t="s">
        <v>6229</v>
      </c>
      <c r="S1233" s="3" t="s">
        <v>6321</v>
      </c>
      <c r="AR1233" s="3">
        <v>50.1</v>
      </c>
      <c r="AS1233" s="3">
        <v>29.2</v>
      </c>
      <c r="AT1233" s="3">
        <v>1.7157534249999999</v>
      </c>
      <c r="AU1233" s="3">
        <f>SUM(Table1[[#This Row],[Black Win %]]/Table1[[#This Row],[White Win %]])</f>
        <v>0.58283433133732532</v>
      </c>
      <c r="AV1233" s="3">
        <v>309.11700000000002</v>
      </c>
      <c r="AW1233" s="3">
        <v>180.16399999999999</v>
      </c>
    </row>
    <row r="1234" spans="1:49" ht="17" x14ac:dyDescent="0.2">
      <c r="A1234" s="3" t="s">
        <v>7379</v>
      </c>
      <c r="B1234" s="3" t="str">
        <f>CONCATENATE(Table1[[#This Row],[Column5]],(IF(Table1[[#This Row],[Column4]]="",""," -"&amp;Table1[[#This Row],[Column4]])),(IF(Table1[[#This Row],[Column3]]="",""," -"&amp;Table1[[#This Row],[Column3]])))</f>
        <v xml:space="preserve"> English Rat</v>
      </c>
      <c r="C1234" s="3" t="s">
        <v>7382</v>
      </c>
      <c r="F1234" s="3" t="s">
        <v>7765</v>
      </c>
      <c r="G1234" s="3">
        <v>5242</v>
      </c>
      <c r="H1234" s="3" t="s">
        <v>2788</v>
      </c>
      <c r="I1234" s="4">
        <v>43281</v>
      </c>
      <c r="J1234" s="3">
        <v>2296</v>
      </c>
      <c r="K1234" s="3">
        <v>2311</v>
      </c>
      <c r="L1234" s="3">
        <v>41</v>
      </c>
      <c r="M1234" s="3">
        <v>32.1</v>
      </c>
      <c r="N1234" s="3">
        <v>26.8</v>
      </c>
      <c r="O1234" s="3" t="s">
        <v>4123</v>
      </c>
      <c r="P1234" s="5" t="s">
        <v>34</v>
      </c>
      <c r="Q1234" s="3" t="s">
        <v>6230</v>
      </c>
      <c r="R1234" s="3" t="s">
        <v>6233</v>
      </c>
      <c r="S1234" s="3" t="s">
        <v>6227</v>
      </c>
      <c r="AR1234" s="3">
        <v>26.8</v>
      </c>
      <c r="AS1234" s="3">
        <v>41</v>
      </c>
      <c r="AT1234" s="3">
        <v>0.65365853699999998</v>
      </c>
      <c r="AU1234" s="3">
        <f>SUM(Table1[[#This Row],[Black Win %]]/Table1[[#This Row],[White Win %]])</f>
        <v>1.5298507462686566</v>
      </c>
      <c r="AV1234" s="3">
        <v>1404.856</v>
      </c>
      <c r="AW1234" s="3">
        <v>2149.2199999999998</v>
      </c>
    </row>
    <row r="1235" spans="1:49" ht="17" x14ac:dyDescent="0.2">
      <c r="A1235" s="3" t="s">
        <v>7379</v>
      </c>
      <c r="B1235" s="3" t="str">
        <f>CONCATENATE(Table1[[#This Row],[Column5]],(IF(Table1[[#This Row],[Column4]]="",""," -"&amp;Table1[[#This Row],[Column4]])),(IF(Table1[[#This Row],[Column3]]="",""," -"&amp;Table1[[#This Row],[Column3]])))</f>
        <v xml:space="preserve"> Harmonist</v>
      </c>
      <c r="C1235" s="3" t="s">
        <v>7383</v>
      </c>
      <c r="F1235" s="3" t="s">
        <v>7764</v>
      </c>
      <c r="G1235" s="3">
        <v>795</v>
      </c>
      <c r="H1235" s="3" t="s">
        <v>779</v>
      </c>
      <c r="I1235" s="4">
        <v>43284</v>
      </c>
      <c r="J1235" s="3">
        <v>2171</v>
      </c>
      <c r="K1235" s="3">
        <v>2140</v>
      </c>
      <c r="L1235" s="3">
        <v>42</v>
      </c>
      <c r="M1235" s="3">
        <v>24.1</v>
      </c>
      <c r="N1235" s="3">
        <v>33.799999999999997</v>
      </c>
      <c r="O1235" s="3" t="s">
        <v>4126</v>
      </c>
      <c r="P1235" s="5" t="s">
        <v>30</v>
      </c>
      <c r="Q1235" s="3" t="s">
        <v>6230</v>
      </c>
      <c r="R1235" s="3" t="s">
        <v>6236</v>
      </c>
      <c r="AR1235" s="3">
        <v>42</v>
      </c>
      <c r="AS1235" s="3">
        <v>33.799999999999997</v>
      </c>
      <c r="AT1235" s="3">
        <v>1.2426035499999999</v>
      </c>
      <c r="AU1235" s="3">
        <f>SUM(Table1[[#This Row],[Black Win %]]/Table1[[#This Row],[White Win %]])</f>
        <v>0.80476190476190468</v>
      </c>
      <c r="AV1235" s="3">
        <v>333.9</v>
      </c>
      <c r="AW1235" s="3">
        <v>268.70999999999998</v>
      </c>
    </row>
    <row r="1236" spans="1:49" ht="17" x14ac:dyDescent="0.2">
      <c r="A1236" s="3" t="s">
        <v>7379</v>
      </c>
      <c r="B1236" s="3" t="str">
        <f>CONCATENATE(Table1[[#This Row],[Column5]],(IF(Table1[[#This Row],[Column4]]="",""," -"&amp;Table1[[#This Row],[Column4]])),(IF(Table1[[#This Row],[Column3]]="",""," -"&amp;Table1[[#This Row],[Column3]])))</f>
        <v xml:space="preserve"> See also - Modern Defense (for lines with ...g6)</v>
      </c>
      <c r="C1236" s="3" t="s">
        <v>7384</v>
      </c>
      <c r="D1236" s="3" t="s">
        <v>7385</v>
      </c>
      <c r="F1236" s="3" t="s">
        <v>7765</v>
      </c>
      <c r="G1236" s="3">
        <v>7998</v>
      </c>
      <c r="H1236" s="3" t="s">
        <v>2788</v>
      </c>
      <c r="I1236" s="4">
        <v>43289</v>
      </c>
      <c r="J1236" s="3">
        <v>2242</v>
      </c>
      <c r="K1236" s="3">
        <v>2277</v>
      </c>
      <c r="L1236" s="3">
        <v>33</v>
      </c>
      <c r="M1236" s="3">
        <v>30.3</v>
      </c>
      <c r="N1236" s="3">
        <v>36.799999999999997</v>
      </c>
      <c r="O1236" s="3" t="s">
        <v>4129</v>
      </c>
      <c r="P1236" s="5" t="s">
        <v>34</v>
      </c>
      <c r="Q1236" s="3" t="s">
        <v>6230</v>
      </c>
      <c r="AR1236" s="3">
        <v>36.799999999999997</v>
      </c>
      <c r="AS1236" s="3">
        <v>33</v>
      </c>
      <c r="AT1236" s="3">
        <v>1.115151515</v>
      </c>
      <c r="AU1236" s="3">
        <f>SUM(Table1[[#This Row],[Black Win %]]/Table1[[#This Row],[White Win %]])</f>
        <v>0.89673913043478271</v>
      </c>
      <c r="AV1236" s="3">
        <v>2943.2640000000001</v>
      </c>
      <c r="AW1236" s="3">
        <v>2639.34</v>
      </c>
    </row>
    <row r="1237" spans="1:49" ht="17" x14ac:dyDescent="0.2">
      <c r="A1237" s="3" t="s">
        <v>7379</v>
      </c>
      <c r="B1237" s="3" t="str">
        <f>CONCATENATE(Table1[[#This Row],[Column5]],(IF(Table1[[#This Row],[Column4]]="",""," -"&amp;Table1[[#This Row],[Column4]])),(IF(Table1[[#This Row],[Column3]]="",""," -"&amp;Table1[[#This Row],[Column3]])))</f>
        <v xml:space="preserve"> Small Center Defense</v>
      </c>
      <c r="C1237" s="3" t="s">
        <v>7386</v>
      </c>
      <c r="F1237" s="3" t="s">
        <v>7765</v>
      </c>
      <c r="G1237" s="3">
        <v>390</v>
      </c>
      <c r="H1237" s="3" t="s">
        <v>1416</v>
      </c>
      <c r="I1237" s="4">
        <v>43275</v>
      </c>
      <c r="J1237" s="3">
        <v>1726</v>
      </c>
      <c r="K1237" s="3">
        <v>1811</v>
      </c>
      <c r="L1237" s="3">
        <v>18.2</v>
      </c>
      <c r="M1237" s="3">
        <v>11.8</v>
      </c>
      <c r="N1237" s="3">
        <v>70</v>
      </c>
      <c r="O1237" s="3" t="s">
        <v>4132</v>
      </c>
      <c r="P1237" s="5" t="s">
        <v>30</v>
      </c>
      <c r="Q1237" s="3" t="s">
        <v>6230</v>
      </c>
      <c r="R1237" s="3" t="s">
        <v>6229</v>
      </c>
      <c r="S1237" s="3" t="s">
        <v>6245</v>
      </c>
      <c r="AR1237" s="3">
        <v>70</v>
      </c>
      <c r="AS1237" s="3">
        <v>18.2</v>
      </c>
      <c r="AT1237" s="3">
        <v>3.846153846</v>
      </c>
      <c r="AU1237" s="3">
        <f>SUM(Table1[[#This Row],[Black Win %]]/Table1[[#This Row],[White Win %]])</f>
        <v>0.26</v>
      </c>
      <c r="AV1237" s="3">
        <v>273</v>
      </c>
      <c r="AW1237" s="3">
        <v>70.98</v>
      </c>
    </row>
    <row r="1238" spans="1:49" ht="17" x14ac:dyDescent="0.2">
      <c r="A1238" s="3" t="s">
        <v>7387</v>
      </c>
      <c r="B1238" s="3" t="str">
        <f>CONCATENATE(Table1[[#This Row],[Column5]],(IF(Table1[[#This Row],[Column4]]="",""," -"&amp;Table1[[#This Row],[Column4]])),(IF(Table1[[#This Row],[Column3]]="",""," -"&amp;Table1[[#This Row],[Column3]])))</f>
        <v xml:space="preserve"> Advance Variation</v>
      </c>
      <c r="C1238" s="3" t="s">
        <v>6620</v>
      </c>
      <c r="F1238" s="3" t="s">
        <v>7765</v>
      </c>
      <c r="G1238" s="3">
        <v>3001</v>
      </c>
      <c r="H1238" s="3" t="s">
        <v>4134</v>
      </c>
      <c r="I1238" s="4">
        <v>43290</v>
      </c>
      <c r="J1238" s="3">
        <v>2327</v>
      </c>
      <c r="K1238" s="3">
        <v>2340</v>
      </c>
      <c r="L1238" s="3">
        <v>35.4</v>
      </c>
      <c r="M1238" s="3">
        <v>31</v>
      </c>
      <c r="N1238" s="3">
        <v>33.700000000000003</v>
      </c>
      <c r="O1238" s="3" t="s">
        <v>4136</v>
      </c>
      <c r="P1238" s="5" t="s">
        <v>75</v>
      </c>
      <c r="Q1238" s="3" t="s">
        <v>6256</v>
      </c>
      <c r="R1238" s="3" t="s">
        <v>6233</v>
      </c>
      <c r="S1238" s="3" t="s">
        <v>6229</v>
      </c>
      <c r="AR1238" s="3">
        <v>33.700000000000003</v>
      </c>
      <c r="AS1238" s="3">
        <v>35.4</v>
      </c>
      <c r="AT1238" s="3">
        <v>0.95197740099999995</v>
      </c>
      <c r="AU1238" s="3">
        <f>SUM(Table1[[#This Row],[Black Win %]]/Table1[[#This Row],[White Win %]])</f>
        <v>1.0504451038575666</v>
      </c>
      <c r="AV1238" s="3">
        <v>1011.337</v>
      </c>
      <c r="AW1238" s="3">
        <v>1062.354</v>
      </c>
    </row>
    <row r="1239" spans="1:49" ht="17" x14ac:dyDescent="0.2">
      <c r="A1239" s="3" t="s">
        <v>7387</v>
      </c>
      <c r="B1239" s="3" t="str">
        <f>CONCATENATE(Table1[[#This Row],[Column5]],(IF(Table1[[#This Row],[Column4]]="",""," -"&amp;Table1[[#This Row],[Column4]])),(IF(Table1[[#This Row],[Column3]]="",""," -"&amp;Table1[[#This Row],[Column3]])))</f>
        <v xml:space="preserve"> Advance Variation - Michel Gambit</v>
      </c>
      <c r="C1239" s="3" t="s">
        <v>6620</v>
      </c>
      <c r="D1239" s="3" t="s">
        <v>7388</v>
      </c>
      <c r="F1239" s="3" t="s">
        <v>7765</v>
      </c>
      <c r="G1239" s="3">
        <v>118</v>
      </c>
      <c r="H1239" s="3" t="s">
        <v>4134</v>
      </c>
      <c r="I1239" s="4">
        <v>43285</v>
      </c>
      <c r="J1239" s="3">
        <v>2333</v>
      </c>
      <c r="K1239" s="3">
        <v>2356</v>
      </c>
      <c r="L1239" s="3">
        <v>39.799999999999997</v>
      </c>
      <c r="M1239" s="3">
        <v>20.3</v>
      </c>
      <c r="N1239" s="3">
        <v>39.799999999999997</v>
      </c>
      <c r="O1239" s="3" t="s">
        <v>4139</v>
      </c>
      <c r="P1239" s="5" t="s">
        <v>75</v>
      </c>
      <c r="Q1239" s="3" t="s">
        <v>6256</v>
      </c>
      <c r="R1239" s="3" t="s">
        <v>6233</v>
      </c>
      <c r="S1239" s="3" t="s">
        <v>6229</v>
      </c>
      <c r="T1239" s="3" t="s">
        <v>6277</v>
      </c>
      <c r="U1239" s="3" t="s">
        <v>6243</v>
      </c>
      <c r="AR1239" s="3">
        <v>39.799999999999997</v>
      </c>
      <c r="AS1239" s="3">
        <v>39.799999999999997</v>
      </c>
      <c r="AT1239" s="3">
        <v>1</v>
      </c>
      <c r="AU1239" s="3">
        <f>SUM(Table1[[#This Row],[Black Win %]]/Table1[[#This Row],[White Win %]])</f>
        <v>1</v>
      </c>
      <c r="AV1239" s="3">
        <v>46.963999999999999</v>
      </c>
      <c r="AW1239" s="3">
        <v>46.963999999999999</v>
      </c>
    </row>
    <row r="1240" spans="1:49" ht="17" x14ac:dyDescent="0.2">
      <c r="A1240" s="3" t="s">
        <v>7387</v>
      </c>
      <c r="B1240" s="3" t="str">
        <f>CONCATENATE(Table1[[#This Row],[Column5]],(IF(Table1[[#This Row],[Column4]]="",""," -"&amp;Table1[[#This Row],[Column4]])),(IF(Table1[[#This Row],[Column3]]="",""," -"&amp;Table1[[#This Row],[Column3]])))</f>
        <v xml:space="preserve"> Anglo-Slav Variation - Bled Variation</v>
      </c>
      <c r="C1240" s="3" t="s">
        <v>6751</v>
      </c>
      <c r="D1240" s="3" t="s">
        <v>7389</v>
      </c>
      <c r="F1240" s="3" t="s">
        <v>7765</v>
      </c>
      <c r="G1240" s="3">
        <v>246</v>
      </c>
      <c r="H1240" s="3" t="s">
        <v>4141</v>
      </c>
      <c r="I1240" s="4">
        <v>43280</v>
      </c>
      <c r="J1240" s="3">
        <v>2208</v>
      </c>
      <c r="K1240" s="3">
        <v>2240</v>
      </c>
      <c r="L1240" s="3">
        <v>19.100000000000001</v>
      </c>
      <c r="M1240" s="3">
        <v>32.9</v>
      </c>
      <c r="N1240" s="3">
        <v>48</v>
      </c>
      <c r="O1240" s="3" t="s">
        <v>4143</v>
      </c>
      <c r="P1240" s="5" t="s">
        <v>75</v>
      </c>
      <c r="Q1240" s="3" t="s">
        <v>6256</v>
      </c>
      <c r="R1240" s="3" t="s">
        <v>6233</v>
      </c>
      <c r="S1240" s="3" t="s">
        <v>6254</v>
      </c>
      <c r="T1240" s="3" t="s">
        <v>6329</v>
      </c>
      <c r="U1240" s="3" t="s">
        <v>6226</v>
      </c>
      <c r="V1240" s="3" t="s">
        <v>6353</v>
      </c>
      <c r="W1240" s="3" t="s">
        <v>6237</v>
      </c>
      <c r="AR1240" s="3">
        <v>48</v>
      </c>
      <c r="AS1240" s="3">
        <v>19.100000000000001</v>
      </c>
      <c r="AT1240" s="3">
        <v>2.5130890049999999</v>
      </c>
      <c r="AU1240" s="3">
        <f>SUM(Table1[[#This Row],[Black Win %]]/Table1[[#This Row],[White Win %]])</f>
        <v>0.3979166666666667</v>
      </c>
      <c r="AV1240" s="3">
        <v>118.08</v>
      </c>
      <c r="AW1240" s="3">
        <v>46.985999999999997</v>
      </c>
    </row>
    <row r="1241" spans="1:49" ht="17" x14ac:dyDescent="0.2">
      <c r="A1241" s="3" t="s">
        <v>7387</v>
      </c>
      <c r="B1241" s="3" t="str">
        <f>CONCATENATE(Table1[[#This Row],[Column5]],(IF(Table1[[#This Row],[Column4]]="",""," -"&amp;Table1[[#This Row],[Column4]])),(IF(Table1[[#This Row],[Column3]]="",""," -"&amp;Table1[[#This Row],[Column3]])))</f>
        <v xml:space="preserve"> Anglo-Slav Variation - Bogoljubow Variation II</v>
      </c>
      <c r="C1241" s="3" t="s">
        <v>6751</v>
      </c>
      <c r="D1241" s="3" t="s">
        <v>7390</v>
      </c>
      <c r="F1241" s="3" t="s">
        <v>7765</v>
      </c>
      <c r="G1241" s="3">
        <v>604</v>
      </c>
      <c r="H1241" s="3" t="s">
        <v>4141</v>
      </c>
      <c r="I1241" s="4">
        <v>43251</v>
      </c>
      <c r="J1241" s="3">
        <v>2326</v>
      </c>
      <c r="K1241" s="3">
        <v>2329</v>
      </c>
      <c r="L1241" s="3">
        <v>32.799999999999997</v>
      </c>
      <c r="M1241" s="3">
        <v>37.6</v>
      </c>
      <c r="N1241" s="3">
        <v>29.6</v>
      </c>
      <c r="O1241" s="3" t="s">
        <v>4146</v>
      </c>
      <c r="P1241" s="5" t="s">
        <v>75</v>
      </c>
      <c r="Q1241" s="3" t="s">
        <v>6256</v>
      </c>
      <c r="R1241" s="3" t="s">
        <v>6233</v>
      </c>
      <c r="S1241" s="3" t="s">
        <v>6254</v>
      </c>
      <c r="T1241" s="3" t="s">
        <v>6329</v>
      </c>
      <c r="U1241" s="3" t="s">
        <v>6248</v>
      </c>
      <c r="AR1241" s="3">
        <v>29.6</v>
      </c>
      <c r="AS1241" s="3">
        <v>32.799999999999997</v>
      </c>
      <c r="AT1241" s="3">
        <v>0.90243902399999998</v>
      </c>
      <c r="AU1241" s="3">
        <f>SUM(Table1[[#This Row],[Black Win %]]/Table1[[#This Row],[White Win %]])</f>
        <v>1.1081081081081079</v>
      </c>
      <c r="AV1241" s="3">
        <v>178.78399999999999</v>
      </c>
      <c r="AW1241" s="3">
        <v>198.11199999999999</v>
      </c>
    </row>
    <row r="1242" spans="1:49" ht="17" x14ac:dyDescent="0.2">
      <c r="A1242" s="3" t="s">
        <v>7387</v>
      </c>
      <c r="B1242" s="3" t="str">
        <f>CONCATENATE(Table1[[#This Row],[Column5]],(IF(Table1[[#This Row],[Column4]]="",""," -"&amp;Table1[[#This Row],[Column4]])),(IF(Table1[[#This Row],[Column3]]="",""," -"&amp;Table1[[#This Row],[Column3]])))</f>
        <v xml:space="preserve"> Anglo-Slav Variation - Bogoljubow Variation III</v>
      </c>
      <c r="C1242" s="3" t="s">
        <v>6751</v>
      </c>
      <c r="D1242" s="3" t="s">
        <v>7391</v>
      </c>
      <c r="F1242" s="3" t="s">
        <v>7764</v>
      </c>
      <c r="G1242" s="3">
        <v>663</v>
      </c>
      <c r="H1242" s="3" t="s">
        <v>4141</v>
      </c>
      <c r="I1242" s="4">
        <v>43271</v>
      </c>
      <c r="J1242" s="3">
        <v>2216</v>
      </c>
      <c r="K1242" s="3">
        <v>2210</v>
      </c>
      <c r="L1242" s="3">
        <v>39.200000000000003</v>
      </c>
      <c r="M1242" s="3">
        <v>28.5</v>
      </c>
      <c r="N1242" s="3">
        <v>32.299999999999997</v>
      </c>
      <c r="O1242" s="3" t="s">
        <v>4149</v>
      </c>
      <c r="P1242" s="5" t="s">
        <v>75</v>
      </c>
      <c r="Q1242" s="3" t="s">
        <v>6256</v>
      </c>
      <c r="R1242" s="3" t="s">
        <v>6233</v>
      </c>
      <c r="S1242" s="3" t="s">
        <v>6254</v>
      </c>
      <c r="T1242" s="3" t="s">
        <v>6329</v>
      </c>
      <c r="AR1242" s="3">
        <v>39.200000000000003</v>
      </c>
      <c r="AS1242" s="3">
        <v>32.299999999999997</v>
      </c>
      <c r="AT1242" s="3">
        <v>1.2136222910000001</v>
      </c>
      <c r="AU1242" s="3">
        <f>SUM(Table1[[#This Row],[Black Win %]]/Table1[[#This Row],[White Win %]])</f>
        <v>0.82397959183673453</v>
      </c>
      <c r="AV1242" s="3">
        <v>259.89600000000002</v>
      </c>
      <c r="AW1242" s="3">
        <v>214.149</v>
      </c>
    </row>
    <row r="1243" spans="1:49" ht="17" x14ac:dyDescent="0.2">
      <c r="A1243" s="3" t="s">
        <v>7387</v>
      </c>
      <c r="B1243" s="3" t="str">
        <f>CONCATENATE(Table1[[#This Row],[Column5]],(IF(Table1[[#This Row],[Column4]]="",""," -"&amp;Table1[[#This Row],[Column4]])),(IF(Table1[[#This Row],[Column3]]="",""," -"&amp;Table1[[#This Row],[Column3]])))</f>
        <v xml:space="preserve"> Anglo-Slav Variation - Bogoljubow Variation</v>
      </c>
      <c r="C1243" s="3" t="s">
        <v>6751</v>
      </c>
      <c r="D1243" s="3" t="s">
        <v>6871</v>
      </c>
      <c r="F1243" s="3" t="s">
        <v>7764</v>
      </c>
      <c r="G1243" s="3">
        <v>221</v>
      </c>
      <c r="H1243" s="3" t="s">
        <v>4141</v>
      </c>
      <c r="I1243" s="4">
        <v>43260</v>
      </c>
      <c r="J1243" s="3">
        <v>2285</v>
      </c>
      <c r="K1243" s="3">
        <v>2259</v>
      </c>
      <c r="L1243" s="3">
        <v>49.3</v>
      </c>
      <c r="M1243" s="3">
        <v>29.4</v>
      </c>
      <c r="N1243" s="3">
        <v>21.3</v>
      </c>
      <c r="O1243" s="3" t="s">
        <v>4152</v>
      </c>
      <c r="P1243" s="5" t="s">
        <v>75</v>
      </c>
      <c r="Q1243" s="3" t="s">
        <v>6256</v>
      </c>
      <c r="R1243" s="3" t="s">
        <v>6233</v>
      </c>
      <c r="S1243" s="3" t="s">
        <v>6254</v>
      </c>
      <c r="T1243" s="3" t="s">
        <v>6329</v>
      </c>
      <c r="U1243" s="3" t="s">
        <v>6226</v>
      </c>
      <c r="V1243" s="3" t="s">
        <v>6353</v>
      </c>
      <c r="AR1243" s="3">
        <v>49.3</v>
      </c>
      <c r="AS1243" s="3">
        <v>21.3</v>
      </c>
      <c r="AT1243" s="3">
        <v>2.3145539909999999</v>
      </c>
      <c r="AU1243" s="3">
        <f>SUM(Table1[[#This Row],[Black Win %]]/Table1[[#This Row],[White Win %]])</f>
        <v>0.43204868154158221</v>
      </c>
      <c r="AV1243" s="3">
        <v>108.953</v>
      </c>
      <c r="AW1243" s="3">
        <v>47.073</v>
      </c>
    </row>
    <row r="1244" spans="1:49" ht="17" x14ac:dyDescent="0.2">
      <c r="A1244" s="3" t="s">
        <v>7387</v>
      </c>
      <c r="B1244" s="3" t="str">
        <f>CONCATENATE(Table1[[#This Row],[Column5]],(IF(Table1[[#This Row],[Column4]]="",""," -"&amp;Table1[[#This Row],[Column4]])),(IF(Table1[[#This Row],[Column3]]="",""," -"&amp;Table1[[#This Row],[Column3]])))</f>
        <v xml:space="preserve"> Anglo-Slav Variation - Bogoljubow Variation - Stonewall Line</v>
      </c>
      <c r="C1244" s="3" t="s">
        <v>6751</v>
      </c>
      <c r="D1244" s="3" t="s">
        <v>6871</v>
      </c>
      <c r="E1244" s="3" t="s">
        <v>7392</v>
      </c>
      <c r="F1244" s="3" t="s">
        <v>7764</v>
      </c>
      <c r="G1244" s="3">
        <v>817</v>
      </c>
      <c r="H1244" s="3" t="s">
        <v>4141</v>
      </c>
      <c r="I1244" s="4">
        <v>43259</v>
      </c>
      <c r="J1244" s="3">
        <v>2271</v>
      </c>
      <c r="K1244" s="3">
        <v>2265</v>
      </c>
      <c r="L1244" s="3">
        <v>49.8</v>
      </c>
      <c r="M1244" s="3">
        <v>30.2</v>
      </c>
      <c r="N1244" s="3">
        <v>19.899999999999999</v>
      </c>
      <c r="O1244" s="3" t="s">
        <v>4155</v>
      </c>
      <c r="P1244" s="5" t="s">
        <v>75</v>
      </c>
      <c r="Q1244" s="3" t="s">
        <v>6256</v>
      </c>
      <c r="R1244" s="3" t="s">
        <v>6233</v>
      </c>
      <c r="S1244" s="3" t="s">
        <v>6254</v>
      </c>
      <c r="T1244" s="3" t="s">
        <v>6329</v>
      </c>
      <c r="U1244" s="3" t="s">
        <v>6226</v>
      </c>
      <c r="V1244" s="3" t="s">
        <v>6353</v>
      </c>
      <c r="W1244" s="3" t="s">
        <v>6245</v>
      </c>
      <c r="X1244" s="3" t="s">
        <v>6264</v>
      </c>
      <c r="Y1244" s="3" t="s">
        <v>6308</v>
      </c>
      <c r="Z1244" s="3" t="s">
        <v>6265</v>
      </c>
      <c r="AA1244" s="3" t="s">
        <v>6270</v>
      </c>
      <c r="AB1244" s="3" t="s">
        <v>6270</v>
      </c>
      <c r="AR1244" s="3">
        <v>49.8</v>
      </c>
      <c r="AS1244" s="3">
        <v>19.899999999999999</v>
      </c>
      <c r="AT1244" s="3">
        <v>2.5025125629999998</v>
      </c>
      <c r="AU1244" s="3">
        <f>SUM(Table1[[#This Row],[Black Win %]]/Table1[[#This Row],[White Win %]])</f>
        <v>0.39959839357429716</v>
      </c>
      <c r="AV1244" s="3">
        <v>406.86599999999999</v>
      </c>
      <c r="AW1244" s="3">
        <v>162.583</v>
      </c>
    </row>
    <row r="1245" spans="1:49" ht="17" x14ac:dyDescent="0.2">
      <c r="A1245" s="3" t="s">
        <v>7387</v>
      </c>
      <c r="B1245" s="3" t="str">
        <f>CONCATENATE(Table1[[#This Row],[Column5]],(IF(Table1[[#This Row],[Column4]]="",""," -"&amp;Table1[[#This Row],[Column4]])),(IF(Table1[[#This Row],[Column3]]="",""," -"&amp;Table1[[#This Row],[Column3]])))</f>
        <v xml:space="preserve"> Anglo-Slav Variation - Capablanca Variation</v>
      </c>
      <c r="C1245" s="3" t="s">
        <v>6751</v>
      </c>
      <c r="D1245" s="3" t="s">
        <v>6891</v>
      </c>
      <c r="F1245" s="3" t="s">
        <v>7765</v>
      </c>
      <c r="G1245" s="3">
        <v>432</v>
      </c>
      <c r="H1245" s="3" t="s">
        <v>4141</v>
      </c>
      <c r="I1245" s="4">
        <v>43265</v>
      </c>
      <c r="J1245" s="3">
        <v>2315</v>
      </c>
      <c r="K1245" s="3">
        <v>2296</v>
      </c>
      <c r="L1245" s="3">
        <v>28.7</v>
      </c>
      <c r="M1245" s="3">
        <v>42.1</v>
      </c>
      <c r="N1245" s="3">
        <v>29.2</v>
      </c>
      <c r="O1245" s="3" t="s">
        <v>4158</v>
      </c>
      <c r="P1245" s="5" t="s">
        <v>75</v>
      </c>
      <c r="Q1245" s="3" t="s">
        <v>6256</v>
      </c>
      <c r="R1245" s="3" t="s">
        <v>6233</v>
      </c>
      <c r="S1245" s="3" t="s">
        <v>6254</v>
      </c>
      <c r="T1245" s="3" t="s">
        <v>6329</v>
      </c>
      <c r="U1245" s="3" t="s">
        <v>6226</v>
      </c>
      <c r="V1245" s="3" t="s">
        <v>6353</v>
      </c>
      <c r="W1245" s="3" t="s">
        <v>6248</v>
      </c>
      <c r="AR1245" s="3">
        <v>29.2</v>
      </c>
      <c r="AS1245" s="3">
        <v>28.7</v>
      </c>
      <c r="AT1245" s="3">
        <v>1.0174216030000001</v>
      </c>
      <c r="AU1245" s="3">
        <f>SUM(Table1[[#This Row],[Black Win %]]/Table1[[#This Row],[White Win %]])</f>
        <v>0.98287671232876717</v>
      </c>
      <c r="AV1245" s="3">
        <v>126.14400000000001</v>
      </c>
      <c r="AW1245" s="3">
        <v>123.98399999999999</v>
      </c>
    </row>
    <row r="1246" spans="1:49" ht="17" x14ac:dyDescent="0.2">
      <c r="A1246" s="3" t="s">
        <v>7387</v>
      </c>
      <c r="B1246" s="3" t="str">
        <f>CONCATENATE(Table1[[#This Row],[Column5]],(IF(Table1[[#This Row],[Column4]]="",""," -"&amp;Table1[[#This Row],[Column4]])),(IF(Table1[[#This Row],[Column3]]="",""," -"&amp;Table1[[#This Row],[Column3]])))</f>
        <v xml:space="preserve"> Anglo-Slav Variation - London Defensive System</v>
      </c>
      <c r="C1246" s="3" t="s">
        <v>6751</v>
      </c>
      <c r="D1246" s="3" t="s">
        <v>7393</v>
      </c>
      <c r="F1246" s="3" t="s">
        <v>7765</v>
      </c>
      <c r="G1246" s="3">
        <v>635</v>
      </c>
      <c r="H1246" s="3" t="s">
        <v>4141</v>
      </c>
      <c r="I1246" s="4">
        <v>43264</v>
      </c>
      <c r="J1246" s="3">
        <v>2195</v>
      </c>
      <c r="K1246" s="3">
        <v>2219</v>
      </c>
      <c r="L1246" s="3">
        <v>28.8</v>
      </c>
      <c r="M1246" s="3">
        <v>32.299999999999997</v>
      </c>
      <c r="N1246" s="3">
        <v>38.9</v>
      </c>
      <c r="O1246" s="3" t="s">
        <v>4161</v>
      </c>
      <c r="P1246" s="5" t="s">
        <v>75</v>
      </c>
      <c r="Q1246" s="3" t="s">
        <v>6256</v>
      </c>
      <c r="R1246" s="3" t="s">
        <v>6233</v>
      </c>
      <c r="S1246" s="3" t="s">
        <v>6254</v>
      </c>
      <c r="T1246" s="3" t="s">
        <v>6329</v>
      </c>
      <c r="U1246" s="3" t="s">
        <v>6226</v>
      </c>
      <c r="V1246" s="3" t="s">
        <v>6264</v>
      </c>
      <c r="W1246" s="3" t="s">
        <v>6242</v>
      </c>
      <c r="AR1246" s="3">
        <v>38.9</v>
      </c>
      <c r="AS1246" s="3">
        <v>28.8</v>
      </c>
      <c r="AT1246" s="3">
        <v>1.3506944439999999</v>
      </c>
      <c r="AU1246" s="3">
        <f>SUM(Table1[[#This Row],[Black Win %]]/Table1[[#This Row],[White Win %]])</f>
        <v>0.7403598971722366</v>
      </c>
      <c r="AV1246" s="3">
        <v>247.01499999999999</v>
      </c>
      <c r="AW1246" s="3">
        <v>182.88</v>
      </c>
    </row>
    <row r="1247" spans="1:49" ht="17" x14ac:dyDescent="0.2">
      <c r="A1247" s="3" t="s">
        <v>7387</v>
      </c>
      <c r="B1247" s="3" t="str">
        <f>CONCATENATE(Table1[[#This Row],[Column5]],(IF(Table1[[#This Row],[Column4]]="",""," -"&amp;Table1[[#This Row],[Column4]])),(IF(Table1[[#This Row],[Column3]]="",""," -"&amp;Table1[[#This Row],[Column3]])))</f>
        <v xml:space="preserve"> Anglo-Slav Variation - New York System</v>
      </c>
      <c r="C1247" s="3" t="s">
        <v>6751</v>
      </c>
      <c r="D1247" s="3" t="s">
        <v>7394</v>
      </c>
      <c r="F1247" s="3" t="s">
        <v>7765</v>
      </c>
      <c r="G1247" s="3">
        <v>693</v>
      </c>
      <c r="H1247" s="3" t="s">
        <v>4141</v>
      </c>
      <c r="I1247" s="4">
        <v>43284</v>
      </c>
      <c r="J1247" s="3">
        <v>2209</v>
      </c>
      <c r="K1247" s="3">
        <v>2185</v>
      </c>
      <c r="L1247" s="3">
        <v>27.6</v>
      </c>
      <c r="M1247" s="3">
        <v>30.4</v>
      </c>
      <c r="N1247" s="3">
        <v>42</v>
      </c>
      <c r="O1247" s="3" t="s">
        <v>4164</v>
      </c>
      <c r="P1247" s="5" t="s">
        <v>75</v>
      </c>
      <c r="Q1247" s="3" t="s">
        <v>6256</v>
      </c>
      <c r="R1247" s="3" t="s">
        <v>6233</v>
      </c>
      <c r="S1247" s="3" t="s">
        <v>6254</v>
      </c>
      <c r="T1247" s="3" t="s">
        <v>6329</v>
      </c>
      <c r="U1247" s="3" t="s">
        <v>6226</v>
      </c>
      <c r="V1247" s="3" t="s">
        <v>6353</v>
      </c>
      <c r="W1247" s="3" t="s">
        <v>6242</v>
      </c>
      <c r="AR1247" s="3">
        <v>42</v>
      </c>
      <c r="AS1247" s="3">
        <v>27.6</v>
      </c>
      <c r="AT1247" s="3">
        <v>1.5217391300000001</v>
      </c>
      <c r="AU1247" s="3">
        <f>SUM(Table1[[#This Row],[Black Win %]]/Table1[[#This Row],[White Win %]])</f>
        <v>0.65714285714285714</v>
      </c>
      <c r="AV1247" s="3">
        <v>291.06</v>
      </c>
      <c r="AW1247" s="3">
        <v>191.268</v>
      </c>
    </row>
    <row r="1248" spans="1:49" ht="17" x14ac:dyDescent="0.2">
      <c r="A1248" s="3" t="s">
        <v>7387</v>
      </c>
      <c r="B1248" s="3" t="str">
        <f>CONCATENATE(Table1[[#This Row],[Column5]],(IF(Table1[[#This Row],[Column4]]="",""," -"&amp;Table1[[#This Row],[Column4]])),(IF(Table1[[#This Row],[Column3]]="",""," -"&amp;Table1[[#This Row],[Column3]])))</f>
        <v xml:space="preserve"> Anglo-Slav Variation - Torre System</v>
      </c>
      <c r="C1248" s="3" t="s">
        <v>6751</v>
      </c>
      <c r="D1248" s="3" t="s">
        <v>7395</v>
      </c>
      <c r="F1248" s="3" t="s">
        <v>7765</v>
      </c>
      <c r="G1248" s="3">
        <v>473</v>
      </c>
      <c r="H1248" s="3" t="s">
        <v>4141</v>
      </c>
      <c r="I1248" s="4">
        <v>43246</v>
      </c>
      <c r="J1248" s="3">
        <v>2319</v>
      </c>
      <c r="K1248" s="3">
        <v>2315</v>
      </c>
      <c r="L1248" s="3">
        <v>33.4</v>
      </c>
      <c r="M1248" s="3">
        <v>38</v>
      </c>
      <c r="N1248" s="3">
        <v>28.5</v>
      </c>
      <c r="O1248" s="3" t="s">
        <v>4167</v>
      </c>
      <c r="P1248" s="5" t="s">
        <v>75</v>
      </c>
      <c r="Q1248" s="3" t="s">
        <v>6256</v>
      </c>
      <c r="R1248" s="3" t="s">
        <v>6233</v>
      </c>
      <c r="S1248" s="3" t="s">
        <v>6254</v>
      </c>
      <c r="T1248" s="3" t="s">
        <v>6329</v>
      </c>
      <c r="U1248" s="3" t="s">
        <v>6226</v>
      </c>
      <c r="V1248" s="3" t="s">
        <v>6264</v>
      </c>
      <c r="W1248" s="3" t="s">
        <v>6248</v>
      </c>
      <c r="AR1248" s="3">
        <v>28.5</v>
      </c>
      <c r="AS1248" s="3">
        <v>33.4</v>
      </c>
      <c r="AT1248" s="3">
        <v>0.85329341299999995</v>
      </c>
      <c r="AU1248" s="3">
        <f>SUM(Table1[[#This Row],[Black Win %]]/Table1[[#This Row],[White Win %]])</f>
        <v>1.1719298245614034</v>
      </c>
      <c r="AV1248" s="3">
        <v>134.80500000000001</v>
      </c>
      <c r="AW1248" s="3">
        <v>157.982</v>
      </c>
    </row>
    <row r="1249" spans="1:49" ht="17" x14ac:dyDescent="0.2">
      <c r="A1249" s="3" t="s">
        <v>7387</v>
      </c>
      <c r="B1249" s="3" t="str">
        <f>CONCATENATE(Table1[[#This Row],[Column5]],(IF(Table1[[#This Row],[Column4]]="",""," -"&amp;Table1[[#This Row],[Column4]])),(IF(Table1[[#This Row],[Column3]]="",""," -"&amp;Table1[[#This Row],[Column3]])))</f>
        <v xml:space="preserve"> General</v>
      </c>
      <c r="C1249" s="3" t="s">
        <v>6510</v>
      </c>
      <c r="F1249" s="3" t="s">
        <v>7764</v>
      </c>
      <c r="G1249" s="3">
        <v>3668</v>
      </c>
      <c r="H1249" s="3" t="s">
        <v>4134</v>
      </c>
      <c r="I1249" s="4">
        <v>43289</v>
      </c>
      <c r="J1249" s="3">
        <v>2354</v>
      </c>
      <c r="K1249" s="3">
        <v>2336</v>
      </c>
      <c r="L1249" s="3">
        <v>42.6</v>
      </c>
      <c r="M1249" s="3">
        <v>34.9</v>
      </c>
      <c r="N1249" s="3">
        <v>22.5</v>
      </c>
      <c r="O1249" s="3" t="s">
        <v>4170</v>
      </c>
      <c r="P1249" s="5" t="s">
        <v>75</v>
      </c>
      <c r="Q1249" s="3" t="s">
        <v>6256</v>
      </c>
      <c r="R1249" s="3" t="s">
        <v>6233</v>
      </c>
      <c r="AR1249" s="3">
        <v>42.6</v>
      </c>
      <c r="AS1249" s="3">
        <v>22.5</v>
      </c>
      <c r="AT1249" s="3">
        <v>1.893333333</v>
      </c>
      <c r="AU1249" s="3">
        <f>SUM(Table1[[#This Row],[Black Win %]]/Table1[[#This Row],[White Win %]])</f>
        <v>0.528169014084507</v>
      </c>
      <c r="AV1249" s="3">
        <v>1562.568</v>
      </c>
      <c r="AW1249" s="3">
        <v>825.3</v>
      </c>
    </row>
    <row r="1250" spans="1:49" ht="17" x14ac:dyDescent="0.2">
      <c r="A1250" s="3" t="s">
        <v>7387</v>
      </c>
      <c r="B1250" s="3" t="str">
        <f>CONCATENATE(Table1[[#This Row],[Column5]],(IF(Table1[[#This Row],[Column4]]="",""," -"&amp;Table1[[#This Row],[Column4]])),(IF(Table1[[#This Row],[Column3]]="",""," -"&amp;Table1[[#This Row],[Column3]])))</f>
        <v xml:space="preserve"> Reti Gambit</v>
      </c>
      <c r="C1250" s="3" t="s">
        <v>7396</v>
      </c>
      <c r="F1250" s="3" t="s">
        <v>7765</v>
      </c>
      <c r="G1250" s="3">
        <v>1145</v>
      </c>
      <c r="H1250" s="3" t="s">
        <v>4134</v>
      </c>
      <c r="I1250" s="4">
        <v>43286</v>
      </c>
      <c r="J1250" s="3">
        <v>2243</v>
      </c>
      <c r="K1250" s="3">
        <v>2286</v>
      </c>
      <c r="L1250" s="3">
        <v>23.1</v>
      </c>
      <c r="M1250" s="3">
        <v>34.4</v>
      </c>
      <c r="N1250" s="3">
        <v>42.5</v>
      </c>
      <c r="O1250" s="3" t="s">
        <v>4173</v>
      </c>
      <c r="P1250" s="5" t="s">
        <v>75</v>
      </c>
      <c r="Q1250" s="3" t="s">
        <v>6256</v>
      </c>
      <c r="R1250" s="3" t="s">
        <v>6233</v>
      </c>
      <c r="S1250" s="3" t="s">
        <v>6345</v>
      </c>
      <c r="AR1250" s="3">
        <v>42.5</v>
      </c>
      <c r="AS1250" s="3">
        <v>23.1</v>
      </c>
      <c r="AT1250" s="3">
        <v>1.83982684</v>
      </c>
      <c r="AU1250" s="3">
        <f>SUM(Table1[[#This Row],[Black Win %]]/Table1[[#This Row],[White Win %]])</f>
        <v>0.54352941176470593</v>
      </c>
      <c r="AV1250" s="3">
        <v>486.625</v>
      </c>
      <c r="AW1250" s="3">
        <v>264.495</v>
      </c>
    </row>
    <row r="1251" spans="1:49" ht="17" x14ac:dyDescent="0.2">
      <c r="A1251" s="3" t="s">
        <v>7387</v>
      </c>
      <c r="B1251" s="3" t="str">
        <f>CONCATENATE(Table1[[#This Row],[Column5]],(IF(Table1[[#This Row],[Column4]]="",""," -"&amp;Table1[[#This Row],[Column4]])),(IF(Table1[[#This Row],[Column3]]="",""," -"&amp;Table1[[#This Row],[Column3]])))</f>
        <v xml:space="preserve"> Reversed Blumenfeld Gambit</v>
      </c>
      <c r="C1251" s="3" t="s">
        <v>7397</v>
      </c>
      <c r="F1251" s="3" t="s">
        <v>7764</v>
      </c>
      <c r="G1251" s="3">
        <v>179</v>
      </c>
      <c r="H1251" s="3" t="s">
        <v>4134</v>
      </c>
      <c r="I1251" s="4">
        <v>43274</v>
      </c>
      <c r="J1251" s="3">
        <v>2331</v>
      </c>
      <c r="K1251" s="3">
        <v>2279</v>
      </c>
      <c r="L1251" s="3">
        <v>46.9</v>
      </c>
      <c r="M1251" s="3">
        <v>24</v>
      </c>
      <c r="N1251" s="3">
        <v>29.1</v>
      </c>
      <c r="O1251" s="3" t="s">
        <v>4176</v>
      </c>
      <c r="P1251" s="5" t="s">
        <v>75</v>
      </c>
      <c r="Q1251" s="3" t="s">
        <v>6256</v>
      </c>
      <c r="R1251" s="3" t="s">
        <v>6233</v>
      </c>
      <c r="S1251" s="3" t="s">
        <v>6229</v>
      </c>
      <c r="T1251" s="3" t="s">
        <v>6271</v>
      </c>
      <c r="U1251" s="3" t="s">
        <v>6243</v>
      </c>
      <c r="V1251" s="3" t="s">
        <v>6277</v>
      </c>
      <c r="AR1251" s="3">
        <v>46.9</v>
      </c>
      <c r="AS1251" s="3">
        <v>29.1</v>
      </c>
      <c r="AT1251" s="3">
        <v>1.6116838490000001</v>
      </c>
      <c r="AU1251" s="3">
        <f>SUM(Table1[[#This Row],[Black Win %]]/Table1[[#This Row],[White Win %]])</f>
        <v>0.62046908315565041</v>
      </c>
      <c r="AV1251" s="3">
        <v>83.950999999999993</v>
      </c>
      <c r="AW1251" s="3">
        <v>52.088999999999999</v>
      </c>
    </row>
    <row r="1252" spans="1:49" ht="17" x14ac:dyDescent="0.2">
      <c r="A1252" s="3" t="s">
        <v>4177</v>
      </c>
      <c r="B1252" s="3" t="str">
        <f>CONCATENATE(Table1[[#This Row],[Column5]],(IF(Table1[[#This Row],[Column4]]="",""," -"&amp;Table1[[#This Row],[Column4]])),(IF(Table1[[#This Row],[Column3]]="",""," -"&amp;Table1[[#This Row],[Column3]])))</f>
        <v/>
      </c>
      <c r="F1252" s="3" t="s">
        <v>7764</v>
      </c>
      <c r="G1252" s="3">
        <v>1447</v>
      </c>
      <c r="H1252" s="3" t="s">
        <v>770</v>
      </c>
      <c r="I1252" s="4">
        <v>43276</v>
      </c>
      <c r="J1252" s="3">
        <v>2175</v>
      </c>
      <c r="K1252" s="3">
        <v>2153</v>
      </c>
      <c r="L1252" s="3">
        <v>41.7</v>
      </c>
      <c r="M1252" s="3">
        <v>27.6</v>
      </c>
      <c r="N1252" s="3">
        <v>30.7</v>
      </c>
      <c r="O1252" s="3" t="s">
        <v>4179</v>
      </c>
      <c r="P1252" s="5" t="s">
        <v>34</v>
      </c>
      <c r="Q1252" s="3" t="s">
        <v>6256</v>
      </c>
      <c r="R1252" s="3" t="s">
        <v>6247</v>
      </c>
      <c r="S1252" s="3" t="s">
        <v>6226</v>
      </c>
      <c r="T1252" s="3" t="s">
        <v>6271</v>
      </c>
      <c r="U1252" s="3" t="s">
        <v>6245</v>
      </c>
      <c r="V1252" s="3" t="s">
        <v>6324</v>
      </c>
      <c r="W1252" s="3" t="s">
        <v>6243</v>
      </c>
      <c r="X1252" s="3" t="s">
        <v>6329</v>
      </c>
      <c r="AR1252" s="3">
        <v>41.7</v>
      </c>
      <c r="AS1252" s="3">
        <v>30.7</v>
      </c>
      <c r="AT1252" s="3">
        <v>1.3583061890000001</v>
      </c>
      <c r="AU1252" s="3">
        <f>SUM(Table1[[#This Row],[Black Win %]]/Table1[[#This Row],[White Win %]])</f>
        <v>0.73621103117505993</v>
      </c>
      <c r="AV1252" s="3">
        <v>603.399</v>
      </c>
      <c r="AW1252" s="3">
        <v>444.22899999999998</v>
      </c>
    </row>
    <row r="1253" spans="1:49" ht="17" x14ac:dyDescent="0.2">
      <c r="A1253" s="3" t="s">
        <v>4177</v>
      </c>
      <c r="B1253" s="3" t="str">
        <f>CONCATENATE(Table1[[#This Row],[Column5]],(IF(Table1[[#This Row],[Column4]]="",""," -"&amp;Table1[[#This Row],[Column4]])),(IF(Table1[[#This Row],[Column3]]="",""," -"&amp;Table1[[#This Row],[Column3]])))</f>
        <v xml:space="preserve"> Bogoljubow Defense</v>
      </c>
      <c r="C1253" s="3" t="s">
        <v>6718</v>
      </c>
      <c r="F1253" s="3" t="s">
        <v>7765</v>
      </c>
      <c r="G1253" s="3">
        <v>484</v>
      </c>
      <c r="H1253" s="3" t="s">
        <v>770</v>
      </c>
      <c r="I1253" s="4">
        <v>43279</v>
      </c>
      <c r="J1253" s="3">
        <v>2248</v>
      </c>
      <c r="K1253" s="3">
        <v>2273</v>
      </c>
      <c r="L1253" s="3">
        <v>33.1</v>
      </c>
      <c r="M1253" s="3">
        <v>30.8</v>
      </c>
      <c r="N1253" s="3">
        <v>36.200000000000003</v>
      </c>
      <c r="O1253" s="3" t="s">
        <v>4182</v>
      </c>
      <c r="P1253" s="5" t="s">
        <v>34</v>
      </c>
      <c r="Q1253" s="3" t="s">
        <v>6256</v>
      </c>
      <c r="R1253" s="3" t="s">
        <v>6247</v>
      </c>
      <c r="S1253" s="3" t="s">
        <v>6226</v>
      </c>
      <c r="T1253" s="3" t="s">
        <v>6271</v>
      </c>
      <c r="U1253" s="3" t="s">
        <v>6245</v>
      </c>
      <c r="V1253" s="3" t="s">
        <v>6324</v>
      </c>
      <c r="W1253" s="3" t="s">
        <v>6243</v>
      </c>
      <c r="X1253" s="3" t="s">
        <v>6329</v>
      </c>
      <c r="Y1253" s="3" t="s">
        <v>6240</v>
      </c>
      <c r="Z1253" s="3" t="s">
        <v>6353</v>
      </c>
      <c r="AA1253" s="3" t="s">
        <v>6285</v>
      </c>
      <c r="AB1253" s="3" t="s">
        <v>6270</v>
      </c>
      <c r="AC1253" s="3" t="s">
        <v>6270</v>
      </c>
      <c r="AR1253" s="3">
        <v>36.200000000000003</v>
      </c>
      <c r="AS1253" s="3">
        <v>33.1</v>
      </c>
      <c r="AT1253" s="3">
        <v>1.0936555889999999</v>
      </c>
      <c r="AU1253" s="3">
        <f>SUM(Table1[[#This Row],[Black Win %]]/Table1[[#This Row],[White Win %]])</f>
        <v>0.91436464088397784</v>
      </c>
      <c r="AV1253" s="3">
        <v>175.208</v>
      </c>
      <c r="AW1253" s="3">
        <v>160.20400000000001</v>
      </c>
    </row>
    <row r="1254" spans="1:49" ht="17" x14ac:dyDescent="0.2">
      <c r="A1254" s="3" t="s">
        <v>4177</v>
      </c>
      <c r="B1254" s="3" t="str">
        <f>CONCATENATE(Table1[[#This Row],[Column5]],(IF(Table1[[#This Row],[Column4]]="",""," -"&amp;Table1[[#This Row],[Column4]])),(IF(Table1[[#This Row],[Column3]]="",""," -"&amp;Table1[[#This Row],[Column3]])))</f>
        <v xml:space="preserve"> Classical Defense</v>
      </c>
      <c r="C1254" s="3" t="s">
        <v>7164</v>
      </c>
      <c r="F1254" s="3" t="s">
        <v>7765</v>
      </c>
      <c r="G1254" s="3">
        <v>279</v>
      </c>
      <c r="H1254" s="3" t="s">
        <v>770</v>
      </c>
      <c r="I1254" s="4">
        <v>43277</v>
      </c>
      <c r="J1254" s="3">
        <v>2200</v>
      </c>
      <c r="K1254" s="3">
        <v>2223</v>
      </c>
      <c r="L1254" s="3">
        <v>27.2</v>
      </c>
      <c r="M1254" s="3">
        <v>31.5</v>
      </c>
      <c r="N1254" s="3">
        <v>41.2</v>
      </c>
      <c r="O1254" s="3" t="s">
        <v>4185</v>
      </c>
      <c r="P1254" s="5" t="s">
        <v>34</v>
      </c>
      <c r="Q1254" s="3" t="s">
        <v>6256</v>
      </c>
      <c r="R1254" s="3" t="s">
        <v>6247</v>
      </c>
      <c r="S1254" s="3" t="s">
        <v>6226</v>
      </c>
      <c r="T1254" s="3" t="s">
        <v>6271</v>
      </c>
      <c r="U1254" s="3" t="s">
        <v>6245</v>
      </c>
      <c r="V1254" s="3" t="s">
        <v>6324</v>
      </c>
      <c r="W1254" s="3" t="s">
        <v>6243</v>
      </c>
      <c r="X1254" s="3" t="s">
        <v>6329</v>
      </c>
      <c r="Y1254" s="3" t="s">
        <v>6240</v>
      </c>
      <c r="Z1254" s="3" t="s">
        <v>6353</v>
      </c>
      <c r="AA1254" s="3" t="s">
        <v>6308</v>
      </c>
      <c r="AB1254" s="3" t="s">
        <v>6270</v>
      </c>
      <c r="AC1254" s="3" t="s">
        <v>6270</v>
      </c>
      <c r="AR1254" s="3">
        <v>41.2</v>
      </c>
      <c r="AS1254" s="3">
        <v>27.2</v>
      </c>
      <c r="AT1254" s="3">
        <v>1.5147058819999999</v>
      </c>
      <c r="AU1254" s="3">
        <f>SUM(Table1[[#This Row],[Black Win %]]/Table1[[#This Row],[White Win %]])</f>
        <v>0.66019417475728148</v>
      </c>
      <c r="AV1254" s="3">
        <v>114.94799999999999</v>
      </c>
      <c r="AW1254" s="3">
        <v>75.888000000000005</v>
      </c>
    </row>
    <row r="1255" spans="1:49" ht="17" x14ac:dyDescent="0.2">
      <c r="A1255" s="3" t="s">
        <v>7398</v>
      </c>
      <c r="B1255" s="3" t="str">
        <f>CONCATENATE(Table1[[#This Row],[Column5]],(IF(Table1[[#This Row],[Column4]]="",""," -"&amp;Table1[[#This Row],[Column4]])),(IF(Table1[[#This Row],[Column3]]="",""," -"&amp;Table1[[#This Row],[Column3]])))</f>
        <v xml:space="preserve"> Classical Attack</v>
      </c>
      <c r="C1255" s="3" t="s">
        <v>7399</v>
      </c>
      <c r="F1255" s="3" t="s">
        <v>7764</v>
      </c>
      <c r="G1255" s="3">
        <v>1548</v>
      </c>
      <c r="H1255" s="3" t="s">
        <v>4187</v>
      </c>
      <c r="I1255" s="4">
        <v>43289</v>
      </c>
      <c r="J1255" s="3">
        <v>2293</v>
      </c>
      <c r="K1255" s="3">
        <v>2247</v>
      </c>
      <c r="L1255" s="3">
        <v>41.4</v>
      </c>
      <c r="M1255" s="3">
        <v>39.1</v>
      </c>
      <c r="N1255" s="3">
        <v>19.5</v>
      </c>
      <c r="O1255" s="3" t="s">
        <v>4189</v>
      </c>
      <c r="P1255" s="5" t="s">
        <v>30</v>
      </c>
      <c r="Q1255" s="3" t="s">
        <v>6227</v>
      </c>
      <c r="R1255" s="3" t="s">
        <v>6247</v>
      </c>
      <c r="S1255" s="3" t="s">
        <v>6226</v>
      </c>
      <c r="T1255" s="3" t="s">
        <v>6253</v>
      </c>
      <c r="U1255" s="3" t="s">
        <v>6230</v>
      </c>
      <c r="V1255" s="3" t="s">
        <v>6247</v>
      </c>
      <c r="W1255" s="3" t="s">
        <v>6291</v>
      </c>
      <c r="X1255" s="3" t="s">
        <v>6229</v>
      </c>
      <c r="AR1255" s="3">
        <v>41.4</v>
      </c>
      <c r="AS1255" s="3">
        <v>19.5</v>
      </c>
      <c r="AT1255" s="3">
        <v>2.1230769230000002</v>
      </c>
      <c r="AU1255" s="3">
        <f>SUM(Table1[[#This Row],[Black Win %]]/Table1[[#This Row],[White Win %]])</f>
        <v>0.47101449275362323</v>
      </c>
      <c r="AV1255" s="3">
        <v>640.87199999999996</v>
      </c>
      <c r="AW1255" s="3">
        <v>301.86</v>
      </c>
    </row>
    <row r="1256" spans="1:49" ht="17" x14ac:dyDescent="0.2">
      <c r="A1256" s="3" t="s">
        <v>7398</v>
      </c>
      <c r="B1256" s="3" t="str">
        <f>CONCATENATE(Table1[[#This Row],[Column5]],(IF(Table1[[#This Row],[Column4]]="",""," -"&amp;Table1[[#This Row],[Column4]])),(IF(Table1[[#This Row],[Column3]]="",""," -"&amp;Table1[[#This Row],[Column3]])))</f>
        <v xml:space="preserve"> Classical Attack - Berger Variation</v>
      </c>
      <c r="C1256" s="3" t="s">
        <v>7399</v>
      </c>
      <c r="D1256" s="3" t="s">
        <v>6677</v>
      </c>
      <c r="F1256" s="3" t="s">
        <v>7764</v>
      </c>
      <c r="G1256" s="3">
        <v>207</v>
      </c>
      <c r="H1256" s="3" t="s">
        <v>4187</v>
      </c>
      <c r="I1256" s="4">
        <v>43258</v>
      </c>
      <c r="J1256" s="3">
        <v>2251</v>
      </c>
      <c r="K1256" s="3">
        <v>2277</v>
      </c>
      <c r="L1256" s="3">
        <v>37.200000000000003</v>
      </c>
      <c r="M1256" s="3">
        <v>26.1</v>
      </c>
      <c r="N1256" s="3">
        <v>36.700000000000003</v>
      </c>
      <c r="O1256" s="3" t="s">
        <v>4192</v>
      </c>
      <c r="P1256" s="5" t="s">
        <v>30</v>
      </c>
      <c r="Q1256" s="3" t="s">
        <v>6227</v>
      </c>
      <c r="R1256" s="3" t="s">
        <v>6247</v>
      </c>
      <c r="S1256" s="3" t="s">
        <v>6226</v>
      </c>
      <c r="T1256" s="3" t="s">
        <v>6253</v>
      </c>
      <c r="U1256" s="3" t="s">
        <v>6230</v>
      </c>
      <c r="V1256" s="3" t="s">
        <v>6247</v>
      </c>
      <c r="W1256" s="3" t="s">
        <v>6291</v>
      </c>
      <c r="X1256" s="3" t="s">
        <v>6229</v>
      </c>
      <c r="Y1256" s="3" t="s">
        <v>6256</v>
      </c>
      <c r="Z1256" s="3" t="s">
        <v>6324</v>
      </c>
      <c r="AA1256" s="3" t="s">
        <v>6308</v>
      </c>
      <c r="AB1256" s="3" t="s">
        <v>6270</v>
      </c>
      <c r="AC1256" s="3" t="s">
        <v>6240</v>
      </c>
      <c r="AD1256" s="3" t="s">
        <v>6369</v>
      </c>
      <c r="AE1256" s="3" t="s">
        <v>6248</v>
      </c>
      <c r="AF1256" s="3" t="s">
        <v>6330</v>
      </c>
      <c r="AG1256" s="3" t="s">
        <v>6286</v>
      </c>
      <c r="AH1256" s="3" t="s">
        <v>6306</v>
      </c>
      <c r="AR1256" s="3">
        <v>37.200000000000003</v>
      </c>
      <c r="AS1256" s="3">
        <v>36.700000000000003</v>
      </c>
      <c r="AT1256" s="3">
        <v>1.013623978</v>
      </c>
      <c r="AU1256" s="3">
        <f>SUM(Table1[[#This Row],[Black Win %]]/Table1[[#This Row],[White Win %]])</f>
        <v>0.98655913978494625</v>
      </c>
      <c r="AV1256" s="3">
        <v>77.004000000000005</v>
      </c>
      <c r="AW1256" s="3">
        <v>75.968999999999994</v>
      </c>
    </row>
    <row r="1257" spans="1:49" ht="17" x14ac:dyDescent="0.2">
      <c r="A1257" s="3" t="s">
        <v>7398</v>
      </c>
      <c r="B1257" s="3" t="str">
        <f>CONCATENATE(Table1[[#This Row],[Column5]],(IF(Table1[[#This Row],[Column4]]="",""," -"&amp;Table1[[#This Row],[Column4]])),(IF(Table1[[#This Row],[Column3]]="",""," -"&amp;Table1[[#This Row],[Column3]])))</f>
        <v xml:space="preserve"> Classical Attack - Chigorin Variation</v>
      </c>
      <c r="C1257" s="3" t="s">
        <v>7399</v>
      </c>
      <c r="D1257" s="3" t="s">
        <v>6708</v>
      </c>
      <c r="F1257" s="3" t="s">
        <v>7764</v>
      </c>
      <c r="G1257" s="3">
        <v>787</v>
      </c>
      <c r="H1257" s="3" t="s">
        <v>4187</v>
      </c>
      <c r="I1257" s="4">
        <v>43275</v>
      </c>
      <c r="J1257" s="3">
        <v>2419</v>
      </c>
      <c r="K1257" s="3">
        <v>2379</v>
      </c>
      <c r="L1257" s="3">
        <v>38.799999999999997</v>
      </c>
      <c r="M1257" s="3">
        <v>41</v>
      </c>
      <c r="N1257" s="3">
        <v>20.2</v>
      </c>
      <c r="O1257" s="3" t="s">
        <v>4195</v>
      </c>
      <c r="P1257" s="5" t="s">
        <v>30</v>
      </c>
      <c r="Q1257" s="3" t="s">
        <v>6227</v>
      </c>
      <c r="R1257" s="3" t="s">
        <v>6247</v>
      </c>
      <c r="S1257" s="3" t="s">
        <v>6226</v>
      </c>
      <c r="T1257" s="3" t="s">
        <v>6253</v>
      </c>
      <c r="U1257" s="3" t="s">
        <v>6230</v>
      </c>
      <c r="V1257" s="3" t="s">
        <v>6247</v>
      </c>
      <c r="W1257" s="3" t="s">
        <v>6291</v>
      </c>
      <c r="X1257" s="3" t="s">
        <v>6229</v>
      </c>
      <c r="Y1257" s="3" t="s">
        <v>6256</v>
      </c>
      <c r="Z1257" s="3" t="s">
        <v>6324</v>
      </c>
      <c r="AA1257" s="3" t="s">
        <v>6308</v>
      </c>
      <c r="AB1257" s="3" t="s">
        <v>6270</v>
      </c>
      <c r="AC1257" s="3" t="s">
        <v>6240</v>
      </c>
      <c r="AD1257" s="3" t="s">
        <v>6369</v>
      </c>
      <c r="AR1257" s="3">
        <v>38.799999999999997</v>
      </c>
      <c r="AS1257" s="3">
        <v>20.2</v>
      </c>
      <c r="AT1257" s="3">
        <v>1.9207920789999999</v>
      </c>
      <c r="AU1257" s="3">
        <f>SUM(Table1[[#This Row],[Black Win %]]/Table1[[#This Row],[White Win %]])</f>
        <v>0.52061855670103097</v>
      </c>
      <c r="AV1257" s="3">
        <v>305.35599999999999</v>
      </c>
      <c r="AW1257" s="3">
        <v>158.97399999999999</v>
      </c>
    </row>
    <row r="1258" spans="1:49" ht="17" x14ac:dyDescent="0.2">
      <c r="A1258" s="3" t="s">
        <v>7398</v>
      </c>
      <c r="B1258" s="3" t="str">
        <f>CONCATENATE(Table1[[#This Row],[Column5]],(IF(Table1[[#This Row],[Column4]]="",""," -"&amp;Table1[[#This Row],[Column4]])),(IF(Table1[[#This Row],[Column3]]="",""," -"&amp;Table1[[#This Row],[Column3]])))</f>
        <v xml:space="preserve"> Classical Attack - Chigorin Variation - Browne Attack</v>
      </c>
      <c r="C1258" s="3" t="s">
        <v>7399</v>
      </c>
      <c r="D1258" s="3" t="s">
        <v>6708</v>
      </c>
      <c r="E1258" s="3" t="s">
        <v>7400</v>
      </c>
      <c r="F1258" s="3" t="s">
        <v>7764</v>
      </c>
      <c r="G1258" s="3">
        <v>251</v>
      </c>
      <c r="H1258" s="3" t="s">
        <v>4187</v>
      </c>
      <c r="I1258" s="4">
        <v>43258</v>
      </c>
      <c r="J1258" s="3">
        <v>2421</v>
      </c>
      <c r="K1258" s="3">
        <v>2363</v>
      </c>
      <c r="L1258" s="3">
        <v>35.5</v>
      </c>
      <c r="M1258" s="3">
        <v>48.2</v>
      </c>
      <c r="N1258" s="3">
        <v>16.3</v>
      </c>
      <c r="O1258" s="3" t="s">
        <v>4198</v>
      </c>
      <c r="P1258" s="5" t="s">
        <v>30</v>
      </c>
      <c r="Q1258" s="3" t="s">
        <v>6227</v>
      </c>
      <c r="R1258" s="3" t="s">
        <v>6247</v>
      </c>
      <c r="S1258" s="3" t="s">
        <v>6226</v>
      </c>
      <c r="T1258" s="3" t="s">
        <v>6253</v>
      </c>
      <c r="U1258" s="3" t="s">
        <v>6230</v>
      </c>
      <c r="V1258" s="3" t="s">
        <v>6247</v>
      </c>
      <c r="W1258" s="3" t="s">
        <v>6291</v>
      </c>
      <c r="X1258" s="3" t="s">
        <v>6229</v>
      </c>
      <c r="Y1258" s="3" t="s">
        <v>6256</v>
      </c>
      <c r="Z1258" s="3" t="s">
        <v>6324</v>
      </c>
      <c r="AA1258" s="3" t="s">
        <v>6308</v>
      </c>
      <c r="AB1258" s="3" t="s">
        <v>6270</v>
      </c>
      <c r="AC1258" s="3" t="s">
        <v>6240</v>
      </c>
      <c r="AD1258" s="3" t="s">
        <v>6233</v>
      </c>
      <c r="AE1258" s="3" t="s">
        <v>6454</v>
      </c>
      <c r="AF1258" s="3" t="s">
        <v>6282</v>
      </c>
      <c r="AR1258" s="3">
        <v>35.5</v>
      </c>
      <c r="AS1258" s="3">
        <v>16.3</v>
      </c>
      <c r="AT1258" s="3">
        <v>2.1779141100000001</v>
      </c>
      <c r="AU1258" s="3">
        <f>SUM(Table1[[#This Row],[Black Win %]]/Table1[[#This Row],[White Win %]])</f>
        <v>0.45915492957746479</v>
      </c>
      <c r="AV1258" s="3">
        <v>89.105000000000004</v>
      </c>
      <c r="AW1258" s="3">
        <v>40.912999999999997</v>
      </c>
    </row>
    <row r="1259" spans="1:49" ht="17" x14ac:dyDescent="0.2">
      <c r="A1259" s="3" t="s">
        <v>7398</v>
      </c>
      <c r="B1259" s="3" t="str">
        <f>CONCATENATE(Table1[[#This Row],[Column5]],(IF(Table1[[#This Row],[Column4]]="",""," -"&amp;Table1[[#This Row],[Column4]])),(IF(Table1[[#This Row],[Column3]]="",""," -"&amp;Table1[[#This Row],[Column3]])))</f>
        <v xml:space="preserve"> Classical Attack - Chigorin Variation - Main Line</v>
      </c>
      <c r="C1259" s="3" t="s">
        <v>7399</v>
      </c>
      <c r="D1259" s="3" t="s">
        <v>6708</v>
      </c>
      <c r="E1259" s="3" t="s">
        <v>6508</v>
      </c>
      <c r="F1259" s="3" t="s">
        <v>7764</v>
      </c>
      <c r="G1259" s="3">
        <v>1400</v>
      </c>
      <c r="H1259" s="3" t="s">
        <v>4187</v>
      </c>
      <c r="I1259" s="4">
        <v>43225</v>
      </c>
      <c r="J1259" s="3">
        <v>2481</v>
      </c>
      <c r="K1259" s="3">
        <v>2440</v>
      </c>
      <c r="L1259" s="3">
        <v>35.1</v>
      </c>
      <c r="M1259" s="3">
        <v>51.1</v>
      </c>
      <c r="N1259" s="3">
        <v>13.8</v>
      </c>
      <c r="O1259" s="3" t="s">
        <v>4201</v>
      </c>
      <c r="P1259" s="5" t="s">
        <v>30</v>
      </c>
      <c r="Q1259" s="3" t="s">
        <v>6227</v>
      </c>
      <c r="R1259" s="3" t="s">
        <v>6247</v>
      </c>
      <c r="S1259" s="3" t="s">
        <v>6226</v>
      </c>
      <c r="T1259" s="3" t="s">
        <v>6253</v>
      </c>
      <c r="U1259" s="3" t="s">
        <v>6230</v>
      </c>
      <c r="V1259" s="3" t="s">
        <v>6247</v>
      </c>
      <c r="W1259" s="3" t="s">
        <v>6291</v>
      </c>
      <c r="X1259" s="3" t="s">
        <v>6229</v>
      </c>
      <c r="Y1259" s="3" t="s">
        <v>6256</v>
      </c>
      <c r="Z1259" s="3" t="s">
        <v>6324</v>
      </c>
      <c r="AA1259" s="3" t="s">
        <v>6308</v>
      </c>
      <c r="AB1259" s="3" t="s">
        <v>6270</v>
      </c>
      <c r="AC1259" s="3" t="s">
        <v>6240</v>
      </c>
      <c r="AD1259" s="3" t="s">
        <v>6233</v>
      </c>
      <c r="AE1259" s="3" t="s">
        <v>6454</v>
      </c>
      <c r="AF1259" s="3" t="s">
        <v>6249</v>
      </c>
      <c r="AR1259" s="3">
        <v>35.1</v>
      </c>
      <c r="AS1259" s="3">
        <v>13.8</v>
      </c>
      <c r="AT1259" s="3">
        <v>2.5434782610000002</v>
      </c>
      <c r="AU1259" s="3">
        <f>SUM(Table1[[#This Row],[Black Win %]]/Table1[[#This Row],[White Win %]])</f>
        <v>0.39316239316239315</v>
      </c>
      <c r="AV1259" s="3">
        <v>491.4</v>
      </c>
      <c r="AW1259" s="3">
        <v>193.2</v>
      </c>
    </row>
    <row r="1260" spans="1:49" ht="17" x14ac:dyDescent="0.2">
      <c r="A1260" s="3" t="s">
        <v>7398</v>
      </c>
      <c r="B1260" s="3" t="str">
        <f>CONCATENATE(Table1[[#This Row],[Column5]],(IF(Table1[[#This Row],[Column4]]="",""," -"&amp;Table1[[#This Row],[Column4]])),(IF(Table1[[#This Row],[Column3]]="",""," -"&amp;Table1[[#This Row],[Column3]])))</f>
        <v xml:space="preserve"> Classical Attack - Jaenisch Variation</v>
      </c>
      <c r="C1260" s="3" t="s">
        <v>7399</v>
      </c>
      <c r="D1260" s="3" t="s">
        <v>7401</v>
      </c>
      <c r="F1260" s="3" t="s">
        <v>7764</v>
      </c>
      <c r="G1260" s="3">
        <v>565</v>
      </c>
      <c r="H1260" s="3" t="s">
        <v>4187</v>
      </c>
      <c r="I1260" s="4">
        <v>43274</v>
      </c>
      <c r="J1260" s="3">
        <v>2418</v>
      </c>
      <c r="K1260" s="3">
        <v>2365</v>
      </c>
      <c r="L1260" s="3">
        <v>41.4</v>
      </c>
      <c r="M1260" s="3">
        <v>40.4</v>
      </c>
      <c r="N1260" s="3">
        <v>18.2</v>
      </c>
      <c r="O1260" s="3" t="s">
        <v>4204</v>
      </c>
      <c r="P1260" s="5" t="s">
        <v>30</v>
      </c>
      <c r="Q1260" s="3" t="s">
        <v>6227</v>
      </c>
      <c r="R1260" s="3" t="s">
        <v>6247</v>
      </c>
      <c r="S1260" s="3" t="s">
        <v>6226</v>
      </c>
      <c r="T1260" s="3" t="s">
        <v>6253</v>
      </c>
      <c r="U1260" s="3" t="s">
        <v>6230</v>
      </c>
      <c r="V1260" s="3" t="s">
        <v>6247</v>
      </c>
      <c r="W1260" s="3" t="s">
        <v>6291</v>
      </c>
      <c r="X1260" s="3" t="s">
        <v>6229</v>
      </c>
      <c r="Y1260" s="3" t="s">
        <v>6256</v>
      </c>
      <c r="Z1260" s="3" t="s">
        <v>6324</v>
      </c>
      <c r="AA1260" s="3" t="s">
        <v>6308</v>
      </c>
      <c r="AB1260" s="3" t="s">
        <v>6270</v>
      </c>
      <c r="AC1260" s="3" t="s">
        <v>6240</v>
      </c>
      <c r="AD1260" s="3" t="s">
        <v>6233</v>
      </c>
      <c r="AR1260" s="3">
        <v>41.4</v>
      </c>
      <c r="AS1260" s="3">
        <v>18.2</v>
      </c>
      <c r="AT1260" s="3">
        <v>2.2747252750000002</v>
      </c>
      <c r="AU1260" s="3">
        <f>SUM(Table1[[#This Row],[Black Win %]]/Table1[[#This Row],[White Win %]])</f>
        <v>0.43961352657004832</v>
      </c>
      <c r="AV1260" s="3">
        <v>233.91</v>
      </c>
      <c r="AW1260" s="3">
        <v>102.83</v>
      </c>
    </row>
    <row r="1261" spans="1:49" ht="17" x14ac:dyDescent="0.2">
      <c r="A1261" s="3" t="s">
        <v>7398</v>
      </c>
      <c r="B1261" s="3" t="str">
        <f>CONCATENATE(Table1[[#This Row],[Column5]],(IF(Table1[[#This Row],[Column4]]="",""," -"&amp;Table1[[#This Row],[Column4]])),(IF(Table1[[#This Row],[Column3]]="",""," -"&amp;Table1[[#This Row],[Column3]])))</f>
        <v xml:space="preserve"> Classical Attack - Marshall Variation</v>
      </c>
      <c r="C1261" s="3" t="s">
        <v>7399</v>
      </c>
      <c r="D1261" s="3" t="s">
        <v>7402</v>
      </c>
      <c r="F1261" s="3" t="s">
        <v>7765</v>
      </c>
      <c r="G1261" s="3">
        <v>508</v>
      </c>
      <c r="H1261" s="3" t="s">
        <v>4187</v>
      </c>
      <c r="I1261" s="4">
        <v>43275</v>
      </c>
      <c r="J1261" s="3">
        <v>2186</v>
      </c>
      <c r="K1261" s="3">
        <v>2201</v>
      </c>
      <c r="L1261" s="3">
        <v>26.8</v>
      </c>
      <c r="M1261" s="3">
        <v>33.1</v>
      </c>
      <c r="N1261" s="3">
        <v>40.200000000000003</v>
      </c>
      <c r="O1261" s="3" t="s">
        <v>4207</v>
      </c>
      <c r="P1261" s="5" t="s">
        <v>30</v>
      </c>
      <c r="Q1261" s="3" t="s">
        <v>6227</v>
      </c>
      <c r="R1261" s="3" t="s">
        <v>6247</v>
      </c>
      <c r="S1261" s="3" t="s">
        <v>6226</v>
      </c>
      <c r="T1261" s="3" t="s">
        <v>6253</v>
      </c>
      <c r="U1261" s="3" t="s">
        <v>6230</v>
      </c>
      <c r="V1261" s="3" t="s">
        <v>6247</v>
      </c>
      <c r="W1261" s="3" t="s">
        <v>6291</v>
      </c>
      <c r="X1261" s="3" t="s">
        <v>6229</v>
      </c>
      <c r="Y1261" s="3" t="s">
        <v>6256</v>
      </c>
      <c r="Z1261" s="3" t="s">
        <v>6324</v>
      </c>
      <c r="AA1261" s="3" t="s">
        <v>6285</v>
      </c>
      <c r="AR1261" s="3">
        <v>40.200000000000003</v>
      </c>
      <c r="AS1261" s="3">
        <v>26.8</v>
      </c>
      <c r="AT1261" s="3">
        <v>1.5</v>
      </c>
      <c r="AU1261" s="3">
        <f>SUM(Table1[[#This Row],[Black Win %]]/Table1[[#This Row],[White Win %]])</f>
        <v>0.66666666666666663</v>
      </c>
      <c r="AV1261" s="3">
        <v>204.21600000000001</v>
      </c>
      <c r="AW1261" s="3">
        <v>136.14400000000001</v>
      </c>
    </row>
    <row r="1262" spans="1:49" ht="17" x14ac:dyDescent="0.2">
      <c r="A1262" s="3" t="s">
        <v>7398</v>
      </c>
      <c r="B1262" s="3" t="str">
        <f>CONCATENATE(Table1[[#This Row],[Column5]],(IF(Table1[[#This Row],[Column4]]="",""," -"&amp;Table1[[#This Row],[Column4]])),(IF(Table1[[#This Row],[Column3]]="",""," -"&amp;Table1[[#This Row],[Column3]])))</f>
        <v xml:space="preserve"> Classical Attack - Mason Variation</v>
      </c>
      <c r="C1262" s="3" t="s">
        <v>7399</v>
      </c>
      <c r="D1262" s="3" t="s">
        <v>7403</v>
      </c>
      <c r="F1262" s="3" t="s">
        <v>7765</v>
      </c>
      <c r="G1262" s="3">
        <v>472</v>
      </c>
      <c r="H1262" s="3" t="s">
        <v>4187</v>
      </c>
      <c r="I1262" s="4">
        <v>43282</v>
      </c>
      <c r="J1262" s="3">
        <v>2083</v>
      </c>
      <c r="K1262" s="3">
        <v>2156</v>
      </c>
      <c r="L1262" s="3">
        <v>12.9</v>
      </c>
      <c r="M1262" s="3">
        <v>35.799999999999997</v>
      </c>
      <c r="N1262" s="3">
        <v>51.3</v>
      </c>
      <c r="O1262" s="3" t="s">
        <v>4210</v>
      </c>
      <c r="P1262" s="5" t="s">
        <v>30</v>
      </c>
      <c r="Q1262" s="3" t="s">
        <v>6227</v>
      </c>
      <c r="R1262" s="3" t="s">
        <v>6247</v>
      </c>
      <c r="S1262" s="3" t="s">
        <v>6226</v>
      </c>
      <c r="T1262" s="3" t="s">
        <v>6253</v>
      </c>
      <c r="U1262" s="3" t="s">
        <v>6230</v>
      </c>
      <c r="V1262" s="3" t="s">
        <v>6247</v>
      </c>
      <c r="W1262" s="3" t="s">
        <v>6291</v>
      </c>
      <c r="X1262" s="3" t="s">
        <v>6229</v>
      </c>
      <c r="Y1262" s="3" t="s">
        <v>6256</v>
      </c>
      <c r="Z1262" s="3" t="s">
        <v>6324</v>
      </c>
      <c r="AA1262" s="3" t="s">
        <v>6308</v>
      </c>
      <c r="AB1262" s="3" t="s">
        <v>6270</v>
      </c>
      <c r="AC1262" s="3" t="s">
        <v>6270</v>
      </c>
      <c r="AR1262" s="3">
        <v>51.3</v>
      </c>
      <c r="AS1262" s="3">
        <v>12.9</v>
      </c>
      <c r="AT1262" s="3">
        <v>3.9767441859999999</v>
      </c>
      <c r="AU1262" s="3">
        <f>SUM(Table1[[#This Row],[Black Win %]]/Table1[[#This Row],[White Win %]])</f>
        <v>0.25146198830409361</v>
      </c>
      <c r="AV1262" s="3">
        <v>242.136</v>
      </c>
      <c r="AW1262" s="3">
        <v>60.887999999999998</v>
      </c>
    </row>
    <row r="1263" spans="1:49" ht="17" x14ac:dyDescent="0.2">
      <c r="A1263" s="3" t="s">
        <v>7398</v>
      </c>
      <c r="B1263" s="3" t="str">
        <f>CONCATENATE(Table1[[#This Row],[Column5]],(IF(Table1[[#This Row],[Column4]]="",""," -"&amp;Table1[[#This Row],[Column4]])),(IF(Table1[[#This Row],[Column3]]="",""," -"&amp;Table1[[#This Row],[Column3]])))</f>
        <v xml:space="preserve"> Classical Attack - Mason-Showalter Variation</v>
      </c>
      <c r="C1263" s="3" t="s">
        <v>7399</v>
      </c>
      <c r="D1263" s="3" t="s">
        <v>7404</v>
      </c>
      <c r="F1263" s="3" t="s">
        <v>7765</v>
      </c>
      <c r="G1263" s="3">
        <v>882</v>
      </c>
      <c r="H1263" s="3" t="s">
        <v>4187</v>
      </c>
      <c r="I1263" s="4">
        <v>43285</v>
      </c>
      <c r="J1263" s="3">
        <v>2279</v>
      </c>
      <c r="K1263" s="3">
        <v>2311</v>
      </c>
      <c r="L1263" s="3">
        <v>20.8</v>
      </c>
      <c r="M1263" s="3">
        <v>40.9</v>
      </c>
      <c r="N1263" s="3">
        <v>38.299999999999997</v>
      </c>
      <c r="O1263" s="3" t="s">
        <v>4213</v>
      </c>
      <c r="P1263" s="5" t="s">
        <v>30</v>
      </c>
      <c r="Q1263" s="3" t="s">
        <v>6227</v>
      </c>
      <c r="R1263" s="3" t="s">
        <v>6247</v>
      </c>
      <c r="S1263" s="3" t="s">
        <v>6226</v>
      </c>
      <c r="T1263" s="3" t="s">
        <v>6253</v>
      </c>
      <c r="U1263" s="3" t="s">
        <v>6230</v>
      </c>
      <c r="V1263" s="3" t="s">
        <v>6247</v>
      </c>
      <c r="W1263" s="3" t="s">
        <v>6291</v>
      </c>
      <c r="X1263" s="3" t="s">
        <v>6229</v>
      </c>
      <c r="Y1263" s="3" t="s">
        <v>6256</v>
      </c>
      <c r="Z1263" s="3" t="s">
        <v>6324</v>
      </c>
      <c r="AA1263" s="3" t="s">
        <v>6240</v>
      </c>
      <c r="AR1263" s="3">
        <v>38.299999999999997</v>
      </c>
      <c r="AS1263" s="3">
        <v>20.8</v>
      </c>
      <c r="AT1263" s="3">
        <v>1.841346154</v>
      </c>
      <c r="AU1263" s="3">
        <f>SUM(Table1[[#This Row],[Black Win %]]/Table1[[#This Row],[White Win %]])</f>
        <v>0.54308093994778073</v>
      </c>
      <c r="AV1263" s="3">
        <v>337.80599999999998</v>
      </c>
      <c r="AW1263" s="3">
        <v>183.45599999999999</v>
      </c>
    </row>
    <row r="1264" spans="1:49" ht="17" x14ac:dyDescent="0.2">
      <c r="A1264" s="3" t="s">
        <v>7398</v>
      </c>
      <c r="B1264" s="3" t="str">
        <f>CONCATENATE(Table1[[#This Row],[Column5]],(IF(Table1[[#This Row],[Column4]]="",""," -"&amp;Table1[[#This Row],[Column4]])),(IF(Table1[[#This Row],[Column3]]="",""," -"&amp;Table1[[#This Row],[Column3]])))</f>
        <v xml:space="preserve"> Classical Attack - Staunton Variation</v>
      </c>
      <c r="C1264" s="3" t="s">
        <v>7399</v>
      </c>
      <c r="D1264" s="3" t="s">
        <v>7405</v>
      </c>
      <c r="F1264" s="3" t="s">
        <v>7765</v>
      </c>
      <c r="G1264" s="3">
        <v>1464</v>
      </c>
      <c r="H1264" s="3" t="s">
        <v>4187</v>
      </c>
      <c r="I1264" s="4">
        <v>43286</v>
      </c>
      <c r="J1264" s="3">
        <v>2250</v>
      </c>
      <c r="K1264" s="3">
        <v>2288</v>
      </c>
      <c r="L1264" s="3">
        <v>19.7</v>
      </c>
      <c r="M1264" s="3">
        <v>38.6</v>
      </c>
      <c r="N1264" s="3">
        <v>41.7</v>
      </c>
      <c r="O1264" s="3" t="s">
        <v>4216</v>
      </c>
      <c r="P1264" s="5" t="s">
        <v>30</v>
      </c>
      <c r="Q1264" s="3" t="s">
        <v>6227</v>
      </c>
      <c r="R1264" s="3" t="s">
        <v>6247</v>
      </c>
      <c r="S1264" s="3" t="s">
        <v>6226</v>
      </c>
      <c r="T1264" s="3" t="s">
        <v>6253</v>
      </c>
      <c r="U1264" s="3" t="s">
        <v>6230</v>
      </c>
      <c r="V1264" s="3" t="s">
        <v>6247</v>
      </c>
      <c r="W1264" s="3" t="s">
        <v>6291</v>
      </c>
      <c r="X1264" s="3" t="s">
        <v>6229</v>
      </c>
      <c r="Y1264" s="3" t="s">
        <v>6256</v>
      </c>
      <c r="Z1264" s="3" t="s">
        <v>6324</v>
      </c>
      <c r="AA1264" s="3" t="s">
        <v>6285</v>
      </c>
      <c r="AB1264" s="3" t="s">
        <v>6270</v>
      </c>
      <c r="AC1264" s="3" t="s">
        <v>6270</v>
      </c>
      <c r="AD1264" s="3" t="s">
        <v>6233</v>
      </c>
      <c r="AE1264" s="3" t="s">
        <v>6254</v>
      </c>
      <c r="AR1264" s="3">
        <v>41.7</v>
      </c>
      <c r="AS1264" s="3">
        <v>19.7</v>
      </c>
      <c r="AT1264" s="3">
        <v>2.1167512689999999</v>
      </c>
      <c r="AU1264" s="3">
        <f>SUM(Table1[[#This Row],[Black Win %]]/Table1[[#This Row],[White Win %]])</f>
        <v>0.47242206235011985</v>
      </c>
      <c r="AV1264" s="3">
        <v>610.48800000000006</v>
      </c>
      <c r="AW1264" s="3">
        <v>288.40800000000002</v>
      </c>
    </row>
    <row r="1265" spans="1:49" ht="17" x14ac:dyDescent="0.2">
      <c r="A1265" s="3" t="s">
        <v>7398</v>
      </c>
      <c r="B1265" s="3" t="str">
        <f>CONCATENATE(Table1[[#This Row],[Column5]],(IF(Table1[[#This Row],[Column4]]="",""," -"&amp;Table1[[#This Row],[Column4]])),(IF(Table1[[#This Row],[Column3]]="",""," -"&amp;Table1[[#This Row],[Column3]])))</f>
        <v xml:space="preserve"> Cochrane Gambit - Center Variation</v>
      </c>
      <c r="C1265" s="3" t="s">
        <v>7406</v>
      </c>
      <c r="D1265" s="3" t="s">
        <v>7407</v>
      </c>
      <c r="F1265" s="3" t="s">
        <v>7764</v>
      </c>
      <c r="G1265" s="3">
        <v>267</v>
      </c>
      <c r="H1265" s="3" t="s">
        <v>4187</v>
      </c>
      <c r="I1265" s="4">
        <v>43267</v>
      </c>
      <c r="J1265" s="3">
        <v>2223</v>
      </c>
      <c r="K1265" s="3">
        <v>2178</v>
      </c>
      <c r="L1265" s="3">
        <v>55.4</v>
      </c>
      <c r="M1265" s="3">
        <v>13.1</v>
      </c>
      <c r="N1265" s="3">
        <v>31.5</v>
      </c>
      <c r="O1265" s="3" t="s">
        <v>4219</v>
      </c>
      <c r="P1265" s="5" t="s">
        <v>30</v>
      </c>
      <c r="Q1265" s="3" t="s">
        <v>6227</v>
      </c>
      <c r="R1265" s="3" t="s">
        <v>6247</v>
      </c>
      <c r="S1265" s="3" t="s">
        <v>6226</v>
      </c>
      <c r="T1265" s="3" t="s">
        <v>6253</v>
      </c>
      <c r="U1265" s="3" t="s">
        <v>6230</v>
      </c>
      <c r="V1265" s="3" t="s">
        <v>6418</v>
      </c>
      <c r="W1265" s="3" t="s">
        <v>6455</v>
      </c>
      <c r="X1265" s="3" t="s">
        <v>6229</v>
      </c>
      <c r="AR1265" s="3">
        <v>55.4</v>
      </c>
      <c r="AS1265" s="3">
        <v>31.5</v>
      </c>
      <c r="AT1265" s="3">
        <v>1.758730159</v>
      </c>
      <c r="AU1265" s="3">
        <f>SUM(Table1[[#This Row],[Black Win %]]/Table1[[#This Row],[White Win %]])</f>
        <v>0.56859205776173283</v>
      </c>
      <c r="AV1265" s="3">
        <v>147.91800000000001</v>
      </c>
      <c r="AW1265" s="3">
        <v>84.105000000000004</v>
      </c>
    </row>
    <row r="1266" spans="1:49" ht="17" x14ac:dyDescent="0.2">
      <c r="A1266" s="3" t="s">
        <v>7398</v>
      </c>
      <c r="B1266" s="3" t="str">
        <f>CONCATENATE(Table1[[#This Row],[Column5]],(IF(Table1[[#This Row],[Column4]]="",""," -"&amp;Table1[[#This Row],[Column4]])),(IF(Table1[[#This Row],[Column3]]="",""," -"&amp;Table1[[#This Row],[Column3]])))</f>
        <v xml:space="preserve"> Cozio (Lasker) Attack</v>
      </c>
      <c r="C1266" s="3" t="s">
        <v>7408</v>
      </c>
      <c r="F1266" s="3" t="s">
        <v>7764</v>
      </c>
      <c r="G1266" s="3">
        <v>2102</v>
      </c>
      <c r="H1266" s="3" t="s">
        <v>4187</v>
      </c>
      <c r="I1266" s="4">
        <v>43283</v>
      </c>
      <c r="J1266" s="3">
        <v>2303</v>
      </c>
      <c r="K1266" s="3">
        <v>2285</v>
      </c>
      <c r="L1266" s="3">
        <v>17.100000000000001</v>
      </c>
      <c r="M1266" s="3">
        <v>67.8</v>
      </c>
      <c r="N1266" s="3">
        <v>15.1</v>
      </c>
      <c r="O1266" s="3" t="s">
        <v>4224</v>
      </c>
      <c r="P1266" s="5" t="s">
        <v>30</v>
      </c>
      <c r="Q1266" s="3" t="s">
        <v>6227</v>
      </c>
      <c r="R1266" s="3" t="s">
        <v>6247</v>
      </c>
      <c r="S1266" s="3" t="s">
        <v>6226</v>
      </c>
      <c r="T1266" s="3" t="s">
        <v>6253</v>
      </c>
      <c r="U1266" s="3" t="s">
        <v>6230</v>
      </c>
      <c r="V1266" s="3" t="s">
        <v>6247</v>
      </c>
      <c r="W1266" s="3" t="s">
        <v>6291</v>
      </c>
      <c r="X1266" s="3" t="s">
        <v>6335</v>
      </c>
      <c r="AR1266" s="3">
        <v>17.100000000000001</v>
      </c>
      <c r="AS1266" s="3">
        <v>15.1</v>
      </c>
      <c r="AT1266" s="3">
        <v>1.132450331</v>
      </c>
      <c r="AU1266" s="3">
        <f>SUM(Table1[[#This Row],[Black Win %]]/Table1[[#This Row],[White Win %]])</f>
        <v>0.88304093567251452</v>
      </c>
      <c r="AV1266" s="3">
        <v>359.44200000000001</v>
      </c>
      <c r="AW1266" s="3">
        <v>317.40199999999999</v>
      </c>
    </row>
    <row r="1267" spans="1:49" ht="17" x14ac:dyDescent="0.2">
      <c r="A1267" s="3" t="s">
        <v>7398</v>
      </c>
      <c r="B1267" s="3" t="str">
        <f>CONCATENATE(Table1[[#This Row],[Column5]],(IF(Table1[[#This Row],[Column4]]="",""," -"&amp;Table1[[#This Row],[Column4]])),(IF(Table1[[#This Row],[Column3]]="",""," -"&amp;Table1[[#This Row],[Column3]])))</f>
        <v xml:space="preserve"> Damiano Variation - Kholmov Gambit</v>
      </c>
      <c r="C1267" s="3" t="s">
        <v>7409</v>
      </c>
      <c r="D1267" s="3" t="s">
        <v>7410</v>
      </c>
      <c r="F1267" s="3" t="s">
        <v>7765</v>
      </c>
      <c r="G1267" s="3">
        <v>267</v>
      </c>
      <c r="H1267" s="3" t="s">
        <v>4187</v>
      </c>
      <c r="I1267" s="4">
        <v>43275</v>
      </c>
      <c r="J1267" s="3">
        <v>2135</v>
      </c>
      <c r="K1267" s="3">
        <v>2117</v>
      </c>
      <c r="L1267" s="3">
        <v>24.3</v>
      </c>
      <c r="M1267" s="3">
        <v>33.299999999999997</v>
      </c>
      <c r="N1267" s="3">
        <v>42.3</v>
      </c>
      <c r="O1267" s="3" t="s">
        <v>4227</v>
      </c>
      <c r="P1267" s="5" t="s">
        <v>30</v>
      </c>
      <c r="Q1267" s="3" t="s">
        <v>6227</v>
      </c>
      <c r="R1267" s="3" t="s">
        <v>6247</v>
      </c>
      <c r="S1267" s="3" t="s">
        <v>6226</v>
      </c>
      <c r="T1267" s="3" t="s">
        <v>6253</v>
      </c>
      <c r="U1267" s="3" t="s">
        <v>6291</v>
      </c>
      <c r="V1267" s="3" t="s">
        <v>6335</v>
      </c>
      <c r="W1267" s="3" t="s">
        <v>6307</v>
      </c>
      <c r="AR1267" s="3">
        <v>42.3</v>
      </c>
      <c r="AS1267" s="3">
        <v>24.3</v>
      </c>
      <c r="AT1267" s="3">
        <v>1.740740741</v>
      </c>
      <c r="AU1267" s="3">
        <f>SUM(Table1[[#This Row],[Black Win %]]/Table1[[#This Row],[White Win %]])</f>
        <v>0.57446808510638303</v>
      </c>
      <c r="AV1267" s="3">
        <v>112.941</v>
      </c>
      <c r="AW1267" s="3">
        <v>64.881</v>
      </c>
    </row>
    <row r="1268" spans="1:49" ht="17" x14ac:dyDescent="0.2">
      <c r="A1268" s="3" t="s">
        <v>7398</v>
      </c>
      <c r="B1268" s="3" t="str">
        <f>CONCATENATE(Table1[[#This Row],[Column5]],(IF(Table1[[#This Row],[Column4]]="",""," -"&amp;Table1[[#This Row],[Column4]])),(IF(Table1[[#This Row],[Column3]]="",""," -"&amp;Table1[[#This Row],[Column3]])))</f>
        <v xml:space="preserve"> French Attack</v>
      </c>
      <c r="C1268" s="3" t="s">
        <v>7411</v>
      </c>
      <c r="F1268" s="3" t="s">
        <v>7764</v>
      </c>
      <c r="G1268" s="3">
        <v>879</v>
      </c>
      <c r="H1268" s="3" t="s">
        <v>4187</v>
      </c>
      <c r="I1268" s="4">
        <v>43289</v>
      </c>
      <c r="J1268" s="3">
        <v>2222</v>
      </c>
      <c r="K1268" s="3">
        <v>2206</v>
      </c>
      <c r="L1268" s="3">
        <v>31.2</v>
      </c>
      <c r="M1268" s="3">
        <v>46.4</v>
      </c>
      <c r="N1268" s="3">
        <v>22.4</v>
      </c>
      <c r="O1268" s="3" t="s">
        <v>4230</v>
      </c>
      <c r="P1268" s="5" t="s">
        <v>30</v>
      </c>
      <c r="Q1268" s="3" t="s">
        <v>6227</v>
      </c>
      <c r="R1268" s="3" t="s">
        <v>6247</v>
      </c>
      <c r="S1268" s="3" t="s">
        <v>6226</v>
      </c>
      <c r="T1268" s="3" t="s">
        <v>6253</v>
      </c>
      <c r="U1268" s="3" t="s">
        <v>6230</v>
      </c>
      <c r="V1268" s="3" t="s">
        <v>6247</v>
      </c>
      <c r="W1268" s="3" t="s">
        <v>6291</v>
      </c>
      <c r="X1268" s="3" t="s">
        <v>6246</v>
      </c>
      <c r="AR1268" s="3">
        <v>31.2</v>
      </c>
      <c r="AS1268" s="3">
        <v>22.4</v>
      </c>
      <c r="AT1268" s="3">
        <v>1.3928571430000001</v>
      </c>
      <c r="AU1268" s="3">
        <f>SUM(Table1[[#This Row],[Black Win %]]/Table1[[#This Row],[White Win %]])</f>
        <v>0.71794871794871795</v>
      </c>
      <c r="AV1268" s="3">
        <v>274.24799999999999</v>
      </c>
      <c r="AW1268" s="3">
        <v>196.89599999999999</v>
      </c>
    </row>
    <row r="1269" spans="1:49" ht="17" x14ac:dyDescent="0.2">
      <c r="A1269" s="3" t="s">
        <v>7398</v>
      </c>
      <c r="B1269" s="3" t="str">
        <f>CONCATENATE(Table1[[#This Row],[Column5]],(IF(Table1[[#This Row],[Column4]]="",""," -"&amp;Table1[[#This Row],[Column4]])),(IF(Table1[[#This Row],[Column3]]="",""," -"&amp;Table1[[#This Row],[Column3]])))</f>
        <v xml:space="preserve"> General</v>
      </c>
      <c r="C1269" s="3" t="s">
        <v>6510</v>
      </c>
      <c r="F1269" s="3" t="s">
        <v>7765</v>
      </c>
      <c r="G1269" s="3">
        <v>1353</v>
      </c>
      <c r="H1269" s="3" t="s">
        <v>4187</v>
      </c>
      <c r="I1269" s="4">
        <v>43274</v>
      </c>
      <c r="J1269" s="3">
        <v>2002</v>
      </c>
      <c r="K1269" s="3">
        <v>2023</v>
      </c>
      <c r="L1269" s="3">
        <v>30.8</v>
      </c>
      <c r="M1269" s="3">
        <v>25</v>
      </c>
      <c r="N1269" s="3">
        <v>44.3</v>
      </c>
      <c r="O1269" s="3" t="s">
        <v>4233</v>
      </c>
      <c r="P1269" s="5" t="s">
        <v>30</v>
      </c>
      <c r="Q1269" s="3" t="s">
        <v>6227</v>
      </c>
      <c r="R1269" s="3" t="s">
        <v>6247</v>
      </c>
      <c r="S1269" s="3" t="s">
        <v>6226</v>
      </c>
      <c r="AR1269" s="3">
        <v>44.3</v>
      </c>
      <c r="AS1269" s="3">
        <v>30.8</v>
      </c>
      <c r="AT1269" s="3">
        <v>1.438311688</v>
      </c>
      <c r="AU1269" s="3">
        <f>SUM(Table1[[#This Row],[Black Win %]]/Table1[[#This Row],[White Win %]])</f>
        <v>0.69525959367945833</v>
      </c>
      <c r="AV1269" s="3">
        <v>599.37900000000002</v>
      </c>
      <c r="AW1269" s="3">
        <v>416.72399999999999</v>
      </c>
    </row>
    <row r="1270" spans="1:49" ht="17" x14ac:dyDescent="0.2">
      <c r="A1270" s="3" t="s">
        <v>7398</v>
      </c>
      <c r="B1270" s="3" t="str">
        <f>CONCATENATE(Table1[[#This Row],[Column5]],(IF(Table1[[#This Row],[Column4]]="",""," -"&amp;Table1[[#This Row],[Column4]])),(IF(Table1[[#This Row],[Column3]]="",""," -"&amp;Table1[[#This Row],[Column3]])))</f>
        <v xml:space="preserve"> Kaufmann Attack</v>
      </c>
      <c r="C1270" s="3" t="s">
        <v>7412</v>
      </c>
      <c r="F1270" s="3" t="s">
        <v>7764</v>
      </c>
      <c r="G1270" s="3">
        <v>675</v>
      </c>
      <c r="H1270" s="3" t="s">
        <v>4187</v>
      </c>
      <c r="I1270" s="4">
        <v>43287</v>
      </c>
      <c r="J1270" s="3">
        <v>2408</v>
      </c>
      <c r="K1270" s="3">
        <v>2359</v>
      </c>
      <c r="L1270" s="3">
        <v>43.9</v>
      </c>
      <c r="M1270" s="3">
        <v>41</v>
      </c>
      <c r="N1270" s="3">
        <v>15.1</v>
      </c>
      <c r="O1270" s="3" t="s">
        <v>4236</v>
      </c>
      <c r="P1270" s="5" t="s">
        <v>30</v>
      </c>
      <c r="Q1270" s="3" t="s">
        <v>6227</v>
      </c>
      <c r="R1270" s="3" t="s">
        <v>6247</v>
      </c>
      <c r="S1270" s="3" t="s">
        <v>6226</v>
      </c>
      <c r="T1270" s="3" t="s">
        <v>6253</v>
      </c>
      <c r="U1270" s="3" t="s">
        <v>6230</v>
      </c>
      <c r="V1270" s="3" t="s">
        <v>6247</v>
      </c>
      <c r="W1270" s="3" t="s">
        <v>6291</v>
      </c>
      <c r="X1270" s="3" t="s">
        <v>6233</v>
      </c>
      <c r="AR1270" s="3">
        <v>43.9</v>
      </c>
      <c r="AS1270" s="3">
        <v>15.1</v>
      </c>
      <c r="AT1270" s="3">
        <v>2.9072847679999998</v>
      </c>
      <c r="AU1270" s="3">
        <f>SUM(Table1[[#This Row],[Black Win %]]/Table1[[#This Row],[White Win %]])</f>
        <v>0.3439635535307517</v>
      </c>
      <c r="AV1270" s="3">
        <v>296.32499999999999</v>
      </c>
      <c r="AW1270" s="3">
        <v>101.925</v>
      </c>
    </row>
    <row r="1271" spans="1:49" ht="17" x14ac:dyDescent="0.2">
      <c r="A1271" s="3" t="s">
        <v>7398</v>
      </c>
      <c r="B1271" s="3" t="str">
        <f>CONCATENATE(Table1[[#This Row],[Column5]],(IF(Table1[[#This Row],[Column4]]="",""," -"&amp;Table1[[#This Row],[Column4]])),(IF(Table1[[#This Row],[Column3]]="",""," -"&amp;Table1[[#This Row],[Column3]])))</f>
        <v xml:space="preserve"> Millenium Attack</v>
      </c>
      <c r="C1271" s="3" t="s">
        <v>7413</v>
      </c>
      <c r="F1271" s="3" t="s">
        <v>7764</v>
      </c>
      <c r="G1271" s="3">
        <v>401</v>
      </c>
      <c r="H1271" s="3" t="s">
        <v>4187</v>
      </c>
      <c r="I1271" s="4">
        <v>43266</v>
      </c>
      <c r="J1271" s="3">
        <v>2422</v>
      </c>
      <c r="K1271" s="3">
        <v>2378</v>
      </c>
      <c r="L1271" s="3">
        <v>45.9</v>
      </c>
      <c r="M1271" s="3">
        <v>36.4</v>
      </c>
      <c r="N1271" s="3">
        <v>17.7</v>
      </c>
      <c r="O1271" s="3" t="s">
        <v>4239</v>
      </c>
      <c r="P1271" s="5" t="s">
        <v>30</v>
      </c>
      <c r="Q1271" s="3" t="s">
        <v>6227</v>
      </c>
      <c r="R1271" s="3" t="s">
        <v>6247</v>
      </c>
      <c r="S1271" s="3" t="s">
        <v>6226</v>
      </c>
      <c r="T1271" s="3" t="s">
        <v>6253</v>
      </c>
      <c r="U1271" s="3" t="s">
        <v>6230</v>
      </c>
      <c r="V1271" s="3" t="s">
        <v>6247</v>
      </c>
      <c r="W1271" s="3" t="s">
        <v>6291</v>
      </c>
      <c r="X1271" s="3" t="s">
        <v>6324</v>
      </c>
      <c r="AR1271" s="3">
        <v>45.9</v>
      </c>
      <c r="AS1271" s="3">
        <v>17.7</v>
      </c>
      <c r="AT1271" s="3">
        <v>2.5932203390000002</v>
      </c>
      <c r="AU1271" s="3">
        <f>SUM(Table1[[#This Row],[Black Win %]]/Table1[[#This Row],[White Win %]])</f>
        <v>0.38562091503267976</v>
      </c>
      <c r="AV1271" s="3">
        <v>184.059</v>
      </c>
      <c r="AW1271" s="3">
        <v>70.977000000000004</v>
      </c>
    </row>
    <row r="1272" spans="1:49" ht="17" x14ac:dyDescent="0.2">
      <c r="A1272" s="3" t="s">
        <v>7398</v>
      </c>
      <c r="B1272" s="3" t="str">
        <f>CONCATENATE(Table1[[#This Row],[Column5]],(IF(Table1[[#This Row],[Column4]]="",""," -"&amp;Table1[[#This Row],[Column4]])),(IF(Table1[[#This Row],[Column3]]="",""," -"&amp;Table1[[#This Row],[Column3]])))</f>
        <v xml:space="preserve"> Modern Attack</v>
      </c>
      <c r="C1272" s="3" t="s">
        <v>7414</v>
      </c>
      <c r="F1272" s="3" t="s">
        <v>7764</v>
      </c>
      <c r="G1272" s="3">
        <v>816</v>
      </c>
      <c r="H1272" s="3" t="s">
        <v>4241</v>
      </c>
      <c r="I1272" s="4">
        <v>43281</v>
      </c>
      <c r="J1272" s="3">
        <v>2269</v>
      </c>
      <c r="K1272" s="3">
        <v>2238</v>
      </c>
      <c r="L1272" s="3">
        <v>48.2</v>
      </c>
      <c r="M1272" s="3">
        <v>28.1</v>
      </c>
      <c r="N1272" s="3">
        <v>23.8</v>
      </c>
      <c r="O1272" s="3" t="s">
        <v>4243</v>
      </c>
      <c r="P1272" s="5" t="s">
        <v>30</v>
      </c>
      <c r="Q1272" s="3" t="s">
        <v>6227</v>
      </c>
      <c r="R1272" s="3" t="s">
        <v>6247</v>
      </c>
      <c r="S1272" s="3" t="s">
        <v>6226</v>
      </c>
      <c r="T1272" s="3" t="s">
        <v>6229</v>
      </c>
      <c r="AR1272" s="3">
        <v>48.2</v>
      </c>
      <c r="AS1272" s="3">
        <v>23.8</v>
      </c>
      <c r="AT1272" s="3">
        <v>2.0252100839999998</v>
      </c>
      <c r="AU1272" s="3">
        <f>SUM(Table1[[#This Row],[Black Win %]]/Table1[[#This Row],[White Win %]])</f>
        <v>0.49377593360995847</v>
      </c>
      <c r="AV1272" s="3">
        <v>393.31200000000001</v>
      </c>
      <c r="AW1272" s="3">
        <v>194.208</v>
      </c>
    </row>
    <row r="1273" spans="1:49" ht="17" x14ac:dyDescent="0.2">
      <c r="A1273" s="3" t="s">
        <v>7398</v>
      </c>
      <c r="B1273" s="3" t="str">
        <f>CONCATENATE(Table1[[#This Row],[Column5]],(IF(Table1[[#This Row],[Column4]]="",""," -"&amp;Table1[[#This Row],[Column4]])),(IF(Table1[[#This Row],[Column3]]="",""," -"&amp;Table1[[#This Row],[Column3]])))</f>
        <v xml:space="preserve"> Modern Attack - Center Attack</v>
      </c>
      <c r="C1273" s="3" t="s">
        <v>7414</v>
      </c>
      <c r="D1273" s="3" t="s">
        <v>7415</v>
      </c>
      <c r="F1273" s="3" t="s">
        <v>7764</v>
      </c>
      <c r="G1273" s="3">
        <v>634</v>
      </c>
      <c r="H1273" s="3" t="s">
        <v>4241</v>
      </c>
      <c r="I1273" s="4">
        <v>43246</v>
      </c>
      <c r="J1273" s="3">
        <v>2399</v>
      </c>
      <c r="K1273" s="3">
        <v>2332</v>
      </c>
      <c r="L1273" s="3">
        <v>45.3</v>
      </c>
      <c r="M1273" s="3">
        <v>38.299999999999997</v>
      </c>
      <c r="N1273" s="3">
        <v>16.399999999999999</v>
      </c>
      <c r="O1273" s="3" t="s">
        <v>4246</v>
      </c>
      <c r="P1273" s="5" t="s">
        <v>30</v>
      </c>
      <c r="Q1273" s="3" t="s">
        <v>6227</v>
      </c>
      <c r="R1273" s="3" t="s">
        <v>6247</v>
      </c>
      <c r="S1273" s="3" t="s">
        <v>6226</v>
      </c>
      <c r="T1273" s="3" t="s">
        <v>6229</v>
      </c>
      <c r="U1273" s="3" t="s">
        <v>6293</v>
      </c>
      <c r="V1273" s="3" t="s">
        <v>6227</v>
      </c>
      <c r="W1273" s="3" t="s">
        <v>6288</v>
      </c>
      <c r="X1273" s="3" t="s">
        <v>6294</v>
      </c>
      <c r="AR1273" s="3">
        <v>45.3</v>
      </c>
      <c r="AS1273" s="3">
        <v>16.399999999999999</v>
      </c>
      <c r="AT1273" s="3">
        <v>2.7621951220000001</v>
      </c>
      <c r="AU1273" s="3">
        <f>SUM(Table1[[#This Row],[Black Win %]]/Table1[[#This Row],[White Win %]])</f>
        <v>0.36203090507726271</v>
      </c>
      <c r="AV1273" s="3">
        <v>287.202</v>
      </c>
      <c r="AW1273" s="3">
        <v>103.976</v>
      </c>
    </row>
    <row r="1274" spans="1:49" ht="17" x14ac:dyDescent="0.2">
      <c r="A1274" s="3" t="s">
        <v>7398</v>
      </c>
      <c r="B1274" s="3" t="str">
        <f>CONCATENATE(Table1[[#This Row],[Column5]],(IF(Table1[[#This Row],[Column4]]="",""," -"&amp;Table1[[#This Row],[Column4]])),(IF(Table1[[#This Row],[Column3]]="",""," -"&amp;Table1[[#This Row],[Column3]])))</f>
        <v xml:space="preserve"> Modern Attack - Center Variation</v>
      </c>
      <c r="C1274" s="3" t="s">
        <v>7414</v>
      </c>
      <c r="D1274" s="3" t="s">
        <v>7407</v>
      </c>
      <c r="F1274" s="3" t="s">
        <v>7764</v>
      </c>
      <c r="G1274" s="3">
        <v>2885</v>
      </c>
      <c r="H1274" s="3" t="s">
        <v>4241</v>
      </c>
      <c r="I1274" s="4">
        <v>43286</v>
      </c>
      <c r="J1274" s="3">
        <v>2406</v>
      </c>
      <c r="K1274" s="3">
        <v>2356</v>
      </c>
      <c r="L1274" s="3">
        <v>43.9</v>
      </c>
      <c r="M1274" s="3">
        <v>38.1</v>
      </c>
      <c r="N1274" s="3">
        <v>18</v>
      </c>
      <c r="O1274" s="3" t="s">
        <v>4249</v>
      </c>
      <c r="P1274" s="5" t="s">
        <v>30</v>
      </c>
      <c r="Q1274" s="3" t="s">
        <v>6227</v>
      </c>
      <c r="R1274" s="3" t="s">
        <v>6247</v>
      </c>
      <c r="S1274" s="3" t="s">
        <v>6226</v>
      </c>
      <c r="T1274" s="3" t="s">
        <v>6229</v>
      </c>
      <c r="U1274" s="3" t="s">
        <v>6291</v>
      </c>
      <c r="V1274" s="3" t="s">
        <v>6324</v>
      </c>
      <c r="AR1274" s="3">
        <v>43.9</v>
      </c>
      <c r="AS1274" s="3">
        <v>18</v>
      </c>
      <c r="AT1274" s="3">
        <v>2.4388888889999998</v>
      </c>
      <c r="AU1274" s="3">
        <f>SUM(Table1[[#This Row],[Black Win %]]/Table1[[#This Row],[White Win %]])</f>
        <v>0.41002277904328022</v>
      </c>
      <c r="AV1274" s="3">
        <v>1266.5150000000001</v>
      </c>
      <c r="AW1274" s="3">
        <v>519.29999999999995</v>
      </c>
    </row>
    <row r="1275" spans="1:49" ht="17" x14ac:dyDescent="0.2">
      <c r="A1275" s="3" t="s">
        <v>7398</v>
      </c>
      <c r="B1275" s="3" t="str">
        <f>CONCATENATE(Table1[[#This Row],[Column5]],(IF(Table1[[#This Row],[Column4]]="",""," -"&amp;Table1[[#This Row],[Column4]])),(IF(Table1[[#This Row],[Column3]]="",""," -"&amp;Table1[[#This Row],[Column3]])))</f>
        <v xml:space="preserve"> Modern Attack - Murrey Variation</v>
      </c>
      <c r="C1275" s="3" t="s">
        <v>7414</v>
      </c>
      <c r="D1275" s="3" t="s">
        <v>7416</v>
      </c>
      <c r="F1275" s="3" t="s">
        <v>7765</v>
      </c>
      <c r="G1275" s="3">
        <v>320</v>
      </c>
      <c r="H1275" s="3" t="s">
        <v>4241</v>
      </c>
      <c r="I1275" s="4">
        <v>43289</v>
      </c>
      <c r="J1275" s="3">
        <v>2323</v>
      </c>
      <c r="K1275" s="3">
        <v>2344</v>
      </c>
      <c r="L1275" s="3">
        <v>21.3</v>
      </c>
      <c r="M1275" s="3">
        <v>41.3</v>
      </c>
      <c r="N1275" s="3">
        <v>37.5</v>
      </c>
      <c r="O1275" s="3" t="s">
        <v>4252</v>
      </c>
      <c r="P1275" s="5" t="s">
        <v>30</v>
      </c>
      <c r="Q1275" s="3" t="s">
        <v>6227</v>
      </c>
      <c r="R1275" s="3" t="s">
        <v>6247</v>
      </c>
      <c r="S1275" s="3" t="s">
        <v>6226</v>
      </c>
      <c r="T1275" s="3" t="s">
        <v>6229</v>
      </c>
      <c r="U1275" s="3" t="s">
        <v>6291</v>
      </c>
      <c r="V1275" s="3" t="s">
        <v>6324</v>
      </c>
      <c r="W1275" s="3" t="s">
        <v>6240</v>
      </c>
      <c r="AR1275" s="3">
        <v>37.5</v>
      </c>
      <c r="AS1275" s="3">
        <v>21.3</v>
      </c>
      <c r="AT1275" s="3">
        <v>1.76056338</v>
      </c>
      <c r="AU1275" s="3">
        <f>SUM(Table1[[#This Row],[Black Win %]]/Table1[[#This Row],[White Win %]])</f>
        <v>0.56800000000000006</v>
      </c>
      <c r="AV1275" s="3">
        <v>120</v>
      </c>
      <c r="AW1275" s="3">
        <v>68.16</v>
      </c>
    </row>
    <row r="1276" spans="1:49" ht="17" x14ac:dyDescent="0.2">
      <c r="A1276" s="3" t="s">
        <v>7398</v>
      </c>
      <c r="B1276" s="3" t="str">
        <f>CONCATENATE(Table1[[#This Row],[Column5]],(IF(Table1[[#This Row],[Column4]]="",""," -"&amp;Table1[[#This Row],[Column4]])),(IF(Table1[[#This Row],[Column3]]="",""," -"&amp;Table1[[#This Row],[Column3]])))</f>
        <v xml:space="preserve"> Modern Attack - Trifunovic Variation</v>
      </c>
      <c r="C1276" s="3" t="s">
        <v>7414</v>
      </c>
      <c r="D1276" s="3" t="s">
        <v>6509</v>
      </c>
      <c r="F1276" s="3" t="s">
        <v>7765</v>
      </c>
      <c r="G1276" s="3">
        <v>138</v>
      </c>
      <c r="H1276" s="3" t="s">
        <v>4241</v>
      </c>
      <c r="I1276" s="4">
        <v>43218</v>
      </c>
      <c r="J1276" s="3">
        <v>2323</v>
      </c>
      <c r="K1276" s="3">
        <v>2369</v>
      </c>
      <c r="L1276" s="3">
        <v>21</v>
      </c>
      <c r="M1276" s="3">
        <v>35.5</v>
      </c>
      <c r="N1276" s="3">
        <v>43.5</v>
      </c>
      <c r="O1276" s="3" t="s">
        <v>4255</v>
      </c>
      <c r="P1276" s="5" t="s">
        <v>30</v>
      </c>
      <c r="Q1276" s="3" t="s">
        <v>6227</v>
      </c>
      <c r="R1276" s="3" t="s">
        <v>6247</v>
      </c>
      <c r="S1276" s="3" t="s">
        <v>6226</v>
      </c>
      <c r="T1276" s="3" t="s">
        <v>6229</v>
      </c>
      <c r="U1276" s="3" t="s">
        <v>6291</v>
      </c>
      <c r="V1276" s="3" t="s">
        <v>6324</v>
      </c>
      <c r="W1276" s="3" t="s">
        <v>6256</v>
      </c>
      <c r="X1276" s="3" t="s">
        <v>6253</v>
      </c>
      <c r="Y1276" s="3" t="s">
        <v>6285</v>
      </c>
      <c r="Z1276" s="3" t="s">
        <v>6270</v>
      </c>
      <c r="AA1276" s="3" t="s">
        <v>6270</v>
      </c>
      <c r="AB1276" s="3" t="s">
        <v>6233</v>
      </c>
      <c r="AC1276" s="3" t="s">
        <v>6456</v>
      </c>
      <c r="AR1276" s="3">
        <v>43.5</v>
      </c>
      <c r="AS1276" s="3">
        <v>21</v>
      </c>
      <c r="AT1276" s="3">
        <v>2.0714285710000002</v>
      </c>
      <c r="AU1276" s="3">
        <f>SUM(Table1[[#This Row],[Black Win %]]/Table1[[#This Row],[White Win %]])</f>
        <v>0.48275862068965519</v>
      </c>
      <c r="AV1276" s="3">
        <v>60.03</v>
      </c>
      <c r="AW1276" s="3">
        <v>28.98</v>
      </c>
    </row>
    <row r="1277" spans="1:49" ht="17" x14ac:dyDescent="0.2">
      <c r="A1277" s="3" t="s">
        <v>7398</v>
      </c>
      <c r="B1277" s="3" t="str">
        <f>CONCATENATE(Table1[[#This Row],[Column5]],(IF(Table1[[#This Row],[Column4]]="",""," -"&amp;Table1[[#This Row],[Column4]])),(IF(Table1[[#This Row],[Column3]]="",""," -"&amp;Table1[[#This Row],[Column3]])))</f>
        <v xml:space="preserve"> Nimzowitsch Attack</v>
      </c>
      <c r="C1277" s="3" t="s">
        <v>6816</v>
      </c>
      <c r="F1277" s="3" t="s">
        <v>7764</v>
      </c>
      <c r="G1277" s="3">
        <v>4963</v>
      </c>
      <c r="H1277" s="3" t="s">
        <v>4187</v>
      </c>
      <c r="I1277" s="4">
        <v>43288</v>
      </c>
      <c r="J1277" s="3">
        <v>2279</v>
      </c>
      <c r="K1277" s="3">
        <v>2235</v>
      </c>
      <c r="L1277" s="3">
        <v>42.5</v>
      </c>
      <c r="M1277" s="3">
        <v>39.6</v>
      </c>
      <c r="N1277" s="3">
        <v>17.899999999999999</v>
      </c>
      <c r="O1277" s="3" t="s">
        <v>4258</v>
      </c>
      <c r="P1277" s="5" t="s">
        <v>30</v>
      </c>
      <c r="Q1277" s="3" t="s">
        <v>6227</v>
      </c>
      <c r="R1277" s="3" t="s">
        <v>6247</v>
      </c>
      <c r="S1277" s="3" t="s">
        <v>6226</v>
      </c>
      <c r="T1277" s="3" t="s">
        <v>6253</v>
      </c>
      <c r="U1277" s="3" t="s">
        <v>6230</v>
      </c>
      <c r="V1277" s="3" t="s">
        <v>6247</v>
      </c>
      <c r="W1277" s="3" t="s">
        <v>6291</v>
      </c>
      <c r="X1277" s="3" t="s">
        <v>6244</v>
      </c>
      <c r="AR1277" s="3">
        <v>42.5</v>
      </c>
      <c r="AS1277" s="3">
        <v>17.899999999999999</v>
      </c>
      <c r="AT1277" s="3">
        <v>2.374301676</v>
      </c>
      <c r="AU1277" s="3">
        <f>SUM(Table1[[#This Row],[Black Win %]]/Table1[[#This Row],[White Win %]])</f>
        <v>0.42117647058823526</v>
      </c>
      <c r="AV1277" s="3">
        <v>2109.2750000000001</v>
      </c>
      <c r="AW1277" s="3">
        <v>888.37699999999995</v>
      </c>
    </row>
    <row r="1278" spans="1:49" ht="17" x14ac:dyDescent="0.2">
      <c r="A1278" s="3" t="s">
        <v>7398</v>
      </c>
      <c r="B1278" s="3" t="str">
        <f>CONCATENATE(Table1[[#This Row],[Column5]],(IF(Table1[[#This Row],[Column4]]="",""," -"&amp;Table1[[#This Row],[Column4]])),(IF(Table1[[#This Row],[Column3]]="",""," -"&amp;Table1[[#This Row],[Column3]])))</f>
        <v xml:space="preserve"> Paulsen Attack</v>
      </c>
      <c r="C1278" s="3" t="s">
        <v>6819</v>
      </c>
      <c r="F1278" s="3" t="s">
        <v>7764</v>
      </c>
      <c r="G1278" s="3">
        <v>595</v>
      </c>
      <c r="H1278" s="3" t="s">
        <v>4187</v>
      </c>
      <c r="I1278" s="4">
        <v>43278</v>
      </c>
      <c r="J1278" s="3">
        <v>2320</v>
      </c>
      <c r="K1278" s="3">
        <v>2300</v>
      </c>
      <c r="L1278" s="3">
        <v>41.9</v>
      </c>
      <c r="M1278" s="3">
        <v>35.299999999999997</v>
      </c>
      <c r="N1278" s="3">
        <v>22.9</v>
      </c>
      <c r="O1278" s="3" t="s">
        <v>4261</v>
      </c>
      <c r="P1278" s="5" t="s">
        <v>30</v>
      </c>
      <c r="Q1278" s="3" t="s">
        <v>6227</v>
      </c>
      <c r="R1278" s="3" t="s">
        <v>6247</v>
      </c>
      <c r="S1278" s="3" t="s">
        <v>6226</v>
      </c>
      <c r="T1278" s="3" t="s">
        <v>6253</v>
      </c>
      <c r="U1278" s="3" t="s">
        <v>6230</v>
      </c>
      <c r="V1278" s="3" t="s">
        <v>6437</v>
      </c>
      <c r="AR1278" s="3">
        <v>41.9</v>
      </c>
      <c r="AS1278" s="3">
        <v>22.9</v>
      </c>
      <c r="AT1278" s="3">
        <v>1.829694323</v>
      </c>
      <c r="AU1278" s="3">
        <f>SUM(Table1[[#This Row],[Black Win %]]/Table1[[#This Row],[White Win %]])</f>
        <v>0.54653937947494036</v>
      </c>
      <c r="AV1278" s="3">
        <v>249.30500000000001</v>
      </c>
      <c r="AW1278" s="3">
        <v>136.255</v>
      </c>
    </row>
    <row r="1279" spans="1:49" ht="17" x14ac:dyDescent="0.2">
      <c r="A1279" s="3" t="s">
        <v>7398</v>
      </c>
      <c r="B1279" s="3" t="str">
        <f>CONCATENATE(Table1[[#This Row],[Column5]],(IF(Table1[[#This Row],[Column4]]="",""," -"&amp;Table1[[#This Row],[Column4]])),(IF(Table1[[#This Row],[Column3]]="",""," -"&amp;Table1[[#This Row],[Column3]])))</f>
        <v xml:space="preserve"> Three Knights Game</v>
      </c>
      <c r="C1279" s="3" t="s">
        <v>7417</v>
      </c>
      <c r="F1279" s="3" t="s">
        <v>7764</v>
      </c>
      <c r="G1279" s="3">
        <v>2823</v>
      </c>
      <c r="H1279" s="3" t="s">
        <v>4187</v>
      </c>
      <c r="I1279" s="4">
        <v>43283</v>
      </c>
      <c r="J1279" s="3">
        <v>2135</v>
      </c>
      <c r="K1279" s="3">
        <v>2115</v>
      </c>
      <c r="L1279" s="3">
        <v>41.5</v>
      </c>
      <c r="M1279" s="3">
        <v>28</v>
      </c>
      <c r="N1279" s="3">
        <v>30.4</v>
      </c>
      <c r="O1279" s="3" t="s">
        <v>4264</v>
      </c>
      <c r="P1279" s="5" t="s">
        <v>30</v>
      </c>
      <c r="Q1279" s="3" t="s">
        <v>6227</v>
      </c>
      <c r="R1279" s="3" t="s">
        <v>6247</v>
      </c>
      <c r="S1279" s="3" t="s">
        <v>6226</v>
      </c>
      <c r="T1279" s="3" t="s">
        <v>6244</v>
      </c>
      <c r="AR1279" s="3">
        <v>41.5</v>
      </c>
      <c r="AS1279" s="3">
        <v>30.4</v>
      </c>
      <c r="AT1279" s="3">
        <v>1.365131579</v>
      </c>
      <c r="AU1279" s="3">
        <f>SUM(Table1[[#This Row],[Black Win %]]/Table1[[#This Row],[White Win %]])</f>
        <v>0.73253012048192767</v>
      </c>
      <c r="AV1279" s="3">
        <v>1171.5450000000001</v>
      </c>
      <c r="AW1279" s="3">
        <v>858.19200000000001</v>
      </c>
    </row>
    <row r="1280" spans="1:49" ht="17" x14ac:dyDescent="0.2">
      <c r="A1280" s="3" t="s">
        <v>7398</v>
      </c>
      <c r="B1280" s="3" t="str">
        <f>CONCATENATE(Table1[[#This Row],[Column5]],(IF(Table1[[#This Row],[Column4]]="",""," -"&amp;Table1[[#This Row],[Column4]])),(IF(Table1[[#This Row],[Column3]]="",""," -"&amp;Table1[[#This Row],[Column3]])))</f>
        <v xml:space="preserve"> Urusov Gambit</v>
      </c>
      <c r="C1280" s="3" t="s">
        <v>6590</v>
      </c>
      <c r="F1280" s="3" t="s">
        <v>7764</v>
      </c>
      <c r="G1280" s="3">
        <v>335</v>
      </c>
      <c r="H1280" s="3" t="s">
        <v>4187</v>
      </c>
      <c r="I1280" s="4">
        <v>43276</v>
      </c>
      <c r="J1280" s="3">
        <v>1871</v>
      </c>
      <c r="K1280" s="3">
        <v>1885</v>
      </c>
      <c r="L1280" s="3">
        <v>39.700000000000003</v>
      </c>
      <c r="M1280" s="3">
        <v>14.9</v>
      </c>
      <c r="N1280" s="3">
        <v>45.4</v>
      </c>
      <c r="O1280" s="3" t="s">
        <v>4267</v>
      </c>
      <c r="P1280" s="5" t="s">
        <v>30</v>
      </c>
      <c r="Q1280" s="3" t="s">
        <v>6227</v>
      </c>
      <c r="R1280" s="3" t="s">
        <v>6247</v>
      </c>
      <c r="S1280" s="3" t="s">
        <v>6226</v>
      </c>
      <c r="T1280" s="3" t="s">
        <v>6231</v>
      </c>
      <c r="AR1280" s="3">
        <v>39.700000000000003</v>
      </c>
      <c r="AS1280" s="3">
        <v>45.4</v>
      </c>
      <c r="AT1280" s="3">
        <v>0.87444933899999999</v>
      </c>
      <c r="AU1280" s="3">
        <f>SUM(Table1[[#This Row],[Black Win %]]/Table1[[#This Row],[White Win %]])</f>
        <v>1.1435768261964734</v>
      </c>
      <c r="AV1280" s="3">
        <v>132.995</v>
      </c>
      <c r="AW1280" s="3">
        <v>152.09</v>
      </c>
    </row>
    <row r="1281" spans="1:49" ht="17" x14ac:dyDescent="0.2">
      <c r="A1281" s="3" t="s">
        <v>7418</v>
      </c>
      <c r="B1281" s="3" t="str">
        <f>CONCATENATE(Table1[[#This Row],[Column5]],(IF(Table1[[#This Row],[Column4]]="",""," -"&amp;Table1[[#This Row],[Column4]])),(IF(Table1[[#This Row],[Column3]]="",""," -"&amp;Table1[[#This Row],[Column3]])))</f>
        <v xml:space="preserve"> General</v>
      </c>
      <c r="C1281" s="3" t="s">
        <v>6510</v>
      </c>
      <c r="F1281" s="3" t="s">
        <v>7764</v>
      </c>
      <c r="G1281" s="3">
        <v>799</v>
      </c>
      <c r="H1281" s="3" t="s">
        <v>133</v>
      </c>
      <c r="I1281" s="4">
        <v>43287</v>
      </c>
      <c r="J1281" s="3">
        <v>2056</v>
      </c>
      <c r="K1281" s="3">
        <v>2066</v>
      </c>
      <c r="L1281" s="3">
        <v>32.299999999999997</v>
      </c>
      <c r="M1281" s="3">
        <v>26.4</v>
      </c>
      <c r="N1281" s="3">
        <v>41.3</v>
      </c>
      <c r="O1281" s="3" t="s">
        <v>4270</v>
      </c>
      <c r="P1281" s="5" t="s">
        <v>785</v>
      </c>
      <c r="AR1281" s="3">
        <v>32.299999999999997</v>
      </c>
      <c r="AS1281" s="3">
        <v>41.3</v>
      </c>
      <c r="AT1281" s="3">
        <v>0.782082324</v>
      </c>
      <c r="AU1281" s="3">
        <f>SUM(Table1[[#This Row],[Black Win %]]/Table1[[#This Row],[White Win %]])</f>
        <v>1.2786377708978329</v>
      </c>
      <c r="AV1281" s="3">
        <v>258.077</v>
      </c>
      <c r="AW1281" s="3">
        <v>329.98700000000002</v>
      </c>
    </row>
    <row r="1282" spans="1:49" ht="17" x14ac:dyDescent="0.2">
      <c r="A1282" s="3" t="s">
        <v>7419</v>
      </c>
      <c r="B1282" s="3" t="str">
        <f>CONCATENATE(Table1[[#This Row],[Column5]],(IF(Table1[[#This Row],[Column4]]="",""," -"&amp;Table1[[#This Row],[Column4]])),(IF(Table1[[#This Row],[Column3]]="",""," -"&amp;Table1[[#This Row],[Column3]])))</f>
        <v xml:space="preserve"> Anderssen Counterattack</v>
      </c>
      <c r="C1282" s="3" t="s">
        <v>7420</v>
      </c>
      <c r="F1282" s="3" t="s">
        <v>7765</v>
      </c>
      <c r="G1282" s="3">
        <v>249</v>
      </c>
      <c r="H1282" s="3" t="s">
        <v>4272</v>
      </c>
      <c r="I1282" s="4">
        <v>43239</v>
      </c>
      <c r="J1282" s="3">
        <v>2026</v>
      </c>
      <c r="K1282" s="3">
        <v>2094</v>
      </c>
      <c r="L1282" s="3">
        <v>25.3</v>
      </c>
      <c r="M1282" s="3">
        <v>20.9</v>
      </c>
      <c r="N1282" s="3">
        <v>53.8</v>
      </c>
      <c r="O1282" s="3" t="s">
        <v>4274</v>
      </c>
      <c r="P1282" s="5" t="s">
        <v>30</v>
      </c>
      <c r="Q1282" s="3" t="s">
        <v>6256</v>
      </c>
      <c r="R1282" s="3" t="s">
        <v>6281</v>
      </c>
      <c r="S1282" s="3" t="s">
        <v>6389</v>
      </c>
      <c r="T1282" s="3" t="s">
        <v>6244</v>
      </c>
      <c r="U1282" s="3" t="s">
        <v>6340</v>
      </c>
      <c r="V1282" s="3" t="s">
        <v>6229</v>
      </c>
      <c r="W1282" s="3" t="s">
        <v>6227</v>
      </c>
      <c r="AR1282" s="3">
        <v>53.8</v>
      </c>
      <c r="AS1282" s="3">
        <v>25.3</v>
      </c>
      <c r="AT1282" s="3">
        <v>2.1264822130000001</v>
      </c>
      <c r="AU1282" s="3">
        <f>SUM(Table1[[#This Row],[Black Win %]]/Table1[[#This Row],[White Win %]])</f>
        <v>0.47026022304832715</v>
      </c>
      <c r="AV1282" s="3">
        <v>133.96199999999999</v>
      </c>
      <c r="AW1282" s="3">
        <v>62.997</v>
      </c>
    </row>
    <row r="1283" spans="1:49" ht="17" x14ac:dyDescent="0.2">
      <c r="A1283" s="3" t="s">
        <v>7419</v>
      </c>
      <c r="B1283" s="3" t="str">
        <f>CONCATENATE(Table1[[#This Row],[Column5]],(IF(Table1[[#This Row],[Column4]]="",""," -"&amp;Table1[[#This Row],[Column4]])),(IF(Table1[[#This Row],[Column3]]="",""," -"&amp;Table1[[#This Row],[Column3]])))</f>
        <v xml:space="preserve"> Bronstein Variation</v>
      </c>
      <c r="C1283" s="3" t="s">
        <v>6623</v>
      </c>
      <c r="F1283" s="3" t="s">
        <v>7765</v>
      </c>
      <c r="G1283" s="3">
        <v>2553</v>
      </c>
      <c r="H1283" s="3" t="s">
        <v>4272</v>
      </c>
      <c r="I1283" s="4">
        <v>43282</v>
      </c>
      <c r="J1283" s="3">
        <v>2116</v>
      </c>
      <c r="K1283" s="3">
        <v>2159</v>
      </c>
      <c r="L1283" s="3">
        <v>28.2</v>
      </c>
      <c r="M1283" s="3">
        <v>30.5</v>
      </c>
      <c r="N1283" s="3">
        <v>41.3</v>
      </c>
      <c r="O1283" s="3" t="s">
        <v>4277</v>
      </c>
      <c r="P1283" s="5" t="s">
        <v>30</v>
      </c>
      <c r="Q1283" s="3" t="s">
        <v>6256</v>
      </c>
      <c r="R1283" s="3" t="s">
        <v>6281</v>
      </c>
      <c r="S1283" s="3" t="s">
        <v>6389</v>
      </c>
      <c r="T1283" s="3" t="s">
        <v>6244</v>
      </c>
      <c r="U1283" s="3" t="s">
        <v>6390</v>
      </c>
      <c r="V1283" s="3" t="s">
        <v>6229</v>
      </c>
      <c r="W1283" s="3" t="s">
        <v>6226</v>
      </c>
      <c r="X1283" s="3" t="s">
        <v>6247</v>
      </c>
      <c r="Y1283" s="3" t="s">
        <v>6260</v>
      </c>
      <c r="AR1283" s="3">
        <v>41.3</v>
      </c>
      <c r="AS1283" s="3">
        <v>28.2</v>
      </c>
      <c r="AT1283" s="3">
        <v>1.4645390069999999</v>
      </c>
      <c r="AU1283" s="3">
        <f>SUM(Table1[[#This Row],[Black Win %]]/Table1[[#This Row],[White Win %]])</f>
        <v>0.68280871670702181</v>
      </c>
      <c r="AV1283" s="3">
        <v>1054.3889999999999</v>
      </c>
      <c r="AW1283" s="3">
        <v>719.94600000000003</v>
      </c>
    </row>
    <row r="1284" spans="1:49" ht="17" x14ac:dyDescent="0.2">
      <c r="A1284" s="3" t="s">
        <v>7419</v>
      </c>
      <c r="B1284" s="3" t="str">
        <f>CONCATENATE(Table1[[#This Row],[Column5]],(IF(Table1[[#This Row],[Column4]]="",""," -"&amp;Table1[[#This Row],[Column4]])),(IF(Table1[[#This Row],[Column3]]="",""," -"&amp;Table1[[#This Row],[Column3]])))</f>
        <v xml:space="preserve"> Classical Variation</v>
      </c>
      <c r="C1284" s="3" t="s">
        <v>6553</v>
      </c>
      <c r="F1284" s="3" t="s">
        <v>7765</v>
      </c>
      <c r="G1284" s="3">
        <v>1496</v>
      </c>
      <c r="H1284" s="3" t="s">
        <v>4272</v>
      </c>
      <c r="I1284" s="4">
        <v>43285</v>
      </c>
      <c r="J1284" s="3">
        <v>2131</v>
      </c>
      <c r="K1284" s="3">
        <v>2152</v>
      </c>
      <c r="L1284" s="3">
        <v>26.3</v>
      </c>
      <c r="M1284" s="3">
        <v>31.4</v>
      </c>
      <c r="N1284" s="3">
        <v>42.4</v>
      </c>
      <c r="O1284" s="3" t="s">
        <v>4280</v>
      </c>
      <c r="P1284" s="5" t="s">
        <v>30</v>
      </c>
      <c r="Q1284" s="3" t="s">
        <v>6256</v>
      </c>
      <c r="R1284" s="3" t="s">
        <v>6281</v>
      </c>
      <c r="S1284" s="3" t="s">
        <v>6389</v>
      </c>
      <c r="T1284" s="3" t="s">
        <v>6244</v>
      </c>
      <c r="U1284" s="3" t="s">
        <v>6340</v>
      </c>
      <c r="V1284" s="3" t="s">
        <v>6229</v>
      </c>
      <c r="W1284" s="3" t="s">
        <v>6226</v>
      </c>
      <c r="X1284" s="3" t="s">
        <v>6247</v>
      </c>
      <c r="Y1284" s="3" t="s">
        <v>6242</v>
      </c>
      <c r="AR1284" s="3">
        <v>42.4</v>
      </c>
      <c r="AS1284" s="3">
        <v>26.3</v>
      </c>
      <c r="AT1284" s="3">
        <v>1.6121673000000001</v>
      </c>
      <c r="AU1284" s="3">
        <f>SUM(Table1[[#This Row],[Black Win %]]/Table1[[#This Row],[White Win %]])</f>
        <v>0.62028301886792458</v>
      </c>
      <c r="AV1284" s="3">
        <v>634.30399999999997</v>
      </c>
      <c r="AW1284" s="3">
        <v>393.44799999999998</v>
      </c>
    </row>
    <row r="1285" spans="1:49" ht="17" x14ac:dyDescent="0.2">
      <c r="A1285" s="3" t="s">
        <v>7419</v>
      </c>
      <c r="B1285" s="3" t="str">
        <f>CONCATENATE(Table1[[#This Row],[Column5]],(IF(Table1[[#This Row],[Column4]]="",""," -"&amp;Table1[[#This Row],[Column4]])),(IF(Table1[[#This Row],[Column3]]="",""," -"&amp;Table1[[#This Row],[Column3]])))</f>
        <v xml:space="preserve"> General</v>
      </c>
      <c r="C1285" s="3" t="s">
        <v>6510</v>
      </c>
      <c r="F1285" s="3" t="s">
        <v>7765</v>
      </c>
      <c r="G1285" s="3">
        <v>2034</v>
      </c>
      <c r="H1285" s="3" t="s">
        <v>4272</v>
      </c>
      <c r="I1285" s="4">
        <v>43286</v>
      </c>
      <c r="J1285" s="3">
        <v>2048</v>
      </c>
      <c r="K1285" s="3">
        <v>2017</v>
      </c>
      <c r="L1285" s="3">
        <v>43.7</v>
      </c>
      <c r="M1285" s="3">
        <v>19.2</v>
      </c>
      <c r="N1285" s="3">
        <v>37.1</v>
      </c>
      <c r="O1285" s="3" t="s">
        <v>4283</v>
      </c>
      <c r="P1285" s="5" t="s">
        <v>30</v>
      </c>
      <c r="Q1285" s="3" t="s">
        <v>6256</v>
      </c>
      <c r="AR1285" s="3">
        <v>37.1</v>
      </c>
      <c r="AS1285" s="3">
        <v>43.7</v>
      </c>
      <c r="AT1285" s="3">
        <v>0.84897025199999998</v>
      </c>
      <c r="AU1285" s="3">
        <f>SUM(Table1[[#This Row],[Black Win %]]/Table1[[#This Row],[White Win %]])</f>
        <v>1.1778975741239892</v>
      </c>
      <c r="AV1285" s="3">
        <v>754.61400000000003</v>
      </c>
      <c r="AW1285" s="3">
        <v>888.85799999999995</v>
      </c>
    </row>
    <row r="1286" spans="1:49" ht="17" x14ac:dyDescent="0.2">
      <c r="A1286" s="3" t="s">
        <v>7419</v>
      </c>
      <c r="B1286" s="3" t="str">
        <f>CONCATENATE(Table1[[#This Row],[Column5]],(IF(Table1[[#This Row],[Column4]]="",""," -"&amp;Table1[[#This Row],[Column4]])),(IF(Table1[[#This Row],[Column3]]="",""," -"&amp;Table1[[#This Row],[Column3]])))</f>
        <v xml:space="preserve"> Gr√ºnfeld Variation</v>
      </c>
      <c r="C1286" s="3" t="s">
        <v>6606</v>
      </c>
      <c r="F1286" s="3" t="s">
        <v>7764</v>
      </c>
      <c r="G1286" s="3">
        <v>131</v>
      </c>
      <c r="H1286" s="3" t="s">
        <v>4272</v>
      </c>
      <c r="I1286" s="4">
        <v>43114</v>
      </c>
      <c r="J1286" s="3">
        <v>2346</v>
      </c>
      <c r="K1286" s="3">
        <v>2259</v>
      </c>
      <c r="L1286" s="3">
        <v>53.4</v>
      </c>
      <c r="M1286" s="3">
        <v>28.2</v>
      </c>
      <c r="N1286" s="3">
        <v>18.3</v>
      </c>
      <c r="O1286" s="3" t="s">
        <v>4286</v>
      </c>
      <c r="P1286" s="5" t="s">
        <v>30</v>
      </c>
      <c r="Q1286" s="3" t="s">
        <v>6256</v>
      </c>
      <c r="R1286" s="3" t="s">
        <v>6281</v>
      </c>
      <c r="S1286" s="3" t="s">
        <v>6389</v>
      </c>
      <c r="T1286" s="3" t="s">
        <v>6244</v>
      </c>
      <c r="U1286" s="3" t="s">
        <v>6340</v>
      </c>
      <c r="V1286" s="3" t="s">
        <v>6229</v>
      </c>
      <c r="W1286" s="3" t="s">
        <v>6226</v>
      </c>
      <c r="X1286" s="3" t="s">
        <v>6247</v>
      </c>
      <c r="Y1286" s="3" t="s">
        <v>6242</v>
      </c>
      <c r="Z1286" s="3" t="s">
        <v>6360</v>
      </c>
      <c r="AA1286" s="3" t="s">
        <v>6254</v>
      </c>
      <c r="AB1286" s="3" t="s">
        <v>6313</v>
      </c>
      <c r="AR1286" s="3">
        <v>53.4</v>
      </c>
      <c r="AS1286" s="3">
        <v>18.3</v>
      </c>
      <c r="AT1286" s="3">
        <v>2.918032787</v>
      </c>
      <c r="AU1286" s="3">
        <f>SUM(Table1[[#This Row],[Black Win %]]/Table1[[#This Row],[White Win %]])</f>
        <v>0.34269662921348315</v>
      </c>
      <c r="AV1286" s="3">
        <v>69.953999999999994</v>
      </c>
      <c r="AW1286" s="3">
        <v>23.972999999999999</v>
      </c>
    </row>
    <row r="1287" spans="1:49" ht="17" x14ac:dyDescent="0.2">
      <c r="A1287" s="3" t="s">
        <v>7419</v>
      </c>
      <c r="B1287" s="3" t="str">
        <f>CONCATENATE(Table1[[#This Row],[Column5]],(IF(Table1[[#This Row],[Column4]]="",""," -"&amp;Table1[[#This Row],[Column4]])),(IF(Table1[[#This Row],[Column3]]="",""," -"&amp;Table1[[#This Row],[Column3]])))</f>
        <v xml:space="preserve"> Gubinsky-Melts Defense</v>
      </c>
      <c r="C1287" s="3" t="s">
        <v>7421</v>
      </c>
      <c r="F1287" s="3" t="s">
        <v>7765</v>
      </c>
      <c r="G1287" s="3">
        <v>6561</v>
      </c>
      <c r="H1287" s="3" t="s">
        <v>4272</v>
      </c>
      <c r="I1287" s="4">
        <v>43288</v>
      </c>
      <c r="J1287" s="3">
        <v>2132</v>
      </c>
      <c r="K1287" s="3">
        <v>2172</v>
      </c>
      <c r="L1287" s="3">
        <v>30.5</v>
      </c>
      <c r="M1287" s="3">
        <v>31.3</v>
      </c>
      <c r="N1287" s="3">
        <v>38.200000000000003</v>
      </c>
      <c r="O1287" s="3" t="s">
        <v>4289</v>
      </c>
      <c r="P1287" s="5" t="s">
        <v>30</v>
      </c>
      <c r="Q1287" s="3" t="s">
        <v>6256</v>
      </c>
      <c r="R1287" s="3" t="s">
        <v>6281</v>
      </c>
      <c r="S1287" s="3" t="s">
        <v>6389</v>
      </c>
      <c r="T1287" s="3" t="s">
        <v>6244</v>
      </c>
      <c r="U1287" s="3" t="s">
        <v>6390</v>
      </c>
      <c r="AR1287" s="3">
        <v>38.200000000000003</v>
      </c>
      <c r="AS1287" s="3">
        <v>30.5</v>
      </c>
      <c r="AT1287" s="3">
        <v>1.252459016</v>
      </c>
      <c r="AU1287" s="3">
        <f>SUM(Table1[[#This Row],[Black Win %]]/Table1[[#This Row],[White Win %]])</f>
        <v>0.79842931937172767</v>
      </c>
      <c r="AV1287" s="3">
        <v>2506.3020000000001</v>
      </c>
      <c r="AW1287" s="3">
        <v>2001.105</v>
      </c>
    </row>
    <row r="1288" spans="1:49" ht="17" x14ac:dyDescent="0.2">
      <c r="A1288" s="3" t="s">
        <v>7419</v>
      </c>
      <c r="B1288" s="3" t="str">
        <f>CONCATENATE(Table1[[#This Row],[Column5]],(IF(Table1[[#This Row],[Column4]]="",""," -"&amp;Table1[[#This Row],[Column4]])),(IF(Table1[[#This Row],[Column3]]="",""," -"&amp;Table1[[#This Row],[Column3]])))</f>
        <v xml:space="preserve"> Icelandic-Palme Gambit</v>
      </c>
      <c r="C1288" s="3" t="s">
        <v>7422</v>
      </c>
      <c r="F1288" s="3" t="s">
        <v>7765</v>
      </c>
      <c r="G1288" s="3">
        <v>859</v>
      </c>
      <c r="H1288" s="3" t="s">
        <v>4272</v>
      </c>
      <c r="I1288" s="4">
        <v>43288</v>
      </c>
      <c r="J1288" s="3">
        <v>2141</v>
      </c>
      <c r="K1288" s="3">
        <v>2137</v>
      </c>
      <c r="L1288" s="3">
        <v>33.4</v>
      </c>
      <c r="M1288" s="3">
        <v>24.7</v>
      </c>
      <c r="N1288" s="3">
        <v>41.9</v>
      </c>
      <c r="O1288" s="3" t="s">
        <v>4292</v>
      </c>
      <c r="P1288" s="5" t="s">
        <v>30</v>
      </c>
      <c r="Q1288" s="3" t="s">
        <v>6256</v>
      </c>
      <c r="R1288" s="3" t="s">
        <v>6281</v>
      </c>
      <c r="S1288" s="3" t="s">
        <v>6226</v>
      </c>
      <c r="T1288" s="3" t="s">
        <v>6233</v>
      </c>
      <c r="U1288" s="3" t="s">
        <v>6245</v>
      </c>
      <c r="AR1288" s="3">
        <v>41.9</v>
      </c>
      <c r="AS1288" s="3">
        <v>33.4</v>
      </c>
      <c r="AT1288" s="3">
        <v>1.254491018</v>
      </c>
      <c r="AU1288" s="3">
        <f>SUM(Table1[[#This Row],[Black Win %]]/Table1[[#This Row],[White Win %]])</f>
        <v>0.79713603818615753</v>
      </c>
      <c r="AV1288" s="3">
        <v>359.92099999999999</v>
      </c>
      <c r="AW1288" s="3">
        <v>286.90600000000001</v>
      </c>
    </row>
    <row r="1289" spans="1:49" ht="17" x14ac:dyDescent="0.2">
      <c r="A1289" s="3" t="s">
        <v>7419</v>
      </c>
      <c r="B1289" s="3" t="str">
        <f>CONCATENATE(Table1[[#This Row],[Column5]],(IF(Table1[[#This Row],[Column4]]="",""," -"&amp;Table1[[#This Row],[Column4]])),(IF(Table1[[#This Row],[Column3]]="",""," -"&amp;Table1[[#This Row],[Column3]])))</f>
        <v xml:space="preserve"> Kiel Variation</v>
      </c>
      <c r="C1289" s="3" t="s">
        <v>7423</v>
      </c>
      <c r="F1289" s="3" t="s">
        <v>7765</v>
      </c>
      <c r="G1289" s="3">
        <v>175</v>
      </c>
      <c r="H1289" s="3" t="s">
        <v>4272</v>
      </c>
      <c r="I1289" s="4">
        <v>43287</v>
      </c>
      <c r="J1289" s="3">
        <v>1963</v>
      </c>
      <c r="K1289" s="3">
        <v>1982</v>
      </c>
      <c r="L1289" s="3">
        <v>32.6</v>
      </c>
      <c r="M1289" s="3">
        <v>13.7</v>
      </c>
      <c r="N1289" s="3">
        <v>53.7</v>
      </c>
      <c r="O1289" s="3" t="s">
        <v>4295</v>
      </c>
      <c r="P1289" s="5" t="s">
        <v>30</v>
      </c>
      <c r="Q1289" s="3" t="s">
        <v>6256</v>
      </c>
      <c r="R1289" s="3" t="s">
        <v>6281</v>
      </c>
      <c r="S1289" s="3" t="s">
        <v>6226</v>
      </c>
      <c r="T1289" s="3" t="s">
        <v>6229</v>
      </c>
      <c r="U1289" s="3" t="s">
        <v>6352</v>
      </c>
      <c r="V1289" s="3" t="s">
        <v>6233</v>
      </c>
      <c r="W1289" s="3" t="s">
        <v>6454</v>
      </c>
      <c r="AR1289" s="3">
        <v>53.7</v>
      </c>
      <c r="AS1289" s="3">
        <v>32.6</v>
      </c>
      <c r="AT1289" s="3">
        <v>1.647239264</v>
      </c>
      <c r="AU1289" s="3">
        <f>SUM(Table1[[#This Row],[Black Win %]]/Table1[[#This Row],[White Win %]])</f>
        <v>0.6070763500931099</v>
      </c>
      <c r="AV1289" s="3">
        <v>93.974999999999994</v>
      </c>
      <c r="AW1289" s="3">
        <v>57.05</v>
      </c>
    </row>
    <row r="1290" spans="1:49" ht="17" x14ac:dyDescent="0.2">
      <c r="A1290" s="3" t="s">
        <v>7419</v>
      </c>
      <c r="B1290" s="3" t="str">
        <f>CONCATENATE(Table1[[#This Row],[Column5]],(IF(Table1[[#This Row],[Column4]]="",""," -"&amp;Table1[[#This Row],[Column4]])),(IF(Table1[[#This Row],[Column3]]="",""," -"&amp;Table1[[#This Row],[Column3]])))</f>
        <v xml:space="preserve"> Lasker Variation</v>
      </c>
      <c r="C1290" s="3" t="s">
        <v>6528</v>
      </c>
      <c r="F1290" s="3" t="s">
        <v>7764</v>
      </c>
      <c r="G1290" s="3">
        <v>1134</v>
      </c>
      <c r="H1290" s="3" t="s">
        <v>4272</v>
      </c>
      <c r="I1290" s="4">
        <v>43288</v>
      </c>
      <c r="J1290" s="3">
        <v>2284</v>
      </c>
      <c r="K1290" s="3">
        <v>2216</v>
      </c>
      <c r="L1290" s="3">
        <v>51.9</v>
      </c>
      <c r="M1290" s="3">
        <v>25.2</v>
      </c>
      <c r="N1290" s="3">
        <v>22.9</v>
      </c>
      <c r="O1290" s="3" t="s">
        <v>4299</v>
      </c>
      <c r="P1290" s="5" t="s">
        <v>30</v>
      </c>
      <c r="Q1290" s="3" t="s">
        <v>6256</v>
      </c>
      <c r="R1290" s="3" t="s">
        <v>6281</v>
      </c>
      <c r="S1290" s="3" t="s">
        <v>6389</v>
      </c>
      <c r="T1290" s="3" t="s">
        <v>6244</v>
      </c>
      <c r="U1290" s="3" t="s">
        <v>6340</v>
      </c>
      <c r="V1290" s="3" t="s">
        <v>6229</v>
      </c>
      <c r="W1290" s="3" t="s">
        <v>6226</v>
      </c>
      <c r="X1290" s="3" t="s">
        <v>6247</v>
      </c>
      <c r="Y1290" s="3" t="s">
        <v>6248</v>
      </c>
      <c r="Z1290" s="3" t="s">
        <v>6255</v>
      </c>
      <c r="AR1290" s="3">
        <v>51.9</v>
      </c>
      <c r="AS1290" s="3">
        <v>22.9</v>
      </c>
      <c r="AT1290" s="3">
        <v>2.2663755459999999</v>
      </c>
      <c r="AU1290" s="3">
        <f>SUM(Table1[[#This Row],[Black Win %]]/Table1[[#This Row],[White Win %]])</f>
        <v>0.44123314065510594</v>
      </c>
      <c r="AV1290" s="3">
        <v>588.54600000000005</v>
      </c>
      <c r="AW1290" s="3">
        <v>259.68599999999998</v>
      </c>
    </row>
    <row r="1291" spans="1:49" ht="17" x14ac:dyDescent="0.2">
      <c r="A1291" s="3" t="s">
        <v>7419</v>
      </c>
      <c r="B1291" s="3" t="str">
        <f>CONCATENATE(Table1[[#This Row],[Column5]],(IF(Table1[[#This Row],[Column4]]="",""," -"&amp;Table1[[#This Row],[Column4]])),(IF(Table1[[#This Row],[Column3]]="",""," -"&amp;Table1[[#This Row],[Column3]])))</f>
        <v xml:space="preserve"> Main Lines</v>
      </c>
      <c r="C1291" s="3" t="s">
        <v>7295</v>
      </c>
      <c r="F1291" s="3" t="s">
        <v>7765</v>
      </c>
      <c r="G1291" s="3">
        <v>7778</v>
      </c>
      <c r="H1291" s="3" t="s">
        <v>4272</v>
      </c>
      <c r="I1291" s="4">
        <v>43288</v>
      </c>
      <c r="J1291" s="3">
        <v>2049</v>
      </c>
      <c r="K1291" s="3">
        <v>2074</v>
      </c>
      <c r="L1291" s="3">
        <v>28.8</v>
      </c>
      <c r="M1291" s="3">
        <v>27.4</v>
      </c>
      <c r="N1291" s="3">
        <v>43.8</v>
      </c>
      <c r="O1291" s="3" t="s">
        <v>4302</v>
      </c>
      <c r="P1291" s="5" t="s">
        <v>30</v>
      </c>
      <c r="Q1291" s="3" t="s">
        <v>6256</v>
      </c>
      <c r="R1291" s="3" t="s">
        <v>6281</v>
      </c>
      <c r="S1291" s="3" t="s">
        <v>6389</v>
      </c>
      <c r="T1291" s="3" t="s">
        <v>6244</v>
      </c>
      <c r="U1291" s="3" t="s">
        <v>6340</v>
      </c>
      <c r="AR1291" s="3">
        <v>43.8</v>
      </c>
      <c r="AS1291" s="3">
        <v>28.8</v>
      </c>
      <c r="AT1291" s="3">
        <v>1.5208333329999999</v>
      </c>
      <c r="AU1291" s="3">
        <f>SUM(Table1[[#This Row],[Black Win %]]/Table1[[#This Row],[White Win %]])</f>
        <v>0.65753424657534254</v>
      </c>
      <c r="AV1291" s="3">
        <v>3406.7640000000001</v>
      </c>
      <c r="AW1291" s="3">
        <v>2240.0639999999999</v>
      </c>
    </row>
    <row r="1292" spans="1:49" ht="17" x14ac:dyDescent="0.2">
      <c r="A1292" s="3" t="s">
        <v>7419</v>
      </c>
      <c r="B1292" s="3" t="str">
        <f>CONCATENATE(Table1[[#This Row],[Column5]],(IF(Table1[[#This Row],[Column4]]="",""," -"&amp;Table1[[#This Row],[Column4]])),(IF(Table1[[#This Row],[Column3]]="",""," -"&amp;Table1[[#This Row],[Column3]])))</f>
        <v xml:space="preserve"> Main Lines - Leonhardt Gambit</v>
      </c>
      <c r="C1292" s="3" t="s">
        <v>7295</v>
      </c>
      <c r="D1292" s="3" t="s">
        <v>7424</v>
      </c>
      <c r="F1292" s="3" t="s">
        <v>7764</v>
      </c>
      <c r="G1292" s="3">
        <v>110</v>
      </c>
      <c r="H1292" s="3" t="s">
        <v>4272</v>
      </c>
      <c r="I1292" s="4">
        <v>43226</v>
      </c>
      <c r="J1292" s="3">
        <v>2141</v>
      </c>
      <c r="K1292" s="3">
        <v>2100</v>
      </c>
      <c r="L1292" s="3">
        <v>43.6</v>
      </c>
      <c r="M1292" s="3">
        <v>17.3</v>
      </c>
      <c r="N1292" s="3">
        <v>39.1</v>
      </c>
      <c r="O1292" s="3" t="s">
        <v>4305</v>
      </c>
      <c r="P1292" s="5" t="s">
        <v>30</v>
      </c>
      <c r="Q1292" s="3" t="s">
        <v>6256</v>
      </c>
      <c r="R1292" s="3" t="s">
        <v>6281</v>
      </c>
      <c r="S1292" s="3" t="s">
        <v>6389</v>
      </c>
      <c r="T1292" s="3" t="s">
        <v>6244</v>
      </c>
      <c r="U1292" s="3" t="s">
        <v>6340</v>
      </c>
      <c r="V1292" s="3" t="s">
        <v>6277</v>
      </c>
      <c r="AR1292" s="3">
        <v>43.6</v>
      </c>
      <c r="AS1292" s="3">
        <v>39.1</v>
      </c>
      <c r="AT1292" s="3">
        <v>1.1150895139999999</v>
      </c>
      <c r="AU1292" s="3">
        <f>SUM(Table1[[#This Row],[Black Win %]]/Table1[[#This Row],[White Win %]])</f>
        <v>0.89678899082568808</v>
      </c>
      <c r="AV1292" s="3">
        <v>47.96</v>
      </c>
      <c r="AW1292" s="3">
        <v>43.01</v>
      </c>
    </row>
    <row r="1293" spans="1:49" ht="17" x14ac:dyDescent="0.2">
      <c r="A1293" s="3" t="s">
        <v>7419</v>
      </c>
      <c r="B1293" s="3" t="str">
        <f>CONCATENATE(Table1[[#This Row],[Column5]],(IF(Table1[[#This Row],[Column4]]="",""," -"&amp;Table1[[#This Row],[Column4]])),(IF(Table1[[#This Row],[Column3]]="",""," -"&amp;Table1[[#This Row],[Column3]])))</f>
        <v xml:space="preserve"> Main Lines - Mieses Variation</v>
      </c>
      <c r="C1293" s="3" t="s">
        <v>7295</v>
      </c>
      <c r="D1293" s="3" t="s">
        <v>7425</v>
      </c>
      <c r="F1293" s="3" t="s">
        <v>7765</v>
      </c>
      <c r="G1293" s="3">
        <v>6007</v>
      </c>
      <c r="H1293" s="3" t="s">
        <v>4272</v>
      </c>
      <c r="I1293" s="4">
        <v>43289</v>
      </c>
      <c r="J1293" s="3">
        <v>2131</v>
      </c>
      <c r="K1293" s="3">
        <v>2160</v>
      </c>
      <c r="L1293" s="3">
        <v>30.8</v>
      </c>
      <c r="M1293" s="3">
        <v>28.6</v>
      </c>
      <c r="N1293" s="3">
        <v>40.6</v>
      </c>
      <c r="O1293" s="3" t="s">
        <v>4308</v>
      </c>
      <c r="P1293" s="5" t="s">
        <v>30</v>
      </c>
      <c r="Q1293" s="3" t="s">
        <v>6256</v>
      </c>
      <c r="R1293" s="3" t="s">
        <v>6281</v>
      </c>
      <c r="S1293" s="3" t="s">
        <v>6389</v>
      </c>
      <c r="T1293" s="3" t="s">
        <v>6244</v>
      </c>
      <c r="U1293" s="3" t="s">
        <v>6340</v>
      </c>
      <c r="V1293" s="3" t="s">
        <v>6229</v>
      </c>
      <c r="W1293" s="3" t="s">
        <v>6226</v>
      </c>
      <c r="AR1293" s="3">
        <v>40.6</v>
      </c>
      <c r="AS1293" s="3">
        <v>30.8</v>
      </c>
      <c r="AT1293" s="3">
        <v>1.318181818</v>
      </c>
      <c r="AU1293" s="3">
        <f>SUM(Table1[[#This Row],[Black Win %]]/Table1[[#This Row],[White Win %]])</f>
        <v>0.75862068965517238</v>
      </c>
      <c r="AV1293" s="3">
        <v>2438.8420000000001</v>
      </c>
      <c r="AW1293" s="3">
        <v>1850.1559999999999</v>
      </c>
    </row>
    <row r="1294" spans="1:49" ht="17" x14ac:dyDescent="0.2">
      <c r="A1294" s="3" t="s">
        <v>7419</v>
      </c>
      <c r="B1294" s="3" t="str">
        <f>CONCATENATE(Table1[[#This Row],[Column5]],(IF(Table1[[#This Row],[Column4]]="",""," -"&amp;Table1[[#This Row],[Column4]])),(IF(Table1[[#This Row],[Column3]]="",""," -"&amp;Table1[[#This Row],[Column3]])))</f>
        <v xml:space="preserve"> Marshall Variation</v>
      </c>
      <c r="C1294" s="3" t="s">
        <v>7402</v>
      </c>
      <c r="F1294" s="3" t="s">
        <v>7765</v>
      </c>
      <c r="G1294" s="3">
        <v>3601</v>
      </c>
      <c r="H1294" s="3" t="s">
        <v>4272</v>
      </c>
      <c r="I1294" s="4">
        <v>43289</v>
      </c>
      <c r="J1294" s="3">
        <v>2098</v>
      </c>
      <c r="K1294" s="3">
        <v>2130</v>
      </c>
      <c r="L1294" s="3">
        <v>31.6</v>
      </c>
      <c r="M1294" s="3">
        <v>26.2</v>
      </c>
      <c r="N1294" s="3">
        <v>42.2</v>
      </c>
      <c r="O1294" s="3" t="s">
        <v>4311</v>
      </c>
      <c r="P1294" s="5" t="s">
        <v>30</v>
      </c>
      <c r="Q1294" s="3" t="s">
        <v>6256</v>
      </c>
      <c r="R1294" s="3" t="s">
        <v>6281</v>
      </c>
      <c r="S1294" s="3" t="s">
        <v>6226</v>
      </c>
      <c r="T1294" s="3" t="s">
        <v>6229</v>
      </c>
      <c r="U1294" s="3" t="s">
        <v>6352</v>
      </c>
      <c r="AR1294" s="3">
        <v>42.2</v>
      </c>
      <c r="AS1294" s="3">
        <v>31.6</v>
      </c>
      <c r="AT1294" s="3">
        <v>1.335443038</v>
      </c>
      <c r="AU1294" s="3">
        <f>SUM(Table1[[#This Row],[Black Win %]]/Table1[[#This Row],[White Win %]])</f>
        <v>0.74881516587677721</v>
      </c>
      <c r="AV1294" s="3">
        <v>1519.6220000000001</v>
      </c>
      <c r="AW1294" s="3">
        <v>1137.9159999999999</v>
      </c>
    </row>
    <row r="1295" spans="1:49" ht="17" x14ac:dyDescent="0.2">
      <c r="A1295" s="3" t="s">
        <v>7419</v>
      </c>
      <c r="B1295" s="3" t="str">
        <f>CONCATENATE(Table1[[#This Row],[Column5]],(IF(Table1[[#This Row],[Column4]]="",""," -"&amp;Table1[[#This Row],[Column4]])),(IF(Table1[[#This Row],[Column3]]="",""," -"&amp;Table1[[#This Row],[Column3]])))</f>
        <v xml:space="preserve"> Mieses-Kotroc Variation</v>
      </c>
      <c r="C1295" s="3" t="s">
        <v>7426</v>
      </c>
      <c r="F1295" s="3" t="s">
        <v>7765</v>
      </c>
      <c r="G1295" s="3">
        <v>6030</v>
      </c>
      <c r="H1295" s="3" t="s">
        <v>4272</v>
      </c>
      <c r="I1295" s="4">
        <v>43289</v>
      </c>
      <c r="J1295" s="3">
        <v>2068</v>
      </c>
      <c r="K1295" s="3">
        <v>2117</v>
      </c>
      <c r="L1295" s="3">
        <v>26.1</v>
      </c>
      <c r="M1295" s="3">
        <v>29.4</v>
      </c>
      <c r="N1295" s="3">
        <v>44.6</v>
      </c>
      <c r="O1295" s="3" t="s">
        <v>4314</v>
      </c>
      <c r="P1295" s="5" t="s">
        <v>30</v>
      </c>
      <c r="Q1295" s="3" t="s">
        <v>6256</v>
      </c>
      <c r="R1295" s="3" t="s">
        <v>6281</v>
      </c>
      <c r="S1295" s="3" t="s">
        <v>6389</v>
      </c>
      <c r="AR1295" s="3">
        <v>44.6</v>
      </c>
      <c r="AS1295" s="3">
        <v>26.1</v>
      </c>
      <c r="AT1295" s="3">
        <v>1.7088122610000001</v>
      </c>
      <c r="AU1295" s="3">
        <f>SUM(Table1[[#This Row],[Black Win %]]/Table1[[#This Row],[White Win %]])</f>
        <v>0.58520179372197312</v>
      </c>
      <c r="AV1295" s="3">
        <v>2689.38</v>
      </c>
      <c r="AW1295" s="3">
        <v>1573.83</v>
      </c>
    </row>
    <row r="1296" spans="1:49" ht="17" x14ac:dyDescent="0.2">
      <c r="A1296" s="3" t="s">
        <v>7419</v>
      </c>
      <c r="B1296" s="3" t="str">
        <f>CONCATENATE(Table1[[#This Row],[Column5]],(IF(Table1[[#This Row],[Column4]]="",""," -"&amp;Table1[[#This Row],[Column4]])),(IF(Table1[[#This Row],[Column3]]="",""," -"&amp;Table1[[#This Row],[Column3]])))</f>
        <v xml:space="preserve"> Modern Variation</v>
      </c>
      <c r="C1296" s="3" t="s">
        <v>6514</v>
      </c>
      <c r="F1296" s="3" t="s">
        <v>7764</v>
      </c>
      <c r="G1296" s="3">
        <v>230</v>
      </c>
      <c r="H1296" s="3" t="s">
        <v>4272</v>
      </c>
      <c r="I1296" s="4">
        <v>43253</v>
      </c>
      <c r="J1296" s="3">
        <v>2112</v>
      </c>
      <c r="K1296" s="3">
        <v>2024</v>
      </c>
      <c r="L1296" s="3">
        <v>56.1</v>
      </c>
      <c r="M1296" s="3">
        <v>20.9</v>
      </c>
      <c r="N1296" s="3">
        <v>23</v>
      </c>
      <c r="O1296" s="3" t="s">
        <v>4317</v>
      </c>
      <c r="P1296" s="5" t="s">
        <v>30</v>
      </c>
      <c r="Q1296" s="3" t="s">
        <v>6256</v>
      </c>
      <c r="R1296" s="3" t="s">
        <v>6281</v>
      </c>
      <c r="S1296" s="3" t="s">
        <v>6226</v>
      </c>
      <c r="T1296" s="3" t="s">
        <v>6229</v>
      </c>
      <c r="AR1296" s="3">
        <v>56.1</v>
      </c>
      <c r="AS1296" s="3">
        <v>23</v>
      </c>
      <c r="AT1296" s="3">
        <v>2.439130435</v>
      </c>
      <c r="AU1296" s="3">
        <f>SUM(Table1[[#This Row],[Black Win %]]/Table1[[#This Row],[White Win %]])</f>
        <v>0.40998217468805703</v>
      </c>
      <c r="AV1296" s="3">
        <v>129.03</v>
      </c>
      <c r="AW1296" s="3">
        <v>52.9</v>
      </c>
    </row>
    <row r="1297" spans="1:49" ht="17" x14ac:dyDescent="0.2">
      <c r="A1297" s="3" t="s">
        <v>7419</v>
      </c>
      <c r="B1297" s="3" t="str">
        <f>CONCATENATE(Table1[[#This Row],[Column5]],(IF(Table1[[#This Row],[Column4]]="",""," -"&amp;Table1[[#This Row],[Column4]])),(IF(Table1[[#This Row],[Column3]]="",""," -"&amp;Table1[[#This Row],[Column3]])))</f>
        <v xml:space="preserve"> Modern Variation</v>
      </c>
      <c r="C1297" s="3" t="s">
        <v>6514</v>
      </c>
      <c r="F1297" s="3" t="s">
        <v>7765</v>
      </c>
      <c r="G1297" s="3">
        <v>5485</v>
      </c>
      <c r="H1297" s="3" t="s">
        <v>4272</v>
      </c>
      <c r="I1297" s="4">
        <v>43290</v>
      </c>
      <c r="J1297" s="3">
        <v>2057</v>
      </c>
      <c r="K1297" s="3">
        <v>2084</v>
      </c>
      <c r="L1297" s="3">
        <v>33.4</v>
      </c>
      <c r="M1297" s="3">
        <v>25.9</v>
      </c>
      <c r="N1297" s="3">
        <v>40.700000000000003</v>
      </c>
      <c r="O1297" s="3" t="s">
        <v>4319</v>
      </c>
      <c r="P1297" s="5" t="s">
        <v>30</v>
      </c>
      <c r="Q1297" s="3" t="s">
        <v>6256</v>
      </c>
      <c r="R1297" s="3" t="s">
        <v>6281</v>
      </c>
      <c r="S1297" s="3" t="s">
        <v>6226</v>
      </c>
      <c r="AR1297" s="3">
        <v>40.700000000000003</v>
      </c>
      <c r="AS1297" s="3">
        <v>33.4</v>
      </c>
      <c r="AT1297" s="3">
        <v>1.2185628740000001</v>
      </c>
      <c r="AU1297" s="3">
        <f>SUM(Table1[[#This Row],[Black Win %]]/Table1[[#This Row],[White Win %]])</f>
        <v>0.82063882063882054</v>
      </c>
      <c r="AV1297" s="3">
        <v>2232.395</v>
      </c>
      <c r="AW1297" s="3">
        <v>1831.99</v>
      </c>
    </row>
    <row r="1298" spans="1:49" ht="17" x14ac:dyDescent="0.2">
      <c r="A1298" s="3" t="s">
        <v>7419</v>
      </c>
      <c r="B1298" s="3" t="str">
        <f>CONCATENATE(Table1[[#This Row],[Column5]],(IF(Table1[[#This Row],[Column4]]="",""," -"&amp;Table1[[#This Row],[Column4]])),(IF(Table1[[#This Row],[Column3]]="",""," -"&amp;Table1[[#This Row],[Column3]])))</f>
        <v xml:space="preserve"> Modern Variation - Gipslis Variation</v>
      </c>
      <c r="C1298" s="3" t="s">
        <v>6514</v>
      </c>
      <c r="D1298" s="3" t="s">
        <v>7427</v>
      </c>
      <c r="F1298" s="3" t="s">
        <v>7765</v>
      </c>
      <c r="G1298" s="3">
        <v>1424</v>
      </c>
      <c r="H1298" s="3" t="s">
        <v>4272</v>
      </c>
      <c r="I1298" s="4">
        <v>43264</v>
      </c>
      <c r="J1298" s="3">
        <v>2106</v>
      </c>
      <c r="K1298" s="3">
        <v>2151</v>
      </c>
      <c r="L1298" s="3">
        <v>25.4</v>
      </c>
      <c r="M1298" s="3">
        <v>29.2</v>
      </c>
      <c r="N1298" s="3">
        <v>45.4</v>
      </c>
      <c r="O1298" s="3" t="s">
        <v>4322</v>
      </c>
      <c r="P1298" s="5" t="s">
        <v>30</v>
      </c>
      <c r="Q1298" s="3" t="s">
        <v>6256</v>
      </c>
      <c r="R1298" s="3" t="s">
        <v>6281</v>
      </c>
      <c r="S1298" s="3" t="s">
        <v>6226</v>
      </c>
      <c r="T1298" s="3" t="s">
        <v>6229</v>
      </c>
      <c r="U1298" s="3" t="s">
        <v>6352</v>
      </c>
      <c r="V1298" s="3" t="s">
        <v>6247</v>
      </c>
      <c r="W1298" s="3" t="s">
        <v>6248</v>
      </c>
      <c r="AR1298" s="3">
        <v>45.4</v>
      </c>
      <c r="AS1298" s="3">
        <v>25.4</v>
      </c>
      <c r="AT1298" s="3">
        <v>1.7874015750000001</v>
      </c>
      <c r="AU1298" s="3">
        <f>SUM(Table1[[#This Row],[Black Win %]]/Table1[[#This Row],[White Win %]])</f>
        <v>0.55947136563876654</v>
      </c>
      <c r="AV1298" s="3">
        <v>646.49599999999998</v>
      </c>
      <c r="AW1298" s="3">
        <v>361.69600000000003</v>
      </c>
    </row>
    <row r="1299" spans="1:49" ht="17" x14ac:dyDescent="0.2">
      <c r="A1299" s="3" t="s">
        <v>7419</v>
      </c>
      <c r="B1299" s="3" t="str">
        <f>CONCATENATE(Table1[[#This Row],[Column5]],(IF(Table1[[#This Row],[Column4]]="",""," -"&amp;Table1[[#This Row],[Column4]])),(IF(Table1[[#This Row],[Column3]]="",""," -"&amp;Table1[[#This Row],[Column3]])))</f>
        <v xml:space="preserve"> Panov Transfer</v>
      </c>
      <c r="C1299" s="3" t="s">
        <v>7428</v>
      </c>
      <c r="F1299" s="3" t="s">
        <v>7765</v>
      </c>
      <c r="G1299" s="3">
        <v>639</v>
      </c>
      <c r="H1299" s="3" t="s">
        <v>4272</v>
      </c>
      <c r="I1299" s="4">
        <v>43190</v>
      </c>
      <c r="J1299" s="3">
        <v>2165</v>
      </c>
      <c r="K1299" s="3">
        <v>2158</v>
      </c>
      <c r="L1299" s="3">
        <v>36.799999999999997</v>
      </c>
      <c r="M1299" s="3">
        <v>26.6</v>
      </c>
      <c r="N1299" s="3">
        <v>36.6</v>
      </c>
      <c r="O1299" s="3" t="s">
        <v>4325</v>
      </c>
      <c r="P1299" s="5" t="s">
        <v>30</v>
      </c>
      <c r="Q1299" s="3" t="s">
        <v>6256</v>
      </c>
      <c r="R1299" s="3" t="s">
        <v>6281</v>
      </c>
      <c r="S1299" s="3" t="s">
        <v>6226</v>
      </c>
      <c r="T1299" s="3" t="s">
        <v>6233</v>
      </c>
      <c r="U1299" s="3" t="s">
        <v>6254</v>
      </c>
      <c r="AR1299" s="3">
        <v>36.6</v>
      </c>
      <c r="AS1299" s="3">
        <v>36.799999999999997</v>
      </c>
      <c r="AT1299" s="3">
        <v>0.994565217</v>
      </c>
      <c r="AU1299" s="3">
        <f>SUM(Table1[[#This Row],[Black Win %]]/Table1[[#This Row],[White Win %]])</f>
        <v>1.0054644808743167</v>
      </c>
      <c r="AV1299" s="3">
        <v>233.874</v>
      </c>
      <c r="AW1299" s="3">
        <v>235.15199999999999</v>
      </c>
    </row>
    <row r="1300" spans="1:49" ht="17" x14ac:dyDescent="0.2">
      <c r="A1300" s="3" t="s">
        <v>7419</v>
      </c>
      <c r="B1300" s="3" t="str">
        <f>CONCATENATE(Table1[[#This Row],[Column5]],(IF(Table1[[#This Row],[Column4]]="",""," -"&amp;Table1[[#This Row],[Column4]])),(IF(Table1[[#This Row],[Column3]]="",""," -"&amp;Table1[[#This Row],[Column3]])))</f>
        <v xml:space="preserve"> Portuguese Variation</v>
      </c>
      <c r="C1300" s="3" t="s">
        <v>7429</v>
      </c>
      <c r="F1300" s="3" t="s">
        <v>7765</v>
      </c>
      <c r="G1300" s="3">
        <v>1948</v>
      </c>
      <c r="H1300" s="3" t="s">
        <v>4272</v>
      </c>
      <c r="I1300" s="4">
        <v>43290</v>
      </c>
      <c r="J1300" s="3">
        <v>2099</v>
      </c>
      <c r="K1300" s="3">
        <v>2121</v>
      </c>
      <c r="L1300" s="3">
        <v>34</v>
      </c>
      <c r="M1300" s="3">
        <v>25.3</v>
      </c>
      <c r="N1300" s="3">
        <v>40.799999999999997</v>
      </c>
      <c r="O1300" s="3" t="s">
        <v>4328</v>
      </c>
      <c r="P1300" s="5" t="s">
        <v>30</v>
      </c>
      <c r="Q1300" s="3" t="s">
        <v>6256</v>
      </c>
      <c r="R1300" s="3" t="s">
        <v>6281</v>
      </c>
      <c r="S1300" s="3" t="s">
        <v>6226</v>
      </c>
      <c r="T1300" s="3" t="s">
        <v>6229</v>
      </c>
      <c r="U1300" s="3" t="s">
        <v>6248</v>
      </c>
      <c r="AR1300" s="3">
        <v>40.799999999999997</v>
      </c>
      <c r="AS1300" s="3">
        <v>34</v>
      </c>
      <c r="AT1300" s="3">
        <v>1.2</v>
      </c>
      <c r="AU1300" s="3">
        <f>SUM(Table1[[#This Row],[Black Win %]]/Table1[[#This Row],[White Win %]])</f>
        <v>0.83333333333333337</v>
      </c>
      <c r="AV1300" s="3">
        <v>794.78399999999999</v>
      </c>
      <c r="AW1300" s="3">
        <v>662.32</v>
      </c>
    </row>
    <row r="1301" spans="1:49" ht="17" x14ac:dyDescent="0.2">
      <c r="A1301" s="3" t="s">
        <v>7419</v>
      </c>
      <c r="B1301" s="3" t="str">
        <f>CONCATENATE(Table1[[#This Row],[Column5]],(IF(Table1[[#This Row],[Column4]]="",""," -"&amp;Table1[[#This Row],[Column4]])),(IF(Table1[[#This Row],[Column3]]="",""," -"&amp;Table1[[#This Row],[Column3]])))</f>
        <v xml:space="preserve"> Portuguese Variation - Portuguese Gambit</v>
      </c>
      <c r="C1301" s="3" t="s">
        <v>7429</v>
      </c>
      <c r="D1301" s="3" t="s">
        <v>7430</v>
      </c>
      <c r="F1301" s="3" t="s">
        <v>7765</v>
      </c>
      <c r="G1301" s="3">
        <v>447</v>
      </c>
      <c r="H1301" s="3" t="s">
        <v>4272</v>
      </c>
      <c r="I1301" s="4">
        <v>43281</v>
      </c>
      <c r="J1301" s="3">
        <v>2134</v>
      </c>
      <c r="K1301" s="3">
        <v>2170</v>
      </c>
      <c r="L1301" s="3">
        <v>27.1</v>
      </c>
      <c r="M1301" s="3">
        <v>26.4</v>
      </c>
      <c r="N1301" s="3">
        <v>46.5</v>
      </c>
      <c r="O1301" s="3" t="s">
        <v>4331</v>
      </c>
      <c r="P1301" s="5" t="s">
        <v>30</v>
      </c>
      <c r="Q1301" s="3" t="s">
        <v>6256</v>
      </c>
      <c r="R1301" s="3" t="s">
        <v>6281</v>
      </c>
      <c r="S1301" s="3" t="s">
        <v>6226</v>
      </c>
      <c r="T1301" s="3" t="s">
        <v>6229</v>
      </c>
      <c r="U1301" s="3" t="s">
        <v>6248</v>
      </c>
      <c r="V1301" s="3" t="s">
        <v>6263</v>
      </c>
      <c r="W1301" s="3" t="s">
        <v>6242</v>
      </c>
      <c r="X1301" s="3" t="s">
        <v>6287</v>
      </c>
      <c r="Y1301" s="3" t="s">
        <v>6284</v>
      </c>
      <c r="AR1301" s="3">
        <v>46.5</v>
      </c>
      <c r="AS1301" s="3">
        <v>27.1</v>
      </c>
      <c r="AT1301" s="3">
        <v>1.7158671590000001</v>
      </c>
      <c r="AU1301" s="3">
        <f>SUM(Table1[[#This Row],[Black Win %]]/Table1[[#This Row],[White Win %]])</f>
        <v>0.58279569892473126</v>
      </c>
      <c r="AV1301" s="3">
        <v>207.85499999999999</v>
      </c>
      <c r="AW1301" s="3">
        <v>121.137</v>
      </c>
    </row>
    <row r="1302" spans="1:49" ht="17" x14ac:dyDescent="0.2">
      <c r="A1302" s="3" t="s">
        <v>7419</v>
      </c>
      <c r="B1302" s="3" t="str">
        <f>CONCATENATE(Table1[[#This Row],[Column5]],(IF(Table1[[#This Row],[Column4]]="",""," -"&amp;Table1[[#This Row],[Column4]])),(IF(Table1[[#This Row],[Column3]]="",""," -"&amp;Table1[[#This Row],[Column3]])))</f>
        <v xml:space="preserve"> Richter Variation</v>
      </c>
      <c r="C1302" s="3" t="s">
        <v>7280</v>
      </c>
      <c r="F1302" s="3" t="s">
        <v>7765</v>
      </c>
      <c r="G1302" s="3">
        <v>1959</v>
      </c>
      <c r="H1302" s="3" t="s">
        <v>4272</v>
      </c>
      <c r="I1302" s="4">
        <v>43280</v>
      </c>
      <c r="J1302" s="3">
        <v>2155</v>
      </c>
      <c r="K1302" s="3">
        <v>2210</v>
      </c>
      <c r="L1302" s="3">
        <v>26</v>
      </c>
      <c r="M1302" s="3">
        <v>30.7</v>
      </c>
      <c r="N1302" s="3">
        <v>43.3</v>
      </c>
      <c r="O1302" s="3" t="s">
        <v>4334</v>
      </c>
      <c r="P1302" s="5" t="s">
        <v>30</v>
      </c>
      <c r="Q1302" s="3" t="s">
        <v>6256</v>
      </c>
      <c r="R1302" s="3" t="s">
        <v>6281</v>
      </c>
      <c r="S1302" s="3" t="s">
        <v>6226</v>
      </c>
      <c r="T1302" s="3" t="s">
        <v>6229</v>
      </c>
      <c r="U1302" s="3" t="s">
        <v>6352</v>
      </c>
      <c r="V1302" s="3" t="s">
        <v>6247</v>
      </c>
      <c r="W1302" s="3" t="s">
        <v>6237</v>
      </c>
      <c r="AR1302" s="3">
        <v>43.3</v>
      </c>
      <c r="AS1302" s="3">
        <v>26</v>
      </c>
      <c r="AT1302" s="3">
        <v>1.665384615</v>
      </c>
      <c r="AU1302" s="3">
        <f>SUM(Table1[[#This Row],[Black Win %]]/Table1[[#This Row],[White Win %]])</f>
        <v>0.60046189376443426</v>
      </c>
      <c r="AV1302" s="3">
        <v>848.24699999999996</v>
      </c>
      <c r="AW1302" s="3">
        <v>509.34</v>
      </c>
    </row>
    <row r="1303" spans="1:49" ht="17" x14ac:dyDescent="0.2">
      <c r="A1303" s="3" t="s">
        <v>7419</v>
      </c>
      <c r="B1303" s="3" t="str">
        <f>CONCATENATE(Table1[[#This Row],[Column5]],(IF(Table1[[#This Row],[Column4]]="",""," -"&amp;Table1[[#This Row],[Column4]])),(IF(Table1[[#This Row],[Column3]]="",""," -"&amp;Table1[[#This Row],[Column3]])))</f>
        <v xml:space="preserve"> Schiller-Pytel Variation</v>
      </c>
      <c r="C1303" s="3" t="s">
        <v>7431</v>
      </c>
      <c r="F1303" s="3" t="s">
        <v>7765</v>
      </c>
      <c r="G1303" s="3">
        <v>725</v>
      </c>
      <c r="H1303" s="3" t="s">
        <v>4272</v>
      </c>
      <c r="I1303" s="4">
        <v>43288</v>
      </c>
      <c r="J1303" s="3">
        <v>2111</v>
      </c>
      <c r="K1303" s="3">
        <v>2159</v>
      </c>
      <c r="L1303" s="3">
        <v>26.5</v>
      </c>
      <c r="M1303" s="3">
        <v>30.8</v>
      </c>
      <c r="N1303" s="3">
        <v>42.8</v>
      </c>
      <c r="O1303" s="3" t="s">
        <v>4337</v>
      </c>
      <c r="P1303" s="5" t="s">
        <v>30</v>
      </c>
      <c r="Q1303" s="3" t="s">
        <v>6256</v>
      </c>
      <c r="R1303" s="3" t="s">
        <v>6281</v>
      </c>
      <c r="S1303" s="3" t="s">
        <v>6389</v>
      </c>
      <c r="T1303" s="3" t="s">
        <v>6244</v>
      </c>
      <c r="U1303" s="3" t="s">
        <v>6390</v>
      </c>
      <c r="V1303" s="3" t="s">
        <v>6229</v>
      </c>
      <c r="W1303" s="3" t="s">
        <v>6254</v>
      </c>
      <c r="AR1303" s="3">
        <v>42.8</v>
      </c>
      <c r="AS1303" s="3">
        <v>26.5</v>
      </c>
      <c r="AT1303" s="3">
        <v>1.61509434</v>
      </c>
      <c r="AU1303" s="3">
        <f>SUM(Table1[[#This Row],[Black Win %]]/Table1[[#This Row],[White Win %]])</f>
        <v>0.61915887850467299</v>
      </c>
      <c r="AV1303" s="3">
        <v>310.3</v>
      </c>
      <c r="AW1303" s="3">
        <v>192.125</v>
      </c>
    </row>
    <row r="1304" spans="1:49" ht="17" x14ac:dyDescent="0.2">
      <c r="A1304" s="3" t="s">
        <v>7432</v>
      </c>
      <c r="B1304" s="3" t="str">
        <f>CONCATENATE(Table1[[#This Row],[Column5]],(IF(Table1[[#This Row],[Column4]]="",""," -"&amp;Table1[[#This Row],[Column4]])),(IF(Table1[[#This Row],[Column3]]="",""," -"&amp;Table1[[#This Row],[Column3]])))</f>
        <v xml:space="preserve"> Classical Variation</v>
      </c>
      <c r="C1304" s="3" t="s">
        <v>6553</v>
      </c>
      <c r="F1304" s="3" t="s">
        <v>7765</v>
      </c>
      <c r="G1304" s="3">
        <v>5570</v>
      </c>
      <c r="H1304" s="3" t="s">
        <v>4339</v>
      </c>
      <c r="I1304" s="4">
        <v>43281</v>
      </c>
      <c r="J1304" s="3">
        <v>2074</v>
      </c>
      <c r="K1304" s="3">
        <v>2114</v>
      </c>
      <c r="L1304" s="3">
        <v>32.9</v>
      </c>
      <c r="M1304" s="3">
        <v>26.6</v>
      </c>
      <c r="N1304" s="3">
        <v>40.6</v>
      </c>
      <c r="O1304" s="3" t="s">
        <v>4341</v>
      </c>
      <c r="P1304" s="5" t="s">
        <v>30</v>
      </c>
      <c r="Q1304" s="3" t="s">
        <v>6227</v>
      </c>
      <c r="R1304" s="3" t="s">
        <v>6247</v>
      </c>
      <c r="S1304" s="3" t="s">
        <v>6240</v>
      </c>
      <c r="T1304" s="3" t="s">
        <v>6229</v>
      </c>
      <c r="U1304" s="3" t="s">
        <v>6293</v>
      </c>
      <c r="V1304" s="3" t="s">
        <v>6356</v>
      </c>
      <c r="W1304" s="3" t="s">
        <v>6292</v>
      </c>
      <c r="AR1304" s="3">
        <v>40.6</v>
      </c>
      <c r="AS1304" s="3">
        <v>32.9</v>
      </c>
      <c r="AT1304" s="3">
        <v>1.2340425530000001</v>
      </c>
      <c r="AU1304" s="3">
        <f>SUM(Table1[[#This Row],[Black Win %]]/Table1[[#This Row],[White Win %]])</f>
        <v>0.81034482758620685</v>
      </c>
      <c r="AV1304" s="3">
        <v>2261.42</v>
      </c>
      <c r="AW1304" s="3">
        <v>1832.53</v>
      </c>
    </row>
    <row r="1305" spans="1:49" ht="17" x14ac:dyDescent="0.2">
      <c r="A1305" s="3" t="s">
        <v>7432</v>
      </c>
      <c r="B1305" s="3" t="str">
        <f>CONCATENATE(Table1[[#This Row],[Column5]],(IF(Table1[[#This Row],[Column4]]="",""," -"&amp;Table1[[#This Row],[Column4]])),(IF(Table1[[#This Row],[Column3]]="",""," -"&amp;Table1[[#This Row],[Column3]])))</f>
        <v xml:space="preserve"> Classical Variation - Blackburne Attack</v>
      </c>
      <c r="C1305" s="3" t="s">
        <v>6553</v>
      </c>
      <c r="D1305" s="3" t="s">
        <v>6687</v>
      </c>
      <c r="F1305" s="3" t="s">
        <v>7764</v>
      </c>
      <c r="G1305" s="3">
        <v>188</v>
      </c>
      <c r="H1305" s="3" t="s">
        <v>4339</v>
      </c>
      <c r="I1305" s="4">
        <v>43255</v>
      </c>
      <c r="J1305" s="3">
        <v>2167</v>
      </c>
      <c r="K1305" s="3">
        <v>2151</v>
      </c>
      <c r="L1305" s="3">
        <v>36.700000000000003</v>
      </c>
      <c r="M1305" s="3">
        <v>29.3</v>
      </c>
      <c r="N1305" s="3">
        <v>34</v>
      </c>
      <c r="O1305" s="3" t="s">
        <v>4344</v>
      </c>
      <c r="P1305" s="5" t="s">
        <v>30</v>
      </c>
      <c r="Q1305" s="3" t="s">
        <v>6227</v>
      </c>
      <c r="R1305" s="3" t="s">
        <v>6247</v>
      </c>
      <c r="S1305" s="3" t="s">
        <v>6240</v>
      </c>
      <c r="T1305" s="3" t="s">
        <v>6229</v>
      </c>
      <c r="U1305" s="3" t="s">
        <v>6293</v>
      </c>
      <c r="V1305" s="3" t="s">
        <v>6356</v>
      </c>
      <c r="W1305" s="3" t="s">
        <v>6292</v>
      </c>
      <c r="X1305" s="3" t="s">
        <v>6241</v>
      </c>
      <c r="Y1305" s="3" t="s">
        <v>6436</v>
      </c>
      <c r="Z1305" s="3" t="s">
        <v>6330</v>
      </c>
      <c r="AA1305" s="3" t="s">
        <v>6414</v>
      </c>
      <c r="AB1305" s="3" t="s">
        <v>6384</v>
      </c>
      <c r="AR1305" s="3">
        <v>36.700000000000003</v>
      </c>
      <c r="AS1305" s="3">
        <v>34</v>
      </c>
      <c r="AT1305" s="3">
        <v>1.0794117649999999</v>
      </c>
      <c r="AU1305" s="3">
        <f>SUM(Table1[[#This Row],[Black Win %]]/Table1[[#This Row],[White Win %]])</f>
        <v>0.92643051771117158</v>
      </c>
      <c r="AV1305" s="3">
        <v>68.995999999999995</v>
      </c>
      <c r="AW1305" s="3">
        <v>63.92</v>
      </c>
    </row>
    <row r="1306" spans="1:49" ht="17" x14ac:dyDescent="0.2">
      <c r="A1306" s="3" t="s">
        <v>7432</v>
      </c>
      <c r="B1306" s="3" t="str">
        <f>CONCATENATE(Table1[[#This Row],[Column5]],(IF(Table1[[#This Row],[Column4]]="",""," -"&amp;Table1[[#This Row],[Column4]])),(IF(Table1[[#This Row],[Column3]]="",""," -"&amp;Table1[[#This Row],[Column3]])))</f>
        <v xml:space="preserve"> Classical Variation - Intermezzo Variation</v>
      </c>
      <c r="C1306" s="3" t="s">
        <v>6553</v>
      </c>
      <c r="D1306" s="3" t="s">
        <v>7433</v>
      </c>
      <c r="F1306" s="3" t="s">
        <v>7765</v>
      </c>
      <c r="G1306" s="3">
        <v>2702</v>
      </c>
      <c r="H1306" s="3" t="s">
        <v>4339</v>
      </c>
      <c r="I1306" s="4">
        <v>43277</v>
      </c>
      <c r="J1306" s="3">
        <v>2246</v>
      </c>
      <c r="K1306" s="3">
        <v>2282</v>
      </c>
      <c r="L1306" s="3">
        <v>27.7</v>
      </c>
      <c r="M1306" s="3">
        <v>36.5</v>
      </c>
      <c r="N1306" s="3">
        <v>35.799999999999997</v>
      </c>
      <c r="O1306" s="3" t="s">
        <v>4347</v>
      </c>
      <c r="P1306" s="5" t="s">
        <v>30</v>
      </c>
      <c r="Q1306" s="3" t="s">
        <v>6227</v>
      </c>
      <c r="R1306" s="3" t="s">
        <v>6247</v>
      </c>
      <c r="S1306" s="3" t="s">
        <v>6240</v>
      </c>
      <c r="T1306" s="3" t="s">
        <v>6229</v>
      </c>
      <c r="U1306" s="3" t="s">
        <v>6293</v>
      </c>
      <c r="V1306" s="3" t="s">
        <v>6356</v>
      </c>
      <c r="W1306" s="3" t="s">
        <v>6292</v>
      </c>
      <c r="X1306" s="3" t="s">
        <v>6452</v>
      </c>
      <c r="Y1306" s="3" t="s">
        <v>6436</v>
      </c>
      <c r="AR1306" s="3">
        <v>35.799999999999997</v>
      </c>
      <c r="AS1306" s="3">
        <v>27.7</v>
      </c>
      <c r="AT1306" s="3">
        <v>1.2924187730000001</v>
      </c>
      <c r="AU1306" s="3">
        <f>SUM(Table1[[#This Row],[Black Win %]]/Table1[[#This Row],[White Win %]])</f>
        <v>0.77374301675977653</v>
      </c>
      <c r="AV1306" s="3">
        <v>967.31600000000003</v>
      </c>
      <c r="AW1306" s="3">
        <v>748.45399999999995</v>
      </c>
    </row>
    <row r="1307" spans="1:49" ht="17" x14ac:dyDescent="0.2">
      <c r="A1307" s="3" t="s">
        <v>7432</v>
      </c>
      <c r="B1307" s="3" t="str">
        <f>CONCATENATE(Table1[[#This Row],[Column5]],(IF(Table1[[#This Row],[Column4]]="",""," -"&amp;Table1[[#This Row],[Column4]])),(IF(Table1[[#This Row],[Column3]]="",""," -"&amp;Table1[[#This Row],[Column3]])))</f>
        <v xml:space="preserve"> Classical Variation - Millennium Variation</v>
      </c>
      <c r="C1307" s="3" t="s">
        <v>6553</v>
      </c>
      <c r="D1307" s="3" t="s">
        <v>7434</v>
      </c>
      <c r="F1307" s="3" t="s">
        <v>7765</v>
      </c>
      <c r="G1307" s="3">
        <v>271</v>
      </c>
      <c r="H1307" s="3" t="s">
        <v>4339</v>
      </c>
      <c r="I1307" s="4">
        <v>43171</v>
      </c>
      <c r="J1307" s="3">
        <v>2266</v>
      </c>
      <c r="K1307" s="3">
        <v>2274</v>
      </c>
      <c r="L1307" s="3">
        <v>43.5</v>
      </c>
      <c r="M1307" s="3">
        <v>24</v>
      </c>
      <c r="N1307" s="3">
        <v>32.5</v>
      </c>
      <c r="O1307" s="3" t="s">
        <v>4350</v>
      </c>
      <c r="P1307" s="5" t="s">
        <v>30</v>
      </c>
      <c r="Q1307" s="3" t="s">
        <v>6227</v>
      </c>
      <c r="R1307" s="3" t="s">
        <v>6247</v>
      </c>
      <c r="S1307" s="3" t="s">
        <v>6240</v>
      </c>
      <c r="T1307" s="3" t="s">
        <v>6229</v>
      </c>
      <c r="U1307" s="3" t="s">
        <v>6293</v>
      </c>
      <c r="V1307" s="3" t="s">
        <v>6356</v>
      </c>
      <c r="W1307" s="3" t="s">
        <v>6292</v>
      </c>
      <c r="X1307" s="3" t="s">
        <v>6241</v>
      </c>
      <c r="Y1307" s="3" t="s">
        <v>6436</v>
      </c>
      <c r="Z1307" s="3" t="s">
        <v>6330</v>
      </c>
      <c r="AA1307" s="3" t="s">
        <v>6457</v>
      </c>
      <c r="AR1307" s="3">
        <v>32.5</v>
      </c>
      <c r="AS1307" s="3">
        <v>43.5</v>
      </c>
      <c r="AT1307" s="3">
        <v>0.74712643700000003</v>
      </c>
      <c r="AU1307" s="3">
        <f>SUM(Table1[[#This Row],[Black Win %]]/Table1[[#This Row],[White Win %]])</f>
        <v>1.3384615384615384</v>
      </c>
      <c r="AV1307" s="3">
        <v>88.075000000000003</v>
      </c>
      <c r="AW1307" s="3">
        <v>117.88500000000001</v>
      </c>
    </row>
    <row r="1308" spans="1:49" ht="17" x14ac:dyDescent="0.2">
      <c r="A1308" s="3" t="s">
        <v>7432</v>
      </c>
      <c r="B1308" s="3" t="str">
        <f>CONCATENATE(Table1[[#This Row],[Column5]],(IF(Table1[[#This Row],[Column4]]="",""," -"&amp;Table1[[#This Row],[Column4]])),(IF(Table1[[#This Row],[Column3]]="",""," -"&amp;Table1[[#This Row],[Column3]])))</f>
        <v xml:space="preserve"> General</v>
      </c>
      <c r="C1308" s="3" t="s">
        <v>6510</v>
      </c>
      <c r="F1308" s="3" t="s">
        <v>7764</v>
      </c>
      <c r="G1308" s="3">
        <v>888</v>
      </c>
      <c r="H1308" s="3" t="s">
        <v>2234</v>
      </c>
      <c r="I1308" s="4">
        <v>43282</v>
      </c>
      <c r="J1308" s="3">
        <v>1946</v>
      </c>
      <c r="K1308" s="3">
        <v>1834</v>
      </c>
      <c r="L1308" s="3">
        <v>71.599999999999994</v>
      </c>
      <c r="M1308" s="3">
        <v>12.8</v>
      </c>
      <c r="N1308" s="3">
        <v>15.5</v>
      </c>
      <c r="O1308" s="3" t="s">
        <v>4353</v>
      </c>
      <c r="P1308" s="5" t="s">
        <v>30</v>
      </c>
      <c r="Q1308" s="3" t="s">
        <v>6227</v>
      </c>
      <c r="R1308" s="3" t="s">
        <v>6247</v>
      </c>
      <c r="S1308" s="3" t="s">
        <v>6240</v>
      </c>
      <c r="T1308" s="3" t="s">
        <v>6229</v>
      </c>
      <c r="AR1308" s="3">
        <v>71.599999999999994</v>
      </c>
      <c r="AS1308" s="3">
        <v>15.5</v>
      </c>
      <c r="AT1308" s="3">
        <v>4.6193548389999997</v>
      </c>
      <c r="AU1308" s="3">
        <f>SUM(Table1[[#This Row],[Black Win %]]/Table1[[#This Row],[White Win %]])</f>
        <v>0.21648044692737431</v>
      </c>
      <c r="AV1308" s="3">
        <v>635.80799999999999</v>
      </c>
      <c r="AW1308" s="3">
        <v>137.63999999999999</v>
      </c>
    </row>
    <row r="1309" spans="1:49" ht="17" x14ac:dyDescent="0.2">
      <c r="A1309" s="3" t="s">
        <v>7432</v>
      </c>
      <c r="B1309" s="3" t="str">
        <f>CONCATENATE(Table1[[#This Row],[Column5]],(IF(Table1[[#This Row],[Column4]]="",""," -"&amp;Table1[[#This Row],[Column4]])),(IF(Table1[[#This Row],[Column3]]="",""," -"&amp;Table1[[#This Row],[Column3]])))</f>
        <v xml:space="preserve"> General</v>
      </c>
      <c r="C1309" s="3" t="s">
        <v>6510</v>
      </c>
      <c r="F1309" s="3" t="s">
        <v>7764</v>
      </c>
      <c r="G1309" s="3">
        <v>2809</v>
      </c>
      <c r="H1309" s="3" t="s">
        <v>4339</v>
      </c>
      <c r="I1309" s="4">
        <v>43286</v>
      </c>
      <c r="J1309" s="3">
        <v>2103</v>
      </c>
      <c r="K1309" s="3">
        <v>2047</v>
      </c>
      <c r="L1309" s="3">
        <v>49.8</v>
      </c>
      <c r="M1309" s="3">
        <v>24.4</v>
      </c>
      <c r="N1309" s="3">
        <v>25.8</v>
      </c>
      <c r="O1309" s="3" t="s">
        <v>4355</v>
      </c>
      <c r="P1309" s="5" t="s">
        <v>30</v>
      </c>
      <c r="Q1309" s="3" t="s">
        <v>6227</v>
      </c>
      <c r="R1309" s="3" t="s">
        <v>6247</v>
      </c>
      <c r="S1309" s="3" t="s">
        <v>6240</v>
      </c>
      <c r="T1309" s="3" t="s">
        <v>6229</v>
      </c>
      <c r="U1309" s="3" t="s">
        <v>6293</v>
      </c>
      <c r="V1309" s="3" t="s">
        <v>6356</v>
      </c>
      <c r="AR1309" s="3">
        <v>49.8</v>
      </c>
      <c r="AS1309" s="3">
        <v>25.8</v>
      </c>
      <c r="AT1309" s="3">
        <v>1.9302325579999999</v>
      </c>
      <c r="AU1309" s="3">
        <f>SUM(Table1[[#This Row],[Black Win %]]/Table1[[#This Row],[White Win %]])</f>
        <v>0.51807228915662651</v>
      </c>
      <c r="AV1309" s="3">
        <v>1398.8820000000001</v>
      </c>
      <c r="AW1309" s="3">
        <v>724.72199999999998</v>
      </c>
    </row>
    <row r="1310" spans="1:49" ht="17" x14ac:dyDescent="0.2">
      <c r="A1310" s="3" t="s">
        <v>7432</v>
      </c>
      <c r="B1310" s="3" t="str">
        <f>CONCATENATE(Table1[[#This Row],[Column5]],(IF(Table1[[#This Row],[Column4]]="",""," -"&amp;Table1[[#This Row],[Column4]])),(IF(Table1[[#This Row],[Column3]]="",""," -"&amp;Table1[[#This Row],[Column3]])))</f>
        <v xml:space="preserve"> G√∂ring Gambit</v>
      </c>
      <c r="C1310" s="3" t="s">
        <v>7435</v>
      </c>
      <c r="F1310" s="3" t="s">
        <v>7764</v>
      </c>
      <c r="G1310" s="3">
        <v>544</v>
      </c>
      <c r="H1310" s="3" t="s">
        <v>2234</v>
      </c>
      <c r="I1310" s="4">
        <v>43288</v>
      </c>
      <c r="J1310" s="3">
        <v>2213</v>
      </c>
      <c r="K1310" s="3">
        <v>2152</v>
      </c>
      <c r="L1310" s="3">
        <v>45.8</v>
      </c>
      <c r="M1310" s="3">
        <v>22.8</v>
      </c>
      <c r="N1310" s="3">
        <v>31.4</v>
      </c>
      <c r="O1310" s="3" t="s">
        <v>4358</v>
      </c>
      <c r="P1310" s="5" t="s">
        <v>30</v>
      </c>
      <c r="Q1310" s="3" t="s">
        <v>6227</v>
      </c>
      <c r="R1310" s="3" t="s">
        <v>6247</v>
      </c>
      <c r="S1310" s="3" t="s">
        <v>6240</v>
      </c>
      <c r="T1310" s="3" t="s">
        <v>6229</v>
      </c>
      <c r="U1310" s="3" t="s">
        <v>6293</v>
      </c>
      <c r="V1310" s="3" t="s">
        <v>6330</v>
      </c>
      <c r="AR1310" s="3">
        <v>45.8</v>
      </c>
      <c r="AS1310" s="3">
        <v>31.4</v>
      </c>
      <c r="AT1310" s="3">
        <v>1.458598726</v>
      </c>
      <c r="AU1310" s="3">
        <f>SUM(Table1[[#This Row],[Black Win %]]/Table1[[#This Row],[White Win %]])</f>
        <v>0.68558951965065507</v>
      </c>
      <c r="AV1310" s="3">
        <v>249.15199999999999</v>
      </c>
      <c r="AW1310" s="3">
        <v>170.816</v>
      </c>
    </row>
    <row r="1311" spans="1:49" ht="17" x14ac:dyDescent="0.2">
      <c r="A1311" s="3" t="s">
        <v>7432</v>
      </c>
      <c r="B1311" s="3" t="str">
        <f>CONCATENATE(Table1[[#This Row],[Column5]],(IF(Table1[[#This Row],[Column4]]="",""," -"&amp;Table1[[#This Row],[Column4]])),(IF(Table1[[#This Row],[Column3]]="",""," -"&amp;Table1[[#This Row],[Column3]])))</f>
        <v xml:space="preserve"> G√∂ring Gambit - Double Pawn Sacrifice</v>
      </c>
      <c r="C1311" s="3" t="s">
        <v>7435</v>
      </c>
      <c r="D1311" s="3" t="s">
        <v>7436</v>
      </c>
      <c r="F1311" s="3" t="s">
        <v>7764</v>
      </c>
      <c r="G1311" s="3">
        <v>330</v>
      </c>
      <c r="H1311" s="3" t="s">
        <v>2234</v>
      </c>
      <c r="I1311" s="4">
        <v>43219</v>
      </c>
      <c r="J1311" s="3">
        <v>2208</v>
      </c>
      <c r="K1311" s="3">
        <v>2151</v>
      </c>
      <c r="L1311" s="3">
        <v>50.6</v>
      </c>
      <c r="M1311" s="3">
        <v>16.100000000000001</v>
      </c>
      <c r="N1311" s="3">
        <v>33.299999999999997</v>
      </c>
      <c r="O1311" s="3" t="s">
        <v>4361</v>
      </c>
      <c r="P1311" s="5" t="s">
        <v>30</v>
      </c>
      <c r="Q1311" s="3" t="s">
        <v>6227</v>
      </c>
      <c r="R1311" s="3" t="s">
        <v>6247</v>
      </c>
      <c r="S1311" s="3" t="s">
        <v>6240</v>
      </c>
      <c r="T1311" s="3" t="s">
        <v>6229</v>
      </c>
      <c r="U1311" s="3" t="s">
        <v>6293</v>
      </c>
      <c r="V1311" s="3" t="s">
        <v>6330</v>
      </c>
      <c r="W1311" s="3" t="s">
        <v>6399</v>
      </c>
      <c r="X1311" s="3" t="s">
        <v>6231</v>
      </c>
      <c r="AR1311" s="3">
        <v>50.6</v>
      </c>
      <c r="AS1311" s="3">
        <v>33.299999999999997</v>
      </c>
      <c r="AT1311" s="3">
        <v>1.51951952</v>
      </c>
      <c r="AU1311" s="3">
        <f>SUM(Table1[[#This Row],[Black Win %]]/Table1[[#This Row],[White Win %]])</f>
        <v>0.65810276679841895</v>
      </c>
      <c r="AV1311" s="3">
        <v>166.98</v>
      </c>
      <c r="AW1311" s="3">
        <v>109.89</v>
      </c>
    </row>
    <row r="1312" spans="1:49" ht="17" x14ac:dyDescent="0.2">
      <c r="A1312" s="3" t="s">
        <v>7432</v>
      </c>
      <c r="B1312" s="3" t="str">
        <f>CONCATENATE(Table1[[#This Row],[Column5]],(IF(Table1[[#This Row],[Column4]]="",""," -"&amp;Table1[[#This Row],[Column4]])),(IF(Table1[[#This Row],[Column3]]="",""," -"&amp;Table1[[#This Row],[Column3]])))</f>
        <v xml:space="preserve"> G√∂ring Gambit - Main Line</v>
      </c>
      <c r="C1312" s="3" t="s">
        <v>7435</v>
      </c>
      <c r="D1312" s="3" t="s">
        <v>6508</v>
      </c>
      <c r="F1312" s="3" t="s">
        <v>7765</v>
      </c>
      <c r="G1312" s="3">
        <v>152</v>
      </c>
      <c r="H1312" s="3" t="s">
        <v>2234</v>
      </c>
      <c r="I1312" s="4">
        <v>43268</v>
      </c>
      <c r="J1312" s="3">
        <v>2053</v>
      </c>
      <c r="K1312" s="3">
        <v>2113</v>
      </c>
      <c r="L1312" s="3">
        <v>29.6</v>
      </c>
      <c r="M1312" s="3">
        <v>19.100000000000001</v>
      </c>
      <c r="N1312" s="3">
        <v>51.3</v>
      </c>
      <c r="O1312" s="3" t="s">
        <v>4365</v>
      </c>
      <c r="P1312" s="5" t="s">
        <v>30</v>
      </c>
      <c r="Q1312" s="3" t="s">
        <v>6227</v>
      </c>
      <c r="R1312" s="3" t="s">
        <v>6247</v>
      </c>
      <c r="S1312" s="3" t="s">
        <v>6240</v>
      </c>
      <c r="T1312" s="3" t="s">
        <v>6229</v>
      </c>
      <c r="U1312" s="3" t="s">
        <v>6293</v>
      </c>
      <c r="V1312" s="3" t="s">
        <v>6330</v>
      </c>
      <c r="W1312" s="3" t="s">
        <v>6399</v>
      </c>
      <c r="X1312" s="3" t="s">
        <v>6354</v>
      </c>
      <c r="Y1312" s="3" t="s">
        <v>6295</v>
      </c>
      <c r="AR1312" s="3">
        <v>51.3</v>
      </c>
      <c r="AS1312" s="3">
        <v>29.6</v>
      </c>
      <c r="AT1312" s="3">
        <v>1.7331081079999999</v>
      </c>
      <c r="AU1312" s="3">
        <f>SUM(Table1[[#This Row],[Black Win %]]/Table1[[#This Row],[White Win %]])</f>
        <v>0.57699805068226129</v>
      </c>
      <c r="AV1312" s="3">
        <v>77.975999999999999</v>
      </c>
      <c r="AW1312" s="3">
        <v>44.991999999999997</v>
      </c>
    </row>
    <row r="1313" spans="1:49" ht="17" x14ac:dyDescent="0.2">
      <c r="A1313" s="3" t="s">
        <v>7432</v>
      </c>
      <c r="B1313" s="3" t="str">
        <f>CONCATENATE(Table1[[#This Row],[Column5]],(IF(Table1[[#This Row],[Column4]]="",""," -"&amp;Table1[[#This Row],[Column4]])),(IF(Table1[[#This Row],[Column3]]="",""," -"&amp;Table1[[#This Row],[Column3]])))</f>
        <v xml:space="preserve"> Haxo Gambit</v>
      </c>
      <c r="C1313" s="3" t="s">
        <v>7437</v>
      </c>
      <c r="F1313" s="3" t="s">
        <v>7765</v>
      </c>
      <c r="G1313" s="3">
        <v>796</v>
      </c>
      <c r="H1313" s="3" t="s">
        <v>4339</v>
      </c>
      <c r="I1313" s="4">
        <v>43267</v>
      </c>
      <c r="J1313" s="3">
        <v>1960</v>
      </c>
      <c r="K1313" s="3">
        <v>1963</v>
      </c>
      <c r="L1313" s="3">
        <v>35.4</v>
      </c>
      <c r="M1313" s="3">
        <v>17.5</v>
      </c>
      <c r="N1313" s="3">
        <v>47.1</v>
      </c>
      <c r="O1313" s="3" t="s">
        <v>4368</v>
      </c>
      <c r="P1313" s="5" t="s">
        <v>30</v>
      </c>
      <c r="Q1313" s="3" t="s">
        <v>6227</v>
      </c>
      <c r="R1313" s="3" t="s">
        <v>6247</v>
      </c>
      <c r="S1313" s="3" t="s">
        <v>6240</v>
      </c>
      <c r="T1313" s="3" t="s">
        <v>6229</v>
      </c>
      <c r="U1313" s="3" t="s">
        <v>6293</v>
      </c>
      <c r="V1313" s="3" t="s">
        <v>6231</v>
      </c>
      <c r="W1313" s="3" t="s">
        <v>6292</v>
      </c>
      <c r="AR1313" s="3">
        <v>47.1</v>
      </c>
      <c r="AS1313" s="3">
        <v>35.4</v>
      </c>
      <c r="AT1313" s="3">
        <v>1.330508475</v>
      </c>
      <c r="AU1313" s="3">
        <f>SUM(Table1[[#This Row],[Black Win %]]/Table1[[#This Row],[White Win %]])</f>
        <v>0.75159235668789803</v>
      </c>
      <c r="AV1313" s="3">
        <v>374.916</v>
      </c>
      <c r="AW1313" s="3">
        <v>281.78399999999999</v>
      </c>
    </row>
    <row r="1314" spans="1:49" ht="17" x14ac:dyDescent="0.2">
      <c r="A1314" s="3" t="s">
        <v>7432</v>
      </c>
      <c r="B1314" s="3" t="str">
        <f>CONCATENATE(Table1[[#This Row],[Column5]],(IF(Table1[[#This Row],[Column4]]="",""," -"&amp;Table1[[#This Row],[Column4]])),(IF(Table1[[#This Row],[Column3]]="",""," -"&amp;Table1[[#This Row],[Column3]])))</f>
        <v xml:space="preserve"> Horwitz Attack</v>
      </c>
      <c r="C1314" s="3" t="s">
        <v>6835</v>
      </c>
      <c r="F1314" s="3" t="s">
        <v>7764</v>
      </c>
      <c r="G1314" s="3">
        <v>287</v>
      </c>
      <c r="H1314" s="3" t="s">
        <v>4339</v>
      </c>
      <c r="I1314" s="4">
        <v>43049</v>
      </c>
      <c r="J1314" s="3">
        <v>2202</v>
      </c>
      <c r="K1314" s="3">
        <v>2147</v>
      </c>
      <c r="L1314" s="3">
        <v>46.3</v>
      </c>
      <c r="M1314" s="3">
        <v>21.6</v>
      </c>
      <c r="N1314" s="3">
        <v>32.1</v>
      </c>
      <c r="O1314" s="3" t="s">
        <v>4371</v>
      </c>
      <c r="P1314" s="5" t="s">
        <v>30</v>
      </c>
      <c r="Q1314" s="3" t="s">
        <v>6227</v>
      </c>
      <c r="R1314" s="3" t="s">
        <v>6247</v>
      </c>
      <c r="S1314" s="3" t="s">
        <v>6240</v>
      </c>
      <c r="T1314" s="3" t="s">
        <v>6229</v>
      </c>
      <c r="U1314" s="3" t="s">
        <v>6293</v>
      </c>
      <c r="V1314" s="3" t="s">
        <v>6356</v>
      </c>
      <c r="W1314" s="3" t="s">
        <v>6458</v>
      </c>
      <c r="X1314" s="3" t="s">
        <v>6278</v>
      </c>
      <c r="AR1314" s="3">
        <v>46.3</v>
      </c>
      <c r="AS1314" s="3">
        <v>32.1</v>
      </c>
      <c r="AT1314" s="3">
        <v>1.4423676009999999</v>
      </c>
      <c r="AU1314" s="3">
        <f>SUM(Table1[[#This Row],[Black Win %]]/Table1[[#This Row],[White Win %]])</f>
        <v>0.69330453563714911</v>
      </c>
      <c r="AV1314" s="3">
        <v>132.881</v>
      </c>
      <c r="AW1314" s="3">
        <v>92.126999999999995</v>
      </c>
    </row>
    <row r="1315" spans="1:49" ht="17" x14ac:dyDescent="0.2">
      <c r="A1315" s="3" t="s">
        <v>7432</v>
      </c>
      <c r="B1315" s="3" t="str">
        <f>CONCATENATE(Table1[[#This Row],[Column5]],(IF(Table1[[#This Row],[Column4]]="",""," -"&amp;Table1[[#This Row],[Column4]])),(IF(Table1[[#This Row],[Column3]]="",""," -"&amp;Table1[[#This Row],[Column3]])))</f>
        <v xml:space="preserve"> Malaniuk Variation</v>
      </c>
      <c r="C1315" s="3" t="s">
        <v>7438</v>
      </c>
      <c r="F1315" s="3" t="s">
        <v>7765</v>
      </c>
      <c r="G1315" s="3">
        <v>1381</v>
      </c>
      <c r="H1315" s="3" t="s">
        <v>4339</v>
      </c>
      <c r="I1315" s="4">
        <v>43288</v>
      </c>
      <c r="J1315" s="3">
        <v>2259</v>
      </c>
      <c r="K1315" s="3">
        <v>2306</v>
      </c>
      <c r="L1315" s="3">
        <v>34.200000000000003</v>
      </c>
      <c r="M1315" s="3">
        <v>32.5</v>
      </c>
      <c r="N1315" s="3">
        <v>33.299999999999997</v>
      </c>
      <c r="O1315" s="3" t="s">
        <v>4375</v>
      </c>
      <c r="P1315" s="5" t="s">
        <v>30</v>
      </c>
      <c r="Q1315" s="3" t="s">
        <v>6227</v>
      </c>
      <c r="R1315" s="3" t="s">
        <v>6247</v>
      </c>
      <c r="S1315" s="3" t="s">
        <v>6240</v>
      </c>
      <c r="T1315" s="3" t="s">
        <v>6229</v>
      </c>
      <c r="U1315" s="3" t="s">
        <v>6293</v>
      </c>
      <c r="V1315" s="3" t="s">
        <v>6356</v>
      </c>
      <c r="W1315" s="3" t="s">
        <v>6303</v>
      </c>
      <c r="AR1315" s="3">
        <v>33.299999999999997</v>
      </c>
      <c r="AS1315" s="3">
        <v>34.200000000000003</v>
      </c>
      <c r="AT1315" s="3">
        <v>0.97368421100000002</v>
      </c>
      <c r="AU1315" s="3">
        <f>SUM(Table1[[#This Row],[Black Win %]]/Table1[[#This Row],[White Win %]])</f>
        <v>1.0270270270270272</v>
      </c>
      <c r="AV1315" s="3">
        <v>459.87299999999999</v>
      </c>
      <c r="AW1315" s="3">
        <v>472.30200000000002</v>
      </c>
    </row>
    <row r="1316" spans="1:49" ht="17" x14ac:dyDescent="0.2">
      <c r="A1316" s="3" t="s">
        <v>7432</v>
      </c>
      <c r="B1316" s="3" t="str">
        <f>CONCATENATE(Table1[[#This Row],[Column5]],(IF(Table1[[#This Row],[Column4]]="",""," -"&amp;Table1[[#This Row],[Column4]])),(IF(Table1[[#This Row],[Column3]]="",""," -"&amp;Table1[[#This Row],[Column3]])))</f>
        <v xml:space="preserve"> Meitner Variation</v>
      </c>
      <c r="C1316" s="3" t="s">
        <v>7439</v>
      </c>
      <c r="F1316" s="3" t="s">
        <v>7764</v>
      </c>
      <c r="G1316" s="3">
        <v>202</v>
      </c>
      <c r="H1316" s="3" t="s">
        <v>4339</v>
      </c>
      <c r="I1316" s="4">
        <v>43236</v>
      </c>
      <c r="J1316" s="3">
        <v>2199</v>
      </c>
      <c r="K1316" s="3">
        <v>2226</v>
      </c>
      <c r="L1316" s="3">
        <v>26.7</v>
      </c>
      <c r="M1316" s="3">
        <v>38.6</v>
      </c>
      <c r="N1316" s="3">
        <v>34.6</v>
      </c>
      <c r="O1316" s="3" t="s">
        <v>4378</v>
      </c>
      <c r="P1316" s="5" t="s">
        <v>30</v>
      </c>
      <c r="Q1316" s="3" t="s">
        <v>6227</v>
      </c>
      <c r="R1316" s="3" t="s">
        <v>6247</v>
      </c>
      <c r="S1316" s="3" t="s">
        <v>6240</v>
      </c>
      <c r="T1316" s="3" t="s">
        <v>6229</v>
      </c>
      <c r="U1316" s="3" t="s">
        <v>6293</v>
      </c>
      <c r="V1316" s="3" t="s">
        <v>6356</v>
      </c>
      <c r="W1316" s="3" t="s">
        <v>6292</v>
      </c>
      <c r="X1316" s="3" t="s">
        <v>6241</v>
      </c>
      <c r="Y1316" s="3" t="s">
        <v>6436</v>
      </c>
      <c r="Z1316" s="3" t="s">
        <v>6330</v>
      </c>
      <c r="AA1316" s="3" t="s">
        <v>6414</v>
      </c>
      <c r="AB1316" s="3" t="s">
        <v>6459</v>
      </c>
      <c r="AR1316" s="3">
        <v>26.7</v>
      </c>
      <c r="AS1316" s="3">
        <v>34.6</v>
      </c>
      <c r="AT1316" s="3">
        <v>0.77167630099999995</v>
      </c>
      <c r="AU1316" s="3">
        <f>SUM(Table1[[#This Row],[Black Win %]]/Table1[[#This Row],[White Win %]])</f>
        <v>1.2958801498127341</v>
      </c>
      <c r="AV1316" s="3">
        <v>53.933999999999997</v>
      </c>
      <c r="AW1316" s="3">
        <v>69.891999999999996</v>
      </c>
    </row>
    <row r="1317" spans="1:49" ht="17" x14ac:dyDescent="0.2">
      <c r="A1317" s="3" t="s">
        <v>7432</v>
      </c>
      <c r="B1317" s="3" t="str">
        <f>CONCATENATE(Table1[[#This Row],[Column5]],(IF(Table1[[#This Row],[Column4]]="",""," -"&amp;Table1[[#This Row],[Column4]])),(IF(Table1[[#This Row],[Column3]]="",""," -"&amp;Table1[[#This Row],[Column3]])))</f>
        <v xml:space="preserve"> Mieses Variation</v>
      </c>
      <c r="C1317" s="3" t="s">
        <v>7425</v>
      </c>
      <c r="F1317" s="3" t="s">
        <v>7764</v>
      </c>
      <c r="G1317" s="3">
        <v>5368</v>
      </c>
      <c r="H1317" s="3" t="s">
        <v>4339</v>
      </c>
      <c r="I1317" s="4">
        <v>43290</v>
      </c>
      <c r="J1317" s="3">
        <v>2304</v>
      </c>
      <c r="K1317" s="3">
        <v>2276</v>
      </c>
      <c r="L1317" s="3">
        <v>37</v>
      </c>
      <c r="M1317" s="3">
        <v>33.200000000000003</v>
      </c>
      <c r="N1317" s="3">
        <v>29.8</v>
      </c>
      <c r="O1317" s="3" t="s">
        <v>4381</v>
      </c>
      <c r="P1317" s="5" t="s">
        <v>30</v>
      </c>
      <c r="Q1317" s="3" t="s">
        <v>6227</v>
      </c>
      <c r="R1317" s="3" t="s">
        <v>6247</v>
      </c>
      <c r="S1317" s="3" t="s">
        <v>6240</v>
      </c>
      <c r="T1317" s="3" t="s">
        <v>6229</v>
      </c>
      <c r="U1317" s="3" t="s">
        <v>6293</v>
      </c>
      <c r="V1317" s="3" t="s">
        <v>6356</v>
      </c>
      <c r="W1317" s="3" t="s">
        <v>6226</v>
      </c>
      <c r="X1317" s="3" t="s">
        <v>6452</v>
      </c>
      <c r="Y1317" s="3" t="s">
        <v>6420</v>
      </c>
      <c r="Z1317" s="3" t="s">
        <v>6227</v>
      </c>
      <c r="AR1317" s="3">
        <v>37</v>
      </c>
      <c r="AS1317" s="3">
        <v>29.8</v>
      </c>
      <c r="AT1317" s="3">
        <v>1.2416107380000001</v>
      </c>
      <c r="AU1317" s="3">
        <f>SUM(Table1[[#This Row],[Black Win %]]/Table1[[#This Row],[White Win %]])</f>
        <v>0.80540540540540539</v>
      </c>
      <c r="AV1317" s="3">
        <v>1986.16</v>
      </c>
      <c r="AW1317" s="3">
        <v>1599.664</v>
      </c>
    </row>
    <row r="1318" spans="1:49" ht="17" x14ac:dyDescent="0.2">
      <c r="A1318" s="3" t="s">
        <v>7432</v>
      </c>
      <c r="B1318" s="3" t="str">
        <f>CONCATENATE(Table1[[#This Row],[Column5]],(IF(Table1[[#This Row],[Column4]]="",""," -"&amp;Table1[[#This Row],[Column4]])),(IF(Table1[[#This Row],[Column3]]="",""," -"&amp;Table1[[#This Row],[Column3]])))</f>
        <v xml:space="preserve"> Modern Defense</v>
      </c>
      <c r="C1318" s="3" t="s">
        <v>6655</v>
      </c>
      <c r="F1318" s="3" t="s">
        <v>7765</v>
      </c>
      <c r="G1318" s="3">
        <v>453</v>
      </c>
      <c r="H1318" s="3" t="s">
        <v>4339</v>
      </c>
      <c r="I1318" s="4">
        <v>43251</v>
      </c>
      <c r="J1318" s="3">
        <v>2007</v>
      </c>
      <c r="K1318" s="3">
        <v>2066</v>
      </c>
      <c r="L1318" s="3">
        <v>34.9</v>
      </c>
      <c r="M1318" s="3">
        <v>15.2</v>
      </c>
      <c r="N1318" s="3">
        <v>49.9</v>
      </c>
      <c r="O1318" s="3" t="s">
        <v>4384</v>
      </c>
      <c r="P1318" s="5" t="s">
        <v>30</v>
      </c>
      <c r="Q1318" s="3" t="s">
        <v>6227</v>
      </c>
      <c r="R1318" s="3" t="s">
        <v>6247</v>
      </c>
      <c r="S1318" s="3" t="s">
        <v>6240</v>
      </c>
      <c r="T1318" s="3" t="s">
        <v>6229</v>
      </c>
      <c r="U1318" s="3" t="s">
        <v>6293</v>
      </c>
      <c r="V1318" s="3" t="s">
        <v>6356</v>
      </c>
      <c r="W1318" s="3" t="s">
        <v>6458</v>
      </c>
      <c r="X1318" s="3" t="s">
        <v>6244</v>
      </c>
      <c r="Y1318" s="3" t="s">
        <v>6295</v>
      </c>
      <c r="AR1318" s="3">
        <v>49.9</v>
      </c>
      <c r="AS1318" s="3">
        <v>34.9</v>
      </c>
      <c r="AT1318" s="3">
        <v>1.4297994270000001</v>
      </c>
      <c r="AU1318" s="3">
        <f>SUM(Table1[[#This Row],[Black Win %]]/Table1[[#This Row],[White Win %]])</f>
        <v>0.69939879759519041</v>
      </c>
      <c r="AV1318" s="3">
        <v>226.047</v>
      </c>
      <c r="AW1318" s="3">
        <v>158.09700000000001</v>
      </c>
    </row>
    <row r="1319" spans="1:49" ht="17" x14ac:dyDescent="0.2">
      <c r="A1319" s="3" t="s">
        <v>7432</v>
      </c>
      <c r="B1319" s="3" t="str">
        <f>CONCATENATE(Table1[[#This Row],[Column5]],(IF(Table1[[#This Row],[Column4]]="",""," -"&amp;Table1[[#This Row],[Column4]])),(IF(Table1[[#This Row],[Column3]]="",""," -"&amp;Table1[[#This Row],[Column3]])))</f>
        <v xml:space="preserve"> Potter Variation</v>
      </c>
      <c r="C1319" s="3" t="s">
        <v>7440</v>
      </c>
      <c r="F1319" s="3" t="s">
        <v>7764</v>
      </c>
      <c r="G1319" s="3">
        <v>2105</v>
      </c>
      <c r="H1319" s="3" t="s">
        <v>4339</v>
      </c>
      <c r="I1319" s="4">
        <v>43287</v>
      </c>
      <c r="J1319" s="3">
        <v>2234</v>
      </c>
      <c r="K1319" s="3">
        <v>2218</v>
      </c>
      <c r="L1319" s="3">
        <v>41.6</v>
      </c>
      <c r="M1319" s="3">
        <v>27.6</v>
      </c>
      <c r="N1319" s="3">
        <v>30.8</v>
      </c>
      <c r="O1319" s="3" t="s">
        <v>4387</v>
      </c>
      <c r="P1319" s="5" t="s">
        <v>30</v>
      </c>
      <c r="Q1319" s="3" t="s">
        <v>6227</v>
      </c>
      <c r="R1319" s="3" t="s">
        <v>6247</v>
      </c>
      <c r="S1319" s="3" t="s">
        <v>6240</v>
      </c>
      <c r="T1319" s="3" t="s">
        <v>6229</v>
      </c>
      <c r="U1319" s="3" t="s">
        <v>6293</v>
      </c>
      <c r="V1319" s="3" t="s">
        <v>6356</v>
      </c>
      <c r="W1319" s="3" t="s">
        <v>6292</v>
      </c>
      <c r="X1319" s="3" t="s">
        <v>6391</v>
      </c>
      <c r="AR1319" s="3">
        <v>41.6</v>
      </c>
      <c r="AS1319" s="3">
        <v>30.8</v>
      </c>
      <c r="AT1319" s="3">
        <v>1.3506493509999999</v>
      </c>
      <c r="AU1319" s="3">
        <f>SUM(Table1[[#This Row],[Black Win %]]/Table1[[#This Row],[White Win %]])</f>
        <v>0.74038461538461542</v>
      </c>
      <c r="AV1319" s="3">
        <v>875.68</v>
      </c>
      <c r="AW1319" s="3">
        <v>648.34</v>
      </c>
    </row>
    <row r="1320" spans="1:49" ht="17" x14ac:dyDescent="0.2">
      <c r="A1320" s="3" t="s">
        <v>7432</v>
      </c>
      <c r="B1320" s="3" t="str">
        <f>CONCATENATE(Table1[[#This Row],[Column5]],(IF(Table1[[#This Row],[Column4]]="",""," -"&amp;Table1[[#This Row],[Column4]])),(IF(Table1[[#This Row],[Column3]]="",""," -"&amp;Table1[[#This Row],[Column3]])))</f>
        <v xml:space="preserve"> Romanishin Variation</v>
      </c>
      <c r="C1320" s="3" t="s">
        <v>6744</v>
      </c>
      <c r="F1320" s="3" t="s">
        <v>7765</v>
      </c>
      <c r="G1320" s="3">
        <v>283</v>
      </c>
      <c r="H1320" s="3" t="s">
        <v>4339</v>
      </c>
      <c r="I1320" s="4">
        <v>43253</v>
      </c>
      <c r="J1320" s="3">
        <v>2349</v>
      </c>
      <c r="K1320" s="3">
        <v>2381</v>
      </c>
      <c r="L1320" s="3">
        <v>35.299999999999997</v>
      </c>
      <c r="M1320" s="3">
        <v>29.3</v>
      </c>
      <c r="N1320" s="3">
        <v>35.299999999999997</v>
      </c>
      <c r="O1320" s="3" t="s">
        <v>4390</v>
      </c>
      <c r="P1320" s="5" t="s">
        <v>30</v>
      </c>
      <c r="Q1320" s="3" t="s">
        <v>6227</v>
      </c>
      <c r="R1320" s="3" t="s">
        <v>6247</v>
      </c>
      <c r="S1320" s="3" t="s">
        <v>6240</v>
      </c>
      <c r="T1320" s="3" t="s">
        <v>6229</v>
      </c>
      <c r="U1320" s="3" t="s">
        <v>6293</v>
      </c>
      <c r="V1320" s="3" t="s">
        <v>6356</v>
      </c>
      <c r="W1320" s="3" t="s">
        <v>6292</v>
      </c>
      <c r="X1320" s="3" t="s">
        <v>6391</v>
      </c>
      <c r="Y1320" s="3" t="s">
        <v>6303</v>
      </c>
      <c r="AR1320" s="3">
        <v>35.299999999999997</v>
      </c>
      <c r="AS1320" s="3">
        <v>35.299999999999997</v>
      </c>
      <c r="AT1320" s="3">
        <v>1</v>
      </c>
      <c r="AU1320" s="3">
        <f>SUM(Table1[[#This Row],[Black Win %]]/Table1[[#This Row],[White Win %]])</f>
        <v>1</v>
      </c>
      <c r="AV1320" s="3">
        <v>99.899000000000001</v>
      </c>
      <c r="AW1320" s="3">
        <v>99.899000000000001</v>
      </c>
    </row>
    <row r="1321" spans="1:49" ht="17" x14ac:dyDescent="0.2">
      <c r="A1321" s="3" t="s">
        <v>7432</v>
      </c>
      <c r="B1321" s="3" t="str">
        <f>CONCATENATE(Table1[[#This Row],[Column5]],(IF(Table1[[#This Row],[Column4]]="",""," -"&amp;Table1[[#This Row],[Column4]])),(IF(Table1[[#This Row],[Column3]]="",""," -"&amp;Table1[[#This Row],[Column3]])))</f>
        <v xml:space="preserve"> Schmidt Variation</v>
      </c>
      <c r="C1321" s="3" t="s">
        <v>7441</v>
      </c>
      <c r="F1321" s="3" t="s">
        <v>7765</v>
      </c>
      <c r="G1321" s="3">
        <v>3775</v>
      </c>
      <c r="H1321" s="3" t="s">
        <v>4339</v>
      </c>
      <c r="I1321" s="4">
        <v>43289</v>
      </c>
      <c r="J1321" s="3">
        <v>2139</v>
      </c>
      <c r="K1321" s="3">
        <v>2177</v>
      </c>
      <c r="L1321" s="3">
        <v>32.1</v>
      </c>
      <c r="M1321" s="3">
        <v>35.4</v>
      </c>
      <c r="N1321" s="3">
        <v>32.5</v>
      </c>
      <c r="O1321" s="3" t="s">
        <v>4393</v>
      </c>
      <c r="P1321" s="5" t="s">
        <v>30</v>
      </c>
      <c r="Q1321" s="3" t="s">
        <v>6227</v>
      </c>
      <c r="R1321" s="3" t="s">
        <v>6247</v>
      </c>
      <c r="S1321" s="3" t="s">
        <v>6240</v>
      </c>
      <c r="T1321" s="3" t="s">
        <v>6229</v>
      </c>
      <c r="U1321" s="3" t="s">
        <v>6293</v>
      </c>
      <c r="V1321" s="3" t="s">
        <v>6356</v>
      </c>
      <c r="W1321" s="3" t="s">
        <v>6226</v>
      </c>
      <c r="AR1321" s="3">
        <v>32.5</v>
      </c>
      <c r="AS1321" s="3">
        <v>32.1</v>
      </c>
      <c r="AT1321" s="3">
        <v>1.0124610590000001</v>
      </c>
      <c r="AU1321" s="3">
        <f>SUM(Table1[[#This Row],[Black Win %]]/Table1[[#This Row],[White Win %]])</f>
        <v>0.98769230769230776</v>
      </c>
      <c r="AV1321" s="3">
        <v>1226.875</v>
      </c>
      <c r="AW1321" s="3">
        <v>1211.7750000000001</v>
      </c>
    </row>
    <row r="1322" spans="1:49" ht="17" x14ac:dyDescent="0.2">
      <c r="A1322" s="3" t="s">
        <v>7432</v>
      </c>
      <c r="B1322" s="3" t="str">
        <f>CONCATENATE(Table1[[#This Row],[Column5]],(IF(Table1[[#This Row],[Column4]]="",""," -"&amp;Table1[[#This Row],[Column4]])),(IF(Table1[[#This Row],[Column3]]="",""," -"&amp;Table1[[#This Row],[Column3]])))</f>
        <v xml:space="preserve"> Scotch Gambit</v>
      </c>
      <c r="C1322" s="3" t="s">
        <v>6977</v>
      </c>
      <c r="F1322" s="3" t="s">
        <v>7764</v>
      </c>
      <c r="G1322" s="3">
        <v>1490</v>
      </c>
      <c r="H1322" s="3" t="s">
        <v>2234</v>
      </c>
      <c r="I1322" s="4">
        <v>43275</v>
      </c>
      <c r="J1322" s="3">
        <v>2007</v>
      </c>
      <c r="K1322" s="3">
        <v>1951</v>
      </c>
      <c r="L1322" s="3">
        <v>57.3</v>
      </c>
      <c r="M1322" s="3">
        <v>18.3</v>
      </c>
      <c r="N1322" s="3">
        <v>24.5</v>
      </c>
      <c r="O1322" s="3" t="s">
        <v>4396</v>
      </c>
      <c r="P1322" s="5" t="s">
        <v>30</v>
      </c>
      <c r="Q1322" s="3" t="s">
        <v>6227</v>
      </c>
      <c r="R1322" s="3" t="s">
        <v>6247</v>
      </c>
      <c r="S1322" s="3" t="s">
        <v>6240</v>
      </c>
      <c r="T1322" s="3" t="s">
        <v>6229</v>
      </c>
      <c r="U1322" s="3" t="s">
        <v>6293</v>
      </c>
      <c r="V1322" s="3" t="s">
        <v>6231</v>
      </c>
      <c r="AR1322" s="3">
        <v>57.3</v>
      </c>
      <c r="AS1322" s="3">
        <v>24.5</v>
      </c>
      <c r="AT1322" s="3">
        <v>2.3387755100000001</v>
      </c>
      <c r="AU1322" s="3">
        <f>SUM(Table1[[#This Row],[Black Win %]]/Table1[[#This Row],[White Win %]])</f>
        <v>0.42757417102966844</v>
      </c>
      <c r="AV1322" s="3">
        <v>853.77</v>
      </c>
      <c r="AW1322" s="3">
        <v>365.05</v>
      </c>
    </row>
    <row r="1323" spans="1:49" ht="17" x14ac:dyDescent="0.2">
      <c r="A1323" s="3" t="s">
        <v>7432</v>
      </c>
      <c r="B1323" s="3" t="str">
        <f>CONCATENATE(Table1[[#This Row],[Column5]],(IF(Table1[[#This Row],[Column4]]="",""," -"&amp;Table1[[#This Row],[Column4]])),(IF(Table1[[#This Row],[Column3]]="",""," -"&amp;Table1[[#This Row],[Column3]])))</f>
        <v xml:space="preserve"> Scotch Gambit - Advance Variation</v>
      </c>
      <c r="C1323" s="3" t="s">
        <v>6977</v>
      </c>
      <c r="D1323" s="3" t="s">
        <v>6620</v>
      </c>
      <c r="F1323" s="3" t="s">
        <v>7764</v>
      </c>
      <c r="G1323" s="3">
        <v>3605</v>
      </c>
      <c r="H1323" s="3" t="s">
        <v>4339</v>
      </c>
      <c r="I1323" s="4">
        <v>43290</v>
      </c>
      <c r="J1323" s="3">
        <v>2177</v>
      </c>
      <c r="K1323" s="3">
        <v>2143</v>
      </c>
      <c r="L1323" s="3">
        <v>39</v>
      </c>
      <c r="M1323" s="3">
        <v>26</v>
      </c>
      <c r="N1323" s="3">
        <v>35</v>
      </c>
      <c r="O1323" s="3" t="s">
        <v>4399</v>
      </c>
      <c r="P1323" s="5" t="s">
        <v>30</v>
      </c>
      <c r="Q1323" s="3" t="s">
        <v>6227</v>
      </c>
      <c r="R1323" s="3" t="s">
        <v>6247</v>
      </c>
      <c r="S1323" s="3" t="s">
        <v>6240</v>
      </c>
      <c r="T1323" s="3" t="s">
        <v>6229</v>
      </c>
      <c r="U1323" s="3" t="s">
        <v>6293</v>
      </c>
      <c r="V1323" s="3" t="s">
        <v>6231</v>
      </c>
      <c r="W1323" s="3" t="s">
        <v>6226</v>
      </c>
      <c r="X1323" s="3" t="s">
        <v>6227</v>
      </c>
      <c r="AR1323" s="3">
        <v>39</v>
      </c>
      <c r="AS1323" s="3">
        <v>35</v>
      </c>
      <c r="AT1323" s="3">
        <v>1.114285714</v>
      </c>
      <c r="AU1323" s="3">
        <f>SUM(Table1[[#This Row],[Black Win %]]/Table1[[#This Row],[White Win %]])</f>
        <v>0.89743589743589747</v>
      </c>
      <c r="AV1323" s="3">
        <v>1405.95</v>
      </c>
      <c r="AW1323" s="3">
        <v>1261.75</v>
      </c>
    </row>
    <row r="1324" spans="1:49" ht="17" x14ac:dyDescent="0.2">
      <c r="A1324" s="3" t="s">
        <v>7432</v>
      </c>
      <c r="B1324" s="3" t="str">
        <f>CONCATENATE(Table1[[#This Row],[Column5]],(IF(Table1[[#This Row],[Column4]]="",""," -"&amp;Table1[[#This Row],[Column4]])),(IF(Table1[[#This Row],[Column3]]="",""," -"&amp;Table1[[#This Row],[Column3]])))</f>
        <v xml:space="preserve"> Scotch Gambit - Dubois Reti Defense</v>
      </c>
      <c r="C1324" s="3" t="s">
        <v>6977</v>
      </c>
      <c r="D1324" s="3" t="s">
        <v>7442</v>
      </c>
      <c r="F1324" s="3" t="s">
        <v>7765</v>
      </c>
      <c r="G1324" s="3">
        <v>107</v>
      </c>
      <c r="H1324" s="3" t="s">
        <v>2234</v>
      </c>
      <c r="I1324" s="4">
        <v>43251</v>
      </c>
      <c r="J1324" s="3">
        <v>1937</v>
      </c>
      <c r="K1324" s="3">
        <v>1950</v>
      </c>
      <c r="L1324" s="3">
        <v>48.6</v>
      </c>
      <c r="M1324" s="3">
        <v>24.3</v>
      </c>
      <c r="N1324" s="3">
        <v>27.1</v>
      </c>
      <c r="O1324" s="3" t="s">
        <v>4402</v>
      </c>
      <c r="P1324" s="5" t="s">
        <v>30</v>
      </c>
      <c r="Q1324" s="3" t="s">
        <v>6227</v>
      </c>
      <c r="R1324" s="3" t="s">
        <v>6247</v>
      </c>
      <c r="S1324" s="3" t="s">
        <v>6240</v>
      </c>
      <c r="T1324" s="3" t="s">
        <v>6229</v>
      </c>
      <c r="U1324" s="3" t="s">
        <v>6293</v>
      </c>
      <c r="V1324" s="3" t="s">
        <v>6231</v>
      </c>
      <c r="W1324" s="3" t="s">
        <v>6226</v>
      </c>
      <c r="AR1324" s="3">
        <v>27.1</v>
      </c>
      <c r="AS1324" s="3">
        <v>48.6</v>
      </c>
      <c r="AT1324" s="3">
        <v>0.55761316900000002</v>
      </c>
      <c r="AU1324" s="3">
        <f>SUM(Table1[[#This Row],[Black Win %]]/Table1[[#This Row],[White Win %]])</f>
        <v>1.7933579335793357</v>
      </c>
      <c r="AV1324" s="3">
        <v>28.997</v>
      </c>
      <c r="AW1324" s="3">
        <v>52.002000000000002</v>
      </c>
    </row>
    <row r="1325" spans="1:49" ht="17" x14ac:dyDescent="0.2">
      <c r="A1325" s="3" t="s">
        <v>7432</v>
      </c>
      <c r="B1325" s="3" t="str">
        <f>CONCATENATE(Table1[[#This Row],[Column5]],(IF(Table1[[#This Row],[Column4]]="",""," -"&amp;Table1[[#This Row],[Column4]])),(IF(Table1[[#This Row],[Column3]]="",""," -"&amp;Table1[[#This Row],[Column3]])))</f>
        <v xml:space="preserve"> Scotch Gambit - G√∂ring Gambit - Declined</v>
      </c>
      <c r="C1325" s="3" t="s">
        <v>6977</v>
      </c>
      <c r="D1325" s="3" t="s">
        <v>7435</v>
      </c>
      <c r="E1325" s="3" t="s">
        <v>6539</v>
      </c>
      <c r="F1325" s="3" t="s">
        <v>7765</v>
      </c>
      <c r="G1325" s="3">
        <v>699</v>
      </c>
      <c r="H1325" s="3" t="s">
        <v>2234</v>
      </c>
      <c r="I1325" s="4">
        <v>43270</v>
      </c>
      <c r="J1325" s="3">
        <v>2191</v>
      </c>
      <c r="K1325" s="3">
        <v>2217</v>
      </c>
      <c r="L1325" s="3">
        <v>33.5</v>
      </c>
      <c r="M1325" s="3">
        <v>33.200000000000003</v>
      </c>
      <c r="N1325" s="3">
        <v>33.299999999999997</v>
      </c>
      <c r="O1325" s="3" t="s">
        <v>4405</v>
      </c>
      <c r="P1325" s="5" t="s">
        <v>30</v>
      </c>
      <c r="Q1325" s="3" t="s">
        <v>6227</v>
      </c>
      <c r="R1325" s="3" t="s">
        <v>6247</v>
      </c>
      <c r="S1325" s="3" t="s">
        <v>6240</v>
      </c>
      <c r="T1325" s="3" t="s">
        <v>6229</v>
      </c>
      <c r="U1325" s="3" t="s">
        <v>6293</v>
      </c>
      <c r="V1325" s="3" t="s">
        <v>6330</v>
      </c>
      <c r="W1325" s="3" t="s">
        <v>6256</v>
      </c>
      <c r="AR1325" s="3">
        <v>33.299999999999997</v>
      </c>
      <c r="AS1325" s="3">
        <v>33.5</v>
      </c>
      <c r="AT1325" s="3">
        <v>0.99402985099999996</v>
      </c>
      <c r="AU1325" s="3">
        <f>SUM(Table1[[#This Row],[Black Win %]]/Table1[[#This Row],[White Win %]])</f>
        <v>1.0060060060060061</v>
      </c>
      <c r="AV1325" s="3">
        <v>232.767</v>
      </c>
      <c r="AW1325" s="3">
        <v>234.16499999999999</v>
      </c>
    </row>
    <row r="1326" spans="1:49" ht="17" x14ac:dyDescent="0.2">
      <c r="A1326" s="3" t="s">
        <v>7432</v>
      </c>
      <c r="B1326" s="3" t="str">
        <f>CONCATENATE(Table1[[#This Row],[Column5]],(IF(Table1[[#This Row],[Column4]]="",""," -"&amp;Table1[[#This Row],[Column4]])),(IF(Table1[[#This Row],[Column3]]="",""," -"&amp;Table1[[#This Row],[Column3]])))</f>
        <v xml:space="preserve"> Scotch Gambit - Kingside Variation</v>
      </c>
      <c r="C1326" s="3" t="s">
        <v>6977</v>
      </c>
      <c r="D1326" s="3" t="s">
        <v>7443</v>
      </c>
      <c r="F1326" s="3" t="s">
        <v>7765</v>
      </c>
      <c r="G1326" s="3">
        <v>405</v>
      </c>
      <c r="H1326" s="3" t="s">
        <v>4339</v>
      </c>
      <c r="I1326" s="4">
        <v>43286</v>
      </c>
      <c r="J1326" s="3">
        <v>2214</v>
      </c>
      <c r="K1326" s="3">
        <v>2215</v>
      </c>
      <c r="L1326" s="3">
        <v>40.700000000000003</v>
      </c>
      <c r="M1326" s="3">
        <v>29.1</v>
      </c>
      <c r="N1326" s="3">
        <v>30.1</v>
      </c>
      <c r="O1326" s="3" t="s">
        <v>4408</v>
      </c>
      <c r="P1326" s="5" t="s">
        <v>30</v>
      </c>
      <c r="Q1326" s="3" t="s">
        <v>6227</v>
      </c>
      <c r="R1326" s="3" t="s">
        <v>6247</v>
      </c>
      <c r="S1326" s="3" t="s">
        <v>6240</v>
      </c>
      <c r="T1326" s="3" t="s">
        <v>6229</v>
      </c>
      <c r="U1326" s="3" t="s">
        <v>6293</v>
      </c>
      <c r="V1326" s="3" t="s">
        <v>6231</v>
      </c>
      <c r="W1326" s="3" t="s">
        <v>6226</v>
      </c>
      <c r="X1326" s="3" t="s">
        <v>6227</v>
      </c>
      <c r="Y1326" s="3" t="s">
        <v>6310</v>
      </c>
      <c r="AR1326" s="3">
        <v>30.1</v>
      </c>
      <c r="AS1326" s="3">
        <v>40.700000000000003</v>
      </c>
      <c r="AT1326" s="3">
        <v>0.73955773999999996</v>
      </c>
      <c r="AU1326" s="3">
        <f>SUM(Table1[[#This Row],[Black Win %]]/Table1[[#This Row],[White Win %]])</f>
        <v>1.3521594684385383</v>
      </c>
      <c r="AV1326" s="3">
        <v>121.905</v>
      </c>
      <c r="AW1326" s="3">
        <v>164.83500000000001</v>
      </c>
    </row>
    <row r="1327" spans="1:49" ht="17" x14ac:dyDescent="0.2">
      <c r="A1327" s="3" t="s">
        <v>7432</v>
      </c>
      <c r="B1327" s="3" t="str">
        <f>CONCATENATE(Table1[[#This Row],[Column5]],(IF(Table1[[#This Row],[Column4]]="",""," -"&amp;Table1[[#This Row],[Column4]])),(IF(Table1[[#This Row],[Column3]]="",""," -"&amp;Table1[[#This Row],[Column3]])))</f>
        <v xml:space="preserve"> Scotch Gambit - London Defense</v>
      </c>
      <c r="C1327" s="3" t="s">
        <v>6977</v>
      </c>
      <c r="D1327" s="3" t="s">
        <v>7444</v>
      </c>
      <c r="F1327" s="3" t="s">
        <v>7765</v>
      </c>
      <c r="G1327" s="3">
        <v>357</v>
      </c>
      <c r="H1327" s="3" t="s">
        <v>2234</v>
      </c>
      <c r="I1327" s="4">
        <v>43289</v>
      </c>
      <c r="J1327" s="3">
        <v>1743</v>
      </c>
      <c r="K1327" s="3">
        <v>1827</v>
      </c>
      <c r="L1327" s="3">
        <v>21.9</v>
      </c>
      <c r="M1327" s="3">
        <v>11.5</v>
      </c>
      <c r="N1327" s="3">
        <v>66.7</v>
      </c>
      <c r="O1327" s="3" t="s">
        <v>4411</v>
      </c>
      <c r="P1327" s="5" t="s">
        <v>30</v>
      </c>
      <c r="Q1327" s="3" t="s">
        <v>6227</v>
      </c>
      <c r="R1327" s="3" t="s">
        <v>6247</v>
      </c>
      <c r="S1327" s="3" t="s">
        <v>6240</v>
      </c>
      <c r="T1327" s="3" t="s">
        <v>6229</v>
      </c>
      <c r="U1327" s="3" t="s">
        <v>6293</v>
      </c>
      <c r="V1327" s="3" t="s">
        <v>6231</v>
      </c>
      <c r="W1327" s="3" t="s">
        <v>6303</v>
      </c>
      <c r="AR1327" s="3">
        <v>66.7</v>
      </c>
      <c r="AS1327" s="3">
        <v>21.9</v>
      </c>
      <c r="AT1327" s="3">
        <v>3.0456620999999999</v>
      </c>
      <c r="AU1327" s="3">
        <f>SUM(Table1[[#This Row],[Black Win %]]/Table1[[#This Row],[White Win %]])</f>
        <v>0.328335832083958</v>
      </c>
      <c r="AV1327" s="3">
        <v>238.119</v>
      </c>
      <c r="AW1327" s="3">
        <v>78.183000000000007</v>
      </c>
    </row>
    <row r="1328" spans="1:49" ht="17" x14ac:dyDescent="0.2">
      <c r="A1328" s="3" t="s">
        <v>7432</v>
      </c>
      <c r="B1328" s="3" t="str">
        <f>CONCATENATE(Table1[[#This Row],[Column5]],(IF(Table1[[#This Row],[Column4]]="",""," -"&amp;Table1[[#This Row],[Column4]])),(IF(Table1[[#This Row],[Column3]]="",""," -"&amp;Table1[[#This Row],[Column3]])))</f>
        <v xml:space="preserve"> Scotch Gambit - Saratt Variation</v>
      </c>
      <c r="C1328" s="3" t="s">
        <v>6977</v>
      </c>
      <c r="D1328" s="3" t="s">
        <v>7445</v>
      </c>
      <c r="F1328" s="3" t="s">
        <v>7764</v>
      </c>
      <c r="G1328" s="3">
        <v>179</v>
      </c>
      <c r="H1328" s="3" t="s">
        <v>2234</v>
      </c>
      <c r="I1328" s="4">
        <v>43260</v>
      </c>
      <c r="J1328" s="3">
        <v>1983</v>
      </c>
      <c r="K1328" s="3">
        <v>1975</v>
      </c>
      <c r="L1328" s="3">
        <v>39.700000000000003</v>
      </c>
      <c r="M1328" s="3">
        <v>20.100000000000001</v>
      </c>
      <c r="N1328" s="3">
        <v>40.200000000000003</v>
      </c>
      <c r="O1328" s="3" t="s">
        <v>4414</v>
      </c>
      <c r="P1328" s="5" t="s">
        <v>30</v>
      </c>
      <c r="Q1328" s="3" t="s">
        <v>6227</v>
      </c>
      <c r="R1328" s="3" t="s">
        <v>6247</v>
      </c>
      <c r="S1328" s="3" t="s">
        <v>6240</v>
      </c>
      <c r="T1328" s="3" t="s">
        <v>6229</v>
      </c>
      <c r="U1328" s="3" t="s">
        <v>6293</v>
      </c>
      <c r="V1328" s="3" t="s">
        <v>6231</v>
      </c>
      <c r="W1328" s="3" t="s">
        <v>6292</v>
      </c>
      <c r="X1328" s="3" t="s">
        <v>6333</v>
      </c>
      <c r="AR1328" s="3">
        <v>39.700000000000003</v>
      </c>
      <c r="AS1328" s="3">
        <v>40.200000000000003</v>
      </c>
      <c r="AT1328" s="3">
        <v>0.98756218900000003</v>
      </c>
      <c r="AU1328" s="3">
        <f>SUM(Table1[[#This Row],[Black Win %]]/Table1[[#This Row],[White Win %]])</f>
        <v>1.0125944584382871</v>
      </c>
      <c r="AV1328" s="3">
        <v>71.063000000000002</v>
      </c>
      <c r="AW1328" s="3">
        <v>71.957999999999998</v>
      </c>
    </row>
    <row r="1329" spans="1:49" ht="17" x14ac:dyDescent="0.2">
      <c r="A1329" s="3" t="s">
        <v>7432</v>
      </c>
      <c r="B1329" s="3" t="str">
        <f>CONCATENATE(Table1[[#This Row],[Column5]],(IF(Table1[[#This Row],[Column4]]="",""," -"&amp;Table1[[#This Row],[Column4]])),(IF(Table1[[#This Row],[Column3]]="",""," -"&amp;Table1[[#This Row],[Column3]])))</f>
        <v xml:space="preserve"> Steinitz Variation</v>
      </c>
      <c r="C1329" s="3" t="s">
        <v>6831</v>
      </c>
      <c r="F1329" s="3" t="s">
        <v>7765</v>
      </c>
      <c r="G1329" s="3">
        <v>140</v>
      </c>
      <c r="H1329" s="3" t="s">
        <v>4339</v>
      </c>
      <c r="I1329" s="4">
        <v>43265</v>
      </c>
      <c r="J1329" s="3">
        <v>2017</v>
      </c>
      <c r="K1329" s="3">
        <v>1968</v>
      </c>
      <c r="L1329" s="3">
        <v>51.4</v>
      </c>
      <c r="M1329" s="3">
        <v>16.399999999999999</v>
      </c>
      <c r="N1329" s="3">
        <v>32.1</v>
      </c>
      <c r="O1329" s="3" t="s">
        <v>4417</v>
      </c>
      <c r="P1329" s="5" t="s">
        <v>30</v>
      </c>
      <c r="Q1329" s="3" t="s">
        <v>6227</v>
      </c>
      <c r="R1329" s="3" t="s">
        <v>6247</v>
      </c>
      <c r="S1329" s="3" t="s">
        <v>6240</v>
      </c>
      <c r="T1329" s="3" t="s">
        <v>6229</v>
      </c>
      <c r="U1329" s="3" t="s">
        <v>6293</v>
      </c>
      <c r="V1329" s="3" t="s">
        <v>6356</v>
      </c>
      <c r="W1329" s="3" t="s">
        <v>6458</v>
      </c>
      <c r="AR1329" s="3">
        <v>32.1</v>
      </c>
      <c r="AS1329" s="3">
        <v>51.4</v>
      </c>
      <c r="AT1329" s="3">
        <v>0.62451361900000002</v>
      </c>
      <c r="AU1329" s="3">
        <f>SUM(Table1[[#This Row],[Black Win %]]/Table1[[#This Row],[White Win %]])</f>
        <v>1.6012461059190031</v>
      </c>
      <c r="AV1329" s="3">
        <v>44.94</v>
      </c>
      <c r="AW1329" s="3">
        <v>71.959999999999994</v>
      </c>
    </row>
    <row r="1330" spans="1:49" ht="17" x14ac:dyDescent="0.2">
      <c r="A1330" s="3" t="s">
        <v>7446</v>
      </c>
      <c r="B1330" s="3" t="str">
        <f>CONCATENATE(Table1[[#This Row],[Column5]],(IF(Table1[[#This Row],[Column4]]="",""," -"&amp;Table1[[#This Row],[Column4]])),(IF(Table1[[#This Row],[Column3]]="",""," -"&amp;Table1[[#This Row],[Column3]])))</f>
        <v xml:space="preserve"> Accelerated Meran Variation</v>
      </c>
      <c r="C1330" s="3" t="s">
        <v>7447</v>
      </c>
      <c r="F1330" s="3" t="s">
        <v>7765</v>
      </c>
      <c r="G1330" s="3">
        <v>2244</v>
      </c>
      <c r="H1330" s="3" t="s">
        <v>4419</v>
      </c>
      <c r="I1330" s="4">
        <v>43290</v>
      </c>
      <c r="J1330" s="3">
        <v>2394</v>
      </c>
      <c r="K1330" s="3">
        <v>2430</v>
      </c>
      <c r="L1330" s="3">
        <v>24</v>
      </c>
      <c r="M1330" s="3">
        <v>43.9</v>
      </c>
      <c r="N1330" s="3">
        <v>32.1</v>
      </c>
      <c r="O1330" s="3" t="s">
        <v>4421</v>
      </c>
      <c r="P1330" s="5" t="s">
        <v>34</v>
      </c>
      <c r="Q1330" s="3" t="s">
        <v>6256</v>
      </c>
      <c r="R1330" s="3" t="s">
        <v>6233</v>
      </c>
      <c r="S1330" s="3" t="s">
        <v>6245</v>
      </c>
      <c r="T1330" s="3" t="s">
        <v>6244</v>
      </c>
      <c r="U1330" s="3" t="s">
        <v>6226</v>
      </c>
      <c r="V1330" s="3" t="s">
        <v>6247</v>
      </c>
      <c r="W1330" s="3" t="s">
        <v>6254</v>
      </c>
      <c r="X1330" s="3" t="s">
        <v>6271</v>
      </c>
      <c r="Y1330" s="3" t="s">
        <v>6260</v>
      </c>
      <c r="AR1330" s="3">
        <v>32.1</v>
      </c>
      <c r="AS1330" s="3">
        <v>24</v>
      </c>
      <c r="AT1330" s="3">
        <v>1.3374999999999999</v>
      </c>
      <c r="AU1330" s="3">
        <f>SUM(Table1[[#This Row],[Black Win %]]/Table1[[#This Row],[White Win %]])</f>
        <v>0.74766355140186913</v>
      </c>
      <c r="AV1330" s="3">
        <v>720.32399999999996</v>
      </c>
      <c r="AW1330" s="3">
        <v>538.55999999999995</v>
      </c>
    </row>
    <row r="1331" spans="1:49" ht="17" x14ac:dyDescent="0.2">
      <c r="A1331" s="3" t="s">
        <v>7446</v>
      </c>
      <c r="B1331" s="3" t="str">
        <f>CONCATENATE(Table1[[#This Row],[Column5]],(IF(Table1[[#This Row],[Column4]]="",""," -"&amp;Table1[[#This Row],[Column4]])),(IF(Table1[[#This Row],[Column3]]="",""," -"&amp;Table1[[#This Row],[Column3]])))</f>
        <v xml:space="preserve"> Accelerated Move Order</v>
      </c>
      <c r="C1331" s="3" t="s">
        <v>7448</v>
      </c>
      <c r="F1331" s="3" t="s">
        <v>7765</v>
      </c>
      <c r="G1331" s="3">
        <v>4493</v>
      </c>
      <c r="H1331" s="3" t="s">
        <v>3698</v>
      </c>
      <c r="I1331" s="4">
        <v>43289</v>
      </c>
      <c r="J1331" s="3">
        <v>2207</v>
      </c>
      <c r="K1331" s="3">
        <v>2229</v>
      </c>
      <c r="L1331" s="3">
        <v>33</v>
      </c>
      <c r="M1331" s="3">
        <v>31.2</v>
      </c>
      <c r="N1331" s="3">
        <v>35.700000000000003</v>
      </c>
      <c r="O1331" s="3" t="s">
        <v>4424</v>
      </c>
      <c r="P1331" s="5" t="s">
        <v>34</v>
      </c>
      <c r="Q1331" s="3" t="s">
        <v>6256</v>
      </c>
      <c r="R1331" s="3" t="s">
        <v>6233</v>
      </c>
      <c r="S1331" s="3" t="s">
        <v>6245</v>
      </c>
      <c r="T1331" s="3" t="s">
        <v>6244</v>
      </c>
      <c r="U1331" s="3" t="s">
        <v>6254</v>
      </c>
      <c r="AR1331" s="3">
        <v>35.700000000000003</v>
      </c>
      <c r="AS1331" s="3">
        <v>33</v>
      </c>
      <c r="AT1331" s="3">
        <v>1.0818181819999999</v>
      </c>
      <c r="AU1331" s="3">
        <f>SUM(Table1[[#This Row],[Black Win %]]/Table1[[#This Row],[White Win %]])</f>
        <v>0.9243697478991596</v>
      </c>
      <c r="AV1331" s="3">
        <v>1604.001</v>
      </c>
      <c r="AW1331" s="3">
        <v>1482.69</v>
      </c>
    </row>
    <row r="1332" spans="1:49" ht="17" x14ac:dyDescent="0.2">
      <c r="A1332" s="3" t="s">
        <v>7446</v>
      </c>
      <c r="B1332" s="3" t="str">
        <f>CONCATENATE(Table1[[#This Row],[Column5]],(IF(Table1[[#This Row],[Column4]]="",""," -"&amp;Table1[[#This Row],[Column4]])),(IF(Table1[[#This Row],[Column3]]="",""," -"&amp;Table1[[#This Row],[Column3]])))</f>
        <v xml:space="preserve"> Accepted</v>
      </c>
      <c r="C1332" s="3" t="s">
        <v>6531</v>
      </c>
      <c r="F1332" s="3" t="s">
        <v>7765</v>
      </c>
      <c r="G1332" s="3">
        <v>786</v>
      </c>
      <c r="H1332" s="3" t="s">
        <v>3904</v>
      </c>
      <c r="I1332" s="4">
        <v>43284</v>
      </c>
      <c r="J1332" s="3">
        <v>2292</v>
      </c>
      <c r="K1332" s="3">
        <v>2270</v>
      </c>
      <c r="L1332" s="3">
        <v>38.9</v>
      </c>
      <c r="M1332" s="3">
        <v>26.6</v>
      </c>
      <c r="N1332" s="3">
        <v>34.5</v>
      </c>
      <c r="O1332" s="3" t="s">
        <v>4427</v>
      </c>
      <c r="P1332" s="5" t="s">
        <v>34</v>
      </c>
      <c r="Q1332" s="3" t="s">
        <v>6256</v>
      </c>
      <c r="R1332" s="3" t="s">
        <v>6233</v>
      </c>
      <c r="S1332" s="3" t="s">
        <v>6245</v>
      </c>
      <c r="T1332" s="3" t="s">
        <v>6244</v>
      </c>
      <c r="U1332" s="3" t="s">
        <v>6226</v>
      </c>
      <c r="V1332" s="3" t="s">
        <v>6247</v>
      </c>
      <c r="W1332" s="3" t="s">
        <v>6254</v>
      </c>
      <c r="X1332" s="3" t="s">
        <v>6274</v>
      </c>
      <c r="Y1332" s="3" t="s">
        <v>6345</v>
      </c>
      <c r="AR1332" s="3">
        <v>34.5</v>
      </c>
      <c r="AS1332" s="3">
        <v>38.9</v>
      </c>
      <c r="AT1332" s="3">
        <v>0.88688946000000002</v>
      </c>
      <c r="AU1332" s="3">
        <f>SUM(Table1[[#This Row],[Black Win %]]/Table1[[#This Row],[White Win %]])</f>
        <v>1.1275362318840578</v>
      </c>
      <c r="AV1332" s="3">
        <v>271.17</v>
      </c>
      <c r="AW1332" s="3">
        <v>305.75400000000002</v>
      </c>
    </row>
    <row r="1333" spans="1:49" ht="17" x14ac:dyDescent="0.2">
      <c r="A1333" s="3" t="s">
        <v>7446</v>
      </c>
      <c r="B1333" s="3" t="str">
        <f>CONCATENATE(Table1[[#This Row],[Column5]],(IF(Table1[[#This Row],[Column4]]="",""," -"&amp;Table1[[#This Row],[Column4]])),(IF(Table1[[#This Row],[Column3]]="",""," -"&amp;Table1[[#This Row],[Column3]])))</f>
        <v xml:space="preserve"> Anti-Moscow Gambit</v>
      </c>
      <c r="C1333" s="3" t="s">
        <v>7449</v>
      </c>
      <c r="F1333" s="3" t="s">
        <v>7764</v>
      </c>
      <c r="G1333" s="3">
        <v>2334</v>
      </c>
      <c r="H1333" s="3" t="s">
        <v>3904</v>
      </c>
      <c r="I1333" s="4">
        <v>43289</v>
      </c>
      <c r="J1333" s="3">
        <v>2364</v>
      </c>
      <c r="K1333" s="3">
        <v>2335</v>
      </c>
      <c r="L1333" s="3">
        <v>41.3</v>
      </c>
      <c r="M1333" s="3">
        <v>24</v>
      </c>
      <c r="N1333" s="3">
        <v>34.700000000000003</v>
      </c>
      <c r="O1333" s="3" t="s">
        <v>4430</v>
      </c>
      <c r="P1333" s="5" t="s">
        <v>34</v>
      </c>
      <c r="Q1333" s="3" t="s">
        <v>6256</v>
      </c>
      <c r="R1333" s="3" t="s">
        <v>6233</v>
      </c>
      <c r="S1333" s="3" t="s">
        <v>6245</v>
      </c>
      <c r="T1333" s="3" t="s">
        <v>6244</v>
      </c>
      <c r="U1333" s="3" t="s">
        <v>6226</v>
      </c>
      <c r="V1333" s="3" t="s">
        <v>6247</v>
      </c>
      <c r="W1333" s="3" t="s">
        <v>6254</v>
      </c>
      <c r="X1333" s="3" t="s">
        <v>6274</v>
      </c>
      <c r="Y1333" s="3" t="s">
        <v>6302</v>
      </c>
      <c r="Z1333" s="3" t="s">
        <v>6357</v>
      </c>
      <c r="AR1333" s="3">
        <v>41.3</v>
      </c>
      <c r="AS1333" s="3">
        <v>34.700000000000003</v>
      </c>
      <c r="AT1333" s="3">
        <v>1.190201729</v>
      </c>
      <c r="AU1333" s="3">
        <f>SUM(Table1[[#This Row],[Black Win %]]/Table1[[#This Row],[White Win %]])</f>
        <v>0.84019370460048437</v>
      </c>
      <c r="AV1333" s="3">
        <v>963.94200000000001</v>
      </c>
      <c r="AW1333" s="3">
        <v>809.89800000000002</v>
      </c>
    </row>
    <row r="1334" spans="1:49" ht="17" x14ac:dyDescent="0.2">
      <c r="A1334" s="3" t="s">
        <v>7446</v>
      </c>
      <c r="B1334" s="3" t="str">
        <f>CONCATENATE(Table1[[#This Row],[Column5]],(IF(Table1[[#This Row],[Column4]]="",""," -"&amp;Table1[[#This Row],[Column4]])),(IF(Table1[[#This Row],[Column3]]="",""," -"&amp;Table1[[#This Row],[Column3]])))</f>
        <v xml:space="preserve"> Anti-Noteboom - Stonewall Variation - Portisch Gambit</v>
      </c>
      <c r="C1334" s="3" t="s">
        <v>7450</v>
      </c>
      <c r="D1334" s="3" t="s">
        <v>6692</v>
      </c>
      <c r="E1334" s="3" t="s">
        <v>7451</v>
      </c>
      <c r="F1334" s="3" t="s">
        <v>7764</v>
      </c>
      <c r="G1334" s="3">
        <v>115</v>
      </c>
      <c r="H1334" s="3" t="s">
        <v>3698</v>
      </c>
      <c r="I1334" s="4">
        <v>43226</v>
      </c>
      <c r="J1334" s="3">
        <v>2391</v>
      </c>
      <c r="K1334" s="3">
        <v>2355</v>
      </c>
      <c r="L1334" s="3">
        <v>46.1</v>
      </c>
      <c r="M1334" s="3">
        <v>27.8</v>
      </c>
      <c r="N1334" s="3">
        <v>26.1</v>
      </c>
      <c r="O1334" s="3" t="s">
        <v>4433</v>
      </c>
      <c r="P1334" s="5" t="s">
        <v>34</v>
      </c>
      <c r="Q1334" s="3" t="s">
        <v>6256</v>
      </c>
      <c r="R1334" s="3" t="s">
        <v>6233</v>
      </c>
      <c r="S1334" s="3" t="s">
        <v>6245</v>
      </c>
      <c r="T1334" s="3" t="s">
        <v>6244</v>
      </c>
      <c r="U1334" s="3" t="s">
        <v>6254</v>
      </c>
      <c r="V1334" s="3" t="s">
        <v>6271</v>
      </c>
      <c r="W1334" s="3" t="s">
        <v>6286</v>
      </c>
      <c r="X1334" s="3" t="s">
        <v>6313</v>
      </c>
      <c r="AR1334" s="3">
        <v>46.1</v>
      </c>
      <c r="AS1334" s="3">
        <v>26.1</v>
      </c>
      <c r="AT1334" s="3">
        <v>1.766283525</v>
      </c>
      <c r="AU1334" s="3">
        <f>SUM(Table1[[#This Row],[Black Win %]]/Table1[[#This Row],[White Win %]])</f>
        <v>0.56616052060737532</v>
      </c>
      <c r="AV1334" s="3">
        <v>53.015000000000001</v>
      </c>
      <c r="AW1334" s="3">
        <v>30.015000000000001</v>
      </c>
    </row>
    <row r="1335" spans="1:49" ht="17" x14ac:dyDescent="0.2">
      <c r="A1335" s="3" t="s">
        <v>7446</v>
      </c>
      <c r="B1335" s="3" t="str">
        <f>CONCATENATE(Table1[[#This Row],[Column5]],(IF(Table1[[#This Row],[Column4]]="",""," -"&amp;Table1[[#This Row],[Column4]])),(IF(Table1[[#This Row],[Column3]]="",""," -"&amp;Table1[[#This Row],[Column3]])))</f>
        <v xml:space="preserve"> Bogoljubow Variation</v>
      </c>
      <c r="C1335" s="3" t="s">
        <v>6871</v>
      </c>
      <c r="F1335" s="3" t="s">
        <v>7765</v>
      </c>
      <c r="G1335" s="3">
        <v>1010</v>
      </c>
      <c r="H1335" s="3" t="s">
        <v>4435</v>
      </c>
      <c r="I1335" s="4">
        <v>43290</v>
      </c>
      <c r="J1335" s="3">
        <v>2067</v>
      </c>
      <c r="K1335" s="3">
        <v>2106</v>
      </c>
      <c r="L1335" s="3">
        <v>19.2</v>
      </c>
      <c r="M1335" s="3">
        <v>30.1</v>
      </c>
      <c r="N1335" s="3">
        <v>50.7</v>
      </c>
      <c r="O1335" s="3" t="s">
        <v>4437</v>
      </c>
      <c r="P1335" s="5" t="s">
        <v>34</v>
      </c>
      <c r="Q1335" s="3" t="s">
        <v>6256</v>
      </c>
      <c r="R1335" s="3" t="s">
        <v>6233</v>
      </c>
      <c r="S1335" s="3" t="s">
        <v>6245</v>
      </c>
      <c r="T1335" s="3" t="s">
        <v>6244</v>
      </c>
      <c r="U1335" s="3" t="s">
        <v>6226</v>
      </c>
      <c r="V1335" s="3" t="s">
        <v>6247</v>
      </c>
      <c r="W1335" s="3" t="s">
        <v>6254</v>
      </c>
      <c r="X1335" s="3" t="s">
        <v>6271</v>
      </c>
      <c r="Y1335" s="3" t="s">
        <v>6284</v>
      </c>
      <c r="Z1335" s="3" t="s">
        <v>6324</v>
      </c>
      <c r="AA1335" s="3" t="s">
        <v>6308</v>
      </c>
      <c r="AR1335" s="3">
        <v>50.7</v>
      </c>
      <c r="AS1335" s="3">
        <v>19.2</v>
      </c>
      <c r="AT1335" s="3">
        <v>2.640625</v>
      </c>
      <c r="AU1335" s="3">
        <f>SUM(Table1[[#This Row],[Black Win %]]/Table1[[#This Row],[White Win %]])</f>
        <v>0.378698224852071</v>
      </c>
      <c r="AV1335" s="3">
        <v>512.07000000000005</v>
      </c>
      <c r="AW1335" s="3">
        <v>193.92</v>
      </c>
    </row>
    <row r="1336" spans="1:49" ht="17" x14ac:dyDescent="0.2">
      <c r="A1336" s="3" t="s">
        <v>7446</v>
      </c>
      <c r="B1336" s="3" t="str">
        <f>CONCATENATE(Table1[[#This Row],[Column5]],(IF(Table1[[#This Row],[Column4]]="",""," -"&amp;Table1[[#This Row],[Column4]])),(IF(Table1[[#This Row],[Column3]]="",""," -"&amp;Table1[[#This Row],[Column3]])))</f>
        <v xml:space="preserve"> Botvinnik System</v>
      </c>
      <c r="C1336" s="3" t="s">
        <v>6758</v>
      </c>
      <c r="F1336" s="3" t="s">
        <v>7764</v>
      </c>
      <c r="G1336" s="3">
        <v>1325</v>
      </c>
      <c r="H1336" s="3" t="s">
        <v>3904</v>
      </c>
      <c r="I1336" s="4">
        <v>43279</v>
      </c>
      <c r="J1336" s="3">
        <v>2351</v>
      </c>
      <c r="K1336" s="3">
        <v>2336</v>
      </c>
      <c r="L1336" s="3">
        <v>38.799999999999997</v>
      </c>
      <c r="M1336" s="3">
        <v>32.1</v>
      </c>
      <c r="N1336" s="3">
        <v>29.1</v>
      </c>
      <c r="O1336" s="3" t="s">
        <v>4440</v>
      </c>
      <c r="P1336" s="5" t="s">
        <v>34</v>
      </c>
      <c r="Q1336" s="3" t="s">
        <v>6256</v>
      </c>
      <c r="R1336" s="3" t="s">
        <v>6233</v>
      </c>
      <c r="S1336" s="3" t="s">
        <v>6245</v>
      </c>
      <c r="T1336" s="3" t="s">
        <v>6244</v>
      </c>
      <c r="U1336" s="3" t="s">
        <v>6226</v>
      </c>
      <c r="V1336" s="3" t="s">
        <v>6247</v>
      </c>
      <c r="W1336" s="3" t="s">
        <v>6254</v>
      </c>
      <c r="X1336" s="3" t="s">
        <v>6274</v>
      </c>
      <c r="Y1336" s="3" t="s">
        <v>6345</v>
      </c>
      <c r="Z1336" s="3" t="s">
        <v>6266</v>
      </c>
      <c r="AA1336" s="3" t="s">
        <v>6258</v>
      </c>
      <c r="AB1336" s="3" t="s">
        <v>6227</v>
      </c>
      <c r="AC1336" s="3" t="s">
        <v>6302</v>
      </c>
      <c r="AD1336" s="3" t="s">
        <v>6357</v>
      </c>
      <c r="AE1336" s="3" t="s">
        <v>6290</v>
      </c>
      <c r="AF1336" s="3" t="s">
        <v>6460</v>
      </c>
      <c r="AR1336" s="3">
        <v>38.799999999999997</v>
      </c>
      <c r="AS1336" s="3">
        <v>29.1</v>
      </c>
      <c r="AT1336" s="3">
        <v>1.3333333329999999</v>
      </c>
      <c r="AU1336" s="3">
        <f>SUM(Table1[[#This Row],[Black Win %]]/Table1[[#This Row],[White Win %]])</f>
        <v>0.75000000000000011</v>
      </c>
      <c r="AV1336" s="3">
        <v>514.1</v>
      </c>
      <c r="AW1336" s="3">
        <v>385.57499999999999</v>
      </c>
    </row>
    <row r="1337" spans="1:49" ht="17" x14ac:dyDescent="0.2">
      <c r="A1337" s="3" t="s">
        <v>7446</v>
      </c>
      <c r="B1337" s="3" t="str">
        <f>CONCATENATE(Table1[[#This Row],[Column5]],(IF(Table1[[#This Row],[Column4]]="",""," -"&amp;Table1[[#This Row],[Column4]])),(IF(Table1[[#This Row],[Column3]]="",""," -"&amp;Table1[[#This Row],[Column3]])))</f>
        <v xml:space="preserve"> Botvinnik System - Alatortsev System</v>
      </c>
      <c r="C1337" s="3" t="s">
        <v>6758</v>
      </c>
      <c r="D1337" s="3" t="s">
        <v>7452</v>
      </c>
      <c r="F1337" s="3" t="s">
        <v>7765</v>
      </c>
      <c r="G1337" s="3">
        <v>110</v>
      </c>
      <c r="H1337" s="3" t="s">
        <v>3904</v>
      </c>
      <c r="I1337" s="4">
        <v>43145</v>
      </c>
      <c r="J1337" s="3">
        <v>2337</v>
      </c>
      <c r="K1337" s="3">
        <v>2375</v>
      </c>
      <c r="L1337" s="3">
        <v>33.6</v>
      </c>
      <c r="M1337" s="3">
        <v>24.6</v>
      </c>
      <c r="N1337" s="3">
        <v>41.8</v>
      </c>
      <c r="O1337" s="3" t="s">
        <v>4443</v>
      </c>
      <c r="P1337" s="5" t="s">
        <v>34</v>
      </c>
      <c r="Q1337" s="3" t="s">
        <v>6256</v>
      </c>
      <c r="R1337" s="3" t="s">
        <v>6233</v>
      </c>
      <c r="S1337" s="3" t="s">
        <v>6245</v>
      </c>
      <c r="T1337" s="3" t="s">
        <v>6244</v>
      </c>
      <c r="U1337" s="3" t="s">
        <v>6226</v>
      </c>
      <c r="V1337" s="3" t="s">
        <v>6247</v>
      </c>
      <c r="W1337" s="3" t="s">
        <v>6254</v>
      </c>
      <c r="X1337" s="3" t="s">
        <v>6274</v>
      </c>
      <c r="Y1337" s="3" t="s">
        <v>6345</v>
      </c>
      <c r="Z1337" s="3" t="s">
        <v>6266</v>
      </c>
      <c r="AA1337" s="3" t="s">
        <v>6258</v>
      </c>
      <c r="AB1337" s="3" t="s">
        <v>6227</v>
      </c>
      <c r="AC1337" s="3" t="s">
        <v>6302</v>
      </c>
      <c r="AD1337" s="3" t="s">
        <v>6357</v>
      </c>
      <c r="AE1337" s="3" t="s">
        <v>6290</v>
      </c>
      <c r="AF1337" s="3" t="s">
        <v>6460</v>
      </c>
      <c r="AG1337" s="3" t="s">
        <v>6228</v>
      </c>
      <c r="AR1337" s="3">
        <v>41.8</v>
      </c>
      <c r="AS1337" s="3">
        <v>33.6</v>
      </c>
      <c r="AT1337" s="3">
        <v>1.244047619</v>
      </c>
      <c r="AU1337" s="3">
        <f>SUM(Table1[[#This Row],[Black Win %]]/Table1[[#This Row],[White Win %]])</f>
        <v>0.80382775119617234</v>
      </c>
      <c r="AV1337" s="3">
        <v>45.98</v>
      </c>
      <c r="AW1337" s="3">
        <v>36.96</v>
      </c>
    </row>
    <row r="1338" spans="1:49" ht="17" x14ac:dyDescent="0.2">
      <c r="A1338" s="3" t="s">
        <v>7446</v>
      </c>
      <c r="B1338" s="3" t="str">
        <f>CONCATENATE(Table1[[#This Row],[Column5]],(IF(Table1[[#This Row],[Column4]]="",""," -"&amp;Table1[[#This Row],[Column4]])),(IF(Table1[[#This Row],[Column3]]="",""," -"&amp;Table1[[#This Row],[Column3]])))</f>
        <v xml:space="preserve"> Botvinnik System - Ekstrom Variation</v>
      </c>
      <c r="C1338" s="3" t="s">
        <v>6758</v>
      </c>
      <c r="D1338" s="3" t="s">
        <v>7453</v>
      </c>
      <c r="F1338" s="3" t="s">
        <v>7764</v>
      </c>
      <c r="G1338" s="3">
        <v>385</v>
      </c>
      <c r="H1338" s="3" t="s">
        <v>3904</v>
      </c>
      <c r="I1338" s="4">
        <v>43213</v>
      </c>
      <c r="J1338" s="3">
        <v>2405</v>
      </c>
      <c r="K1338" s="3">
        <v>2375</v>
      </c>
      <c r="L1338" s="3">
        <v>43.4</v>
      </c>
      <c r="M1338" s="3">
        <v>28.6</v>
      </c>
      <c r="N1338" s="3">
        <v>28.1</v>
      </c>
      <c r="O1338" s="3" t="s">
        <v>4446</v>
      </c>
      <c r="P1338" s="5" t="s">
        <v>34</v>
      </c>
      <c r="Q1338" s="3" t="s">
        <v>6256</v>
      </c>
      <c r="R1338" s="3" t="s">
        <v>6233</v>
      </c>
      <c r="S1338" s="3" t="s">
        <v>6245</v>
      </c>
      <c r="T1338" s="3" t="s">
        <v>6244</v>
      </c>
      <c r="U1338" s="3" t="s">
        <v>6226</v>
      </c>
      <c r="V1338" s="3" t="s">
        <v>6247</v>
      </c>
      <c r="W1338" s="3" t="s">
        <v>6254</v>
      </c>
      <c r="X1338" s="3" t="s">
        <v>6274</v>
      </c>
      <c r="Y1338" s="3" t="s">
        <v>6345</v>
      </c>
      <c r="Z1338" s="3" t="s">
        <v>6266</v>
      </c>
      <c r="AA1338" s="3" t="s">
        <v>6258</v>
      </c>
      <c r="AB1338" s="3" t="s">
        <v>6227</v>
      </c>
      <c r="AC1338" s="3" t="s">
        <v>6302</v>
      </c>
      <c r="AD1338" s="3" t="s">
        <v>6357</v>
      </c>
      <c r="AE1338" s="3" t="s">
        <v>6290</v>
      </c>
      <c r="AF1338" s="3" t="s">
        <v>6331</v>
      </c>
      <c r="AG1338" s="3" t="s">
        <v>6461</v>
      </c>
      <c r="AH1338" s="3" t="s">
        <v>6360</v>
      </c>
      <c r="AR1338" s="3">
        <v>43.4</v>
      </c>
      <c r="AS1338" s="3">
        <v>28.1</v>
      </c>
      <c r="AT1338" s="3">
        <v>1.5444839859999999</v>
      </c>
      <c r="AU1338" s="3">
        <f>SUM(Table1[[#This Row],[Black Win %]]/Table1[[#This Row],[White Win %]])</f>
        <v>0.64746543778801846</v>
      </c>
      <c r="AV1338" s="3">
        <v>167.09</v>
      </c>
      <c r="AW1338" s="3">
        <v>108.185</v>
      </c>
    </row>
    <row r="1339" spans="1:49" ht="17" x14ac:dyDescent="0.2">
      <c r="A1339" s="3" t="s">
        <v>7446</v>
      </c>
      <c r="B1339" s="3" t="str">
        <f>CONCATENATE(Table1[[#This Row],[Column5]],(IF(Table1[[#This Row],[Column4]]="",""," -"&amp;Table1[[#This Row],[Column4]])),(IF(Table1[[#This Row],[Column3]]="",""," -"&amp;Table1[[#This Row],[Column3]])))</f>
        <v xml:space="preserve"> Botvinnik System - Lilienthal Variation</v>
      </c>
      <c r="C1339" s="3" t="s">
        <v>6758</v>
      </c>
      <c r="D1339" s="3" t="s">
        <v>7454</v>
      </c>
      <c r="F1339" s="3" t="s">
        <v>7764</v>
      </c>
      <c r="G1339" s="3">
        <v>842</v>
      </c>
      <c r="H1339" s="3" t="s">
        <v>3904</v>
      </c>
      <c r="I1339" s="4">
        <v>43290</v>
      </c>
      <c r="J1339" s="3">
        <v>2444</v>
      </c>
      <c r="K1339" s="3">
        <v>2391</v>
      </c>
      <c r="L1339" s="3">
        <v>48.1</v>
      </c>
      <c r="M1339" s="3">
        <v>25.2</v>
      </c>
      <c r="N1339" s="3">
        <v>26.7</v>
      </c>
      <c r="O1339" s="3" t="s">
        <v>4449</v>
      </c>
      <c r="P1339" s="5" t="s">
        <v>34</v>
      </c>
      <c r="Q1339" s="3" t="s">
        <v>6256</v>
      </c>
      <c r="R1339" s="3" t="s">
        <v>6233</v>
      </c>
      <c r="S1339" s="3" t="s">
        <v>6245</v>
      </c>
      <c r="T1339" s="3" t="s">
        <v>6244</v>
      </c>
      <c r="U1339" s="3" t="s">
        <v>6226</v>
      </c>
      <c r="V1339" s="3" t="s">
        <v>6247</v>
      </c>
      <c r="W1339" s="3" t="s">
        <v>6254</v>
      </c>
      <c r="X1339" s="3" t="s">
        <v>6274</v>
      </c>
      <c r="Y1339" s="3" t="s">
        <v>6345</v>
      </c>
      <c r="Z1339" s="3" t="s">
        <v>6266</v>
      </c>
      <c r="AA1339" s="3" t="s">
        <v>6258</v>
      </c>
      <c r="AB1339" s="3" t="s">
        <v>6227</v>
      </c>
      <c r="AC1339" s="3" t="s">
        <v>6302</v>
      </c>
      <c r="AD1339" s="3" t="s">
        <v>6357</v>
      </c>
      <c r="AE1339" s="3" t="s">
        <v>6290</v>
      </c>
      <c r="AF1339" s="3" t="s">
        <v>6460</v>
      </c>
      <c r="AG1339" s="3" t="s">
        <v>6379</v>
      </c>
      <c r="AH1339" s="3" t="s">
        <v>6378</v>
      </c>
      <c r="AI1339" s="3" t="s">
        <v>6284</v>
      </c>
      <c r="AJ1339" s="3" t="s">
        <v>6264</v>
      </c>
      <c r="AR1339" s="3">
        <v>48.1</v>
      </c>
      <c r="AS1339" s="3">
        <v>26.7</v>
      </c>
      <c r="AT1339" s="3">
        <v>1.8014981269999999</v>
      </c>
      <c r="AU1339" s="3">
        <f>SUM(Table1[[#This Row],[Black Win %]]/Table1[[#This Row],[White Win %]])</f>
        <v>0.55509355509355507</v>
      </c>
      <c r="AV1339" s="3">
        <v>405.00200000000001</v>
      </c>
      <c r="AW1339" s="3">
        <v>224.81399999999999</v>
      </c>
    </row>
    <row r="1340" spans="1:49" ht="17" x14ac:dyDescent="0.2">
      <c r="A1340" s="3" t="s">
        <v>7446</v>
      </c>
      <c r="B1340" s="3" t="str">
        <f>CONCATENATE(Table1[[#This Row],[Column5]],(IF(Table1[[#This Row],[Column4]]="",""," -"&amp;Table1[[#This Row],[Column4]])),(IF(Table1[[#This Row],[Column3]]="",""," -"&amp;Table1[[#This Row],[Column3]])))</f>
        <v xml:space="preserve"> Botvinnik Variation</v>
      </c>
      <c r="C1340" s="3" t="s">
        <v>6670</v>
      </c>
      <c r="F1340" s="3" t="s">
        <v>7764</v>
      </c>
      <c r="G1340" s="3">
        <v>538</v>
      </c>
      <c r="H1340" s="3" t="s">
        <v>3904</v>
      </c>
      <c r="I1340" s="4">
        <v>43274</v>
      </c>
      <c r="J1340" s="3">
        <v>2337</v>
      </c>
      <c r="K1340" s="3">
        <v>2319</v>
      </c>
      <c r="L1340" s="3">
        <v>41.6</v>
      </c>
      <c r="M1340" s="3">
        <v>26.9</v>
      </c>
      <c r="N1340" s="3">
        <v>31.4</v>
      </c>
      <c r="O1340" s="3" t="s">
        <v>4452</v>
      </c>
      <c r="P1340" s="5" t="s">
        <v>34</v>
      </c>
      <c r="Q1340" s="3" t="s">
        <v>6256</v>
      </c>
      <c r="R1340" s="3" t="s">
        <v>6233</v>
      </c>
      <c r="S1340" s="3" t="s">
        <v>6245</v>
      </c>
      <c r="T1340" s="3" t="s">
        <v>6244</v>
      </c>
      <c r="U1340" s="3" t="s">
        <v>6226</v>
      </c>
      <c r="V1340" s="3" t="s">
        <v>6247</v>
      </c>
      <c r="W1340" s="3" t="s">
        <v>6254</v>
      </c>
      <c r="X1340" s="3" t="s">
        <v>6274</v>
      </c>
      <c r="Y1340" s="3" t="s">
        <v>6345</v>
      </c>
      <c r="Z1340" s="3" t="s">
        <v>6266</v>
      </c>
      <c r="AR1340" s="3">
        <v>41.6</v>
      </c>
      <c r="AS1340" s="3">
        <v>31.4</v>
      </c>
      <c r="AT1340" s="3">
        <v>1.3248407639999999</v>
      </c>
      <c r="AU1340" s="3">
        <f>SUM(Table1[[#This Row],[Black Win %]]/Table1[[#This Row],[White Win %]])</f>
        <v>0.75480769230769229</v>
      </c>
      <c r="AV1340" s="3">
        <v>223.80799999999999</v>
      </c>
      <c r="AW1340" s="3">
        <v>168.93199999999999</v>
      </c>
    </row>
    <row r="1341" spans="1:49" ht="17" x14ac:dyDescent="0.2">
      <c r="A1341" s="3" t="s">
        <v>7446</v>
      </c>
      <c r="B1341" s="3" t="str">
        <f>CONCATENATE(Table1[[#This Row],[Column5]],(IF(Table1[[#This Row],[Column4]]="",""," -"&amp;Table1[[#This Row],[Column4]])),(IF(Table1[[#This Row],[Column3]]="",""," -"&amp;Table1[[#This Row],[Column3]])))</f>
        <v xml:space="preserve"> Chigorin Defense</v>
      </c>
      <c r="C1341" s="3" t="s">
        <v>7351</v>
      </c>
      <c r="F1341" s="3" t="s">
        <v>7765</v>
      </c>
      <c r="G1341" s="3">
        <v>2666</v>
      </c>
      <c r="H1341" s="3" t="s">
        <v>4435</v>
      </c>
      <c r="I1341" s="4">
        <v>43290</v>
      </c>
      <c r="J1341" s="3">
        <v>2145</v>
      </c>
      <c r="K1341" s="3">
        <v>2178</v>
      </c>
      <c r="L1341" s="3">
        <v>21.8</v>
      </c>
      <c r="M1341" s="3">
        <v>30.6</v>
      </c>
      <c r="N1341" s="3">
        <v>47.6</v>
      </c>
      <c r="O1341" s="3" t="s">
        <v>4455</v>
      </c>
      <c r="P1341" s="5" t="s">
        <v>34</v>
      </c>
      <c r="Q1341" s="3" t="s">
        <v>6256</v>
      </c>
      <c r="R1341" s="3" t="s">
        <v>6233</v>
      </c>
      <c r="S1341" s="3" t="s">
        <v>6245</v>
      </c>
      <c r="T1341" s="3" t="s">
        <v>6244</v>
      </c>
      <c r="U1341" s="3" t="s">
        <v>6226</v>
      </c>
      <c r="V1341" s="3" t="s">
        <v>6247</v>
      </c>
      <c r="W1341" s="3" t="s">
        <v>6254</v>
      </c>
      <c r="X1341" s="3" t="s">
        <v>6271</v>
      </c>
      <c r="Y1341" s="3" t="s">
        <v>6284</v>
      </c>
      <c r="Z1341" s="3" t="s">
        <v>6324</v>
      </c>
      <c r="AA1341" s="3" t="s">
        <v>6285</v>
      </c>
      <c r="AR1341" s="3">
        <v>47.6</v>
      </c>
      <c r="AS1341" s="3">
        <v>21.8</v>
      </c>
      <c r="AT1341" s="3">
        <v>2.1834862390000001</v>
      </c>
      <c r="AU1341" s="3">
        <f>SUM(Table1[[#This Row],[Black Win %]]/Table1[[#This Row],[White Win %]])</f>
        <v>0.45798319327731091</v>
      </c>
      <c r="AV1341" s="3">
        <v>1269.0160000000001</v>
      </c>
      <c r="AW1341" s="3">
        <v>581.18799999999999</v>
      </c>
    </row>
    <row r="1342" spans="1:49" ht="17" x14ac:dyDescent="0.2">
      <c r="A1342" s="3" t="s">
        <v>7446</v>
      </c>
      <c r="B1342" s="3" t="str">
        <f>CONCATENATE(Table1[[#This Row],[Column5]],(IF(Table1[[#This Row],[Column4]]="",""," -"&amp;Table1[[#This Row],[Column4]])),(IF(Table1[[#This Row],[Column3]]="",""," -"&amp;Table1[[#This Row],[Column3]])))</f>
        <v xml:space="preserve"> General</v>
      </c>
      <c r="C1342" s="3" t="s">
        <v>6510</v>
      </c>
      <c r="F1342" s="3" t="s">
        <v>7765</v>
      </c>
      <c r="G1342" s="3">
        <v>14557</v>
      </c>
      <c r="H1342" s="3" t="s">
        <v>4457</v>
      </c>
      <c r="I1342" s="4">
        <v>43289</v>
      </c>
      <c r="J1342" s="3">
        <v>2212</v>
      </c>
      <c r="K1342" s="3">
        <v>2242</v>
      </c>
      <c r="L1342" s="3">
        <v>24.5</v>
      </c>
      <c r="M1342" s="3">
        <v>35.5</v>
      </c>
      <c r="N1342" s="3">
        <v>40</v>
      </c>
      <c r="O1342" s="3" t="s">
        <v>4459</v>
      </c>
      <c r="P1342" s="5" t="s">
        <v>34</v>
      </c>
      <c r="Q1342" s="3" t="s">
        <v>6256</v>
      </c>
      <c r="R1342" s="3" t="s">
        <v>6233</v>
      </c>
      <c r="S1342" s="3" t="s">
        <v>6245</v>
      </c>
      <c r="T1342" s="3" t="s">
        <v>6244</v>
      </c>
      <c r="U1342" s="3" t="s">
        <v>6226</v>
      </c>
      <c r="V1342" s="3" t="s">
        <v>6247</v>
      </c>
      <c r="W1342" s="3" t="s">
        <v>6254</v>
      </c>
      <c r="AR1342" s="3">
        <v>40</v>
      </c>
      <c r="AS1342" s="3">
        <v>24.5</v>
      </c>
      <c r="AT1342" s="3">
        <v>1.6326530610000001</v>
      </c>
      <c r="AU1342" s="3">
        <f>SUM(Table1[[#This Row],[Black Win %]]/Table1[[#This Row],[White Win %]])</f>
        <v>0.61250000000000004</v>
      </c>
      <c r="AV1342" s="3">
        <v>5822.8</v>
      </c>
      <c r="AW1342" s="3">
        <v>3566.4650000000001</v>
      </c>
    </row>
    <row r="1343" spans="1:49" ht="17" x14ac:dyDescent="0.2">
      <c r="A1343" s="3" t="s">
        <v>7446</v>
      </c>
      <c r="B1343" s="3" t="str">
        <f>CONCATENATE(Table1[[#This Row],[Column5]],(IF(Table1[[#This Row],[Column4]]="",""," -"&amp;Table1[[#This Row],[Column4]])),(IF(Table1[[#This Row],[Column3]]="",""," -"&amp;Table1[[#This Row],[Column3]])))</f>
        <v xml:space="preserve"> Main Lines</v>
      </c>
      <c r="C1343" s="3" t="s">
        <v>7295</v>
      </c>
      <c r="F1343" s="3" t="s">
        <v>7764</v>
      </c>
      <c r="G1343" s="3">
        <v>304</v>
      </c>
      <c r="H1343" s="3" t="s">
        <v>4435</v>
      </c>
      <c r="I1343" s="4">
        <v>43203</v>
      </c>
      <c r="J1343" s="3">
        <v>2320</v>
      </c>
      <c r="K1343" s="3">
        <v>2276</v>
      </c>
      <c r="L1343" s="3">
        <v>38.799999999999997</v>
      </c>
      <c r="M1343" s="3">
        <v>37.799999999999997</v>
      </c>
      <c r="N1343" s="3">
        <v>23.4</v>
      </c>
      <c r="O1343" s="3" t="s">
        <v>4462</v>
      </c>
      <c r="P1343" s="5" t="s">
        <v>34</v>
      </c>
      <c r="Q1343" s="3" t="s">
        <v>6256</v>
      </c>
      <c r="R1343" s="3" t="s">
        <v>6233</v>
      </c>
      <c r="S1343" s="3" t="s">
        <v>6245</v>
      </c>
      <c r="T1343" s="3" t="s">
        <v>6244</v>
      </c>
      <c r="U1343" s="3" t="s">
        <v>6226</v>
      </c>
      <c r="V1343" s="3" t="s">
        <v>6247</v>
      </c>
      <c r="W1343" s="3" t="s">
        <v>6254</v>
      </c>
      <c r="X1343" s="3" t="s">
        <v>6271</v>
      </c>
      <c r="Y1343" s="3" t="s">
        <v>6284</v>
      </c>
      <c r="Z1343" s="3" t="s">
        <v>6324</v>
      </c>
      <c r="AR1343" s="3">
        <v>38.799999999999997</v>
      </c>
      <c r="AS1343" s="3">
        <v>23.4</v>
      </c>
      <c r="AT1343" s="3">
        <v>1.6581196579999999</v>
      </c>
      <c r="AU1343" s="3">
        <f>SUM(Table1[[#This Row],[Black Win %]]/Table1[[#This Row],[White Win %]])</f>
        <v>0.60309278350515461</v>
      </c>
      <c r="AV1343" s="3">
        <v>117.952</v>
      </c>
      <c r="AW1343" s="3">
        <v>71.135999999999996</v>
      </c>
    </row>
    <row r="1344" spans="1:49" ht="17" x14ac:dyDescent="0.2">
      <c r="A1344" s="3" t="s">
        <v>7446</v>
      </c>
      <c r="B1344" s="3" t="str">
        <f>CONCATENATE(Table1[[#This Row],[Column5]],(IF(Table1[[#This Row],[Column4]]="",""," -"&amp;Table1[[#This Row],[Column4]])),(IF(Table1[[#This Row],[Column3]]="",""," -"&amp;Table1[[#This Row],[Column3]])))</f>
        <v xml:space="preserve"> Main Lines</v>
      </c>
      <c r="C1344" s="3" t="s">
        <v>7295</v>
      </c>
      <c r="F1344" s="3" t="s">
        <v>7764</v>
      </c>
      <c r="G1344" s="3">
        <v>3148</v>
      </c>
      <c r="H1344" s="3" t="s">
        <v>4419</v>
      </c>
      <c r="I1344" s="4">
        <v>43288</v>
      </c>
      <c r="J1344" s="3">
        <v>2136</v>
      </c>
      <c r="K1344" s="3">
        <v>2115</v>
      </c>
      <c r="L1344" s="3">
        <v>53.2</v>
      </c>
      <c r="M1344" s="3">
        <v>25.9</v>
      </c>
      <c r="N1344" s="3">
        <v>20.8</v>
      </c>
      <c r="O1344" s="3" t="s">
        <v>4464</v>
      </c>
      <c r="P1344" s="5" t="s">
        <v>34</v>
      </c>
      <c r="Q1344" s="3" t="s">
        <v>6256</v>
      </c>
      <c r="R1344" s="3" t="s">
        <v>6233</v>
      </c>
      <c r="S1344" s="3" t="s">
        <v>6245</v>
      </c>
      <c r="T1344" s="3" t="s">
        <v>6244</v>
      </c>
      <c r="U1344" s="3" t="s">
        <v>6226</v>
      </c>
      <c r="V1344" s="3" t="s">
        <v>6247</v>
      </c>
      <c r="W1344" s="3" t="s">
        <v>6254</v>
      </c>
      <c r="X1344" s="3" t="s">
        <v>6271</v>
      </c>
      <c r="AR1344" s="3">
        <v>53.2</v>
      </c>
      <c r="AS1344" s="3">
        <v>20.8</v>
      </c>
      <c r="AT1344" s="3">
        <v>2.557692308</v>
      </c>
      <c r="AU1344" s="3">
        <f>SUM(Table1[[#This Row],[Black Win %]]/Table1[[#This Row],[White Win %]])</f>
        <v>0.39097744360902253</v>
      </c>
      <c r="AV1344" s="3">
        <v>1674.7360000000001</v>
      </c>
      <c r="AW1344" s="3">
        <v>654.78399999999999</v>
      </c>
    </row>
    <row r="1345" spans="1:49" ht="17" x14ac:dyDescent="0.2">
      <c r="A1345" s="3" t="s">
        <v>7446</v>
      </c>
      <c r="B1345" s="3" t="str">
        <f>CONCATENATE(Table1[[#This Row],[Column5]],(IF(Table1[[#This Row],[Column4]]="",""," -"&amp;Table1[[#This Row],[Column4]])),(IF(Table1[[#This Row],[Column3]]="",""," -"&amp;Table1[[#This Row],[Column3]])))</f>
        <v xml:space="preserve"> Marshall Gambit</v>
      </c>
      <c r="C1345" s="3" t="s">
        <v>6810</v>
      </c>
      <c r="F1345" s="3" t="s">
        <v>7764</v>
      </c>
      <c r="G1345" s="3">
        <v>731</v>
      </c>
      <c r="H1345" s="3" t="s">
        <v>3698</v>
      </c>
      <c r="I1345" s="4">
        <v>43287</v>
      </c>
      <c r="J1345" s="3">
        <v>2298</v>
      </c>
      <c r="K1345" s="3">
        <v>2240</v>
      </c>
      <c r="L1345" s="3">
        <v>52.1</v>
      </c>
      <c r="M1345" s="3">
        <v>24.9</v>
      </c>
      <c r="N1345" s="3">
        <v>23</v>
      </c>
      <c r="O1345" s="3" t="s">
        <v>4467</v>
      </c>
      <c r="P1345" s="5" t="s">
        <v>34</v>
      </c>
      <c r="Q1345" s="3" t="s">
        <v>6256</v>
      </c>
      <c r="R1345" s="3" t="s">
        <v>6233</v>
      </c>
      <c r="S1345" s="3" t="s">
        <v>6245</v>
      </c>
      <c r="T1345" s="3" t="s">
        <v>6244</v>
      </c>
      <c r="U1345" s="3" t="s">
        <v>6254</v>
      </c>
      <c r="V1345" s="3" t="s">
        <v>6266</v>
      </c>
      <c r="AR1345" s="3">
        <v>52.1</v>
      </c>
      <c r="AS1345" s="3">
        <v>23</v>
      </c>
      <c r="AT1345" s="3">
        <v>2.2652173910000002</v>
      </c>
      <c r="AU1345" s="3">
        <f>SUM(Table1[[#This Row],[Black Win %]]/Table1[[#This Row],[White Win %]])</f>
        <v>0.44145873320537427</v>
      </c>
      <c r="AV1345" s="3">
        <v>380.851</v>
      </c>
      <c r="AW1345" s="3">
        <v>168.13</v>
      </c>
    </row>
    <row r="1346" spans="1:49" ht="17" x14ac:dyDescent="0.2">
      <c r="A1346" s="3" t="s">
        <v>7446</v>
      </c>
      <c r="B1346" s="3" t="str">
        <f>CONCATENATE(Table1[[#This Row],[Column5]],(IF(Table1[[#This Row],[Column4]]="",""," -"&amp;Table1[[#This Row],[Column4]])),(IF(Table1[[#This Row],[Column3]]="",""," -"&amp;Table1[[#This Row],[Column3]])))</f>
        <v xml:space="preserve"> Marshall Gambit - Forgotten Variation</v>
      </c>
      <c r="C1346" s="3" t="s">
        <v>6810</v>
      </c>
      <c r="D1346" s="3" t="s">
        <v>7455</v>
      </c>
      <c r="F1346" s="3" t="s">
        <v>7764</v>
      </c>
      <c r="G1346" s="3">
        <v>328</v>
      </c>
      <c r="H1346" s="3" t="s">
        <v>3698</v>
      </c>
      <c r="I1346" s="4">
        <v>43290</v>
      </c>
      <c r="J1346" s="3">
        <v>2296</v>
      </c>
      <c r="K1346" s="3">
        <v>2288</v>
      </c>
      <c r="L1346" s="3">
        <v>32.6</v>
      </c>
      <c r="M1346" s="3">
        <v>34.799999999999997</v>
      </c>
      <c r="N1346" s="3">
        <v>32.6</v>
      </c>
      <c r="O1346" s="3" t="s">
        <v>4470</v>
      </c>
      <c r="P1346" s="5" t="s">
        <v>34</v>
      </c>
      <c r="Q1346" s="3" t="s">
        <v>6256</v>
      </c>
      <c r="R1346" s="3" t="s">
        <v>6233</v>
      </c>
      <c r="S1346" s="3" t="s">
        <v>6245</v>
      </c>
      <c r="T1346" s="3" t="s">
        <v>6244</v>
      </c>
      <c r="U1346" s="3" t="s">
        <v>6254</v>
      </c>
      <c r="V1346" s="3" t="s">
        <v>6266</v>
      </c>
      <c r="W1346" s="3" t="s">
        <v>6297</v>
      </c>
      <c r="X1346" s="3" t="s">
        <v>6291</v>
      </c>
      <c r="Y1346" s="3" t="s">
        <v>6303</v>
      </c>
      <c r="Z1346" s="3" t="s">
        <v>6244</v>
      </c>
      <c r="AR1346" s="3">
        <v>32.6</v>
      </c>
      <c r="AS1346" s="3">
        <v>32.6</v>
      </c>
      <c r="AT1346" s="3">
        <v>1</v>
      </c>
      <c r="AU1346" s="3">
        <f>SUM(Table1[[#This Row],[Black Win %]]/Table1[[#This Row],[White Win %]])</f>
        <v>1</v>
      </c>
      <c r="AV1346" s="3">
        <v>106.928</v>
      </c>
      <c r="AW1346" s="3">
        <v>106.928</v>
      </c>
    </row>
    <row r="1347" spans="1:49" ht="17" x14ac:dyDescent="0.2">
      <c r="A1347" s="3" t="s">
        <v>7446</v>
      </c>
      <c r="B1347" s="3" t="str">
        <f>CONCATENATE(Table1[[#This Row],[Column5]],(IF(Table1[[#This Row],[Column4]]="",""," -"&amp;Table1[[#This Row],[Column4]])),(IF(Table1[[#This Row],[Column3]]="",""," -"&amp;Table1[[#This Row],[Column3]])))</f>
        <v xml:space="preserve"> Marshall Gambit - Main Line</v>
      </c>
      <c r="C1347" s="3" t="s">
        <v>6810</v>
      </c>
      <c r="D1347" s="3" t="s">
        <v>6508</v>
      </c>
      <c r="F1347" s="3" t="s">
        <v>7764</v>
      </c>
      <c r="G1347" s="3">
        <v>1083</v>
      </c>
      <c r="H1347" s="3" t="s">
        <v>3698</v>
      </c>
      <c r="I1347" s="4">
        <v>43280</v>
      </c>
      <c r="J1347" s="3">
        <v>2407</v>
      </c>
      <c r="K1347" s="3">
        <v>2364</v>
      </c>
      <c r="L1347" s="3">
        <v>43.4</v>
      </c>
      <c r="M1347" s="3">
        <v>27.9</v>
      </c>
      <c r="N1347" s="3">
        <v>28.7</v>
      </c>
      <c r="O1347" s="3" t="s">
        <v>4473</v>
      </c>
      <c r="P1347" s="5" t="s">
        <v>34</v>
      </c>
      <c r="Q1347" s="3" t="s">
        <v>6256</v>
      </c>
      <c r="R1347" s="3" t="s">
        <v>6233</v>
      </c>
      <c r="S1347" s="3" t="s">
        <v>6245</v>
      </c>
      <c r="T1347" s="3" t="s">
        <v>6244</v>
      </c>
      <c r="U1347" s="3" t="s">
        <v>6254</v>
      </c>
      <c r="V1347" s="3" t="s">
        <v>6266</v>
      </c>
      <c r="W1347" s="3" t="s">
        <v>6297</v>
      </c>
      <c r="X1347" s="3" t="s">
        <v>6291</v>
      </c>
      <c r="Y1347" s="3" t="s">
        <v>6303</v>
      </c>
      <c r="Z1347" s="3" t="s">
        <v>6304</v>
      </c>
      <c r="AR1347" s="3">
        <v>43.4</v>
      </c>
      <c r="AS1347" s="3">
        <v>28.7</v>
      </c>
      <c r="AT1347" s="3">
        <v>1.5121951220000001</v>
      </c>
      <c r="AU1347" s="3">
        <f>SUM(Table1[[#This Row],[Black Win %]]/Table1[[#This Row],[White Win %]])</f>
        <v>0.66129032258064513</v>
      </c>
      <c r="AV1347" s="3">
        <v>470.02199999999999</v>
      </c>
      <c r="AW1347" s="3">
        <v>310.82100000000003</v>
      </c>
    </row>
    <row r="1348" spans="1:49" ht="17" x14ac:dyDescent="0.2">
      <c r="A1348" s="3" t="s">
        <v>7446</v>
      </c>
      <c r="B1348" s="3" t="str">
        <f>CONCATENATE(Table1[[#This Row],[Column5]],(IF(Table1[[#This Row],[Column4]]="",""," -"&amp;Table1[[#This Row],[Column4]])),(IF(Table1[[#This Row],[Column3]]="",""," -"&amp;Table1[[#This Row],[Column3]])))</f>
        <v xml:space="preserve"> Meran Variation</v>
      </c>
      <c r="C1348" s="3" t="s">
        <v>7456</v>
      </c>
      <c r="F1348" s="3" t="s">
        <v>7765</v>
      </c>
      <c r="G1348" s="3">
        <v>2557</v>
      </c>
      <c r="H1348" s="3" t="s">
        <v>4475</v>
      </c>
      <c r="I1348" s="4">
        <v>43286</v>
      </c>
      <c r="J1348" s="3">
        <v>2335</v>
      </c>
      <c r="K1348" s="3">
        <v>2358</v>
      </c>
      <c r="L1348" s="3">
        <v>26.3</v>
      </c>
      <c r="M1348" s="3">
        <v>41.3</v>
      </c>
      <c r="N1348" s="3">
        <v>32.4</v>
      </c>
      <c r="O1348" s="3" t="s">
        <v>4477</v>
      </c>
      <c r="P1348" s="5" t="s">
        <v>34</v>
      </c>
      <c r="Q1348" s="3" t="s">
        <v>6256</v>
      </c>
      <c r="R1348" s="3" t="s">
        <v>6233</v>
      </c>
      <c r="S1348" s="3" t="s">
        <v>6245</v>
      </c>
      <c r="T1348" s="3" t="s">
        <v>6244</v>
      </c>
      <c r="U1348" s="3" t="s">
        <v>6226</v>
      </c>
      <c r="V1348" s="3" t="s">
        <v>6247</v>
      </c>
      <c r="W1348" s="3" t="s">
        <v>6254</v>
      </c>
      <c r="X1348" s="3" t="s">
        <v>6271</v>
      </c>
      <c r="Y1348" s="3" t="s">
        <v>6284</v>
      </c>
      <c r="Z1348" s="3" t="s">
        <v>6324</v>
      </c>
      <c r="AA1348" s="3" t="s">
        <v>6345</v>
      </c>
      <c r="AB1348" s="3" t="s">
        <v>6441</v>
      </c>
      <c r="AC1348" s="3" t="s">
        <v>6258</v>
      </c>
      <c r="AR1348" s="3">
        <v>32.4</v>
      </c>
      <c r="AS1348" s="3">
        <v>26.3</v>
      </c>
      <c r="AT1348" s="3">
        <v>1.2319391630000001</v>
      </c>
      <c r="AU1348" s="3">
        <f>SUM(Table1[[#This Row],[Black Win %]]/Table1[[#This Row],[White Win %]])</f>
        <v>0.81172839506172845</v>
      </c>
      <c r="AV1348" s="3">
        <v>828.46799999999996</v>
      </c>
      <c r="AW1348" s="3">
        <v>672.49099999999999</v>
      </c>
    </row>
    <row r="1349" spans="1:49" ht="17" x14ac:dyDescent="0.2">
      <c r="A1349" s="3" t="s">
        <v>7446</v>
      </c>
      <c r="B1349" s="3" t="str">
        <f>CONCATENATE(Table1[[#This Row],[Column5]],(IF(Table1[[#This Row],[Column4]]="",""," -"&amp;Table1[[#This Row],[Column4]])),(IF(Table1[[#This Row],[Column3]]="",""," -"&amp;Table1[[#This Row],[Column3]])))</f>
        <v xml:space="preserve"> Meran Variation</v>
      </c>
      <c r="C1349" s="3" t="s">
        <v>7456</v>
      </c>
      <c r="F1349" s="3" t="s">
        <v>7765</v>
      </c>
      <c r="G1349" s="3">
        <v>1236</v>
      </c>
      <c r="H1349" s="3" t="s">
        <v>4478</v>
      </c>
      <c r="I1349" s="4">
        <v>43275</v>
      </c>
      <c r="J1349" s="3">
        <v>2190</v>
      </c>
      <c r="K1349" s="3">
        <v>2197</v>
      </c>
      <c r="L1349" s="3">
        <v>36.9</v>
      </c>
      <c r="M1349" s="3">
        <v>30.4</v>
      </c>
      <c r="N1349" s="3">
        <v>32.700000000000003</v>
      </c>
      <c r="O1349" s="3" t="s">
        <v>4480</v>
      </c>
      <c r="P1349" s="5" t="s">
        <v>34</v>
      </c>
      <c r="Q1349" s="3" t="s">
        <v>6256</v>
      </c>
      <c r="R1349" s="3" t="s">
        <v>6233</v>
      </c>
      <c r="S1349" s="3" t="s">
        <v>6245</v>
      </c>
      <c r="T1349" s="3" t="s">
        <v>6244</v>
      </c>
      <c r="U1349" s="3" t="s">
        <v>6226</v>
      </c>
      <c r="V1349" s="3" t="s">
        <v>6247</v>
      </c>
      <c r="W1349" s="3" t="s">
        <v>6254</v>
      </c>
      <c r="X1349" s="3" t="s">
        <v>6271</v>
      </c>
      <c r="Y1349" s="3" t="s">
        <v>6284</v>
      </c>
      <c r="Z1349" s="3" t="s">
        <v>6324</v>
      </c>
      <c r="AA1349" s="3" t="s">
        <v>6345</v>
      </c>
      <c r="AB1349" s="3" t="s">
        <v>6441</v>
      </c>
      <c r="AC1349" s="3" t="s">
        <v>6258</v>
      </c>
      <c r="AD1349" s="3" t="s">
        <v>6324</v>
      </c>
      <c r="AE1349" s="3" t="s">
        <v>6260</v>
      </c>
      <c r="AR1349" s="3">
        <v>32.700000000000003</v>
      </c>
      <c r="AS1349" s="3">
        <v>36.9</v>
      </c>
      <c r="AT1349" s="3">
        <v>0.88617886199999996</v>
      </c>
      <c r="AU1349" s="3">
        <f>SUM(Table1[[#This Row],[Black Win %]]/Table1[[#This Row],[White Win %]])</f>
        <v>1.128440366972477</v>
      </c>
      <c r="AV1349" s="3">
        <v>404.17200000000003</v>
      </c>
      <c r="AW1349" s="3">
        <v>456.084</v>
      </c>
    </row>
    <row r="1350" spans="1:49" ht="17" x14ac:dyDescent="0.2">
      <c r="A1350" s="3" t="s">
        <v>7446</v>
      </c>
      <c r="B1350" s="3" t="str">
        <f>CONCATENATE(Table1[[#This Row],[Column5]],(IF(Table1[[#This Row],[Column4]]="",""," -"&amp;Table1[[#This Row],[Column4]])),(IF(Table1[[#This Row],[Column3]]="",""," -"&amp;Table1[[#This Row],[Column3]])))</f>
        <v xml:space="preserve"> Meran Variation - Blumenfeld Variation</v>
      </c>
      <c r="C1350" s="3" t="s">
        <v>7456</v>
      </c>
      <c r="D1350" s="3" t="s">
        <v>7457</v>
      </c>
      <c r="F1350" s="3" t="s">
        <v>7764</v>
      </c>
      <c r="G1350" s="3">
        <v>430</v>
      </c>
      <c r="H1350" s="3" t="s">
        <v>4482</v>
      </c>
      <c r="I1350" s="4">
        <v>43255</v>
      </c>
      <c r="J1350" s="3">
        <v>2418</v>
      </c>
      <c r="K1350" s="3">
        <v>2375</v>
      </c>
      <c r="L1350" s="3">
        <v>40.5</v>
      </c>
      <c r="M1350" s="3">
        <v>33.5</v>
      </c>
      <c r="N1350" s="3">
        <v>26.1</v>
      </c>
      <c r="O1350" s="3" t="s">
        <v>4484</v>
      </c>
      <c r="P1350" s="5" t="s">
        <v>34</v>
      </c>
      <c r="Q1350" s="3" t="s">
        <v>6256</v>
      </c>
      <c r="R1350" s="3" t="s">
        <v>6233</v>
      </c>
      <c r="S1350" s="3" t="s">
        <v>6245</v>
      </c>
      <c r="T1350" s="3" t="s">
        <v>6244</v>
      </c>
      <c r="U1350" s="3" t="s">
        <v>6226</v>
      </c>
      <c r="V1350" s="3" t="s">
        <v>6247</v>
      </c>
      <c r="W1350" s="3" t="s">
        <v>6254</v>
      </c>
      <c r="X1350" s="3" t="s">
        <v>6271</v>
      </c>
      <c r="Y1350" s="3" t="s">
        <v>6284</v>
      </c>
      <c r="Z1350" s="3" t="s">
        <v>6324</v>
      </c>
      <c r="AA1350" s="3" t="s">
        <v>6345</v>
      </c>
      <c r="AB1350" s="3" t="s">
        <v>6441</v>
      </c>
      <c r="AC1350" s="3" t="s">
        <v>6258</v>
      </c>
      <c r="AD1350" s="3" t="s">
        <v>6324</v>
      </c>
      <c r="AE1350" s="3" t="s">
        <v>6260</v>
      </c>
      <c r="AF1350" s="3" t="s">
        <v>6266</v>
      </c>
      <c r="AG1350" s="3" t="s">
        <v>6243</v>
      </c>
      <c r="AH1350" s="3" t="s">
        <v>6227</v>
      </c>
      <c r="AI1350" s="3" t="s">
        <v>6365</v>
      </c>
      <c r="AJ1350" s="3" t="s">
        <v>6462</v>
      </c>
      <c r="AR1350" s="3">
        <v>40.5</v>
      </c>
      <c r="AS1350" s="3">
        <v>26.1</v>
      </c>
      <c r="AT1350" s="3">
        <v>1.551724138</v>
      </c>
      <c r="AU1350" s="3">
        <f>SUM(Table1[[#This Row],[Black Win %]]/Table1[[#This Row],[White Win %]])</f>
        <v>0.64444444444444449</v>
      </c>
      <c r="AV1350" s="3">
        <v>174.15</v>
      </c>
      <c r="AW1350" s="3">
        <v>112.23</v>
      </c>
    </row>
    <row r="1351" spans="1:49" ht="17" x14ac:dyDescent="0.2">
      <c r="A1351" s="3" t="s">
        <v>7446</v>
      </c>
      <c r="B1351" s="3" t="str">
        <f>CONCATENATE(Table1[[#This Row],[Column5]],(IF(Table1[[#This Row],[Column4]]="",""," -"&amp;Table1[[#This Row],[Column4]])),(IF(Table1[[#This Row],[Column3]]="",""," -"&amp;Table1[[#This Row],[Column3]])))</f>
        <v xml:space="preserve"> Meran Variation - Lundin Variation</v>
      </c>
      <c r="C1351" s="3" t="s">
        <v>7456</v>
      </c>
      <c r="D1351" s="3" t="s">
        <v>7458</v>
      </c>
      <c r="F1351" s="3" t="s">
        <v>7765</v>
      </c>
      <c r="G1351" s="3">
        <v>675</v>
      </c>
      <c r="H1351" s="3" t="s">
        <v>4475</v>
      </c>
      <c r="I1351" s="4">
        <v>43271</v>
      </c>
      <c r="J1351" s="3">
        <v>2369</v>
      </c>
      <c r="K1351" s="3">
        <v>2394</v>
      </c>
      <c r="L1351" s="3">
        <v>23.3</v>
      </c>
      <c r="M1351" s="3">
        <v>43.9</v>
      </c>
      <c r="N1351" s="3">
        <v>32.9</v>
      </c>
      <c r="O1351" s="3" t="s">
        <v>4487</v>
      </c>
      <c r="P1351" s="5" t="s">
        <v>34</v>
      </c>
      <c r="Q1351" s="3" t="s">
        <v>6256</v>
      </c>
      <c r="R1351" s="3" t="s">
        <v>6233</v>
      </c>
      <c r="S1351" s="3" t="s">
        <v>6245</v>
      </c>
      <c r="T1351" s="3" t="s">
        <v>6244</v>
      </c>
      <c r="U1351" s="3" t="s">
        <v>6226</v>
      </c>
      <c r="V1351" s="3" t="s">
        <v>6247</v>
      </c>
      <c r="W1351" s="3" t="s">
        <v>6254</v>
      </c>
      <c r="X1351" s="3" t="s">
        <v>6271</v>
      </c>
      <c r="Y1351" s="3" t="s">
        <v>6284</v>
      </c>
      <c r="Z1351" s="3" t="s">
        <v>6324</v>
      </c>
      <c r="AA1351" s="3" t="s">
        <v>6345</v>
      </c>
      <c r="AB1351" s="3" t="s">
        <v>6441</v>
      </c>
      <c r="AC1351" s="3" t="s">
        <v>6258</v>
      </c>
      <c r="AD1351" s="3" t="s">
        <v>6324</v>
      </c>
      <c r="AE1351" s="3" t="s">
        <v>6277</v>
      </c>
      <c r="AR1351" s="3">
        <v>32.9</v>
      </c>
      <c r="AS1351" s="3">
        <v>23.3</v>
      </c>
      <c r="AT1351" s="3">
        <v>1.4120171669999999</v>
      </c>
      <c r="AU1351" s="3">
        <f>SUM(Table1[[#This Row],[Black Win %]]/Table1[[#This Row],[White Win %]])</f>
        <v>0.70820668693009126</v>
      </c>
      <c r="AV1351" s="3">
        <v>222.07499999999999</v>
      </c>
      <c r="AW1351" s="3">
        <v>157.27500000000001</v>
      </c>
    </row>
    <row r="1352" spans="1:49" ht="17" x14ac:dyDescent="0.2">
      <c r="A1352" s="3" t="s">
        <v>7446</v>
      </c>
      <c r="B1352" s="3" t="str">
        <f>CONCATENATE(Table1[[#This Row],[Column5]],(IF(Table1[[#This Row],[Column4]]="",""," -"&amp;Table1[[#This Row],[Column4]])),(IF(Table1[[#This Row],[Column3]]="",""," -"&amp;Table1[[#This Row],[Column3]])))</f>
        <v xml:space="preserve"> Meran Variation - Old Variation</v>
      </c>
      <c r="C1352" s="3" t="s">
        <v>7456</v>
      </c>
      <c r="D1352" s="3" t="s">
        <v>7307</v>
      </c>
      <c r="F1352" s="3" t="s">
        <v>7764</v>
      </c>
      <c r="G1352" s="3">
        <v>113</v>
      </c>
      <c r="H1352" s="3" t="s">
        <v>4478</v>
      </c>
      <c r="I1352" s="4">
        <v>43185</v>
      </c>
      <c r="J1352" s="3">
        <v>2357</v>
      </c>
      <c r="K1352" s="3">
        <v>2373</v>
      </c>
      <c r="L1352" s="3">
        <v>34.5</v>
      </c>
      <c r="M1352" s="3">
        <v>29.2</v>
      </c>
      <c r="N1352" s="3">
        <v>36.299999999999997</v>
      </c>
      <c r="O1352" s="3" t="s">
        <v>4490</v>
      </c>
      <c r="P1352" s="5" t="s">
        <v>34</v>
      </c>
      <c r="Q1352" s="3" t="s">
        <v>6256</v>
      </c>
      <c r="R1352" s="3" t="s">
        <v>6233</v>
      </c>
      <c r="S1352" s="3" t="s">
        <v>6245</v>
      </c>
      <c r="T1352" s="3" t="s">
        <v>6244</v>
      </c>
      <c r="U1352" s="3" t="s">
        <v>6226</v>
      </c>
      <c r="V1352" s="3" t="s">
        <v>6247</v>
      </c>
      <c r="W1352" s="3" t="s">
        <v>6254</v>
      </c>
      <c r="X1352" s="3" t="s">
        <v>6271</v>
      </c>
      <c r="Y1352" s="3" t="s">
        <v>6284</v>
      </c>
      <c r="Z1352" s="3" t="s">
        <v>6324</v>
      </c>
      <c r="AA1352" s="3" t="s">
        <v>6345</v>
      </c>
      <c r="AB1352" s="3" t="s">
        <v>6441</v>
      </c>
      <c r="AC1352" s="3" t="s">
        <v>6258</v>
      </c>
      <c r="AD1352" s="3" t="s">
        <v>6324</v>
      </c>
      <c r="AE1352" s="3" t="s">
        <v>6260</v>
      </c>
      <c r="AF1352" s="3" t="s">
        <v>6266</v>
      </c>
      <c r="AG1352" s="3" t="s">
        <v>6243</v>
      </c>
      <c r="AH1352" s="3" t="s">
        <v>6227</v>
      </c>
      <c r="AR1352" s="3">
        <v>34.5</v>
      </c>
      <c r="AS1352" s="3">
        <v>36.299999999999997</v>
      </c>
      <c r="AT1352" s="3">
        <v>0.95041322299999997</v>
      </c>
      <c r="AU1352" s="3">
        <f>SUM(Table1[[#This Row],[Black Win %]]/Table1[[#This Row],[White Win %]])</f>
        <v>1.0521739130434782</v>
      </c>
      <c r="AV1352" s="3">
        <v>38.984999999999999</v>
      </c>
      <c r="AW1352" s="3">
        <v>41.018999999999998</v>
      </c>
    </row>
    <row r="1353" spans="1:49" ht="17" x14ac:dyDescent="0.2">
      <c r="A1353" s="3" t="s">
        <v>7446</v>
      </c>
      <c r="B1353" s="3" t="str">
        <f>CONCATENATE(Table1[[#This Row],[Column5]],(IF(Table1[[#This Row],[Column4]]="",""," -"&amp;Table1[[#This Row],[Column4]])),(IF(Table1[[#This Row],[Column3]]="",""," -"&amp;Table1[[#This Row],[Column3]])))</f>
        <v xml:space="preserve"> Meran Variation - Rabinovich Variation</v>
      </c>
      <c r="C1353" s="3" t="s">
        <v>7456</v>
      </c>
      <c r="D1353" s="3" t="s">
        <v>6671</v>
      </c>
      <c r="F1353" s="3" t="s">
        <v>7765</v>
      </c>
      <c r="G1353" s="3">
        <v>152</v>
      </c>
      <c r="H1353" s="3" t="s">
        <v>4482</v>
      </c>
      <c r="I1353" s="4">
        <v>42756</v>
      </c>
      <c r="J1353" s="3">
        <v>2370</v>
      </c>
      <c r="K1353" s="3">
        <v>2435</v>
      </c>
      <c r="L1353" s="3">
        <v>24.3</v>
      </c>
      <c r="M1353" s="3">
        <v>36.799999999999997</v>
      </c>
      <c r="N1353" s="3">
        <v>38.799999999999997</v>
      </c>
      <c r="O1353" s="3" t="s">
        <v>4493</v>
      </c>
      <c r="P1353" s="5" t="s">
        <v>34</v>
      </c>
      <c r="Q1353" s="3" t="s">
        <v>6256</v>
      </c>
      <c r="R1353" s="3" t="s">
        <v>6233</v>
      </c>
      <c r="S1353" s="3" t="s">
        <v>6245</v>
      </c>
      <c r="T1353" s="3" t="s">
        <v>6244</v>
      </c>
      <c r="U1353" s="3" t="s">
        <v>6226</v>
      </c>
      <c r="V1353" s="3" t="s">
        <v>6247</v>
      </c>
      <c r="W1353" s="3" t="s">
        <v>6254</v>
      </c>
      <c r="X1353" s="3" t="s">
        <v>6271</v>
      </c>
      <c r="Y1353" s="3" t="s">
        <v>6284</v>
      </c>
      <c r="Z1353" s="3" t="s">
        <v>6324</v>
      </c>
      <c r="AA1353" s="3" t="s">
        <v>6345</v>
      </c>
      <c r="AB1353" s="3" t="s">
        <v>6441</v>
      </c>
      <c r="AC1353" s="3" t="s">
        <v>6258</v>
      </c>
      <c r="AD1353" s="3" t="s">
        <v>6324</v>
      </c>
      <c r="AE1353" s="3" t="s">
        <v>6260</v>
      </c>
      <c r="AF1353" s="3" t="s">
        <v>6266</v>
      </c>
      <c r="AG1353" s="3" t="s">
        <v>6243</v>
      </c>
      <c r="AH1353" s="3" t="s">
        <v>6227</v>
      </c>
      <c r="AI1353" s="3" t="s">
        <v>6365</v>
      </c>
      <c r="AJ1353" s="3" t="s">
        <v>6462</v>
      </c>
      <c r="AK1353" s="3" t="s">
        <v>6310</v>
      </c>
      <c r="AR1353" s="3">
        <v>38.799999999999997</v>
      </c>
      <c r="AS1353" s="3">
        <v>24.3</v>
      </c>
      <c r="AT1353" s="3">
        <v>1.5967078189999999</v>
      </c>
      <c r="AU1353" s="3">
        <f>SUM(Table1[[#This Row],[Black Win %]]/Table1[[#This Row],[White Win %]])</f>
        <v>0.62628865979381454</v>
      </c>
      <c r="AV1353" s="3">
        <v>58.975999999999999</v>
      </c>
      <c r="AW1353" s="3">
        <v>36.936</v>
      </c>
    </row>
    <row r="1354" spans="1:49" ht="17" x14ac:dyDescent="0.2">
      <c r="A1354" s="3" t="s">
        <v>7446</v>
      </c>
      <c r="B1354" s="3" t="str">
        <f>CONCATENATE(Table1[[#This Row],[Column5]],(IF(Table1[[#This Row],[Column4]]="",""," -"&amp;Table1[[#This Row],[Column4]])),(IF(Table1[[#This Row],[Column3]]="",""," -"&amp;Table1[[#This Row],[Column3]])))</f>
        <v xml:space="preserve"> Meran Variation - Reynolds' Variation</v>
      </c>
      <c r="C1354" s="3" t="s">
        <v>7456</v>
      </c>
      <c r="D1354" s="3" t="s">
        <v>7459</v>
      </c>
      <c r="F1354" s="3" t="s">
        <v>7764</v>
      </c>
      <c r="G1354" s="3">
        <v>906</v>
      </c>
      <c r="H1354" s="3" t="s">
        <v>4478</v>
      </c>
      <c r="I1354" s="4">
        <v>43186</v>
      </c>
      <c r="J1354" s="3">
        <v>2429</v>
      </c>
      <c r="K1354" s="3">
        <v>2412</v>
      </c>
      <c r="L1354" s="3">
        <v>40.799999999999997</v>
      </c>
      <c r="M1354" s="3">
        <v>32</v>
      </c>
      <c r="N1354" s="3">
        <v>27.1</v>
      </c>
      <c r="O1354" s="3" t="s">
        <v>4496</v>
      </c>
      <c r="P1354" s="5" t="s">
        <v>34</v>
      </c>
      <c r="Q1354" s="3" t="s">
        <v>6256</v>
      </c>
      <c r="R1354" s="3" t="s">
        <v>6233</v>
      </c>
      <c r="S1354" s="3" t="s">
        <v>6245</v>
      </c>
      <c r="T1354" s="3" t="s">
        <v>6244</v>
      </c>
      <c r="U1354" s="3" t="s">
        <v>6226</v>
      </c>
      <c r="V1354" s="3" t="s">
        <v>6247</v>
      </c>
      <c r="W1354" s="3" t="s">
        <v>6254</v>
      </c>
      <c r="X1354" s="3" t="s">
        <v>6271</v>
      </c>
      <c r="Y1354" s="3" t="s">
        <v>6284</v>
      </c>
      <c r="Z1354" s="3" t="s">
        <v>6324</v>
      </c>
      <c r="AA1354" s="3" t="s">
        <v>6345</v>
      </c>
      <c r="AB1354" s="3" t="s">
        <v>6441</v>
      </c>
      <c r="AC1354" s="3" t="s">
        <v>6258</v>
      </c>
      <c r="AD1354" s="3" t="s">
        <v>6324</v>
      </c>
      <c r="AE1354" s="3" t="s">
        <v>6260</v>
      </c>
      <c r="AF1354" s="3" t="s">
        <v>6266</v>
      </c>
      <c r="AG1354" s="3" t="s">
        <v>6243</v>
      </c>
      <c r="AH1354" s="3" t="s">
        <v>6256</v>
      </c>
      <c r="AR1354" s="3">
        <v>40.799999999999997</v>
      </c>
      <c r="AS1354" s="3">
        <v>27.1</v>
      </c>
      <c r="AT1354" s="3">
        <v>1.505535055</v>
      </c>
      <c r="AU1354" s="3">
        <f>SUM(Table1[[#This Row],[Black Win %]]/Table1[[#This Row],[White Win %]])</f>
        <v>0.66421568627450989</v>
      </c>
      <c r="AV1354" s="3">
        <v>369.64800000000002</v>
      </c>
      <c r="AW1354" s="3">
        <v>245.52600000000001</v>
      </c>
    </row>
    <row r="1355" spans="1:49" ht="17" x14ac:dyDescent="0.2">
      <c r="A1355" s="3" t="s">
        <v>7446</v>
      </c>
      <c r="B1355" s="3" t="str">
        <f>CONCATENATE(Table1[[#This Row],[Column5]],(IF(Table1[[#This Row],[Column4]]="",""," -"&amp;Table1[[#This Row],[Column4]])),(IF(Table1[[#This Row],[Column3]]="",""," -"&amp;Table1[[#This Row],[Column3]])))</f>
        <v xml:space="preserve"> Meran Variation - Sozin Variation II</v>
      </c>
      <c r="C1355" s="3" t="s">
        <v>7456</v>
      </c>
      <c r="D1355" s="3" t="s">
        <v>7460</v>
      </c>
      <c r="F1355" s="3" t="s">
        <v>7765</v>
      </c>
      <c r="G1355" s="3">
        <v>125</v>
      </c>
      <c r="H1355" s="3" t="s">
        <v>4482</v>
      </c>
      <c r="I1355" s="4">
        <v>42867</v>
      </c>
      <c r="J1355" s="3">
        <v>2357</v>
      </c>
      <c r="K1355" s="3">
        <v>2375</v>
      </c>
      <c r="L1355" s="3">
        <v>20</v>
      </c>
      <c r="M1355" s="3">
        <v>44</v>
      </c>
      <c r="N1355" s="3">
        <v>36</v>
      </c>
      <c r="O1355" s="3" t="s">
        <v>4499</v>
      </c>
      <c r="P1355" s="5" t="s">
        <v>34</v>
      </c>
      <c r="Q1355" s="3" t="s">
        <v>6256</v>
      </c>
      <c r="R1355" s="3" t="s">
        <v>6233</v>
      </c>
      <c r="S1355" s="3" t="s">
        <v>6245</v>
      </c>
      <c r="T1355" s="3" t="s">
        <v>6244</v>
      </c>
      <c r="U1355" s="3" t="s">
        <v>6226</v>
      </c>
      <c r="V1355" s="3" t="s">
        <v>6247</v>
      </c>
      <c r="W1355" s="3" t="s">
        <v>6254</v>
      </c>
      <c r="X1355" s="3" t="s">
        <v>6271</v>
      </c>
      <c r="Y1355" s="3" t="s">
        <v>6284</v>
      </c>
      <c r="Z1355" s="3" t="s">
        <v>6324</v>
      </c>
      <c r="AA1355" s="3" t="s">
        <v>6345</v>
      </c>
      <c r="AB1355" s="3" t="s">
        <v>6441</v>
      </c>
      <c r="AC1355" s="3" t="s">
        <v>6258</v>
      </c>
      <c r="AD1355" s="3" t="s">
        <v>6324</v>
      </c>
      <c r="AE1355" s="3" t="s">
        <v>6260</v>
      </c>
      <c r="AF1355" s="3" t="s">
        <v>6266</v>
      </c>
      <c r="AG1355" s="3" t="s">
        <v>6243</v>
      </c>
      <c r="AH1355" s="3" t="s">
        <v>6227</v>
      </c>
      <c r="AI1355" s="3" t="s">
        <v>6365</v>
      </c>
      <c r="AJ1355" s="3" t="s">
        <v>6462</v>
      </c>
      <c r="AK1355" s="3" t="s">
        <v>6253</v>
      </c>
      <c r="AR1355" s="3">
        <v>36</v>
      </c>
      <c r="AS1355" s="3">
        <v>20</v>
      </c>
      <c r="AT1355" s="3">
        <v>1.8</v>
      </c>
      <c r="AU1355" s="3">
        <f>SUM(Table1[[#This Row],[Black Win %]]/Table1[[#This Row],[White Win %]])</f>
        <v>0.55555555555555558</v>
      </c>
      <c r="AV1355" s="3">
        <v>45</v>
      </c>
      <c r="AW1355" s="3">
        <v>25</v>
      </c>
    </row>
    <row r="1356" spans="1:49" ht="17" x14ac:dyDescent="0.2">
      <c r="A1356" s="3" t="s">
        <v>7446</v>
      </c>
      <c r="B1356" s="3" t="str">
        <f>CONCATENATE(Table1[[#This Row],[Column5]],(IF(Table1[[#This Row],[Column4]]="",""," -"&amp;Table1[[#This Row],[Column4]])),(IF(Table1[[#This Row],[Column3]]="",""," -"&amp;Table1[[#This Row],[Column3]])))</f>
        <v xml:space="preserve"> Meran Variation - Wade Variation</v>
      </c>
      <c r="C1356" s="3" t="s">
        <v>7456</v>
      </c>
      <c r="D1356" s="3" t="s">
        <v>6821</v>
      </c>
      <c r="F1356" s="3" t="s">
        <v>7765</v>
      </c>
      <c r="G1356" s="3">
        <v>2296</v>
      </c>
      <c r="H1356" s="3" t="s">
        <v>4475</v>
      </c>
      <c r="I1356" s="4">
        <v>43273</v>
      </c>
      <c r="J1356" s="3">
        <v>2303</v>
      </c>
      <c r="K1356" s="3">
        <v>2318</v>
      </c>
      <c r="L1356" s="3">
        <v>30</v>
      </c>
      <c r="M1356" s="3">
        <v>35.299999999999997</v>
      </c>
      <c r="N1356" s="3">
        <v>34.700000000000003</v>
      </c>
      <c r="O1356" s="3" t="s">
        <v>4502</v>
      </c>
      <c r="P1356" s="5" t="s">
        <v>34</v>
      </c>
      <c r="Q1356" s="3" t="s">
        <v>6256</v>
      </c>
      <c r="R1356" s="3" t="s">
        <v>6233</v>
      </c>
      <c r="S1356" s="3" t="s">
        <v>6245</v>
      </c>
      <c r="T1356" s="3" t="s">
        <v>6244</v>
      </c>
      <c r="U1356" s="3" t="s">
        <v>6226</v>
      </c>
      <c r="V1356" s="3" t="s">
        <v>6247</v>
      </c>
      <c r="W1356" s="3" t="s">
        <v>6254</v>
      </c>
      <c r="X1356" s="3" t="s">
        <v>6271</v>
      </c>
      <c r="Y1356" s="3" t="s">
        <v>6284</v>
      </c>
      <c r="Z1356" s="3" t="s">
        <v>6324</v>
      </c>
      <c r="AA1356" s="3" t="s">
        <v>6345</v>
      </c>
      <c r="AB1356" s="3" t="s">
        <v>6441</v>
      </c>
      <c r="AC1356" s="3" t="s">
        <v>6258</v>
      </c>
      <c r="AD1356" s="3" t="s">
        <v>6324</v>
      </c>
      <c r="AE1356" s="3" t="s">
        <v>6351</v>
      </c>
      <c r="AR1356" s="3">
        <v>34.700000000000003</v>
      </c>
      <c r="AS1356" s="3">
        <v>30</v>
      </c>
      <c r="AT1356" s="3">
        <v>1.1566666670000001</v>
      </c>
      <c r="AU1356" s="3">
        <f>SUM(Table1[[#This Row],[Black Win %]]/Table1[[#This Row],[White Win %]])</f>
        <v>0.86455331412103742</v>
      </c>
      <c r="AV1356" s="3">
        <v>796.71199999999999</v>
      </c>
      <c r="AW1356" s="3">
        <v>688.8</v>
      </c>
    </row>
    <row r="1357" spans="1:49" ht="17" x14ac:dyDescent="0.2">
      <c r="A1357" s="3" t="s">
        <v>7446</v>
      </c>
      <c r="B1357" s="3" t="str">
        <f>CONCATENATE(Table1[[#This Row],[Column5]],(IF(Table1[[#This Row],[Column4]]="",""," -"&amp;Table1[[#This Row],[Column4]])),(IF(Table1[[#This Row],[Column3]]="",""," -"&amp;Table1[[#This Row],[Column3]])))</f>
        <v xml:space="preserve"> Meran Variation - Wade Variation - Kaidanov Gambit</v>
      </c>
      <c r="C1357" s="3" t="s">
        <v>7456</v>
      </c>
      <c r="D1357" s="3" t="s">
        <v>6821</v>
      </c>
      <c r="E1357" s="3" t="s">
        <v>7461</v>
      </c>
      <c r="F1357" s="3" t="s">
        <v>7764</v>
      </c>
      <c r="G1357" s="3">
        <v>128</v>
      </c>
      <c r="H1357" s="3" t="s">
        <v>4475</v>
      </c>
      <c r="I1357" s="4">
        <v>43257</v>
      </c>
      <c r="J1357" s="3">
        <v>2463</v>
      </c>
      <c r="K1357" s="3">
        <v>2439</v>
      </c>
      <c r="L1357" s="3">
        <v>41.4</v>
      </c>
      <c r="M1357" s="3">
        <v>27.3</v>
      </c>
      <c r="N1357" s="3">
        <v>31.3</v>
      </c>
      <c r="O1357" s="3" t="s">
        <v>4505</v>
      </c>
      <c r="P1357" s="5" t="s">
        <v>34</v>
      </c>
      <c r="Q1357" s="3" t="s">
        <v>6256</v>
      </c>
      <c r="R1357" s="3" t="s">
        <v>6233</v>
      </c>
      <c r="S1357" s="3" t="s">
        <v>6245</v>
      </c>
      <c r="T1357" s="3" t="s">
        <v>6244</v>
      </c>
      <c r="U1357" s="3" t="s">
        <v>6226</v>
      </c>
      <c r="V1357" s="3" t="s">
        <v>6247</v>
      </c>
      <c r="W1357" s="3" t="s">
        <v>6254</v>
      </c>
      <c r="X1357" s="3" t="s">
        <v>6271</v>
      </c>
      <c r="Y1357" s="3" t="s">
        <v>6284</v>
      </c>
      <c r="Z1357" s="3" t="s">
        <v>6324</v>
      </c>
      <c r="AA1357" s="3" t="s">
        <v>6345</v>
      </c>
      <c r="AB1357" s="3" t="s">
        <v>6441</v>
      </c>
      <c r="AC1357" s="3" t="s">
        <v>6258</v>
      </c>
      <c r="AD1357" s="3" t="s">
        <v>6324</v>
      </c>
      <c r="AE1357" s="3" t="s">
        <v>6351</v>
      </c>
      <c r="AF1357" s="3" t="s">
        <v>6266</v>
      </c>
      <c r="AG1357" s="3" t="s">
        <v>6277</v>
      </c>
      <c r="AH1357" s="3" t="s">
        <v>6408</v>
      </c>
      <c r="AI1357" s="3" t="s">
        <v>6243</v>
      </c>
      <c r="AJ1357" s="3" t="s">
        <v>6227</v>
      </c>
      <c r="AK1357" s="3" t="s">
        <v>6228</v>
      </c>
      <c r="AL1357" s="3" t="s">
        <v>6270</v>
      </c>
      <c r="AM1357" s="3" t="s">
        <v>6365</v>
      </c>
      <c r="AN1357" s="3" t="s">
        <v>6356</v>
      </c>
      <c r="AR1357" s="3">
        <v>41.4</v>
      </c>
      <c r="AS1357" s="3">
        <v>31.3</v>
      </c>
      <c r="AT1357" s="3">
        <v>1.3226837060000001</v>
      </c>
      <c r="AU1357" s="3">
        <f>SUM(Table1[[#This Row],[Black Win %]]/Table1[[#This Row],[White Win %]])</f>
        <v>0.7560386473429952</v>
      </c>
      <c r="AV1357" s="3">
        <v>52.991999999999997</v>
      </c>
      <c r="AW1357" s="3">
        <v>40.064</v>
      </c>
    </row>
    <row r="1358" spans="1:49" ht="17" x14ac:dyDescent="0.2">
      <c r="A1358" s="3" t="s">
        <v>7446</v>
      </c>
      <c r="B1358" s="3" t="str">
        <f>CONCATENATE(Table1[[#This Row],[Column5]],(IF(Table1[[#This Row],[Column4]]="",""," -"&amp;Table1[[#This Row],[Column4]])),(IF(Table1[[#This Row],[Column3]]="",""," -"&amp;Table1[[#This Row],[Column3]])))</f>
        <v xml:space="preserve"> Meran Variation - Wade Variation - Larsen Variation</v>
      </c>
      <c r="C1358" s="3" t="s">
        <v>7456</v>
      </c>
      <c r="D1358" s="3" t="s">
        <v>6821</v>
      </c>
      <c r="E1358" s="3" t="s">
        <v>6518</v>
      </c>
      <c r="F1358" s="3" t="s">
        <v>7765</v>
      </c>
      <c r="G1358" s="3">
        <v>653</v>
      </c>
      <c r="H1358" s="3" t="s">
        <v>4475</v>
      </c>
      <c r="I1358" s="4">
        <v>43238</v>
      </c>
      <c r="J1358" s="3">
        <v>2372</v>
      </c>
      <c r="K1358" s="3">
        <v>2404</v>
      </c>
      <c r="L1358" s="3">
        <v>25.9</v>
      </c>
      <c r="M1358" s="3">
        <v>37.200000000000003</v>
      </c>
      <c r="N1358" s="3">
        <v>36.9</v>
      </c>
      <c r="O1358" s="3" t="s">
        <v>4508</v>
      </c>
      <c r="P1358" s="5" t="s">
        <v>34</v>
      </c>
      <c r="Q1358" s="3" t="s">
        <v>6256</v>
      </c>
      <c r="R1358" s="3" t="s">
        <v>6233</v>
      </c>
      <c r="S1358" s="3" t="s">
        <v>6245</v>
      </c>
      <c r="T1358" s="3" t="s">
        <v>6244</v>
      </c>
      <c r="U1358" s="3" t="s">
        <v>6226</v>
      </c>
      <c r="V1358" s="3" t="s">
        <v>6247</v>
      </c>
      <c r="W1358" s="3" t="s">
        <v>6254</v>
      </c>
      <c r="X1358" s="3" t="s">
        <v>6271</v>
      </c>
      <c r="Y1358" s="3" t="s">
        <v>6284</v>
      </c>
      <c r="Z1358" s="3" t="s">
        <v>6324</v>
      </c>
      <c r="AA1358" s="3" t="s">
        <v>6345</v>
      </c>
      <c r="AB1358" s="3" t="s">
        <v>6441</v>
      </c>
      <c r="AC1358" s="3" t="s">
        <v>6258</v>
      </c>
      <c r="AD1358" s="3" t="s">
        <v>6324</v>
      </c>
      <c r="AE1358" s="3" t="s">
        <v>6351</v>
      </c>
      <c r="AF1358" s="3" t="s">
        <v>6266</v>
      </c>
      <c r="AG1358" s="3" t="s">
        <v>6277</v>
      </c>
      <c r="AH1358" s="3" t="s">
        <v>6408</v>
      </c>
      <c r="AI1358" s="3" t="s">
        <v>6243</v>
      </c>
      <c r="AJ1358" s="3" t="s">
        <v>6227</v>
      </c>
      <c r="AK1358" s="3" t="s">
        <v>6228</v>
      </c>
      <c r="AR1358" s="3">
        <v>36.9</v>
      </c>
      <c r="AS1358" s="3">
        <v>25.9</v>
      </c>
      <c r="AT1358" s="3">
        <v>1.424710425</v>
      </c>
      <c r="AU1358" s="3">
        <f>SUM(Table1[[#This Row],[Black Win %]]/Table1[[#This Row],[White Win %]])</f>
        <v>0.70189701897018975</v>
      </c>
      <c r="AV1358" s="3">
        <v>240.95699999999999</v>
      </c>
      <c r="AW1358" s="3">
        <v>169.12700000000001</v>
      </c>
    </row>
    <row r="1359" spans="1:49" ht="17" x14ac:dyDescent="0.2">
      <c r="A1359" s="3" t="s">
        <v>7446</v>
      </c>
      <c r="B1359" s="3" t="str">
        <f>CONCATENATE(Table1[[#This Row],[Column5]],(IF(Table1[[#This Row],[Column4]]="",""," -"&amp;Table1[[#This Row],[Column4]])),(IF(Table1[[#This Row],[Column3]]="",""," -"&amp;Table1[[#This Row],[Column3]])))</f>
        <v xml:space="preserve"> Normal Variation</v>
      </c>
      <c r="C1359" s="3" t="s">
        <v>6523</v>
      </c>
      <c r="F1359" s="3" t="s">
        <v>7765</v>
      </c>
      <c r="G1359" s="3">
        <v>2087</v>
      </c>
      <c r="H1359" s="3" t="s">
        <v>4419</v>
      </c>
      <c r="I1359" s="4">
        <v>43288</v>
      </c>
      <c r="J1359" s="3">
        <v>2238</v>
      </c>
      <c r="K1359" s="3">
        <v>2227</v>
      </c>
      <c r="L1359" s="3">
        <v>34.700000000000003</v>
      </c>
      <c r="M1359" s="3">
        <v>34.5</v>
      </c>
      <c r="N1359" s="3">
        <v>30.8</v>
      </c>
      <c r="O1359" s="3" t="s">
        <v>4511</v>
      </c>
      <c r="P1359" s="5" t="s">
        <v>34</v>
      </c>
      <c r="Q1359" s="3" t="s">
        <v>6256</v>
      </c>
      <c r="R1359" s="3" t="s">
        <v>6233</v>
      </c>
      <c r="S1359" s="3" t="s">
        <v>6245</v>
      </c>
      <c r="T1359" s="3" t="s">
        <v>6244</v>
      </c>
      <c r="U1359" s="3" t="s">
        <v>6226</v>
      </c>
      <c r="V1359" s="3" t="s">
        <v>6247</v>
      </c>
      <c r="W1359" s="3" t="s">
        <v>6254</v>
      </c>
      <c r="X1359" s="3" t="s">
        <v>6271</v>
      </c>
      <c r="Y1359" s="3" t="s">
        <v>6284</v>
      </c>
      <c r="AR1359" s="3">
        <v>30.8</v>
      </c>
      <c r="AS1359" s="3">
        <v>34.700000000000003</v>
      </c>
      <c r="AT1359" s="3">
        <v>0.887608069</v>
      </c>
      <c r="AU1359" s="3">
        <f>SUM(Table1[[#This Row],[Black Win %]]/Table1[[#This Row],[White Win %]])</f>
        <v>1.1266233766233766</v>
      </c>
      <c r="AV1359" s="3">
        <v>642.79600000000005</v>
      </c>
      <c r="AW1359" s="3">
        <v>724.18899999999996</v>
      </c>
    </row>
    <row r="1360" spans="1:49" ht="17" x14ac:dyDescent="0.2">
      <c r="A1360" s="3" t="s">
        <v>7446</v>
      </c>
      <c r="B1360" s="3" t="str">
        <f>CONCATENATE(Table1[[#This Row],[Column5]],(IF(Table1[[#This Row],[Column4]]="",""," -"&amp;Table1[[#This Row],[Column4]])),(IF(Table1[[#This Row],[Column3]]="",""," -"&amp;Table1[[#This Row],[Column3]])))</f>
        <v xml:space="preserve"> Noteboom Variation</v>
      </c>
      <c r="C1360" s="3" t="s">
        <v>7462</v>
      </c>
      <c r="F1360" s="3" t="s">
        <v>7765</v>
      </c>
      <c r="G1360" s="3">
        <v>1896</v>
      </c>
      <c r="H1360" s="3" t="s">
        <v>3698</v>
      </c>
      <c r="I1360" s="4">
        <v>43280</v>
      </c>
      <c r="J1360" s="3">
        <v>2223</v>
      </c>
      <c r="K1360" s="3">
        <v>2201</v>
      </c>
      <c r="L1360" s="3">
        <v>47</v>
      </c>
      <c r="M1360" s="3">
        <v>20</v>
      </c>
      <c r="N1360" s="3">
        <v>33</v>
      </c>
      <c r="O1360" s="3" t="s">
        <v>4514</v>
      </c>
      <c r="P1360" s="5" t="s">
        <v>34</v>
      </c>
      <c r="Q1360" s="3" t="s">
        <v>6256</v>
      </c>
      <c r="R1360" s="3" t="s">
        <v>6233</v>
      </c>
      <c r="S1360" s="3" t="s">
        <v>6245</v>
      </c>
      <c r="T1360" s="3" t="s">
        <v>6244</v>
      </c>
      <c r="U1360" s="3" t="s">
        <v>6254</v>
      </c>
      <c r="V1360" s="3" t="s">
        <v>6247</v>
      </c>
      <c r="W1360" s="3" t="s">
        <v>6345</v>
      </c>
      <c r="AR1360" s="3">
        <v>33</v>
      </c>
      <c r="AS1360" s="3">
        <v>47</v>
      </c>
      <c r="AT1360" s="3">
        <v>0.70212766000000004</v>
      </c>
      <c r="AU1360" s="3">
        <f>SUM(Table1[[#This Row],[Black Win %]]/Table1[[#This Row],[White Win %]])</f>
        <v>1.4242424242424243</v>
      </c>
      <c r="AV1360" s="3">
        <v>625.67999999999995</v>
      </c>
      <c r="AW1360" s="3">
        <v>891.12</v>
      </c>
    </row>
    <row r="1361" spans="1:49" ht="17" x14ac:dyDescent="0.2">
      <c r="A1361" s="3" t="s">
        <v>7446</v>
      </c>
      <c r="B1361" s="3" t="str">
        <f>CONCATENATE(Table1[[#This Row],[Column5]],(IF(Table1[[#This Row],[Column4]]="",""," -"&amp;Table1[[#This Row],[Column4]])),(IF(Table1[[#This Row],[Column3]]="",""," -"&amp;Table1[[#This Row],[Column3]])))</f>
        <v xml:space="preserve"> Noteboom Variation - Abrahams Variation</v>
      </c>
      <c r="C1361" s="3" t="s">
        <v>7462</v>
      </c>
      <c r="D1361" s="3" t="s">
        <v>7463</v>
      </c>
      <c r="F1361" s="3" t="s">
        <v>7765</v>
      </c>
      <c r="G1361" s="3">
        <v>1265</v>
      </c>
      <c r="H1361" s="3" t="s">
        <v>3698</v>
      </c>
      <c r="I1361" s="4">
        <v>43272</v>
      </c>
      <c r="J1361" s="3">
        <v>2327</v>
      </c>
      <c r="K1361" s="3">
        <v>2305</v>
      </c>
      <c r="L1361" s="3">
        <v>40.799999999999997</v>
      </c>
      <c r="M1361" s="3">
        <v>25.1</v>
      </c>
      <c r="N1361" s="3">
        <v>34.1</v>
      </c>
      <c r="O1361" s="3" t="s">
        <v>4517</v>
      </c>
      <c r="P1361" s="5" t="s">
        <v>34</v>
      </c>
      <c r="Q1361" s="3" t="s">
        <v>6256</v>
      </c>
      <c r="R1361" s="3" t="s">
        <v>6233</v>
      </c>
      <c r="S1361" s="3" t="s">
        <v>6245</v>
      </c>
      <c r="T1361" s="3" t="s">
        <v>6244</v>
      </c>
      <c r="U1361" s="3" t="s">
        <v>6254</v>
      </c>
      <c r="V1361" s="3" t="s">
        <v>6247</v>
      </c>
      <c r="W1361" s="3" t="s">
        <v>6345</v>
      </c>
      <c r="X1361" s="3" t="s">
        <v>6252</v>
      </c>
      <c r="Y1361" s="3" t="s">
        <v>6295</v>
      </c>
      <c r="Z1361" s="3" t="s">
        <v>6271</v>
      </c>
      <c r="AA1361" s="3" t="s">
        <v>6258</v>
      </c>
      <c r="AB1361" s="3" t="s">
        <v>6304</v>
      </c>
      <c r="AC1361" s="3" t="s">
        <v>6309</v>
      </c>
      <c r="AD1361" s="3" t="s">
        <v>6276</v>
      </c>
      <c r="AE1361" s="3" t="s">
        <v>6362</v>
      </c>
      <c r="AF1361" s="3" t="s">
        <v>6362</v>
      </c>
      <c r="AG1361" s="3" t="s">
        <v>6259</v>
      </c>
      <c r="AH1361" s="3" t="s">
        <v>6329</v>
      </c>
      <c r="AI1361" s="3" t="s">
        <v>6351</v>
      </c>
      <c r="AR1361" s="3">
        <v>34.1</v>
      </c>
      <c r="AS1361" s="3">
        <v>40.799999999999997</v>
      </c>
      <c r="AT1361" s="3">
        <v>0.83578431399999997</v>
      </c>
      <c r="AU1361" s="3">
        <f>SUM(Table1[[#This Row],[Black Win %]]/Table1[[#This Row],[White Win %]])</f>
        <v>1.1964809384164221</v>
      </c>
      <c r="AV1361" s="3">
        <v>431.36500000000001</v>
      </c>
      <c r="AW1361" s="3">
        <v>516.12</v>
      </c>
    </row>
    <row r="1362" spans="1:49" ht="17" x14ac:dyDescent="0.2">
      <c r="A1362" s="3" t="s">
        <v>7446</v>
      </c>
      <c r="B1362" s="3" t="str">
        <f>CONCATENATE(Table1[[#This Row],[Column5]],(IF(Table1[[#This Row],[Column4]]="",""," -"&amp;Table1[[#This Row],[Column4]])),(IF(Table1[[#This Row],[Column3]]="",""," -"&amp;Table1[[#This Row],[Column3]])))</f>
        <v xml:space="preserve"> Noteboom Variation - Anti-Noteboom Gambit</v>
      </c>
      <c r="C1362" s="3" t="s">
        <v>7462</v>
      </c>
      <c r="D1362" s="3" t="s">
        <v>7464</v>
      </c>
      <c r="F1362" s="3" t="s">
        <v>7764</v>
      </c>
      <c r="G1362" s="3">
        <v>178</v>
      </c>
      <c r="H1362" s="3" t="s">
        <v>3698</v>
      </c>
      <c r="I1362" s="4">
        <v>43190</v>
      </c>
      <c r="J1362" s="3">
        <v>2339</v>
      </c>
      <c r="K1362" s="3">
        <v>2343</v>
      </c>
      <c r="L1362" s="3">
        <v>42.7</v>
      </c>
      <c r="M1362" s="3">
        <v>20.2</v>
      </c>
      <c r="N1362" s="3">
        <v>37.1</v>
      </c>
      <c r="O1362" s="3" t="s">
        <v>4520</v>
      </c>
      <c r="P1362" s="5" t="s">
        <v>34</v>
      </c>
      <c r="Q1362" s="3" t="s">
        <v>6256</v>
      </c>
      <c r="R1362" s="3" t="s">
        <v>6247</v>
      </c>
      <c r="S1362" s="3" t="s">
        <v>6254</v>
      </c>
      <c r="T1362" s="3" t="s">
        <v>6233</v>
      </c>
      <c r="U1362" s="3" t="s">
        <v>6245</v>
      </c>
      <c r="V1362" s="3" t="s">
        <v>6244</v>
      </c>
      <c r="W1362" s="3" t="s">
        <v>6345</v>
      </c>
      <c r="X1362" s="3" t="s">
        <v>6264</v>
      </c>
      <c r="AR1362" s="3">
        <v>42.7</v>
      </c>
      <c r="AS1362" s="3">
        <v>37.1</v>
      </c>
      <c r="AT1362" s="3">
        <v>1.150943396</v>
      </c>
      <c r="AU1362" s="3">
        <f>SUM(Table1[[#This Row],[Black Win %]]/Table1[[#This Row],[White Win %]])</f>
        <v>0.86885245901639341</v>
      </c>
      <c r="AV1362" s="3">
        <v>76.006</v>
      </c>
      <c r="AW1362" s="3">
        <v>66.037999999999997</v>
      </c>
    </row>
    <row r="1363" spans="1:49" ht="17" x14ac:dyDescent="0.2">
      <c r="A1363" s="3" t="s">
        <v>7446</v>
      </c>
      <c r="B1363" s="3" t="str">
        <f>CONCATENATE(Table1[[#This Row],[Column5]],(IF(Table1[[#This Row],[Column4]]="",""," -"&amp;Table1[[#This Row],[Column4]])),(IF(Table1[[#This Row],[Column3]]="",""," -"&amp;Table1[[#This Row],[Column3]])))</f>
        <v xml:space="preserve"> Quiet Variation</v>
      </c>
      <c r="C1363" s="3" t="s">
        <v>7340</v>
      </c>
      <c r="F1363" s="3" t="s">
        <v>7765</v>
      </c>
      <c r="G1363" s="3">
        <v>1559</v>
      </c>
      <c r="H1363" s="3" t="s">
        <v>3691</v>
      </c>
      <c r="I1363" s="4">
        <v>43276</v>
      </c>
      <c r="J1363" s="3">
        <v>2176</v>
      </c>
      <c r="K1363" s="3">
        <v>2221</v>
      </c>
      <c r="L1363" s="3">
        <v>15.8</v>
      </c>
      <c r="M1363" s="3">
        <v>36.4</v>
      </c>
      <c r="N1363" s="3">
        <v>47.8</v>
      </c>
      <c r="O1363" s="3" t="s">
        <v>4523</v>
      </c>
      <c r="P1363" s="5" t="s">
        <v>34</v>
      </c>
      <c r="Q1363" s="3" t="s">
        <v>6256</v>
      </c>
      <c r="R1363" s="3" t="s">
        <v>6233</v>
      </c>
      <c r="S1363" s="3" t="s">
        <v>6245</v>
      </c>
      <c r="T1363" s="3" t="s">
        <v>6247</v>
      </c>
      <c r="U1363" s="3" t="s">
        <v>6226</v>
      </c>
      <c r="V1363" s="3" t="s">
        <v>6271</v>
      </c>
      <c r="W1363" s="3" t="s">
        <v>6254</v>
      </c>
      <c r="X1363" s="3" t="s">
        <v>6306</v>
      </c>
      <c r="Y1363" s="3" t="s">
        <v>6284</v>
      </c>
      <c r="AR1363" s="3">
        <v>47.8</v>
      </c>
      <c r="AS1363" s="3">
        <v>15.8</v>
      </c>
      <c r="AT1363" s="3">
        <v>3.0253164560000001</v>
      </c>
      <c r="AU1363" s="3">
        <f>SUM(Table1[[#This Row],[Black Win %]]/Table1[[#This Row],[White Win %]])</f>
        <v>0.33054393305439334</v>
      </c>
      <c r="AV1363" s="3">
        <v>745.202</v>
      </c>
      <c r="AW1363" s="3">
        <v>246.322</v>
      </c>
    </row>
    <row r="1364" spans="1:49" ht="17" x14ac:dyDescent="0.2">
      <c r="A1364" s="3" t="s">
        <v>7446</v>
      </c>
      <c r="B1364" s="3" t="str">
        <f>CONCATENATE(Table1[[#This Row],[Column5]],(IF(Table1[[#This Row],[Column4]]="",""," -"&amp;Table1[[#This Row],[Column4]])),(IF(Table1[[#This Row],[Column3]]="",""," -"&amp;Table1[[#This Row],[Column3]])))</f>
        <v xml:space="preserve"> Quiet Variation</v>
      </c>
      <c r="C1364" s="3" t="s">
        <v>7340</v>
      </c>
      <c r="F1364" s="3" t="s">
        <v>7764</v>
      </c>
      <c r="G1364" s="3">
        <v>911</v>
      </c>
      <c r="H1364" s="3" t="s">
        <v>3691</v>
      </c>
      <c r="I1364" s="4">
        <v>43259</v>
      </c>
      <c r="J1364" s="3">
        <v>2348</v>
      </c>
      <c r="K1364" s="3">
        <v>2325</v>
      </c>
      <c r="L1364" s="3">
        <v>44.9</v>
      </c>
      <c r="M1364" s="3">
        <v>33</v>
      </c>
      <c r="N1364" s="3">
        <v>22.1</v>
      </c>
      <c r="O1364" s="3" t="s">
        <v>4525</v>
      </c>
      <c r="P1364" s="5" t="s">
        <v>34</v>
      </c>
      <c r="Q1364" s="3" t="s">
        <v>6256</v>
      </c>
      <c r="R1364" s="3" t="s">
        <v>6233</v>
      </c>
      <c r="S1364" s="3" t="s">
        <v>6245</v>
      </c>
      <c r="T1364" s="3" t="s">
        <v>6247</v>
      </c>
      <c r="U1364" s="3" t="s">
        <v>6226</v>
      </c>
      <c r="V1364" s="3" t="s">
        <v>6271</v>
      </c>
      <c r="W1364" s="3" t="s">
        <v>6254</v>
      </c>
      <c r="X1364" s="3" t="s">
        <v>6306</v>
      </c>
      <c r="AR1364" s="3">
        <v>44.9</v>
      </c>
      <c r="AS1364" s="3">
        <v>22.1</v>
      </c>
      <c r="AT1364" s="3">
        <v>2.0316742080000001</v>
      </c>
      <c r="AU1364" s="3">
        <f>SUM(Table1[[#This Row],[Black Win %]]/Table1[[#This Row],[White Win %]])</f>
        <v>0.49220489977728288</v>
      </c>
      <c r="AV1364" s="3">
        <v>409.03899999999999</v>
      </c>
      <c r="AW1364" s="3">
        <v>201.33099999999999</v>
      </c>
    </row>
    <row r="1365" spans="1:49" ht="17" x14ac:dyDescent="0.2">
      <c r="A1365" s="3" t="s">
        <v>7446</v>
      </c>
      <c r="B1365" s="3" t="str">
        <f>CONCATENATE(Table1[[#This Row],[Column5]],(IF(Table1[[#This Row],[Column4]]="",""," -"&amp;Table1[[#This Row],[Column4]])),(IF(Table1[[#This Row],[Column3]]="",""," -"&amp;Table1[[#This Row],[Column3]])))</f>
        <v xml:space="preserve"> Romih Variation</v>
      </c>
      <c r="C1365" s="3" t="s">
        <v>7465</v>
      </c>
      <c r="F1365" s="3" t="s">
        <v>7765</v>
      </c>
      <c r="G1365" s="3">
        <v>372</v>
      </c>
      <c r="H1365" s="3" t="s">
        <v>4435</v>
      </c>
      <c r="I1365" s="4">
        <v>43043</v>
      </c>
      <c r="J1365" s="3">
        <v>2247</v>
      </c>
      <c r="K1365" s="3">
        <v>2308</v>
      </c>
      <c r="L1365" s="3">
        <v>19.600000000000001</v>
      </c>
      <c r="M1365" s="3">
        <v>34.4</v>
      </c>
      <c r="N1365" s="3">
        <v>46</v>
      </c>
      <c r="O1365" s="3" t="s">
        <v>4528</v>
      </c>
      <c r="P1365" s="5" t="s">
        <v>34</v>
      </c>
      <c r="Q1365" s="3" t="s">
        <v>6256</v>
      </c>
      <c r="R1365" s="3" t="s">
        <v>6233</v>
      </c>
      <c r="S1365" s="3" t="s">
        <v>6245</v>
      </c>
      <c r="T1365" s="3" t="s">
        <v>6244</v>
      </c>
      <c r="U1365" s="3" t="s">
        <v>6226</v>
      </c>
      <c r="V1365" s="3" t="s">
        <v>6247</v>
      </c>
      <c r="W1365" s="3" t="s">
        <v>6254</v>
      </c>
      <c r="X1365" s="3" t="s">
        <v>6271</v>
      </c>
      <c r="Y1365" s="3" t="s">
        <v>6284</v>
      </c>
      <c r="Z1365" s="3" t="s">
        <v>6324</v>
      </c>
      <c r="AA1365" s="3" t="s">
        <v>6295</v>
      </c>
      <c r="AR1365" s="3">
        <v>46</v>
      </c>
      <c r="AS1365" s="3">
        <v>19.600000000000001</v>
      </c>
      <c r="AT1365" s="3">
        <v>2.346938776</v>
      </c>
      <c r="AU1365" s="3">
        <f>SUM(Table1[[#This Row],[Black Win %]]/Table1[[#This Row],[White Win %]])</f>
        <v>0.42608695652173917</v>
      </c>
      <c r="AV1365" s="3">
        <v>171.12</v>
      </c>
      <c r="AW1365" s="3">
        <v>72.912000000000006</v>
      </c>
    </row>
    <row r="1366" spans="1:49" ht="17" x14ac:dyDescent="0.2">
      <c r="A1366" s="3" t="s">
        <v>7446</v>
      </c>
      <c r="B1366" s="3" t="str">
        <f>CONCATENATE(Table1[[#This Row],[Column5]],(IF(Table1[[#This Row],[Column4]]="",""," -"&amp;Table1[[#This Row],[Column4]])),(IF(Table1[[#This Row],[Column3]]="",""," -"&amp;Table1[[#This Row],[Column3]])))</f>
        <v xml:space="preserve"> Semi-Meran Variation</v>
      </c>
      <c r="C1366" s="3" t="s">
        <v>7466</v>
      </c>
      <c r="F1366" s="3" t="s">
        <v>7764</v>
      </c>
      <c r="G1366" s="3">
        <v>249</v>
      </c>
      <c r="H1366" s="3" t="s">
        <v>4475</v>
      </c>
      <c r="I1366" s="4">
        <v>43191</v>
      </c>
      <c r="J1366" s="3">
        <v>2144</v>
      </c>
      <c r="K1366" s="3">
        <v>2121</v>
      </c>
      <c r="L1366" s="3">
        <v>47</v>
      </c>
      <c r="M1366" s="3">
        <v>30.5</v>
      </c>
      <c r="N1366" s="3">
        <v>22.5</v>
      </c>
      <c r="O1366" s="3" t="s">
        <v>4531</v>
      </c>
      <c r="P1366" s="5" t="s">
        <v>34</v>
      </c>
      <c r="Q1366" s="3" t="s">
        <v>6256</v>
      </c>
      <c r="R1366" s="3" t="s">
        <v>6233</v>
      </c>
      <c r="S1366" s="3" t="s">
        <v>6245</v>
      </c>
      <c r="T1366" s="3" t="s">
        <v>6244</v>
      </c>
      <c r="U1366" s="3" t="s">
        <v>6226</v>
      </c>
      <c r="V1366" s="3" t="s">
        <v>6247</v>
      </c>
      <c r="W1366" s="3" t="s">
        <v>6254</v>
      </c>
      <c r="X1366" s="3" t="s">
        <v>6271</v>
      </c>
      <c r="Y1366" s="3" t="s">
        <v>6284</v>
      </c>
      <c r="Z1366" s="3" t="s">
        <v>6324</v>
      </c>
      <c r="AA1366" s="3" t="s">
        <v>6345</v>
      </c>
      <c r="AB1366" s="3" t="s">
        <v>6441</v>
      </c>
      <c r="AR1366" s="3">
        <v>47</v>
      </c>
      <c r="AS1366" s="3">
        <v>22.5</v>
      </c>
      <c r="AT1366" s="3">
        <v>2.0888888890000001</v>
      </c>
      <c r="AU1366" s="3">
        <f>SUM(Table1[[#This Row],[Black Win %]]/Table1[[#This Row],[White Win %]])</f>
        <v>0.47872340425531917</v>
      </c>
      <c r="AV1366" s="3">
        <v>117.03</v>
      </c>
      <c r="AW1366" s="3">
        <v>56.024999999999999</v>
      </c>
    </row>
    <row r="1367" spans="1:49" ht="17" x14ac:dyDescent="0.2">
      <c r="A1367" s="3" t="s">
        <v>7446</v>
      </c>
      <c r="B1367" s="3" t="str">
        <f>CONCATENATE(Table1[[#This Row],[Column5]],(IF(Table1[[#This Row],[Column4]]="",""," -"&amp;Table1[[#This Row],[Column4]])),(IF(Table1[[#This Row],[Column3]]="",""," -"&amp;Table1[[#This Row],[Column3]])))</f>
        <v xml:space="preserve"> Stoltz Variation</v>
      </c>
      <c r="C1367" s="3" t="s">
        <v>7467</v>
      </c>
      <c r="F1367" s="3" t="s">
        <v>7764</v>
      </c>
      <c r="G1367" s="3">
        <v>12225</v>
      </c>
      <c r="H1367" s="3" t="s">
        <v>4419</v>
      </c>
      <c r="I1367" s="4">
        <v>43290</v>
      </c>
      <c r="J1367" s="3">
        <v>2412</v>
      </c>
      <c r="K1367" s="3">
        <v>2381</v>
      </c>
      <c r="L1367" s="3">
        <v>38.799999999999997</v>
      </c>
      <c r="M1367" s="3">
        <v>39.6</v>
      </c>
      <c r="N1367" s="3">
        <v>21.6</v>
      </c>
      <c r="O1367" s="3" t="s">
        <v>4534</v>
      </c>
      <c r="P1367" s="5" t="s">
        <v>34</v>
      </c>
      <c r="Q1367" s="3" t="s">
        <v>6256</v>
      </c>
      <c r="R1367" s="3" t="s">
        <v>6233</v>
      </c>
      <c r="S1367" s="3" t="s">
        <v>6245</v>
      </c>
      <c r="T1367" s="3" t="s">
        <v>6244</v>
      </c>
      <c r="U1367" s="3" t="s">
        <v>6226</v>
      </c>
      <c r="V1367" s="3" t="s">
        <v>6247</v>
      </c>
      <c r="W1367" s="3" t="s">
        <v>6254</v>
      </c>
      <c r="X1367" s="3" t="s">
        <v>6271</v>
      </c>
      <c r="Y1367" s="3" t="s">
        <v>6284</v>
      </c>
      <c r="Z1367" s="3" t="s">
        <v>6343</v>
      </c>
      <c r="AR1367" s="3">
        <v>38.799999999999997</v>
      </c>
      <c r="AS1367" s="3">
        <v>21.6</v>
      </c>
      <c r="AT1367" s="3">
        <v>1.796296296</v>
      </c>
      <c r="AU1367" s="3">
        <f>SUM(Table1[[#This Row],[Black Win %]]/Table1[[#This Row],[White Win %]])</f>
        <v>0.55670103092783518</v>
      </c>
      <c r="AV1367" s="3">
        <v>4743.3</v>
      </c>
      <c r="AW1367" s="3">
        <v>2640.6</v>
      </c>
    </row>
    <row r="1368" spans="1:49" ht="17" x14ac:dyDescent="0.2">
      <c r="A1368" s="3" t="s">
        <v>7446</v>
      </c>
      <c r="B1368" s="3" t="str">
        <f>CONCATENATE(Table1[[#This Row],[Column5]],(IF(Table1[[#This Row],[Column4]]="",""," -"&amp;Table1[[#This Row],[Column4]])),(IF(Table1[[#This Row],[Column3]]="",""," -"&amp;Table1[[#This Row],[Column3]])))</f>
        <v xml:space="preserve"> Stoltz Variation - Center Variation</v>
      </c>
      <c r="C1368" s="3" t="s">
        <v>7467</v>
      </c>
      <c r="D1368" s="3" t="s">
        <v>7407</v>
      </c>
      <c r="F1368" s="3" t="s">
        <v>7764</v>
      </c>
      <c r="G1368" s="3">
        <v>348</v>
      </c>
      <c r="H1368" s="3" t="s">
        <v>4419</v>
      </c>
      <c r="I1368" s="4">
        <v>43253</v>
      </c>
      <c r="J1368" s="3">
        <v>2369</v>
      </c>
      <c r="K1368" s="3">
        <v>2370</v>
      </c>
      <c r="L1368" s="3">
        <v>29.9</v>
      </c>
      <c r="M1368" s="3">
        <v>42.2</v>
      </c>
      <c r="N1368" s="3">
        <v>27.9</v>
      </c>
      <c r="O1368" s="3" t="s">
        <v>4537</v>
      </c>
      <c r="P1368" s="5" t="s">
        <v>34</v>
      </c>
      <c r="Q1368" s="3" t="s">
        <v>6256</v>
      </c>
      <c r="R1368" s="3" t="s">
        <v>6233</v>
      </c>
      <c r="S1368" s="3" t="s">
        <v>6245</v>
      </c>
      <c r="T1368" s="3" t="s">
        <v>6244</v>
      </c>
      <c r="U1368" s="3" t="s">
        <v>6226</v>
      </c>
      <c r="V1368" s="3" t="s">
        <v>6247</v>
      </c>
      <c r="W1368" s="3" t="s">
        <v>6254</v>
      </c>
      <c r="X1368" s="3" t="s">
        <v>6271</v>
      </c>
      <c r="Y1368" s="3" t="s">
        <v>6284</v>
      </c>
      <c r="Z1368" s="3" t="s">
        <v>6343</v>
      </c>
      <c r="AA1368" s="3" t="s">
        <v>6285</v>
      </c>
      <c r="AB1368" s="3" t="s">
        <v>6266</v>
      </c>
      <c r="AR1368" s="3">
        <v>29.9</v>
      </c>
      <c r="AS1368" s="3">
        <v>27.9</v>
      </c>
      <c r="AT1368" s="3">
        <v>1.0716845880000001</v>
      </c>
      <c r="AU1368" s="3">
        <f>SUM(Table1[[#This Row],[Black Win %]]/Table1[[#This Row],[White Win %]])</f>
        <v>0.93311036789297663</v>
      </c>
      <c r="AV1368" s="3">
        <v>104.05200000000001</v>
      </c>
      <c r="AW1368" s="3">
        <v>97.091999999999999</v>
      </c>
    </row>
    <row r="1369" spans="1:49" ht="17" x14ac:dyDescent="0.2">
      <c r="A1369" s="3" t="s">
        <v>7446</v>
      </c>
      <c r="B1369" s="3" t="str">
        <f>CONCATENATE(Table1[[#This Row],[Column5]],(IF(Table1[[#This Row],[Column4]]="",""," -"&amp;Table1[[#This Row],[Column4]])),(IF(Table1[[#This Row],[Column3]]="",""," -"&amp;Table1[[#This Row],[Column3]])))</f>
        <v xml:space="preserve"> Stoltz Variation - Shabalov Attack</v>
      </c>
      <c r="C1369" s="3" t="s">
        <v>7467</v>
      </c>
      <c r="D1369" s="3" t="s">
        <v>7468</v>
      </c>
      <c r="F1369" s="3" t="s">
        <v>7764</v>
      </c>
      <c r="G1369" s="3">
        <v>1852</v>
      </c>
      <c r="H1369" s="3" t="s">
        <v>4419</v>
      </c>
      <c r="I1369" s="4">
        <v>43261</v>
      </c>
      <c r="J1369" s="3">
        <v>2385</v>
      </c>
      <c r="K1369" s="3">
        <v>2362</v>
      </c>
      <c r="L1369" s="3">
        <v>44.3</v>
      </c>
      <c r="M1369" s="3">
        <v>28.2</v>
      </c>
      <c r="N1369" s="3">
        <v>27.5</v>
      </c>
      <c r="O1369" s="3" t="s">
        <v>4540</v>
      </c>
      <c r="P1369" s="5" t="s">
        <v>34</v>
      </c>
      <c r="Q1369" s="3" t="s">
        <v>6256</v>
      </c>
      <c r="R1369" s="3" t="s">
        <v>6233</v>
      </c>
      <c r="S1369" s="3" t="s">
        <v>6245</v>
      </c>
      <c r="T1369" s="3" t="s">
        <v>6244</v>
      </c>
      <c r="U1369" s="3" t="s">
        <v>6226</v>
      </c>
      <c r="V1369" s="3" t="s">
        <v>6247</v>
      </c>
      <c r="W1369" s="3" t="s">
        <v>6254</v>
      </c>
      <c r="X1369" s="3" t="s">
        <v>6271</v>
      </c>
      <c r="Y1369" s="3" t="s">
        <v>6284</v>
      </c>
      <c r="Z1369" s="3" t="s">
        <v>6343</v>
      </c>
      <c r="AA1369" s="3" t="s">
        <v>6285</v>
      </c>
      <c r="AB1369" s="3" t="s">
        <v>6313</v>
      </c>
      <c r="AR1369" s="3">
        <v>44.3</v>
      </c>
      <c r="AS1369" s="3">
        <v>27.5</v>
      </c>
      <c r="AT1369" s="3">
        <v>1.6109090909999999</v>
      </c>
      <c r="AU1369" s="3">
        <f>SUM(Table1[[#This Row],[Black Win %]]/Table1[[#This Row],[White Win %]])</f>
        <v>0.62076749435665923</v>
      </c>
      <c r="AV1369" s="3">
        <v>820.43600000000004</v>
      </c>
      <c r="AW1369" s="3">
        <v>509.3</v>
      </c>
    </row>
    <row r="1370" spans="1:49" ht="17" x14ac:dyDescent="0.2">
      <c r="A1370" s="3" t="s">
        <v>7469</v>
      </c>
      <c r="B1370" s="3" t="str">
        <f>CONCATENATE(Table1[[#This Row],[Column5]],(IF(Table1[[#This Row],[Column4]]="",""," -"&amp;Table1[[#This Row],[Column4]])),(IF(Table1[[#This Row],[Column3]]="",""," -"&amp;Table1[[#This Row],[Column3]])))</f>
        <v xml:space="preserve"> Accelerated Dragon - Exchange Variation</v>
      </c>
      <c r="C1370" s="3" t="s">
        <v>7470</v>
      </c>
      <c r="D1370" s="3" t="s">
        <v>6505</v>
      </c>
      <c r="F1370" s="3" t="s">
        <v>7764</v>
      </c>
      <c r="G1370" s="3">
        <v>670</v>
      </c>
      <c r="H1370" s="3" t="s">
        <v>4542</v>
      </c>
      <c r="I1370" s="4">
        <v>43274</v>
      </c>
      <c r="J1370" s="3">
        <v>1985</v>
      </c>
      <c r="K1370" s="3">
        <v>2004</v>
      </c>
      <c r="L1370" s="3">
        <v>27.5</v>
      </c>
      <c r="M1370" s="3">
        <v>21.6</v>
      </c>
      <c r="N1370" s="3">
        <v>50.9</v>
      </c>
      <c r="O1370" s="3" t="s">
        <v>4544</v>
      </c>
      <c r="P1370" s="5" t="s">
        <v>30</v>
      </c>
      <c r="Q1370" s="3" t="s">
        <v>6243</v>
      </c>
      <c r="R1370" s="3" t="s">
        <v>6247</v>
      </c>
      <c r="S1370" s="3" t="s">
        <v>6240</v>
      </c>
      <c r="T1370" s="3" t="s">
        <v>6229</v>
      </c>
      <c r="U1370" s="3" t="s">
        <v>6365</v>
      </c>
      <c r="V1370" s="3" t="s">
        <v>6356</v>
      </c>
      <c r="W1370" s="3" t="s">
        <v>6237</v>
      </c>
      <c r="X1370" s="3" t="s">
        <v>6452</v>
      </c>
      <c r="AR1370" s="3">
        <v>27.5</v>
      </c>
      <c r="AS1370" s="3">
        <v>50.9</v>
      </c>
      <c r="AT1370" s="3">
        <v>0.54027504900000001</v>
      </c>
      <c r="AU1370" s="3">
        <f>SUM(Table1[[#This Row],[Black Win %]]/Table1[[#This Row],[White Win %]])</f>
        <v>1.8509090909090908</v>
      </c>
      <c r="AV1370" s="3">
        <v>184.25</v>
      </c>
      <c r="AW1370" s="3">
        <v>341.03</v>
      </c>
    </row>
    <row r="1371" spans="1:49" ht="17" x14ac:dyDescent="0.2">
      <c r="A1371" s="3" t="s">
        <v>7469</v>
      </c>
      <c r="B1371" s="3" t="str">
        <f>CONCATENATE(Table1[[#This Row],[Column5]],(IF(Table1[[#This Row],[Column4]]="",""," -"&amp;Table1[[#This Row],[Column4]])),(IF(Table1[[#This Row],[Column3]]="",""," -"&amp;Table1[[#This Row],[Column3]])))</f>
        <v xml:space="preserve"> Accelerated Dragon - General</v>
      </c>
      <c r="C1371" s="3" t="s">
        <v>7470</v>
      </c>
      <c r="D1371" s="3" t="s">
        <v>6510</v>
      </c>
      <c r="F1371" s="3" t="s">
        <v>7765</v>
      </c>
      <c r="G1371" s="3">
        <v>2107</v>
      </c>
      <c r="H1371" s="3" t="s">
        <v>4546</v>
      </c>
      <c r="I1371" s="4">
        <v>43284</v>
      </c>
      <c r="J1371" s="3">
        <v>2099</v>
      </c>
      <c r="K1371" s="3">
        <v>2081</v>
      </c>
      <c r="L1371" s="3">
        <v>48.2</v>
      </c>
      <c r="M1371" s="3">
        <v>25</v>
      </c>
      <c r="N1371" s="3">
        <v>26.8</v>
      </c>
      <c r="O1371" s="3" t="s">
        <v>4548</v>
      </c>
      <c r="P1371" s="5" t="s">
        <v>30</v>
      </c>
      <c r="Q1371" s="3" t="s">
        <v>6243</v>
      </c>
      <c r="R1371" s="3" t="s">
        <v>6247</v>
      </c>
      <c r="S1371" s="3" t="s">
        <v>6240</v>
      </c>
      <c r="T1371" s="3" t="s">
        <v>6229</v>
      </c>
      <c r="U1371" s="3" t="s">
        <v>6365</v>
      </c>
      <c r="V1371" s="3" t="s">
        <v>6356</v>
      </c>
      <c r="W1371" s="3" t="s">
        <v>6237</v>
      </c>
      <c r="AR1371" s="3">
        <v>26.8</v>
      </c>
      <c r="AS1371" s="3">
        <v>48.2</v>
      </c>
      <c r="AT1371" s="3">
        <v>0.55601659800000003</v>
      </c>
      <c r="AU1371" s="3">
        <f>SUM(Table1[[#This Row],[Black Win %]]/Table1[[#This Row],[White Win %]])</f>
        <v>1.7985074626865671</v>
      </c>
      <c r="AV1371" s="3">
        <v>564.67600000000004</v>
      </c>
      <c r="AW1371" s="3">
        <v>1015.574</v>
      </c>
    </row>
    <row r="1372" spans="1:49" ht="17" x14ac:dyDescent="0.2">
      <c r="A1372" s="3" t="s">
        <v>7469</v>
      </c>
      <c r="B1372" s="3" t="str">
        <f>CONCATENATE(Table1[[#This Row],[Column5]],(IF(Table1[[#This Row],[Column4]]="",""," -"&amp;Table1[[#This Row],[Column4]])),(IF(Table1[[#This Row],[Column3]]="",""," -"&amp;Table1[[#This Row],[Column3]])))</f>
        <v xml:space="preserve"> Accelerated Dragon - Maroczy Bind</v>
      </c>
      <c r="C1372" s="3" t="s">
        <v>7470</v>
      </c>
      <c r="D1372" s="3" t="s">
        <v>7471</v>
      </c>
      <c r="F1372" s="3" t="s">
        <v>7764</v>
      </c>
      <c r="G1372" s="3">
        <v>6645</v>
      </c>
      <c r="H1372" s="3" t="s">
        <v>4550</v>
      </c>
      <c r="I1372" s="4">
        <v>43289</v>
      </c>
      <c r="J1372" s="3">
        <v>2293</v>
      </c>
      <c r="K1372" s="3">
        <v>2248</v>
      </c>
      <c r="L1372" s="3">
        <v>41.3</v>
      </c>
      <c r="M1372" s="3">
        <v>35.6</v>
      </c>
      <c r="N1372" s="3">
        <v>23.1</v>
      </c>
      <c r="O1372" s="3" t="s">
        <v>4552</v>
      </c>
      <c r="P1372" s="5" t="s">
        <v>30</v>
      </c>
      <c r="Q1372" s="3" t="s">
        <v>6243</v>
      </c>
      <c r="R1372" s="3" t="s">
        <v>6247</v>
      </c>
      <c r="S1372" s="3" t="s">
        <v>6240</v>
      </c>
      <c r="T1372" s="3" t="s">
        <v>6229</v>
      </c>
      <c r="U1372" s="3" t="s">
        <v>6365</v>
      </c>
      <c r="V1372" s="3" t="s">
        <v>6356</v>
      </c>
      <c r="W1372" s="3" t="s">
        <v>6237</v>
      </c>
      <c r="X1372" s="3" t="s">
        <v>6233</v>
      </c>
      <c r="Y1372" s="3" t="s">
        <v>6251</v>
      </c>
      <c r="Z1372" s="3" t="s">
        <v>6241</v>
      </c>
      <c r="AR1372" s="3">
        <v>41.3</v>
      </c>
      <c r="AS1372" s="3">
        <v>23.1</v>
      </c>
      <c r="AT1372" s="3">
        <v>1.787878788</v>
      </c>
      <c r="AU1372" s="3">
        <f>SUM(Table1[[#This Row],[Black Win %]]/Table1[[#This Row],[White Win %]])</f>
        <v>0.55932203389830515</v>
      </c>
      <c r="AV1372" s="3">
        <v>2744.3850000000002</v>
      </c>
      <c r="AW1372" s="3">
        <v>1534.9949999999999</v>
      </c>
    </row>
    <row r="1373" spans="1:49" ht="17" x14ac:dyDescent="0.2">
      <c r="A1373" s="3" t="s">
        <v>7469</v>
      </c>
      <c r="B1373" s="3" t="str">
        <f>CONCATENATE(Table1[[#This Row],[Column5]],(IF(Table1[[#This Row],[Column4]]="",""," -"&amp;Table1[[#This Row],[Column4]])),(IF(Table1[[#This Row],[Column3]]="",""," -"&amp;Table1[[#This Row],[Column3]])))</f>
        <v xml:space="preserve"> Accelerated Dragon - Maroczy Bind - Breyer Variation</v>
      </c>
      <c r="C1373" s="3" t="s">
        <v>7470</v>
      </c>
      <c r="D1373" s="3" t="s">
        <v>7471</v>
      </c>
      <c r="E1373" s="3" t="s">
        <v>6629</v>
      </c>
      <c r="F1373" s="3" t="s">
        <v>7765</v>
      </c>
      <c r="G1373" s="3">
        <v>2822</v>
      </c>
      <c r="H1373" s="3" t="s">
        <v>4554</v>
      </c>
      <c r="I1373" s="4">
        <v>43288</v>
      </c>
      <c r="J1373" s="3">
        <v>2206</v>
      </c>
      <c r="K1373" s="3">
        <v>2260</v>
      </c>
      <c r="L1373" s="3">
        <v>21.6</v>
      </c>
      <c r="M1373" s="3">
        <v>34.299999999999997</v>
      </c>
      <c r="N1373" s="3">
        <v>44</v>
      </c>
      <c r="O1373" s="3" t="s">
        <v>4556</v>
      </c>
      <c r="P1373" s="5" t="s">
        <v>30</v>
      </c>
      <c r="Q1373" s="3" t="s">
        <v>6243</v>
      </c>
      <c r="R1373" s="3" t="s">
        <v>6247</v>
      </c>
      <c r="S1373" s="3" t="s">
        <v>6240</v>
      </c>
      <c r="T1373" s="3" t="s">
        <v>6229</v>
      </c>
      <c r="U1373" s="3" t="s">
        <v>6365</v>
      </c>
      <c r="V1373" s="3" t="s">
        <v>6356</v>
      </c>
      <c r="W1373" s="3" t="s">
        <v>6237</v>
      </c>
      <c r="X1373" s="3" t="s">
        <v>6233</v>
      </c>
      <c r="Y1373" s="3" t="s">
        <v>6251</v>
      </c>
      <c r="Z1373" s="3" t="s">
        <v>6241</v>
      </c>
      <c r="AA1373" s="3" t="s">
        <v>6226</v>
      </c>
      <c r="AB1373" s="3" t="s">
        <v>6244</v>
      </c>
      <c r="AC1373" s="3" t="s">
        <v>6310</v>
      </c>
      <c r="AR1373" s="3">
        <v>44</v>
      </c>
      <c r="AS1373" s="3">
        <v>21.6</v>
      </c>
      <c r="AT1373" s="3">
        <v>2.0370370370000002</v>
      </c>
      <c r="AU1373" s="3">
        <f>SUM(Table1[[#This Row],[Black Win %]]/Table1[[#This Row],[White Win %]])</f>
        <v>0.49090909090909096</v>
      </c>
      <c r="AV1373" s="3">
        <v>1241.68</v>
      </c>
      <c r="AW1373" s="3">
        <v>609.55200000000002</v>
      </c>
    </row>
    <row r="1374" spans="1:49" ht="17" x14ac:dyDescent="0.2">
      <c r="A1374" s="3" t="s">
        <v>7469</v>
      </c>
      <c r="B1374" s="3" t="str">
        <f>CONCATENATE(Table1[[#This Row],[Column5]],(IF(Table1[[#This Row],[Column4]]="",""," -"&amp;Table1[[#This Row],[Column4]])),(IF(Table1[[#This Row],[Column3]]="",""," -"&amp;Table1[[#This Row],[Column3]])))</f>
        <v xml:space="preserve"> Accelerated Dragon - Maroczy Bind - General</v>
      </c>
      <c r="C1374" s="3" t="s">
        <v>7470</v>
      </c>
      <c r="D1374" s="3" t="s">
        <v>7471</v>
      </c>
      <c r="E1374" s="3" t="s">
        <v>6510</v>
      </c>
      <c r="F1374" s="3" t="s">
        <v>7764</v>
      </c>
      <c r="G1374" s="3">
        <v>4367</v>
      </c>
      <c r="H1374" s="3" t="s">
        <v>4546</v>
      </c>
      <c r="I1374" s="4">
        <v>43289</v>
      </c>
      <c r="J1374" s="3">
        <v>2345</v>
      </c>
      <c r="K1374" s="3">
        <v>2304</v>
      </c>
      <c r="L1374" s="3">
        <v>36.9</v>
      </c>
      <c r="M1374" s="3">
        <v>42</v>
      </c>
      <c r="N1374" s="3">
        <v>21.1</v>
      </c>
      <c r="O1374" s="3" t="s">
        <v>4559</v>
      </c>
      <c r="P1374" s="5" t="s">
        <v>30</v>
      </c>
      <c r="Q1374" s="3" t="s">
        <v>6243</v>
      </c>
      <c r="R1374" s="3" t="s">
        <v>6247</v>
      </c>
      <c r="S1374" s="3" t="s">
        <v>6240</v>
      </c>
      <c r="T1374" s="3" t="s">
        <v>6229</v>
      </c>
      <c r="U1374" s="3" t="s">
        <v>6365</v>
      </c>
      <c r="V1374" s="3" t="s">
        <v>6356</v>
      </c>
      <c r="W1374" s="3" t="s">
        <v>6237</v>
      </c>
      <c r="X1374" s="3" t="s">
        <v>6233</v>
      </c>
      <c r="AR1374" s="3">
        <v>36.9</v>
      </c>
      <c r="AS1374" s="3">
        <v>21.1</v>
      </c>
      <c r="AT1374" s="3">
        <v>1.748815166</v>
      </c>
      <c r="AU1374" s="3">
        <f>SUM(Table1[[#This Row],[Black Win %]]/Table1[[#This Row],[White Win %]])</f>
        <v>0.57181571815718168</v>
      </c>
      <c r="AV1374" s="3">
        <v>1611.423</v>
      </c>
      <c r="AW1374" s="3">
        <v>921.43700000000001</v>
      </c>
    </row>
    <row r="1375" spans="1:49" ht="17" x14ac:dyDescent="0.2">
      <c r="A1375" s="3" t="s">
        <v>7469</v>
      </c>
      <c r="B1375" s="3" t="str">
        <f>CONCATENATE(Table1[[#This Row],[Column5]],(IF(Table1[[#This Row],[Column4]]="",""," -"&amp;Table1[[#This Row],[Column4]])),(IF(Table1[[#This Row],[Column3]]="",""," -"&amp;Table1[[#This Row],[Column3]])))</f>
        <v xml:space="preserve"> Accelerated Dragon - Maroczy Bind - Gurgenidze Variation</v>
      </c>
      <c r="C1375" s="3" t="s">
        <v>7470</v>
      </c>
      <c r="D1375" s="3" t="s">
        <v>7471</v>
      </c>
      <c r="E1375" s="3" t="s">
        <v>7472</v>
      </c>
      <c r="F1375" s="3" t="s">
        <v>7765</v>
      </c>
      <c r="G1375" s="3">
        <v>1997</v>
      </c>
      <c r="H1375" s="3" t="s">
        <v>4546</v>
      </c>
      <c r="I1375" s="4">
        <v>43282</v>
      </c>
      <c r="J1375" s="3">
        <v>2264</v>
      </c>
      <c r="K1375" s="3">
        <v>2281</v>
      </c>
      <c r="L1375" s="3">
        <v>18.399999999999999</v>
      </c>
      <c r="M1375" s="3">
        <v>45.7</v>
      </c>
      <c r="N1375" s="3">
        <v>36</v>
      </c>
      <c r="O1375" s="3" t="s">
        <v>4562</v>
      </c>
      <c r="P1375" s="5" t="s">
        <v>30</v>
      </c>
      <c r="Q1375" s="3" t="s">
        <v>6243</v>
      </c>
      <c r="R1375" s="3" t="s">
        <v>6247</v>
      </c>
      <c r="S1375" s="3" t="s">
        <v>6240</v>
      </c>
      <c r="T1375" s="3" t="s">
        <v>6229</v>
      </c>
      <c r="U1375" s="3" t="s">
        <v>6365</v>
      </c>
      <c r="V1375" s="3" t="s">
        <v>6356</v>
      </c>
      <c r="W1375" s="3" t="s">
        <v>6237</v>
      </c>
      <c r="X1375" s="3" t="s">
        <v>6233</v>
      </c>
      <c r="Y1375" s="3" t="s">
        <v>6226</v>
      </c>
      <c r="Z1375" s="3" t="s">
        <v>6244</v>
      </c>
      <c r="AA1375" s="3" t="s">
        <v>6356</v>
      </c>
      <c r="AB1375" s="3" t="s">
        <v>6294</v>
      </c>
      <c r="AC1375" s="3" t="s">
        <v>6230</v>
      </c>
      <c r="AR1375" s="3">
        <v>36</v>
      </c>
      <c r="AS1375" s="3">
        <v>18.399999999999999</v>
      </c>
      <c r="AT1375" s="3">
        <v>1.956521739</v>
      </c>
      <c r="AU1375" s="3">
        <f>SUM(Table1[[#This Row],[Black Win %]]/Table1[[#This Row],[White Win %]])</f>
        <v>0.51111111111111107</v>
      </c>
      <c r="AV1375" s="3">
        <v>718.92</v>
      </c>
      <c r="AW1375" s="3">
        <v>367.44799999999998</v>
      </c>
    </row>
    <row r="1376" spans="1:49" ht="17" x14ac:dyDescent="0.2">
      <c r="A1376" s="3" t="s">
        <v>7469</v>
      </c>
      <c r="B1376" s="3" t="str">
        <f>CONCATENATE(Table1[[#This Row],[Column5]],(IF(Table1[[#This Row],[Column4]]="",""," -"&amp;Table1[[#This Row],[Column4]])),(IF(Table1[[#This Row],[Column3]]="",""," -"&amp;Table1[[#This Row],[Column3]])))</f>
        <v xml:space="preserve"> Accelerated Dragon - Modern Bc4 Variation</v>
      </c>
      <c r="C1376" s="3" t="s">
        <v>7470</v>
      </c>
      <c r="D1376" s="3" t="s">
        <v>7473</v>
      </c>
      <c r="F1376" s="3" t="s">
        <v>7764</v>
      </c>
      <c r="G1376" s="3">
        <v>9234</v>
      </c>
      <c r="H1376" s="3" t="s">
        <v>4564</v>
      </c>
      <c r="I1376" s="4">
        <v>43290</v>
      </c>
      <c r="J1376" s="3">
        <v>2259</v>
      </c>
      <c r="K1376" s="3">
        <v>2232</v>
      </c>
      <c r="L1376" s="3">
        <v>38.6</v>
      </c>
      <c r="M1376" s="3">
        <v>30.5</v>
      </c>
      <c r="N1376" s="3">
        <v>31</v>
      </c>
      <c r="O1376" s="3" t="s">
        <v>4566</v>
      </c>
      <c r="P1376" s="5" t="s">
        <v>30</v>
      </c>
      <c r="Q1376" s="3" t="s">
        <v>6243</v>
      </c>
      <c r="R1376" s="3" t="s">
        <v>6247</v>
      </c>
      <c r="S1376" s="3" t="s">
        <v>6240</v>
      </c>
      <c r="T1376" s="3" t="s">
        <v>6229</v>
      </c>
      <c r="U1376" s="3" t="s">
        <v>6365</v>
      </c>
      <c r="V1376" s="3" t="s">
        <v>6356</v>
      </c>
      <c r="W1376" s="3" t="s">
        <v>6237</v>
      </c>
      <c r="X1376" s="3" t="s">
        <v>6244</v>
      </c>
      <c r="Y1376" s="3" t="s">
        <v>6251</v>
      </c>
      <c r="Z1376" s="3" t="s">
        <v>6241</v>
      </c>
      <c r="AA1376" s="3" t="s">
        <v>6226</v>
      </c>
      <c r="AB1376" s="3" t="s">
        <v>6231</v>
      </c>
      <c r="AR1376" s="3">
        <v>38.6</v>
      </c>
      <c r="AS1376" s="3">
        <v>31</v>
      </c>
      <c r="AT1376" s="3">
        <v>1.24516129</v>
      </c>
      <c r="AU1376" s="3">
        <f>SUM(Table1[[#This Row],[Black Win %]]/Table1[[#This Row],[White Win %]])</f>
        <v>0.80310880829015541</v>
      </c>
      <c r="AV1376" s="3">
        <v>3564.3240000000001</v>
      </c>
      <c r="AW1376" s="3">
        <v>2862.54</v>
      </c>
    </row>
    <row r="1377" spans="1:49" ht="17" x14ac:dyDescent="0.2">
      <c r="A1377" s="3" t="s">
        <v>7469</v>
      </c>
      <c r="B1377" s="3" t="str">
        <f>CONCATENATE(Table1[[#This Row],[Column5]],(IF(Table1[[#This Row],[Column4]]="",""," -"&amp;Table1[[#This Row],[Column4]])),(IF(Table1[[#This Row],[Column3]]="",""," -"&amp;Table1[[#This Row],[Column3]])))</f>
        <v xml:space="preserve"> Accelerated Dragon - Modern Variation</v>
      </c>
      <c r="C1377" s="3" t="s">
        <v>7470</v>
      </c>
      <c r="D1377" s="3" t="s">
        <v>6514</v>
      </c>
      <c r="F1377" s="3" t="s">
        <v>7764</v>
      </c>
      <c r="G1377" s="3">
        <v>5963</v>
      </c>
      <c r="H1377" s="3" t="s">
        <v>4542</v>
      </c>
      <c r="I1377" s="4">
        <v>43289</v>
      </c>
      <c r="J1377" s="3">
        <v>2129</v>
      </c>
      <c r="K1377" s="3">
        <v>2121</v>
      </c>
      <c r="L1377" s="3">
        <v>34.9</v>
      </c>
      <c r="M1377" s="3">
        <v>26.4</v>
      </c>
      <c r="N1377" s="3">
        <v>38.700000000000003</v>
      </c>
      <c r="O1377" s="3" t="s">
        <v>4569</v>
      </c>
      <c r="P1377" s="5" t="s">
        <v>30</v>
      </c>
      <c r="Q1377" s="3" t="s">
        <v>6243</v>
      </c>
      <c r="R1377" s="3" t="s">
        <v>6247</v>
      </c>
      <c r="S1377" s="3" t="s">
        <v>6240</v>
      </c>
      <c r="T1377" s="3" t="s">
        <v>6229</v>
      </c>
      <c r="U1377" s="3" t="s">
        <v>6365</v>
      </c>
      <c r="V1377" s="3" t="s">
        <v>6356</v>
      </c>
      <c r="W1377" s="3" t="s">
        <v>6237</v>
      </c>
      <c r="X1377" s="3" t="s">
        <v>6244</v>
      </c>
      <c r="AR1377" s="3">
        <v>34.9</v>
      </c>
      <c r="AS1377" s="3">
        <v>38.700000000000003</v>
      </c>
      <c r="AT1377" s="3">
        <v>0.90180878600000003</v>
      </c>
      <c r="AU1377" s="3">
        <f>SUM(Table1[[#This Row],[Black Win %]]/Table1[[#This Row],[White Win %]])</f>
        <v>1.1088825214899716</v>
      </c>
      <c r="AV1377" s="3">
        <v>2081.087</v>
      </c>
      <c r="AW1377" s="3">
        <v>2307.681</v>
      </c>
    </row>
    <row r="1378" spans="1:49" ht="17" x14ac:dyDescent="0.2">
      <c r="A1378" s="3" t="s">
        <v>7469</v>
      </c>
      <c r="B1378" s="3" t="str">
        <f>CONCATENATE(Table1[[#This Row],[Column5]],(IF(Table1[[#This Row],[Column4]]="",""," -"&amp;Table1[[#This Row],[Column4]])),(IF(Table1[[#This Row],[Column3]]="",""," -"&amp;Table1[[#This Row],[Column3]])))</f>
        <v xml:space="preserve"> Alapin Variation - Barmen Defense</v>
      </c>
      <c r="C1378" s="3" t="s">
        <v>6825</v>
      </c>
      <c r="D1378" s="3" t="s">
        <v>7474</v>
      </c>
      <c r="F1378" s="3" t="s">
        <v>7765</v>
      </c>
      <c r="G1378" s="3">
        <v>14824</v>
      </c>
      <c r="H1378" s="3" t="s">
        <v>4571</v>
      </c>
      <c r="I1378" s="4">
        <v>43288</v>
      </c>
      <c r="J1378" s="3">
        <v>2196</v>
      </c>
      <c r="K1378" s="3">
        <v>2225</v>
      </c>
      <c r="L1378" s="3">
        <v>31.9</v>
      </c>
      <c r="M1378" s="3">
        <v>35.200000000000003</v>
      </c>
      <c r="N1378" s="3">
        <v>32.9</v>
      </c>
      <c r="O1378" s="3" t="s">
        <v>4573</v>
      </c>
      <c r="P1378" s="5" t="s">
        <v>30</v>
      </c>
      <c r="Q1378" s="3" t="s">
        <v>6243</v>
      </c>
      <c r="R1378" s="3" t="s">
        <v>6330</v>
      </c>
      <c r="S1378" s="3" t="s">
        <v>6256</v>
      </c>
      <c r="T1378" s="3" t="s">
        <v>6281</v>
      </c>
      <c r="U1378" s="3" t="s">
        <v>6389</v>
      </c>
      <c r="AR1378" s="3">
        <v>32.9</v>
      </c>
      <c r="AS1378" s="3">
        <v>31.9</v>
      </c>
      <c r="AT1378" s="3">
        <v>1.0313479619999999</v>
      </c>
      <c r="AU1378" s="3">
        <f>SUM(Table1[[#This Row],[Black Win %]]/Table1[[#This Row],[White Win %]])</f>
        <v>0.96960486322188455</v>
      </c>
      <c r="AV1378" s="3">
        <v>4877.0959999999995</v>
      </c>
      <c r="AW1378" s="3">
        <v>4728.8559999999998</v>
      </c>
    </row>
    <row r="1379" spans="1:49" ht="17" x14ac:dyDescent="0.2">
      <c r="A1379" s="3" t="s">
        <v>7469</v>
      </c>
      <c r="B1379" s="3" t="str">
        <f>CONCATENATE(Table1[[#This Row],[Column5]],(IF(Table1[[#This Row],[Column4]]="",""," -"&amp;Table1[[#This Row],[Column4]])),(IF(Table1[[#This Row],[Column3]]="",""," -"&amp;Table1[[#This Row],[Column3]])))</f>
        <v xml:space="preserve"> Alapin Variation - Barmen Defense - Central Exchange</v>
      </c>
      <c r="C1379" s="3" t="s">
        <v>6825</v>
      </c>
      <c r="D1379" s="3" t="s">
        <v>7474</v>
      </c>
      <c r="E1379" s="3" t="s">
        <v>7475</v>
      </c>
      <c r="F1379" s="3" t="s">
        <v>7765</v>
      </c>
      <c r="G1379" s="3">
        <v>619</v>
      </c>
      <c r="H1379" s="3" t="s">
        <v>4571</v>
      </c>
      <c r="I1379" s="4">
        <v>43266</v>
      </c>
      <c r="J1379" s="3">
        <v>1941</v>
      </c>
      <c r="K1379" s="3">
        <v>1990</v>
      </c>
      <c r="L1379" s="3">
        <v>24.9</v>
      </c>
      <c r="M1379" s="3">
        <v>21</v>
      </c>
      <c r="N1379" s="3">
        <v>54.1</v>
      </c>
      <c r="O1379" s="3" t="s">
        <v>4576</v>
      </c>
      <c r="P1379" s="5" t="s">
        <v>30</v>
      </c>
      <c r="Q1379" s="3" t="s">
        <v>6243</v>
      </c>
      <c r="R1379" s="3" t="s">
        <v>6330</v>
      </c>
      <c r="S1379" s="3" t="s">
        <v>6256</v>
      </c>
      <c r="T1379" s="3" t="s">
        <v>6281</v>
      </c>
      <c r="U1379" s="3" t="s">
        <v>6389</v>
      </c>
      <c r="V1379" s="3" t="s">
        <v>6229</v>
      </c>
      <c r="W1379" s="3" t="s">
        <v>6365</v>
      </c>
      <c r="X1379" s="3" t="s">
        <v>6365</v>
      </c>
      <c r="Y1379" s="3" t="s">
        <v>6240</v>
      </c>
      <c r="Z1379" s="3" t="s">
        <v>6247</v>
      </c>
      <c r="AA1379" s="3" t="s">
        <v>6248</v>
      </c>
      <c r="AR1379" s="3">
        <v>54.1</v>
      </c>
      <c r="AS1379" s="3">
        <v>24.9</v>
      </c>
      <c r="AT1379" s="3">
        <v>2.1726907629999999</v>
      </c>
      <c r="AU1379" s="3">
        <f>SUM(Table1[[#This Row],[Black Win %]]/Table1[[#This Row],[White Win %]])</f>
        <v>0.46025878003696852</v>
      </c>
      <c r="AV1379" s="3">
        <v>334.87900000000002</v>
      </c>
      <c r="AW1379" s="3">
        <v>154.131</v>
      </c>
    </row>
    <row r="1380" spans="1:49" ht="17" x14ac:dyDescent="0.2">
      <c r="A1380" s="3" t="s">
        <v>7469</v>
      </c>
      <c r="B1380" s="3" t="str">
        <f>CONCATENATE(Table1[[#This Row],[Column5]],(IF(Table1[[#This Row],[Column4]]="",""," -"&amp;Table1[[#This Row],[Column4]])),(IF(Table1[[#This Row],[Column3]]="",""," -"&amp;Table1[[#This Row],[Column3]])))</f>
        <v xml:space="preserve"> Alapin Variation - Barmen Defense - Milner-Barry Attack</v>
      </c>
      <c r="C1380" s="3" t="s">
        <v>6825</v>
      </c>
      <c r="D1380" s="3" t="s">
        <v>7474</v>
      </c>
      <c r="E1380" s="3" t="s">
        <v>7476</v>
      </c>
      <c r="F1380" s="3" t="s">
        <v>7764</v>
      </c>
      <c r="G1380" s="3">
        <v>101</v>
      </c>
      <c r="H1380" s="3" t="s">
        <v>4571</v>
      </c>
      <c r="I1380" s="4">
        <v>43238</v>
      </c>
      <c r="J1380" s="3">
        <v>2362</v>
      </c>
      <c r="K1380" s="3">
        <v>2316</v>
      </c>
      <c r="L1380" s="3">
        <v>42.6</v>
      </c>
      <c r="M1380" s="3">
        <v>42.6</v>
      </c>
      <c r="N1380" s="3">
        <v>14.8</v>
      </c>
      <c r="O1380" s="3" t="s">
        <v>4579</v>
      </c>
      <c r="P1380" s="5" t="s">
        <v>30</v>
      </c>
      <c r="Q1380" s="3" t="s">
        <v>6243</v>
      </c>
      <c r="R1380" s="3" t="s">
        <v>6330</v>
      </c>
      <c r="S1380" s="3" t="s">
        <v>6256</v>
      </c>
      <c r="T1380" s="3" t="s">
        <v>6281</v>
      </c>
      <c r="U1380" s="3" t="s">
        <v>6389</v>
      </c>
      <c r="V1380" s="3" t="s">
        <v>6229</v>
      </c>
      <c r="W1380" s="3" t="s">
        <v>6365</v>
      </c>
      <c r="X1380" s="3" t="s">
        <v>6365</v>
      </c>
      <c r="Y1380" s="3" t="s">
        <v>6240</v>
      </c>
      <c r="Z1380" s="3" t="s">
        <v>6247</v>
      </c>
      <c r="AA1380" s="3" t="s">
        <v>6227</v>
      </c>
      <c r="AB1380" s="3" t="s">
        <v>6244</v>
      </c>
      <c r="AC1380" s="3" t="s">
        <v>6295</v>
      </c>
      <c r="AD1380" s="3" t="s">
        <v>6249</v>
      </c>
      <c r="AR1380" s="3">
        <v>42.6</v>
      </c>
      <c r="AS1380" s="3">
        <v>14.8</v>
      </c>
      <c r="AT1380" s="3">
        <v>2.8783783779999998</v>
      </c>
      <c r="AU1380" s="3">
        <f>SUM(Table1[[#This Row],[Black Win %]]/Table1[[#This Row],[White Win %]])</f>
        <v>0.34741784037558687</v>
      </c>
      <c r="AV1380" s="3">
        <v>43.026000000000003</v>
      </c>
      <c r="AW1380" s="3">
        <v>14.948</v>
      </c>
    </row>
    <row r="1381" spans="1:49" ht="17" x14ac:dyDescent="0.2">
      <c r="A1381" s="3" t="s">
        <v>7469</v>
      </c>
      <c r="B1381" s="3" t="str">
        <f>CONCATENATE(Table1[[#This Row],[Column5]],(IF(Table1[[#This Row],[Column4]]="",""," -"&amp;Table1[[#This Row],[Column4]])),(IF(Table1[[#This Row],[Column3]]="",""," -"&amp;Table1[[#This Row],[Column3]])))</f>
        <v xml:space="preserve"> Alapin Variation - Barmen Defense - Modern Line</v>
      </c>
      <c r="C1381" s="3" t="s">
        <v>6825</v>
      </c>
      <c r="D1381" s="3" t="s">
        <v>7474</v>
      </c>
      <c r="E1381" s="3" t="s">
        <v>6857</v>
      </c>
      <c r="F1381" s="3" t="s">
        <v>7765</v>
      </c>
      <c r="G1381" s="3">
        <v>3838</v>
      </c>
      <c r="H1381" s="3" t="s">
        <v>4571</v>
      </c>
      <c r="I1381" s="4">
        <v>43290</v>
      </c>
      <c r="J1381" s="3">
        <v>2196</v>
      </c>
      <c r="K1381" s="3">
        <v>2228</v>
      </c>
      <c r="L1381" s="3">
        <v>28.8</v>
      </c>
      <c r="M1381" s="3">
        <v>37.700000000000003</v>
      </c>
      <c r="N1381" s="3">
        <v>33.4</v>
      </c>
      <c r="O1381" s="3" t="s">
        <v>4582</v>
      </c>
      <c r="P1381" s="5" t="s">
        <v>30</v>
      </c>
      <c r="Q1381" s="3" t="s">
        <v>6243</v>
      </c>
      <c r="R1381" s="3" t="s">
        <v>6330</v>
      </c>
      <c r="S1381" s="3" t="s">
        <v>6256</v>
      </c>
      <c r="T1381" s="3" t="s">
        <v>6281</v>
      </c>
      <c r="U1381" s="3" t="s">
        <v>6389</v>
      </c>
      <c r="V1381" s="3" t="s">
        <v>6229</v>
      </c>
      <c r="W1381" s="3" t="s">
        <v>6226</v>
      </c>
      <c r="X1381" s="3" t="s">
        <v>6247</v>
      </c>
      <c r="Y1381" s="3" t="s">
        <v>6248</v>
      </c>
      <c r="AR1381" s="3">
        <v>33.4</v>
      </c>
      <c r="AS1381" s="3">
        <v>28.8</v>
      </c>
      <c r="AT1381" s="3">
        <v>1.1597222220000001</v>
      </c>
      <c r="AU1381" s="3">
        <f>SUM(Table1[[#This Row],[Black Win %]]/Table1[[#This Row],[White Win %]])</f>
        <v>0.86227544910179643</v>
      </c>
      <c r="AV1381" s="3">
        <v>1281.8920000000001</v>
      </c>
      <c r="AW1381" s="3">
        <v>1105.3440000000001</v>
      </c>
    </row>
    <row r="1382" spans="1:49" ht="17" x14ac:dyDescent="0.2">
      <c r="A1382" s="3" t="s">
        <v>7469</v>
      </c>
      <c r="B1382" s="3" t="str">
        <f>CONCATENATE(Table1[[#This Row],[Column5]],(IF(Table1[[#This Row],[Column4]]="",""," -"&amp;Table1[[#This Row],[Column4]])),(IF(Table1[[#This Row],[Column3]]="",""," -"&amp;Table1[[#This Row],[Column3]])))</f>
        <v xml:space="preserve"> Alapin Variation - General</v>
      </c>
      <c r="C1382" s="3" t="s">
        <v>6825</v>
      </c>
      <c r="D1382" s="3" t="s">
        <v>6510</v>
      </c>
      <c r="F1382" s="3" t="s">
        <v>7764</v>
      </c>
      <c r="G1382" s="3">
        <v>19885</v>
      </c>
      <c r="H1382" s="3" t="s">
        <v>4571</v>
      </c>
      <c r="I1382" s="4">
        <v>43290</v>
      </c>
      <c r="J1382" s="3">
        <v>2226</v>
      </c>
      <c r="K1382" s="3">
        <v>2185</v>
      </c>
      <c r="L1382" s="3">
        <v>36.799999999999997</v>
      </c>
      <c r="M1382" s="3">
        <v>29.8</v>
      </c>
      <c r="N1382" s="3">
        <v>33.4</v>
      </c>
      <c r="O1382" s="3" t="s">
        <v>4585</v>
      </c>
      <c r="P1382" s="5" t="s">
        <v>30</v>
      </c>
      <c r="Q1382" s="3" t="s">
        <v>6243</v>
      </c>
      <c r="R1382" s="3" t="s">
        <v>6330</v>
      </c>
      <c r="AR1382" s="3">
        <v>36.799999999999997</v>
      </c>
      <c r="AS1382" s="3">
        <v>33.4</v>
      </c>
      <c r="AT1382" s="3">
        <v>1.1017964069999999</v>
      </c>
      <c r="AU1382" s="3">
        <f>SUM(Table1[[#This Row],[Black Win %]]/Table1[[#This Row],[White Win %]])</f>
        <v>0.90760869565217395</v>
      </c>
      <c r="AV1382" s="3">
        <v>7317.68</v>
      </c>
      <c r="AW1382" s="3">
        <v>6641.59</v>
      </c>
    </row>
    <row r="1383" spans="1:49" ht="17" x14ac:dyDescent="0.2">
      <c r="A1383" s="3" t="s">
        <v>7469</v>
      </c>
      <c r="B1383" s="3" t="str">
        <f>CONCATENATE(Table1[[#This Row],[Column5]],(IF(Table1[[#This Row],[Column4]]="",""," -"&amp;Table1[[#This Row],[Column4]])),(IF(Table1[[#This Row],[Column3]]="",""," -"&amp;Table1[[#This Row],[Column3]])))</f>
        <v xml:space="preserve"> Alapin Variation - Sherzer Variation</v>
      </c>
      <c r="C1383" s="3" t="s">
        <v>6825</v>
      </c>
      <c r="D1383" s="3" t="s">
        <v>7477</v>
      </c>
      <c r="F1383" s="3" t="s">
        <v>7765</v>
      </c>
      <c r="G1383" s="3">
        <v>176</v>
      </c>
      <c r="H1383" s="3" t="s">
        <v>4571</v>
      </c>
      <c r="I1383" s="4">
        <v>43183</v>
      </c>
      <c r="J1383" s="3">
        <v>1909</v>
      </c>
      <c r="K1383" s="3">
        <v>1940</v>
      </c>
      <c r="L1383" s="3">
        <v>26.1</v>
      </c>
      <c r="M1383" s="3">
        <v>16.5</v>
      </c>
      <c r="N1383" s="3">
        <v>57.4</v>
      </c>
      <c r="O1383" s="3" t="s">
        <v>4588</v>
      </c>
      <c r="P1383" s="5" t="s">
        <v>30</v>
      </c>
      <c r="Q1383" s="3" t="s">
        <v>6243</v>
      </c>
      <c r="R1383" s="3" t="s">
        <v>6330</v>
      </c>
      <c r="S1383" s="3" t="s">
        <v>6226</v>
      </c>
      <c r="T1383" s="3" t="s">
        <v>6227</v>
      </c>
      <c r="U1383" s="3" t="s">
        <v>6228</v>
      </c>
      <c r="V1383" s="3" t="s">
        <v>6229</v>
      </c>
      <c r="W1383" s="3" t="s">
        <v>6245</v>
      </c>
      <c r="X1383" s="3" t="s">
        <v>6247</v>
      </c>
      <c r="Y1383" s="3" t="s">
        <v>6240</v>
      </c>
      <c r="AR1383" s="3">
        <v>57.4</v>
      </c>
      <c r="AS1383" s="3">
        <v>26.1</v>
      </c>
      <c r="AT1383" s="3">
        <v>2.1992337160000002</v>
      </c>
      <c r="AU1383" s="3">
        <f>SUM(Table1[[#This Row],[Black Win %]]/Table1[[#This Row],[White Win %]])</f>
        <v>0.45470383275261328</v>
      </c>
      <c r="AV1383" s="3">
        <v>101.024</v>
      </c>
      <c r="AW1383" s="3">
        <v>45.936</v>
      </c>
    </row>
    <row r="1384" spans="1:49" ht="17" x14ac:dyDescent="0.2">
      <c r="A1384" s="3" t="s">
        <v>7469</v>
      </c>
      <c r="B1384" s="3" t="str">
        <f>CONCATENATE(Table1[[#This Row],[Column5]],(IF(Table1[[#This Row],[Column4]]="",""," -"&amp;Table1[[#This Row],[Column4]])),(IF(Table1[[#This Row],[Column3]]="",""," -"&amp;Table1[[#This Row],[Column3]])))</f>
        <v xml:space="preserve"> Alapin Variation - Smith-Morra Declined</v>
      </c>
      <c r="C1384" s="3" t="s">
        <v>6825</v>
      </c>
      <c r="D1384" s="3" t="s">
        <v>7478</v>
      </c>
      <c r="F1384" s="3" t="s">
        <v>7765</v>
      </c>
      <c r="G1384" s="3">
        <v>14856</v>
      </c>
      <c r="H1384" s="3" t="s">
        <v>4571</v>
      </c>
      <c r="I1384" s="4">
        <v>43290</v>
      </c>
      <c r="J1384" s="3">
        <v>2227</v>
      </c>
      <c r="K1384" s="3">
        <v>2257</v>
      </c>
      <c r="L1384" s="3">
        <v>38.299999999999997</v>
      </c>
      <c r="M1384" s="3">
        <v>32.4</v>
      </c>
      <c r="N1384" s="3">
        <v>29.3</v>
      </c>
      <c r="O1384" s="3" t="s">
        <v>4591</v>
      </c>
      <c r="P1384" s="5" t="s">
        <v>30</v>
      </c>
      <c r="Q1384" s="3" t="s">
        <v>6243</v>
      </c>
      <c r="R1384" s="3" t="s">
        <v>6330</v>
      </c>
      <c r="S1384" s="3" t="s">
        <v>6226</v>
      </c>
      <c r="T1384" s="3" t="s">
        <v>6227</v>
      </c>
      <c r="U1384" s="3" t="s">
        <v>6228</v>
      </c>
      <c r="V1384" s="3" t="s">
        <v>6229</v>
      </c>
      <c r="W1384" s="3" t="s">
        <v>6365</v>
      </c>
      <c r="AR1384" s="3">
        <v>29.3</v>
      </c>
      <c r="AS1384" s="3">
        <v>38.299999999999997</v>
      </c>
      <c r="AT1384" s="3">
        <v>0.76501305500000005</v>
      </c>
      <c r="AU1384" s="3">
        <f>SUM(Table1[[#This Row],[Black Win %]]/Table1[[#This Row],[White Win %]])</f>
        <v>1.3071672354948805</v>
      </c>
      <c r="AV1384" s="3">
        <v>4352.808</v>
      </c>
      <c r="AW1384" s="3">
        <v>5689.848</v>
      </c>
    </row>
    <row r="1385" spans="1:49" ht="17" x14ac:dyDescent="0.2">
      <c r="A1385" s="3" t="s">
        <v>7469</v>
      </c>
      <c r="B1385" s="3" t="str">
        <f>CONCATENATE(Table1[[#This Row],[Column5]],(IF(Table1[[#This Row],[Column4]]="",""," -"&amp;Table1[[#This Row],[Column4]])),(IF(Table1[[#This Row],[Column3]]="",""," -"&amp;Table1[[#This Row],[Column3]])))</f>
        <v xml:space="preserve"> Alapin Variation - Stoltz Attack</v>
      </c>
      <c r="C1385" s="3" t="s">
        <v>6825</v>
      </c>
      <c r="D1385" s="3" t="s">
        <v>7479</v>
      </c>
      <c r="F1385" s="3" t="s">
        <v>7764</v>
      </c>
      <c r="G1385" s="3">
        <v>978</v>
      </c>
      <c r="H1385" s="3" t="s">
        <v>4571</v>
      </c>
      <c r="I1385" s="4">
        <v>43288</v>
      </c>
      <c r="J1385" s="3">
        <v>2358</v>
      </c>
      <c r="K1385" s="3">
        <v>2326</v>
      </c>
      <c r="L1385" s="3">
        <v>38.5</v>
      </c>
      <c r="M1385" s="3">
        <v>35.200000000000003</v>
      </c>
      <c r="N1385" s="3">
        <v>26.3</v>
      </c>
      <c r="O1385" s="3" t="s">
        <v>4594</v>
      </c>
      <c r="P1385" s="5" t="s">
        <v>30</v>
      </c>
      <c r="Q1385" s="3" t="s">
        <v>6243</v>
      </c>
      <c r="R1385" s="3" t="s">
        <v>6330</v>
      </c>
      <c r="S1385" s="3" t="s">
        <v>6226</v>
      </c>
      <c r="T1385" s="3" t="s">
        <v>6227</v>
      </c>
      <c r="U1385" s="3" t="s">
        <v>6228</v>
      </c>
      <c r="V1385" s="3" t="s">
        <v>6247</v>
      </c>
      <c r="W1385" s="3" t="s">
        <v>6240</v>
      </c>
      <c r="X1385" s="3" t="s">
        <v>6231</v>
      </c>
      <c r="Y1385" s="3" t="s">
        <v>6234</v>
      </c>
      <c r="Z1385" s="3" t="s">
        <v>6250</v>
      </c>
      <c r="AR1385" s="3">
        <v>38.5</v>
      </c>
      <c r="AS1385" s="3">
        <v>26.3</v>
      </c>
      <c r="AT1385" s="3">
        <v>1.463878327</v>
      </c>
      <c r="AU1385" s="3">
        <f>SUM(Table1[[#This Row],[Black Win %]]/Table1[[#This Row],[White Win %]])</f>
        <v>0.68311688311688312</v>
      </c>
      <c r="AV1385" s="3">
        <v>376.53</v>
      </c>
      <c r="AW1385" s="3">
        <v>257.214</v>
      </c>
    </row>
    <row r="1386" spans="1:49" ht="17" x14ac:dyDescent="0.2">
      <c r="A1386" s="3" t="s">
        <v>7469</v>
      </c>
      <c r="B1386" s="3" t="str">
        <f>CONCATENATE(Table1[[#This Row],[Column5]],(IF(Table1[[#This Row],[Column4]]="",""," -"&amp;Table1[[#This Row],[Column4]])),(IF(Table1[[#This Row],[Column3]]="",""," -"&amp;Table1[[#This Row],[Column3]])))</f>
        <v xml:space="preserve"> Alapin Variation - Stoltz Attack - Ivanchuk Line</v>
      </c>
      <c r="C1386" s="3" t="s">
        <v>6825</v>
      </c>
      <c r="D1386" s="3" t="s">
        <v>7479</v>
      </c>
      <c r="E1386" s="3" t="s">
        <v>7480</v>
      </c>
      <c r="F1386" s="3" t="s">
        <v>7765</v>
      </c>
      <c r="G1386" s="3">
        <v>342</v>
      </c>
      <c r="H1386" s="3" t="s">
        <v>4571</v>
      </c>
      <c r="I1386" s="4">
        <v>43221</v>
      </c>
      <c r="J1386" s="3">
        <v>2363</v>
      </c>
      <c r="K1386" s="3">
        <v>2379</v>
      </c>
      <c r="L1386" s="3">
        <v>37.4</v>
      </c>
      <c r="M1386" s="3">
        <v>27.5</v>
      </c>
      <c r="N1386" s="3">
        <v>35.1</v>
      </c>
      <c r="O1386" s="3" t="s">
        <v>4597</v>
      </c>
      <c r="P1386" s="5" t="s">
        <v>30</v>
      </c>
      <c r="Q1386" s="3" t="s">
        <v>6243</v>
      </c>
      <c r="R1386" s="3" t="s">
        <v>6330</v>
      </c>
      <c r="S1386" s="3" t="s">
        <v>6226</v>
      </c>
      <c r="T1386" s="3" t="s">
        <v>6227</v>
      </c>
      <c r="U1386" s="3" t="s">
        <v>6228</v>
      </c>
      <c r="V1386" s="3" t="s">
        <v>6247</v>
      </c>
      <c r="W1386" s="3" t="s">
        <v>6240</v>
      </c>
      <c r="X1386" s="3" t="s">
        <v>6231</v>
      </c>
      <c r="Y1386" s="3" t="s">
        <v>6234</v>
      </c>
      <c r="Z1386" s="3" t="s">
        <v>6250</v>
      </c>
      <c r="AA1386" s="3" t="s">
        <v>6233</v>
      </c>
      <c r="AB1386" s="3" t="s">
        <v>6463</v>
      </c>
      <c r="AC1386" s="3" t="s">
        <v>6393</v>
      </c>
      <c r="AD1386" s="3" t="s">
        <v>6335</v>
      </c>
      <c r="AE1386" s="3" t="s">
        <v>6290</v>
      </c>
      <c r="AR1386" s="3">
        <v>35.1</v>
      </c>
      <c r="AS1386" s="3">
        <v>37.4</v>
      </c>
      <c r="AT1386" s="3">
        <v>0.93850267399999998</v>
      </c>
      <c r="AU1386" s="3">
        <f>SUM(Table1[[#This Row],[Black Win %]]/Table1[[#This Row],[White Win %]])</f>
        <v>1.0655270655270654</v>
      </c>
      <c r="AV1386" s="3">
        <v>120.042</v>
      </c>
      <c r="AW1386" s="3">
        <v>127.908</v>
      </c>
    </row>
    <row r="1387" spans="1:49" ht="17" x14ac:dyDescent="0.2">
      <c r="A1387" s="3" t="s">
        <v>7469</v>
      </c>
      <c r="B1387" s="3" t="str">
        <f>CONCATENATE(Table1[[#This Row],[Column5]],(IF(Table1[[#This Row],[Column4]]="",""," -"&amp;Table1[[#This Row],[Column4]])),(IF(Table1[[#This Row],[Column3]]="",""," -"&amp;Table1[[#This Row],[Column3]])))</f>
        <v xml:space="preserve"> Boleslavsky Variation</v>
      </c>
      <c r="C1387" s="3" t="s">
        <v>6854</v>
      </c>
      <c r="F1387" s="3" t="s">
        <v>7764</v>
      </c>
      <c r="G1387" s="3">
        <v>2292</v>
      </c>
      <c r="H1387" s="3" t="s">
        <v>4599</v>
      </c>
      <c r="I1387" s="4">
        <v>43288</v>
      </c>
      <c r="J1387" s="3">
        <v>2162</v>
      </c>
      <c r="K1387" s="3">
        <v>2162</v>
      </c>
      <c r="L1387" s="3">
        <v>21.3</v>
      </c>
      <c r="M1387" s="3">
        <v>30.2</v>
      </c>
      <c r="N1387" s="3">
        <v>48.4</v>
      </c>
      <c r="O1387" s="3" t="s">
        <v>4601</v>
      </c>
      <c r="P1387" s="5" t="s">
        <v>30</v>
      </c>
      <c r="Q1387" s="3" t="s">
        <v>6243</v>
      </c>
      <c r="R1387" s="3" t="s">
        <v>6247</v>
      </c>
      <c r="S1387" s="3" t="s">
        <v>6230</v>
      </c>
      <c r="T1387" s="3" t="s">
        <v>6229</v>
      </c>
      <c r="U1387" s="3" t="s">
        <v>6365</v>
      </c>
      <c r="V1387" s="3" t="s">
        <v>6356</v>
      </c>
      <c r="W1387" s="3" t="s">
        <v>6226</v>
      </c>
      <c r="X1387" s="3" t="s">
        <v>6244</v>
      </c>
      <c r="Y1387" s="3" t="s">
        <v>6240</v>
      </c>
      <c r="Z1387" s="3" t="s">
        <v>6249</v>
      </c>
      <c r="AA1387" s="3" t="s">
        <v>6227</v>
      </c>
      <c r="AB1387" s="3" t="s">
        <v>6391</v>
      </c>
      <c r="AR1387" s="3">
        <v>21.3</v>
      </c>
      <c r="AS1387" s="3">
        <v>48.4</v>
      </c>
      <c r="AT1387" s="3">
        <v>0.44008264499999999</v>
      </c>
      <c r="AU1387" s="3">
        <f>SUM(Table1[[#This Row],[Black Win %]]/Table1[[#This Row],[White Win %]])</f>
        <v>2.272300469483568</v>
      </c>
      <c r="AV1387" s="3">
        <v>488.19600000000003</v>
      </c>
      <c r="AW1387" s="3">
        <v>1109.328</v>
      </c>
    </row>
    <row r="1388" spans="1:49" ht="17" x14ac:dyDescent="0.2">
      <c r="A1388" s="3" t="s">
        <v>7469</v>
      </c>
      <c r="B1388" s="3" t="str">
        <f>CONCATENATE(Table1[[#This Row],[Column5]],(IF(Table1[[#This Row],[Column4]]="",""," -"&amp;Table1[[#This Row],[Column4]])),(IF(Table1[[#This Row],[Column3]]="",""," -"&amp;Table1[[#This Row],[Column3]])))</f>
        <v xml:space="preserve"> Boleslavsky Variation - General Variation</v>
      </c>
      <c r="C1388" s="3" t="s">
        <v>6854</v>
      </c>
      <c r="D1388" s="3" t="s">
        <v>6709</v>
      </c>
      <c r="F1388" s="3" t="s">
        <v>7765</v>
      </c>
      <c r="G1388" s="3">
        <v>1806</v>
      </c>
      <c r="H1388" s="3" t="s">
        <v>4603</v>
      </c>
      <c r="I1388" s="4">
        <v>43277</v>
      </c>
      <c r="J1388" s="3">
        <v>2317</v>
      </c>
      <c r="K1388" s="3">
        <v>2348</v>
      </c>
      <c r="L1388" s="3">
        <v>32.9</v>
      </c>
      <c r="M1388" s="3">
        <v>34.9</v>
      </c>
      <c r="N1388" s="3">
        <v>32.200000000000003</v>
      </c>
      <c r="O1388" s="3" t="s">
        <v>4605</v>
      </c>
      <c r="P1388" s="5" t="s">
        <v>30</v>
      </c>
      <c r="Q1388" s="3" t="s">
        <v>6243</v>
      </c>
      <c r="R1388" s="3" t="s">
        <v>6247</v>
      </c>
      <c r="S1388" s="3" t="s">
        <v>6230</v>
      </c>
      <c r="T1388" s="3" t="s">
        <v>6229</v>
      </c>
      <c r="U1388" s="3" t="s">
        <v>6365</v>
      </c>
      <c r="V1388" s="3" t="s">
        <v>6356</v>
      </c>
      <c r="W1388" s="3" t="s">
        <v>6226</v>
      </c>
      <c r="X1388" s="3" t="s">
        <v>6244</v>
      </c>
      <c r="Y1388" s="3" t="s">
        <v>6240</v>
      </c>
      <c r="Z1388" s="3" t="s">
        <v>6249</v>
      </c>
      <c r="AA1388" s="3" t="s">
        <v>6227</v>
      </c>
      <c r="AR1388" s="3">
        <v>32.200000000000003</v>
      </c>
      <c r="AS1388" s="3">
        <v>32.9</v>
      </c>
      <c r="AT1388" s="3">
        <v>0.97872340400000002</v>
      </c>
      <c r="AU1388" s="3">
        <f>SUM(Table1[[#This Row],[Black Win %]]/Table1[[#This Row],[White Win %]])</f>
        <v>1.0217391304347825</v>
      </c>
      <c r="AV1388" s="3">
        <v>581.53200000000004</v>
      </c>
      <c r="AW1388" s="3">
        <v>594.17399999999998</v>
      </c>
    </row>
    <row r="1389" spans="1:49" ht="17" x14ac:dyDescent="0.2">
      <c r="A1389" s="3" t="s">
        <v>7469</v>
      </c>
      <c r="B1389" s="3" t="str">
        <f>CONCATENATE(Table1[[#This Row],[Column5]],(IF(Table1[[#This Row],[Column4]]="",""," -"&amp;Table1[[#This Row],[Column4]])),(IF(Table1[[#This Row],[Column3]]="",""," -"&amp;Table1[[#This Row],[Column3]])))</f>
        <v xml:space="preserve"> Boleslavsky Variation - Louma Variation</v>
      </c>
      <c r="C1389" s="3" t="s">
        <v>6854</v>
      </c>
      <c r="D1389" s="3" t="s">
        <v>7481</v>
      </c>
      <c r="F1389" s="3" t="s">
        <v>7764</v>
      </c>
      <c r="G1389" s="3">
        <v>125</v>
      </c>
      <c r="H1389" s="3" t="s">
        <v>4603</v>
      </c>
      <c r="I1389" s="4">
        <v>43226</v>
      </c>
      <c r="J1389" s="3">
        <v>2215</v>
      </c>
      <c r="K1389" s="3">
        <v>2264</v>
      </c>
      <c r="L1389" s="3">
        <v>21.6</v>
      </c>
      <c r="M1389" s="3">
        <v>31.2</v>
      </c>
      <c r="N1389" s="3">
        <v>47.2</v>
      </c>
      <c r="O1389" s="3" t="s">
        <v>4608</v>
      </c>
      <c r="P1389" s="5" t="s">
        <v>30</v>
      </c>
      <c r="Q1389" s="3" t="s">
        <v>6243</v>
      </c>
      <c r="R1389" s="3" t="s">
        <v>6247</v>
      </c>
      <c r="S1389" s="3" t="s">
        <v>6230</v>
      </c>
      <c r="T1389" s="3" t="s">
        <v>6229</v>
      </c>
      <c r="U1389" s="3" t="s">
        <v>6365</v>
      </c>
      <c r="V1389" s="3" t="s">
        <v>6356</v>
      </c>
      <c r="W1389" s="3" t="s">
        <v>6226</v>
      </c>
      <c r="X1389" s="3" t="s">
        <v>6244</v>
      </c>
      <c r="Y1389" s="3" t="s">
        <v>6240</v>
      </c>
      <c r="Z1389" s="3" t="s">
        <v>6249</v>
      </c>
      <c r="AA1389" s="3" t="s">
        <v>6227</v>
      </c>
      <c r="AB1389" s="3" t="s">
        <v>6452</v>
      </c>
      <c r="AR1389" s="3">
        <v>21.6</v>
      </c>
      <c r="AS1389" s="3">
        <v>47.2</v>
      </c>
      <c r="AT1389" s="3">
        <v>0.45762711900000003</v>
      </c>
      <c r="AU1389" s="3">
        <f>SUM(Table1[[#This Row],[Black Win %]]/Table1[[#This Row],[White Win %]])</f>
        <v>2.1851851851851851</v>
      </c>
      <c r="AV1389" s="3">
        <v>27</v>
      </c>
      <c r="AW1389" s="3">
        <v>59</v>
      </c>
    </row>
    <row r="1390" spans="1:49" ht="17" x14ac:dyDescent="0.2">
      <c r="A1390" s="3" t="s">
        <v>7469</v>
      </c>
      <c r="B1390" s="3" t="str">
        <f>CONCATENATE(Table1[[#This Row],[Column5]],(IF(Table1[[#This Row],[Column4]]="",""," -"&amp;Table1[[#This Row],[Column4]])),(IF(Table1[[#This Row],[Column3]]="",""," -"&amp;Table1[[#This Row],[Column3]])))</f>
        <v xml:space="preserve"> Bowlder Attack</v>
      </c>
      <c r="C1390" s="3" t="s">
        <v>7482</v>
      </c>
      <c r="F1390" s="3" t="s">
        <v>7764</v>
      </c>
      <c r="G1390" s="3">
        <v>1705</v>
      </c>
      <c r="H1390" s="3" t="s">
        <v>4610</v>
      </c>
      <c r="I1390" s="4">
        <v>43274</v>
      </c>
      <c r="J1390" s="3">
        <v>1780</v>
      </c>
      <c r="K1390" s="3">
        <v>1797</v>
      </c>
      <c r="L1390" s="3">
        <v>24.6</v>
      </c>
      <c r="M1390" s="3">
        <v>15</v>
      </c>
      <c r="N1390" s="3">
        <v>60.4</v>
      </c>
      <c r="O1390" s="3" t="s">
        <v>4612</v>
      </c>
      <c r="P1390" s="5" t="s">
        <v>30</v>
      </c>
      <c r="Q1390" s="3" t="s">
        <v>6243</v>
      </c>
      <c r="R1390" s="3" t="s">
        <v>6231</v>
      </c>
      <c r="AR1390" s="3">
        <v>24.6</v>
      </c>
      <c r="AS1390" s="3">
        <v>60.4</v>
      </c>
      <c r="AT1390" s="3">
        <v>0.40728476800000002</v>
      </c>
      <c r="AU1390" s="3">
        <f>SUM(Table1[[#This Row],[Black Win %]]/Table1[[#This Row],[White Win %]])</f>
        <v>2.4552845528455283</v>
      </c>
      <c r="AV1390" s="3">
        <v>419.43</v>
      </c>
      <c r="AW1390" s="3">
        <v>1029.82</v>
      </c>
    </row>
    <row r="1391" spans="1:49" ht="17" x14ac:dyDescent="0.2">
      <c r="A1391" s="3" t="s">
        <v>7469</v>
      </c>
      <c r="B1391" s="3" t="str">
        <f>CONCATENATE(Table1[[#This Row],[Column5]],(IF(Table1[[#This Row],[Column4]]="",""," -"&amp;Table1[[#This Row],[Column4]])),(IF(Table1[[#This Row],[Column3]]="",""," -"&amp;Table1[[#This Row],[Column3]])))</f>
        <v xml:space="preserve"> Canal Attack</v>
      </c>
      <c r="C1391" s="3" t="s">
        <v>6873</v>
      </c>
      <c r="F1391" s="3" t="s">
        <v>7764</v>
      </c>
      <c r="G1391" s="3">
        <v>11425</v>
      </c>
      <c r="H1391" s="3" t="s">
        <v>4614</v>
      </c>
      <c r="I1391" s="4">
        <v>43290</v>
      </c>
      <c r="J1391" s="3">
        <v>2325</v>
      </c>
      <c r="K1391" s="3">
        <v>2295</v>
      </c>
      <c r="L1391" s="3">
        <v>30.2</v>
      </c>
      <c r="M1391" s="3">
        <v>34</v>
      </c>
      <c r="N1391" s="3">
        <v>35.799999999999997</v>
      </c>
      <c r="O1391" s="3" t="s">
        <v>4616</v>
      </c>
      <c r="P1391" s="5" t="s">
        <v>30</v>
      </c>
      <c r="Q1391" s="3" t="s">
        <v>6243</v>
      </c>
      <c r="R1391" s="3" t="s">
        <v>6247</v>
      </c>
      <c r="S1391" s="3" t="s">
        <v>6230</v>
      </c>
      <c r="T1391" s="3" t="s">
        <v>6287</v>
      </c>
      <c r="AR1391" s="3">
        <v>30.2</v>
      </c>
      <c r="AS1391" s="3">
        <v>35.799999999999997</v>
      </c>
      <c r="AT1391" s="3">
        <v>0.84357541899999999</v>
      </c>
      <c r="AU1391" s="3">
        <f>SUM(Table1[[#This Row],[Black Win %]]/Table1[[#This Row],[White Win %]])</f>
        <v>1.1854304635761588</v>
      </c>
      <c r="AV1391" s="3">
        <v>3450.35</v>
      </c>
      <c r="AW1391" s="3">
        <v>4090.15</v>
      </c>
    </row>
    <row r="1392" spans="1:49" ht="17" x14ac:dyDescent="0.2">
      <c r="A1392" s="3" t="s">
        <v>7469</v>
      </c>
      <c r="B1392" s="3" t="str">
        <f>CONCATENATE(Table1[[#This Row],[Column5]],(IF(Table1[[#This Row],[Column4]]="",""," -"&amp;Table1[[#This Row],[Column4]])),(IF(Table1[[#This Row],[Column3]]="",""," -"&amp;Table1[[#This Row],[Column3]])))</f>
        <v xml:space="preserve"> Canal Attack - Haag Gambit</v>
      </c>
      <c r="C1392" s="3" t="s">
        <v>6873</v>
      </c>
      <c r="D1392" s="3" t="s">
        <v>7483</v>
      </c>
      <c r="F1392" s="3" t="s">
        <v>7764</v>
      </c>
      <c r="G1392" s="3">
        <v>719</v>
      </c>
      <c r="H1392" s="3" t="s">
        <v>4614</v>
      </c>
      <c r="I1392" s="4">
        <v>43279</v>
      </c>
      <c r="J1392" s="3">
        <v>2341</v>
      </c>
      <c r="K1392" s="3">
        <v>2317</v>
      </c>
      <c r="L1392" s="3">
        <v>39.5</v>
      </c>
      <c r="M1392" s="3">
        <v>36.9</v>
      </c>
      <c r="N1392" s="3">
        <v>23.6</v>
      </c>
      <c r="O1392" s="3" t="s">
        <v>4620</v>
      </c>
      <c r="P1392" s="5" t="s">
        <v>30</v>
      </c>
      <c r="Q1392" s="3" t="s">
        <v>6243</v>
      </c>
      <c r="R1392" s="3" t="s">
        <v>6247</v>
      </c>
      <c r="S1392" s="3" t="s">
        <v>6230</v>
      </c>
      <c r="T1392" s="3" t="s">
        <v>6287</v>
      </c>
      <c r="U1392" s="3" t="s">
        <v>6375</v>
      </c>
      <c r="V1392" s="3" t="s">
        <v>6464</v>
      </c>
      <c r="W1392" s="3" t="s">
        <v>6465</v>
      </c>
      <c r="X1392" s="3" t="s">
        <v>6270</v>
      </c>
      <c r="Y1392" s="3" t="s">
        <v>6240</v>
      </c>
      <c r="Z1392" s="3" t="s">
        <v>6330</v>
      </c>
      <c r="AA1392" s="3" t="s">
        <v>6226</v>
      </c>
      <c r="AB1392" s="3" t="s">
        <v>6229</v>
      </c>
      <c r="AR1392" s="3">
        <v>39.5</v>
      </c>
      <c r="AS1392" s="3">
        <v>23.6</v>
      </c>
      <c r="AT1392" s="3">
        <v>1.673728814</v>
      </c>
      <c r="AU1392" s="3">
        <f>SUM(Table1[[#This Row],[Black Win %]]/Table1[[#This Row],[White Win %]])</f>
        <v>0.59746835443037982</v>
      </c>
      <c r="AV1392" s="3">
        <v>284.005</v>
      </c>
      <c r="AW1392" s="3">
        <v>169.684</v>
      </c>
    </row>
    <row r="1393" spans="1:49" ht="17" x14ac:dyDescent="0.2">
      <c r="A1393" s="3" t="s">
        <v>7469</v>
      </c>
      <c r="B1393" s="3" t="str">
        <f>CONCATENATE(Table1[[#This Row],[Column5]],(IF(Table1[[#This Row],[Column4]]="",""," -"&amp;Table1[[#This Row],[Column4]])),(IF(Table1[[#This Row],[Column3]]="",""," -"&amp;Table1[[#This Row],[Column3]])))</f>
        <v xml:space="preserve"> Canal Attack - Main Line</v>
      </c>
      <c r="C1393" s="3" t="s">
        <v>6873</v>
      </c>
      <c r="D1393" s="3" t="s">
        <v>6508</v>
      </c>
      <c r="F1393" s="3" t="s">
        <v>7765</v>
      </c>
      <c r="G1393" s="3">
        <v>13257</v>
      </c>
      <c r="H1393" s="3" t="s">
        <v>4624</v>
      </c>
      <c r="I1393" s="4">
        <v>43290</v>
      </c>
      <c r="J1393" s="3">
        <v>2233</v>
      </c>
      <c r="K1393" s="3">
        <v>2249</v>
      </c>
      <c r="L1393" s="3">
        <v>26.3</v>
      </c>
      <c r="M1393" s="3">
        <v>39.799999999999997</v>
      </c>
      <c r="N1393" s="3">
        <v>33.9</v>
      </c>
      <c r="O1393" s="3" t="s">
        <v>4626</v>
      </c>
      <c r="P1393" s="5" t="s">
        <v>30</v>
      </c>
      <c r="Q1393" s="3" t="s">
        <v>6243</v>
      </c>
      <c r="R1393" s="3" t="s">
        <v>6247</v>
      </c>
      <c r="S1393" s="3" t="s">
        <v>6230</v>
      </c>
      <c r="T1393" s="3" t="s">
        <v>6287</v>
      </c>
      <c r="U1393" s="3" t="s">
        <v>6375</v>
      </c>
      <c r="AR1393" s="3">
        <v>33.9</v>
      </c>
      <c r="AS1393" s="3">
        <v>26.3</v>
      </c>
      <c r="AT1393" s="3">
        <v>1.2889733839999999</v>
      </c>
      <c r="AU1393" s="3">
        <f>SUM(Table1[[#This Row],[Black Win %]]/Table1[[#This Row],[White Win %]])</f>
        <v>0.77581120943952808</v>
      </c>
      <c r="AV1393" s="3">
        <v>4494.1229999999996</v>
      </c>
      <c r="AW1393" s="3">
        <v>3486.5909999999999</v>
      </c>
    </row>
    <row r="1394" spans="1:49" ht="17" x14ac:dyDescent="0.2">
      <c r="A1394" s="3" t="s">
        <v>7469</v>
      </c>
      <c r="B1394" s="3" t="str">
        <f>CONCATENATE(Table1[[#This Row],[Column5]],(IF(Table1[[#This Row],[Column4]]="",""," -"&amp;Table1[[#This Row],[Column4]])),(IF(Table1[[#This Row],[Column3]]="",""," -"&amp;Table1[[#This Row],[Column3]])))</f>
        <v xml:space="preserve"> Canal Attack - Moscow Gambit</v>
      </c>
      <c r="C1394" s="3" t="s">
        <v>6873</v>
      </c>
      <c r="D1394" s="3" t="s">
        <v>7484</v>
      </c>
      <c r="F1394" s="3" t="s">
        <v>7764</v>
      </c>
      <c r="G1394" s="3">
        <v>332</v>
      </c>
      <c r="H1394" s="3" t="s">
        <v>4614</v>
      </c>
      <c r="I1394" s="4">
        <v>43289</v>
      </c>
      <c r="J1394" s="3">
        <v>2407</v>
      </c>
      <c r="K1394" s="3">
        <v>2347</v>
      </c>
      <c r="L1394" s="3">
        <v>31</v>
      </c>
      <c r="M1394" s="3">
        <v>33.1</v>
      </c>
      <c r="N1394" s="3">
        <v>35.799999999999997</v>
      </c>
      <c r="O1394" s="3" t="s">
        <v>4629</v>
      </c>
      <c r="P1394" s="5" t="s">
        <v>30</v>
      </c>
      <c r="Q1394" s="3" t="s">
        <v>6243</v>
      </c>
      <c r="R1394" s="3" t="s">
        <v>6247</v>
      </c>
      <c r="S1394" s="3" t="s">
        <v>6230</v>
      </c>
      <c r="T1394" s="3" t="s">
        <v>6287</v>
      </c>
      <c r="U1394" s="3" t="s">
        <v>6240</v>
      </c>
      <c r="V1394" s="3" t="s">
        <v>6270</v>
      </c>
      <c r="W1394" s="3" t="s">
        <v>6375</v>
      </c>
      <c r="X1394" s="3" t="s">
        <v>6330</v>
      </c>
      <c r="Y1394" s="3" t="s">
        <v>6260</v>
      </c>
      <c r="Z1394" s="3" t="s">
        <v>6370</v>
      </c>
      <c r="AA1394" s="3" t="s">
        <v>6370</v>
      </c>
      <c r="AB1394" s="3" t="s">
        <v>6369</v>
      </c>
      <c r="AC1394" s="3" t="s">
        <v>6226</v>
      </c>
      <c r="AD1394" s="3" t="s">
        <v>6229</v>
      </c>
      <c r="AE1394" s="3" t="s">
        <v>6466</v>
      </c>
      <c r="AF1394" s="3" t="s">
        <v>6274</v>
      </c>
      <c r="AR1394" s="3">
        <v>31</v>
      </c>
      <c r="AS1394" s="3">
        <v>35.799999999999997</v>
      </c>
      <c r="AT1394" s="3">
        <v>0.86592178799999997</v>
      </c>
      <c r="AU1394" s="3">
        <f>SUM(Table1[[#This Row],[Black Win %]]/Table1[[#This Row],[White Win %]])</f>
        <v>1.1548387096774193</v>
      </c>
      <c r="AV1394" s="3">
        <v>102.92</v>
      </c>
      <c r="AW1394" s="3">
        <v>118.85599999999999</v>
      </c>
    </row>
    <row r="1395" spans="1:49" ht="17" x14ac:dyDescent="0.2">
      <c r="A1395" s="3" t="s">
        <v>7469</v>
      </c>
      <c r="B1395" s="3" t="str">
        <f>CONCATENATE(Table1[[#This Row],[Column5]],(IF(Table1[[#This Row],[Column4]]="",""," -"&amp;Table1[[#This Row],[Column4]])),(IF(Table1[[#This Row],[Column3]]="",""," -"&amp;Table1[[#This Row],[Column3]])))</f>
        <v xml:space="preserve"> Chameleon</v>
      </c>
      <c r="C1395" s="3" t="s">
        <v>7485</v>
      </c>
      <c r="F1395" s="3" t="s">
        <v>7764</v>
      </c>
      <c r="G1395" s="3">
        <v>2130</v>
      </c>
      <c r="H1395" s="3" t="s">
        <v>4610</v>
      </c>
      <c r="I1395" s="4">
        <v>43290</v>
      </c>
      <c r="J1395" s="3">
        <v>2283</v>
      </c>
      <c r="K1395" s="3">
        <v>2266</v>
      </c>
      <c r="L1395" s="3">
        <v>40.200000000000003</v>
      </c>
      <c r="M1395" s="3">
        <v>28.9</v>
      </c>
      <c r="N1395" s="3">
        <v>30.9</v>
      </c>
      <c r="O1395" s="3" t="s">
        <v>4632</v>
      </c>
      <c r="P1395" s="5" t="s">
        <v>30</v>
      </c>
      <c r="Q1395" s="3" t="s">
        <v>6243</v>
      </c>
      <c r="R1395" s="3" t="s">
        <v>6296</v>
      </c>
      <c r="AR1395" s="3">
        <v>40.200000000000003</v>
      </c>
      <c r="AS1395" s="3">
        <v>30.9</v>
      </c>
      <c r="AT1395" s="3">
        <v>1.3009708740000001</v>
      </c>
      <c r="AU1395" s="3">
        <f>SUM(Table1[[#This Row],[Black Win %]]/Table1[[#This Row],[White Win %]])</f>
        <v>0.76865671641791034</v>
      </c>
      <c r="AV1395" s="3">
        <v>856.26</v>
      </c>
      <c r="AW1395" s="3">
        <v>658.17</v>
      </c>
    </row>
    <row r="1396" spans="1:49" ht="17" x14ac:dyDescent="0.2">
      <c r="A1396" s="3" t="s">
        <v>7469</v>
      </c>
      <c r="B1396" s="3" t="str">
        <f>CONCATENATE(Table1[[#This Row],[Column5]],(IF(Table1[[#This Row],[Column4]]="",""," -"&amp;Table1[[#This Row],[Column4]])),(IF(Table1[[#This Row],[Column3]]="",""," -"&amp;Table1[[#This Row],[Column3]])))</f>
        <v xml:space="preserve"> Chekhover Variation</v>
      </c>
      <c r="C1396" s="3" t="s">
        <v>7486</v>
      </c>
      <c r="F1396" s="3" t="s">
        <v>7764</v>
      </c>
      <c r="G1396" s="3">
        <v>8798</v>
      </c>
      <c r="H1396" s="3" t="s">
        <v>4634</v>
      </c>
      <c r="I1396" s="4">
        <v>43289</v>
      </c>
      <c r="J1396" s="3">
        <v>2261</v>
      </c>
      <c r="K1396" s="3">
        <v>2234</v>
      </c>
      <c r="L1396" s="3">
        <v>40</v>
      </c>
      <c r="M1396" s="3">
        <v>28.9</v>
      </c>
      <c r="N1396" s="3">
        <v>31.1</v>
      </c>
      <c r="O1396" s="3" t="s">
        <v>4636</v>
      </c>
      <c r="P1396" s="5" t="s">
        <v>30</v>
      </c>
      <c r="Q1396" s="3" t="s">
        <v>6243</v>
      </c>
      <c r="R1396" s="3" t="s">
        <v>6247</v>
      </c>
      <c r="S1396" s="3" t="s">
        <v>6230</v>
      </c>
      <c r="T1396" s="3" t="s">
        <v>6229</v>
      </c>
      <c r="U1396" s="3" t="s">
        <v>6365</v>
      </c>
      <c r="V1396" s="3" t="s">
        <v>6294</v>
      </c>
      <c r="AR1396" s="3">
        <v>40</v>
      </c>
      <c r="AS1396" s="3">
        <v>31.1</v>
      </c>
      <c r="AT1396" s="3">
        <v>1.286173633</v>
      </c>
      <c r="AU1396" s="3">
        <f>SUM(Table1[[#This Row],[Black Win %]]/Table1[[#This Row],[White Win %]])</f>
        <v>0.77750000000000008</v>
      </c>
      <c r="AV1396" s="3">
        <v>3519.2</v>
      </c>
      <c r="AW1396" s="3">
        <v>2736.1779999999999</v>
      </c>
    </row>
    <row r="1397" spans="1:49" ht="17" x14ac:dyDescent="0.2">
      <c r="A1397" s="3" t="s">
        <v>7469</v>
      </c>
      <c r="B1397" s="3" t="str">
        <f>CONCATENATE(Table1[[#This Row],[Column5]],(IF(Table1[[#This Row],[Column4]]="",""," -"&amp;Table1[[#This Row],[Column4]])),(IF(Table1[[#This Row],[Column3]]="",""," -"&amp;Table1[[#This Row],[Column3]])))</f>
        <v xml:space="preserve"> Chekhover Variation - Zaitsev Defense</v>
      </c>
      <c r="C1397" s="3" t="s">
        <v>7486</v>
      </c>
      <c r="D1397" s="3" t="s">
        <v>7487</v>
      </c>
      <c r="F1397" s="3" t="s">
        <v>7765</v>
      </c>
      <c r="G1397" s="3">
        <v>171</v>
      </c>
      <c r="H1397" s="3" t="s">
        <v>4634</v>
      </c>
      <c r="I1397" s="4">
        <v>43150</v>
      </c>
      <c r="J1397" s="3">
        <v>2249</v>
      </c>
      <c r="K1397" s="3">
        <v>2292</v>
      </c>
      <c r="L1397" s="3">
        <v>31</v>
      </c>
      <c r="M1397" s="3">
        <v>32.799999999999997</v>
      </c>
      <c r="N1397" s="3">
        <v>36.299999999999997</v>
      </c>
      <c r="O1397" s="3" t="s">
        <v>4639</v>
      </c>
      <c r="P1397" s="5" t="s">
        <v>30</v>
      </c>
      <c r="Q1397" s="3" t="s">
        <v>6243</v>
      </c>
      <c r="R1397" s="3" t="s">
        <v>6247</v>
      </c>
      <c r="S1397" s="3" t="s">
        <v>6230</v>
      </c>
      <c r="T1397" s="3" t="s">
        <v>6229</v>
      </c>
      <c r="U1397" s="3" t="s">
        <v>6365</v>
      </c>
      <c r="V1397" s="3" t="s">
        <v>6294</v>
      </c>
      <c r="W1397" s="3" t="s">
        <v>6240</v>
      </c>
      <c r="X1397" s="3" t="s">
        <v>6367</v>
      </c>
      <c r="Y1397" s="3" t="s">
        <v>6400</v>
      </c>
      <c r="AR1397" s="3">
        <v>36.299999999999997</v>
      </c>
      <c r="AS1397" s="3">
        <v>31</v>
      </c>
      <c r="AT1397" s="3">
        <v>1.170967742</v>
      </c>
      <c r="AU1397" s="3">
        <f>SUM(Table1[[#This Row],[Black Win %]]/Table1[[#This Row],[White Win %]])</f>
        <v>0.8539944903581268</v>
      </c>
      <c r="AV1397" s="3">
        <v>62.073</v>
      </c>
      <c r="AW1397" s="3">
        <v>53.01</v>
      </c>
    </row>
    <row r="1398" spans="1:49" ht="17" x14ac:dyDescent="0.2">
      <c r="A1398" s="3" t="s">
        <v>7469</v>
      </c>
      <c r="B1398" s="3" t="str">
        <f>CONCATENATE(Table1[[#This Row],[Column5]],(IF(Table1[[#This Row],[Column4]]="",""," -"&amp;Table1[[#This Row],[Column4]])),(IF(Table1[[#This Row],[Column3]]="",""," -"&amp;Table1[[#This Row],[Column3]])))</f>
        <v xml:space="preserve"> Classical Variation</v>
      </c>
      <c r="C1398" s="3" t="s">
        <v>6553</v>
      </c>
      <c r="F1398" s="3" t="s">
        <v>7764</v>
      </c>
      <c r="G1398" s="3">
        <v>942</v>
      </c>
      <c r="H1398" s="3" t="s">
        <v>4603</v>
      </c>
      <c r="I1398" s="4">
        <v>43290</v>
      </c>
      <c r="J1398" s="3">
        <v>2289</v>
      </c>
      <c r="K1398" s="3">
        <v>2274</v>
      </c>
      <c r="L1398" s="3">
        <v>33.5</v>
      </c>
      <c r="M1398" s="3">
        <v>31.1</v>
      </c>
      <c r="N1398" s="3">
        <v>35.4</v>
      </c>
      <c r="O1398" s="3" t="s">
        <v>4642</v>
      </c>
      <c r="P1398" s="5" t="s">
        <v>30</v>
      </c>
      <c r="Q1398" s="3" t="s">
        <v>6243</v>
      </c>
      <c r="R1398" s="3" t="s">
        <v>6247</v>
      </c>
      <c r="S1398" s="3" t="s">
        <v>6230</v>
      </c>
      <c r="T1398" s="3" t="s">
        <v>6229</v>
      </c>
      <c r="U1398" s="3" t="s">
        <v>6365</v>
      </c>
      <c r="V1398" s="3" t="s">
        <v>6356</v>
      </c>
      <c r="W1398" s="3" t="s">
        <v>6226</v>
      </c>
      <c r="X1398" s="3" t="s">
        <v>6244</v>
      </c>
      <c r="Y1398" s="3" t="s">
        <v>6240</v>
      </c>
      <c r="Z1398" s="3" t="s">
        <v>6249</v>
      </c>
      <c r="AR1398" s="3">
        <v>33.5</v>
      </c>
      <c r="AS1398" s="3">
        <v>35.4</v>
      </c>
      <c r="AT1398" s="3">
        <v>0.946327684</v>
      </c>
      <c r="AU1398" s="3">
        <f>SUM(Table1[[#This Row],[Black Win %]]/Table1[[#This Row],[White Win %]])</f>
        <v>1.0567164179104478</v>
      </c>
      <c r="AV1398" s="3">
        <v>315.57</v>
      </c>
      <c r="AW1398" s="3">
        <v>333.46800000000002</v>
      </c>
    </row>
    <row r="1399" spans="1:49" ht="17" x14ac:dyDescent="0.2">
      <c r="A1399" s="3" t="s">
        <v>7469</v>
      </c>
      <c r="B1399" s="3" t="str">
        <f>CONCATENATE(Table1[[#This Row],[Column5]],(IF(Table1[[#This Row],[Column4]]="",""," -"&amp;Table1[[#This Row],[Column4]])),(IF(Table1[[#This Row],[Column3]]="",""," -"&amp;Table1[[#This Row],[Column3]])))</f>
        <v xml:space="preserve"> Classical Variation - Anti-Sozin Variation</v>
      </c>
      <c r="C1399" s="3" t="s">
        <v>6553</v>
      </c>
      <c r="D1399" s="3" t="s">
        <v>7488</v>
      </c>
      <c r="F1399" s="3" t="s">
        <v>7765</v>
      </c>
      <c r="G1399" s="3">
        <v>3848</v>
      </c>
      <c r="H1399" s="3" t="s">
        <v>4644</v>
      </c>
      <c r="I1399" s="4">
        <v>43288</v>
      </c>
      <c r="J1399" s="3">
        <v>2347</v>
      </c>
      <c r="K1399" s="3">
        <v>2363</v>
      </c>
      <c r="L1399" s="3">
        <v>38.200000000000003</v>
      </c>
      <c r="M1399" s="3">
        <v>29.6</v>
      </c>
      <c r="N1399" s="3">
        <v>32.299999999999997</v>
      </c>
      <c r="O1399" s="3" t="s">
        <v>4646</v>
      </c>
      <c r="P1399" s="5" t="s">
        <v>30</v>
      </c>
      <c r="Q1399" s="3" t="s">
        <v>6243</v>
      </c>
      <c r="R1399" s="3" t="s">
        <v>6247</v>
      </c>
      <c r="S1399" s="3" t="s">
        <v>6230</v>
      </c>
      <c r="T1399" s="3" t="s">
        <v>6229</v>
      </c>
      <c r="U1399" s="3" t="s">
        <v>6365</v>
      </c>
      <c r="V1399" s="3" t="s">
        <v>6356</v>
      </c>
      <c r="W1399" s="3" t="s">
        <v>6226</v>
      </c>
      <c r="X1399" s="3" t="s">
        <v>6244</v>
      </c>
      <c r="Y1399" s="3" t="s">
        <v>6240</v>
      </c>
      <c r="Z1399" s="3" t="s">
        <v>6231</v>
      </c>
      <c r="AA1399" s="3" t="s">
        <v>6316</v>
      </c>
      <c r="AR1399" s="3">
        <v>32.299999999999997</v>
      </c>
      <c r="AS1399" s="3">
        <v>38.200000000000003</v>
      </c>
      <c r="AT1399" s="3">
        <v>0.845549738</v>
      </c>
      <c r="AU1399" s="3">
        <f>SUM(Table1[[#This Row],[Black Win %]]/Table1[[#This Row],[White Win %]])</f>
        <v>1.1826625386996905</v>
      </c>
      <c r="AV1399" s="3">
        <v>1242.904</v>
      </c>
      <c r="AW1399" s="3">
        <v>1469.9359999999999</v>
      </c>
    </row>
    <row r="1400" spans="1:49" ht="17" x14ac:dyDescent="0.2">
      <c r="A1400" s="3" t="s">
        <v>7469</v>
      </c>
      <c r="B1400" s="3" t="str">
        <f>CONCATENATE(Table1[[#This Row],[Column5]],(IF(Table1[[#This Row],[Column4]]="",""," -"&amp;Table1[[#This Row],[Column4]])),(IF(Table1[[#This Row],[Column3]]="",""," -"&amp;Table1[[#This Row],[Column3]])))</f>
        <v xml:space="preserve"> Classical Variation - Dragon Transfer</v>
      </c>
      <c r="C1400" s="3" t="s">
        <v>6553</v>
      </c>
      <c r="D1400" s="3" t="s">
        <v>7489</v>
      </c>
      <c r="F1400" s="3" t="s">
        <v>7765</v>
      </c>
      <c r="G1400" s="3">
        <v>100</v>
      </c>
      <c r="H1400" s="3" t="s">
        <v>4603</v>
      </c>
      <c r="I1400" s="4">
        <v>43261</v>
      </c>
      <c r="J1400" s="3">
        <v>2315</v>
      </c>
      <c r="K1400" s="3">
        <v>2290</v>
      </c>
      <c r="L1400" s="3">
        <v>44</v>
      </c>
      <c r="M1400" s="3">
        <v>33</v>
      </c>
      <c r="N1400" s="3">
        <v>23</v>
      </c>
      <c r="O1400" s="3" t="s">
        <v>4649</v>
      </c>
      <c r="P1400" s="5" t="s">
        <v>30</v>
      </c>
      <c r="Q1400" s="3" t="s">
        <v>6243</v>
      </c>
      <c r="R1400" s="3" t="s">
        <v>6247</v>
      </c>
      <c r="S1400" s="3" t="s">
        <v>6230</v>
      </c>
      <c r="T1400" s="3" t="s">
        <v>6229</v>
      </c>
      <c r="U1400" s="3" t="s">
        <v>6365</v>
      </c>
      <c r="V1400" s="3" t="s">
        <v>6356</v>
      </c>
      <c r="W1400" s="3" t="s">
        <v>6226</v>
      </c>
      <c r="X1400" s="3" t="s">
        <v>6244</v>
      </c>
      <c r="Y1400" s="3" t="s">
        <v>6240</v>
      </c>
      <c r="Z1400" s="3" t="s">
        <v>6249</v>
      </c>
      <c r="AA1400" s="3" t="s">
        <v>6356</v>
      </c>
      <c r="AB1400" s="3" t="s">
        <v>6294</v>
      </c>
      <c r="AC1400" s="3" t="s">
        <v>6237</v>
      </c>
      <c r="AR1400" s="3">
        <v>23</v>
      </c>
      <c r="AS1400" s="3">
        <v>44</v>
      </c>
      <c r="AT1400" s="3">
        <v>0.52272727299999999</v>
      </c>
      <c r="AU1400" s="3">
        <f>SUM(Table1[[#This Row],[Black Win %]]/Table1[[#This Row],[White Win %]])</f>
        <v>1.9130434782608696</v>
      </c>
      <c r="AV1400" s="3">
        <v>23</v>
      </c>
      <c r="AW1400" s="3">
        <v>44</v>
      </c>
    </row>
    <row r="1401" spans="1:49" ht="17" x14ac:dyDescent="0.2">
      <c r="A1401" s="3" t="s">
        <v>7469</v>
      </c>
      <c r="B1401" s="3" t="str">
        <f>CONCATENATE(Table1[[#This Row],[Column5]],(IF(Table1[[#This Row],[Column4]]="",""," -"&amp;Table1[[#This Row],[Column4]])),(IF(Table1[[#This Row],[Column3]]="",""," -"&amp;Table1[[#This Row],[Column3]])))</f>
        <v xml:space="preserve"> Classical Variation - Fianchetto Variation</v>
      </c>
      <c r="C1401" s="3" t="s">
        <v>6553</v>
      </c>
      <c r="D1401" s="3" t="s">
        <v>6507</v>
      </c>
      <c r="F1401" s="3" t="s">
        <v>7764</v>
      </c>
      <c r="G1401" s="3">
        <v>1512</v>
      </c>
      <c r="H1401" s="3" t="s">
        <v>4603</v>
      </c>
      <c r="I1401" s="4">
        <v>43279</v>
      </c>
      <c r="J1401" s="3">
        <v>2356</v>
      </c>
      <c r="K1401" s="3">
        <v>2328</v>
      </c>
      <c r="L1401" s="3">
        <v>33.299999999999997</v>
      </c>
      <c r="M1401" s="3">
        <v>33.9</v>
      </c>
      <c r="N1401" s="3">
        <v>32.9</v>
      </c>
      <c r="O1401" s="3" t="s">
        <v>4652</v>
      </c>
      <c r="P1401" s="5" t="s">
        <v>30</v>
      </c>
      <c r="Q1401" s="3" t="s">
        <v>6243</v>
      </c>
      <c r="R1401" s="3" t="s">
        <v>6247</v>
      </c>
      <c r="S1401" s="3" t="s">
        <v>6230</v>
      </c>
      <c r="T1401" s="3" t="s">
        <v>6229</v>
      </c>
      <c r="U1401" s="3" t="s">
        <v>6365</v>
      </c>
      <c r="V1401" s="3" t="s">
        <v>6356</v>
      </c>
      <c r="W1401" s="3" t="s">
        <v>6226</v>
      </c>
      <c r="X1401" s="3" t="s">
        <v>6244</v>
      </c>
      <c r="Y1401" s="3" t="s">
        <v>6240</v>
      </c>
      <c r="Z1401" s="3" t="s">
        <v>6264</v>
      </c>
      <c r="AR1401" s="3">
        <v>33.299999999999997</v>
      </c>
      <c r="AS1401" s="3">
        <v>32.9</v>
      </c>
      <c r="AT1401" s="3">
        <v>1.012158055</v>
      </c>
      <c r="AU1401" s="3">
        <f>SUM(Table1[[#This Row],[Black Win %]]/Table1[[#This Row],[White Win %]])</f>
        <v>0.98798798798798804</v>
      </c>
      <c r="AV1401" s="3">
        <v>503.49599999999998</v>
      </c>
      <c r="AW1401" s="3">
        <v>497.44799999999998</v>
      </c>
    </row>
    <row r="1402" spans="1:49" ht="17" x14ac:dyDescent="0.2">
      <c r="A1402" s="3" t="s">
        <v>7469</v>
      </c>
      <c r="B1402" s="3" t="str">
        <f>CONCATENATE(Table1[[#This Row],[Column5]],(IF(Table1[[#This Row],[Column4]]="",""," -"&amp;Table1[[#This Row],[Column4]])),(IF(Table1[[#This Row],[Column3]]="",""," -"&amp;Table1[[#This Row],[Column3]])))</f>
        <v xml:space="preserve"> Classical Variation - General</v>
      </c>
      <c r="C1402" s="3" t="s">
        <v>6553</v>
      </c>
      <c r="D1402" s="3" t="s">
        <v>6510</v>
      </c>
      <c r="F1402" s="3" t="s">
        <v>7765</v>
      </c>
      <c r="G1402" s="3">
        <v>7740</v>
      </c>
      <c r="H1402" s="3" t="s">
        <v>4654</v>
      </c>
      <c r="I1402" s="4">
        <v>43282</v>
      </c>
      <c r="J1402" s="3">
        <v>2234</v>
      </c>
      <c r="K1402" s="3">
        <v>2261</v>
      </c>
      <c r="L1402" s="3">
        <v>39</v>
      </c>
      <c r="M1402" s="3">
        <v>28.2</v>
      </c>
      <c r="N1402" s="3">
        <v>32.799999999999997</v>
      </c>
      <c r="O1402" s="3" t="s">
        <v>4656</v>
      </c>
      <c r="P1402" s="5" t="s">
        <v>30</v>
      </c>
      <c r="Q1402" s="3" t="s">
        <v>6243</v>
      </c>
      <c r="R1402" s="3" t="s">
        <v>6247</v>
      </c>
      <c r="S1402" s="3" t="s">
        <v>6230</v>
      </c>
      <c r="T1402" s="3" t="s">
        <v>6229</v>
      </c>
      <c r="U1402" s="3" t="s">
        <v>6365</v>
      </c>
      <c r="V1402" s="3" t="s">
        <v>6356</v>
      </c>
      <c r="W1402" s="3" t="s">
        <v>6226</v>
      </c>
      <c r="X1402" s="3" t="s">
        <v>6244</v>
      </c>
      <c r="Y1402" s="3" t="s">
        <v>6240</v>
      </c>
      <c r="AR1402" s="3">
        <v>32.799999999999997</v>
      </c>
      <c r="AS1402" s="3">
        <v>39</v>
      </c>
      <c r="AT1402" s="3">
        <v>0.84102564099999999</v>
      </c>
      <c r="AU1402" s="3">
        <f>SUM(Table1[[#This Row],[Black Win %]]/Table1[[#This Row],[White Win %]])</f>
        <v>1.1890243902439026</v>
      </c>
      <c r="AV1402" s="3">
        <v>2538.7199999999998</v>
      </c>
      <c r="AW1402" s="3">
        <v>3018.6</v>
      </c>
    </row>
    <row r="1403" spans="1:49" ht="17" x14ac:dyDescent="0.2">
      <c r="A1403" s="3" t="s">
        <v>7469</v>
      </c>
      <c r="B1403" s="3" t="str">
        <f>CONCATENATE(Table1[[#This Row],[Column5]],(IF(Table1[[#This Row],[Column4]]="",""," -"&amp;Table1[[#This Row],[Column4]])),(IF(Table1[[#This Row],[Column3]]="",""," -"&amp;Table1[[#This Row],[Column3]])))</f>
        <v xml:space="preserve"> Closed Sicilian - Anti-Sveshnikov Variation - Kharlov-Kramnik Line</v>
      </c>
      <c r="C1403" s="3" t="s">
        <v>7490</v>
      </c>
      <c r="D1403" s="3" t="s">
        <v>7491</v>
      </c>
      <c r="E1403" s="3" t="s">
        <v>7492</v>
      </c>
      <c r="F1403" s="3" t="s">
        <v>7765</v>
      </c>
      <c r="G1403" s="3">
        <v>213</v>
      </c>
      <c r="H1403" s="3" t="s">
        <v>4658</v>
      </c>
      <c r="I1403" s="4">
        <v>43227</v>
      </c>
      <c r="J1403" s="3">
        <v>2385</v>
      </c>
      <c r="K1403" s="3">
        <v>2414</v>
      </c>
      <c r="L1403" s="3">
        <v>17.399999999999999</v>
      </c>
      <c r="M1403" s="3">
        <v>46</v>
      </c>
      <c r="N1403" s="3">
        <v>36.6</v>
      </c>
      <c r="O1403" s="3" t="s">
        <v>4660</v>
      </c>
      <c r="P1403" s="5" t="s">
        <v>30</v>
      </c>
      <c r="Q1403" s="3" t="s">
        <v>6243</v>
      </c>
      <c r="R1403" s="3" t="s">
        <v>6244</v>
      </c>
      <c r="S1403" s="3" t="s">
        <v>6240</v>
      </c>
      <c r="T1403" s="3" t="s">
        <v>6247</v>
      </c>
      <c r="U1403" s="3" t="s">
        <v>6227</v>
      </c>
      <c r="V1403" s="3" t="s">
        <v>6231</v>
      </c>
      <c r="W1403" s="3" t="s">
        <v>6230</v>
      </c>
      <c r="X1403" s="3" t="s">
        <v>6246</v>
      </c>
      <c r="Y1403" s="3" t="s">
        <v>6308</v>
      </c>
      <c r="Z1403" s="3" t="s">
        <v>6275</v>
      </c>
      <c r="AA1403" s="3" t="s">
        <v>6274</v>
      </c>
      <c r="AR1403" s="3">
        <v>36.6</v>
      </c>
      <c r="AS1403" s="3">
        <v>17.399999999999999</v>
      </c>
      <c r="AT1403" s="3">
        <v>2.103448276</v>
      </c>
      <c r="AU1403" s="3">
        <f>SUM(Table1[[#This Row],[Black Win %]]/Table1[[#This Row],[White Win %]])</f>
        <v>0.47540983606557369</v>
      </c>
      <c r="AV1403" s="3">
        <v>77.957999999999998</v>
      </c>
      <c r="AW1403" s="3">
        <v>37.061999999999998</v>
      </c>
    </row>
    <row r="1404" spans="1:49" ht="17" x14ac:dyDescent="0.2">
      <c r="A1404" s="3" t="s">
        <v>7469</v>
      </c>
      <c r="B1404" s="3" t="str">
        <f>CONCATENATE(Table1[[#This Row],[Column5]],(IF(Table1[[#This Row],[Column4]]="",""," -"&amp;Table1[[#This Row],[Column4]])),(IF(Table1[[#This Row],[Column3]]="",""," -"&amp;Table1[[#This Row],[Column3]])))</f>
        <v xml:space="preserve"> Closed Variation</v>
      </c>
      <c r="C1404" s="3" t="s">
        <v>6669</v>
      </c>
      <c r="F1404" s="3" t="s">
        <v>7764</v>
      </c>
      <c r="G1404" s="3">
        <v>4131</v>
      </c>
      <c r="H1404" s="3" t="s">
        <v>4662</v>
      </c>
      <c r="I1404" s="4">
        <v>43289</v>
      </c>
      <c r="J1404" s="3">
        <v>2201</v>
      </c>
      <c r="K1404" s="3">
        <v>2181</v>
      </c>
      <c r="L1404" s="3">
        <v>29.1</v>
      </c>
      <c r="M1404" s="3">
        <v>30.2</v>
      </c>
      <c r="N1404" s="3">
        <v>40.700000000000003</v>
      </c>
      <c r="O1404" s="3" t="s">
        <v>4664</v>
      </c>
      <c r="P1404" s="5" t="s">
        <v>30</v>
      </c>
      <c r="Q1404" s="3" t="s">
        <v>6243</v>
      </c>
      <c r="R1404" s="3" t="s">
        <v>6244</v>
      </c>
      <c r="S1404" s="3" t="s">
        <v>6240</v>
      </c>
      <c r="T1404" s="3" t="s">
        <v>6264</v>
      </c>
      <c r="U1404" s="3" t="s">
        <v>6237</v>
      </c>
      <c r="V1404" s="3" t="s">
        <v>6265</v>
      </c>
      <c r="W1404" s="3" t="s">
        <v>6251</v>
      </c>
      <c r="X1404" s="3" t="s">
        <v>6246</v>
      </c>
      <c r="Y1404" s="3" t="s">
        <v>6230</v>
      </c>
      <c r="Z1404" s="3" t="s">
        <v>6236</v>
      </c>
      <c r="AR1404" s="3">
        <v>29.1</v>
      </c>
      <c r="AS1404" s="3">
        <v>40.700000000000003</v>
      </c>
      <c r="AT1404" s="3">
        <v>0.71498771500000002</v>
      </c>
      <c r="AU1404" s="3">
        <f>SUM(Table1[[#This Row],[Black Win %]]/Table1[[#This Row],[White Win %]])</f>
        <v>1.3986254295532647</v>
      </c>
      <c r="AV1404" s="3">
        <v>1202.1210000000001</v>
      </c>
      <c r="AW1404" s="3">
        <v>1681.317</v>
      </c>
    </row>
    <row r="1405" spans="1:49" ht="17" x14ac:dyDescent="0.2">
      <c r="A1405" s="3" t="s">
        <v>7469</v>
      </c>
      <c r="B1405" s="3" t="str">
        <f>CONCATENATE(Table1[[#This Row],[Column5]],(IF(Table1[[#This Row],[Column4]]="",""," -"&amp;Table1[[#This Row],[Column4]])),(IF(Table1[[#This Row],[Column3]]="",""," -"&amp;Table1[[#This Row],[Column3]])))</f>
        <v xml:space="preserve"> Closed Variation</v>
      </c>
      <c r="C1405" s="3" t="s">
        <v>6669</v>
      </c>
      <c r="F1405" s="3" t="s">
        <v>7764</v>
      </c>
      <c r="G1405" s="3">
        <v>6004</v>
      </c>
      <c r="H1405" s="3" t="s">
        <v>4665</v>
      </c>
      <c r="I1405" s="4">
        <v>43289</v>
      </c>
      <c r="J1405" s="3">
        <v>2184</v>
      </c>
      <c r="K1405" s="3">
        <v>2165</v>
      </c>
      <c r="L1405" s="3">
        <v>30.5</v>
      </c>
      <c r="M1405" s="3">
        <v>29.7</v>
      </c>
      <c r="N1405" s="3">
        <v>39.799999999999997</v>
      </c>
      <c r="O1405" s="3" t="s">
        <v>4667</v>
      </c>
      <c r="P1405" s="5" t="s">
        <v>30</v>
      </c>
      <c r="Q1405" s="3" t="s">
        <v>6243</v>
      </c>
      <c r="R1405" s="3" t="s">
        <v>6244</v>
      </c>
      <c r="S1405" s="3" t="s">
        <v>6240</v>
      </c>
      <c r="T1405" s="3" t="s">
        <v>6264</v>
      </c>
      <c r="U1405" s="3" t="s">
        <v>6237</v>
      </c>
      <c r="V1405" s="3" t="s">
        <v>6265</v>
      </c>
      <c r="W1405" s="3" t="s">
        <v>6251</v>
      </c>
      <c r="X1405" s="3" t="s">
        <v>6246</v>
      </c>
      <c r="Y1405" s="3" t="s">
        <v>6230</v>
      </c>
      <c r="Z1405" s="3" t="s">
        <v>6241</v>
      </c>
      <c r="AR1405" s="3">
        <v>30.5</v>
      </c>
      <c r="AS1405" s="3">
        <v>39.799999999999997</v>
      </c>
      <c r="AT1405" s="3">
        <v>0.76633165800000003</v>
      </c>
      <c r="AU1405" s="3">
        <f>SUM(Table1[[#This Row],[Black Win %]]/Table1[[#This Row],[White Win %]])</f>
        <v>1.3049180327868852</v>
      </c>
      <c r="AV1405" s="3">
        <v>1831.22</v>
      </c>
      <c r="AW1405" s="3">
        <v>2389.5920000000001</v>
      </c>
    </row>
    <row r="1406" spans="1:49" ht="17" x14ac:dyDescent="0.2">
      <c r="A1406" s="3" t="s">
        <v>7469</v>
      </c>
      <c r="B1406" s="3" t="str">
        <f>CONCATENATE(Table1[[#This Row],[Column5]],(IF(Table1[[#This Row],[Column4]]="",""," -"&amp;Table1[[#This Row],[Column4]])),(IF(Table1[[#This Row],[Column3]]="",""," -"&amp;Table1[[#This Row],[Column3]])))</f>
        <v xml:space="preserve"> Closed Variation</v>
      </c>
      <c r="C1406" s="3" t="s">
        <v>6669</v>
      </c>
      <c r="F1406" s="3" t="s">
        <v>7764</v>
      </c>
      <c r="G1406" s="3">
        <v>22482</v>
      </c>
      <c r="H1406" s="3" t="s">
        <v>4668</v>
      </c>
      <c r="I1406" s="4">
        <v>43290</v>
      </c>
      <c r="J1406" s="3">
        <v>2137</v>
      </c>
      <c r="K1406" s="3">
        <v>2111</v>
      </c>
      <c r="L1406" s="3">
        <v>36.9</v>
      </c>
      <c r="M1406" s="3">
        <v>24.4</v>
      </c>
      <c r="N1406" s="3">
        <v>38.700000000000003</v>
      </c>
      <c r="O1406" s="3" t="s">
        <v>4670</v>
      </c>
      <c r="P1406" s="5" t="s">
        <v>30</v>
      </c>
      <c r="Q1406" s="3" t="s">
        <v>6243</v>
      </c>
      <c r="R1406" s="3" t="s">
        <v>6244</v>
      </c>
      <c r="AR1406" s="3">
        <v>36.9</v>
      </c>
      <c r="AS1406" s="3">
        <v>38.700000000000003</v>
      </c>
      <c r="AT1406" s="3">
        <v>0.95348837200000003</v>
      </c>
      <c r="AU1406" s="3">
        <f>SUM(Table1[[#This Row],[Black Win %]]/Table1[[#This Row],[White Win %]])</f>
        <v>1.0487804878048781</v>
      </c>
      <c r="AV1406" s="3">
        <v>8295.8580000000002</v>
      </c>
      <c r="AW1406" s="3">
        <v>8700.5339999999997</v>
      </c>
    </row>
    <row r="1407" spans="1:49" ht="17" x14ac:dyDescent="0.2">
      <c r="A1407" s="3" t="s">
        <v>7469</v>
      </c>
      <c r="B1407" s="3" t="str">
        <f>CONCATENATE(Table1[[#This Row],[Column5]],(IF(Table1[[#This Row],[Column4]]="",""," -"&amp;Table1[[#This Row],[Column4]])),(IF(Table1[[#This Row],[Column3]]="",""," -"&amp;Table1[[#This Row],[Column3]])))</f>
        <v xml:space="preserve"> Closed Variation - Botvinnik Defense I</v>
      </c>
      <c r="C1407" s="3" t="s">
        <v>6669</v>
      </c>
      <c r="D1407" s="3" t="s">
        <v>7493</v>
      </c>
      <c r="F1407" s="3" t="s">
        <v>7765</v>
      </c>
      <c r="G1407" s="3">
        <v>412</v>
      </c>
      <c r="H1407" s="3" t="s">
        <v>4662</v>
      </c>
      <c r="I1407" s="4">
        <v>43282</v>
      </c>
      <c r="J1407" s="3">
        <v>2232</v>
      </c>
      <c r="K1407" s="3">
        <v>2251</v>
      </c>
      <c r="L1407" s="3">
        <v>42</v>
      </c>
      <c r="M1407" s="3">
        <v>29.4</v>
      </c>
      <c r="N1407" s="3">
        <v>28.6</v>
      </c>
      <c r="O1407" s="3" t="s">
        <v>4673</v>
      </c>
      <c r="P1407" s="5" t="s">
        <v>30</v>
      </c>
      <c r="Q1407" s="3" t="s">
        <v>6243</v>
      </c>
      <c r="R1407" s="3" t="s">
        <v>6244</v>
      </c>
      <c r="S1407" s="3" t="s">
        <v>6240</v>
      </c>
      <c r="T1407" s="3" t="s">
        <v>6264</v>
      </c>
      <c r="U1407" s="3" t="s">
        <v>6237</v>
      </c>
      <c r="V1407" s="3" t="s">
        <v>6265</v>
      </c>
      <c r="W1407" s="3" t="s">
        <v>6251</v>
      </c>
      <c r="X1407" s="3" t="s">
        <v>6246</v>
      </c>
      <c r="Y1407" s="3" t="s">
        <v>6230</v>
      </c>
      <c r="Z1407" s="3" t="s">
        <v>6236</v>
      </c>
      <c r="AA1407" s="3" t="s">
        <v>6227</v>
      </c>
      <c r="AR1407" s="3">
        <v>28.6</v>
      </c>
      <c r="AS1407" s="3">
        <v>42</v>
      </c>
      <c r="AT1407" s="3">
        <v>0.680952381</v>
      </c>
      <c r="AU1407" s="3">
        <f>SUM(Table1[[#This Row],[Black Win %]]/Table1[[#This Row],[White Win %]])</f>
        <v>1.4685314685314685</v>
      </c>
      <c r="AV1407" s="3">
        <v>117.83199999999999</v>
      </c>
      <c r="AW1407" s="3">
        <v>173.04</v>
      </c>
    </row>
    <row r="1408" spans="1:49" ht="17" x14ac:dyDescent="0.2">
      <c r="A1408" s="3" t="s">
        <v>7469</v>
      </c>
      <c r="B1408" s="3" t="str">
        <f>CONCATENATE(Table1[[#This Row],[Column5]],(IF(Table1[[#This Row],[Column4]]="",""," -"&amp;Table1[[#This Row],[Column4]])),(IF(Table1[[#This Row],[Column3]]="",""," -"&amp;Table1[[#This Row],[Column3]])))</f>
        <v xml:space="preserve"> Closed Variation - Botvinnik Defense I - Edge Variation</v>
      </c>
      <c r="C1408" s="3" t="s">
        <v>6669</v>
      </c>
      <c r="D1408" s="3" t="s">
        <v>7493</v>
      </c>
      <c r="E1408" s="3" t="s">
        <v>7494</v>
      </c>
      <c r="F1408" s="3" t="s">
        <v>7765</v>
      </c>
      <c r="G1408" s="3">
        <v>261</v>
      </c>
      <c r="H1408" s="3" t="s">
        <v>4662</v>
      </c>
      <c r="I1408" s="4">
        <v>43097</v>
      </c>
      <c r="J1408" s="3">
        <v>2230</v>
      </c>
      <c r="K1408" s="3">
        <v>2309</v>
      </c>
      <c r="L1408" s="3">
        <v>32.6</v>
      </c>
      <c r="M1408" s="3">
        <v>24.9</v>
      </c>
      <c r="N1408" s="3">
        <v>42.5</v>
      </c>
      <c r="O1408" s="3" t="s">
        <v>4676</v>
      </c>
      <c r="P1408" s="5" t="s">
        <v>30</v>
      </c>
      <c r="Q1408" s="3" t="s">
        <v>6243</v>
      </c>
      <c r="R1408" s="3" t="s">
        <v>6244</v>
      </c>
      <c r="S1408" s="3" t="s">
        <v>6240</v>
      </c>
      <c r="T1408" s="3" t="s">
        <v>6264</v>
      </c>
      <c r="U1408" s="3" t="s">
        <v>6237</v>
      </c>
      <c r="V1408" s="3" t="s">
        <v>6265</v>
      </c>
      <c r="W1408" s="3" t="s">
        <v>6251</v>
      </c>
      <c r="X1408" s="3" t="s">
        <v>6246</v>
      </c>
      <c r="Y1408" s="3" t="s">
        <v>6230</v>
      </c>
      <c r="Z1408" s="3" t="s">
        <v>6236</v>
      </c>
      <c r="AA1408" s="3" t="s">
        <v>6227</v>
      </c>
      <c r="AB1408" s="3" t="s">
        <v>6320</v>
      </c>
      <c r="AC1408" s="3" t="s">
        <v>6414</v>
      </c>
      <c r="AR1408" s="3">
        <v>42.5</v>
      </c>
      <c r="AS1408" s="3">
        <v>32.6</v>
      </c>
      <c r="AT1408" s="3">
        <v>1.3036809819999999</v>
      </c>
      <c r="AU1408" s="3">
        <f>SUM(Table1[[#This Row],[Black Win %]]/Table1[[#This Row],[White Win %]])</f>
        <v>0.76705882352941179</v>
      </c>
      <c r="AV1408" s="3">
        <v>110.925</v>
      </c>
      <c r="AW1408" s="3">
        <v>85.085999999999999</v>
      </c>
    </row>
    <row r="1409" spans="1:49" ht="17" x14ac:dyDescent="0.2">
      <c r="A1409" s="3" t="s">
        <v>7469</v>
      </c>
      <c r="B1409" s="3" t="str">
        <f>CONCATENATE(Table1[[#This Row],[Column5]],(IF(Table1[[#This Row],[Column4]]="",""," -"&amp;Table1[[#This Row],[Column4]])),(IF(Table1[[#This Row],[Column3]]="",""," -"&amp;Table1[[#This Row],[Column3]])))</f>
        <v xml:space="preserve"> Closed Variation - Botvinnik Defense II</v>
      </c>
      <c r="C1409" s="3" t="s">
        <v>6669</v>
      </c>
      <c r="D1409" s="3" t="s">
        <v>7495</v>
      </c>
      <c r="F1409" s="3" t="s">
        <v>7765</v>
      </c>
      <c r="G1409" s="3">
        <v>348</v>
      </c>
      <c r="H1409" s="3" t="s">
        <v>4662</v>
      </c>
      <c r="I1409" s="4">
        <v>43279</v>
      </c>
      <c r="J1409" s="3">
        <v>2273</v>
      </c>
      <c r="K1409" s="3">
        <v>2249</v>
      </c>
      <c r="L1409" s="3">
        <v>44</v>
      </c>
      <c r="M1409" s="3">
        <v>36.5</v>
      </c>
      <c r="N1409" s="3">
        <v>19.5</v>
      </c>
      <c r="O1409" s="3" t="s">
        <v>4679</v>
      </c>
      <c r="P1409" s="5" t="s">
        <v>30</v>
      </c>
      <c r="Q1409" s="3" t="s">
        <v>6243</v>
      </c>
      <c r="R1409" s="3" t="s">
        <v>6244</v>
      </c>
      <c r="S1409" s="3" t="s">
        <v>6240</v>
      </c>
      <c r="T1409" s="3" t="s">
        <v>6264</v>
      </c>
      <c r="U1409" s="3" t="s">
        <v>6237</v>
      </c>
      <c r="V1409" s="3" t="s">
        <v>6265</v>
      </c>
      <c r="W1409" s="3" t="s">
        <v>6251</v>
      </c>
      <c r="X1409" s="3" t="s">
        <v>6246</v>
      </c>
      <c r="Y1409" s="3" t="s">
        <v>6230</v>
      </c>
      <c r="Z1409" s="3" t="s">
        <v>6273</v>
      </c>
      <c r="AA1409" s="3" t="s">
        <v>6227</v>
      </c>
      <c r="AR1409" s="3">
        <v>19.5</v>
      </c>
      <c r="AS1409" s="3">
        <v>44</v>
      </c>
      <c r="AT1409" s="3">
        <v>0.44318181800000001</v>
      </c>
      <c r="AU1409" s="3">
        <f>SUM(Table1[[#This Row],[Black Win %]]/Table1[[#This Row],[White Win %]])</f>
        <v>2.2564102564102564</v>
      </c>
      <c r="AV1409" s="3">
        <v>67.86</v>
      </c>
      <c r="AW1409" s="3">
        <v>153.12</v>
      </c>
    </row>
    <row r="1410" spans="1:49" ht="17" x14ac:dyDescent="0.2">
      <c r="A1410" s="3" t="s">
        <v>7469</v>
      </c>
      <c r="B1410" s="3" t="str">
        <f>CONCATENATE(Table1[[#This Row],[Column5]],(IF(Table1[[#This Row],[Column4]]="",""," -"&amp;Table1[[#This Row],[Column4]])),(IF(Table1[[#This Row],[Column3]]="",""," -"&amp;Table1[[#This Row],[Column3]])))</f>
        <v xml:space="preserve"> Closed Variation - Chameleon Variation</v>
      </c>
      <c r="C1410" s="3" t="s">
        <v>6669</v>
      </c>
      <c r="D1410" s="3" t="s">
        <v>7496</v>
      </c>
      <c r="F1410" s="3" t="s">
        <v>7764</v>
      </c>
      <c r="G1410" s="3">
        <v>1791</v>
      </c>
      <c r="H1410" s="3" t="s">
        <v>4668</v>
      </c>
      <c r="I1410" s="4">
        <v>43289</v>
      </c>
      <c r="J1410" s="3">
        <v>2304</v>
      </c>
      <c r="K1410" s="3">
        <v>2285</v>
      </c>
      <c r="L1410" s="3">
        <v>36.799999999999997</v>
      </c>
      <c r="M1410" s="3">
        <v>31</v>
      </c>
      <c r="N1410" s="3">
        <v>32.200000000000003</v>
      </c>
      <c r="O1410" s="3" t="s">
        <v>4682</v>
      </c>
      <c r="P1410" s="5" t="s">
        <v>30</v>
      </c>
      <c r="Q1410" s="3" t="s">
        <v>6243</v>
      </c>
      <c r="R1410" s="3" t="s">
        <v>6244</v>
      </c>
      <c r="S1410" s="3" t="s">
        <v>6240</v>
      </c>
      <c r="T1410" s="3" t="s">
        <v>6273</v>
      </c>
      <c r="AR1410" s="3">
        <v>36.799999999999997</v>
      </c>
      <c r="AS1410" s="3">
        <v>32.200000000000003</v>
      </c>
      <c r="AT1410" s="3">
        <v>1.1428571430000001</v>
      </c>
      <c r="AU1410" s="3">
        <f>SUM(Table1[[#This Row],[Black Win %]]/Table1[[#This Row],[White Win %]])</f>
        <v>0.87500000000000011</v>
      </c>
      <c r="AV1410" s="3">
        <v>659.08799999999997</v>
      </c>
      <c r="AW1410" s="3">
        <v>576.702</v>
      </c>
    </row>
    <row r="1411" spans="1:49" ht="17" x14ac:dyDescent="0.2">
      <c r="A1411" s="3" t="s">
        <v>7469</v>
      </c>
      <c r="B1411" s="3" t="str">
        <f>CONCATENATE(Table1[[#This Row],[Column5]],(IF(Table1[[#This Row],[Column4]]="",""," -"&amp;Table1[[#This Row],[Column4]])),(IF(Table1[[#This Row],[Column3]]="",""," -"&amp;Table1[[#This Row],[Column3]])))</f>
        <v xml:space="preserve"> Closed Variation - Fianchetto Variation</v>
      </c>
      <c r="C1411" s="3" t="s">
        <v>6669</v>
      </c>
      <c r="D1411" s="3" t="s">
        <v>6507</v>
      </c>
      <c r="F1411" s="3" t="s">
        <v>7764</v>
      </c>
      <c r="G1411" s="3">
        <v>9753</v>
      </c>
      <c r="H1411" s="3" t="s">
        <v>4685</v>
      </c>
      <c r="I1411" s="4">
        <v>43289</v>
      </c>
      <c r="J1411" s="3">
        <v>2144</v>
      </c>
      <c r="K1411" s="3">
        <v>2120</v>
      </c>
      <c r="L1411" s="3">
        <v>32.799999999999997</v>
      </c>
      <c r="M1411" s="3">
        <v>26.7</v>
      </c>
      <c r="N1411" s="3">
        <v>40.5</v>
      </c>
      <c r="O1411" s="3" t="s">
        <v>4687</v>
      </c>
      <c r="P1411" s="5" t="s">
        <v>30</v>
      </c>
      <c r="Q1411" s="3" t="s">
        <v>6243</v>
      </c>
      <c r="R1411" s="3" t="s">
        <v>6244</v>
      </c>
      <c r="S1411" s="3" t="s">
        <v>6240</v>
      </c>
      <c r="T1411" s="3" t="s">
        <v>6264</v>
      </c>
      <c r="AR1411" s="3">
        <v>32.799999999999997</v>
      </c>
      <c r="AS1411" s="3">
        <v>40.5</v>
      </c>
      <c r="AT1411" s="3">
        <v>0.809876543</v>
      </c>
      <c r="AU1411" s="3">
        <f>SUM(Table1[[#This Row],[Black Win %]]/Table1[[#This Row],[White Win %]])</f>
        <v>1.2347560975609757</v>
      </c>
      <c r="AV1411" s="3">
        <v>3198.9839999999999</v>
      </c>
      <c r="AW1411" s="3">
        <v>3949.9650000000001</v>
      </c>
    </row>
    <row r="1412" spans="1:49" ht="17" x14ac:dyDescent="0.2">
      <c r="A1412" s="3" t="s">
        <v>7469</v>
      </c>
      <c r="B1412" s="3" t="str">
        <f>CONCATENATE(Table1[[#This Row],[Column5]],(IF(Table1[[#This Row],[Column4]]="",""," -"&amp;Table1[[#This Row],[Column4]])),(IF(Table1[[#This Row],[Column3]]="",""," -"&amp;Table1[[#This Row],[Column3]])))</f>
        <v xml:space="preserve"> Closed Variation - Korchnoi Defense</v>
      </c>
      <c r="C1412" s="3" t="s">
        <v>6669</v>
      </c>
      <c r="D1412" s="3" t="s">
        <v>7497</v>
      </c>
      <c r="F1412" s="3" t="s">
        <v>7765</v>
      </c>
      <c r="G1412" s="3">
        <v>1749</v>
      </c>
      <c r="H1412" s="3" t="s">
        <v>4668</v>
      </c>
      <c r="I1412" s="4">
        <v>43282</v>
      </c>
      <c r="J1412" s="3">
        <v>2201</v>
      </c>
      <c r="K1412" s="3">
        <v>2225</v>
      </c>
      <c r="L1412" s="3">
        <v>41.6</v>
      </c>
      <c r="M1412" s="3">
        <v>31.1</v>
      </c>
      <c r="N1412" s="3">
        <v>27.4</v>
      </c>
      <c r="O1412" s="3" t="s">
        <v>4690</v>
      </c>
      <c r="P1412" s="5" t="s">
        <v>30</v>
      </c>
      <c r="Q1412" s="3" t="s">
        <v>6243</v>
      </c>
      <c r="R1412" s="3" t="s">
        <v>6244</v>
      </c>
      <c r="S1412" s="3" t="s">
        <v>6245</v>
      </c>
      <c r="T1412" s="3" t="s">
        <v>6264</v>
      </c>
      <c r="U1412" s="3" t="s">
        <v>6256</v>
      </c>
      <c r="AR1412" s="3">
        <v>27.4</v>
      </c>
      <c r="AS1412" s="3">
        <v>41.6</v>
      </c>
      <c r="AT1412" s="3">
        <v>0.65865384599999999</v>
      </c>
      <c r="AU1412" s="3">
        <f>SUM(Table1[[#This Row],[Black Win %]]/Table1[[#This Row],[White Win %]])</f>
        <v>1.5182481751824819</v>
      </c>
      <c r="AV1412" s="3">
        <v>479.226</v>
      </c>
      <c r="AW1412" s="3">
        <v>727.58399999999995</v>
      </c>
    </row>
    <row r="1413" spans="1:49" ht="17" x14ac:dyDescent="0.2">
      <c r="A1413" s="3" t="s">
        <v>7469</v>
      </c>
      <c r="B1413" s="3" t="str">
        <f>CONCATENATE(Table1[[#This Row],[Column5]],(IF(Table1[[#This Row],[Column4]]="",""," -"&amp;Table1[[#This Row],[Column4]])),(IF(Table1[[#This Row],[Column3]]="",""," -"&amp;Table1[[#This Row],[Column3]])))</f>
        <v xml:space="preserve"> Closed Variation - Traditional</v>
      </c>
      <c r="C1413" s="3" t="s">
        <v>6669</v>
      </c>
      <c r="D1413" s="3" t="s">
        <v>7498</v>
      </c>
      <c r="F1413" s="3" t="s">
        <v>7765</v>
      </c>
      <c r="G1413" s="3">
        <v>8936</v>
      </c>
      <c r="H1413" s="3" t="s">
        <v>4662</v>
      </c>
      <c r="I1413" s="4">
        <v>43288</v>
      </c>
      <c r="J1413" s="3">
        <v>2161</v>
      </c>
      <c r="K1413" s="3">
        <v>2193</v>
      </c>
      <c r="L1413" s="3">
        <v>31.5</v>
      </c>
      <c r="M1413" s="3">
        <v>26</v>
      </c>
      <c r="N1413" s="3">
        <v>42.5</v>
      </c>
      <c r="O1413" s="3" t="s">
        <v>4693</v>
      </c>
      <c r="P1413" s="5" t="s">
        <v>30</v>
      </c>
      <c r="Q1413" s="3" t="s">
        <v>6243</v>
      </c>
      <c r="R1413" s="3" t="s">
        <v>6244</v>
      </c>
      <c r="S1413" s="3" t="s">
        <v>6240</v>
      </c>
      <c r="AR1413" s="3">
        <v>42.5</v>
      </c>
      <c r="AS1413" s="3">
        <v>31.5</v>
      </c>
      <c r="AT1413" s="3">
        <v>1.3492063489999999</v>
      </c>
      <c r="AU1413" s="3">
        <f>SUM(Table1[[#This Row],[Black Win %]]/Table1[[#This Row],[White Win %]])</f>
        <v>0.74117647058823533</v>
      </c>
      <c r="AV1413" s="3">
        <v>3797.8</v>
      </c>
      <c r="AW1413" s="3">
        <v>2814.84</v>
      </c>
    </row>
    <row r="1414" spans="1:49" ht="17" x14ac:dyDescent="0.2">
      <c r="A1414" s="3" t="s">
        <v>7469</v>
      </c>
      <c r="B1414" s="3" t="str">
        <f>CONCATENATE(Table1[[#This Row],[Column5]],(IF(Table1[[#This Row],[Column4]]="",""," -"&amp;Table1[[#This Row],[Column4]])),(IF(Table1[[#This Row],[Column3]]="",""," -"&amp;Table1[[#This Row],[Column3]])))</f>
        <v xml:space="preserve"> Delayed Alapin Variation</v>
      </c>
      <c r="C1414" s="3" t="s">
        <v>7499</v>
      </c>
      <c r="F1414" s="3" t="s">
        <v>7764</v>
      </c>
      <c r="G1414" s="3">
        <v>9821</v>
      </c>
      <c r="H1414" s="3" t="s">
        <v>4695</v>
      </c>
      <c r="I1414" s="4">
        <v>43290</v>
      </c>
      <c r="J1414" s="3">
        <v>2279</v>
      </c>
      <c r="K1414" s="3">
        <v>2251</v>
      </c>
      <c r="L1414" s="3">
        <v>32.799999999999997</v>
      </c>
      <c r="M1414" s="3">
        <v>34.6</v>
      </c>
      <c r="N1414" s="3">
        <v>32.5</v>
      </c>
      <c r="O1414" s="3" t="s">
        <v>4697</v>
      </c>
      <c r="P1414" s="5" t="s">
        <v>30</v>
      </c>
      <c r="Q1414" s="3" t="s">
        <v>6243</v>
      </c>
      <c r="R1414" s="3" t="s">
        <v>6247</v>
      </c>
      <c r="S1414" s="3" t="s">
        <v>6245</v>
      </c>
      <c r="T1414" s="3" t="s">
        <v>6330</v>
      </c>
      <c r="AR1414" s="3">
        <v>32.799999999999997</v>
      </c>
      <c r="AS1414" s="3">
        <v>32.5</v>
      </c>
      <c r="AT1414" s="3">
        <v>1.009230769</v>
      </c>
      <c r="AU1414" s="3">
        <f>SUM(Table1[[#This Row],[Black Win %]]/Table1[[#This Row],[White Win %]])</f>
        <v>0.99085365853658547</v>
      </c>
      <c r="AV1414" s="3">
        <v>3221.288</v>
      </c>
      <c r="AW1414" s="3">
        <v>3191.8249999999998</v>
      </c>
    </row>
    <row r="1415" spans="1:49" ht="17" x14ac:dyDescent="0.2">
      <c r="A1415" s="3" t="s">
        <v>7469</v>
      </c>
      <c r="B1415" s="3" t="str">
        <f>CONCATENATE(Table1[[#This Row],[Column5]],(IF(Table1[[#This Row],[Column4]]="",""," -"&amp;Table1[[#This Row],[Column4]])),(IF(Table1[[#This Row],[Column3]]="",""," -"&amp;Table1[[#This Row],[Column3]])))</f>
        <v xml:space="preserve"> Delayed Alapin</v>
      </c>
      <c r="C1415" s="3" t="s">
        <v>7500</v>
      </c>
      <c r="F1415" s="3" t="s">
        <v>7764</v>
      </c>
      <c r="G1415" s="3">
        <v>10882</v>
      </c>
      <c r="H1415" s="3" t="s">
        <v>4699</v>
      </c>
      <c r="I1415" s="4">
        <v>43290</v>
      </c>
      <c r="J1415" s="3">
        <v>2240</v>
      </c>
      <c r="K1415" s="3">
        <v>2224</v>
      </c>
      <c r="L1415" s="3">
        <v>39</v>
      </c>
      <c r="M1415" s="3">
        <v>28.2</v>
      </c>
      <c r="N1415" s="3">
        <v>32.799999999999997</v>
      </c>
      <c r="O1415" s="3" t="s">
        <v>4701</v>
      </c>
      <c r="P1415" s="5" t="s">
        <v>30</v>
      </c>
      <c r="Q1415" s="3" t="s">
        <v>6243</v>
      </c>
      <c r="R1415" s="3" t="s">
        <v>6247</v>
      </c>
      <c r="S1415" s="3" t="s">
        <v>6230</v>
      </c>
      <c r="T1415" s="3" t="s">
        <v>6330</v>
      </c>
      <c r="AR1415" s="3">
        <v>39</v>
      </c>
      <c r="AS1415" s="3">
        <v>32.799999999999997</v>
      </c>
      <c r="AT1415" s="3">
        <v>1.1890243899999999</v>
      </c>
      <c r="AU1415" s="3">
        <f>SUM(Table1[[#This Row],[Black Win %]]/Table1[[#This Row],[White Win %]])</f>
        <v>0.84102564102564092</v>
      </c>
      <c r="AV1415" s="3">
        <v>4243.9799999999996</v>
      </c>
      <c r="AW1415" s="3">
        <v>3569.2959999999998</v>
      </c>
    </row>
    <row r="1416" spans="1:49" ht="17" x14ac:dyDescent="0.2">
      <c r="A1416" s="3" t="s">
        <v>7469</v>
      </c>
      <c r="B1416" s="3" t="str">
        <f>CONCATENATE(Table1[[#This Row],[Column5]],(IF(Table1[[#This Row],[Column4]]="",""," -"&amp;Table1[[#This Row],[Column4]])),(IF(Table1[[#This Row],[Column3]]="",""," -"&amp;Table1[[#This Row],[Column3]])))</f>
        <v xml:space="preserve"> Delayed Alapin - Basman-Palatnik Double Gambit</v>
      </c>
      <c r="C1416" s="3" t="s">
        <v>7500</v>
      </c>
      <c r="D1416" s="3" t="s">
        <v>7501</v>
      </c>
      <c r="F1416" s="3" t="s">
        <v>7764</v>
      </c>
      <c r="G1416" s="3">
        <v>330</v>
      </c>
      <c r="H1416" s="3" t="s">
        <v>4699</v>
      </c>
      <c r="I1416" s="4">
        <v>43256</v>
      </c>
      <c r="J1416" s="3">
        <v>2272</v>
      </c>
      <c r="K1416" s="3">
        <v>2197</v>
      </c>
      <c r="L1416" s="3">
        <v>54.2</v>
      </c>
      <c r="M1416" s="3">
        <v>22.4</v>
      </c>
      <c r="N1416" s="3">
        <v>23.3</v>
      </c>
      <c r="O1416" s="3" t="s">
        <v>4704</v>
      </c>
      <c r="P1416" s="5" t="s">
        <v>30</v>
      </c>
      <c r="Q1416" s="3" t="s">
        <v>6243</v>
      </c>
      <c r="R1416" s="3" t="s">
        <v>6247</v>
      </c>
      <c r="S1416" s="3" t="s">
        <v>6230</v>
      </c>
      <c r="T1416" s="3" t="s">
        <v>6330</v>
      </c>
      <c r="U1416" s="3" t="s">
        <v>6226</v>
      </c>
      <c r="V1416" s="3" t="s">
        <v>6249</v>
      </c>
      <c r="W1416" s="3" t="s">
        <v>6240</v>
      </c>
      <c r="X1416" s="3" t="s">
        <v>6229</v>
      </c>
      <c r="Y1416" s="3" t="s">
        <v>6365</v>
      </c>
      <c r="Z1416" s="3" t="s">
        <v>6365</v>
      </c>
      <c r="AA1416" s="3" t="s">
        <v>6291</v>
      </c>
      <c r="AB1416" s="3" t="s">
        <v>6256</v>
      </c>
      <c r="AC1416" s="3" t="s">
        <v>6428</v>
      </c>
      <c r="AD1416" s="3" t="s">
        <v>6244</v>
      </c>
      <c r="AE1416" s="3" t="s">
        <v>6354</v>
      </c>
      <c r="AF1416" s="3" t="s">
        <v>6359</v>
      </c>
      <c r="AR1416" s="3">
        <v>54.2</v>
      </c>
      <c r="AS1416" s="3">
        <v>23.3</v>
      </c>
      <c r="AT1416" s="3">
        <v>2.3261802579999999</v>
      </c>
      <c r="AU1416" s="3">
        <f>SUM(Table1[[#This Row],[Black Win %]]/Table1[[#This Row],[White Win %]])</f>
        <v>0.42988929889298894</v>
      </c>
      <c r="AV1416" s="3">
        <v>178.86</v>
      </c>
      <c r="AW1416" s="3">
        <v>76.89</v>
      </c>
    </row>
    <row r="1417" spans="1:49" ht="17" x14ac:dyDescent="0.2">
      <c r="A1417" s="3" t="s">
        <v>7469</v>
      </c>
      <c r="B1417" s="3" t="str">
        <f>CONCATENATE(Table1[[#This Row],[Column5]],(IF(Table1[[#This Row],[Column4]]="",""," -"&amp;Table1[[#This Row],[Column4]])),(IF(Table1[[#This Row],[Column3]]="",""," -"&amp;Table1[[#This Row],[Column3]])))</f>
        <v xml:space="preserve"> Dragon Variation - Classical Variation</v>
      </c>
      <c r="C1417" s="3" t="s">
        <v>7502</v>
      </c>
      <c r="D1417" s="3" t="s">
        <v>6553</v>
      </c>
      <c r="F1417" s="3" t="s">
        <v>7764</v>
      </c>
      <c r="G1417" s="3">
        <v>382</v>
      </c>
      <c r="H1417" s="3" t="s">
        <v>4706</v>
      </c>
      <c r="I1417" s="4">
        <v>43219</v>
      </c>
      <c r="J1417" s="3">
        <v>2288</v>
      </c>
      <c r="K1417" s="3">
        <v>2250</v>
      </c>
      <c r="L1417" s="3">
        <v>39</v>
      </c>
      <c r="M1417" s="3">
        <v>27</v>
      </c>
      <c r="N1417" s="3">
        <v>34</v>
      </c>
      <c r="O1417" s="3" t="s">
        <v>4708</v>
      </c>
      <c r="P1417" s="5" t="s">
        <v>30</v>
      </c>
      <c r="Q1417" s="3" t="s">
        <v>6243</v>
      </c>
      <c r="R1417" s="3" t="s">
        <v>6247</v>
      </c>
      <c r="S1417" s="3" t="s">
        <v>6230</v>
      </c>
      <c r="T1417" s="3" t="s">
        <v>6229</v>
      </c>
      <c r="U1417" s="3" t="s">
        <v>6365</v>
      </c>
      <c r="V1417" s="3" t="s">
        <v>6356</v>
      </c>
      <c r="W1417" s="3" t="s">
        <v>6226</v>
      </c>
      <c r="X1417" s="3" t="s">
        <v>6244</v>
      </c>
      <c r="Y1417" s="3" t="s">
        <v>6237</v>
      </c>
      <c r="Z1417" s="3" t="s">
        <v>6249</v>
      </c>
      <c r="AA1417" s="3" t="s">
        <v>6251</v>
      </c>
      <c r="AB1417" s="3" t="s">
        <v>6241</v>
      </c>
      <c r="AC1417" s="3" t="s">
        <v>6240</v>
      </c>
      <c r="AD1417" s="3" t="s">
        <v>6391</v>
      </c>
      <c r="AR1417" s="3">
        <v>39</v>
      </c>
      <c r="AS1417" s="3">
        <v>34</v>
      </c>
      <c r="AT1417" s="3">
        <v>1.1470588239999999</v>
      </c>
      <c r="AU1417" s="3">
        <f>SUM(Table1[[#This Row],[Black Win %]]/Table1[[#This Row],[White Win %]])</f>
        <v>0.87179487179487181</v>
      </c>
      <c r="AV1417" s="3">
        <v>148.97999999999999</v>
      </c>
      <c r="AW1417" s="3">
        <v>129.88</v>
      </c>
    </row>
    <row r="1418" spans="1:49" ht="17" x14ac:dyDescent="0.2">
      <c r="A1418" s="3" t="s">
        <v>7469</v>
      </c>
      <c r="B1418" s="3" t="str">
        <f>CONCATENATE(Table1[[#This Row],[Column5]],(IF(Table1[[#This Row],[Column4]]="",""," -"&amp;Table1[[#This Row],[Column4]])),(IF(Table1[[#This Row],[Column3]]="",""," -"&amp;Table1[[#This Row],[Column3]])))</f>
        <v xml:space="preserve"> Dragon Variation - Classical Variation</v>
      </c>
      <c r="C1418" s="3" t="s">
        <v>7502</v>
      </c>
      <c r="D1418" s="3" t="s">
        <v>6553</v>
      </c>
      <c r="F1418" s="3" t="s">
        <v>7764</v>
      </c>
      <c r="G1418" s="3">
        <v>1064</v>
      </c>
      <c r="H1418" s="3" t="s">
        <v>4709</v>
      </c>
      <c r="I1418" s="4">
        <v>43271</v>
      </c>
      <c r="J1418" s="3">
        <v>2115</v>
      </c>
      <c r="K1418" s="3">
        <v>2104</v>
      </c>
      <c r="L1418" s="3">
        <v>27.3</v>
      </c>
      <c r="M1418" s="3">
        <v>30</v>
      </c>
      <c r="N1418" s="3">
        <v>42.8</v>
      </c>
      <c r="O1418" s="3" t="s">
        <v>4711</v>
      </c>
      <c r="P1418" s="5" t="s">
        <v>30</v>
      </c>
      <c r="Q1418" s="3" t="s">
        <v>6243</v>
      </c>
      <c r="R1418" s="3" t="s">
        <v>6247</v>
      </c>
      <c r="S1418" s="3" t="s">
        <v>6230</v>
      </c>
      <c r="T1418" s="3" t="s">
        <v>6229</v>
      </c>
      <c r="U1418" s="3" t="s">
        <v>6365</v>
      </c>
      <c r="V1418" s="3" t="s">
        <v>6356</v>
      </c>
      <c r="W1418" s="3" t="s">
        <v>6226</v>
      </c>
      <c r="X1418" s="3" t="s">
        <v>6244</v>
      </c>
      <c r="Y1418" s="3" t="s">
        <v>6237</v>
      </c>
      <c r="Z1418" s="3" t="s">
        <v>6249</v>
      </c>
      <c r="AA1418" s="3" t="s">
        <v>6251</v>
      </c>
      <c r="AB1418" s="3" t="s">
        <v>6241</v>
      </c>
      <c r="AC1418" s="3" t="s">
        <v>6240</v>
      </c>
      <c r="AD1418" s="3" t="s">
        <v>6270</v>
      </c>
      <c r="AR1418" s="3">
        <v>27.3</v>
      </c>
      <c r="AS1418" s="3">
        <v>42.8</v>
      </c>
      <c r="AT1418" s="3">
        <v>0.63785046700000003</v>
      </c>
      <c r="AU1418" s="3">
        <f>SUM(Table1[[#This Row],[Black Win %]]/Table1[[#This Row],[White Win %]])</f>
        <v>1.5677655677655675</v>
      </c>
      <c r="AV1418" s="3">
        <v>290.47199999999998</v>
      </c>
      <c r="AW1418" s="3">
        <v>455.392</v>
      </c>
    </row>
    <row r="1419" spans="1:49" ht="17" x14ac:dyDescent="0.2">
      <c r="A1419" s="3" t="s">
        <v>7469</v>
      </c>
      <c r="B1419" s="3" t="str">
        <f>CONCATENATE(Table1[[#This Row],[Column5]],(IF(Table1[[#This Row],[Column4]]="",""," -"&amp;Table1[[#This Row],[Column4]])),(IF(Table1[[#This Row],[Column3]]="",""," -"&amp;Table1[[#This Row],[Column3]])))</f>
        <v xml:space="preserve"> Dragon Variation - Classical Variation</v>
      </c>
      <c r="C1419" s="3" t="s">
        <v>7502</v>
      </c>
      <c r="D1419" s="3" t="s">
        <v>6553</v>
      </c>
      <c r="F1419" s="3" t="s">
        <v>7764</v>
      </c>
      <c r="G1419" s="3">
        <v>1190</v>
      </c>
      <c r="H1419" s="3" t="s">
        <v>4706</v>
      </c>
      <c r="I1419" s="4">
        <v>43283</v>
      </c>
      <c r="J1419" s="3">
        <v>2041</v>
      </c>
      <c r="K1419" s="3">
        <v>2041</v>
      </c>
      <c r="L1419" s="3">
        <v>35.5</v>
      </c>
      <c r="M1419" s="3">
        <v>26</v>
      </c>
      <c r="N1419" s="3">
        <v>38.5</v>
      </c>
      <c r="O1419" s="3" t="s">
        <v>4713</v>
      </c>
      <c r="P1419" s="5" t="s">
        <v>30</v>
      </c>
      <c r="Q1419" s="3" t="s">
        <v>6243</v>
      </c>
      <c r="R1419" s="3" t="s">
        <v>6247</v>
      </c>
      <c r="S1419" s="3" t="s">
        <v>6230</v>
      </c>
      <c r="T1419" s="3" t="s">
        <v>6229</v>
      </c>
      <c r="U1419" s="3" t="s">
        <v>6365</v>
      </c>
      <c r="V1419" s="3" t="s">
        <v>6356</v>
      </c>
      <c r="W1419" s="3" t="s">
        <v>6226</v>
      </c>
      <c r="X1419" s="3" t="s">
        <v>6244</v>
      </c>
      <c r="Y1419" s="3" t="s">
        <v>6237</v>
      </c>
      <c r="Z1419" s="3" t="s">
        <v>6249</v>
      </c>
      <c r="AA1419" s="3" t="s">
        <v>6251</v>
      </c>
      <c r="AB1419" s="3" t="s">
        <v>6241</v>
      </c>
      <c r="AR1419" s="3">
        <v>35.5</v>
      </c>
      <c r="AS1419" s="3">
        <v>38.5</v>
      </c>
      <c r="AT1419" s="3">
        <v>0.92207792200000005</v>
      </c>
      <c r="AU1419" s="3">
        <f>SUM(Table1[[#This Row],[Black Win %]]/Table1[[#This Row],[White Win %]])</f>
        <v>1.0845070422535212</v>
      </c>
      <c r="AV1419" s="3">
        <v>422.45</v>
      </c>
      <c r="AW1419" s="3">
        <v>458.15</v>
      </c>
    </row>
    <row r="1420" spans="1:49" ht="17" x14ac:dyDescent="0.2">
      <c r="A1420" s="3" t="s">
        <v>7469</v>
      </c>
      <c r="B1420" s="3" t="str">
        <f>CONCATENATE(Table1[[#This Row],[Column5]],(IF(Table1[[#This Row],[Column4]]="",""," -"&amp;Table1[[#This Row],[Column4]])),(IF(Table1[[#This Row],[Column3]]="",""," -"&amp;Table1[[#This Row],[Column3]])))</f>
        <v xml:space="preserve"> Dragon Variation - Classical Variation</v>
      </c>
      <c r="C1420" s="3" t="s">
        <v>7502</v>
      </c>
      <c r="D1420" s="3" t="s">
        <v>6553</v>
      </c>
      <c r="F1420" s="3" t="s">
        <v>7765</v>
      </c>
      <c r="G1420" s="3">
        <v>922</v>
      </c>
      <c r="H1420" s="3" t="s">
        <v>4709</v>
      </c>
      <c r="I1420" s="4">
        <v>43283</v>
      </c>
      <c r="J1420" s="3">
        <v>2143</v>
      </c>
      <c r="K1420" s="3">
        <v>2169</v>
      </c>
      <c r="L1420" s="3">
        <v>40</v>
      </c>
      <c r="M1420" s="3">
        <v>25.4</v>
      </c>
      <c r="N1420" s="3">
        <v>34.6</v>
      </c>
      <c r="O1420" s="3" t="s">
        <v>4715</v>
      </c>
      <c r="P1420" s="5" t="s">
        <v>30</v>
      </c>
      <c r="Q1420" s="3" t="s">
        <v>6243</v>
      </c>
      <c r="R1420" s="3" t="s">
        <v>6247</v>
      </c>
      <c r="S1420" s="3" t="s">
        <v>6230</v>
      </c>
      <c r="T1420" s="3" t="s">
        <v>6229</v>
      </c>
      <c r="U1420" s="3" t="s">
        <v>6365</v>
      </c>
      <c r="V1420" s="3" t="s">
        <v>6356</v>
      </c>
      <c r="W1420" s="3" t="s">
        <v>6226</v>
      </c>
      <c r="X1420" s="3" t="s">
        <v>6244</v>
      </c>
      <c r="Y1420" s="3" t="s">
        <v>6237</v>
      </c>
      <c r="Z1420" s="3" t="s">
        <v>6249</v>
      </c>
      <c r="AA1420" s="3" t="s">
        <v>6251</v>
      </c>
      <c r="AB1420" s="3" t="s">
        <v>6241</v>
      </c>
      <c r="AC1420" s="3" t="s">
        <v>6240</v>
      </c>
      <c r="AR1420" s="3">
        <v>34.6</v>
      </c>
      <c r="AS1420" s="3">
        <v>40</v>
      </c>
      <c r="AT1420" s="3">
        <v>0.86499999999999999</v>
      </c>
      <c r="AU1420" s="3">
        <f>SUM(Table1[[#This Row],[Black Win %]]/Table1[[#This Row],[White Win %]])</f>
        <v>1.1560693641618496</v>
      </c>
      <c r="AV1420" s="3">
        <v>319.012</v>
      </c>
      <c r="AW1420" s="3">
        <v>368.8</v>
      </c>
    </row>
    <row r="1421" spans="1:49" ht="17" x14ac:dyDescent="0.2">
      <c r="A1421" s="3" t="s">
        <v>7469</v>
      </c>
      <c r="B1421" s="3" t="str">
        <f>CONCATENATE(Table1[[#This Row],[Column5]],(IF(Table1[[#This Row],[Column4]]="",""," -"&amp;Table1[[#This Row],[Column4]])),(IF(Table1[[#This Row],[Column3]]="",""," -"&amp;Table1[[#This Row],[Column3]])))</f>
        <v xml:space="preserve"> Dragon Variation - Classical Variation - Alekhine Line</v>
      </c>
      <c r="C1421" s="3" t="s">
        <v>7502</v>
      </c>
      <c r="D1421" s="3" t="s">
        <v>6553</v>
      </c>
      <c r="E1421" s="3" t="s">
        <v>7503</v>
      </c>
      <c r="F1421" s="3" t="s">
        <v>7765</v>
      </c>
      <c r="G1421" s="3">
        <v>183</v>
      </c>
      <c r="H1421" s="3" t="s">
        <v>4717</v>
      </c>
      <c r="I1421" s="4">
        <v>43183</v>
      </c>
      <c r="J1421" s="3">
        <v>2291</v>
      </c>
      <c r="K1421" s="3">
        <v>2278</v>
      </c>
      <c r="L1421" s="3">
        <v>39.299999999999997</v>
      </c>
      <c r="M1421" s="3">
        <v>31.1</v>
      </c>
      <c r="N1421" s="3">
        <v>29.5</v>
      </c>
      <c r="O1421" s="3" t="s">
        <v>4719</v>
      </c>
      <c r="P1421" s="5" t="s">
        <v>30</v>
      </c>
      <c r="Q1421" s="3" t="s">
        <v>6243</v>
      </c>
      <c r="R1421" s="3" t="s">
        <v>6247</v>
      </c>
      <c r="S1421" s="3" t="s">
        <v>6230</v>
      </c>
      <c r="T1421" s="3" t="s">
        <v>6229</v>
      </c>
      <c r="U1421" s="3" t="s">
        <v>6365</v>
      </c>
      <c r="V1421" s="3" t="s">
        <v>6356</v>
      </c>
      <c r="W1421" s="3" t="s">
        <v>6226</v>
      </c>
      <c r="X1421" s="3" t="s">
        <v>6244</v>
      </c>
      <c r="Y1421" s="3" t="s">
        <v>6237</v>
      </c>
      <c r="Z1421" s="3" t="s">
        <v>6249</v>
      </c>
      <c r="AA1421" s="3" t="s">
        <v>6251</v>
      </c>
      <c r="AB1421" s="3" t="s">
        <v>6241</v>
      </c>
      <c r="AC1421" s="3" t="s">
        <v>6240</v>
      </c>
      <c r="AD1421" s="3" t="s">
        <v>6270</v>
      </c>
      <c r="AE1421" s="3" t="s">
        <v>6270</v>
      </c>
      <c r="AF1421" s="3" t="s">
        <v>6391</v>
      </c>
      <c r="AG1421" s="3" t="s">
        <v>6309</v>
      </c>
      <c r="AR1421" s="3">
        <v>29.5</v>
      </c>
      <c r="AS1421" s="3">
        <v>39.299999999999997</v>
      </c>
      <c r="AT1421" s="3">
        <v>0.75063613200000001</v>
      </c>
      <c r="AU1421" s="3">
        <f>SUM(Table1[[#This Row],[Black Win %]]/Table1[[#This Row],[White Win %]])</f>
        <v>1.3322033898305083</v>
      </c>
      <c r="AV1421" s="3">
        <v>53.984999999999999</v>
      </c>
      <c r="AW1421" s="3">
        <v>71.918999999999997</v>
      </c>
    </row>
    <row r="1422" spans="1:49" ht="17" x14ac:dyDescent="0.2">
      <c r="A1422" s="3" t="s">
        <v>7469</v>
      </c>
      <c r="B1422" s="3" t="str">
        <f>CONCATENATE(Table1[[#This Row],[Column5]],(IF(Table1[[#This Row],[Column4]]="",""," -"&amp;Table1[[#This Row],[Column4]])),(IF(Table1[[#This Row],[Column3]]="",""," -"&amp;Table1[[#This Row],[Column3]])))</f>
        <v xml:space="preserve"> Dragon Variation - Classical Variation - Battery Variation</v>
      </c>
      <c r="C1422" s="3" t="s">
        <v>7502</v>
      </c>
      <c r="D1422" s="3" t="s">
        <v>6553</v>
      </c>
      <c r="E1422" s="3" t="s">
        <v>7504</v>
      </c>
      <c r="F1422" s="3" t="s">
        <v>7764</v>
      </c>
      <c r="G1422" s="3">
        <v>1026</v>
      </c>
      <c r="H1422" s="3" t="s">
        <v>4709</v>
      </c>
      <c r="I1422" s="4">
        <v>43251</v>
      </c>
      <c r="J1422" s="3">
        <v>2215</v>
      </c>
      <c r="K1422" s="3">
        <v>2202</v>
      </c>
      <c r="L1422" s="3">
        <v>27.3</v>
      </c>
      <c r="M1422" s="3">
        <v>37.700000000000003</v>
      </c>
      <c r="N1422" s="3">
        <v>35</v>
      </c>
      <c r="O1422" s="3" t="s">
        <v>4722</v>
      </c>
      <c r="P1422" s="5" t="s">
        <v>30</v>
      </c>
      <c r="Q1422" s="3" t="s">
        <v>6243</v>
      </c>
      <c r="R1422" s="3" t="s">
        <v>6247</v>
      </c>
      <c r="S1422" s="3" t="s">
        <v>6230</v>
      </c>
      <c r="T1422" s="3" t="s">
        <v>6229</v>
      </c>
      <c r="U1422" s="3" t="s">
        <v>6365</v>
      </c>
      <c r="V1422" s="3" t="s">
        <v>6356</v>
      </c>
      <c r="W1422" s="3" t="s">
        <v>6226</v>
      </c>
      <c r="X1422" s="3" t="s">
        <v>6244</v>
      </c>
      <c r="Y1422" s="3" t="s">
        <v>6237</v>
      </c>
      <c r="Z1422" s="3" t="s">
        <v>6249</v>
      </c>
      <c r="AA1422" s="3" t="s">
        <v>6251</v>
      </c>
      <c r="AB1422" s="3" t="s">
        <v>6241</v>
      </c>
      <c r="AC1422" s="3" t="s">
        <v>6240</v>
      </c>
      <c r="AD1422" s="3" t="s">
        <v>6270</v>
      </c>
      <c r="AE1422" s="3" t="s">
        <v>6270</v>
      </c>
      <c r="AF1422" s="3" t="s">
        <v>6384</v>
      </c>
      <c r="AR1422" s="3">
        <v>27.3</v>
      </c>
      <c r="AS1422" s="3">
        <v>35</v>
      </c>
      <c r="AT1422" s="3">
        <v>0.78</v>
      </c>
      <c r="AU1422" s="3">
        <f>SUM(Table1[[#This Row],[Black Win %]]/Table1[[#This Row],[White Win %]])</f>
        <v>1.2820512820512819</v>
      </c>
      <c r="AV1422" s="3">
        <v>280.09800000000001</v>
      </c>
      <c r="AW1422" s="3">
        <v>359.1</v>
      </c>
    </row>
    <row r="1423" spans="1:49" ht="17" x14ac:dyDescent="0.2">
      <c r="A1423" s="3" t="s">
        <v>7469</v>
      </c>
      <c r="B1423" s="3" t="str">
        <f>CONCATENATE(Table1[[#This Row],[Column5]],(IF(Table1[[#This Row],[Column4]]="",""," -"&amp;Table1[[#This Row],[Column4]])),(IF(Table1[[#This Row],[Column3]]="",""," -"&amp;Table1[[#This Row],[Column3]])))</f>
        <v xml:space="preserve"> Dragon Variation - Classical Variation - General</v>
      </c>
      <c r="C1423" s="3" t="s">
        <v>7502</v>
      </c>
      <c r="D1423" s="3" t="s">
        <v>6553</v>
      </c>
      <c r="E1423" s="3" t="s">
        <v>6510</v>
      </c>
      <c r="F1423" s="3" t="s">
        <v>7764</v>
      </c>
      <c r="G1423" s="3">
        <v>2620</v>
      </c>
      <c r="H1423" s="3" t="s">
        <v>4706</v>
      </c>
      <c r="I1423" s="4">
        <v>43287</v>
      </c>
      <c r="J1423" s="3">
        <v>2273</v>
      </c>
      <c r="K1423" s="3">
        <v>2269</v>
      </c>
      <c r="L1423" s="3">
        <v>40</v>
      </c>
      <c r="M1423" s="3">
        <v>30.1</v>
      </c>
      <c r="N1423" s="3">
        <v>29.9</v>
      </c>
      <c r="O1423" s="3" t="s">
        <v>4725</v>
      </c>
      <c r="P1423" s="5" t="s">
        <v>30</v>
      </c>
      <c r="Q1423" s="3" t="s">
        <v>6243</v>
      </c>
      <c r="R1423" s="3" t="s">
        <v>6247</v>
      </c>
      <c r="S1423" s="3" t="s">
        <v>6230</v>
      </c>
      <c r="T1423" s="3" t="s">
        <v>6229</v>
      </c>
      <c r="U1423" s="3" t="s">
        <v>6365</v>
      </c>
      <c r="V1423" s="3" t="s">
        <v>6356</v>
      </c>
      <c r="W1423" s="3" t="s">
        <v>6226</v>
      </c>
      <c r="X1423" s="3" t="s">
        <v>6244</v>
      </c>
      <c r="Y1423" s="3" t="s">
        <v>6237</v>
      </c>
      <c r="Z1423" s="3" t="s">
        <v>6249</v>
      </c>
      <c r="AR1423" s="3">
        <v>40</v>
      </c>
      <c r="AS1423" s="3">
        <v>29.9</v>
      </c>
      <c r="AT1423" s="3">
        <v>1.3377926419999999</v>
      </c>
      <c r="AU1423" s="3">
        <f>SUM(Table1[[#This Row],[Black Win %]]/Table1[[#This Row],[White Win %]])</f>
        <v>0.74749999999999994</v>
      </c>
      <c r="AV1423" s="3">
        <v>1048</v>
      </c>
      <c r="AW1423" s="3">
        <v>783.38</v>
      </c>
    </row>
    <row r="1424" spans="1:49" ht="17" x14ac:dyDescent="0.2">
      <c r="A1424" s="3" t="s">
        <v>7469</v>
      </c>
      <c r="B1424" s="3" t="str">
        <f>CONCATENATE(Table1[[#This Row],[Column5]],(IF(Table1[[#This Row],[Column4]]="",""," -"&amp;Table1[[#This Row],[Column4]])),(IF(Table1[[#This Row],[Column3]]="",""," -"&amp;Table1[[#This Row],[Column3]])))</f>
        <v xml:space="preserve"> Dragon Variation - Classical Variation - Maroczy Line</v>
      </c>
      <c r="C1424" s="3" t="s">
        <v>7502</v>
      </c>
      <c r="D1424" s="3" t="s">
        <v>6553</v>
      </c>
      <c r="E1424" s="3" t="s">
        <v>7505</v>
      </c>
      <c r="F1424" s="3" t="s">
        <v>7765</v>
      </c>
      <c r="G1424" s="3">
        <v>349</v>
      </c>
      <c r="H1424" s="3" t="s">
        <v>4717</v>
      </c>
      <c r="I1424" s="4">
        <v>43253</v>
      </c>
      <c r="J1424" s="3">
        <v>2265</v>
      </c>
      <c r="K1424" s="3">
        <v>2281</v>
      </c>
      <c r="L1424" s="3">
        <v>31.2</v>
      </c>
      <c r="M1424" s="3">
        <v>34.700000000000003</v>
      </c>
      <c r="N1424" s="3">
        <v>34.1</v>
      </c>
      <c r="O1424" s="3" t="s">
        <v>4728</v>
      </c>
      <c r="P1424" s="5" t="s">
        <v>30</v>
      </c>
      <c r="Q1424" s="3" t="s">
        <v>6243</v>
      </c>
      <c r="R1424" s="3" t="s">
        <v>6247</v>
      </c>
      <c r="S1424" s="3" t="s">
        <v>6230</v>
      </c>
      <c r="T1424" s="3" t="s">
        <v>6229</v>
      </c>
      <c r="U1424" s="3" t="s">
        <v>6365</v>
      </c>
      <c r="V1424" s="3" t="s">
        <v>6356</v>
      </c>
      <c r="W1424" s="3" t="s">
        <v>6226</v>
      </c>
      <c r="X1424" s="3" t="s">
        <v>6244</v>
      </c>
      <c r="Y1424" s="3" t="s">
        <v>6237</v>
      </c>
      <c r="Z1424" s="3" t="s">
        <v>6249</v>
      </c>
      <c r="AA1424" s="3" t="s">
        <v>6251</v>
      </c>
      <c r="AB1424" s="3" t="s">
        <v>6241</v>
      </c>
      <c r="AC1424" s="3" t="s">
        <v>6240</v>
      </c>
      <c r="AD1424" s="3" t="s">
        <v>6270</v>
      </c>
      <c r="AE1424" s="3" t="s">
        <v>6270</v>
      </c>
      <c r="AF1424" s="3" t="s">
        <v>6391</v>
      </c>
      <c r="AG1424" s="3" t="s">
        <v>6355</v>
      </c>
      <c r="AH1424" s="3" t="s">
        <v>6236</v>
      </c>
      <c r="AI1424" s="3" t="s">
        <v>6409</v>
      </c>
      <c r="AR1424" s="3">
        <v>34.1</v>
      </c>
      <c r="AS1424" s="3">
        <v>31.2</v>
      </c>
      <c r="AT1424" s="3">
        <v>1.0929487179999999</v>
      </c>
      <c r="AU1424" s="3">
        <f>SUM(Table1[[#This Row],[Black Win %]]/Table1[[#This Row],[White Win %]])</f>
        <v>0.91495601173020524</v>
      </c>
      <c r="AV1424" s="3">
        <v>119.009</v>
      </c>
      <c r="AW1424" s="3">
        <v>108.88800000000001</v>
      </c>
    </row>
    <row r="1425" spans="1:49" ht="17" x14ac:dyDescent="0.2">
      <c r="A1425" s="3" t="s">
        <v>7469</v>
      </c>
      <c r="B1425" s="3" t="str">
        <f>CONCATENATE(Table1[[#This Row],[Column5]],(IF(Table1[[#This Row],[Column4]]="",""," -"&amp;Table1[[#This Row],[Column4]])),(IF(Table1[[#This Row],[Column3]]="",""," -"&amp;Table1[[#This Row],[Column3]])))</f>
        <v xml:space="preserve"> Dragon Variation - Classical Variation - Normal Line</v>
      </c>
      <c r="C1425" s="3" t="s">
        <v>7502</v>
      </c>
      <c r="D1425" s="3" t="s">
        <v>6553</v>
      </c>
      <c r="E1425" s="3" t="s">
        <v>7161</v>
      </c>
      <c r="F1425" s="3" t="s">
        <v>7764</v>
      </c>
      <c r="G1425" s="3">
        <v>1111</v>
      </c>
      <c r="H1425" s="3" t="s">
        <v>4717</v>
      </c>
      <c r="I1425" s="4">
        <v>43286</v>
      </c>
      <c r="J1425" s="3">
        <v>2172</v>
      </c>
      <c r="K1425" s="3">
        <v>2177</v>
      </c>
      <c r="L1425" s="3">
        <v>32.799999999999997</v>
      </c>
      <c r="M1425" s="3">
        <v>28.7</v>
      </c>
      <c r="N1425" s="3">
        <v>38.5</v>
      </c>
      <c r="O1425" s="3" t="s">
        <v>4731</v>
      </c>
      <c r="P1425" s="5" t="s">
        <v>30</v>
      </c>
      <c r="Q1425" s="3" t="s">
        <v>6243</v>
      </c>
      <c r="R1425" s="3" t="s">
        <v>6247</v>
      </c>
      <c r="S1425" s="3" t="s">
        <v>6230</v>
      </c>
      <c r="T1425" s="3" t="s">
        <v>6229</v>
      </c>
      <c r="U1425" s="3" t="s">
        <v>6365</v>
      </c>
      <c r="V1425" s="3" t="s">
        <v>6356</v>
      </c>
      <c r="W1425" s="3" t="s">
        <v>6226</v>
      </c>
      <c r="X1425" s="3" t="s">
        <v>6244</v>
      </c>
      <c r="Y1425" s="3" t="s">
        <v>6237</v>
      </c>
      <c r="Z1425" s="3" t="s">
        <v>6249</v>
      </c>
      <c r="AA1425" s="3" t="s">
        <v>6251</v>
      </c>
      <c r="AB1425" s="3" t="s">
        <v>6241</v>
      </c>
      <c r="AC1425" s="3" t="s">
        <v>6240</v>
      </c>
      <c r="AD1425" s="3" t="s">
        <v>6270</v>
      </c>
      <c r="AE1425" s="3" t="s">
        <v>6270</v>
      </c>
      <c r="AF1425" s="3" t="s">
        <v>6391</v>
      </c>
      <c r="AR1425" s="3">
        <v>32.799999999999997</v>
      </c>
      <c r="AS1425" s="3">
        <v>38.5</v>
      </c>
      <c r="AT1425" s="3">
        <v>0.85194805200000001</v>
      </c>
      <c r="AU1425" s="3">
        <f>SUM(Table1[[#This Row],[Black Win %]]/Table1[[#This Row],[White Win %]])</f>
        <v>1.1737804878048781</v>
      </c>
      <c r="AV1425" s="3">
        <v>364.40800000000002</v>
      </c>
      <c r="AW1425" s="3">
        <v>427.73500000000001</v>
      </c>
    </row>
    <row r="1426" spans="1:49" ht="17" x14ac:dyDescent="0.2">
      <c r="A1426" s="3" t="s">
        <v>7469</v>
      </c>
      <c r="B1426" s="3" t="str">
        <f>CONCATENATE(Table1[[#This Row],[Column5]],(IF(Table1[[#This Row],[Column4]]="",""," -"&amp;Table1[[#This Row],[Column4]])),(IF(Table1[[#This Row],[Column3]]="",""," -"&amp;Table1[[#This Row],[Column3]])))</f>
        <v xml:space="preserve"> Dragon Variation - Classical Variation - Tartakower Line</v>
      </c>
      <c r="C1426" s="3" t="s">
        <v>7502</v>
      </c>
      <c r="D1426" s="3" t="s">
        <v>6553</v>
      </c>
      <c r="E1426" s="3" t="s">
        <v>7506</v>
      </c>
      <c r="F1426" s="3" t="s">
        <v>7765</v>
      </c>
      <c r="G1426" s="3">
        <v>537</v>
      </c>
      <c r="H1426" s="3" t="s">
        <v>4717</v>
      </c>
      <c r="I1426" s="4">
        <v>43265</v>
      </c>
      <c r="J1426" s="3">
        <v>2302</v>
      </c>
      <c r="K1426" s="3">
        <v>2314</v>
      </c>
      <c r="L1426" s="3">
        <v>35.6</v>
      </c>
      <c r="M1426" s="3">
        <v>29.8</v>
      </c>
      <c r="N1426" s="3">
        <v>34.6</v>
      </c>
      <c r="O1426" s="3" t="s">
        <v>4734</v>
      </c>
      <c r="P1426" s="5" t="s">
        <v>30</v>
      </c>
      <c r="Q1426" s="3" t="s">
        <v>6243</v>
      </c>
      <c r="R1426" s="3" t="s">
        <v>6247</v>
      </c>
      <c r="S1426" s="3" t="s">
        <v>6230</v>
      </c>
      <c r="T1426" s="3" t="s">
        <v>6229</v>
      </c>
      <c r="U1426" s="3" t="s">
        <v>6365</v>
      </c>
      <c r="V1426" s="3" t="s">
        <v>6356</v>
      </c>
      <c r="W1426" s="3" t="s">
        <v>6226</v>
      </c>
      <c r="X1426" s="3" t="s">
        <v>6244</v>
      </c>
      <c r="Y1426" s="3" t="s">
        <v>6237</v>
      </c>
      <c r="Z1426" s="3" t="s">
        <v>6249</v>
      </c>
      <c r="AA1426" s="3" t="s">
        <v>6251</v>
      </c>
      <c r="AB1426" s="3" t="s">
        <v>6241</v>
      </c>
      <c r="AC1426" s="3" t="s">
        <v>6240</v>
      </c>
      <c r="AD1426" s="3" t="s">
        <v>6270</v>
      </c>
      <c r="AE1426" s="3" t="s">
        <v>6270</v>
      </c>
      <c r="AF1426" s="3" t="s">
        <v>6391</v>
      </c>
      <c r="AG1426" s="3" t="s">
        <v>6355</v>
      </c>
      <c r="AH1426" s="3" t="s">
        <v>6236</v>
      </c>
      <c r="AI1426" s="3" t="s">
        <v>6467</v>
      </c>
      <c r="AR1426" s="3">
        <v>34.6</v>
      </c>
      <c r="AS1426" s="3">
        <v>35.6</v>
      </c>
      <c r="AT1426" s="3">
        <v>0.97191011199999999</v>
      </c>
      <c r="AU1426" s="3">
        <f>SUM(Table1[[#This Row],[Black Win %]]/Table1[[#This Row],[White Win %]])</f>
        <v>1.0289017341040463</v>
      </c>
      <c r="AV1426" s="3">
        <v>185.80199999999999</v>
      </c>
      <c r="AW1426" s="3">
        <v>191.172</v>
      </c>
    </row>
    <row r="1427" spans="1:49" ht="17" x14ac:dyDescent="0.2">
      <c r="A1427" s="3" t="s">
        <v>7469</v>
      </c>
      <c r="B1427" s="3" t="str">
        <f>CONCATENATE(Table1[[#This Row],[Column5]],(IF(Table1[[#This Row],[Column4]]="",""," -"&amp;Table1[[#This Row],[Column4]])),(IF(Table1[[#This Row],[Column3]]="",""," -"&amp;Table1[[#This Row],[Column3]])))</f>
        <v xml:space="preserve"> Dragon Variation - Fianchetto Variation</v>
      </c>
      <c r="C1427" s="3" t="s">
        <v>7502</v>
      </c>
      <c r="D1427" s="3" t="s">
        <v>6507</v>
      </c>
      <c r="F1427" s="3" t="s">
        <v>7764</v>
      </c>
      <c r="G1427" s="3">
        <v>1523</v>
      </c>
      <c r="H1427" s="3" t="s">
        <v>4736</v>
      </c>
      <c r="I1427" s="4">
        <v>43289</v>
      </c>
      <c r="J1427" s="3">
        <v>2295</v>
      </c>
      <c r="K1427" s="3">
        <v>2277</v>
      </c>
      <c r="L1427" s="3">
        <v>44.2</v>
      </c>
      <c r="M1427" s="3">
        <v>28</v>
      </c>
      <c r="N1427" s="3">
        <v>27.8</v>
      </c>
      <c r="O1427" s="3" t="s">
        <v>4738</v>
      </c>
      <c r="P1427" s="5" t="s">
        <v>30</v>
      </c>
      <c r="Q1427" s="3" t="s">
        <v>6243</v>
      </c>
      <c r="R1427" s="3" t="s">
        <v>6247</v>
      </c>
      <c r="S1427" s="3" t="s">
        <v>6230</v>
      </c>
      <c r="T1427" s="3" t="s">
        <v>6229</v>
      </c>
      <c r="U1427" s="3" t="s">
        <v>6365</v>
      </c>
      <c r="V1427" s="3" t="s">
        <v>6356</v>
      </c>
      <c r="W1427" s="3" t="s">
        <v>6226</v>
      </c>
      <c r="X1427" s="3" t="s">
        <v>6244</v>
      </c>
      <c r="Y1427" s="3" t="s">
        <v>6237</v>
      </c>
      <c r="Z1427" s="3" t="s">
        <v>6264</v>
      </c>
      <c r="AR1427" s="3">
        <v>44.2</v>
      </c>
      <c r="AS1427" s="3">
        <v>27.8</v>
      </c>
      <c r="AT1427" s="3">
        <v>1.5899280579999999</v>
      </c>
      <c r="AU1427" s="3">
        <f>SUM(Table1[[#This Row],[Black Win %]]/Table1[[#This Row],[White Win %]])</f>
        <v>0.62895927601809953</v>
      </c>
      <c r="AV1427" s="3">
        <v>673.16600000000005</v>
      </c>
      <c r="AW1427" s="3">
        <v>423.39400000000001</v>
      </c>
    </row>
    <row r="1428" spans="1:49" ht="17" x14ac:dyDescent="0.2">
      <c r="A1428" s="3" t="s">
        <v>7469</v>
      </c>
      <c r="B1428" s="3" t="str">
        <f>CONCATENATE(Table1[[#This Row],[Column5]],(IF(Table1[[#This Row],[Column4]]="",""," -"&amp;Table1[[#This Row],[Column4]])),(IF(Table1[[#This Row],[Column3]]="",""," -"&amp;Table1[[#This Row],[Column3]])))</f>
        <v xml:space="preserve"> Dragon Variation - General</v>
      </c>
      <c r="C1428" s="3" t="s">
        <v>7502</v>
      </c>
      <c r="D1428" s="3" t="s">
        <v>6510</v>
      </c>
      <c r="F1428" s="3" t="s">
        <v>7765</v>
      </c>
      <c r="G1428" s="3">
        <v>4025</v>
      </c>
      <c r="H1428" s="3" t="s">
        <v>4736</v>
      </c>
      <c r="I1428" s="4">
        <v>43289</v>
      </c>
      <c r="J1428" s="3">
        <v>2120</v>
      </c>
      <c r="K1428" s="3">
        <v>2113</v>
      </c>
      <c r="L1428" s="3">
        <v>40</v>
      </c>
      <c r="M1428" s="3">
        <v>23.6</v>
      </c>
      <c r="N1428" s="3">
        <v>36.5</v>
      </c>
      <c r="O1428" s="3" t="s">
        <v>4741</v>
      </c>
      <c r="P1428" s="5" t="s">
        <v>30</v>
      </c>
      <c r="Q1428" s="3" t="s">
        <v>6243</v>
      </c>
      <c r="R1428" s="3" t="s">
        <v>6247</v>
      </c>
      <c r="S1428" s="3" t="s">
        <v>6230</v>
      </c>
      <c r="T1428" s="3" t="s">
        <v>6229</v>
      </c>
      <c r="U1428" s="3" t="s">
        <v>6365</v>
      </c>
      <c r="V1428" s="3" t="s">
        <v>6356</v>
      </c>
      <c r="W1428" s="3" t="s">
        <v>6226</v>
      </c>
      <c r="X1428" s="3" t="s">
        <v>6244</v>
      </c>
      <c r="Y1428" s="3" t="s">
        <v>6237</v>
      </c>
      <c r="AR1428" s="3">
        <v>36.5</v>
      </c>
      <c r="AS1428" s="3">
        <v>40</v>
      </c>
      <c r="AT1428" s="3">
        <v>0.91249999999999998</v>
      </c>
      <c r="AU1428" s="3">
        <f>SUM(Table1[[#This Row],[Black Win %]]/Table1[[#This Row],[White Win %]])</f>
        <v>1.095890410958904</v>
      </c>
      <c r="AV1428" s="3">
        <v>1469.125</v>
      </c>
      <c r="AW1428" s="3">
        <v>1610</v>
      </c>
    </row>
    <row r="1429" spans="1:49" ht="17" x14ac:dyDescent="0.2">
      <c r="A1429" s="3" t="s">
        <v>7469</v>
      </c>
      <c r="B1429" s="3" t="str">
        <f>CONCATENATE(Table1[[#This Row],[Column5]],(IF(Table1[[#This Row],[Column4]]="",""," -"&amp;Table1[[#This Row],[Column4]])),(IF(Table1[[#This Row],[Column3]]="",""," -"&amp;Table1[[#This Row],[Column3]])))</f>
        <v xml:space="preserve"> Dragon Variation - Levenfish Variation</v>
      </c>
      <c r="C1429" s="3" t="s">
        <v>7502</v>
      </c>
      <c r="D1429" s="3" t="s">
        <v>7507</v>
      </c>
      <c r="F1429" s="3" t="s">
        <v>7764</v>
      </c>
      <c r="G1429" s="3">
        <v>990</v>
      </c>
      <c r="H1429" s="3" t="s">
        <v>4743</v>
      </c>
      <c r="I1429" s="4">
        <v>43281</v>
      </c>
      <c r="J1429" s="3">
        <v>2156</v>
      </c>
      <c r="K1429" s="3">
        <v>2139</v>
      </c>
      <c r="L1429" s="3">
        <v>45.1</v>
      </c>
      <c r="M1429" s="3">
        <v>21.8</v>
      </c>
      <c r="N1429" s="3">
        <v>33</v>
      </c>
      <c r="O1429" s="3" t="s">
        <v>4745</v>
      </c>
      <c r="P1429" s="5" t="s">
        <v>30</v>
      </c>
      <c r="Q1429" s="3" t="s">
        <v>6243</v>
      </c>
      <c r="R1429" s="3" t="s">
        <v>6247</v>
      </c>
      <c r="S1429" s="3" t="s">
        <v>6230</v>
      </c>
      <c r="T1429" s="3" t="s">
        <v>6229</v>
      </c>
      <c r="U1429" s="3" t="s">
        <v>6365</v>
      </c>
      <c r="V1429" s="3" t="s">
        <v>6356</v>
      </c>
      <c r="W1429" s="3" t="s">
        <v>6226</v>
      </c>
      <c r="X1429" s="3" t="s">
        <v>6244</v>
      </c>
      <c r="Y1429" s="3" t="s">
        <v>6237</v>
      </c>
      <c r="Z1429" s="3" t="s">
        <v>6236</v>
      </c>
      <c r="AR1429" s="3">
        <v>45.1</v>
      </c>
      <c r="AS1429" s="3">
        <v>33</v>
      </c>
      <c r="AT1429" s="3">
        <v>1.3666666670000001</v>
      </c>
      <c r="AU1429" s="3">
        <f>SUM(Table1[[#This Row],[Black Win %]]/Table1[[#This Row],[White Win %]])</f>
        <v>0.73170731707317072</v>
      </c>
      <c r="AV1429" s="3">
        <v>446.49</v>
      </c>
      <c r="AW1429" s="3">
        <v>326.7</v>
      </c>
    </row>
    <row r="1430" spans="1:49" ht="17" x14ac:dyDescent="0.2">
      <c r="A1430" s="3" t="s">
        <v>7469</v>
      </c>
      <c r="B1430" s="3" t="str">
        <f>CONCATENATE(Table1[[#This Row],[Column5]],(IF(Table1[[#This Row],[Column4]]="",""," -"&amp;Table1[[#This Row],[Column4]])),(IF(Table1[[#This Row],[Column3]]="",""," -"&amp;Table1[[#This Row],[Column3]])))</f>
        <v xml:space="preserve"> Dragon Variation - Levenfish Variation - Main Line</v>
      </c>
      <c r="C1430" s="3" t="s">
        <v>7502</v>
      </c>
      <c r="D1430" s="3" t="s">
        <v>7507</v>
      </c>
      <c r="E1430" s="3" t="s">
        <v>6508</v>
      </c>
      <c r="F1430" s="3" t="s">
        <v>7765</v>
      </c>
      <c r="G1430" s="3">
        <v>158</v>
      </c>
      <c r="H1430" s="3" t="s">
        <v>4743</v>
      </c>
      <c r="I1430" s="4">
        <v>43205</v>
      </c>
      <c r="J1430" s="3">
        <v>2252</v>
      </c>
      <c r="K1430" s="3">
        <v>2252</v>
      </c>
      <c r="L1430" s="3">
        <v>40.5</v>
      </c>
      <c r="M1430" s="3">
        <v>25.3</v>
      </c>
      <c r="N1430" s="3">
        <v>34.200000000000003</v>
      </c>
      <c r="O1430" s="3" t="s">
        <v>4748</v>
      </c>
      <c r="P1430" s="5" t="s">
        <v>30</v>
      </c>
      <c r="Q1430" s="3" t="s">
        <v>6243</v>
      </c>
      <c r="R1430" s="3" t="s">
        <v>6247</v>
      </c>
      <c r="S1430" s="3" t="s">
        <v>6230</v>
      </c>
      <c r="T1430" s="3" t="s">
        <v>6229</v>
      </c>
      <c r="U1430" s="3" t="s">
        <v>6365</v>
      </c>
      <c r="V1430" s="3" t="s">
        <v>6356</v>
      </c>
      <c r="W1430" s="3" t="s">
        <v>6226</v>
      </c>
      <c r="X1430" s="3" t="s">
        <v>6244</v>
      </c>
      <c r="Y1430" s="3" t="s">
        <v>6237</v>
      </c>
      <c r="Z1430" s="3" t="s">
        <v>6236</v>
      </c>
      <c r="AA1430" s="3" t="s">
        <v>6284</v>
      </c>
      <c r="AR1430" s="3">
        <v>34.200000000000003</v>
      </c>
      <c r="AS1430" s="3">
        <v>40.5</v>
      </c>
      <c r="AT1430" s="3">
        <v>0.84444444399999996</v>
      </c>
      <c r="AU1430" s="3">
        <f>SUM(Table1[[#This Row],[Black Win %]]/Table1[[#This Row],[White Win %]])</f>
        <v>1.1842105263157894</v>
      </c>
      <c r="AV1430" s="3">
        <v>54.036000000000001</v>
      </c>
      <c r="AW1430" s="3">
        <v>63.99</v>
      </c>
    </row>
    <row r="1431" spans="1:49" ht="17" x14ac:dyDescent="0.2">
      <c r="A1431" s="3" t="s">
        <v>7469</v>
      </c>
      <c r="B1431" s="3" t="str">
        <f>CONCATENATE(Table1[[#This Row],[Column5]],(IF(Table1[[#This Row],[Column4]]="",""," -"&amp;Table1[[#This Row],[Column4]])),(IF(Table1[[#This Row],[Column3]]="",""," -"&amp;Table1[[#This Row],[Column3]])))</f>
        <v xml:space="preserve"> Dragon Variation - Modern Bc4 Variation</v>
      </c>
      <c r="C1431" s="3" t="s">
        <v>7502</v>
      </c>
      <c r="D1431" s="3" t="s">
        <v>7473</v>
      </c>
      <c r="F1431" s="3" t="s">
        <v>7765</v>
      </c>
      <c r="G1431" s="3">
        <v>1071</v>
      </c>
      <c r="H1431" s="3" t="s">
        <v>4564</v>
      </c>
      <c r="I1431" s="4">
        <v>43281</v>
      </c>
      <c r="J1431" s="3">
        <v>2157</v>
      </c>
      <c r="K1431" s="3">
        <v>2180</v>
      </c>
      <c r="L1431" s="3">
        <v>34.6</v>
      </c>
      <c r="M1431" s="3">
        <v>24.3</v>
      </c>
      <c r="N1431" s="3">
        <v>41.1</v>
      </c>
      <c r="O1431" s="3" t="s">
        <v>4751</v>
      </c>
      <c r="P1431" s="5" t="s">
        <v>30</v>
      </c>
      <c r="Q1431" s="3" t="s">
        <v>6243</v>
      </c>
      <c r="R1431" s="3" t="s">
        <v>6247</v>
      </c>
      <c r="S1431" s="3" t="s">
        <v>6230</v>
      </c>
      <c r="T1431" s="3" t="s">
        <v>6229</v>
      </c>
      <c r="U1431" s="3" t="s">
        <v>6365</v>
      </c>
      <c r="V1431" s="3" t="s">
        <v>6356</v>
      </c>
      <c r="W1431" s="3" t="s">
        <v>6237</v>
      </c>
      <c r="X1431" s="3" t="s">
        <v>6244</v>
      </c>
      <c r="Y1431" s="3" t="s">
        <v>6251</v>
      </c>
      <c r="Z1431" s="3" t="s">
        <v>6241</v>
      </c>
      <c r="AA1431" s="3" t="s">
        <v>6226</v>
      </c>
      <c r="AB1431" s="3" t="s">
        <v>6231</v>
      </c>
      <c r="AC1431" s="3" t="s">
        <v>6240</v>
      </c>
      <c r="AR1431" s="3">
        <v>41.1</v>
      </c>
      <c r="AS1431" s="3">
        <v>34.6</v>
      </c>
      <c r="AT1431" s="3">
        <v>1.1878612719999999</v>
      </c>
      <c r="AU1431" s="3">
        <f>SUM(Table1[[#This Row],[Black Win %]]/Table1[[#This Row],[White Win %]])</f>
        <v>0.84184914841849146</v>
      </c>
      <c r="AV1431" s="3">
        <v>440.18099999999998</v>
      </c>
      <c r="AW1431" s="3">
        <v>370.56599999999997</v>
      </c>
    </row>
    <row r="1432" spans="1:49" ht="17" x14ac:dyDescent="0.2">
      <c r="A1432" s="3" t="s">
        <v>7469</v>
      </c>
      <c r="B1432" s="3" t="str">
        <f>CONCATENATE(Table1[[#This Row],[Column5]],(IF(Table1[[#This Row],[Column4]]="",""," -"&amp;Table1[[#This Row],[Column4]])),(IF(Table1[[#This Row],[Column3]]="",""," -"&amp;Table1[[#This Row],[Column3]])))</f>
        <v xml:space="preserve"> Dragon Variation - Yugoslav Attack</v>
      </c>
      <c r="C1432" s="3" t="s">
        <v>7502</v>
      </c>
      <c r="D1432" s="3" t="s">
        <v>7508</v>
      </c>
      <c r="F1432" s="3" t="s">
        <v>7765</v>
      </c>
      <c r="G1432" s="3">
        <v>3035</v>
      </c>
      <c r="H1432" s="3" t="s">
        <v>4753</v>
      </c>
      <c r="I1432" s="4">
        <v>43288</v>
      </c>
      <c r="J1432" s="3">
        <v>2186</v>
      </c>
      <c r="K1432" s="3">
        <v>2213</v>
      </c>
      <c r="L1432" s="3">
        <v>29.8</v>
      </c>
      <c r="M1432" s="3">
        <v>23.9</v>
      </c>
      <c r="N1432" s="3">
        <v>46.3</v>
      </c>
      <c r="O1432" s="3" t="s">
        <v>4755</v>
      </c>
      <c r="P1432" s="5" t="s">
        <v>30</v>
      </c>
      <c r="Q1432" s="3" t="s">
        <v>6243</v>
      </c>
      <c r="R1432" s="3" t="s">
        <v>6247</v>
      </c>
      <c r="S1432" s="3" t="s">
        <v>6230</v>
      </c>
      <c r="T1432" s="3" t="s">
        <v>6229</v>
      </c>
      <c r="U1432" s="3" t="s">
        <v>6365</v>
      </c>
      <c r="V1432" s="3" t="s">
        <v>6356</v>
      </c>
      <c r="W1432" s="3" t="s">
        <v>6226</v>
      </c>
      <c r="X1432" s="3" t="s">
        <v>6244</v>
      </c>
      <c r="Y1432" s="3" t="s">
        <v>6237</v>
      </c>
      <c r="Z1432" s="3" t="s">
        <v>6241</v>
      </c>
      <c r="AA1432" s="3" t="s">
        <v>6251</v>
      </c>
      <c r="AB1432" s="3" t="s">
        <v>6263</v>
      </c>
      <c r="AC1432" s="3" t="s">
        <v>6270</v>
      </c>
      <c r="AD1432" s="3" t="s">
        <v>6384</v>
      </c>
      <c r="AE1432" s="3" t="s">
        <v>6240</v>
      </c>
      <c r="AF1432" s="3" t="s">
        <v>6231</v>
      </c>
      <c r="AG1432" s="3" t="s">
        <v>6375</v>
      </c>
      <c r="AR1432" s="3">
        <v>46.3</v>
      </c>
      <c r="AS1432" s="3">
        <v>29.8</v>
      </c>
      <c r="AT1432" s="3">
        <v>1.553691275</v>
      </c>
      <c r="AU1432" s="3">
        <f>SUM(Table1[[#This Row],[Black Win %]]/Table1[[#This Row],[White Win %]])</f>
        <v>0.64362850971922247</v>
      </c>
      <c r="AV1432" s="3">
        <v>1405.2049999999999</v>
      </c>
      <c r="AW1432" s="3">
        <v>904.43</v>
      </c>
    </row>
    <row r="1433" spans="1:49" ht="17" x14ac:dyDescent="0.2">
      <c r="A1433" s="3" t="s">
        <v>7469</v>
      </c>
      <c r="B1433" s="3" t="str">
        <f>CONCATENATE(Table1[[#This Row],[Column5]],(IF(Table1[[#This Row],[Column4]]="",""," -"&amp;Table1[[#This Row],[Column4]])),(IF(Table1[[#This Row],[Column3]]="",""," -"&amp;Table1[[#This Row],[Column3]])))</f>
        <v xml:space="preserve"> Dragon Variation - Yugoslav Attack</v>
      </c>
      <c r="C1433" s="3" t="s">
        <v>7502</v>
      </c>
      <c r="D1433" s="3" t="s">
        <v>7508</v>
      </c>
      <c r="F1433" s="3" t="s">
        <v>7765</v>
      </c>
      <c r="G1433" s="3">
        <v>505</v>
      </c>
      <c r="H1433" s="3" t="s">
        <v>4756</v>
      </c>
      <c r="I1433" s="4">
        <v>43280</v>
      </c>
      <c r="J1433" s="3">
        <v>2033</v>
      </c>
      <c r="K1433" s="3">
        <v>2093</v>
      </c>
      <c r="L1433" s="3">
        <v>25.5</v>
      </c>
      <c r="M1433" s="3">
        <v>21</v>
      </c>
      <c r="N1433" s="3">
        <v>53.5</v>
      </c>
      <c r="O1433" s="3" t="s">
        <v>4758</v>
      </c>
      <c r="P1433" s="5" t="s">
        <v>30</v>
      </c>
      <c r="Q1433" s="3" t="s">
        <v>6243</v>
      </c>
      <c r="R1433" s="3" t="s">
        <v>6247</v>
      </c>
      <c r="S1433" s="3" t="s">
        <v>6230</v>
      </c>
      <c r="T1433" s="3" t="s">
        <v>6229</v>
      </c>
      <c r="U1433" s="3" t="s">
        <v>6365</v>
      </c>
      <c r="V1433" s="3" t="s">
        <v>6356</v>
      </c>
      <c r="W1433" s="3" t="s">
        <v>6226</v>
      </c>
      <c r="X1433" s="3" t="s">
        <v>6244</v>
      </c>
      <c r="Y1433" s="3" t="s">
        <v>6237</v>
      </c>
      <c r="Z1433" s="3" t="s">
        <v>6241</v>
      </c>
      <c r="AA1433" s="3" t="s">
        <v>6251</v>
      </c>
      <c r="AB1433" s="3" t="s">
        <v>6263</v>
      </c>
      <c r="AC1433" s="3" t="s">
        <v>6270</v>
      </c>
      <c r="AR1433" s="3">
        <v>53.5</v>
      </c>
      <c r="AS1433" s="3">
        <v>25.5</v>
      </c>
      <c r="AT1433" s="3">
        <v>2.0980392160000001</v>
      </c>
      <c r="AU1433" s="3">
        <f>SUM(Table1[[#This Row],[Black Win %]]/Table1[[#This Row],[White Win %]])</f>
        <v>0.47663551401869159</v>
      </c>
      <c r="AV1433" s="3">
        <v>270.17500000000001</v>
      </c>
      <c r="AW1433" s="3">
        <v>128.77500000000001</v>
      </c>
    </row>
    <row r="1434" spans="1:49" ht="17" x14ac:dyDescent="0.2">
      <c r="A1434" s="3" t="s">
        <v>7469</v>
      </c>
      <c r="B1434" s="3" t="str">
        <f>CONCATENATE(Table1[[#This Row],[Column5]],(IF(Table1[[#This Row],[Column4]]="",""," -"&amp;Table1[[#This Row],[Column4]])),(IF(Table1[[#This Row],[Column3]]="",""," -"&amp;Table1[[#This Row],[Column3]])))</f>
        <v xml:space="preserve"> Dragon Variation - Yugoslav Attack</v>
      </c>
      <c r="C1434" s="3" t="s">
        <v>7502</v>
      </c>
      <c r="D1434" s="3" t="s">
        <v>7508</v>
      </c>
      <c r="F1434" s="3" t="s">
        <v>7765</v>
      </c>
      <c r="G1434" s="3">
        <v>227</v>
      </c>
      <c r="H1434" s="3" t="s">
        <v>4753</v>
      </c>
      <c r="I1434" s="4">
        <v>43274</v>
      </c>
      <c r="J1434" s="3">
        <v>1985</v>
      </c>
      <c r="K1434" s="3">
        <v>1940</v>
      </c>
      <c r="L1434" s="3">
        <v>51.1</v>
      </c>
      <c r="M1434" s="3">
        <v>20.7</v>
      </c>
      <c r="N1434" s="3">
        <v>28.2</v>
      </c>
      <c r="O1434" s="3" t="s">
        <v>4760</v>
      </c>
      <c r="P1434" s="5" t="s">
        <v>30</v>
      </c>
      <c r="Q1434" s="3" t="s">
        <v>6243</v>
      </c>
      <c r="R1434" s="3" t="s">
        <v>6247</v>
      </c>
      <c r="S1434" s="3" t="s">
        <v>6230</v>
      </c>
      <c r="T1434" s="3" t="s">
        <v>6229</v>
      </c>
      <c r="U1434" s="3" t="s">
        <v>6365</v>
      </c>
      <c r="V1434" s="3" t="s">
        <v>6356</v>
      </c>
      <c r="W1434" s="3" t="s">
        <v>6226</v>
      </c>
      <c r="X1434" s="3" t="s">
        <v>6244</v>
      </c>
      <c r="Y1434" s="3" t="s">
        <v>6237</v>
      </c>
      <c r="Z1434" s="3" t="s">
        <v>6241</v>
      </c>
      <c r="AA1434" s="3" t="s">
        <v>6251</v>
      </c>
      <c r="AB1434" s="3" t="s">
        <v>6263</v>
      </c>
      <c r="AC1434" s="3" t="s">
        <v>6270</v>
      </c>
      <c r="AD1434" s="3" t="s">
        <v>6384</v>
      </c>
      <c r="AE1434" s="3" t="s">
        <v>6240</v>
      </c>
      <c r="AR1434" s="3">
        <v>28.2</v>
      </c>
      <c r="AS1434" s="3">
        <v>51.1</v>
      </c>
      <c r="AT1434" s="3">
        <v>0.55185910000000005</v>
      </c>
      <c r="AU1434" s="3">
        <f>SUM(Table1[[#This Row],[Black Win %]]/Table1[[#This Row],[White Win %]])</f>
        <v>1.8120567375886525</v>
      </c>
      <c r="AV1434" s="3">
        <v>64.013999999999996</v>
      </c>
      <c r="AW1434" s="3">
        <v>115.997</v>
      </c>
    </row>
    <row r="1435" spans="1:49" ht="17" x14ac:dyDescent="0.2">
      <c r="A1435" s="3" t="s">
        <v>7469</v>
      </c>
      <c r="B1435" s="3" t="str">
        <f>CONCATENATE(Table1[[#This Row],[Column5]],(IF(Table1[[#This Row],[Column4]]="",""," -"&amp;Table1[[#This Row],[Column4]])),(IF(Table1[[#This Row],[Column3]]="",""," -"&amp;Table1[[#This Row],[Column3]])))</f>
        <v xml:space="preserve"> Dragon Variation - Yugoslav Attack</v>
      </c>
      <c r="C1435" s="3" t="s">
        <v>7502</v>
      </c>
      <c r="D1435" s="3" t="s">
        <v>7508</v>
      </c>
      <c r="F1435" s="3" t="s">
        <v>7764</v>
      </c>
      <c r="G1435" s="3">
        <v>3087</v>
      </c>
      <c r="H1435" s="3" t="s">
        <v>4761</v>
      </c>
      <c r="I1435" s="4">
        <v>43274</v>
      </c>
      <c r="J1435" s="3">
        <v>2224</v>
      </c>
      <c r="K1435" s="3">
        <v>2200</v>
      </c>
      <c r="L1435" s="3">
        <v>44.5</v>
      </c>
      <c r="M1435" s="3">
        <v>22.4</v>
      </c>
      <c r="N1435" s="3">
        <v>33.1</v>
      </c>
      <c r="O1435" s="3" t="s">
        <v>4763</v>
      </c>
      <c r="P1435" s="5" t="s">
        <v>30</v>
      </c>
      <c r="Q1435" s="3" t="s">
        <v>6243</v>
      </c>
      <c r="R1435" s="3" t="s">
        <v>6247</v>
      </c>
      <c r="S1435" s="3" t="s">
        <v>6230</v>
      </c>
      <c r="T1435" s="3" t="s">
        <v>6229</v>
      </c>
      <c r="U1435" s="3" t="s">
        <v>6365</v>
      </c>
      <c r="V1435" s="3" t="s">
        <v>6356</v>
      </c>
      <c r="W1435" s="3" t="s">
        <v>6226</v>
      </c>
      <c r="X1435" s="3" t="s">
        <v>6244</v>
      </c>
      <c r="Y1435" s="3" t="s">
        <v>6237</v>
      </c>
      <c r="Z1435" s="3" t="s">
        <v>6241</v>
      </c>
      <c r="AA1435" s="3" t="s">
        <v>6251</v>
      </c>
      <c r="AB1435" s="3" t="s">
        <v>6263</v>
      </c>
      <c r="AC1435" s="3" t="s">
        <v>6270</v>
      </c>
      <c r="AD1435" s="3" t="s">
        <v>6384</v>
      </c>
      <c r="AE1435" s="3" t="s">
        <v>6240</v>
      </c>
      <c r="AF1435" s="3" t="s">
        <v>6231</v>
      </c>
      <c r="AG1435" s="3" t="s">
        <v>6375</v>
      </c>
      <c r="AH1435" s="3" t="s">
        <v>6328</v>
      </c>
      <c r="AR1435" s="3">
        <v>44.5</v>
      </c>
      <c r="AS1435" s="3">
        <v>33.1</v>
      </c>
      <c r="AT1435" s="3">
        <v>1.344410876</v>
      </c>
      <c r="AU1435" s="3">
        <f>SUM(Table1[[#This Row],[Black Win %]]/Table1[[#This Row],[White Win %]])</f>
        <v>0.74382022471910114</v>
      </c>
      <c r="AV1435" s="3">
        <v>1373.7149999999999</v>
      </c>
      <c r="AW1435" s="3">
        <v>1021.797</v>
      </c>
    </row>
    <row r="1436" spans="1:49" ht="17" x14ac:dyDescent="0.2">
      <c r="A1436" s="3" t="s">
        <v>7469</v>
      </c>
      <c r="B1436" s="3" t="str">
        <f>CONCATENATE(Table1[[#This Row],[Column5]],(IF(Table1[[#This Row],[Column4]]="",""," -"&amp;Table1[[#This Row],[Column4]])),(IF(Table1[[#This Row],[Column3]]="",""," -"&amp;Table1[[#This Row],[Column3]])))</f>
        <v xml:space="preserve"> Dragon Variation - Yugoslav Attack - Belezky Line</v>
      </c>
      <c r="C1436" s="3" t="s">
        <v>7502</v>
      </c>
      <c r="D1436" s="3" t="s">
        <v>7508</v>
      </c>
      <c r="E1436" s="3" t="s">
        <v>7509</v>
      </c>
      <c r="F1436" s="3" t="s">
        <v>7765</v>
      </c>
      <c r="G1436" s="3">
        <v>1313</v>
      </c>
      <c r="H1436" s="3" t="s">
        <v>4756</v>
      </c>
      <c r="I1436" s="4">
        <v>43288</v>
      </c>
      <c r="J1436" s="3">
        <v>2124</v>
      </c>
      <c r="K1436" s="3">
        <v>2166</v>
      </c>
      <c r="L1436" s="3">
        <v>30.9</v>
      </c>
      <c r="M1436" s="3">
        <v>21.4</v>
      </c>
      <c r="N1436" s="3">
        <v>47.7</v>
      </c>
      <c r="O1436" s="3" t="s">
        <v>4766</v>
      </c>
      <c r="P1436" s="5" t="s">
        <v>30</v>
      </c>
      <c r="Q1436" s="3" t="s">
        <v>6243</v>
      </c>
      <c r="R1436" s="3" t="s">
        <v>6247</v>
      </c>
      <c r="S1436" s="3" t="s">
        <v>6230</v>
      </c>
      <c r="T1436" s="3" t="s">
        <v>6229</v>
      </c>
      <c r="U1436" s="3" t="s">
        <v>6365</v>
      </c>
      <c r="V1436" s="3" t="s">
        <v>6356</v>
      </c>
      <c r="W1436" s="3" t="s">
        <v>6226</v>
      </c>
      <c r="X1436" s="3" t="s">
        <v>6244</v>
      </c>
      <c r="Y1436" s="3" t="s">
        <v>6237</v>
      </c>
      <c r="Z1436" s="3" t="s">
        <v>6241</v>
      </c>
      <c r="AA1436" s="3" t="s">
        <v>6251</v>
      </c>
      <c r="AB1436" s="3" t="s">
        <v>6263</v>
      </c>
      <c r="AC1436" s="3" t="s">
        <v>6240</v>
      </c>
      <c r="AR1436" s="3">
        <v>47.7</v>
      </c>
      <c r="AS1436" s="3">
        <v>30.9</v>
      </c>
      <c r="AT1436" s="3">
        <v>1.5436893199999999</v>
      </c>
      <c r="AU1436" s="3">
        <f>SUM(Table1[[#This Row],[Black Win %]]/Table1[[#This Row],[White Win %]])</f>
        <v>0.64779874213836475</v>
      </c>
      <c r="AV1436" s="3">
        <v>626.30100000000004</v>
      </c>
      <c r="AW1436" s="3">
        <v>405.71699999999998</v>
      </c>
    </row>
    <row r="1437" spans="1:49" ht="17" x14ac:dyDescent="0.2">
      <c r="A1437" s="3" t="s">
        <v>7469</v>
      </c>
      <c r="B1437" s="3" t="str">
        <f>CONCATENATE(Table1[[#This Row],[Column5]],(IF(Table1[[#This Row],[Column4]]="",""," -"&amp;Table1[[#This Row],[Column4]])),(IF(Table1[[#This Row],[Column3]]="",""," -"&amp;Table1[[#This Row],[Column3]])))</f>
        <v xml:space="preserve"> Dragon Variation - Yugoslav Attack - Czerniak Variation</v>
      </c>
      <c r="C1437" s="3" t="s">
        <v>7502</v>
      </c>
      <c r="D1437" s="3" t="s">
        <v>7508</v>
      </c>
      <c r="E1437" s="3" t="s">
        <v>7510</v>
      </c>
      <c r="F1437" s="3" t="s">
        <v>7765</v>
      </c>
      <c r="G1437" s="3">
        <v>244</v>
      </c>
      <c r="H1437" s="3" t="s">
        <v>4753</v>
      </c>
      <c r="I1437" s="4">
        <v>43279</v>
      </c>
      <c r="J1437" s="3">
        <v>2174</v>
      </c>
      <c r="K1437" s="3">
        <v>2212</v>
      </c>
      <c r="L1437" s="3">
        <v>21.7</v>
      </c>
      <c r="M1437" s="3">
        <v>36.9</v>
      </c>
      <c r="N1437" s="3">
        <v>41.4</v>
      </c>
      <c r="O1437" s="3" t="s">
        <v>4769</v>
      </c>
      <c r="P1437" s="5" t="s">
        <v>30</v>
      </c>
      <c r="Q1437" s="3" t="s">
        <v>6243</v>
      </c>
      <c r="R1437" s="3" t="s">
        <v>6247</v>
      </c>
      <c r="S1437" s="3" t="s">
        <v>6230</v>
      </c>
      <c r="T1437" s="3" t="s">
        <v>6229</v>
      </c>
      <c r="U1437" s="3" t="s">
        <v>6365</v>
      </c>
      <c r="V1437" s="3" t="s">
        <v>6356</v>
      </c>
      <c r="W1437" s="3" t="s">
        <v>6226</v>
      </c>
      <c r="X1437" s="3" t="s">
        <v>6244</v>
      </c>
      <c r="Y1437" s="3" t="s">
        <v>6237</v>
      </c>
      <c r="Z1437" s="3" t="s">
        <v>6241</v>
      </c>
      <c r="AA1437" s="3" t="s">
        <v>6251</v>
      </c>
      <c r="AB1437" s="3" t="s">
        <v>6263</v>
      </c>
      <c r="AC1437" s="3" t="s">
        <v>6270</v>
      </c>
      <c r="AD1437" s="3" t="s">
        <v>6384</v>
      </c>
      <c r="AE1437" s="3" t="s">
        <v>6240</v>
      </c>
      <c r="AF1437" s="3" t="s">
        <v>6231</v>
      </c>
      <c r="AG1437" s="3" t="s">
        <v>6356</v>
      </c>
      <c r="AH1437" s="3" t="s">
        <v>6468</v>
      </c>
      <c r="AI1437" s="3" t="s">
        <v>6355</v>
      </c>
      <c r="AR1437" s="3">
        <v>41.4</v>
      </c>
      <c r="AS1437" s="3">
        <v>21.7</v>
      </c>
      <c r="AT1437" s="3">
        <v>1.9078341009999999</v>
      </c>
      <c r="AU1437" s="3">
        <f>SUM(Table1[[#This Row],[Black Win %]]/Table1[[#This Row],[White Win %]])</f>
        <v>0.52415458937198067</v>
      </c>
      <c r="AV1437" s="3">
        <v>101.01600000000001</v>
      </c>
      <c r="AW1437" s="3">
        <v>52.948</v>
      </c>
    </row>
    <row r="1438" spans="1:49" ht="17" x14ac:dyDescent="0.2">
      <c r="A1438" s="3" t="s">
        <v>7469</v>
      </c>
      <c r="B1438" s="3" t="str">
        <f>CONCATENATE(Table1[[#This Row],[Column5]],(IF(Table1[[#This Row],[Column4]]="",""," -"&amp;Table1[[#This Row],[Column4]])),(IF(Table1[[#This Row],[Column3]]="",""," -"&amp;Table1[[#This Row],[Column3]])))</f>
        <v xml:space="preserve"> Dragon Variation - Yugoslav Attack - Early deviations</v>
      </c>
      <c r="C1438" s="3" t="s">
        <v>7502</v>
      </c>
      <c r="D1438" s="3" t="s">
        <v>7508</v>
      </c>
      <c r="E1438" s="3" t="s">
        <v>7511</v>
      </c>
      <c r="F1438" s="3" t="s">
        <v>7764</v>
      </c>
      <c r="G1438" s="3">
        <v>889</v>
      </c>
      <c r="H1438" s="3" t="s">
        <v>4771</v>
      </c>
      <c r="I1438" s="4">
        <v>43272</v>
      </c>
      <c r="J1438" s="3">
        <v>2240</v>
      </c>
      <c r="K1438" s="3">
        <v>2196</v>
      </c>
      <c r="L1438" s="3">
        <v>45.1</v>
      </c>
      <c r="M1438" s="3">
        <v>21.8</v>
      </c>
      <c r="N1438" s="3">
        <v>33.1</v>
      </c>
      <c r="O1438" s="3" t="s">
        <v>4773</v>
      </c>
      <c r="P1438" s="5" t="s">
        <v>30</v>
      </c>
      <c r="Q1438" s="3" t="s">
        <v>6243</v>
      </c>
      <c r="R1438" s="3" t="s">
        <v>6247</v>
      </c>
      <c r="S1438" s="3" t="s">
        <v>6230</v>
      </c>
      <c r="T1438" s="3" t="s">
        <v>6229</v>
      </c>
      <c r="U1438" s="3" t="s">
        <v>6365</v>
      </c>
      <c r="V1438" s="3" t="s">
        <v>6356</v>
      </c>
      <c r="W1438" s="3" t="s">
        <v>6226</v>
      </c>
      <c r="X1438" s="3" t="s">
        <v>6244</v>
      </c>
      <c r="Y1438" s="3" t="s">
        <v>6237</v>
      </c>
      <c r="Z1438" s="3" t="s">
        <v>6241</v>
      </c>
      <c r="AA1438" s="3" t="s">
        <v>6251</v>
      </c>
      <c r="AB1438" s="3" t="s">
        <v>6263</v>
      </c>
      <c r="AR1438" s="3">
        <v>45.1</v>
      </c>
      <c r="AS1438" s="3">
        <v>33.1</v>
      </c>
      <c r="AT1438" s="3">
        <v>1.362537764</v>
      </c>
      <c r="AU1438" s="3">
        <f>SUM(Table1[[#This Row],[Black Win %]]/Table1[[#This Row],[White Win %]])</f>
        <v>0.73392461197339243</v>
      </c>
      <c r="AV1438" s="3">
        <v>400.93900000000002</v>
      </c>
      <c r="AW1438" s="3">
        <v>294.25900000000001</v>
      </c>
    </row>
    <row r="1439" spans="1:49" ht="17" x14ac:dyDescent="0.2">
      <c r="A1439" s="3" t="s">
        <v>7469</v>
      </c>
      <c r="B1439" s="3" t="str">
        <f>CONCATENATE(Table1[[#This Row],[Column5]],(IF(Table1[[#This Row],[Column4]]="",""," -"&amp;Table1[[#This Row],[Column4]])),(IF(Table1[[#This Row],[Column3]]="",""," -"&amp;Table1[[#This Row],[Column3]])))</f>
        <v xml:space="preserve"> Dragon Variation - Yugoslav Attack - Main Line</v>
      </c>
      <c r="C1439" s="3" t="s">
        <v>7502</v>
      </c>
      <c r="D1439" s="3" t="s">
        <v>7508</v>
      </c>
      <c r="E1439" s="3" t="s">
        <v>6508</v>
      </c>
      <c r="F1439" s="3" t="s">
        <v>7764</v>
      </c>
      <c r="G1439" s="3">
        <v>708</v>
      </c>
      <c r="H1439" s="3" t="s">
        <v>4753</v>
      </c>
      <c r="I1439" s="4">
        <v>43271</v>
      </c>
      <c r="J1439" s="3">
        <v>2226</v>
      </c>
      <c r="K1439" s="3">
        <v>2145</v>
      </c>
      <c r="L1439" s="3">
        <v>52.7</v>
      </c>
      <c r="M1439" s="3">
        <v>24.3</v>
      </c>
      <c r="N1439" s="3">
        <v>23</v>
      </c>
      <c r="O1439" s="3" t="s">
        <v>4776</v>
      </c>
      <c r="P1439" s="5" t="s">
        <v>30</v>
      </c>
      <c r="Q1439" s="3" t="s">
        <v>6243</v>
      </c>
      <c r="R1439" s="3" t="s">
        <v>6247</v>
      </c>
      <c r="S1439" s="3" t="s">
        <v>6230</v>
      </c>
      <c r="T1439" s="3" t="s">
        <v>6229</v>
      </c>
      <c r="U1439" s="3" t="s">
        <v>6365</v>
      </c>
      <c r="V1439" s="3" t="s">
        <v>6356</v>
      </c>
      <c r="W1439" s="3" t="s">
        <v>6226</v>
      </c>
      <c r="X1439" s="3" t="s">
        <v>6244</v>
      </c>
      <c r="Y1439" s="3" t="s">
        <v>6237</v>
      </c>
      <c r="Z1439" s="3" t="s">
        <v>6241</v>
      </c>
      <c r="AA1439" s="3" t="s">
        <v>6251</v>
      </c>
      <c r="AB1439" s="3" t="s">
        <v>6263</v>
      </c>
      <c r="AC1439" s="3" t="s">
        <v>6270</v>
      </c>
      <c r="AD1439" s="3" t="s">
        <v>6384</v>
      </c>
      <c r="AE1439" s="3" t="s">
        <v>6240</v>
      </c>
      <c r="AF1439" s="3" t="s">
        <v>6231</v>
      </c>
      <c r="AR1439" s="3">
        <v>52.7</v>
      </c>
      <c r="AS1439" s="3">
        <v>23</v>
      </c>
      <c r="AT1439" s="3">
        <v>2.2913043480000002</v>
      </c>
      <c r="AU1439" s="3">
        <f>SUM(Table1[[#This Row],[Black Win %]]/Table1[[#This Row],[White Win %]])</f>
        <v>0.43643263757115747</v>
      </c>
      <c r="AV1439" s="3">
        <v>373.11599999999999</v>
      </c>
      <c r="AW1439" s="3">
        <v>162.84</v>
      </c>
    </row>
    <row r="1440" spans="1:49" ht="17" x14ac:dyDescent="0.2">
      <c r="A1440" s="3" t="s">
        <v>7469</v>
      </c>
      <c r="B1440" s="3" t="str">
        <f>CONCATENATE(Table1[[#This Row],[Column5]],(IF(Table1[[#This Row],[Column4]]="",""," -"&amp;Table1[[#This Row],[Column4]])),(IF(Table1[[#This Row],[Column3]]="",""," -"&amp;Table1[[#This Row],[Column3]])))</f>
        <v xml:space="preserve"> Dragon Variation - Yugoslav Attack - Modern Line</v>
      </c>
      <c r="C1440" s="3" t="s">
        <v>7502</v>
      </c>
      <c r="D1440" s="3" t="s">
        <v>7508</v>
      </c>
      <c r="E1440" s="3" t="s">
        <v>6857</v>
      </c>
      <c r="F1440" s="3" t="s">
        <v>7764</v>
      </c>
      <c r="G1440" s="3">
        <v>7064</v>
      </c>
      <c r="H1440" s="3" t="s">
        <v>4756</v>
      </c>
      <c r="I1440" s="4">
        <v>43287</v>
      </c>
      <c r="J1440" s="3">
        <v>2245</v>
      </c>
      <c r="K1440" s="3">
        <v>2207</v>
      </c>
      <c r="L1440" s="3">
        <v>46.2</v>
      </c>
      <c r="M1440" s="3">
        <v>26.3</v>
      </c>
      <c r="N1440" s="3">
        <v>27.5</v>
      </c>
      <c r="O1440" s="3" t="s">
        <v>4779</v>
      </c>
      <c r="P1440" s="5" t="s">
        <v>30</v>
      </c>
      <c r="Q1440" s="3" t="s">
        <v>6243</v>
      </c>
      <c r="R1440" s="3" t="s">
        <v>6247</v>
      </c>
      <c r="S1440" s="3" t="s">
        <v>6230</v>
      </c>
      <c r="T1440" s="3" t="s">
        <v>6229</v>
      </c>
      <c r="U1440" s="3" t="s">
        <v>6365</v>
      </c>
      <c r="V1440" s="3" t="s">
        <v>6356</v>
      </c>
      <c r="W1440" s="3" t="s">
        <v>6226</v>
      </c>
      <c r="X1440" s="3" t="s">
        <v>6244</v>
      </c>
      <c r="Y1440" s="3" t="s">
        <v>6237</v>
      </c>
      <c r="Z1440" s="3" t="s">
        <v>6241</v>
      </c>
      <c r="AA1440" s="3" t="s">
        <v>6251</v>
      </c>
      <c r="AB1440" s="3" t="s">
        <v>6263</v>
      </c>
      <c r="AC1440" s="3" t="s">
        <v>6270</v>
      </c>
      <c r="AD1440" s="3" t="s">
        <v>6384</v>
      </c>
      <c r="AE1440" s="3" t="s">
        <v>6240</v>
      </c>
      <c r="AF1440" s="3" t="s">
        <v>6328</v>
      </c>
      <c r="AR1440" s="3">
        <v>46.2</v>
      </c>
      <c r="AS1440" s="3">
        <v>27.5</v>
      </c>
      <c r="AT1440" s="3">
        <v>1.68</v>
      </c>
      <c r="AU1440" s="3">
        <f>SUM(Table1[[#This Row],[Black Win %]]/Table1[[#This Row],[White Win %]])</f>
        <v>0.59523809523809523</v>
      </c>
      <c r="AV1440" s="3">
        <v>3263.5680000000002</v>
      </c>
      <c r="AW1440" s="3">
        <v>1942.6</v>
      </c>
    </row>
    <row r="1441" spans="1:49" ht="17" x14ac:dyDescent="0.2">
      <c r="A1441" s="3" t="s">
        <v>7469</v>
      </c>
      <c r="B1441" s="3" t="str">
        <f>CONCATENATE(Table1[[#This Row],[Column5]],(IF(Table1[[#This Row],[Column4]]="",""," -"&amp;Table1[[#This Row],[Column4]])),(IF(Table1[[#This Row],[Column3]]="",""," -"&amp;Table1[[#This Row],[Column3]])))</f>
        <v xml:space="preserve"> Dragon Variation - Yugoslav Attack - Old Line</v>
      </c>
      <c r="C1441" s="3" t="s">
        <v>7502</v>
      </c>
      <c r="D1441" s="3" t="s">
        <v>7508</v>
      </c>
      <c r="E1441" s="3" t="s">
        <v>7512</v>
      </c>
      <c r="F1441" s="3" t="s">
        <v>7765</v>
      </c>
      <c r="G1441" s="3">
        <v>3062</v>
      </c>
      <c r="H1441" s="3" t="s">
        <v>4761</v>
      </c>
      <c r="I1441" s="4">
        <v>43282</v>
      </c>
      <c r="J1441" s="3">
        <v>2124</v>
      </c>
      <c r="K1441" s="3">
        <v>2142</v>
      </c>
      <c r="L1441" s="3">
        <v>32.9</v>
      </c>
      <c r="M1441" s="3">
        <v>21.9</v>
      </c>
      <c r="N1441" s="3">
        <v>45.2</v>
      </c>
      <c r="O1441" s="3" t="s">
        <v>4782</v>
      </c>
      <c r="P1441" s="5" t="s">
        <v>30</v>
      </c>
      <c r="Q1441" s="3" t="s">
        <v>6243</v>
      </c>
      <c r="R1441" s="3" t="s">
        <v>6247</v>
      </c>
      <c r="S1441" s="3" t="s">
        <v>6230</v>
      </c>
      <c r="T1441" s="3" t="s">
        <v>6229</v>
      </c>
      <c r="U1441" s="3" t="s">
        <v>6365</v>
      </c>
      <c r="V1441" s="3" t="s">
        <v>6356</v>
      </c>
      <c r="W1441" s="3" t="s">
        <v>6226</v>
      </c>
      <c r="X1441" s="3" t="s">
        <v>6244</v>
      </c>
      <c r="Y1441" s="3" t="s">
        <v>6237</v>
      </c>
      <c r="Z1441" s="3" t="s">
        <v>6241</v>
      </c>
      <c r="AA1441" s="3" t="s">
        <v>6251</v>
      </c>
      <c r="AB1441" s="3" t="s">
        <v>6263</v>
      </c>
      <c r="AC1441" s="3" t="s">
        <v>6270</v>
      </c>
      <c r="AD1441" s="3" t="s">
        <v>6384</v>
      </c>
      <c r="AE1441" s="3" t="s">
        <v>6240</v>
      </c>
      <c r="AF1441" s="3" t="s">
        <v>6231</v>
      </c>
      <c r="AG1441" s="3" t="s">
        <v>6375</v>
      </c>
      <c r="AH1441" s="3" t="s">
        <v>6328</v>
      </c>
      <c r="AI1441" s="3" t="s">
        <v>6469</v>
      </c>
      <c r="AR1441" s="3">
        <v>45.2</v>
      </c>
      <c r="AS1441" s="3">
        <v>32.9</v>
      </c>
      <c r="AT1441" s="3">
        <v>1.373860182</v>
      </c>
      <c r="AU1441" s="3">
        <f>SUM(Table1[[#This Row],[Black Win %]]/Table1[[#This Row],[White Win %]])</f>
        <v>0.72787610619469023</v>
      </c>
      <c r="AV1441" s="3">
        <v>1384.0239999999999</v>
      </c>
      <c r="AW1441" s="3">
        <v>1007.398</v>
      </c>
    </row>
    <row r="1442" spans="1:49" ht="17" x14ac:dyDescent="0.2">
      <c r="A1442" s="3" t="s">
        <v>7469</v>
      </c>
      <c r="B1442" s="3" t="str">
        <f>CONCATENATE(Table1[[#This Row],[Column5]],(IF(Table1[[#This Row],[Column4]]="",""," -"&amp;Table1[[#This Row],[Column4]])),(IF(Table1[[#This Row],[Column3]]="",""," -"&amp;Table1[[#This Row],[Column3]])))</f>
        <v xml:space="preserve"> Dragon Variation - Yugoslav Attack - Panov Variation</v>
      </c>
      <c r="C1442" s="3" t="s">
        <v>7502</v>
      </c>
      <c r="D1442" s="3" t="s">
        <v>7508</v>
      </c>
      <c r="E1442" s="3" t="s">
        <v>6521</v>
      </c>
      <c r="F1442" s="3" t="s">
        <v>7764</v>
      </c>
      <c r="G1442" s="3">
        <v>1846</v>
      </c>
      <c r="H1442" s="3" t="s">
        <v>4756</v>
      </c>
      <c r="I1442" s="4">
        <v>43281</v>
      </c>
      <c r="J1442" s="3">
        <v>2263</v>
      </c>
      <c r="K1442" s="3">
        <v>2229</v>
      </c>
      <c r="L1442" s="3">
        <v>47</v>
      </c>
      <c r="M1442" s="3">
        <v>26.2</v>
      </c>
      <c r="N1442" s="3">
        <v>26.8</v>
      </c>
      <c r="O1442" s="3" t="s">
        <v>4785</v>
      </c>
      <c r="P1442" s="5" t="s">
        <v>30</v>
      </c>
      <c r="Q1442" s="3" t="s">
        <v>6243</v>
      </c>
      <c r="R1442" s="3" t="s">
        <v>6247</v>
      </c>
      <c r="S1442" s="3" t="s">
        <v>6230</v>
      </c>
      <c r="T1442" s="3" t="s">
        <v>6229</v>
      </c>
      <c r="U1442" s="3" t="s">
        <v>6365</v>
      </c>
      <c r="V1442" s="3" t="s">
        <v>6356</v>
      </c>
      <c r="W1442" s="3" t="s">
        <v>6226</v>
      </c>
      <c r="X1442" s="3" t="s">
        <v>6244</v>
      </c>
      <c r="Y1442" s="3" t="s">
        <v>6237</v>
      </c>
      <c r="Z1442" s="3" t="s">
        <v>6241</v>
      </c>
      <c r="AA1442" s="3" t="s">
        <v>6251</v>
      </c>
      <c r="AB1442" s="3" t="s">
        <v>6263</v>
      </c>
      <c r="AC1442" s="3" t="s">
        <v>6270</v>
      </c>
      <c r="AD1442" s="3" t="s">
        <v>6384</v>
      </c>
      <c r="AE1442" s="3" t="s">
        <v>6240</v>
      </c>
      <c r="AF1442" s="3" t="s">
        <v>6313</v>
      </c>
      <c r="AR1442" s="3">
        <v>47</v>
      </c>
      <c r="AS1442" s="3">
        <v>26.8</v>
      </c>
      <c r="AT1442" s="3">
        <v>1.7537313430000001</v>
      </c>
      <c r="AU1442" s="3">
        <f>SUM(Table1[[#This Row],[Black Win %]]/Table1[[#This Row],[White Win %]])</f>
        <v>0.57021276595744685</v>
      </c>
      <c r="AV1442" s="3">
        <v>867.62</v>
      </c>
      <c r="AW1442" s="3">
        <v>494.72800000000001</v>
      </c>
    </row>
    <row r="1443" spans="1:49" ht="17" x14ac:dyDescent="0.2">
      <c r="A1443" s="3" t="s">
        <v>7469</v>
      </c>
      <c r="B1443" s="3" t="str">
        <f>CONCATENATE(Table1[[#This Row],[Column5]],(IF(Table1[[#This Row],[Column4]]="",""," -"&amp;Table1[[#This Row],[Column4]])),(IF(Table1[[#This Row],[Column3]]="",""," -"&amp;Table1[[#This Row],[Column3]])))</f>
        <v xml:space="preserve"> Dragon Variation - Yugoslav Attack - Sosonko Variation</v>
      </c>
      <c r="C1443" s="3" t="s">
        <v>7502</v>
      </c>
      <c r="D1443" s="3" t="s">
        <v>7508</v>
      </c>
      <c r="E1443" s="3" t="s">
        <v>6543</v>
      </c>
      <c r="F1443" s="3" t="s">
        <v>7765</v>
      </c>
      <c r="G1443" s="3">
        <v>538</v>
      </c>
      <c r="H1443" s="3" t="s">
        <v>4753</v>
      </c>
      <c r="I1443" s="4">
        <v>43282</v>
      </c>
      <c r="J1443" s="3">
        <v>2146</v>
      </c>
      <c r="K1443" s="3">
        <v>2191</v>
      </c>
      <c r="L1443" s="3">
        <v>32.200000000000003</v>
      </c>
      <c r="M1443" s="3">
        <v>21.9</v>
      </c>
      <c r="N1443" s="3">
        <v>45.9</v>
      </c>
      <c r="O1443" s="3" t="s">
        <v>4788</v>
      </c>
      <c r="P1443" s="5" t="s">
        <v>30</v>
      </c>
      <c r="Q1443" s="3" t="s">
        <v>6243</v>
      </c>
      <c r="R1443" s="3" t="s">
        <v>6247</v>
      </c>
      <c r="S1443" s="3" t="s">
        <v>6230</v>
      </c>
      <c r="T1443" s="3" t="s">
        <v>6229</v>
      </c>
      <c r="U1443" s="3" t="s">
        <v>6365</v>
      </c>
      <c r="V1443" s="3" t="s">
        <v>6356</v>
      </c>
      <c r="W1443" s="3" t="s">
        <v>6226</v>
      </c>
      <c r="X1443" s="3" t="s">
        <v>6244</v>
      </c>
      <c r="Y1443" s="3" t="s">
        <v>6237</v>
      </c>
      <c r="Z1443" s="3" t="s">
        <v>6241</v>
      </c>
      <c r="AA1443" s="3" t="s">
        <v>6251</v>
      </c>
      <c r="AB1443" s="3" t="s">
        <v>6263</v>
      </c>
      <c r="AC1443" s="3" t="s">
        <v>6270</v>
      </c>
      <c r="AD1443" s="3" t="s">
        <v>6384</v>
      </c>
      <c r="AE1443" s="3" t="s">
        <v>6240</v>
      </c>
      <c r="AF1443" s="3" t="s">
        <v>6231</v>
      </c>
      <c r="AG1443" s="3" t="s">
        <v>6321</v>
      </c>
      <c r="AR1443" s="3">
        <v>45.9</v>
      </c>
      <c r="AS1443" s="3">
        <v>32.200000000000003</v>
      </c>
      <c r="AT1443" s="3">
        <v>1.4254658389999999</v>
      </c>
      <c r="AU1443" s="3">
        <f>SUM(Table1[[#This Row],[Black Win %]]/Table1[[#This Row],[White Win %]])</f>
        <v>0.70152505446623104</v>
      </c>
      <c r="AV1443" s="3">
        <v>246.94200000000001</v>
      </c>
      <c r="AW1443" s="3">
        <v>173.23599999999999</v>
      </c>
    </row>
    <row r="1444" spans="1:49" ht="17" x14ac:dyDescent="0.2">
      <c r="A1444" s="3" t="s">
        <v>7469</v>
      </c>
      <c r="B1444" s="3" t="str">
        <f>CONCATENATE(Table1[[#This Row],[Column5]],(IF(Table1[[#This Row],[Column4]]="",""," -"&amp;Table1[[#This Row],[Column4]])),(IF(Table1[[#This Row],[Column3]]="",""," -"&amp;Table1[[#This Row],[Column3]])))</f>
        <v xml:space="preserve"> Drazic Variation</v>
      </c>
      <c r="C1444" s="3" t="s">
        <v>7513</v>
      </c>
      <c r="F1444" s="3" t="s">
        <v>7765</v>
      </c>
      <c r="G1444" s="3">
        <v>140</v>
      </c>
      <c r="H1444" s="3" t="s">
        <v>4695</v>
      </c>
      <c r="I1444" s="4">
        <v>43169</v>
      </c>
      <c r="J1444" s="3">
        <v>2125</v>
      </c>
      <c r="K1444" s="3">
        <v>2146</v>
      </c>
      <c r="L1444" s="3">
        <v>37.9</v>
      </c>
      <c r="M1444" s="3">
        <v>23.6</v>
      </c>
      <c r="N1444" s="3">
        <v>38.6</v>
      </c>
      <c r="O1444" s="3" t="s">
        <v>4791</v>
      </c>
      <c r="P1444" s="5" t="s">
        <v>30</v>
      </c>
      <c r="Q1444" s="3" t="s">
        <v>6243</v>
      </c>
      <c r="R1444" s="3" t="s">
        <v>6247</v>
      </c>
      <c r="S1444" s="3" t="s">
        <v>6245</v>
      </c>
      <c r="T1444" s="3" t="s">
        <v>6229</v>
      </c>
      <c r="U1444" s="3" t="s">
        <v>6260</v>
      </c>
      <c r="AR1444" s="3">
        <v>38.6</v>
      </c>
      <c r="AS1444" s="3">
        <v>37.9</v>
      </c>
      <c r="AT1444" s="3">
        <v>1.018469657</v>
      </c>
      <c r="AU1444" s="3">
        <f>SUM(Table1[[#This Row],[Black Win %]]/Table1[[#This Row],[White Win %]])</f>
        <v>0.9818652849740932</v>
      </c>
      <c r="AV1444" s="3">
        <v>54.04</v>
      </c>
      <c r="AW1444" s="3">
        <v>53.06</v>
      </c>
    </row>
    <row r="1445" spans="1:49" ht="17" x14ac:dyDescent="0.2">
      <c r="A1445" s="3" t="s">
        <v>7469</v>
      </c>
      <c r="B1445" s="3" t="str">
        <f>CONCATENATE(Table1[[#This Row],[Column5]],(IF(Table1[[#This Row],[Column4]]="",""," -"&amp;Table1[[#This Row],[Column4]])),(IF(Table1[[#This Row],[Column3]]="",""," -"&amp;Table1[[#This Row],[Column3]])))</f>
        <v xml:space="preserve"> Flohr Variation</v>
      </c>
      <c r="C1445" s="3" t="s">
        <v>6631</v>
      </c>
      <c r="F1445" s="3" t="s">
        <v>7765</v>
      </c>
      <c r="G1445" s="3">
        <v>781</v>
      </c>
      <c r="H1445" s="3" t="s">
        <v>4793</v>
      </c>
      <c r="I1445" s="4">
        <v>43272</v>
      </c>
      <c r="J1445" s="3">
        <v>2315</v>
      </c>
      <c r="K1445" s="3">
        <v>2332</v>
      </c>
      <c r="L1445" s="3">
        <v>38.5</v>
      </c>
      <c r="M1445" s="3">
        <v>29.6</v>
      </c>
      <c r="N1445" s="3">
        <v>31.9</v>
      </c>
      <c r="O1445" s="3" t="s">
        <v>4795</v>
      </c>
      <c r="P1445" s="5" t="s">
        <v>30</v>
      </c>
      <c r="Q1445" s="3" t="s">
        <v>6243</v>
      </c>
      <c r="R1445" s="3" t="s">
        <v>6247</v>
      </c>
      <c r="S1445" s="3" t="s">
        <v>6240</v>
      </c>
      <c r="T1445" s="3" t="s">
        <v>6229</v>
      </c>
      <c r="U1445" s="3" t="s">
        <v>6365</v>
      </c>
      <c r="V1445" s="3" t="s">
        <v>6356</v>
      </c>
      <c r="W1445" s="3" t="s">
        <v>6393</v>
      </c>
      <c r="AR1445" s="3">
        <v>31.9</v>
      </c>
      <c r="AS1445" s="3">
        <v>38.5</v>
      </c>
      <c r="AT1445" s="3">
        <v>0.82857142900000003</v>
      </c>
      <c r="AU1445" s="3">
        <f>SUM(Table1[[#This Row],[Black Win %]]/Table1[[#This Row],[White Win %]])</f>
        <v>1.2068965517241379</v>
      </c>
      <c r="AV1445" s="3">
        <v>249.13900000000001</v>
      </c>
      <c r="AW1445" s="3">
        <v>300.685</v>
      </c>
    </row>
    <row r="1446" spans="1:49" ht="17" x14ac:dyDescent="0.2">
      <c r="A1446" s="3" t="s">
        <v>7469</v>
      </c>
      <c r="B1446" s="3" t="str">
        <f>CONCATENATE(Table1[[#This Row],[Column5]],(IF(Table1[[#This Row],[Column4]]="",""," -"&amp;Table1[[#This Row],[Column4]])),(IF(Table1[[#This Row],[Column3]]="",""," -"&amp;Table1[[#This Row],[Column3]])))</f>
        <v xml:space="preserve"> Four Knights Variation</v>
      </c>
      <c r="C1446" s="3" t="s">
        <v>6763</v>
      </c>
      <c r="F1446" s="3" t="s">
        <v>7765</v>
      </c>
      <c r="G1446" s="3">
        <v>6775</v>
      </c>
      <c r="H1446" s="3" t="s">
        <v>4798</v>
      </c>
      <c r="I1446" s="4">
        <v>43288</v>
      </c>
      <c r="J1446" s="3">
        <v>2150</v>
      </c>
      <c r="K1446" s="3">
        <v>2168</v>
      </c>
      <c r="L1446" s="3">
        <v>29.9</v>
      </c>
      <c r="M1446" s="3">
        <v>32.200000000000003</v>
      </c>
      <c r="N1446" s="3">
        <v>37.9</v>
      </c>
      <c r="O1446" s="3" t="s">
        <v>4800</v>
      </c>
      <c r="P1446" s="5" t="s">
        <v>30</v>
      </c>
      <c r="Q1446" s="3" t="s">
        <v>6243</v>
      </c>
      <c r="R1446" s="3" t="s">
        <v>6247</v>
      </c>
      <c r="S1446" s="3" t="s">
        <v>6245</v>
      </c>
      <c r="T1446" s="3" t="s">
        <v>6229</v>
      </c>
      <c r="U1446" s="3" t="s">
        <v>6365</v>
      </c>
      <c r="V1446" s="3" t="s">
        <v>6356</v>
      </c>
      <c r="W1446" s="3" t="s">
        <v>6226</v>
      </c>
      <c r="X1446" s="3" t="s">
        <v>6244</v>
      </c>
      <c r="Y1446" s="3" t="s">
        <v>6240</v>
      </c>
      <c r="AR1446" s="3">
        <v>37.9</v>
      </c>
      <c r="AS1446" s="3">
        <v>29.9</v>
      </c>
      <c r="AT1446" s="3">
        <v>1.2675585279999999</v>
      </c>
      <c r="AU1446" s="3">
        <f>SUM(Table1[[#This Row],[Black Win %]]/Table1[[#This Row],[White Win %]])</f>
        <v>0.78891820580474936</v>
      </c>
      <c r="AV1446" s="3">
        <v>2567.7249999999999</v>
      </c>
      <c r="AW1446" s="3">
        <v>2025.7249999999999</v>
      </c>
    </row>
    <row r="1447" spans="1:49" ht="17" x14ac:dyDescent="0.2">
      <c r="A1447" s="3" t="s">
        <v>7469</v>
      </c>
      <c r="B1447" s="3" t="str">
        <f>CONCATENATE(Table1[[#This Row],[Column5]],(IF(Table1[[#This Row],[Column4]]="",""," -"&amp;Table1[[#This Row],[Column4]])),(IF(Table1[[#This Row],[Column3]]="",""," -"&amp;Table1[[#This Row],[Column3]])))</f>
        <v xml:space="preserve"> Four Knights Variation - Cobra Variation</v>
      </c>
      <c r="C1447" s="3" t="s">
        <v>6763</v>
      </c>
      <c r="D1447" s="3" t="s">
        <v>7514</v>
      </c>
      <c r="F1447" s="3" t="s">
        <v>7765</v>
      </c>
      <c r="G1447" s="3">
        <v>430</v>
      </c>
      <c r="H1447" s="3" t="s">
        <v>4798</v>
      </c>
      <c r="I1447" s="4">
        <v>43278</v>
      </c>
      <c r="J1447" s="3">
        <v>2263</v>
      </c>
      <c r="K1447" s="3">
        <v>2302</v>
      </c>
      <c r="L1447" s="3">
        <v>32.299999999999997</v>
      </c>
      <c r="M1447" s="3">
        <v>33.299999999999997</v>
      </c>
      <c r="N1447" s="3">
        <v>34.4</v>
      </c>
      <c r="O1447" s="3" t="s">
        <v>4803</v>
      </c>
      <c r="P1447" s="5" t="s">
        <v>30</v>
      </c>
      <c r="Q1447" s="3" t="s">
        <v>6243</v>
      </c>
      <c r="R1447" s="3" t="s">
        <v>6247</v>
      </c>
      <c r="S1447" s="3" t="s">
        <v>6245</v>
      </c>
      <c r="T1447" s="3" t="s">
        <v>6229</v>
      </c>
      <c r="U1447" s="3" t="s">
        <v>6365</v>
      </c>
      <c r="V1447" s="3" t="s">
        <v>6356</v>
      </c>
      <c r="W1447" s="3" t="s">
        <v>6226</v>
      </c>
      <c r="X1447" s="3" t="s">
        <v>6244</v>
      </c>
      <c r="Y1447" s="3" t="s">
        <v>6240</v>
      </c>
      <c r="Z1447" s="3" t="s">
        <v>6470</v>
      </c>
      <c r="AA1447" s="3" t="s">
        <v>6292</v>
      </c>
      <c r="AR1447" s="3">
        <v>34.4</v>
      </c>
      <c r="AS1447" s="3">
        <v>32.299999999999997</v>
      </c>
      <c r="AT1447" s="3">
        <v>1.06501548</v>
      </c>
      <c r="AU1447" s="3">
        <f>SUM(Table1[[#This Row],[Black Win %]]/Table1[[#This Row],[White Win %]])</f>
        <v>0.93895348837209303</v>
      </c>
      <c r="AV1447" s="3">
        <v>147.91999999999999</v>
      </c>
      <c r="AW1447" s="3">
        <v>138.88999999999999</v>
      </c>
    </row>
    <row r="1448" spans="1:49" ht="17" x14ac:dyDescent="0.2">
      <c r="A1448" s="3" t="s">
        <v>7469</v>
      </c>
      <c r="B1448" s="3" t="str">
        <f>CONCATENATE(Table1[[#This Row],[Column5]],(IF(Table1[[#This Row],[Column4]]="",""," -"&amp;Table1[[#This Row],[Column4]])),(IF(Table1[[#This Row],[Column3]]="",""," -"&amp;Table1[[#This Row],[Column3]])))</f>
        <v xml:space="preserve"> Four Knights Variation - Exchange Variation</v>
      </c>
      <c r="C1448" s="3" t="s">
        <v>6763</v>
      </c>
      <c r="D1448" s="3" t="s">
        <v>6505</v>
      </c>
      <c r="F1448" s="3" t="s">
        <v>7764</v>
      </c>
      <c r="G1448" s="3">
        <v>2238</v>
      </c>
      <c r="H1448" s="3" t="s">
        <v>4798</v>
      </c>
      <c r="I1448" s="4">
        <v>43289</v>
      </c>
      <c r="J1448" s="3">
        <v>2315</v>
      </c>
      <c r="K1448" s="3">
        <v>2278</v>
      </c>
      <c r="L1448" s="3">
        <v>42.4</v>
      </c>
      <c r="M1448" s="3">
        <v>30.3</v>
      </c>
      <c r="N1448" s="3">
        <v>27.3</v>
      </c>
      <c r="O1448" s="3" t="s">
        <v>4806</v>
      </c>
      <c r="P1448" s="5" t="s">
        <v>30</v>
      </c>
      <c r="Q1448" s="3" t="s">
        <v>6243</v>
      </c>
      <c r="R1448" s="3" t="s">
        <v>6247</v>
      </c>
      <c r="S1448" s="3" t="s">
        <v>6245</v>
      </c>
      <c r="T1448" s="3" t="s">
        <v>6229</v>
      </c>
      <c r="U1448" s="3" t="s">
        <v>6365</v>
      </c>
      <c r="V1448" s="3" t="s">
        <v>6356</v>
      </c>
      <c r="W1448" s="3" t="s">
        <v>6226</v>
      </c>
      <c r="X1448" s="3" t="s">
        <v>6244</v>
      </c>
      <c r="Y1448" s="3" t="s">
        <v>6240</v>
      </c>
      <c r="Z1448" s="3" t="s">
        <v>6452</v>
      </c>
      <c r="AR1448" s="3">
        <v>42.4</v>
      </c>
      <c r="AS1448" s="3">
        <v>27.3</v>
      </c>
      <c r="AT1448" s="3">
        <v>1.553113553</v>
      </c>
      <c r="AU1448" s="3">
        <f>SUM(Table1[[#This Row],[Black Win %]]/Table1[[#This Row],[White Win %]])</f>
        <v>0.64386792452830188</v>
      </c>
      <c r="AV1448" s="3">
        <v>948.91200000000003</v>
      </c>
      <c r="AW1448" s="3">
        <v>610.97400000000005</v>
      </c>
    </row>
    <row r="1449" spans="1:49" ht="17" x14ac:dyDescent="0.2">
      <c r="A1449" s="3" t="s">
        <v>7469</v>
      </c>
      <c r="B1449" s="3" t="str">
        <f>CONCATENATE(Table1[[#This Row],[Column5]],(IF(Table1[[#This Row],[Column4]]="",""," -"&amp;Table1[[#This Row],[Column4]])),(IF(Table1[[#This Row],[Column3]]="",""," -"&amp;Table1[[#This Row],[Column3]])))</f>
        <v xml:space="preserve"> Franco-Scilian Variation</v>
      </c>
      <c r="C1449" s="3" t="s">
        <v>7515</v>
      </c>
      <c r="F1449" s="3" t="s">
        <v>7765</v>
      </c>
      <c r="G1449" s="3">
        <v>126</v>
      </c>
      <c r="H1449" s="3" t="s">
        <v>4793</v>
      </c>
      <c r="I1449" s="4">
        <v>43278</v>
      </c>
      <c r="J1449" s="3">
        <v>1596</v>
      </c>
      <c r="K1449" s="3">
        <v>1577</v>
      </c>
      <c r="L1449" s="3">
        <v>20.6</v>
      </c>
      <c r="M1449" s="3">
        <v>4</v>
      </c>
      <c r="N1449" s="3">
        <v>75.400000000000006</v>
      </c>
      <c r="O1449" s="3" t="s">
        <v>4809</v>
      </c>
      <c r="P1449" s="5" t="s">
        <v>30</v>
      </c>
      <c r="Q1449" s="3" t="s">
        <v>6243</v>
      </c>
      <c r="R1449" s="3" t="s">
        <v>6247</v>
      </c>
      <c r="S1449" s="3" t="s">
        <v>6240</v>
      </c>
      <c r="T1449" s="3" t="s">
        <v>6229</v>
      </c>
      <c r="U1449" s="3" t="s">
        <v>6245</v>
      </c>
      <c r="AR1449" s="3">
        <v>75.400000000000006</v>
      </c>
      <c r="AS1449" s="3">
        <v>20.6</v>
      </c>
      <c r="AT1449" s="3">
        <v>3.660194175</v>
      </c>
      <c r="AU1449" s="3">
        <f>SUM(Table1[[#This Row],[Black Win %]]/Table1[[#This Row],[White Win %]])</f>
        <v>0.27320954907161804</v>
      </c>
      <c r="AV1449" s="3">
        <v>95.004000000000005</v>
      </c>
      <c r="AW1449" s="3">
        <v>25.956</v>
      </c>
    </row>
    <row r="1450" spans="1:49" ht="17" x14ac:dyDescent="0.2">
      <c r="A1450" s="3" t="s">
        <v>7469</v>
      </c>
      <c r="B1450" s="3" t="str">
        <f>CONCATENATE(Table1[[#This Row],[Column5]],(IF(Table1[[#This Row],[Column4]]="",""," -"&amp;Table1[[#This Row],[Column4]])),(IF(Table1[[#This Row],[Column3]]="",""," -"&amp;Table1[[#This Row],[Column3]])))</f>
        <v xml:space="preserve"> French Variation</v>
      </c>
      <c r="C1450" s="3" t="s">
        <v>7516</v>
      </c>
      <c r="F1450" s="3" t="s">
        <v>7765</v>
      </c>
      <c r="G1450" s="3">
        <v>15480</v>
      </c>
      <c r="H1450" s="3" t="s">
        <v>4695</v>
      </c>
      <c r="I1450" s="4">
        <v>43290</v>
      </c>
      <c r="J1450" s="3">
        <v>2251</v>
      </c>
      <c r="K1450" s="3">
        <v>2273</v>
      </c>
      <c r="L1450" s="3">
        <v>35.200000000000003</v>
      </c>
      <c r="M1450" s="3">
        <v>28.9</v>
      </c>
      <c r="N1450" s="3">
        <v>36</v>
      </c>
      <c r="O1450" s="3" t="s">
        <v>4812</v>
      </c>
      <c r="P1450" s="5" t="s">
        <v>30</v>
      </c>
      <c r="Q1450" s="3" t="s">
        <v>6243</v>
      </c>
      <c r="R1450" s="3" t="s">
        <v>6247</v>
      </c>
      <c r="S1450" s="3" t="s">
        <v>6245</v>
      </c>
      <c r="AR1450" s="3">
        <v>36</v>
      </c>
      <c r="AS1450" s="3">
        <v>35.200000000000003</v>
      </c>
      <c r="AT1450" s="3">
        <v>1.0227272730000001</v>
      </c>
      <c r="AU1450" s="3">
        <f>SUM(Table1[[#This Row],[Black Win %]]/Table1[[#This Row],[White Win %]])</f>
        <v>0.97777777777777786</v>
      </c>
      <c r="AV1450" s="3">
        <v>5572.8</v>
      </c>
      <c r="AW1450" s="3">
        <v>5448.96</v>
      </c>
    </row>
    <row r="1451" spans="1:49" ht="17" x14ac:dyDescent="0.2">
      <c r="A1451" s="3" t="s">
        <v>7469</v>
      </c>
      <c r="B1451" s="3" t="str">
        <f>CONCATENATE(Table1[[#This Row],[Column5]],(IF(Table1[[#This Row],[Column4]]="",""," -"&amp;Table1[[#This Row],[Column4]])),(IF(Table1[[#This Row],[Column3]]="",""," -"&amp;Table1[[#This Row],[Column3]])))</f>
        <v xml:space="preserve"> French Variation - Normal</v>
      </c>
      <c r="C1451" s="3" t="s">
        <v>7516</v>
      </c>
      <c r="D1451" s="3" t="s">
        <v>6974</v>
      </c>
      <c r="F1451" s="3" t="s">
        <v>7765</v>
      </c>
      <c r="G1451" s="3">
        <v>3148</v>
      </c>
      <c r="H1451" s="3" t="s">
        <v>4695</v>
      </c>
      <c r="I1451" s="4">
        <v>43278</v>
      </c>
      <c r="J1451" s="3">
        <v>2121</v>
      </c>
      <c r="K1451" s="3">
        <v>2150</v>
      </c>
      <c r="L1451" s="3">
        <v>38.9</v>
      </c>
      <c r="M1451" s="3">
        <v>26</v>
      </c>
      <c r="N1451" s="3">
        <v>35.1</v>
      </c>
      <c r="O1451" s="3" t="s">
        <v>4815</v>
      </c>
      <c r="P1451" s="5" t="s">
        <v>30</v>
      </c>
      <c r="Q1451" s="3" t="s">
        <v>6243</v>
      </c>
      <c r="R1451" s="3" t="s">
        <v>6247</v>
      </c>
      <c r="S1451" s="3" t="s">
        <v>6245</v>
      </c>
      <c r="T1451" s="3" t="s">
        <v>6229</v>
      </c>
      <c r="U1451" s="3" t="s">
        <v>6365</v>
      </c>
      <c r="V1451" s="3" t="s">
        <v>6356</v>
      </c>
      <c r="W1451" s="3" t="s">
        <v>6226</v>
      </c>
      <c r="AR1451" s="3">
        <v>35.1</v>
      </c>
      <c r="AS1451" s="3">
        <v>38.9</v>
      </c>
      <c r="AT1451" s="3">
        <v>0.90231362500000001</v>
      </c>
      <c r="AU1451" s="3">
        <f>SUM(Table1[[#This Row],[Black Win %]]/Table1[[#This Row],[White Win %]])</f>
        <v>1.1082621082621082</v>
      </c>
      <c r="AV1451" s="3">
        <v>1104.9480000000001</v>
      </c>
      <c r="AW1451" s="3">
        <v>1224.5719999999999</v>
      </c>
    </row>
    <row r="1452" spans="1:49" ht="17" x14ac:dyDescent="0.2">
      <c r="A1452" s="3" t="s">
        <v>7469</v>
      </c>
      <c r="B1452" s="3" t="str">
        <f>CONCATENATE(Table1[[#This Row],[Column5]],(IF(Table1[[#This Row],[Column4]]="",""," -"&amp;Table1[[#This Row],[Column4]])),(IF(Table1[[#This Row],[Column3]]="",""," -"&amp;Table1[[#This Row],[Column3]])))</f>
        <v xml:space="preserve"> French Variation - Open</v>
      </c>
      <c r="C1452" s="3" t="s">
        <v>7516</v>
      </c>
      <c r="D1452" s="3" t="s">
        <v>7517</v>
      </c>
      <c r="F1452" s="3" t="s">
        <v>7765</v>
      </c>
      <c r="G1452" s="3">
        <v>585</v>
      </c>
      <c r="H1452" s="3" t="s">
        <v>4695</v>
      </c>
      <c r="I1452" s="4">
        <v>43248</v>
      </c>
      <c r="J1452" s="3">
        <v>2096</v>
      </c>
      <c r="K1452" s="3">
        <v>2138</v>
      </c>
      <c r="L1452" s="3">
        <v>35.9</v>
      </c>
      <c r="M1452" s="3">
        <v>22.7</v>
      </c>
      <c r="N1452" s="3">
        <v>41.4</v>
      </c>
      <c r="O1452" s="3" t="s">
        <v>4818</v>
      </c>
      <c r="P1452" s="5" t="s">
        <v>30</v>
      </c>
      <c r="Q1452" s="3" t="s">
        <v>6243</v>
      </c>
      <c r="R1452" s="3" t="s">
        <v>6247</v>
      </c>
      <c r="S1452" s="3" t="s">
        <v>6245</v>
      </c>
      <c r="T1452" s="3" t="s">
        <v>6229</v>
      </c>
      <c r="U1452" s="3" t="s">
        <v>6365</v>
      </c>
      <c r="AR1452" s="3">
        <v>41.4</v>
      </c>
      <c r="AS1452" s="3">
        <v>35.9</v>
      </c>
      <c r="AT1452" s="3">
        <v>1.1532033429999999</v>
      </c>
      <c r="AU1452" s="3">
        <f>SUM(Table1[[#This Row],[Black Win %]]/Table1[[#This Row],[White Win %]])</f>
        <v>0.86714975845410625</v>
      </c>
      <c r="AV1452" s="3">
        <v>242.19</v>
      </c>
      <c r="AW1452" s="3">
        <v>210.01499999999999</v>
      </c>
    </row>
    <row r="1453" spans="1:49" ht="17" x14ac:dyDescent="0.2">
      <c r="A1453" s="3" t="s">
        <v>7469</v>
      </c>
      <c r="B1453" s="3" t="str">
        <f>CONCATENATE(Table1[[#This Row],[Column5]],(IF(Table1[[#This Row],[Column4]]="",""," -"&amp;Table1[[#This Row],[Column4]])),(IF(Table1[[#This Row],[Column3]]="",""," -"&amp;Table1[[#This Row],[Column3]])))</f>
        <v xml:space="preserve"> French Variation - Westerinen Attack</v>
      </c>
      <c r="C1453" s="3" t="s">
        <v>7516</v>
      </c>
      <c r="D1453" s="3" t="s">
        <v>7518</v>
      </c>
      <c r="F1453" s="3" t="s">
        <v>7764</v>
      </c>
      <c r="G1453" s="3">
        <v>4623</v>
      </c>
      <c r="H1453" s="3" t="s">
        <v>4695</v>
      </c>
      <c r="I1453" s="4">
        <v>43290</v>
      </c>
      <c r="J1453" s="3">
        <v>2321</v>
      </c>
      <c r="K1453" s="3">
        <v>2289</v>
      </c>
      <c r="L1453" s="3">
        <v>37.1</v>
      </c>
      <c r="M1453" s="3">
        <v>31.3</v>
      </c>
      <c r="N1453" s="3">
        <v>31.6</v>
      </c>
      <c r="O1453" s="3" t="s">
        <v>4821</v>
      </c>
      <c r="P1453" s="5" t="s">
        <v>30</v>
      </c>
      <c r="Q1453" s="3" t="s">
        <v>6243</v>
      </c>
      <c r="R1453" s="3" t="s">
        <v>6247</v>
      </c>
      <c r="S1453" s="3" t="s">
        <v>6245</v>
      </c>
      <c r="T1453" s="3" t="s">
        <v>6329</v>
      </c>
      <c r="AR1453" s="3">
        <v>37.1</v>
      </c>
      <c r="AS1453" s="3">
        <v>31.6</v>
      </c>
      <c r="AT1453" s="3">
        <v>1.174050633</v>
      </c>
      <c r="AU1453" s="3">
        <f>SUM(Table1[[#This Row],[Black Win %]]/Table1[[#This Row],[White Win %]])</f>
        <v>0.85175202156334229</v>
      </c>
      <c r="AV1453" s="3">
        <v>1715.133</v>
      </c>
      <c r="AW1453" s="3">
        <v>1460.8679999999999</v>
      </c>
    </row>
    <row r="1454" spans="1:49" ht="17" x14ac:dyDescent="0.2">
      <c r="A1454" s="3" t="s">
        <v>7469</v>
      </c>
      <c r="B1454" s="3" t="str">
        <f>CONCATENATE(Table1[[#This Row],[Column5]],(IF(Table1[[#This Row],[Column4]]="",""," -"&amp;Table1[[#This Row],[Column4]])),(IF(Table1[[#This Row],[Column3]]="",""," -"&amp;Table1[[#This Row],[Column3]])))</f>
        <v xml:space="preserve"> Gaw-Paw Variation</v>
      </c>
      <c r="C1454" s="3" t="s">
        <v>7519</v>
      </c>
      <c r="F1454" s="3" t="s">
        <v>7765</v>
      </c>
      <c r="G1454" s="3">
        <v>229</v>
      </c>
      <c r="H1454" s="3" t="s">
        <v>4695</v>
      </c>
      <c r="I1454" s="4">
        <v>43204</v>
      </c>
      <c r="J1454" s="3">
        <v>2128</v>
      </c>
      <c r="K1454" s="3">
        <v>2170</v>
      </c>
      <c r="L1454" s="3">
        <v>35.4</v>
      </c>
      <c r="M1454" s="3">
        <v>26.6</v>
      </c>
      <c r="N1454" s="3">
        <v>38</v>
      </c>
      <c r="O1454" s="3" t="s">
        <v>4824</v>
      </c>
      <c r="P1454" s="5" t="s">
        <v>30</v>
      </c>
      <c r="Q1454" s="3" t="s">
        <v>6243</v>
      </c>
      <c r="R1454" s="3" t="s">
        <v>6247</v>
      </c>
      <c r="S1454" s="3" t="s">
        <v>6245</v>
      </c>
      <c r="T1454" s="3" t="s">
        <v>6229</v>
      </c>
      <c r="U1454" s="3" t="s">
        <v>6365</v>
      </c>
      <c r="V1454" s="3" t="s">
        <v>6356</v>
      </c>
      <c r="W1454" s="3" t="s">
        <v>6226</v>
      </c>
      <c r="X1454" s="3" t="s">
        <v>6244</v>
      </c>
      <c r="Y1454" s="3" t="s">
        <v>6316</v>
      </c>
      <c r="AR1454" s="3">
        <v>38</v>
      </c>
      <c r="AS1454" s="3">
        <v>35.4</v>
      </c>
      <c r="AT1454" s="3">
        <v>1.0734463279999999</v>
      </c>
      <c r="AU1454" s="3">
        <f>SUM(Table1[[#This Row],[Black Win %]]/Table1[[#This Row],[White Win %]])</f>
        <v>0.93157894736842106</v>
      </c>
      <c r="AV1454" s="3">
        <v>87.02</v>
      </c>
      <c r="AW1454" s="3">
        <v>81.066000000000003</v>
      </c>
    </row>
    <row r="1455" spans="1:49" ht="17" x14ac:dyDescent="0.2">
      <c r="A1455" s="3" t="s">
        <v>7469</v>
      </c>
      <c r="B1455" s="3" t="str">
        <f>CONCATENATE(Table1[[#This Row],[Column5]],(IF(Table1[[#This Row],[Column4]]="",""," -"&amp;Table1[[#This Row],[Column4]])),(IF(Table1[[#This Row],[Column3]]="",""," -"&amp;Table1[[#This Row],[Column3]])))</f>
        <v xml:space="preserve"> General</v>
      </c>
      <c r="C1455" s="3" t="s">
        <v>6510</v>
      </c>
      <c r="F1455" s="3" t="s">
        <v>7765</v>
      </c>
      <c r="G1455" s="3">
        <v>5735</v>
      </c>
      <c r="H1455" s="3" t="s">
        <v>4826</v>
      </c>
      <c r="I1455" s="4">
        <v>43289</v>
      </c>
      <c r="J1455" s="3">
        <v>2211</v>
      </c>
      <c r="K1455" s="3">
        <v>2207</v>
      </c>
      <c r="L1455" s="3">
        <v>40.6</v>
      </c>
      <c r="M1455" s="3">
        <v>25.4</v>
      </c>
      <c r="N1455" s="3">
        <v>34.1</v>
      </c>
      <c r="O1455" s="3" t="s">
        <v>4828</v>
      </c>
      <c r="P1455" s="5" t="s">
        <v>30</v>
      </c>
      <c r="Q1455" s="3" t="s">
        <v>6243</v>
      </c>
      <c r="AR1455" s="3">
        <v>34.1</v>
      </c>
      <c r="AS1455" s="3">
        <v>40.6</v>
      </c>
      <c r="AT1455" s="3">
        <v>0.83990147800000003</v>
      </c>
      <c r="AU1455" s="3">
        <f>SUM(Table1[[#This Row],[Black Win %]]/Table1[[#This Row],[White Win %]])</f>
        <v>1.1906158357771262</v>
      </c>
      <c r="AV1455" s="3">
        <v>1955.635</v>
      </c>
      <c r="AW1455" s="3">
        <v>2328.41</v>
      </c>
    </row>
    <row r="1456" spans="1:49" ht="17" x14ac:dyDescent="0.2">
      <c r="A1456" s="3" t="s">
        <v>7469</v>
      </c>
      <c r="B1456" s="3" t="str">
        <f>CONCATENATE(Table1[[#This Row],[Column5]],(IF(Table1[[#This Row],[Column4]]="",""," -"&amp;Table1[[#This Row],[Column4]])),(IF(Table1[[#This Row],[Column3]]="",""," -"&amp;Table1[[#This Row],[Column3]])))</f>
        <v xml:space="preserve"> Godiva Variation</v>
      </c>
      <c r="C1456" s="3" t="s">
        <v>7520</v>
      </c>
      <c r="F1456" s="3" t="s">
        <v>7765</v>
      </c>
      <c r="G1456" s="3">
        <v>4518</v>
      </c>
      <c r="H1456" s="3" t="s">
        <v>4793</v>
      </c>
      <c r="I1456" s="4">
        <v>43290</v>
      </c>
      <c r="J1456" s="3">
        <v>2284</v>
      </c>
      <c r="K1456" s="3">
        <v>2326</v>
      </c>
      <c r="L1456" s="3">
        <v>42</v>
      </c>
      <c r="M1456" s="3">
        <v>26.1</v>
      </c>
      <c r="N1456" s="3">
        <v>31.9</v>
      </c>
      <c r="O1456" s="3" t="s">
        <v>4831</v>
      </c>
      <c r="P1456" s="5" t="s">
        <v>30</v>
      </c>
      <c r="Q1456" s="3" t="s">
        <v>6243</v>
      </c>
      <c r="R1456" s="3" t="s">
        <v>6247</v>
      </c>
      <c r="S1456" s="3" t="s">
        <v>6240</v>
      </c>
      <c r="T1456" s="3" t="s">
        <v>6229</v>
      </c>
      <c r="U1456" s="3" t="s">
        <v>6365</v>
      </c>
      <c r="V1456" s="3" t="s">
        <v>6356</v>
      </c>
      <c r="W1456" s="3" t="s">
        <v>6316</v>
      </c>
      <c r="AR1456" s="3">
        <v>31.9</v>
      </c>
      <c r="AS1456" s="3">
        <v>42</v>
      </c>
      <c r="AT1456" s="3">
        <v>0.75952381000000002</v>
      </c>
      <c r="AU1456" s="3">
        <f>SUM(Table1[[#This Row],[Black Win %]]/Table1[[#This Row],[White Win %]])</f>
        <v>1.3166144200626959</v>
      </c>
      <c r="AV1456" s="3">
        <v>1441.242</v>
      </c>
      <c r="AW1456" s="3">
        <v>1897.56</v>
      </c>
    </row>
    <row r="1457" spans="1:49" ht="17" x14ac:dyDescent="0.2">
      <c r="A1457" s="3" t="s">
        <v>7469</v>
      </c>
      <c r="B1457" s="3" t="str">
        <f>CONCATENATE(Table1[[#This Row],[Column5]],(IF(Table1[[#This Row],[Column4]]="",""," -"&amp;Table1[[#This Row],[Column4]])),(IF(Table1[[#This Row],[Column3]]="",""," -"&amp;Table1[[#This Row],[Column3]])))</f>
        <v xml:space="preserve"> Grand Prix Attack</v>
      </c>
      <c r="C1457" s="3" t="s">
        <v>7521</v>
      </c>
      <c r="F1457" s="3" t="s">
        <v>7764</v>
      </c>
      <c r="G1457" s="3">
        <v>10310</v>
      </c>
      <c r="H1457" s="3" t="s">
        <v>4668</v>
      </c>
      <c r="I1457" s="4">
        <v>43290</v>
      </c>
      <c r="J1457" s="3">
        <v>2116</v>
      </c>
      <c r="K1457" s="3">
        <v>2090</v>
      </c>
      <c r="L1457" s="3">
        <v>35.1</v>
      </c>
      <c r="M1457" s="3">
        <v>23.9</v>
      </c>
      <c r="N1457" s="3">
        <v>41</v>
      </c>
      <c r="O1457" s="3" t="s">
        <v>4834</v>
      </c>
      <c r="P1457" s="5" t="s">
        <v>30</v>
      </c>
      <c r="Q1457" s="3" t="s">
        <v>6243</v>
      </c>
      <c r="R1457" s="3" t="s">
        <v>6244</v>
      </c>
      <c r="S1457" s="3" t="s">
        <v>6240</v>
      </c>
      <c r="T1457" s="3" t="s">
        <v>6236</v>
      </c>
      <c r="AR1457" s="3">
        <v>35.1</v>
      </c>
      <c r="AS1457" s="3">
        <v>41</v>
      </c>
      <c r="AT1457" s="3">
        <v>0.85609756100000001</v>
      </c>
      <c r="AU1457" s="3">
        <f>SUM(Table1[[#This Row],[Black Win %]]/Table1[[#This Row],[White Win %]])</f>
        <v>1.1680911680911681</v>
      </c>
      <c r="AV1457" s="3">
        <v>3618.81</v>
      </c>
      <c r="AW1457" s="3">
        <v>4227.1000000000004</v>
      </c>
    </row>
    <row r="1458" spans="1:49" ht="17" x14ac:dyDescent="0.2">
      <c r="A1458" s="3" t="s">
        <v>7469</v>
      </c>
      <c r="B1458" s="3" t="str">
        <f>CONCATENATE(Table1[[#This Row],[Column5]],(IF(Table1[[#This Row],[Column4]]="",""," -"&amp;Table1[[#This Row],[Column4]])),(IF(Table1[[#This Row],[Column3]]="",""," -"&amp;Table1[[#This Row],[Column3]])))</f>
        <v xml:space="preserve"> Grand Prix Attack - Schofman Variation</v>
      </c>
      <c r="C1458" s="3" t="s">
        <v>7521</v>
      </c>
      <c r="D1458" s="3" t="s">
        <v>7522</v>
      </c>
      <c r="F1458" s="3" t="s">
        <v>7764</v>
      </c>
      <c r="G1458" s="3">
        <v>924</v>
      </c>
      <c r="H1458" s="3" t="s">
        <v>4668</v>
      </c>
      <c r="I1458" s="4">
        <v>43277</v>
      </c>
      <c r="J1458" s="3">
        <v>2172</v>
      </c>
      <c r="K1458" s="3">
        <v>2164</v>
      </c>
      <c r="L1458" s="3">
        <v>31.7</v>
      </c>
      <c r="M1458" s="3">
        <v>23.5</v>
      </c>
      <c r="N1458" s="3">
        <v>44.8</v>
      </c>
      <c r="O1458" s="3" t="s">
        <v>4837</v>
      </c>
      <c r="P1458" s="5" t="s">
        <v>30</v>
      </c>
      <c r="Q1458" s="3" t="s">
        <v>6243</v>
      </c>
      <c r="R1458" s="3" t="s">
        <v>6244</v>
      </c>
      <c r="S1458" s="3" t="s">
        <v>6240</v>
      </c>
      <c r="T1458" s="3" t="s">
        <v>6236</v>
      </c>
      <c r="U1458" s="3" t="s">
        <v>6237</v>
      </c>
      <c r="V1458" s="3" t="s">
        <v>6247</v>
      </c>
      <c r="W1458" s="3" t="s">
        <v>6251</v>
      </c>
      <c r="X1458" s="3" t="s">
        <v>6231</v>
      </c>
      <c r="Y1458" s="3" t="s">
        <v>6245</v>
      </c>
      <c r="Z1458" s="3" t="s">
        <v>6286</v>
      </c>
      <c r="AR1458" s="3">
        <v>31.7</v>
      </c>
      <c r="AS1458" s="3">
        <v>44.8</v>
      </c>
      <c r="AT1458" s="3">
        <v>0.70758928600000004</v>
      </c>
      <c r="AU1458" s="3">
        <f>SUM(Table1[[#This Row],[Black Win %]]/Table1[[#This Row],[White Win %]])</f>
        <v>1.4132492113564668</v>
      </c>
      <c r="AV1458" s="3">
        <v>292.90800000000002</v>
      </c>
      <c r="AW1458" s="3">
        <v>413.952</v>
      </c>
    </row>
    <row r="1459" spans="1:49" ht="17" x14ac:dyDescent="0.2">
      <c r="A1459" s="3" t="s">
        <v>7469</v>
      </c>
      <c r="B1459" s="3" t="str">
        <f>CONCATENATE(Table1[[#This Row],[Column5]],(IF(Table1[[#This Row],[Column4]]="",""," -"&amp;Table1[[#This Row],[Column4]])),(IF(Table1[[#This Row],[Column3]]="",""," -"&amp;Table1[[#This Row],[Column3]])))</f>
        <v xml:space="preserve"> Hyperaccelerated Dragon</v>
      </c>
      <c r="C1459" s="3" t="s">
        <v>7523</v>
      </c>
      <c r="F1459" s="3" t="s">
        <v>7765</v>
      </c>
      <c r="G1459" s="3">
        <v>4500</v>
      </c>
      <c r="H1459" s="3" t="s">
        <v>4839</v>
      </c>
      <c r="I1459" s="4">
        <v>43290</v>
      </c>
      <c r="J1459" s="3">
        <v>2162</v>
      </c>
      <c r="K1459" s="3">
        <v>2166</v>
      </c>
      <c r="L1459" s="3">
        <v>35</v>
      </c>
      <c r="M1459" s="3">
        <v>27.8</v>
      </c>
      <c r="N1459" s="3">
        <v>37.200000000000003</v>
      </c>
      <c r="O1459" s="3" t="s">
        <v>4841</v>
      </c>
      <c r="P1459" s="5" t="s">
        <v>30</v>
      </c>
      <c r="Q1459" s="3" t="s">
        <v>6243</v>
      </c>
      <c r="R1459" s="3" t="s">
        <v>6247</v>
      </c>
      <c r="S1459" s="3" t="s">
        <v>6237</v>
      </c>
      <c r="AR1459" s="3">
        <v>37.200000000000003</v>
      </c>
      <c r="AS1459" s="3">
        <v>35</v>
      </c>
      <c r="AT1459" s="3">
        <v>1.062857143</v>
      </c>
      <c r="AU1459" s="3">
        <f>SUM(Table1[[#This Row],[Black Win %]]/Table1[[#This Row],[White Win %]])</f>
        <v>0.94086021505376338</v>
      </c>
      <c r="AV1459" s="3">
        <v>1674</v>
      </c>
      <c r="AW1459" s="3">
        <v>1575</v>
      </c>
    </row>
    <row r="1460" spans="1:49" ht="17" x14ac:dyDescent="0.2">
      <c r="A1460" s="3" t="s">
        <v>7469</v>
      </c>
      <c r="B1460" s="3" t="str">
        <f>CONCATENATE(Table1[[#This Row],[Column5]],(IF(Table1[[#This Row],[Column4]]="",""," -"&amp;Table1[[#This Row],[Column4]])),(IF(Table1[[#This Row],[Column3]]="",""," -"&amp;Table1[[#This Row],[Column3]])))</f>
        <v xml:space="preserve"> Hyperaccelerated Fianchetto</v>
      </c>
      <c r="C1460" s="3" t="s">
        <v>7524</v>
      </c>
      <c r="F1460" s="3" t="s">
        <v>7764</v>
      </c>
      <c r="G1460" s="3">
        <v>3360</v>
      </c>
      <c r="H1460" s="3" t="s">
        <v>2764</v>
      </c>
      <c r="I1460" s="4">
        <v>43290</v>
      </c>
      <c r="J1460" s="3">
        <v>2140</v>
      </c>
      <c r="K1460" s="3">
        <v>2123</v>
      </c>
      <c r="L1460" s="3">
        <v>39.200000000000003</v>
      </c>
      <c r="M1460" s="3">
        <v>26.1</v>
      </c>
      <c r="N1460" s="3">
        <v>34.700000000000003</v>
      </c>
      <c r="O1460" s="3" t="s">
        <v>4844</v>
      </c>
      <c r="P1460" s="5" t="s">
        <v>30</v>
      </c>
      <c r="Q1460" s="3" t="s">
        <v>6243</v>
      </c>
      <c r="R1460" s="3" t="s">
        <v>6247</v>
      </c>
      <c r="S1460" s="3" t="s">
        <v>6237</v>
      </c>
      <c r="T1460" s="3" t="s">
        <v>6229</v>
      </c>
      <c r="AR1460" s="3">
        <v>39.200000000000003</v>
      </c>
      <c r="AS1460" s="3">
        <v>34.700000000000003</v>
      </c>
      <c r="AT1460" s="3">
        <v>1.129682997</v>
      </c>
      <c r="AU1460" s="3">
        <f>SUM(Table1[[#This Row],[Black Win %]]/Table1[[#This Row],[White Win %]])</f>
        <v>0.88520408163265307</v>
      </c>
      <c r="AV1460" s="3">
        <v>1317.12</v>
      </c>
      <c r="AW1460" s="3">
        <v>1165.92</v>
      </c>
    </row>
    <row r="1461" spans="1:49" ht="17" x14ac:dyDescent="0.2">
      <c r="A1461" s="3" t="s">
        <v>7469</v>
      </c>
      <c r="B1461" s="3" t="str">
        <f>CONCATENATE(Table1[[#This Row],[Column5]],(IF(Table1[[#This Row],[Column4]]="",""," -"&amp;Table1[[#This Row],[Column4]])),(IF(Table1[[#This Row],[Column3]]="",""," -"&amp;Table1[[#This Row],[Column3]])))</f>
        <v xml:space="preserve"> Hyperaccelerated Pterodactyl</v>
      </c>
      <c r="C1461" s="3" t="s">
        <v>7525</v>
      </c>
      <c r="F1461" s="3" t="s">
        <v>7765</v>
      </c>
      <c r="G1461" s="3">
        <v>2278</v>
      </c>
      <c r="H1461" s="3" t="s">
        <v>4839</v>
      </c>
      <c r="I1461" s="4">
        <v>43285</v>
      </c>
      <c r="J1461" s="3">
        <v>2188</v>
      </c>
      <c r="K1461" s="3">
        <v>2224</v>
      </c>
      <c r="L1461" s="3">
        <v>36</v>
      </c>
      <c r="M1461" s="3">
        <v>27.8</v>
      </c>
      <c r="N1461" s="3">
        <v>36.200000000000003</v>
      </c>
      <c r="O1461" s="3" t="s">
        <v>4847</v>
      </c>
      <c r="P1461" s="5" t="s">
        <v>30</v>
      </c>
      <c r="Q1461" s="3" t="s">
        <v>6243</v>
      </c>
      <c r="R1461" s="3" t="s">
        <v>6247</v>
      </c>
      <c r="S1461" s="3" t="s">
        <v>6237</v>
      </c>
      <c r="T1461" s="3" t="s">
        <v>6229</v>
      </c>
      <c r="U1461" s="3" t="s">
        <v>6251</v>
      </c>
      <c r="AR1461" s="3">
        <v>36.200000000000003</v>
      </c>
      <c r="AS1461" s="3">
        <v>36</v>
      </c>
      <c r="AT1461" s="3">
        <v>1.005555556</v>
      </c>
      <c r="AU1461" s="3">
        <f>SUM(Table1[[#This Row],[Black Win %]]/Table1[[#This Row],[White Win %]])</f>
        <v>0.99447513812154686</v>
      </c>
      <c r="AV1461" s="3">
        <v>824.63599999999997</v>
      </c>
      <c r="AW1461" s="3">
        <v>820.08</v>
      </c>
    </row>
    <row r="1462" spans="1:49" ht="17" x14ac:dyDescent="0.2">
      <c r="A1462" s="3" t="s">
        <v>7469</v>
      </c>
      <c r="B1462" s="3" t="str">
        <f>CONCATENATE(Table1[[#This Row],[Column5]],(IF(Table1[[#This Row],[Column4]]="",""," -"&amp;Table1[[#This Row],[Column4]])),(IF(Table1[[#This Row],[Column3]]="",""," -"&amp;Table1[[#This Row],[Column3]])))</f>
        <v xml:space="preserve"> Kalashnikov Variation</v>
      </c>
      <c r="C1462" s="3" t="s">
        <v>7526</v>
      </c>
      <c r="F1462" s="3" t="s">
        <v>7765</v>
      </c>
      <c r="G1462" s="3">
        <v>7365</v>
      </c>
      <c r="H1462" s="3" t="s">
        <v>4793</v>
      </c>
      <c r="I1462" s="4">
        <v>43289</v>
      </c>
      <c r="J1462" s="3">
        <v>2228</v>
      </c>
      <c r="K1462" s="3">
        <v>2264</v>
      </c>
      <c r="L1462" s="3">
        <v>32.9</v>
      </c>
      <c r="M1462" s="3">
        <v>31</v>
      </c>
      <c r="N1462" s="3">
        <v>36.1</v>
      </c>
      <c r="O1462" s="3" t="s">
        <v>4850</v>
      </c>
      <c r="P1462" s="5" t="s">
        <v>30</v>
      </c>
      <c r="Q1462" s="3" t="s">
        <v>6243</v>
      </c>
      <c r="R1462" s="3" t="s">
        <v>6247</v>
      </c>
      <c r="S1462" s="3" t="s">
        <v>6240</v>
      </c>
      <c r="T1462" s="3" t="s">
        <v>6229</v>
      </c>
      <c r="U1462" s="3" t="s">
        <v>6365</v>
      </c>
      <c r="V1462" s="3" t="s">
        <v>6356</v>
      </c>
      <c r="W1462" s="3" t="s">
        <v>6227</v>
      </c>
      <c r="X1462" s="3" t="s">
        <v>6278</v>
      </c>
      <c r="Y1462" s="3" t="s">
        <v>6230</v>
      </c>
      <c r="AR1462" s="3">
        <v>36.1</v>
      </c>
      <c r="AS1462" s="3">
        <v>32.9</v>
      </c>
      <c r="AT1462" s="3">
        <v>1.0972644380000001</v>
      </c>
      <c r="AU1462" s="3">
        <f>SUM(Table1[[#This Row],[Black Win %]]/Table1[[#This Row],[White Win %]])</f>
        <v>0.91135734072022156</v>
      </c>
      <c r="AV1462" s="3">
        <v>2658.7649999999999</v>
      </c>
      <c r="AW1462" s="3">
        <v>2423.085</v>
      </c>
    </row>
    <row r="1463" spans="1:49" ht="17" x14ac:dyDescent="0.2">
      <c r="A1463" s="3" t="s">
        <v>7469</v>
      </c>
      <c r="B1463" s="3" t="str">
        <f>CONCATENATE(Table1[[#This Row],[Column5]],(IF(Table1[[#This Row],[Column4]]="",""," -"&amp;Table1[[#This Row],[Column4]])),(IF(Table1[[#This Row],[Column3]]="",""," -"&amp;Table1[[#This Row],[Column3]])))</f>
        <v xml:space="preserve"> Kan Variation</v>
      </c>
      <c r="C1463" s="3" t="s">
        <v>6869</v>
      </c>
      <c r="F1463" s="3" t="s">
        <v>7765</v>
      </c>
      <c r="G1463" s="3">
        <v>1453</v>
      </c>
      <c r="H1463" s="3" t="s">
        <v>4852</v>
      </c>
      <c r="I1463" s="4">
        <v>40323</v>
      </c>
      <c r="J1463" s="3">
        <v>2269</v>
      </c>
      <c r="K1463" s="3">
        <v>2281</v>
      </c>
      <c r="L1463" s="3">
        <v>43.5</v>
      </c>
      <c r="M1463" s="3">
        <v>26.1</v>
      </c>
      <c r="N1463" s="3">
        <v>30.4</v>
      </c>
      <c r="O1463" s="3" t="s">
        <v>4854</v>
      </c>
      <c r="P1463" s="5" t="s">
        <v>30</v>
      </c>
      <c r="Q1463" s="3" t="s">
        <v>6243</v>
      </c>
      <c r="R1463" s="3" t="s">
        <v>6247</v>
      </c>
      <c r="S1463" s="3" t="s">
        <v>6245</v>
      </c>
      <c r="T1463" s="3" t="s">
        <v>6229</v>
      </c>
      <c r="U1463" s="3" t="s">
        <v>6365</v>
      </c>
      <c r="V1463" s="3" t="s">
        <v>6356</v>
      </c>
      <c r="W1463" s="3" t="s">
        <v>6260</v>
      </c>
      <c r="AR1463" s="3">
        <v>30.4</v>
      </c>
      <c r="AS1463" s="3">
        <v>43.5</v>
      </c>
      <c r="AT1463" s="3">
        <v>0.69885057500000003</v>
      </c>
      <c r="AU1463" s="3">
        <f>SUM(Table1[[#This Row],[Black Win %]]/Table1[[#This Row],[White Win %]])</f>
        <v>1.430921052631579</v>
      </c>
      <c r="AV1463" s="3">
        <v>441.71199999999999</v>
      </c>
      <c r="AW1463" s="3">
        <v>632.05499999999995</v>
      </c>
    </row>
    <row r="1464" spans="1:49" ht="17" x14ac:dyDescent="0.2">
      <c r="A1464" s="3" t="s">
        <v>7469</v>
      </c>
      <c r="B1464" s="3" t="str">
        <f>CONCATENATE(Table1[[#This Row],[Column5]],(IF(Table1[[#This Row],[Column4]]="",""," -"&amp;Table1[[#This Row],[Column4]])),(IF(Table1[[#This Row],[Column3]]="",""," -"&amp;Table1[[#This Row],[Column3]])))</f>
        <v xml:space="preserve"> Kan Variation - Knight Variation</v>
      </c>
      <c r="C1464" s="3" t="s">
        <v>6869</v>
      </c>
      <c r="D1464" s="3" t="s">
        <v>6838</v>
      </c>
      <c r="F1464" s="3" t="s">
        <v>7764</v>
      </c>
      <c r="G1464" s="3">
        <v>15025</v>
      </c>
      <c r="H1464" s="3" t="s">
        <v>4856</v>
      </c>
      <c r="I1464" s="4">
        <v>43290</v>
      </c>
      <c r="J1464" s="3">
        <v>2257</v>
      </c>
      <c r="K1464" s="3">
        <v>2226</v>
      </c>
      <c r="L1464" s="3">
        <v>35.700000000000003</v>
      </c>
      <c r="M1464" s="3">
        <v>26.4</v>
      </c>
      <c r="N1464" s="3">
        <v>37.9</v>
      </c>
      <c r="O1464" s="3" t="s">
        <v>4858</v>
      </c>
      <c r="P1464" s="5" t="s">
        <v>30</v>
      </c>
      <c r="Q1464" s="3" t="s">
        <v>6243</v>
      </c>
      <c r="R1464" s="3" t="s">
        <v>6247</v>
      </c>
      <c r="S1464" s="3" t="s">
        <v>6245</v>
      </c>
      <c r="T1464" s="3" t="s">
        <v>6229</v>
      </c>
      <c r="U1464" s="3" t="s">
        <v>6365</v>
      </c>
      <c r="V1464" s="3" t="s">
        <v>6356</v>
      </c>
      <c r="W1464" s="3" t="s">
        <v>6260</v>
      </c>
      <c r="X1464" s="3" t="s">
        <v>6244</v>
      </c>
      <c r="AR1464" s="3">
        <v>35.700000000000003</v>
      </c>
      <c r="AS1464" s="3">
        <v>37.9</v>
      </c>
      <c r="AT1464" s="3">
        <v>0.94195250699999999</v>
      </c>
      <c r="AU1464" s="3">
        <f>SUM(Table1[[#This Row],[Black Win %]]/Table1[[#This Row],[White Win %]])</f>
        <v>1.0616246498599438</v>
      </c>
      <c r="AV1464" s="3">
        <v>5363.9250000000002</v>
      </c>
      <c r="AW1464" s="3">
        <v>5694.4750000000004</v>
      </c>
    </row>
    <row r="1465" spans="1:49" ht="17" x14ac:dyDescent="0.2">
      <c r="A1465" s="3" t="s">
        <v>7469</v>
      </c>
      <c r="B1465" s="3" t="str">
        <f>CONCATENATE(Table1[[#This Row],[Column5]],(IF(Table1[[#This Row],[Column4]]="",""," -"&amp;Table1[[#This Row],[Column4]])),(IF(Table1[[#This Row],[Column3]]="",""," -"&amp;Table1[[#This Row],[Column3]])))</f>
        <v xml:space="preserve"> Kan Variation - Maroczy Bind - Bronstein Variation</v>
      </c>
      <c r="C1465" s="3" t="s">
        <v>6869</v>
      </c>
      <c r="D1465" s="3" t="s">
        <v>7471</v>
      </c>
      <c r="E1465" s="3" t="s">
        <v>6623</v>
      </c>
      <c r="F1465" s="3" t="s">
        <v>7765</v>
      </c>
      <c r="G1465" s="3">
        <v>541</v>
      </c>
      <c r="H1465" s="3" t="s">
        <v>4852</v>
      </c>
      <c r="I1465" s="4">
        <v>43281</v>
      </c>
      <c r="J1465" s="3">
        <v>2270</v>
      </c>
      <c r="K1465" s="3">
        <v>2303</v>
      </c>
      <c r="L1465" s="3">
        <v>36.799999999999997</v>
      </c>
      <c r="M1465" s="3">
        <v>30.7</v>
      </c>
      <c r="N1465" s="3">
        <v>32.5</v>
      </c>
      <c r="O1465" s="3" t="s">
        <v>4861</v>
      </c>
      <c r="P1465" s="5" t="s">
        <v>30</v>
      </c>
      <c r="Q1465" s="3" t="s">
        <v>6243</v>
      </c>
      <c r="R1465" s="3" t="s">
        <v>6247</v>
      </c>
      <c r="S1465" s="3" t="s">
        <v>6245</v>
      </c>
      <c r="T1465" s="3" t="s">
        <v>6229</v>
      </c>
      <c r="U1465" s="3" t="s">
        <v>6365</v>
      </c>
      <c r="V1465" s="3" t="s">
        <v>6356</v>
      </c>
      <c r="W1465" s="3" t="s">
        <v>6260</v>
      </c>
      <c r="X1465" s="3" t="s">
        <v>6233</v>
      </c>
      <c r="Y1465" s="3" t="s">
        <v>6226</v>
      </c>
      <c r="Z1465" s="3" t="s">
        <v>6244</v>
      </c>
      <c r="AA1465" s="3" t="s">
        <v>6295</v>
      </c>
      <c r="AB1465" s="3" t="s">
        <v>6324</v>
      </c>
      <c r="AC1465" s="3" t="s">
        <v>6240</v>
      </c>
      <c r="AR1465" s="3">
        <v>32.5</v>
      </c>
      <c r="AS1465" s="3">
        <v>36.799999999999997</v>
      </c>
      <c r="AT1465" s="3">
        <v>0.88315217400000001</v>
      </c>
      <c r="AU1465" s="3">
        <f>SUM(Table1[[#This Row],[Black Win %]]/Table1[[#This Row],[White Win %]])</f>
        <v>1.1323076923076922</v>
      </c>
      <c r="AV1465" s="3">
        <v>175.82499999999999</v>
      </c>
      <c r="AW1465" s="3">
        <v>199.08799999999999</v>
      </c>
    </row>
    <row r="1466" spans="1:49" ht="17" x14ac:dyDescent="0.2">
      <c r="A1466" s="3" t="s">
        <v>7469</v>
      </c>
      <c r="B1466" s="3" t="str">
        <f>CONCATENATE(Table1[[#This Row],[Column5]],(IF(Table1[[#This Row],[Column4]]="",""," -"&amp;Table1[[#This Row],[Column4]])),(IF(Table1[[#This Row],[Column3]]="",""," -"&amp;Table1[[#This Row],[Column3]])))</f>
        <v xml:space="preserve"> Kan Variation - Maroczy Bind - Reti Variation</v>
      </c>
      <c r="C1466" s="3" t="s">
        <v>6869</v>
      </c>
      <c r="D1466" s="3" t="s">
        <v>7471</v>
      </c>
      <c r="E1466" s="3" t="s">
        <v>7527</v>
      </c>
      <c r="F1466" s="3" t="s">
        <v>7764</v>
      </c>
      <c r="G1466" s="3">
        <v>5272</v>
      </c>
      <c r="H1466" s="3" t="s">
        <v>4852</v>
      </c>
      <c r="I1466" s="4">
        <v>43289</v>
      </c>
      <c r="J1466" s="3">
        <v>2246</v>
      </c>
      <c r="K1466" s="3">
        <v>2200</v>
      </c>
      <c r="L1466" s="3">
        <v>36.1</v>
      </c>
      <c r="M1466" s="3">
        <v>28.1</v>
      </c>
      <c r="N1466" s="3">
        <v>35.799999999999997</v>
      </c>
      <c r="O1466" s="3" t="s">
        <v>4864</v>
      </c>
      <c r="P1466" s="5" t="s">
        <v>30</v>
      </c>
      <c r="Q1466" s="3" t="s">
        <v>6243</v>
      </c>
      <c r="R1466" s="3" t="s">
        <v>6247</v>
      </c>
      <c r="S1466" s="3" t="s">
        <v>6245</v>
      </c>
      <c r="T1466" s="3" t="s">
        <v>6229</v>
      </c>
      <c r="U1466" s="3" t="s">
        <v>6365</v>
      </c>
      <c r="V1466" s="3" t="s">
        <v>6356</v>
      </c>
      <c r="W1466" s="3" t="s">
        <v>6260</v>
      </c>
      <c r="X1466" s="3" t="s">
        <v>6233</v>
      </c>
      <c r="AR1466" s="3">
        <v>36.1</v>
      </c>
      <c r="AS1466" s="3">
        <v>35.799999999999997</v>
      </c>
      <c r="AT1466" s="3">
        <v>1.0083798879999999</v>
      </c>
      <c r="AU1466" s="3">
        <f>SUM(Table1[[#This Row],[Black Win %]]/Table1[[#This Row],[White Win %]])</f>
        <v>0.99168975069252063</v>
      </c>
      <c r="AV1466" s="3">
        <v>1903.192</v>
      </c>
      <c r="AW1466" s="3">
        <v>1887.376</v>
      </c>
    </row>
    <row r="1467" spans="1:49" ht="17" x14ac:dyDescent="0.2">
      <c r="A1467" s="3" t="s">
        <v>7469</v>
      </c>
      <c r="B1467" s="3" t="str">
        <f>CONCATENATE(Table1[[#This Row],[Column5]],(IF(Table1[[#This Row],[Column4]]="",""," -"&amp;Table1[[#This Row],[Column4]])),(IF(Table1[[#This Row],[Column3]]="",""," -"&amp;Table1[[#This Row],[Column3]])))</f>
        <v xml:space="preserve"> Kan Variation - Modern Variation</v>
      </c>
      <c r="C1467" s="3" t="s">
        <v>6869</v>
      </c>
      <c r="D1467" s="3" t="s">
        <v>6514</v>
      </c>
      <c r="F1467" s="3" t="s">
        <v>7764</v>
      </c>
      <c r="G1467" s="3">
        <v>12469</v>
      </c>
      <c r="H1467" s="3" t="s">
        <v>4866</v>
      </c>
      <c r="I1467" s="4">
        <v>43286</v>
      </c>
      <c r="J1467" s="3">
        <v>2316</v>
      </c>
      <c r="K1467" s="3">
        <v>2273</v>
      </c>
      <c r="L1467" s="3">
        <v>40</v>
      </c>
      <c r="M1467" s="3">
        <v>29.4</v>
      </c>
      <c r="N1467" s="3">
        <v>30.6</v>
      </c>
      <c r="O1467" s="3" t="s">
        <v>4868</v>
      </c>
      <c r="P1467" s="5" t="s">
        <v>30</v>
      </c>
      <c r="Q1467" s="3" t="s">
        <v>6243</v>
      </c>
      <c r="R1467" s="3" t="s">
        <v>6247</v>
      </c>
      <c r="S1467" s="3" t="s">
        <v>6245</v>
      </c>
      <c r="T1467" s="3" t="s">
        <v>6229</v>
      </c>
      <c r="U1467" s="3" t="s">
        <v>6365</v>
      </c>
      <c r="V1467" s="3" t="s">
        <v>6356</v>
      </c>
      <c r="W1467" s="3" t="s">
        <v>6260</v>
      </c>
      <c r="X1467" s="3" t="s">
        <v>6324</v>
      </c>
      <c r="AR1467" s="3">
        <v>40</v>
      </c>
      <c r="AS1467" s="3">
        <v>30.6</v>
      </c>
      <c r="AT1467" s="3">
        <v>1.3071895419999999</v>
      </c>
      <c r="AU1467" s="3">
        <f>SUM(Table1[[#This Row],[Black Win %]]/Table1[[#This Row],[White Win %]])</f>
        <v>0.76500000000000001</v>
      </c>
      <c r="AV1467" s="3">
        <v>4987.6000000000004</v>
      </c>
      <c r="AW1467" s="3">
        <v>3815.5140000000001</v>
      </c>
    </row>
    <row r="1468" spans="1:49" ht="17" x14ac:dyDescent="0.2">
      <c r="A1468" s="3" t="s">
        <v>7469</v>
      </c>
      <c r="B1468" s="3" t="str">
        <f>CONCATENATE(Table1[[#This Row],[Column5]],(IF(Table1[[#This Row],[Column4]]="",""," -"&amp;Table1[[#This Row],[Column4]])),(IF(Table1[[#This Row],[Column3]]="",""," -"&amp;Table1[[#This Row],[Column3]])))</f>
        <v xml:space="preserve"> Kan Variation - Polugaevsky Variation</v>
      </c>
      <c r="C1468" s="3" t="s">
        <v>6869</v>
      </c>
      <c r="D1468" s="3" t="s">
        <v>7528</v>
      </c>
      <c r="F1468" s="3" t="s">
        <v>7765</v>
      </c>
      <c r="G1468" s="3">
        <v>5520</v>
      </c>
      <c r="H1468" s="3" t="s">
        <v>4866</v>
      </c>
      <c r="I1468" s="4">
        <v>43287</v>
      </c>
      <c r="J1468" s="3">
        <v>2314</v>
      </c>
      <c r="K1468" s="3">
        <v>2363</v>
      </c>
      <c r="L1468" s="3">
        <v>33.700000000000003</v>
      </c>
      <c r="M1468" s="3">
        <v>31</v>
      </c>
      <c r="N1468" s="3">
        <v>35.299999999999997</v>
      </c>
      <c r="O1468" s="3" t="s">
        <v>4871</v>
      </c>
      <c r="P1468" s="5" t="s">
        <v>30</v>
      </c>
      <c r="Q1468" s="3" t="s">
        <v>6243</v>
      </c>
      <c r="R1468" s="3" t="s">
        <v>6247</v>
      </c>
      <c r="S1468" s="3" t="s">
        <v>6245</v>
      </c>
      <c r="T1468" s="3" t="s">
        <v>6229</v>
      </c>
      <c r="U1468" s="3" t="s">
        <v>6365</v>
      </c>
      <c r="V1468" s="3" t="s">
        <v>6356</v>
      </c>
      <c r="W1468" s="3" t="s">
        <v>6260</v>
      </c>
      <c r="X1468" s="3" t="s">
        <v>6324</v>
      </c>
      <c r="Y1468" s="3" t="s">
        <v>6292</v>
      </c>
      <c r="AR1468" s="3">
        <v>35.299999999999997</v>
      </c>
      <c r="AS1468" s="3">
        <v>33.700000000000003</v>
      </c>
      <c r="AT1468" s="3">
        <v>1.0474777449999999</v>
      </c>
      <c r="AU1468" s="3">
        <f>SUM(Table1[[#This Row],[Black Win %]]/Table1[[#This Row],[White Win %]])</f>
        <v>0.954674220963173</v>
      </c>
      <c r="AV1468" s="3">
        <v>1948.56</v>
      </c>
      <c r="AW1468" s="3">
        <v>1860.24</v>
      </c>
    </row>
    <row r="1469" spans="1:49" ht="17" x14ac:dyDescent="0.2">
      <c r="A1469" s="3" t="s">
        <v>7469</v>
      </c>
      <c r="B1469" s="3" t="str">
        <f>CONCATENATE(Table1[[#This Row],[Column5]],(IF(Table1[[#This Row],[Column4]]="",""," -"&amp;Table1[[#This Row],[Column4]])),(IF(Table1[[#This Row],[Column3]]="",""," -"&amp;Table1[[#This Row],[Column3]])))</f>
        <v xml:space="preserve"> Kan Variation - Swiss Cheese Variation</v>
      </c>
      <c r="C1469" s="3" t="s">
        <v>6869</v>
      </c>
      <c r="D1469" s="3" t="s">
        <v>7529</v>
      </c>
      <c r="F1469" s="3" t="s">
        <v>7765</v>
      </c>
      <c r="G1469" s="3">
        <v>1042</v>
      </c>
      <c r="H1469" s="3" t="s">
        <v>4866</v>
      </c>
      <c r="I1469" s="4">
        <v>43289</v>
      </c>
      <c r="J1469" s="3">
        <v>2335</v>
      </c>
      <c r="K1469" s="3">
        <v>2394</v>
      </c>
      <c r="L1469" s="3">
        <v>32.9</v>
      </c>
      <c r="M1469" s="3">
        <v>32.700000000000003</v>
      </c>
      <c r="N1469" s="3">
        <v>34.4</v>
      </c>
      <c r="O1469" s="3" t="s">
        <v>4874</v>
      </c>
      <c r="P1469" s="5" t="s">
        <v>30</v>
      </c>
      <c r="Q1469" s="3" t="s">
        <v>6243</v>
      </c>
      <c r="R1469" s="3" t="s">
        <v>6247</v>
      </c>
      <c r="S1469" s="3" t="s">
        <v>6245</v>
      </c>
      <c r="T1469" s="3" t="s">
        <v>6229</v>
      </c>
      <c r="U1469" s="3" t="s">
        <v>6365</v>
      </c>
      <c r="V1469" s="3" t="s">
        <v>6356</v>
      </c>
      <c r="W1469" s="3" t="s">
        <v>6260</v>
      </c>
      <c r="X1469" s="3" t="s">
        <v>6324</v>
      </c>
      <c r="Y1469" s="3" t="s">
        <v>6237</v>
      </c>
      <c r="AR1469" s="3">
        <v>34.4</v>
      </c>
      <c r="AS1469" s="3">
        <v>32.9</v>
      </c>
      <c r="AT1469" s="3">
        <v>1.045592705</v>
      </c>
      <c r="AU1469" s="3">
        <f>SUM(Table1[[#This Row],[Black Win %]]/Table1[[#This Row],[White Win %]])</f>
        <v>0.95639534883720934</v>
      </c>
      <c r="AV1469" s="3">
        <v>358.44799999999998</v>
      </c>
      <c r="AW1469" s="3">
        <v>342.81799999999998</v>
      </c>
    </row>
    <row r="1470" spans="1:49" ht="17" x14ac:dyDescent="0.2">
      <c r="A1470" s="3" t="s">
        <v>7469</v>
      </c>
      <c r="B1470" s="3" t="str">
        <f>CONCATENATE(Table1[[#This Row],[Column5]],(IF(Table1[[#This Row],[Column4]]="",""," -"&amp;Table1[[#This Row],[Column4]])),(IF(Table1[[#This Row],[Column3]]="",""," -"&amp;Table1[[#This Row],[Column3]])))</f>
        <v xml:space="preserve"> Kan Variation - Wing Attack</v>
      </c>
      <c r="C1470" s="3" t="s">
        <v>6869</v>
      </c>
      <c r="D1470" s="3" t="s">
        <v>7530</v>
      </c>
      <c r="F1470" s="3" t="s">
        <v>7765</v>
      </c>
      <c r="G1470" s="3">
        <v>3736</v>
      </c>
      <c r="H1470" s="3" t="s">
        <v>4856</v>
      </c>
      <c r="I1470" s="4">
        <v>43288</v>
      </c>
      <c r="J1470" s="3">
        <v>2300</v>
      </c>
      <c r="K1470" s="3">
        <v>2320</v>
      </c>
      <c r="L1470" s="3">
        <v>44.7</v>
      </c>
      <c r="M1470" s="3">
        <v>27</v>
      </c>
      <c r="N1470" s="3">
        <v>28.3</v>
      </c>
      <c r="O1470" s="3" t="s">
        <v>4877</v>
      </c>
      <c r="P1470" s="5" t="s">
        <v>30</v>
      </c>
      <c r="Q1470" s="3" t="s">
        <v>6243</v>
      </c>
      <c r="R1470" s="3" t="s">
        <v>6247</v>
      </c>
      <c r="S1470" s="3" t="s">
        <v>6245</v>
      </c>
      <c r="T1470" s="3" t="s">
        <v>6229</v>
      </c>
      <c r="U1470" s="3" t="s">
        <v>6365</v>
      </c>
      <c r="V1470" s="3" t="s">
        <v>6356</v>
      </c>
      <c r="W1470" s="3" t="s">
        <v>6260</v>
      </c>
      <c r="X1470" s="3" t="s">
        <v>6244</v>
      </c>
      <c r="Y1470" s="3" t="s">
        <v>6258</v>
      </c>
      <c r="AR1470" s="3">
        <v>28.3</v>
      </c>
      <c r="AS1470" s="3">
        <v>44.7</v>
      </c>
      <c r="AT1470" s="3">
        <v>0.63310962000000004</v>
      </c>
      <c r="AU1470" s="3">
        <f>SUM(Table1[[#This Row],[Black Win %]]/Table1[[#This Row],[White Win %]])</f>
        <v>1.579505300353357</v>
      </c>
      <c r="AV1470" s="3">
        <v>1057.288</v>
      </c>
      <c r="AW1470" s="3">
        <v>1669.992</v>
      </c>
    </row>
    <row r="1471" spans="1:49" ht="17" x14ac:dyDescent="0.2">
      <c r="A1471" s="3" t="s">
        <v>7469</v>
      </c>
      <c r="B1471" s="3" t="str">
        <f>CONCATENATE(Table1[[#This Row],[Column5]],(IF(Table1[[#This Row],[Column4]]="",""," -"&amp;Table1[[#This Row],[Column4]])),(IF(Table1[[#This Row],[Column3]]="",""," -"&amp;Table1[[#This Row],[Column3]])))</f>
        <v xml:space="preserve"> Kan Variation - Wing Attack - Fianchetto Variation</v>
      </c>
      <c r="C1471" s="3" t="s">
        <v>6869</v>
      </c>
      <c r="D1471" s="3" t="s">
        <v>7530</v>
      </c>
      <c r="E1471" s="3" t="s">
        <v>6507</v>
      </c>
      <c r="F1471" s="3" t="s">
        <v>7764</v>
      </c>
      <c r="G1471" s="3">
        <v>501</v>
      </c>
      <c r="H1471" s="3" t="s">
        <v>4856</v>
      </c>
      <c r="I1471" s="4">
        <v>43260</v>
      </c>
      <c r="J1471" s="3">
        <v>2322</v>
      </c>
      <c r="K1471" s="3">
        <v>2273</v>
      </c>
      <c r="L1471" s="3">
        <v>32.700000000000003</v>
      </c>
      <c r="M1471" s="3">
        <v>27.1</v>
      </c>
      <c r="N1471" s="3">
        <v>40.1</v>
      </c>
      <c r="O1471" s="3" t="s">
        <v>4880</v>
      </c>
      <c r="P1471" s="5" t="s">
        <v>30</v>
      </c>
      <c r="Q1471" s="3" t="s">
        <v>6243</v>
      </c>
      <c r="R1471" s="3" t="s">
        <v>6247</v>
      </c>
      <c r="S1471" s="3" t="s">
        <v>6245</v>
      </c>
      <c r="T1471" s="3" t="s">
        <v>6229</v>
      </c>
      <c r="U1471" s="3" t="s">
        <v>6365</v>
      </c>
      <c r="V1471" s="3" t="s">
        <v>6356</v>
      </c>
      <c r="W1471" s="3" t="s">
        <v>6260</v>
      </c>
      <c r="X1471" s="3" t="s">
        <v>6244</v>
      </c>
      <c r="Y1471" s="3" t="s">
        <v>6258</v>
      </c>
      <c r="Z1471" s="3" t="s">
        <v>6264</v>
      </c>
      <c r="AR1471" s="3">
        <v>32.700000000000003</v>
      </c>
      <c r="AS1471" s="3">
        <v>40.1</v>
      </c>
      <c r="AT1471" s="3">
        <v>0.81546134699999995</v>
      </c>
      <c r="AU1471" s="3">
        <f>SUM(Table1[[#This Row],[Black Win %]]/Table1[[#This Row],[White Win %]])</f>
        <v>1.2262996941896023</v>
      </c>
      <c r="AV1471" s="3">
        <v>163.827</v>
      </c>
      <c r="AW1471" s="3">
        <v>200.90100000000001</v>
      </c>
    </row>
    <row r="1472" spans="1:49" ht="17" x14ac:dyDescent="0.2">
      <c r="A1472" s="3" t="s">
        <v>7469</v>
      </c>
      <c r="B1472" s="3" t="str">
        <f>CONCATENATE(Table1[[#This Row],[Column5]],(IF(Table1[[#This Row],[Column4]]="",""," -"&amp;Table1[[#This Row],[Column4]])),(IF(Table1[[#This Row],[Column3]]="",""," -"&amp;Table1[[#This Row],[Column3]])))</f>
        <v xml:space="preserve"> Kan Variation - Wing Attack - Spraggett Attack</v>
      </c>
      <c r="C1472" s="3" t="s">
        <v>6869</v>
      </c>
      <c r="D1472" s="3" t="s">
        <v>7530</v>
      </c>
      <c r="E1472" s="3" t="s">
        <v>7531</v>
      </c>
      <c r="F1472" s="3" t="s">
        <v>7764</v>
      </c>
      <c r="G1472" s="3">
        <v>601</v>
      </c>
      <c r="H1472" s="3" t="s">
        <v>4856</v>
      </c>
      <c r="I1472" s="4">
        <v>43275</v>
      </c>
      <c r="J1472" s="3">
        <v>2426</v>
      </c>
      <c r="K1472" s="3">
        <v>2390</v>
      </c>
      <c r="L1472" s="3">
        <v>38.6</v>
      </c>
      <c r="M1472" s="3">
        <v>28.9</v>
      </c>
      <c r="N1472" s="3">
        <v>32.5</v>
      </c>
      <c r="O1472" s="3" t="s">
        <v>4883</v>
      </c>
      <c r="P1472" s="5" t="s">
        <v>30</v>
      </c>
      <c r="Q1472" s="3" t="s">
        <v>6243</v>
      </c>
      <c r="R1472" s="3" t="s">
        <v>6247</v>
      </c>
      <c r="S1472" s="3" t="s">
        <v>6245</v>
      </c>
      <c r="T1472" s="3" t="s">
        <v>6229</v>
      </c>
      <c r="U1472" s="3" t="s">
        <v>6365</v>
      </c>
      <c r="V1472" s="3" t="s">
        <v>6356</v>
      </c>
      <c r="W1472" s="3" t="s">
        <v>6260</v>
      </c>
      <c r="X1472" s="3" t="s">
        <v>6244</v>
      </c>
      <c r="Y1472" s="3" t="s">
        <v>6258</v>
      </c>
      <c r="Z1472" s="3" t="s">
        <v>6324</v>
      </c>
      <c r="AA1472" s="3" t="s">
        <v>6316</v>
      </c>
      <c r="AB1472" s="3" t="s">
        <v>6247</v>
      </c>
      <c r="AR1472" s="3">
        <v>38.6</v>
      </c>
      <c r="AS1472" s="3">
        <v>32.5</v>
      </c>
      <c r="AT1472" s="3">
        <v>1.1876923079999999</v>
      </c>
      <c r="AU1472" s="3">
        <f>SUM(Table1[[#This Row],[Black Win %]]/Table1[[#This Row],[White Win %]])</f>
        <v>0.84196891191709844</v>
      </c>
      <c r="AV1472" s="3">
        <v>231.98599999999999</v>
      </c>
      <c r="AW1472" s="3">
        <v>195.32499999999999</v>
      </c>
    </row>
    <row r="1473" spans="1:49" ht="17" x14ac:dyDescent="0.2">
      <c r="A1473" s="3" t="s">
        <v>7469</v>
      </c>
      <c r="B1473" s="3" t="str">
        <f>CONCATENATE(Table1[[#This Row],[Column5]],(IF(Table1[[#This Row],[Column4]]="",""," -"&amp;Table1[[#This Row],[Column4]])),(IF(Table1[[#This Row],[Column3]]="",""," -"&amp;Table1[[#This Row],[Column3]])))</f>
        <v xml:space="preserve"> Katalimov Variation</v>
      </c>
      <c r="C1473" s="3" t="s">
        <v>7532</v>
      </c>
      <c r="F1473" s="3" t="s">
        <v>7765</v>
      </c>
      <c r="G1473" s="3">
        <v>814</v>
      </c>
      <c r="H1473" s="3" t="s">
        <v>4839</v>
      </c>
      <c r="I1473" s="4">
        <v>43267</v>
      </c>
      <c r="J1473" s="3">
        <v>2235</v>
      </c>
      <c r="K1473" s="3">
        <v>2298</v>
      </c>
      <c r="L1473" s="3">
        <v>37</v>
      </c>
      <c r="M1473" s="3">
        <v>23.1</v>
      </c>
      <c r="N1473" s="3">
        <v>39.9</v>
      </c>
      <c r="O1473" s="3" t="s">
        <v>4886</v>
      </c>
      <c r="P1473" s="5" t="s">
        <v>30</v>
      </c>
      <c r="Q1473" s="3" t="s">
        <v>6243</v>
      </c>
      <c r="R1473" s="3" t="s">
        <v>6247</v>
      </c>
      <c r="S1473" s="3" t="s">
        <v>6272</v>
      </c>
      <c r="AR1473" s="3">
        <v>39.9</v>
      </c>
      <c r="AS1473" s="3">
        <v>37</v>
      </c>
      <c r="AT1473" s="3">
        <v>1.078378378</v>
      </c>
      <c r="AU1473" s="3">
        <f>SUM(Table1[[#This Row],[Black Win %]]/Table1[[#This Row],[White Win %]])</f>
        <v>0.92731829573934843</v>
      </c>
      <c r="AV1473" s="3">
        <v>324.786</v>
      </c>
      <c r="AW1473" s="3">
        <v>301.18</v>
      </c>
    </row>
    <row r="1474" spans="1:49" ht="17" x14ac:dyDescent="0.2">
      <c r="A1474" s="3" t="s">
        <v>7469</v>
      </c>
      <c r="B1474" s="3" t="str">
        <f>CONCATENATE(Table1[[#This Row],[Column5]],(IF(Table1[[#This Row],[Column4]]="",""," -"&amp;Table1[[#This Row],[Column4]])),(IF(Table1[[#This Row],[Column3]]="",""," -"&amp;Table1[[#This Row],[Column3]])))</f>
        <v xml:space="preserve"> Kramnik Variation</v>
      </c>
      <c r="C1474" s="3" t="s">
        <v>7364</v>
      </c>
      <c r="F1474" s="3" t="s">
        <v>7764</v>
      </c>
      <c r="G1474" s="3">
        <v>3223</v>
      </c>
      <c r="H1474" s="3" t="s">
        <v>4695</v>
      </c>
      <c r="I1474" s="4">
        <v>43288</v>
      </c>
      <c r="J1474" s="3">
        <v>2244</v>
      </c>
      <c r="K1474" s="3">
        <v>2207</v>
      </c>
      <c r="L1474" s="3">
        <v>33.9</v>
      </c>
      <c r="M1474" s="3">
        <v>32.700000000000003</v>
      </c>
      <c r="N1474" s="3">
        <v>33.4</v>
      </c>
      <c r="O1474" s="3" t="s">
        <v>4889</v>
      </c>
      <c r="P1474" s="5" t="s">
        <v>30</v>
      </c>
      <c r="Q1474" s="3" t="s">
        <v>6243</v>
      </c>
      <c r="R1474" s="3" t="s">
        <v>6247</v>
      </c>
      <c r="S1474" s="3" t="s">
        <v>6245</v>
      </c>
      <c r="T1474" s="3" t="s">
        <v>6233</v>
      </c>
      <c r="AR1474" s="3">
        <v>33.9</v>
      </c>
      <c r="AS1474" s="3">
        <v>33.4</v>
      </c>
      <c r="AT1474" s="3">
        <v>1.01497006</v>
      </c>
      <c r="AU1474" s="3">
        <f>SUM(Table1[[#This Row],[Black Win %]]/Table1[[#This Row],[White Win %]])</f>
        <v>0.98525073746312686</v>
      </c>
      <c r="AV1474" s="3">
        <v>1092.597</v>
      </c>
      <c r="AW1474" s="3">
        <v>1076.482</v>
      </c>
    </row>
    <row r="1475" spans="1:49" ht="17" x14ac:dyDescent="0.2">
      <c r="A1475" s="3" t="s">
        <v>7469</v>
      </c>
      <c r="B1475" s="3" t="str">
        <f>CONCATENATE(Table1[[#This Row],[Column5]],(IF(Table1[[#This Row],[Column4]]="",""," -"&amp;Table1[[#This Row],[Column4]])),(IF(Table1[[#This Row],[Column3]]="",""," -"&amp;Table1[[#This Row],[Column3]])))</f>
        <v xml:space="preserve"> Kronberger Variation</v>
      </c>
      <c r="C1475" s="3" t="s">
        <v>7533</v>
      </c>
      <c r="F1475" s="3" t="s">
        <v>7764</v>
      </c>
      <c r="G1475" s="3">
        <v>526</v>
      </c>
      <c r="H1475" s="3" t="s">
        <v>4610</v>
      </c>
      <c r="I1475" s="4">
        <v>43275</v>
      </c>
      <c r="J1475" s="3">
        <v>2216</v>
      </c>
      <c r="K1475" s="3">
        <v>2203</v>
      </c>
      <c r="L1475" s="3">
        <v>38.799999999999997</v>
      </c>
      <c r="M1475" s="3">
        <v>24.3</v>
      </c>
      <c r="N1475" s="3">
        <v>36.9</v>
      </c>
      <c r="O1475" s="3" t="s">
        <v>4892</v>
      </c>
      <c r="P1475" s="5" t="s">
        <v>30</v>
      </c>
      <c r="Q1475" s="3" t="s">
        <v>6243</v>
      </c>
      <c r="R1475" s="3" t="s">
        <v>6471</v>
      </c>
      <c r="AR1475" s="3">
        <v>38.799999999999997</v>
      </c>
      <c r="AS1475" s="3">
        <v>36.9</v>
      </c>
      <c r="AT1475" s="3">
        <v>1.051490515</v>
      </c>
      <c r="AU1475" s="3">
        <f>SUM(Table1[[#This Row],[Black Win %]]/Table1[[#This Row],[White Win %]])</f>
        <v>0.95103092783505161</v>
      </c>
      <c r="AV1475" s="3">
        <v>204.08799999999999</v>
      </c>
      <c r="AW1475" s="3">
        <v>194.09399999999999</v>
      </c>
    </row>
    <row r="1476" spans="1:49" ht="17" x14ac:dyDescent="0.2">
      <c r="A1476" s="3" t="s">
        <v>7469</v>
      </c>
      <c r="B1476" s="3" t="str">
        <f>CONCATENATE(Table1[[#This Row],[Column5]],(IF(Table1[[#This Row],[Column4]]="",""," -"&amp;Table1[[#This Row],[Column4]])),(IF(Table1[[#This Row],[Column3]]="",""," -"&amp;Table1[[#This Row],[Column3]])))</f>
        <v xml:space="preserve"> Kupreichik Variation</v>
      </c>
      <c r="C1476" s="3" t="s">
        <v>7534</v>
      </c>
      <c r="F1476" s="3" t="s">
        <v>7765</v>
      </c>
      <c r="G1476" s="3">
        <v>1050</v>
      </c>
      <c r="H1476" s="3" t="s">
        <v>4654</v>
      </c>
      <c r="I1476" s="4">
        <v>43280</v>
      </c>
      <c r="J1476" s="3">
        <v>2331</v>
      </c>
      <c r="K1476" s="3">
        <v>2373</v>
      </c>
      <c r="L1476" s="3">
        <v>37.700000000000003</v>
      </c>
      <c r="M1476" s="3">
        <v>32.1</v>
      </c>
      <c r="N1476" s="3">
        <v>30.2</v>
      </c>
      <c r="O1476" s="3" t="s">
        <v>4896</v>
      </c>
      <c r="P1476" s="5" t="s">
        <v>30</v>
      </c>
      <c r="Q1476" s="3" t="s">
        <v>6243</v>
      </c>
      <c r="R1476" s="3" t="s">
        <v>6247</v>
      </c>
      <c r="S1476" s="3" t="s">
        <v>6230</v>
      </c>
      <c r="T1476" s="3" t="s">
        <v>6229</v>
      </c>
      <c r="U1476" s="3" t="s">
        <v>6365</v>
      </c>
      <c r="V1476" s="3" t="s">
        <v>6356</v>
      </c>
      <c r="W1476" s="3" t="s">
        <v>6226</v>
      </c>
      <c r="X1476" s="3" t="s">
        <v>6244</v>
      </c>
      <c r="Y1476" s="3" t="s">
        <v>6375</v>
      </c>
      <c r="AR1476" s="3">
        <v>30.2</v>
      </c>
      <c r="AS1476" s="3">
        <v>37.700000000000003</v>
      </c>
      <c r="AT1476" s="3">
        <v>0.80106100800000002</v>
      </c>
      <c r="AU1476" s="3">
        <f>SUM(Table1[[#This Row],[Black Win %]]/Table1[[#This Row],[White Win %]])</f>
        <v>1.2483443708609272</v>
      </c>
      <c r="AV1476" s="3">
        <v>317.10000000000002</v>
      </c>
      <c r="AW1476" s="3">
        <v>395.85</v>
      </c>
    </row>
    <row r="1477" spans="1:49" ht="17" x14ac:dyDescent="0.2">
      <c r="A1477" s="3" t="s">
        <v>7469</v>
      </c>
      <c r="B1477" s="3" t="str">
        <f>CONCATENATE(Table1[[#This Row],[Column5]],(IF(Table1[[#This Row],[Column4]]="",""," -"&amp;Table1[[#This Row],[Column4]])),(IF(Table1[[#This Row],[Column3]]="",""," -"&amp;Table1[[#This Row],[Column3]])))</f>
        <v xml:space="preserve"> Kveinis Variation</v>
      </c>
      <c r="C1477" s="3" t="s">
        <v>7535</v>
      </c>
      <c r="F1477" s="3" t="s">
        <v>7765</v>
      </c>
      <c r="G1477" s="3">
        <v>1168</v>
      </c>
      <c r="H1477" s="3" t="s">
        <v>4695</v>
      </c>
      <c r="I1477" s="4">
        <v>43254</v>
      </c>
      <c r="J1477" s="3">
        <v>2189</v>
      </c>
      <c r="K1477" s="3">
        <v>2225</v>
      </c>
      <c r="L1477" s="3">
        <v>33.6</v>
      </c>
      <c r="M1477" s="3">
        <v>29.7</v>
      </c>
      <c r="N1477" s="3">
        <v>36.6</v>
      </c>
      <c r="O1477" s="3" t="s">
        <v>4899</v>
      </c>
      <c r="P1477" s="5" t="s">
        <v>30</v>
      </c>
      <c r="Q1477" s="3" t="s">
        <v>6243</v>
      </c>
      <c r="R1477" s="3" t="s">
        <v>6247</v>
      </c>
      <c r="S1477" s="3" t="s">
        <v>6245</v>
      </c>
      <c r="T1477" s="3" t="s">
        <v>6229</v>
      </c>
      <c r="U1477" s="3" t="s">
        <v>6365</v>
      </c>
      <c r="V1477" s="3" t="s">
        <v>6356</v>
      </c>
      <c r="W1477" s="3" t="s">
        <v>6316</v>
      </c>
      <c r="AR1477" s="3">
        <v>36.6</v>
      </c>
      <c r="AS1477" s="3">
        <v>33.6</v>
      </c>
      <c r="AT1477" s="3">
        <v>1.0892857140000001</v>
      </c>
      <c r="AU1477" s="3">
        <f>SUM(Table1[[#This Row],[Black Win %]]/Table1[[#This Row],[White Win %]])</f>
        <v>0.91803278688524592</v>
      </c>
      <c r="AV1477" s="3">
        <v>427.488</v>
      </c>
      <c r="AW1477" s="3">
        <v>392.44799999999998</v>
      </c>
    </row>
    <row r="1478" spans="1:49" ht="17" x14ac:dyDescent="0.2">
      <c r="A1478" s="3" t="s">
        <v>7469</v>
      </c>
      <c r="B1478" s="3" t="str">
        <f>CONCATENATE(Table1[[#This Row],[Column5]],(IF(Table1[[#This Row],[Column4]]="",""," -"&amp;Table1[[#This Row],[Column4]])),(IF(Table1[[#This Row],[Column3]]="",""," -"&amp;Table1[[#This Row],[Column3]])))</f>
        <v xml:space="preserve"> Lasker-Dunne Attack</v>
      </c>
      <c r="C1478" s="3" t="s">
        <v>7536</v>
      </c>
      <c r="F1478" s="3" t="s">
        <v>7764</v>
      </c>
      <c r="G1478" s="3">
        <v>2668</v>
      </c>
      <c r="H1478" s="3" t="s">
        <v>4610</v>
      </c>
      <c r="I1478" s="4">
        <v>43289</v>
      </c>
      <c r="J1478" s="3">
        <v>2223</v>
      </c>
      <c r="K1478" s="3">
        <v>2212</v>
      </c>
      <c r="L1478" s="3">
        <v>34.5</v>
      </c>
      <c r="M1478" s="3">
        <v>28.1</v>
      </c>
      <c r="N1478" s="3">
        <v>37.4</v>
      </c>
      <c r="O1478" s="3" t="s">
        <v>4902</v>
      </c>
      <c r="P1478" s="5" t="s">
        <v>30</v>
      </c>
      <c r="Q1478" s="3" t="s">
        <v>6243</v>
      </c>
      <c r="R1478" s="3" t="s">
        <v>6264</v>
      </c>
      <c r="AR1478" s="3">
        <v>34.5</v>
      </c>
      <c r="AS1478" s="3">
        <v>37.4</v>
      </c>
      <c r="AT1478" s="3">
        <v>0.92245989299999998</v>
      </c>
      <c r="AU1478" s="3">
        <f>SUM(Table1[[#This Row],[Black Win %]]/Table1[[#This Row],[White Win %]])</f>
        <v>1.0840579710144926</v>
      </c>
      <c r="AV1478" s="3">
        <v>920.46</v>
      </c>
      <c r="AW1478" s="3">
        <v>997.83199999999999</v>
      </c>
    </row>
    <row r="1479" spans="1:49" ht="17" x14ac:dyDescent="0.2">
      <c r="A1479" s="3" t="s">
        <v>7469</v>
      </c>
      <c r="B1479" s="3" t="str">
        <f>CONCATENATE(Table1[[#This Row],[Column5]],(IF(Table1[[#This Row],[Column4]]="",""," -"&amp;Table1[[#This Row],[Column4]])),(IF(Table1[[#This Row],[Column3]]="",""," -"&amp;Table1[[#This Row],[Column3]])))</f>
        <v xml:space="preserve"> Lasker-Pelikan Variation - Bird Variation</v>
      </c>
      <c r="C1479" s="3" t="s">
        <v>7537</v>
      </c>
      <c r="D1479" s="3" t="s">
        <v>7538</v>
      </c>
      <c r="F1479" s="3" t="s">
        <v>7765</v>
      </c>
      <c r="G1479" s="3">
        <v>1252</v>
      </c>
      <c r="H1479" s="3" t="s">
        <v>4904</v>
      </c>
      <c r="I1479" s="4">
        <v>43279</v>
      </c>
      <c r="J1479" s="3">
        <v>2192</v>
      </c>
      <c r="K1479" s="3">
        <v>2255</v>
      </c>
      <c r="L1479" s="3">
        <v>26.8</v>
      </c>
      <c r="M1479" s="3">
        <v>28.8</v>
      </c>
      <c r="N1479" s="3">
        <v>44.3</v>
      </c>
      <c r="O1479" s="3" t="s">
        <v>4906</v>
      </c>
      <c r="P1479" s="5" t="s">
        <v>30</v>
      </c>
      <c r="Q1479" s="3" t="s">
        <v>6243</v>
      </c>
      <c r="R1479" s="3" t="s">
        <v>6247</v>
      </c>
      <c r="S1479" s="3" t="s">
        <v>6240</v>
      </c>
      <c r="T1479" s="3" t="s">
        <v>6229</v>
      </c>
      <c r="U1479" s="3" t="s">
        <v>6365</v>
      </c>
      <c r="V1479" s="3" t="s">
        <v>6356</v>
      </c>
      <c r="W1479" s="3" t="s">
        <v>6226</v>
      </c>
      <c r="X1479" s="3" t="s">
        <v>6244</v>
      </c>
      <c r="Y1479" s="3" t="s">
        <v>6227</v>
      </c>
      <c r="Z1479" s="3" t="s">
        <v>6470</v>
      </c>
      <c r="AA1479" s="3" t="s">
        <v>6230</v>
      </c>
      <c r="AB1479" s="3" t="s">
        <v>6274</v>
      </c>
      <c r="AC1479" s="3" t="s">
        <v>6260</v>
      </c>
      <c r="AD1479" s="3" t="s">
        <v>6471</v>
      </c>
      <c r="AE1479" s="3" t="s">
        <v>6355</v>
      </c>
      <c r="AR1479" s="3">
        <v>44.3</v>
      </c>
      <c r="AS1479" s="3">
        <v>26.8</v>
      </c>
      <c r="AT1479" s="3">
        <v>1.6529850749999999</v>
      </c>
      <c r="AU1479" s="3">
        <f>SUM(Table1[[#This Row],[Black Win %]]/Table1[[#This Row],[White Win %]])</f>
        <v>0.60496613995485338</v>
      </c>
      <c r="AV1479" s="3">
        <v>554.63599999999997</v>
      </c>
      <c r="AW1479" s="3">
        <v>335.536</v>
      </c>
    </row>
    <row r="1480" spans="1:49" ht="17" x14ac:dyDescent="0.2">
      <c r="A1480" s="3" t="s">
        <v>7469</v>
      </c>
      <c r="B1480" s="3" t="str">
        <f>CONCATENATE(Table1[[#This Row],[Column5]],(IF(Table1[[#This Row],[Column4]]="",""," -"&amp;Table1[[#This Row],[Column4]])),(IF(Table1[[#This Row],[Column3]]="",""," -"&amp;Table1[[#This Row],[Column3]])))</f>
        <v xml:space="preserve"> Lasker-Pelikan Variation - Exchange Variation</v>
      </c>
      <c r="C1480" s="3" t="s">
        <v>7537</v>
      </c>
      <c r="D1480" s="3" t="s">
        <v>6505</v>
      </c>
      <c r="F1480" s="3" t="s">
        <v>7764</v>
      </c>
      <c r="G1480" s="3">
        <v>356</v>
      </c>
      <c r="H1480" s="3" t="s">
        <v>4904</v>
      </c>
      <c r="I1480" s="4">
        <v>43256</v>
      </c>
      <c r="J1480" s="3">
        <v>1926</v>
      </c>
      <c r="K1480" s="3">
        <v>1923</v>
      </c>
      <c r="L1480" s="3">
        <v>22.5</v>
      </c>
      <c r="M1480" s="3">
        <v>23.6</v>
      </c>
      <c r="N1480" s="3">
        <v>53.9</v>
      </c>
      <c r="O1480" s="3" t="s">
        <v>4909</v>
      </c>
      <c r="P1480" s="5" t="s">
        <v>30</v>
      </c>
      <c r="Q1480" s="3" t="s">
        <v>6243</v>
      </c>
      <c r="R1480" s="3" t="s">
        <v>6247</v>
      </c>
      <c r="S1480" s="3" t="s">
        <v>6240</v>
      </c>
      <c r="T1480" s="3" t="s">
        <v>6229</v>
      </c>
      <c r="U1480" s="3" t="s">
        <v>6365</v>
      </c>
      <c r="V1480" s="3" t="s">
        <v>6356</v>
      </c>
      <c r="W1480" s="3" t="s">
        <v>6226</v>
      </c>
      <c r="X1480" s="3" t="s">
        <v>6244</v>
      </c>
      <c r="Y1480" s="3" t="s">
        <v>6227</v>
      </c>
      <c r="Z1480" s="3" t="s">
        <v>6452</v>
      </c>
      <c r="AR1480" s="3">
        <v>22.5</v>
      </c>
      <c r="AS1480" s="3">
        <v>53.9</v>
      </c>
      <c r="AT1480" s="3">
        <v>0.417439703</v>
      </c>
      <c r="AU1480" s="3">
        <f>SUM(Table1[[#This Row],[Black Win %]]/Table1[[#This Row],[White Win %]])</f>
        <v>2.3955555555555557</v>
      </c>
      <c r="AV1480" s="3">
        <v>80.099999999999994</v>
      </c>
      <c r="AW1480" s="3">
        <v>191.88399999999999</v>
      </c>
    </row>
    <row r="1481" spans="1:49" ht="17" x14ac:dyDescent="0.2">
      <c r="A1481" s="3" t="s">
        <v>7469</v>
      </c>
      <c r="B1481" s="3" t="str">
        <f>CONCATENATE(Table1[[#This Row],[Column5]],(IF(Table1[[#This Row],[Column4]]="",""," -"&amp;Table1[[#This Row],[Column4]])),(IF(Table1[[#This Row],[Column3]]="",""," -"&amp;Table1[[#This Row],[Column3]])))</f>
        <v xml:space="preserve"> Lasker-Pelikan Variation - General</v>
      </c>
      <c r="C1481" s="3" t="s">
        <v>7537</v>
      </c>
      <c r="D1481" s="3" t="s">
        <v>6510</v>
      </c>
      <c r="F1481" s="3" t="s">
        <v>7765</v>
      </c>
      <c r="G1481" s="3">
        <v>5329</v>
      </c>
      <c r="H1481" s="3" t="s">
        <v>4904</v>
      </c>
      <c r="I1481" s="4">
        <v>43286</v>
      </c>
      <c r="J1481" s="3">
        <v>2175</v>
      </c>
      <c r="K1481" s="3">
        <v>2193</v>
      </c>
      <c r="L1481" s="3">
        <v>33.200000000000003</v>
      </c>
      <c r="M1481" s="3">
        <v>27.6</v>
      </c>
      <c r="N1481" s="3">
        <v>39.299999999999997</v>
      </c>
      <c r="O1481" s="3" t="s">
        <v>4912</v>
      </c>
      <c r="P1481" s="5" t="s">
        <v>30</v>
      </c>
      <c r="Q1481" s="3" t="s">
        <v>6243</v>
      </c>
      <c r="R1481" s="3" t="s">
        <v>6247</v>
      </c>
      <c r="S1481" s="3" t="s">
        <v>6240</v>
      </c>
      <c r="T1481" s="3" t="s">
        <v>6229</v>
      </c>
      <c r="U1481" s="3" t="s">
        <v>6365</v>
      </c>
      <c r="V1481" s="3" t="s">
        <v>6356</v>
      </c>
      <c r="W1481" s="3" t="s">
        <v>6226</v>
      </c>
      <c r="X1481" s="3" t="s">
        <v>6244</v>
      </c>
      <c r="Y1481" s="3" t="s">
        <v>6227</v>
      </c>
      <c r="AR1481" s="3">
        <v>39.299999999999997</v>
      </c>
      <c r="AS1481" s="3">
        <v>33.200000000000003</v>
      </c>
      <c r="AT1481" s="3">
        <v>1.1837349399999999</v>
      </c>
      <c r="AU1481" s="3">
        <f>SUM(Table1[[#This Row],[Black Win %]]/Table1[[#This Row],[White Win %]])</f>
        <v>0.84478371501272276</v>
      </c>
      <c r="AV1481" s="3">
        <v>2094.297</v>
      </c>
      <c r="AW1481" s="3">
        <v>1769.2280000000001</v>
      </c>
    </row>
    <row r="1482" spans="1:49" ht="17" x14ac:dyDescent="0.2">
      <c r="A1482" s="3" t="s">
        <v>7469</v>
      </c>
      <c r="B1482" s="3" t="str">
        <f>CONCATENATE(Table1[[#This Row],[Column5]],(IF(Table1[[#This Row],[Column4]]="",""," -"&amp;Table1[[#This Row],[Column4]])),(IF(Table1[[#This Row],[Column3]]="",""," -"&amp;Table1[[#This Row],[Column3]])))</f>
        <v xml:space="preserve"> Lasker-Pelikan Variation - Retreat Variation</v>
      </c>
      <c r="C1482" s="3" t="s">
        <v>7537</v>
      </c>
      <c r="D1482" s="3" t="s">
        <v>6608</v>
      </c>
      <c r="F1482" s="3" t="s">
        <v>7764</v>
      </c>
      <c r="G1482" s="3">
        <v>589</v>
      </c>
      <c r="H1482" s="3" t="s">
        <v>4904</v>
      </c>
      <c r="I1482" s="4">
        <v>43281</v>
      </c>
      <c r="J1482" s="3">
        <v>1778</v>
      </c>
      <c r="K1482" s="3">
        <v>1814</v>
      </c>
      <c r="L1482" s="3">
        <v>19.899999999999999</v>
      </c>
      <c r="M1482" s="3">
        <v>19.899999999999999</v>
      </c>
      <c r="N1482" s="3">
        <v>60.3</v>
      </c>
      <c r="O1482" s="3" t="s">
        <v>4915</v>
      </c>
      <c r="P1482" s="5" t="s">
        <v>30</v>
      </c>
      <c r="Q1482" s="3" t="s">
        <v>6243</v>
      </c>
      <c r="R1482" s="3" t="s">
        <v>6247</v>
      </c>
      <c r="S1482" s="3" t="s">
        <v>6240</v>
      </c>
      <c r="T1482" s="3" t="s">
        <v>6229</v>
      </c>
      <c r="U1482" s="3" t="s">
        <v>6365</v>
      </c>
      <c r="V1482" s="3" t="s">
        <v>6356</v>
      </c>
      <c r="W1482" s="3" t="s">
        <v>6226</v>
      </c>
      <c r="X1482" s="3" t="s">
        <v>6244</v>
      </c>
      <c r="Y1482" s="3" t="s">
        <v>6227</v>
      </c>
      <c r="Z1482" s="3" t="s">
        <v>6247</v>
      </c>
      <c r="AR1482" s="3">
        <v>19.899999999999999</v>
      </c>
      <c r="AS1482" s="3">
        <v>60.3</v>
      </c>
      <c r="AT1482" s="3">
        <v>0.330016584</v>
      </c>
      <c r="AU1482" s="3">
        <f>SUM(Table1[[#This Row],[Black Win %]]/Table1[[#This Row],[White Win %]])</f>
        <v>3.0301507537688441</v>
      </c>
      <c r="AV1482" s="3">
        <v>117.211</v>
      </c>
      <c r="AW1482" s="3">
        <v>355.16699999999997</v>
      </c>
    </row>
    <row r="1483" spans="1:49" ht="17" x14ac:dyDescent="0.2">
      <c r="A1483" s="3" t="s">
        <v>7469</v>
      </c>
      <c r="B1483" s="3" t="str">
        <f>CONCATENATE(Table1[[#This Row],[Column5]],(IF(Table1[[#This Row],[Column4]]="",""," -"&amp;Table1[[#This Row],[Column4]])),(IF(Table1[[#This Row],[Column3]]="",""," -"&amp;Table1[[#This Row],[Column3]])))</f>
        <v xml:space="preserve"> Lasker-Pelikan Variation - Schlechter Variation</v>
      </c>
      <c r="C1483" s="3" t="s">
        <v>7537</v>
      </c>
      <c r="D1483" s="3" t="s">
        <v>6852</v>
      </c>
      <c r="F1483" s="3" t="s">
        <v>7764</v>
      </c>
      <c r="G1483" s="3">
        <v>825</v>
      </c>
      <c r="H1483" s="3" t="s">
        <v>4904</v>
      </c>
      <c r="I1483" s="4">
        <v>43265</v>
      </c>
      <c r="J1483" s="3">
        <v>1909</v>
      </c>
      <c r="K1483" s="3">
        <v>1909</v>
      </c>
      <c r="L1483" s="3">
        <v>25.8</v>
      </c>
      <c r="M1483" s="3">
        <v>19.100000000000001</v>
      </c>
      <c r="N1483" s="3">
        <v>55</v>
      </c>
      <c r="O1483" s="3" t="s">
        <v>4918</v>
      </c>
      <c r="P1483" s="5" t="s">
        <v>30</v>
      </c>
      <c r="Q1483" s="3" t="s">
        <v>6243</v>
      </c>
      <c r="R1483" s="3" t="s">
        <v>6247</v>
      </c>
      <c r="S1483" s="3" t="s">
        <v>6240</v>
      </c>
      <c r="T1483" s="3" t="s">
        <v>6229</v>
      </c>
      <c r="U1483" s="3" t="s">
        <v>6365</v>
      </c>
      <c r="V1483" s="3" t="s">
        <v>6356</v>
      </c>
      <c r="W1483" s="3" t="s">
        <v>6226</v>
      </c>
      <c r="X1483" s="3" t="s">
        <v>6244</v>
      </c>
      <c r="Y1483" s="3" t="s">
        <v>6227</v>
      </c>
      <c r="Z1483" s="3" t="s">
        <v>6391</v>
      </c>
      <c r="AR1483" s="3">
        <v>25.8</v>
      </c>
      <c r="AS1483" s="3">
        <v>55</v>
      </c>
      <c r="AT1483" s="3">
        <v>0.469090909</v>
      </c>
      <c r="AU1483" s="3">
        <f>SUM(Table1[[#This Row],[Black Win %]]/Table1[[#This Row],[White Win %]])</f>
        <v>2.1317829457364339</v>
      </c>
      <c r="AV1483" s="3">
        <v>212.85</v>
      </c>
      <c r="AW1483" s="3">
        <v>453.75</v>
      </c>
    </row>
    <row r="1484" spans="1:49" ht="17" x14ac:dyDescent="0.2">
      <c r="A1484" s="3" t="s">
        <v>7469</v>
      </c>
      <c r="B1484" s="3" t="str">
        <f>CONCATENATE(Table1[[#This Row],[Column5]],(IF(Table1[[#This Row],[Column4]]="",""," -"&amp;Table1[[#This Row],[Column4]])),(IF(Table1[[#This Row],[Column3]]="",""," -"&amp;Table1[[#This Row],[Column3]])))</f>
        <v xml:space="preserve"> Lasker-Pelikan Variation - Sveshnikov Variation</v>
      </c>
      <c r="C1484" s="3" t="s">
        <v>7537</v>
      </c>
      <c r="D1484" s="3" t="s">
        <v>7539</v>
      </c>
      <c r="F1484" s="3" t="s">
        <v>7765</v>
      </c>
      <c r="G1484" s="3">
        <v>234</v>
      </c>
      <c r="H1484" s="3" t="s">
        <v>4904</v>
      </c>
      <c r="I1484" s="4">
        <v>43285</v>
      </c>
      <c r="J1484" s="3">
        <v>2037</v>
      </c>
      <c r="K1484" s="3">
        <v>2130</v>
      </c>
      <c r="L1484" s="3">
        <v>21.8</v>
      </c>
      <c r="M1484" s="3">
        <v>19.2</v>
      </c>
      <c r="N1484" s="3">
        <v>59</v>
      </c>
      <c r="O1484" s="3" t="s">
        <v>4921</v>
      </c>
      <c r="P1484" s="5" t="s">
        <v>30</v>
      </c>
      <c r="Q1484" s="3" t="s">
        <v>6243</v>
      </c>
      <c r="R1484" s="3" t="s">
        <v>6247</v>
      </c>
      <c r="S1484" s="3" t="s">
        <v>6240</v>
      </c>
      <c r="T1484" s="3" t="s">
        <v>6229</v>
      </c>
      <c r="U1484" s="3" t="s">
        <v>6365</v>
      </c>
      <c r="V1484" s="3" t="s">
        <v>6356</v>
      </c>
      <c r="W1484" s="3" t="s">
        <v>6226</v>
      </c>
      <c r="X1484" s="3" t="s">
        <v>6244</v>
      </c>
      <c r="Y1484" s="3" t="s">
        <v>6227</v>
      </c>
      <c r="Z1484" s="3" t="s">
        <v>6470</v>
      </c>
      <c r="AA1484" s="3" t="s">
        <v>6230</v>
      </c>
      <c r="AB1484" s="3" t="s">
        <v>6274</v>
      </c>
      <c r="AC1484" s="3" t="s">
        <v>6260</v>
      </c>
      <c r="AD1484" s="3" t="s">
        <v>6471</v>
      </c>
      <c r="AE1484" s="3" t="s">
        <v>6258</v>
      </c>
      <c r="AR1484" s="3">
        <v>59</v>
      </c>
      <c r="AS1484" s="3">
        <v>21.8</v>
      </c>
      <c r="AT1484" s="3">
        <v>2.706422018</v>
      </c>
      <c r="AU1484" s="3">
        <f>SUM(Table1[[#This Row],[Black Win %]]/Table1[[#This Row],[White Win %]])</f>
        <v>0.36949152542372882</v>
      </c>
      <c r="AV1484" s="3">
        <v>138.06</v>
      </c>
      <c r="AW1484" s="3">
        <v>51.012</v>
      </c>
    </row>
    <row r="1485" spans="1:49" ht="17" x14ac:dyDescent="0.2">
      <c r="A1485" s="3" t="s">
        <v>7469</v>
      </c>
      <c r="B1485" s="3" t="str">
        <f>CONCATENATE(Table1[[#This Row],[Column5]],(IF(Table1[[#This Row],[Column4]]="",""," -"&amp;Table1[[#This Row],[Column4]])),(IF(Table1[[#This Row],[Column3]]="",""," -"&amp;Table1[[#This Row],[Column3]])))</f>
        <v xml:space="preserve"> Lasker-Pelikan Variation - Sveshnikov Variation</v>
      </c>
      <c r="C1485" s="3" t="s">
        <v>7537</v>
      </c>
      <c r="D1485" s="3" t="s">
        <v>7539</v>
      </c>
      <c r="F1485" s="3" t="s">
        <v>7765</v>
      </c>
      <c r="G1485" s="3">
        <v>5010</v>
      </c>
      <c r="H1485" s="3" t="s">
        <v>4904</v>
      </c>
      <c r="I1485" s="4">
        <v>43289</v>
      </c>
      <c r="J1485" s="3">
        <v>2280</v>
      </c>
      <c r="K1485" s="3">
        <v>2308</v>
      </c>
      <c r="L1485" s="3">
        <v>30.2</v>
      </c>
      <c r="M1485" s="3">
        <v>31</v>
      </c>
      <c r="N1485" s="3">
        <v>38.700000000000003</v>
      </c>
      <c r="O1485" s="3" t="s">
        <v>4923</v>
      </c>
      <c r="P1485" s="5" t="s">
        <v>30</v>
      </c>
      <c r="Q1485" s="3" t="s">
        <v>6243</v>
      </c>
      <c r="R1485" s="3" t="s">
        <v>6247</v>
      </c>
      <c r="S1485" s="3" t="s">
        <v>6240</v>
      </c>
      <c r="T1485" s="3" t="s">
        <v>6229</v>
      </c>
      <c r="U1485" s="3" t="s">
        <v>6365</v>
      </c>
      <c r="V1485" s="3" t="s">
        <v>6356</v>
      </c>
      <c r="W1485" s="3" t="s">
        <v>6226</v>
      </c>
      <c r="X1485" s="3" t="s">
        <v>6244</v>
      </c>
      <c r="Y1485" s="3" t="s">
        <v>6227</v>
      </c>
      <c r="Z1485" s="3" t="s">
        <v>6470</v>
      </c>
      <c r="AA1485" s="3" t="s">
        <v>6230</v>
      </c>
      <c r="AB1485" s="3" t="s">
        <v>6274</v>
      </c>
      <c r="AC1485" s="3" t="s">
        <v>6260</v>
      </c>
      <c r="AD1485" s="3" t="s">
        <v>6471</v>
      </c>
      <c r="AE1485" s="3" t="s">
        <v>6258</v>
      </c>
      <c r="AF1485" s="3" t="s">
        <v>6383</v>
      </c>
      <c r="AG1485" s="3" t="s">
        <v>6318</v>
      </c>
      <c r="AH1485" s="3" t="s">
        <v>6228</v>
      </c>
      <c r="AI1485" s="3" t="s">
        <v>6286</v>
      </c>
      <c r="AR1485" s="3">
        <v>38.700000000000003</v>
      </c>
      <c r="AS1485" s="3">
        <v>30.2</v>
      </c>
      <c r="AT1485" s="3">
        <v>1.281456954</v>
      </c>
      <c r="AU1485" s="3">
        <f>SUM(Table1[[#This Row],[Black Win %]]/Table1[[#This Row],[White Win %]])</f>
        <v>0.78036175710594302</v>
      </c>
      <c r="AV1485" s="3">
        <v>1938.87</v>
      </c>
      <c r="AW1485" s="3">
        <v>1513.02</v>
      </c>
    </row>
    <row r="1486" spans="1:49" ht="17" x14ac:dyDescent="0.2">
      <c r="A1486" s="3" t="s">
        <v>7469</v>
      </c>
      <c r="B1486" s="3" t="str">
        <f>CONCATENATE(Table1[[#This Row],[Column5]],(IF(Table1[[#This Row],[Column4]]="",""," -"&amp;Table1[[#This Row],[Column4]])),(IF(Table1[[#This Row],[Column3]]="",""," -"&amp;Table1[[#This Row],[Column3]])))</f>
        <v xml:space="preserve"> Lasker-Pelikan Variation - Sveshnikov Variation - Chelyabinsk Variation</v>
      </c>
      <c r="C1486" s="3" t="s">
        <v>7537</v>
      </c>
      <c r="D1486" s="3" t="s">
        <v>7539</v>
      </c>
      <c r="E1486" s="3" t="s">
        <v>7540</v>
      </c>
      <c r="F1486" s="3" t="s">
        <v>7764</v>
      </c>
      <c r="G1486" s="3">
        <v>11581</v>
      </c>
      <c r="H1486" s="3" t="s">
        <v>4904</v>
      </c>
      <c r="I1486" s="4">
        <v>43290</v>
      </c>
      <c r="J1486" s="3">
        <v>2276</v>
      </c>
      <c r="K1486" s="3">
        <v>2247</v>
      </c>
      <c r="L1486" s="3">
        <v>36</v>
      </c>
      <c r="M1486" s="3">
        <v>35.4</v>
      </c>
      <c r="N1486" s="3">
        <v>28.7</v>
      </c>
      <c r="O1486" s="3" t="s">
        <v>4926</v>
      </c>
      <c r="P1486" s="5" t="s">
        <v>30</v>
      </c>
      <c r="Q1486" s="3" t="s">
        <v>6243</v>
      </c>
      <c r="R1486" s="3" t="s">
        <v>6247</v>
      </c>
      <c r="S1486" s="3" t="s">
        <v>6240</v>
      </c>
      <c r="T1486" s="3" t="s">
        <v>6229</v>
      </c>
      <c r="U1486" s="3" t="s">
        <v>6365</v>
      </c>
      <c r="V1486" s="3" t="s">
        <v>6356</v>
      </c>
      <c r="W1486" s="3" t="s">
        <v>6226</v>
      </c>
      <c r="X1486" s="3" t="s">
        <v>6244</v>
      </c>
      <c r="Y1486" s="3" t="s">
        <v>6227</v>
      </c>
      <c r="Z1486" s="3" t="s">
        <v>6470</v>
      </c>
      <c r="AA1486" s="3" t="s">
        <v>6230</v>
      </c>
      <c r="AB1486" s="3" t="s">
        <v>6274</v>
      </c>
      <c r="AC1486" s="3" t="s">
        <v>6260</v>
      </c>
      <c r="AD1486" s="3" t="s">
        <v>6471</v>
      </c>
      <c r="AE1486" s="3" t="s">
        <v>6258</v>
      </c>
      <c r="AF1486" s="3" t="s">
        <v>6228</v>
      </c>
      <c r="AR1486" s="3">
        <v>36</v>
      </c>
      <c r="AS1486" s="3">
        <v>28.7</v>
      </c>
      <c r="AT1486" s="3">
        <v>1.254355401</v>
      </c>
      <c r="AU1486" s="3">
        <f>SUM(Table1[[#This Row],[Black Win %]]/Table1[[#This Row],[White Win %]])</f>
        <v>0.79722222222222217</v>
      </c>
      <c r="AV1486" s="3">
        <v>4169.16</v>
      </c>
      <c r="AW1486" s="3">
        <v>3323.7469999999998</v>
      </c>
    </row>
    <row r="1487" spans="1:49" ht="17" x14ac:dyDescent="0.2">
      <c r="A1487" s="3" t="s">
        <v>7469</v>
      </c>
      <c r="B1487" s="3" t="str">
        <f>CONCATENATE(Table1[[#This Row],[Column5]],(IF(Table1[[#This Row],[Column4]]="",""," -"&amp;Table1[[#This Row],[Column4]])),(IF(Table1[[#This Row],[Column3]]="",""," -"&amp;Table1[[#This Row],[Column3]])))</f>
        <v xml:space="preserve"> Lasker-Pelikan Variation - Sveshnikov Variation - Novosibirsk Variation</v>
      </c>
      <c r="C1487" s="3" t="s">
        <v>7537</v>
      </c>
      <c r="D1487" s="3" t="s">
        <v>7539</v>
      </c>
      <c r="E1487" s="3" t="s">
        <v>7541</v>
      </c>
      <c r="F1487" s="3" t="s">
        <v>7765</v>
      </c>
      <c r="G1487" s="3">
        <v>3444</v>
      </c>
      <c r="H1487" s="3" t="s">
        <v>4904</v>
      </c>
      <c r="I1487" s="4">
        <v>43290</v>
      </c>
      <c r="J1487" s="3">
        <v>2241</v>
      </c>
      <c r="K1487" s="3">
        <v>2266</v>
      </c>
      <c r="L1487" s="3">
        <v>30.2</v>
      </c>
      <c r="M1487" s="3">
        <v>30.6</v>
      </c>
      <c r="N1487" s="3">
        <v>39.200000000000003</v>
      </c>
      <c r="O1487" s="3" t="s">
        <v>4929</v>
      </c>
      <c r="P1487" s="5" t="s">
        <v>30</v>
      </c>
      <c r="Q1487" s="3" t="s">
        <v>6243</v>
      </c>
      <c r="R1487" s="3" t="s">
        <v>6247</v>
      </c>
      <c r="S1487" s="3" t="s">
        <v>6240</v>
      </c>
      <c r="T1487" s="3" t="s">
        <v>6229</v>
      </c>
      <c r="U1487" s="3" t="s">
        <v>6365</v>
      </c>
      <c r="V1487" s="3" t="s">
        <v>6356</v>
      </c>
      <c r="W1487" s="3" t="s">
        <v>6226</v>
      </c>
      <c r="X1487" s="3" t="s">
        <v>6244</v>
      </c>
      <c r="Y1487" s="3" t="s">
        <v>6227</v>
      </c>
      <c r="Z1487" s="3" t="s">
        <v>6470</v>
      </c>
      <c r="AA1487" s="3" t="s">
        <v>6230</v>
      </c>
      <c r="AB1487" s="3" t="s">
        <v>6274</v>
      </c>
      <c r="AC1487" s="3" t="s">
        <v>6260</v>
      </c>
      <c r="AD1487" s="3" t="s">
        <v>6471</v>
      </c>
      <c r="AE1487" s="3" t="s">
        <v>6258</v>
      </c>
      <c r="AF1487" s="3" t="s">
        <v>6383</v>
      </c>
      <c r="AG1487" s="3" t="s">
        <v>6318</v>
      </c>
      <c r="AH1487" s="3" t="s">
        <v>6228</v>
      </c>
      <c r="AI1487" s="3" t="s">
        <v>6251</v>
      </c>
      <c r="AR1487" s="3">
        <v>39.200000000000003</v>
      </c>
      <c r="AS1487" s="3">
        <v>30.2</v>
      </c>
      <c r="AT1487" s="3">
        <v>1.2980132449999999</v>
      </c>
      <c r="AU1487" s="3">
        <f>SUM(Table1[[#This Row],[Black Win %]]/Table1[[#This Row],[White Win %]])</f>
        <v>0.77040816326530603</v>
      </c>
      <c r="AV1487" s="3">
        <v>1350.048</v>
      </c>
      <c r="AW1487" s="3">
        <v>1040.088</v>
      </c>
    </row>
    <row r="1488" spans="1:49" ht="17" x14ac:dyDescent="0.2">
      <c r="A1488" s="3" t="s">
        <v>7469</v>
      </c>
      <c r="B1488" s="3" t="str">
        <f>CONCATENATE(Table1[[#This Row],[Column5]],(IF(Table1[[#This Row],[Column4]]="",""," -"&amp;Table1[[#This Row],[Column4]])),(IF(Table1[[#This Row],[Column3]]="",""," -"&amp;Table1[[#This Row],[Column3]])))</f>
        <v xml:space="preserve"> Lasker-Pelikan Variation - Sveshnikov Variation - Peresypkin's Sacrifice</v>
      </c>
      <c r="C1488" s="3" t="s">
        <v>7537</v>
      </c>
      <c r="D1488" s="3" t="s">
        <v>7539</v>
      </c>
      <c r="E1488" s="3" t="s">
        <v>7542</v>
      </c>
      <c r="F1488" s="3" t="s">
        <v>7764</v>
      </c>
      <c r="G1488" s="3">
        <v>358</v>
      </c>
      <c r="H1488" s="3" t="s">
        <v>4904</v>
      </c>
      <c r="I1488" s="4">
        <v>43255</v>
      </c>
      <c r="J1488" s="3">
        <v>2305</v>
      </c>
      <c r="K1488" s="3">
        <v>2267</v>
      </c>
      <c r="L1488" s="3">
        <v>41.3</v>
      </c>
      <c r="M1488" s="3">
        <v>23.5</v>
      </c>
      <c r="N1488" s="3">
        <v>35.200000000000003</v>
      </c>
      <c r="O1488" s="3" t="s">
        <v>4932</v>
      </c>
      <c r="P1488" s="5" t="s">
        <v>30</v>
      </c>
      <c r="Q1488" s="3" t="s">
        <v>6243</v>
      </c>
      <c r="R1488" s="3" t="s">
        <v>6247</v>
      </c>
      <c r="S1488" s="3" t="s">
        <v>6240</v>
      </c>
      <c r="T1488" s="3" t="s">
        <v>6229</v>
      </c>
      <c r="U1488" s="3" t="s">
        <v>6365</v>
      </c>
      <c r="V1488" s="3" t="s">
        <v>6356</v>
      </c>
      <c r="W1488" s="3" t="s">
        <v>6226</v>
      </c>
      <c r="X1488" s="3" t="s">
        <v>6244</v>
      </c>
      <c r="Y1488" s="3" t="s">
        <v>6227</v>
      </c>
      <c r="Z1488" s="3" t="s">
        <v>6470</v>
      </c>
      <c r="AA1488" s="3" t="s">
        <v>6230</v>
      </c>
      <c r="AB1488" s="3" t="s">
        <v>6274</v>
      </c>
      <c r="AC1488" s="3" t="s">
        <v>6260</v>
      </c>
      <c r="AD1488" s="3" t="s">
        <v>6471</v>
      </c>
      <c r="AE1488" s="3" t="s">
        <v>6258</v>
      </c>
      <c r="AF1488" s="3" t="s">
        <v>6383</v>
      </c>
      <c r="AG1488" s="3" t="s">
        <v>6318</v>
      </c>
      <c r="AH1488" s="3" t="s">
        <v>6228</v>
      </c>
      <c r="AI1488" s="3" t="s">
        <v>6286</v>
      </c>
      <c r="AJ1488" s="3" t="s">
        <v>6472</v>
      </c>
      <c r="AR1488" s="3">
        <v>41.3</v>
      </c>
      <c r="AS1488" s="3">
        <v>35.200000000000003</v>
      </c>
      <c r="AT1488" s="3">
        <v>1.1732954550000001</v>
      </c>
      <c r="AU1488" s="3">
        <f>SUM(Table1[[#This Row],[Black Win %]]/Table1[[#This Row],[White Win %]])</f>
        <v>0.85230024213075073</v>
      </c>
      <c r="AV1488" s="3">
        <v>147.85400000000001</v>
      </c>
      <c r="AW1488" s="3">
        <v>126.01600000000001</v>
      </c>
    </row>
    <row r="1489" spans="1:49" ht="17" x14ac:dyDescent="0.2">
      <c r="A1489" s="3" t="s">
        <v>7469</v>
      </c>
      <c r="B1489" s="3" t="str">
        <f>CONCATENATE(Table1[[#This Row],[Column5]],(IF(Table1[[#This Row],[Column4]]="",""," -"&amp;Table1[[#This Row],[Column4]])),(IF(Table1[[#This Row],[Column3]]="",""," -"&amp;Table1[[#This Row],[Column3]])))</f>
        <v xml:space="preserve"> L√∂wenthal Variation</v>
      </c>
      <c r="C1489" s="3" t="s">
        <v>7543</v>
      </c>
      <c r="F1489" s="3" t="s">
        <v>7765</v>
      </c>
      <c r="G1489" s="3">
        <v>3655</v>
      </c>
      <c r="H1489" s="3" t="s">
        <v>4793</v>
      </c>
      <c r="I1489" s="4">
        <v>43288</v>
      </c>
      <c r="J1489" s="3">
        <v>2080</v>
      </c>
      <c r="K1489" s="3">
        <v>2108</v>
      </c>
      <c r="L1489" s="3">
        <v>29.4</v>
      </c>
      <c r="M1489" s="3">
        <v>28.8</v>
      </c>
      <c r="N1489" s="3">
        <v>41.8</v>
      </c>
      <c r="O1489" s="3" t="s">
        <v>4935</v>
      </c>
      <c r="P1489" s="5" t="s">
        <v>30</v>
      </c>
      <c r="Q1489" s="3" t="s">
        <v>6243</v>
      </c>
      <c r="R1489" s="3" t="s">
        <v>6247</v>
      </c>
      <c r="S1489" s="3" t="s">
        <v>6240</v>
      </c>
      <c r="T1489" s="3" t="s">
        <v>6229</v>
      </c>
      <c r="U1489" s="3" t="s">
        <v>6365</v>
      </c>
      <c r="V1489" s="3" t="s">
        <v>6356</v>
      </c>
      <c r="W1489" s="3" t="s">
        <v>6227</v>
      </c>
      <c r="AR1489" s="3">
        <v>41.8</v>
      </c>
      <c r="AS1489" s="3">
        <v>29.4</v>
      </c>
      <c r="AT1489" s="3">
        <v>1.421768707</v>
      </c>
      <c r="AU1489" s="3">
        <f>SUM(Table1[[#This Row],[Black Win %]]/Table1[[#This Row],[White Win %]])</f>
        <v>0.70334928229665072</v>
      </c>
      <c r="AV1489" s="3">
        <v>1527.79</v>
      </c>
      <c r="AW1489" s="3">
        <v>1074.57</v>
      </c>
    </row>
    <row r="1490" spans="1:49" ht="17" x14ac:dyDescent="0.2">
      <c r="A1490" s="3" t="s">
        <v>7469</v>
      </c>
      <c r="B1490" s="3" t="str">
        <f>CONCATENATE(Table1[[#This Row],[Column5]],(IF(Table1[[#This Row],[Column4]]="",""," -"&amp;Table1[[#This Row],[Column4]])),(IF(Table1[[#This Row],[Column3]]="",""," -"&amp;Table1[[#This Row],[Column3]])))</f>
        <v xml:space="preserve"> Marshall Counterattack</v>
      </c>
      <c r="C1490" s="3" t="s">
        <v>7544</v>
      </c>
      <c r="F1490" s="3" t="s">
        <v>7765</v>
      </c>
      <c r="G1490" s="3">
        <v>201</v>
      </c>
      <c r="H1490" s="3" t="s">
        <v>4695</v>
      </c>
      <c r="I1490" s="4">
        <v>43184</v>
      </c>
      <c r="J1490" s="3">
        <v>1997</v>
      </c>
      <c r="K1490" s="3">
        <v>2046</v>
      </c>
      <c r="L1490" s="3">
        <v>23.4</v>
      </c>
      <c r="M1490" s="3">
        <v>25.9</v>
      </c>
      <c r="N1490" s="3">
        <v>50.8</v>
      </c>
      <c r="O1490" s="3" t="s">
        <v>4938</v>
      </c>
      <c r="P1490" s="5" t="s">
        <v>30</v>
      </c>
      <c r="Q1490" s="3" t="s">
        <v>6243</v>
      </c>
      <c r="R1490" s="3" t="s">
        <v>6247</v>
      </c>
      <c r="S1490" s="3" t="s">
        <v>6245</v>
      </c>
      <c r="T1490" s="3" t="s">
        <v>6229</v>
      </c>
      <c r="U1490" s="3" t="s">
        <v>6256</v>
      </c>
      <c r="AR1490" s="3">
        <v>50.8</v>
      </c>
      <c r="AS1490" s="3">
        <v>23.4</v>
      </c>
      <c r="AT1490" s="3">
        <v>2.1709401709999998</v>
      </c>
      <c r="AU1490" s="3">
        <f>SUM(Table1[[#This Row],[Black Win %]]/Table1[[#This Row],[White Win %]])</f>
        <v>0.46062992125984253</v>
      </c>
      <c r="AV1490" s="3">
        <v>102.108</v>
      </c>
      <c r="AW1490" s="3">
        <v>47.033999999999999</v>
      </c>
    </row>
    <row r="1491" spans="1:49" ht="17" x14ac:dyDescent="0.2">
      <c r="A1491" s="3" t="s">
        <v>7469</v>
      </c>
      <c r="B1491" s="3" t="str">
        <f>CONCATENATE(Table1[[#This Row],[Column5]],(IF(Table1[[#This Row],[Column4]]="",""," -"&amp;Table1[[#This Row],[Column4]])),(IF(Table1[[#This Row],[Column3]]="",""," -"&amp;Table1[[#This Row],[Column3]])))</f>
        <v xml:space="preserve"> Marshall Gambit</v>
      </c>
      <c r="C1491" s="3" t="s">
        <v>6810</v>
      </c>
      <c r="F1491" s="3" t="s">
        <v>7765</v>
      </c>
      <c r="G1491" s="3">
        <v>146</v>
      </c>
      <c r="H1491" s="3" t="s">
        <v>4668</v>
      </c>
      <c r="I1491" s="4">
        <v>43267</v>
      </c>
      <c r="J1491" s="3">
        <v>1636</v>
      </c>
      <c r="K1491" s="3">
        <v>1629</v>
      </c>
      <c r="L1491" s="3">
        <v>19.2</v>
      </c>
      <c r="M1491" s="3">
        <v>14.4</v>
      </c>
      <c r="N1491" s="3">
        <v>66.400000000000006</v>
      </c>
      <c r="O1491" s="3" t="s">
        <v>4941</v>
      </c>
      <c r="P1491" s="5" t="s">
        <v>30</v>
      </c>
      <c r="Q1491" s="3" t="s">
        <v>6243</v>
      </c>
      <c r="R1491" s="3" t="s">
        <v>6244</v>
      </c>
      <c r="S1491" s="3" t="s">
        <v>6245</v>
      </c>
      <c r="T1491" s="3" t="s">
        <v>6229</v>
      </c>
      <c r="U1491" s="3" t="s">
        <v>6256</v>
      </c>
      <c r="AR1491" s="3">
        <v>66.400000000000006</v>
      </c>
      <c r="AS1491" s="3">
        <v>19.2</v>
      </c>
      <c r="AT1491" s="3">
        <v>3.4583333330000001</v>
      </c>
      <c r="AU1491" s="3">
        <f>SUM(Table1[[#This Row],[Black Win %]]/Table1[[#This Row],[White Win %]])</f>
        <v>0.28915662650602408</v>
      </c>
      <c r="AV1491" s="3">
        <v>96.944000000000003</v>
      </c>
      <c r="AW1491" s="3">
        <v>28.032</v>
      </c>
    </row>
    <row r="1492" spans="1:49" ht="17" x14ac:dyDescent="0.2">
      <c r="A1492" s="3" t="s">
        <v>7469</v>
      </c>
      <c r="B1492" s="3" t="str">
        <f>CONCATENATE(Table1[[#This Row],[Column5]],(IF(Table1[[#This Row],[Column4]]="",""," -"&amp;Table1[[#This Row],[Column4]])),(IF(Table1[[#This Row],[Column3]]="",""," -"&amp;Table1[[#This Row],[Column3]])))</f>
        <v xml:space="preserve"> McDonnell Attack</v>
      </c>
      <c r="C1492" s="3" t="s">
        <v>7545</v>
      </c>
      <c r="F1492" s="3" t="s">
        <v>7764</v>
      </c>
      <c r="G1492" s="3">
        <v>5184</v>
      </c>
      <c r="H1492" s="3" t="s">
        <v>4943</v>
      </c>
      <c r="I1492" s="4">
        <v>43287</v>
      </c>
      <c r="J1492" s="3">
        <v>2126</v>
      </c>
      <c r="K1492" s="3">
        <v>2115</v>
      </c>
      <c r="L1492" s="3">
        <v>35.299999999999997</v>
      </c>
      <c r="M1492" s="3">
        <v>22.6</v>
      </c>
      <c r="N1492" s="3">
        <v>42.2</v>
      </c>
      <c r="O1492" s="3" t="s">
        <v>4945</v>
      </c>
      <c r="P1492" s="5" t="s">
        <v>30</v>
      </c>
      <c r="Q1492" s="3" t="s">
        <v>6243</v>
      </c>
      <c r="R1492" s="3" t="s">
        <v>6236</v>
      </c>
      <c r="AR1492" s="3">
        <v>35.299999999999997</v>
      </c>
      <c r="AS1492" s="3">
        <v>42.2</v>
      </c>
      <c r="AT1492" s="3">
        <v>0.83649289100000002</v>
      </c>
      <c r="AU1492" s="3">
        <f>SUM(Table1[[#This Row],[Black Win %]]/Table1[[#This Row],[White Win %]])</f>
        <v>1.1954674220963175</v>
      </c>
      <c r="AV1492" s="3">
        <v>1829.952</v>
      </c>
      <c r="AW1492" s="3">
        <v>2187.6480000000001</v>
      </c>
    </row>
    <row r="1493" spans="1:49" ht="17" x14ac:dyDescent="0.2">
      <c r="A1493" s="3" t="s">
        <v>7469</v>
      </c>
      <c r="B1493" s="3" t="str">
        <f>CONCATENATE(Table1[[#This Row],[Column5]],(IF(Table1[[#This Row],[Column4]]="",""," -"&amp;Table1[[#This Row],[Column4]])),(IF(Table1[[#This Row],[Column3]]="",""," -"&amp;Table1[[#This Row],[Column3]])))</f>
        <v xml:space="preserve"> McDonnell Attack - Tal Gambit</v>
      </c>
      <c r="C1493" s="3" t="s">
        <v>7545</v>
      </c>
      <c r="D1493" s="3" t="s">
        <v>7546</v>
      </c>
      <c r="F1493" s="3" t="s">
        <v>7765</v>
      </c>
      <c r="G1493" s="3">
        <v>651</v>
      </c>
      <c r="H1493" s="3" t="s">
        <v>4943</v>
      </c>
      <c r="I1493" s="4">
        <v>43289</v>
      </c>
      <c r="J1493" s="3">
        <v>2271</v>
      </c>
      <c r="K1493" s="3">
        <v>2251</v>
      </c>
      <c r="L1493" s="3">
        <v>44.7</v>
      </c>
      <c r="M1493" s="3">
        <v>30.7</v>
      </c>
      <c r="N1493" s="3">
        <v>24.6</v>
      </c>
      <c r="O1493" s="3" t="s">
        <v>4948</v>
      </c>
      <c r="P1493" s="5" t="s">
        <v>30</v>
      </c>
      <c r="Q1493" s="3" t="s">
        <v>6243</v>
      </c>
      <c r="R1493" s="3" t="s">
        <v>6236</v>
      </c>
      <c r="S1493" s="3" t="s">
        <v>6256</v>
      </c>
      <c r="T1493" s="3" t="s">
        <v>6281</v>
      </c>
      <c r="U1493" s="3" t="s">
        <v>6226</v>
      </c>
      <c r="AR1493" s="3">
        <v>24.6</v>
      </c>
      <c r="AS1493" s="3">
        <v>44.7</v>
      </c>
      <c r="AT1493" s="3">
        <v>0.55033557</v>
      </c>
      <c r="AU1493" s="3">
        <f>SUM(Table1[[#This Row],[Black Win %]]/Table1[[#This Row],[White Win %]])</f>
        <v>1.8170731707317074</v>
      </c>
      <c r="AV1493" s="3">
        <v>160.14599999999999</v>
      </c>
      <c r="AW1493" s="3">
        <v>290.99700000000001</v>
      </c>
    </row>
    <row r="1494" spans="1:49" ht="17" x14ac:dyDescent="0.2">
      <c r="A1494" s="3" t="s">
        <v>7469</v>
      </c>
      <c r="B1494" s="3" t="str">
        <f>CONCATENATE(Table1[[#This Row],[Column5]],(IF(Table1[[#This Row],[Column4]]="",""," -"&amp;Table1[[#This Row],[Column4]])),(IF(Table1[[#This Row],[Column3]]="",""," -"&amp;Table1[[#This Row],[Column3]])))</f>
        <v xml:space="preserve"> Mengarini Variation</v>
      </c>
      <c r="C1494" s="3" t="s">
        <v>7547</v>
      </c>
      <c r="F1494" s="3" t="s">
        <v>7764</v>
      </c>
      <c r="G1494" s="3">
        <v>1031</v>
      </c>
      <c r="H1494" s="3" t="s">
        <v>4610</v>
      </c>
      <c r="I1494" s="4">
        <v>43256</v>
      </c>
      <c r="J1494" s="3">
        <v>2106</v>
      </c>
      <c r="K1494" s="3">
        <v>2110</v>
      </c>
      <c r="L1494" s="3">
        <v>35.1</v>
      </c>
      <c r="M1494" s="3">
        <v>20.399999999999999</v>
      </c>
      <c r="N1494" s="3">
        <v>44.5</v>
      </c>
      <c r="O1494" s="3" t="s">
        <v>4951</v>
      </c>
      <c r="P1494" s="5" t="s">
        <v>30</v>
      </c>
      <c r="Q1494" s="3" t="s">
        <v>6243</v>
      </c>
      <c r="R1494" s="3" t="s">
        <v>6361</v>
      </c>
      <c r="AR1494" s="3">
        <v>35.1</v>
      </c>
      <c r="AS1494" s="3">
        <v>44.5</v>
      </c>
      <c r="AT1494" s="3">
        <v>0.78876404499999997</v>
      </c>
      <c r="AU1494" s="3">
        <f>SUM(Table1[[#This Row],[Black Win %]]/Table1[[#This Row],[White Win %]])</f>
        <v>1.2678062678062678</v>
      </c>
      <c r="AV1494" s="3">
        <v>361.88099999999997</v>
      </c>
      <c r="AW1494" s="3">
        <v>458.79500000000002</v>
      </c>
    </row>
    <row r="1495" spans="1:49" ht="17" x14ac:dyDescent="0.2">
      <c r="A1495" s="3" t="s">
        <v>7469</v>
      </c>
      <c r="B1495" s="3" t="str">
        <f>CONCATENATE(Table1[[#This Row],[Column5]],(IF(Table1[[#This Row],[Column4]]="",""," -"&amp;Table1[[#This Row],[Column4]])),(IF(Table1[[#This Row],[Column3]]="",""," -"&amp;Table1[[#This Row],[Column3]])))</f>
        <v xml:space="preserve"> Modern Variations</v>
      </c>
      <c r="C1495" s="3" t="s">
        <v>7548</v>
      </c>
      <c r="F1495" s="3" t="s">
        <v>7764</v>
      </c>
      <c r="G1495" s="3">
        <v>1759</v>
      </c>
      <c r="H1495" s="3" t="s">
        <v>4953</v>
      </c>
      <c r="I1495" s="4">
        <v>43289</v>
      </c>
      <c r="J1495" s="3">
        <v>2096</v>
      </c>
      <c r="K1495" s="3">
        <v>2060</v>
      </c>
      <c r="L1495" s="3">
        <v>50.9</v>
      </c>
      <c r="M1495" s="3">
        <v>20.6</v>
      </c>
      <c r="N1495" s="3">
        <v>28.5</v>
      </c>
      <c r="O1495" s="3" t="s">
        <v>4955</v>
      </c>
      <c r="P1495" s="5" t="s">
        <v>30</v>
      </c>
      <c r="Q1495" s="3" t="s">
        <v>6243</v>
      </c>
      <c r="R1495" s="3" t="s">
        <v>6247</v>
      </c>
      <c r="S1495" s="3" t="s">
        <v>6230</v>
      </c>
      <c r="T1495" s="3" t="s">
        <v>6229</v>
      </c>
      <c r="U1495" s="3" t="s">
        <v>6365</v>
      </c>
      <c r="V1495" s="3" t="s">
        <v>6356</v>
      </c>
      <c r="AR1495" s="3">
        <v>50.9</v>
      </c>
      <c r="AS1495" s="3">
        <v>28.5</v>
      </c>
      <c r="AT1495" s="3">
        <v>1.7859649120000001</v>
      </c>
      <c r="AU1495" s="3">
        <f>SUM(Table1[[#This Row],[Black Win %]]/Table1[[#This Row],[White Win %]])</f>
        <v>0.55992141453831046</v>
      </c>
      <c r="AV1495" s="3">
        <v>895.33100000000002</v>
      </c>
      <c r="AW1495" s="3">
        <v>501.315</v>
      </c>
    </row>
    <row r="1496" spans="1:49" ht="17" x14ac:dyDescent="0.2">
      <c r="A1496" s="3" t="s">
        <v>7469</v>
      </c>
      <c r="B1496" s="3" t="str">
        <f>CONCATENATE(Table1[[#This Row],[Column5]],(IF(Table1[[#This Row],[Column4]]="",""," -"&amp;Table1[[#This Row],[Column4]])),(IF(Table1[[#This Row],[Column3]]="",""," -"&amp;Table1[[#This Row],[Column3]])))</f>
        <v xml:space="preserve"> Modern Variations</v>
      </c>
      <c r="C1496" s="3" t="s">
        <v>7548</v>
      </c>
      <c r="F1496" s="3" t="s">
        <v>7765</v>
      </c>
      <c r="G1496" s="3">
        <v>10057</v>
      </c>
      <c r="H1496" s="3" t="s">
        <v>4699</v>
      </c>
      <c r="I1496" s="4">
        <v>43290</v>
      </c>
      <c r="J1496" s="3">
        <v>2171</v>
      </c>
      <c r="K1496" s="3">
        <v>2167</v>
      </c>
      <c r="L1496" s="3">
        <v>38.799999999999997</v>
      </c>
      <c r="M1496" s="3">
        <v>25.5</v>
      </c>
      <c r="N1496" s="3">
        <v>35.799999999999997</v>
      </c>
      <c r="O1496" s="3" t="s">
        <v>4957</v>
      </c>
      <c r="P1496" s="5" t="s">
        <v>30</v>
      </c>
      <c r="Q1496" s="3" t="s">
        <v>6243</v>
      </c>
      <c r="R1496" s="3" t="s">
        <v>6247</v>
      </c>
      <c r="S1496" s="3" t="s">
        <v>6230</v>
      </c>
      <c r="AR1496" s="3">
        <v>35.799999999999997</v>
      </c>
      <c r="AS1496" s="3">
        <v>38.799999999999997</v>
      </c>
      <c r="AT1496" s="3">
        <v>0.92268041199999995</v>
      </c>
      <c r="AU1496" s="3">
        <f>SUM(Table1[[#This Row],[Black Win %]]/Table1[[#This Row],[White Win %]])</f>
        <v>1.0837988826815643</v>
      </c>
      <c r="AV1496" s="3">
        <v>3600.4059999999999</v>
      </c>
      <c r="AW1496" s="3">
        <v>3902.116</v>
      </c>
    </row>
    <row r="1497" spans="1:49" ht="17" x14ac:dyDescent="0.2">
      <c r="A1497" s="3" t="s">
        <v>7469</v>
      </c>
      <c r="B1497" s="3" t="str">
        <f>CONCATENATE(Table1[[#This Row],[Column5]],(IF(Table1[[#This Row],[Column4]]="",""," -"&amp;Table1[[#This Row],[Column4]])),(IF(Table1[[#This Row],[Column3]]="",""," -"&amp;Table1[[#This Row],[Column3]])))</f>
        <v xml:space="preserve"> Modern Variations</v>
      </c>
      <c r="C1497" s="3" t="s">
        <v>7548</v>
      </c>
      <c r="F1497" s="3" t="s">
        <v>7764</v>
      </c>
      <c r="G1497" s="3">
        <v>616</v>
      </c>
      <c r="H1497" s="3" t="s">
        <v>4654</v>
      </c>
      <c r="I1497" s="4">
        <v>43281</v>
      </c>
      <c r="J1497" s="3">
        <v>2220</v>
      </c>
      <c r="K1497" s="3">
        <v>2185</v>
      </c>
      <c r="L1497" s="3">
        <v>39.5</v>
      </c>
      <c r="M1497" s="3">
        <v>23.9</v>
      </c>
      <c r="N1497" s="3">
        <v>36.700000000000003</v>
      </c>
      <c r="O1497" s="3" t="s">
        <v>4959</v>
      </c>
      <c r="P1497" s="5" t="s">
        <v>30</v>
      </c>
      <c r="Q1497" s="3" t="s">
        <v>6243</v>
      </c>
      <c r="R1497" s="3" t="s">
        <v>6247</v>
      </c>
      <c r="S1497" s="3" t="s">
        <v>6230</v>
      </c>
      <c r="T1497" s="3" t="s">
        <v>6229</v>
      </c>
      <c r="U1497" s="3" t="s">
        <v>6365</v>
      </c>
      <c r="V1497" s="3" t="s">
        <v>6356</v>
      </c>
      <c r="W1497" s="3" t="s">
        <v>6226</v>
      </c>
      <c r="X1497" s="3" t="s">
        <v>6244</v>
      </c>
      <c r="AR1497" s="3">
        <v>39.5</v>
      </c>
      <c r="AS1497" s="3">
        <v>36.700000000000003</v>
      </c>
      <c r="AT1497" s="3">
        <v>1.076294278</v>
      </c>
      <c r="AU1497" s="3">
        <f>SUM(Table1[[#This Row],[Black Win %]]/Table1[[#This Row],[White Win %]])</f>
        <v>0.92911392405063298</v>
      </c>
      <c r="AV1497" s="3">
        <v>243.32</v>
      </c>
      <c r="AW1497" s="3">
        <v>226.072</v>
      </c>
    </row>
    <row r="1498" spans="1:49" ht="17" x14ac:dyDescent="0.2">
      <c r="A1498" s="3" t="s">
        <v>7469</v>
      </c>
      <c r="B1498" s="3" t="str">
        <f>CONCATENATE(Table1[[#This Row],[Column5]],(IF(Table1[[#This Row],[Column4]]="",""," -"&amp;Table1[[#This Row],[Column4]])),(IF(Table1[[#This Row],[Column3]]="",""," -"&amp;Table1[[#This Row],[Column3]])))</f>
        <v xml:space="preserve"> Modern Variations - Anti-Qxd4 Move Order</v>
      </c>
      <c r="C1498" s="3" t="s">
        <v>7548</v>
      </c>
      <c r="D1498" s="3" t="s">
        <v>7549</v>
      </c>
      <c r="F1498" s="3" t="s">
        <v>7765</v>
      </c>
      <c r="G1498" s="3">
        <v>641</v>
      </c>
      <c r="H1498" s="3" t="s">
        <v>4699</v>
      </c>
      <c r="I1498" s="4">
        <v>43276</v>
      </c>
      <c r="J1498" s="3">
        <v>2301</v>
      </c>
      <c r="K1498" s="3">
        <v>2311</v>
      </c>
      <c r="L1498" s="3">
        <v>37.9</v>
      </c>
      <c r="M1498" s="3">
        <v>29.3</v>
      </c>
      <c r="N1498" s="3">
        <v>32.799999999999997</v>
      </c>
      <c r="O1498" s="3" t="s">
        <v>4962</v>
      </c>
      <c r="P1498" s="5" t="s">
        <v>30</v>
      </c>
      <c r="Q1498" s="3" t="s">
        <v>6243</v>
      </c>
      <c r="R1498" s="3" t="s">
        <v>6247</v>
      </c>
      <c r="S1498" s="3" t="s">
        <v>6230</v>
      </c>
      <c r="T1498" s="3" t="s">
        <v>6229</v>
      </c>
      <c r="U1498" s="3" t="s">
        <v>6226</v>
      </c>
      <c r="AR1498" s="3">
        <v>32.799999999999997</v>
      </c>
      <c r="AS1498" s="3">
        <v>37.9</v>
      </c>
      <c r="AT1498" s="3">
        <v>0.86543535599999999</v>
      </c>
      <c r="AU1498" s="3">
        <f>SUM(Table1[[#This Row],[Black Win %]]/Table1[[#This Row],[White Win %]])</f>
        <v>1.1554878048780488</v>
      </c>
      <c r="AV1498" s="3">
        <v>210.24799999999999</v>
      </c>
      <c r="AW1498" s="3">
        <v>242.93899999999999</v>
      </c>
    </row>
    <row r="1499" spans="1:49" ht="17" x14ac:dyDescent="0.2">
      <c r="A1499" s="3" t="s">
        <v>7469</v>
      </c>
      <c r="B1499" s="3" t="str">
        <f>CONCATENATE(Table1[[#This Row],[Column5]],(IF(Table1[[#This Row],[Column4]]="",""," -"&amp;Table1[[#This Row],[Column4]])),(IF(Table1[[#This Row],[Column3]]="",""," -"&amp;Table1[[#This Row],[Column3]])))</f>
        <v xml:space="preserve"> Modern Variations - Anti-Qxd4 Move Order - Accepted</v>
      </c>
      <c r="C1499" s="3" t="s">
        <v>7548</v>
      </c>
      <c r="D1499" s="3" t="s">
        <v>7549</v>
      </c>
      <c r="E1499" s="3" t="s">
        <v>6531</v>
      </c>
      <c r="F1499" s="3" t="s">
        <v>7765</v>
      </c>
      <c r="G1499" s="3">
        <v>227</v>
      </c>
      <c r="H1499" s="3" t="s">
        <v>4699</v>
      </c>
      <c r="I1499" s="4">
        <v>43289</v>
      </c>
      <c r="J1499" s="3">
        <v>2262</v>
      </c>
      <c r="K1499" s="3">
        <v>2306</v>
      </c>
      <c r="L1499" s="3">
        <v>25.1</v>
      </c>
      <c r="M1499" s="3">
        <v>39.200000000000003</v>
      </c>
      <c r="N1499" s="3">
        <v>35.700000000000003</v>
      </c>
      <c r="O1499" s="3" t="s">
        <v>4965</v>
      </c>
      <c r="P1499" s="5" t="s">
        <v>30</v>
      </c>
      <c r="Q1499" s="3" t="s">
        <v>6243</v>
      </c>
      <c r="R1499" s="3" t="s">
        <v>6247</v>
      </c>
      <c r="S1499" s="3" t="s">
        <v>6230</v>
      </c>
      <c r="T1499" s="3" t="s">
        <v>6229</v>
      </c>
      <c r="U1499" s="3" t="s">
        <v>6226</v>
      </c>
      <c r="V1499" s="3" t="s">
        <v>6279</v>
      </c>
      <c r="W1499" s="3" t="s">
        <v>6291</v>
      </c>
      <c r="AR1499" s="3">
        <v>35.700000000000003</v>
      </c>
      <c r="AS1499" s="3">
        <v>25.1</v>
      </c>
      <c r="AT1499" s="3">
        <v>1.422310757</v>
      </c>
      <c r="AU1499" s="3">
        <f>SUM(Table1[[#This Row],[Black Win %]]/Table1[[#This Row],[White Win %]])</f>
        <v>0.70308123249299714</v>
      </c>
      <c r="AV1499" s="3">
        <v>81.039000000000001</v>
      </c>
      <c r="AW1499" s="3">
        <v>56.976999999999997</v>
      </c>
    </row>
    <row r="1500" spans="1:49" ht="17" x14ac:dyDescent="0.2">
      <c r="A1500" s="3" t="s">
        <v>7469</v>
      </c>
      <c r="B1500" s="3" t="str">
        <f>CONCATENATE(Table1[[#This Row],[Column5]],(IF(Table1[[#This Row],[Column4]]="",""," -"&amp;Table1[[#This Row],[Column4]])),(IF(Table1[[#This Row],[Column3]]="",""," -"&amp;Table1[[#This Row],[Column3]])))</f>
        <v xml:space="preserve"> Modern Variations - Main Line</v>
      </c>
      <c r="C1500" s="3" t="s">
        <v>7548</v>
      </c>
      <c r="D1500" s="3" t="s">
        <v>6508</v>
      </c>
      <c r="F1500" s="3" t="s">
        <v>7765</v>
      </c>
      <c r="G1500" s="3">
        <v>704</v>
      </c>
      <c r="H1500" s="3" t="s">
        <v>4644</v>
      </c>
      <c r="I1500" s="4">
        <v>43268</v>
      </c>
      <c r="J1500" s="3">
        <v>2067</v>
      </c>
      <c r="K1500" s="3">
        <v>2064</v>
      </c>
      <c r="L1500" s="3">
        <v>47.7</v>
      </c>
      <c r="M1500" s="3">
        <v>23.4</v>
      </c>
      <c r="N1500" s="3">
        <v>28.8</v>
      </c>
      <c r="O1500" s="3" t="s">
        <v>4968</v>
      </c>
      <c r="P1500" s="5" t="s">
        <v>30</v>
      </c>
      <c r="Q1500" s="3" t="s">
        <v>6243</v>
      </c>
      <c r="R1500" s="3" t="s">
        <v>6247</v>
      </c>
      <c r="S1500" s="3" t="s">
        <v>6230</v>
      </c>
      <c r="T1500" s="3" t="s">
        <v>6229</v>
      </c>
      <c r="U1500" s="3" t="s">
        <v>6365</v>
      </c>
      <c r="V1500" s="3" t="s">
        <v>6356</v>
      </c>
      <c r="W1500" s="3" t="s">
        <v>6226</v>
      </c>
      <c r="AR1500" s="3">
        <v>28.8</v>
      </c>
      <c r="AS1500" s="3">
        <v>47.7</v>
      </c>
      <c r="AT1500" s="3">
        <v>0.603773585</v>
      </c>
      <c r="AU1500" s="3">
        <f>SUM(Table1[[#This Row],[Black Win %]]/Table1[[#This Row],[White Win %]])</f>
        <v>1.65625</v>
      </c>
      <c r="AV1500" s="3">
        <v>202.75200000000001</v>
      </c>
      <c r="AW1500" s="3">
        <v>335.80799999999999</v>
      </c>
    </row>
    <row r="1501" spans="1:49" ht="17" x14ac:dyDescent="0.2">
      <c r="A1501" s="3" t="s">
        <v>7469</v>
      </c>
      <c r="B1501" s="3" t="str">
        <f>CONCATENATE(Table1[[#This Row],[Column5]],(IF(Table1[[#This Row],[Column4]]="",""," -"&amp;Table1[[#This Row],[Column4]])),(IF(Table1[[#This Row],[Column3]]="",""," -"&amp;Table1[[#This Row],[Column3]])))</f>
        <v xml:space="preserve"> Modern Variations - Tartakower</v>
      </c>
      <c r="C1501" s="3" t="s">
        <v>7548</v>
      </c>
      <c r="D1501" s="3" t="s">
        <v>7550</v>
      </c>
      <c r="F1501" s="3" t="s">
        <v>7764</v>
      </c>
      <c r="G1501" s="3">
        <v>319</v>
      </c>
      <c r="H1501" s="3" t="s">
        <v>4634</v>
      </c>
      <c r="I1501" s="4">
        <v>43281</v>
      </c>
      <c r="J1501" s="3">
        <v>2036</v>
      </c>
      <c r="K1501" s="3">
        <v>2005</v>
      </c>
      <c r="L1501" s="3">
        <v>40.4</v>
      </c>
      <c r="M1501" s="3">
        <v>19.399999999999999</v>
      </c>
      <c r="N1501" s="3">
        <v>40.1</v>
      </c>
      <c r="O1501" s="3" t="s">
        <v>4971</v>
      </c>
      <c r="P1501" s="5" t="s">
        <v>30</v>
      </c>
      <c r="Q1501" s="3" t="s">
        <v>6243</v>
      </c>
      <c r="R1501" s="3" t="s">
        <v>6247</v>
      </c>
      <c r="S1501" s="3" t="s">
        <v>6230</v>
      </c>
      <c r="T1501" s="3" t="s">
        <v>6229</v>
      </c>
      <c r="U1501" s="3" t="s">
        <v>6365</v>
      </c>
      <c r="V1501" s="3" t="s">
        <v>6330</v>
      </c>
      <c r="AR1501" s="3">
        <v>40.4</v>
      </c>
      <c r="AS1501" s="3">
        <v>40.1</v>
      </c>
      <c r="AT1501" s="3">
        <v>1.007481297</v>
      </c>
      <c r="AU1501" s="3">
        <f>SUM(Table1[[#This Row],[Black Win %]]/Table1[[#This Row],[White Win %]])</f>
        <v>0.99257425742574268</v>
      </c>
      <c r="AV1501" s="3">
        <v>128.876</v>
      </c>
      <c r="AW1501" s="3">
        <v>127.919</v>
      </c>
    </row>
    <row r="1502" spans="1:49" ht="17" x14ac:dyDescent="0.2">
      <c r="A1502" s="3" t="s">
        <v>7469</v>
      </c>
      <c r="B1502" s="3" t="str">
        <f>CONCATENATE(Table1[[#This Row],[Column5]],(IF(Table1[[#This Row],[Column4]]="",""," -"&amp;Table1[[#This Row],[Column4]])),(IF(Table1[[#This Row],[Column3]]="",""," -"&amp;Table1[[#This Row],[Column3]])))</f>
        <v xml:space="preserve"> Morphy Gambit</v>
      </c>
      <c r="C1502" s="3" t="s">
        <v>7213</v>
      </c>
      <c r="F1502" s="3" t="s">
        <v>7764</v>
      </c>
      <c r="G1502" s="3">
        <v>219</v>
      </c>
      <c r="H1502" s="3" t="s">
        <v>4943</v>
      </c>
      <c r="I1502" s="4">
        <v>43155</v>
      </c>
      <c r="J1502" s="3">
        <v>2107</v>
      </c>
      <c r="K1502" s="3">
        <v>2112</v>
      </c>
      <c r="L1502" s="3">
        <v>36.1</v>
      </c>
      <c r="M1502" s="3">
        <v>17.399999999999999</v>
      </c>
      <c r="N1502" s="3">
        <v>46.6</v>
      </c>
      <c r="O1502" s="3" t="s">
        <v>4974</v>
      </c>
      <c r="P1502" s="5" t="s">
        <v>30</v>
      </c>
      <c r="Q1502" s="3" t="s">
        <v>6243</v>
      </c>
      <c r="R1502" s="3" t="s">
        <v>6229</v>
      </c>
      <c r="S1502" s="3" t="s">
        <v>6365</v>
      </c>
      <c r="T1502" s="3" t="s">
        <v>6247</v>
      </c>
      <c r="AR1502" s="3">
        <v>36.1</v>
      </c>
      <c r="AS1502" s="3">
        <v>46.6</v>
      </c>
      <c r="AT1502" s="3">
        <v>0.77467811200000003</v>
      </c>
      <c r="AU1502" s="3">
        <f>SUM(Table1[[#This Row],[Black Win %]]/Table1[[#This Row],[White Win %]])</f>
        <v>1.2908587257617727</v>
      </c>
      <c r="AV1502" s="3">
        <v>79.058999999999997</v>
      </c>
      <c r="AW1502" s="3">
        <v>102.054</v>
      </c>
    </row>
    <row r="1503" spans="1:49" ht="17" x14ac:dyDescent="0.2">
      <c r="A1503" s="3" t="s">
        <v>7469</v>
      </c>
      <c r="B1503" s="3" t="str">
        <f>CONCATENATE(Table1[[#This Row],[Column5]],(IF(Table1[[#This Row],[Column4]]="",""," -"&amp;Table1[[#This Row],[Column4]])),(IF(Table1[[#This Row],[Column3]]="",""," -"&amp;Table1[[#This Row],[Column3]])))</f>
        <v xml:space="preserve"> Najdorf Variation</v>
      </c>
      <c r="C1503" s="3" t="s">
        <v>7551</v>
      </c>
      <c r="F1503" s="3" t="s">
        <v>7765</v>
      </c>
      <c r="G1503" s="3">
        <v>15992</v>
      </c>
      <c r="H1503" s="3" t="s">
        <v>4976</v>
      </c>
      <c r="I1503" s="4">
        <v>43289</v>
      </c>
      <c r="J1503" s="3">
        <v>2205</v>
      </c>
      <c r="K1503" s="3">
        <v>2223</v>
      </c>
      <c r="L1503" s="3">
        <v>37.5</v>
      </c>
      <c r="M1503" s="3">
        <v>24.7</v>
      </c>
      <c r="N1503" s="3">
        <v>37.799999999999997</v>
      </c>
      <c r="O1503" s="3" t="s">
        <v>4978</v>
      </c>
      <c r="P1503" s="5" t="s">
        <v>30</v>
      </c>
      <c r="Q1503" s="3" t="s">
        <v>6243</v>
      </c>
      <c r="R1503" s="3" t="s">
        <v>6247</v>
      </c>
      <c r="S1503" s="3" t="s">
        <v>6230</v>
      </c>
      <c r="T1503" s="3" t="s">
        <v>6229</v>
      </c>
      <c r="U1503" s="3" t="s">
        <v>6365</v>
      </c>
      <c r="V1503" s="3" t="s">
        <v>6356</v>
      </c>
      <c r="W1503" s="3" t="s">
        <v>6226</v>
      </c>
      <c r="X1503" s="3" t="s">
        <v>6244</v>
      </c>
      <c r="Y1503" s="3" t="s">
        <v>6260</v>
      </c>
      <c r="AR1503" s="3">
        <v>37.799999999999997</v>
      </c>
      <c r="AS1503" s="3">
        <v>37.5</v>
      </c>
      <c r="AT1503" s="3">
        <v>1.008</v>
      </c>
      <c r="AU1503" s="3">
        <f>SUM(Table1[[#This Row],[Black Win %]]/Table1[[#This Row],[White Win %]])</f>
        <v>0.99206349206349209</v>
      </c>
      <c r="AV1503" s="3">
        <v>6044.9759999999997</v>
      </c>
      <c r="AW1503" s="3">
        <v>5997</v>
      </c>
    </row>
    <row r="1504" spans="1:49" ht="17" x14ac:dyDescent="0.2">
      <c r="A1504" s="3" t="s">
        <v>7469</v>
      </c>
      <c r="B1504" s="3" t="str">
        <f>CONCATENATE(Table1[[#This Row],[Column5]],(IF(Table1[[#This Row],[Column4]]="",""," -"&amp;Table1[[#This Row],[Column4]])),(IF(Table1[[#This Row],[Column3]]="",""," -"&amp;Table1[[#This Row],[Column3]])))</f>
        <v xml:space="preserve"> Najdorf Variation</v>
      </c>
      <c r="C1504" s="3" t="s">
        <v>7551</v>
      </c>
      <c r="F1504" s="3" t="s">
        <v>7765</v>
      </c>
      <c r="G1504" s="3">
        <v>2816</v>
      </c>
      <c r="H1504" s="3" t="s">
        <v>4979</v>
      </c>
      <c r="I1504" s="4">
        <v>43283</v>
      </c>
      <c r="J1504" s="3">
        <v>2214</v>
      </c>
      <c r="K1504" s="3">
        <v>2205</v>
      </c>
      <c r="L1504" s="3">
        <v>43.6</v>
      </c>
      <c r="M1504" s="3">
        <v>20.9</v>
      </c>
      <c r="N1504" s="3">
        <v>35.4</v>
      </c>
      <c r="O1504" s="3" t="s">
        <v>4981</v>
      </c>
      <c r="P1504" s="5" t="s">
        <v>30</v>
      </c>
      <c r="Q1504" s="3" t="s">
        <v>6243</v>
      </c>
      <c r="R1504" s="3" t="s">
        <v>6247</v>
      </c>
      <c r="S1504" s="3" t="s">
        <v>6230</v>
      </c>
      <c r="T1504" s="3" t="s">
        <v>6229</v>
      </c>
      <c r="U1504" s="3" t="s">
        <v>6365</v>
      </c>
      <c r="V1504" s="3" t="s">
        <v>6356</v>
      </c>
      <c r="W1504" s="3" t="s">
        <v>6226</v>
      </c>
      <c r="X1504" s="3" t="s">
        <v>6244</v>
      </c>
      <c r="Y1504" s="3" t="s">
        <v>6260</v>
      </c>
      <c r="Z1504" s="3" t="s">
        <v>6274</v>
      </c>
      <c r="AA1504" s="3" t="s">
        <v>6245</v>
      </c>
      <c r="AR1504" s="3">
        <v>35.4</v>
      </c>
      <c r="AS1504" s="3">
        <v>43.6</v>
      </c>
      <c r="AT1504" s="3">
        <v>0.811926606</v>
      </c>
      <c r="AU1504" s="3">
        <f>SUM(Table1[[#This Row],[Black Win %]]/Table1[[#This Row],[White Win %]])</f>
        <v>1.2316384180790962</v>
      </c>
      <c r="AV1504" s="3">
        <v>996.86400000000003</v>
      </c>
      <c r="AW1504" s="3">
        <v>1227.7760000000001</v>
      </c>
    </row>
    <row r="1505" spans="1:49" ht="17" x14ac:dyDescent="0.2">
      <c r="A1505" s="3" t="s">
        <v>7469</v>
      </c>
      <c r="B1505" s="3" t="str">
        <f>CONCATENATE(Table1[[#This Row],[Column5]],(IF(Table1[[#This Row],[Column4]]="",""," -"&amp;Table1[[#This Row],[Column4]])),(IF(Table1[[#This Row],[Column3]]="",""," -"&amp;Table1[[#This Row],[Column3]])))</f>
        <v xml:space="preserve"> Najdorf Variation</v>
      </c>
      <c r="C1505" s="3" t="s">
        <v>7551</v>
      </c>
      <c r="F1505" s="3" t="s">
        <v>7764</v>
      </c>
      <c r="G1505" s="3">
        <v>4506</v>
      </c>
      <c r="H1505" s="3" t="s">
        <v>4982</v>
      </c>
      <c r="I1505" s="4">
        <v>43285</v>
      </c>
      <c r="J1505" s="3">
        <v>2311</v>
      </c>
      <c r="K1505" s="3">
        <v>2281</v>
      </c>
      <c r="L1505" s="3">
        <v>37</v>
      </c>
      <c r="M1505" s="3">
        <v>27</v>
      </c>
      <c r="N1505" s="3">
        <v>36.1</v>
      </c>
      <c r="O1505" s="3" t="s">
        <v>4984</v>
      </c>
      <c r="P1505" s="5" t="s">
        <v>30</v>
      </c>
      <c r="Q1505" s="3" t="s">
        <v>6243</v>
      </c>
      <c r="R1505" s="3" t="s">
        <v>6247</v>
      </c>
      <c r="S1505" s="3" t="s">
        <v>6230</v>
      </c>
      <c r="T1505" s="3" t="s">
        <v>6229</v>
      </c>
      <c r="U1505" s="3" t="s">
        <v>6365</v>
      </c>
      <c r="V1505" s="3" t="s">
        <v>6356</v>
      </c>
      <c r="W1505" s="3" t="s">
        <v>6226</v>
      </c>
      <c r="X1505" s="3" t="s">
        <v>6244</v>
      </c>
      <c r="Y1505" s="3" t="s">
        <v>6260</v>
      </c>
      <c r="Z1505" s="3" t="s">
        <v>6274</v>
      </c>
      <c r="AA1505" s="3" t="s">
        <v>6245</v>
      </c>
      <c r="AB1505" s="3" t="s">
        <v>6236</v>
      </c>
      <c r="AR1505" s="3">
        <v>37</v>
      </c>
      <c r="AS1505" s="3">
        <v>36.1</v>
      </c>
      <c r="AT1505" s="3">
        <v>1.0249307480000001</v>
      </c>
      <c r="AU1505" s="3">
        <f>SUM(Table1[[#This Row],[Black Win %]]/Table1[[#This Row],[White Win %]])</f>
        <v>0.9756756756756757</v>
      </c>
      <c r="AV1505" s="3">
        <v>1667.22</v>
      </c>
      <c r="AW1505" s="3">
        <v>1626.6659999999999</v>
      </c>
    </row>
    <row r="1506" spans="1:49" ht="17" x14ac:dyDescent="0.2">
      <c r="A1506" s="3" t="s">
        <v>7469</v>
      </c>
      <c r="B1506" s="3" t="str">
        <f>CONCATENATE(Table1[[#This Row],[Column5]],(IF(Table1[[#This Row],[Column4]]="",""," -"&amp;Table1[[#This Row],[Column4]])),(IF(Table1[[#This Row],[Column3]]="",""," -"&amp;Table1[[#This Row],[Column3]])))</f>
        <v xml:space="preserve"> Najdorf Variation</v>
      </c>
      <c r="C1506" s="3" t="s">
        <v>7551</v>
      </c>
      <c r="F1506" s="3" t="s">
        <v>7765</v>
      </c>
      <c r="G1506" s="3">
        <v>1090</v>
      </c>
      <c r="H1506" s="3" t="s">
        <v>4985</v>
      </c>
      <c r="I1506" s="4">
        <v>43279</v>
      </c>
      <c r="J1506" s="3">
        <v>2070</v>
      </c>
      <c r="K1506" s="3">
        <v>2095</v>
      </c>
      <c r="L1506" s="3">
        <v>31.6</v>
      </c>
      <c r="M1506" s="3">
        <v>20.5</v>
      </c>
      <c r="N1506" s="3">
        <v>48</v>
      </c>
      <c r="O1506" s="3" t="s">
        <v>4987</v>
      </c>
      <c r="P1506" s="5" t="s">
        <v>30</v>
      </c>
      <c r="Q1506" s="3" t="s">
        <v>6243</v>
      </c>
      <c r="R1506" s="3" t="s">
        <v>6247</v>
      </c>
      <c r="S1506" s="3" t="s">
        <v>6230</v>
      </c>
      <c r="T1506" s="3" t="s">
        <v>6229</v>
      </c>
      <c r="U1506" s="3" t="s">
        <v>6365</v>
      </c>
      <c r="V1506" s="3" t="s">
        <v>6356</v>
      </c>
      <c r="W1506" s="3" t="s">
        <v>6226</v>
      </c>
      <c r="X1506" s="3" t="s">
        <v>6244</v>
      </c>
      <c r="Y1506" s="3" t="s">
        <v>6260</v>
      </c>
      <c r="Z1506" s="3" t="s">
        <v>6274</v>
      </c>
      <c r="AA1506" s="3" t="s">
        <v>6245</v>
      </c>
      <c r="AB1506" s="3" t="s">
        <v>6236</v>
      </c>
      <c r="AC1506" s="3" t="s">
        <v>6308</v>
      </c>
      <c r="AR1506" s="3">
        <v>48</v>
      </c>
      <c r="AS1506" s="3">
        <v>31.6</v>
      </c>
      <c r="AT1506" s="3">
        <v>1.518987342</v>
      </c>
      <c r="AU1506" s="3">
        <f>SUM(Table1[[#This Row],[Black Win %]]/Table1[[#This Row],[White Win %]])</f>
        <v>0.65833333333333333</v>
      </c>
      <c r="AV1506" s="3">
        <v>523.20000000000005</v>
      </c>
      <c r="AW1506" s="3">
        <v>344.44</v>
      </c>
    </row>
    <row r="1507" spans="1:49" ht="17" x14ac:dyDescent="0.2">
      <c r="A1507" s="3" t="s">
        <v>7469</v>
      </c>
      <c r="B1507" s="3" t="str">
        <f>CONCATENATE(Table1[[#This Row],[Column5]],(IF(Table1[[#This Row],[Column4]]="",""," -"&amp;Table1[[#This Row],[Column4]])),(IF(Table1[[#This Row],[Column3]]="",""," -"&amp;Table1[[#This Row],[Column3]])))</f>
        <v xml:space="preserve"> Najdorf Variation</v>
      </c>
      <c r="C1507" s="3" t="s">
        <v>7551</v>
      </c>
      <c r="F1507" s="3" t="s">
        <v>7764</v>
      </c>
      <c r="G1507" s="3">
        <v>4011</v>
      </c>
      <c r="H1507" s="3" t="s">
        <v>4988</v>
      </c>
      <c r="I1507" s="4">
        <v>43289</v>
      </c>
      <c r="J1507" s="3">
        <v>2269</v>
      </c>
      <c r="K1507" s="3">
        <v>2233</v>
      </c>
      <c r="L1507" s="3">
        <v>35.700000000000003</v>
      </c>
      <c r="M1507" s="3">
        <v>24.3</v>
      </c>
      <c r="N1507" s="3">
        <v>40</v>
      </c>
      <c r="O1507" s="3" t="s">
        <v>4990</v>
      </c>
      <c r="P1507" s="5" t="s">
        <v>30</v>
      </c>
      <c r="Q1507" s="3" t="s">
        <v>6243</v>
      </c>
      <c r="R1507" s="3" t="s">
        <v>6247</v>
      </c>
      <c r="S1507" s="3" t="s">
        <v>6230</v>
      </c>
      <c r="T1507" s="3" t="s">
        <v>6229</v>
      </c>
      <c r="U1507" s="3" t="s">
        <v>6365</v>
      </c>
      <c r="V1507" s="3" t="s">
        <v>6356</v>
      </c>
      <c r="W1507" s="3" t="s">
        <v>6226</v>
      </c>
      <c r="X1507" s="3" t="s">
        <v>6244</v>
      </c>
      <c r="Y1507" s="3" t="s">
        <v>6260</v>
      </c>
      <c r="Z1507" s="3" t="s">
        <v>6274</v>
      </c>
      <c r="AR1507" s="3">
        <v>35.700000000000003</v>
      </c>
      <c r="AS1507" s="3">
        <v>40</v>
      </c>
      <c r="AT1507" s="3">
        <v>0.89249999999999996</v>
      </c>
      <c r="AU1507" s="3">
        <f>SUM(Table1[[#This Row],[Black Win %]]/Table1[[#This Row],[White Win %]])</f>
        <v>1.1204481792717087</v>
      </c>
      <c r="AV1507" s="3">
        <v>1431.9269999999999</v>
      </c>
      <c r="AW1507" s="3">
        <v>1604.4</v>
      </c>
    </row>
    <row r="1508" spans="1:49" ht="17" x14ac:dyDescent="0.2">
      <c r="A1508" s="3" t="s">
        <v>7469</v>
      </c>
      <c r="B1508" s="3" t="str">
        <f>CONCATENATE(Table1[[#This Row],[Column5]],(IF(Table1[[#This Row],[Column4]]="",""," -"&amp;Table1[[#This Row],[Column4]])),(IF(Table1[[#This Row],[Column3]]="",""," -"&amp;Table1[[#This Row],[Column3]])))</f>
        <v xml:space="preserve"> Najdorf Variation - Adams Attack</v>
      </c>
      <c r="C1508" s="3" t="s">
        <v>7551</v>
      </c>
      <c r="D1508" s="3" t="s">
        <v>7552</v>
      </c>
      <c r="F1508" s="3" t="s">
        <v>7764</v>
      </c>
      <c r="G1508" s="3">
        <v>4862</v>
      </c>
      <c r="H1508" s="3" t="s">
        <v>4992</v>
      </c>
      <c r="I1508" s="4">
        <v>43289</v>
      </c>
      <c r="J1508" s="3">
        <v>2335</v>
      </c>
      <c r="K1508" s="3">
        <v>2310</v>
      </c>
      <c r="L1508" s="3">
        <v>41.6</v>
      </c>
      <c r="M1508" s="3">
        <v>27.6</v>
      </c>
      <c r="N1508" s="3">
        <v>30.8</v>
      </c>
      <c r="O1508" s="3" t="s">
        <v>4994</v>
      </c>
      <c r="P1508" s="5" t="s">
        <v>30</v>
      </c>
      <c r="Q1508" s="3" t="s">
        <v>6243</v>
      </c>
      <c r="R1508" s="3" t="s">
        <v>6247</v>
      </c>
      <c r="S1508" s="3" t="s">
        <v>6230</v>
      </c>
      <c r="T1508" s="3" t="s">
        <v>6229</v>
      </c>
      <c r="U1508" s="3" t="s">
        <v>6365</v>
      </c>
      <c r="V1508" s="3" t="s">
        <v>6356</v>
      </c>
      <c r="W1508" s="3" t="s">
        <v>6226</v>
      </c>
      <c r="X1508" s="3" t="s">
        <v>6244</v>
      </c>
      <c r="Y1508" s="3" t="s">
        <v>6260</v>
      </c>
      <c r="Z1508" s="3" t="s">
        <v>6255</v>
      </c>
      <c r="AR1508" s="3">
        <v>41.6</v>
      </c>
      <c r="AS1508" s="3">
        <v>30.8</v>
      </c>
      <c r="AT1508" s="3">
        <v>1.3506493509999999</v>
      </c>
      <c r="AU1508" s="3">
        <f>SUM(Table1[[#This Row],[Black Win %]]/Table1[[#This Row],[White Win %]])</f>
        <v>0.74038461538461542</v>
      </c>
      <c r="AV1508" s="3">
        <v>2022.5920000000001</v>
      </c>
      <c r="AW1508" s="3">
        <v>1497.4960000000001</v>
      </c>
    </row>
    <row r="1509" spans="1:49" ht="17" x14ac:dyDescent="0.2">
      <c r="A1509" s="3" t="s">
        <v>7469</v>
      </c>
      <c r="B1509" s="3" t="str">
        <f>CONCATENATE(Table1[[#This Row],[Column5]],(IF(Table1[[#This Row],[Column4]]="",""," -"&amp;Table1[[#This Row],[Column4]])),(IF(Table1[[#This Row],[Column3]]="",""," -"&amp;Table1[[#This Row],[Column3]])))</f>
        <v xml:space="preserve"> Najdorf Variation - Amsterdam Variation</v>
      </c>
      <c r="C1509" s="3" t="s">
        <v>7551</v>
      </c>
      <c r="D1509" s="3" t="s">
        <v>7553</v>
      </c>
      <c r="F1509" s="3" t="s">
        <v>7764</v>
      </c>
      <c r="G1509" s="3">
        <v>5880</v>
      </c>
      <c r="H1509" s="3" t="s">
        <v>4996</v>
      </c>
      <c r="I1509" s="4">
        <v>43285</v>
      </c>
      <c r="J1509" s="3">
        <v>2350</v>
      </c>
      <c r="K1509" s="3">
        <v>2321</v>
      </c>
      <c r="L1509" s="3">
        <v>38.200000000000003</v>
      </c>
      <c r="M1509" s="3">
        <v>29.4</v>
      </c>
      <c r="N1509" s="3">
        <v>32.5</v>
      </c>
      <c r="O1509" s="3" t="s">
        <v>4998</v>
      </c>
      <c r="P1509" s="5" t="s">
        <v>30</v>
      </c>
      <c r="Q1509" s="3" t="s">
        <v>6243</v>
      </c>
      <c r="R1509" s="3" t="s">
        <v>6247</v>
      </c>
      <c r="S1509" s="3" t="s">
        <v>6230</v>
      </c>
      <c r="T1509" s="3" t="s">
        <v>6229</v>
      </c>
      <c r="U1509" s="3" t="s">
        <v>6365</v>
      </c>
      <c r="V1509" s="3" t="s">
        <v>6356</v>
      </c>
      <c r="W1509" s="3" t="s">
        <v>6226</v>
      </c>
      <c r="X1509" s="3" t="s">
        <v>6244</v>
      </c>
      <c r="Y1509" s="3" t="s">
        <v>6260</v>
      </c>
      <c r="Z1509" s="3" t="s">
        <v>6236</v>
      </c>
      <c r="AR1509" s="3">
        <v>38.200000000000003</v>
      </c>
      <c r="AS1509" s="3">
        <v>32.5</v>
      </c>
      <c r="AT1509" s="3">
        <v>1.175384615</v>
      </c>
      <c r="AU1509" s="3">
        <f>SUM(Table1[[#This Row],[Black Win %]]/Table1[[#This Row],[White Win %]])</f>
        <v>0.85078534031413611</v>
      </c>
      <c r="AV1509" s="3">
        <v>2246.16</v>
      </c>
      <c r="AW1509" s="3">
        <v>1911</v>
      </c>
    </row>
    <row r="1510" spans="1:49" ht="17" x14ac:dyDescent="0.2">
      <c r="A1510" s="3" t="s">
        <v>7469</v>
      </c>
      <c r="B1510" s="3" t="str">
        <f>CONCATENATE(Table1[[#This Row],[Column5]],(IF(Table1[[#This Row],[Column4]]="",""," -"&amp;Table1[[#This Row],[Column4]])),(IF(Table1[[#This Row],[Column3]]="",""," -"&amp;Table1[[#This Row],[Column3]])))</f>
        <v xml:space="preserve"> Najdorf Variation - Browne Variation</v>
      </c>
      <c r="C1510" s="3" t="s">
        <v>7551</v>
      </c>
      <c r="D1510" s="3" t="s">
        <v>7554</v>
      </c>
      <c r="F1510" s="3" t="s">
        <v>7765</v>
      </c>
      <c r="G1510" s="3">
        <v>572</v>
      </c>
      <c r="H1510" s="3" t="s">
        <v>4985</v>
      </c>
      <c r="I1510" s="4">
        <v>43286</v>
      </c>
      <c r="J1510" s="3">
        <v>2212</v>
      </c>
      <c r="K1510" s="3">
        <v>2249</v>
      </c>
      <c r="L1510" s="3">
        <v>34.4</v>
      </c>
      <c r="M1510" s="3">
        <v>24.5</v>
      </c>
      <c r="N1510" s="3">
        <v>41.1</v>
      </c>
      <c r="O1510" s="3" t="s">
        <v>5001</v>
      </c>
      <c r="P1510" s="5" t="s">
        <v>30</v>
      </c>
      <c r="Q1510" s="3" t="s">
        <v>6243</v>
      </c>
      <c r="R1510" s="3" t="s">
        <v>6247</v>
      </c>
      <c r="S1510" s="3" t="s">
        <v>6230</v>
      </c>
      <c r="T1510" s="3" t="s">
        <v>6229</v>
      </c>
      <c r="U1510" s="3" t="s">
        <v>6365</v>
      </c>
      <c r="V1510" s="3" t="s">
        <v>6356</v>
      </c>
      <c r="W1510" s="3" t="s">
        <v>6226</v>
      </c>
      <c r="X1510" s="3" t="s">
        <v>6244</v>
      </c>
      <c r="Y1510" s="3" t="s">
        <v>6260</v>
      </c>
      <c r="Z1510" s="3" t="s">
        <v>6274</v>
      </c>
      <c r="AA1510" s="3" t="s">
        <v>6245</v>
      </c>
      <c r="AB1510" s="3" t="s">
        <v>6236</v>
      </c>
      <c r="AC1510" s="3" t="s">
        <v>6308</v>
      </c>
      <c r="AD1510" s="3" t="s">
        <v>6332</v>
      </c>
      <c r="AE1510" s="3" t="s">
        <v>6302</v>
      </c>
      <c r="AF1510" s="3" t="s">
        <v>6357</v>
      </c>
      <c r="AG1510" s="3" t="s">
        <v>6393</v>
      </c>
      <c r="AR1510" s="3">
        <v>41.1</v>
      </c>
      <c r="AS1510" s="3">
        <v>34.4</v>
      </c>
      <c r="AT1510" s="3">
        <v>1.1947674420000001</v>
      </c>
      <c r="AU1510" s="3">
        <f>SUM(Table1[[#This Row],[Black Win %]]/Table1[[#This Row],[White Win %]])</f>
        <v>0.83698296836982966</v>
      </c>
      <c r="AV1510" s="3">
        <v>235.09200000000001</v>
      </c>
      <c r="AW1510" s="3">
        <v>196.768</v>
      </c>
    </row>
    <row r="1511" spans="1:49" ht="17" x14ac:dyDescent="0.2">
      <c r="A1511" s="3" t="s">
        <v>7469</v>
      </c>
      <c r="B1511" s="3" t="str">
        <f>CONCATENATE(Table1[[#This Row],[Column5]],(IF(Table1[[#This Row],[Column4]]="",""," -"&amp;Table1[[#This Row],[Column4]])),(IF(Table1[[#This Row],[Column3]]="",""," -"&amp;Table1[[#This Row],[Column3]])))</f>
        <v xml:space="preserve"> Najdorf Variation - English Attack</v>
      </c>
      <c r="C1511" s="3" t="s">
        <v>7551</v>
      </c>
      <c r="D1511" s="3" t="s">
        <v>7555</v>
      </c>
      <c r="F1511" s="3" t="s">
        <v>7764</v>
      </c>
      <c r="G1511" s="3">
        <v>15202</v>
      </c>
      <c r="H1511" s="3" t="s">
        <v>4992</v>
      </c>
      <c r="I1511" s="4">
        <v>43290</v>
      </c>
      <c r="J1511" s="3">
        <v>2320</v>
      </c>
      <c r="K1511" s="3">
        <v>2294</v>
      </c>
      <c r="L1511" s="3">
        <v>38.799999999999997</v>
      </c>
      <c r="M1511" s="3">
        <v>27.7</v>
      </c>
      <c r="N1511" s="3">
        <v>33.5</v>
      </c>
      <c r="O1511" s="3" t="s">
        <v>5004</v>
      </c>
      <c r="P1511" s="5" t="s">
        <v>30</v>
      </c>
      <c r="Q1511" s="3" t="s">
        <v>6243</v>
      </c>
      <c r="R1511" s="3" t="s">
        <v>6247</v>
      </c>
      <c r="S1511" s="3" t="s">
        <v>6230</v>
      </c>
      <c r="T1511" s="3" t="s">
        <v>6229</v>
      </c>
      <c r="U1511" s="3" t="s">
        <v>6365</v>
      </c>
      <c r="V1511" s="3" t="s">
        <v>6356</v>
      </c>
      <c r="W1511" s="3" t="s">
        <v>6226</v>
      </c>
      <c r="X1511" s="3" t="s">
        <v>6244</v>
      </c>
      <c r="Y1511" s="3" t="s">
        <v>6260</v>
      </c>
      <c r="Z1511" s="3" t="s">
        <v>6241</v>
      </c>
      <c r="AR1511" s="3">
        <v>38.799999999999997</v>
      </c>
      <c r="AS1511" s="3">
        <v>33.5</v>
      </c>
      <c r="AT1511" s="3">
        <v>1.1582089550000001</v>
      </c>
      <c r="AU1511" s="3">
        <f>SUM(Table1[[#This Row],[Black Win %]]/Table1[[#This Row],[White Win %]])</f>
        <v>0.86340206185567014</v>
      </c>
      <c r="AV1511" s="3">
        <v>5898.3760000000002</v>
      </c>
      <c r="AW1511" s="3">
        <v>5092.67</v>
      </c>
    </row>
    <row r="1512" spans="1:49" ht="17" x14ac:dyDescent="0.2">
      <c r="A1512" s="3" t="s">
        <v>7469</v>
      </c>
      <c r="B1512" s="3" t="str">
        <f>CONCATENATE(Table1[[#This Row],[Column5]],(IF(Table1[[#This Row],[Column4]]="",""," -"&amp;Table1[[#This Row],[Column4]])),(IF(Table1[[#This Row],[Column3]]="",""," -"&amp;Table1[[#This Row],[Column3]])))</f>
        <v xml:space="preserve"> Najdorf Variation - English Attack - Anti-English</v>
      </c>
      <c r="C1512" s="3" t="s">
        <v>7551</v>
      </c>
      <c r="D1512" s="3" t="s">
        <v>7555</v>
      </c>
      <c r="E1512" s="3" t="s">
        <v>7556</v>
      </c>
      <c r="F1512" s="3" t="s">
        <v>7765</v>
      </c>
      <c r="G1512" s="3">
        <v>2150</v>
      </c>
      <c r="H1512" s="3" t="s">
        <v>4992</v>
      </c>
      <c r="I1512" s="4">
        <v>43288</v>
      </c>
      <c r="J1512" s="3">
        <v>2309</v>
      </c>
      <c r="K1512" s="3">
        <v>2342</v>
      </c>
      <c r="L1512" s="3">
        <v>27.9</v>
      </c>
      <c r="M1512" s="3">
        <v>35.200000000000003</v>
      </c>
      <c r="N1512" s="3">
        <v>36.9</v>
      </c>
      <c r="O1512" s="3" t="s">
        <v>5007</v>
      </c>
      <c r="P1512" s="5" t="s">
        <v>30</v>
      </c>
      <c r="Q1512" s="3" t="s">
        <v>6243</v>
      </c>
      <c r="R1512" s="3" t="s">
        <v>6247</v>
      </c>
      <c r="S1512" s="3" t="s">
        <v>6230</v>
      </c>
      <c r="T1512" s="3" t="s">
        <v>6229</v>
      </c>
      <c r="U1512" s="3" t="s">
        <v>6365</v>
      </c>
      <c r="V1512" s="3" t="s">
        <v>6356</v>
      </c>
      <c r="W1512" s="3" t="s">
        <v>6226</v>
      </c>
      <c r="X1512" s="3" t="s">
        <v>6244</v>
      </c>
      <c r="Y1512" s="3" t="s">
        <v>6260</v>
      </c>
      <c r="Z1512" s="3" t="s">
        <v>6241</v>
      </c>
      <c r="AA1512" s="3" t="s">
        <v>6310</v>
      </c>
      <c r="AR1512" s="3">
        <v>36.9</v>
      </c>
      <c r="AS1512" s="3">
        <v>27.9</v>
      </c>
      <c r="AT1512" s="3">
        <v>1.3225806449999999</v>
      </c>
      <c r="AU1512" s="3">
        <f>SUM(Table1[[#This Row],[Black Win %]]/Table1[[#This Row],[White Win %]])</f>
        <v>0.75609756097560976</v>
      </c>
      <c r="AV1512" s="3">
        <v>793.35</v>
      </c>
      <c r="AW1512" s="3">
        <v>599.85</v>
      </c>
    </row>
    <row r="1513" spans="1:49" ht="17" x14ac:dyDescent="0.2">
      <c r="A1513" s="3" t="s">
        <v>7469</v>
      </c>
      <c r="B1513" s="3" t="str">
        <f>CONCATENATE(Table1[[#This Row],[Column5]],(IF(Table1[[#This Row],[Column4]]="",""," -"&amp;Table1[[#This Row],[Column4]])),(IF(Table1[[#This Row],[Column3]]="",""," -"&amp;Table1[[#This Row],[Column3]])))</f>
        <v xml:space="preserve"> Najdorf Variation - Freak Attack</v>
      </c>
      <c r="C1513" s="3" t="s">
        <v>7551</v>
      </c>
      <c r="D1513" s="3" t="s">
        <v>7557</v>
      </c>
      <c r="F1513" s="3" t="s">
        <v>7764</v>
      </c>
      <c r="G1513" s="3">
        <v>358</v>
      </c>
      <c r="H1513" s="3" t="s">
        <v>4992</v>
      </c>
      <c r="I1513" s="4">
        <v>43256</v>
      </c>
      <c r="J1513" s="3">
        <v>2320</v>
      </c>
      <c r="K1513" s="3">
        <v>2284</v>
      </c>
      <c r="L1513" s="3">
        <v>38.5</v>
      </c>
      <c r="M1513" s="3">
        <v>32.1</v>
      </c>
      <c r="N1513" s="3">
        <v>29.3</v>
      </c>
      <c r="O1513" s="3" t="s">
        <v>5010</v>
      </c>
      <c r="P1513" s="5" t="s">
        <v>30</v>
      </c>
      <c r="Q1513" s="3" t="s">
        <v>6243</v>
      </c>
      <c r="R1513" s="3" t="s">
        <v>6247</v>
      </c>
      <c r="S1513" s="3" t="s">
        <v>6230</v>
      </c>
      <c r="T1513" s="3" t="s">
        <v>6229</v>
      </c>
      <c r="U1513" s="3" t="s">
        <v>6365</v>
      </c>
      <c r="V1513" s="3" t="s">
        <v>6356</v>
      </c>
      <c r="W1513" s="3" t="s">
        <v>6226</v>
      </c>
      <c r="X1513" s="3" t="s">
        <v>6244</v>
      </c>
      <c r="Y1513" s="3" t="s">
        <v>6260</v>
      </c>
      <c r="Z1513" s="3" t="s">
        <v>6473</v>
      </c>
      <c r="AR1513" s="3">
        <v>38.5</v>
      </c>
      <c r="AS1513" s="3">
        <v>29.3</v>
      </c>
      <c r="AT1513" s="3">
        <v>1.3139931739999999</v>
      </c>
      <c r="AU1513" s="3">
        <f>SUM(Table1[[#This Row],[Black Win %]]/Table1[[#This Row],[White Win %]])</f>
        <v>0.76103896103896107</v>
      </c>
      <c r="AV1513" s="3">
        <v>137.83000000000001</v>
      </c>
      <c r="AW1513" s="3">
        <v>104.89400000000001</v>
      </c>
    </row>
    <row r="1514" spans="1:49" ht="17" x14ac:dyDescent="0.2">
      <c r="A1514" s="3" t="s">
        <v>7469</v>
      </c>
      <c r="B1514" s="3" t="str">
        <f>CONCATENATE(Table1[[#This Row],[Column5]],(IF(Table1[[#This Row],[Column4]]="",""," -"&amp;Table1[[#This Row],[Column4]])),(IF(Table1[[#This Row],[Column3]]="",""," -"&amp;Table1[[#This Row],[Column3]])))</f>
        <v xml:space="preserve"> Najdorf Variation - Goteborg (Argentine)</v>
      </c>
      <c r="C1514" s="3" t="s">
        <v>7551</v>
      </c>
      <c r="D1514" s="3" t="s">
        <v>7558</v>
      </c>
      <c r="F1514" s="3" t="s">
        <v>7765</v>
      </c>
      <c r="G1514" s="3">
        <v>183</v>
      </c>
      <c r="H1514" s="3" t="s">
        <v>4985</v>
      </c>
      <c r="I1514" s="4">
        <v>43245</v>
      </c>
      <c r="J1514" s="3">
        <v>2275</v>
      </c>
      <c r="K1514" s="3">
        <v>2277</v>
      </c>
      <c r="L1514" s="3">
        <v>31.1</v>
      </c>
      <c r="M1514" s="3">
        <v>31.1</v>
      </c>
      <c r="N1514" s="3">
        <v>37.700000000000003</v>
      </c>
      <c r="O1514" s="3" t="s">
        <v>5013</v>
      </c>
      <c r="P1514" s="5" t="s">
        <v>30</v>
      </c>
      <c r="Q1514" s="3" t="s">
        <v>6243</v>
      </c>
      <c r="R1514" s="3" t="s">
        <v>6247</v>
      </c>
      <c r="S1514" s="3" t="s">
        <v>6230</v>
      </c>
      <c r="T1514" s="3" t="s">
        <v>6229</v>
      </c>
      <c r="U1514" s="3" t="s">
        <v>6365</v>
      </c>
      <c r="V1514" s="3" t="s">
        <v>6356</v>
      </c>
      <c r="W1514" s="3" t="s">
        <v>6226</v>
      </c>
      <c r="X1514" s="3" t="s">
        <v>6244</v>
      </c>
      <c r="Y1514" s="3" t="s">
        <v>6260</v>
      </c>
      <c r="Z1514" s="3" t="s">
        <v>6274</v>
      </c>
      <c r="AA1514" s="3" t="s">
        <v>6245</v>
      </c>
      <c r="AB1514" s="3" t="s">
        <v>6236</v>
      </c>
      <c r="AC1514" s="3" t="s">
        <v>6308</v>
      </c>
      <c r="AD1514" s="3" t="s">
        <v>6332</v>
      </c>
      <c r="AE1514" s="3" t="s">
        <v>6302</v>
      </c>
      <c r="AF1514" s="3" t="s">
        <v>6357</v>
      </c>
      <c r="AG1514" s="3" t="s">
        <v>6290</v>
      </c>
      <c r="AR1514" s="3">
        <v>37.700000000000003</v>
      </c>
      <c r="AS1514" s="3">
        <v>31.1</v>
      </c>
      <c r="AT1514" s="3">
        <v>1.2122186500000001</v>
      </c>
      <c r="AU1514" s="3">
        <f>SUM(Table1[[#This Row],[Black Win %]]/Table1[[#This Row],[White Win %]])</f>
        <v>0.82493368700265246</v>
      </c>
      <c r="AV1514" s="3">
        <v>68.991</v>
      </c>
      <c r="AW1514" s="3">
        <v>56.912999999999997</v>
      </c>
    </row>
    <row r="1515" spans="1:49" ht="17" x14ac:dyDescent="0.2">
      <c r="A1515" s="3" t="s">
        <v>7469</v>
      </c>
      <c r="B1515" s="3" t="str">
        <f>CONCATENATE(Table1[[#This Row],[Column5]],(IF(Table1[[#This Row],[Column4]]="",""," -"&amp;Table1[[#This Row],[Column4]])),(IF(Table1[[#This Row],[Column3]]="",""," -"&amp;Table1[[#This Row],[Column3]])))</f>
        <v xml:space="preserve"> Najdorf Variation - Main Line</v>
      </c>
      <c r="C1515" s="3" t="s">
        <v>7551</v>
      </c>
      <c r="D1515" s="3" t="s">
        <v>6508</v>
      </c>
      <c r="F1515" s="3" t="s">
        <v>7765</v>
      </c>
      <c r="G1515" s="3">
        <v>3810</v>
      </c>
      <c r="H1515" s="3" t="s">
        <v>5015</v>
      </c>
      <c r="I1515" s="4">
        <v>43289</v>
      </c>
      <c r="J1515" s="3">
        <v>2172</v>
      </c>
      <c r="K1515" s="3">
        <v>2214</v>
      </c>
      <c r="L1515" s="3">
        <v>31.3</v>
      </c>
      <c r="M1515" s="3">
        <v>23</v>
      </c>
      <c r="N1515" s="3">
        <v>45.8</v>
      </c>
      <c r="O1515" s="3" t="s">
        <v>5017</v>
      </c>
      <c r="P1515" s="5" t="s">
        <v>30</v>
      </c>
      <c r="Q1515" s="3" t="s">
        <v>6243</v>
      </c>
      <c r="R1515" s="3" t="s">
        <v>6247</v>
      </c>
      <c r="S1515" s="3" t="s">
        <v>6230</v>
      </c>
      <c r="T1515" s="3" t="s">
        <v>6229</v>
      </c>
      <c r="U1515" s="3" t="s">
        <v>6365</v>
      </c>
      <c r="V1515" s="3" t="s">
        <v>6356</v>
      </c>
      <c r="W1515" s="3" t="s">
        <v>6226</v>
      </c>
      <c r="X1515" s="3" t="s">
        <v>6244</v>
      </c>
      <c r="Y1515" s="3" t="s">
        <v>6260</v>
      </c>
      <c r="Z1515" s="3" t="s">
        <v>6274</v>
      </c>
      <c r="AA1515" s="3" t="s">
        <v>6245</v>
      </c>
      <c r="AB1515" s="3" t="s">
        <v>6236</v>
      </c>
      <c r="AC1515" s="3" t="s">
        <v>6308</v>
      </c>
      <c r="AD1515" s="3" t="s">
        <v>6332</v>
      </c>
      <c r="AE1515" s="3" t="s">
        <v>6393</v>
      </c>
      <c r="AF1515" s="3" t="s">
        <v>6328</v>
      </c>
      <c r="AG1515" s="3" t="s">
        <v>6284</v>
      </c>
      <c r="AR1515" s="3">
        <v>45.8</v>
      </c>
      <c r="AS1515" s="3">
        <v>31.3</v>
      </c>
      <c r="AT1515" s="3">
        <v>1.4632587859999999</v>
      </c>
      <c r="AU1515" s="3">
        <f>SUM(Table1[[#This Row],[Black Win %]]/Table1[[#This Row],[White Win %]])</f>
        <v>0.683406113537118</v>
      </c>
      <c r="AV1515" s="3">
        <v>1744.98</v>
      </c>
      <c r="AW1515" s="3">
        <v>1192.53</v>
      </c>
    </row>
    <row r="1516" spans="1:49" ht="17" x14ac:dyDescent="0.2">
      <c r="A1516" s="3" t="s">
        <v>7469</v>
      </c>
      <c r="B1516" s="3" t="str">
        <f>CONCATENATE(Table1[[#This Row],[Column5]],(IF(Table1[[#This Row],[Column4]]="",""," -"&amp;Table1[[#This Row],[Column4]])),(IF(Table1[[#This Row],[Column3]]="",""," -"&amp;Table1[[#This Row],[Column3]])))</f>
        <v xml:space="preserve"> Najdorf Variation - Neo-Classical Defense</v>
      </c>
      <c r="C1516" s="3" t="s">
        <v>7551</v>
      </c>
      <c r="D1516" s="3" t="s">
        <v>7559</v>
      </c>
      <c r="F1516" s="3" t="s">
        <v>7765</v>
      </c>
      <c r="G1516" s="3">
        <v>680</v>
      </c>
      <c r="H1516" s="3" t="s">
        <v>4982</v>
      </c>
      <c r="I1516" s="4">
        <v>43262</v>
      </c>
      <c r="J1516" s="3">
        <v>2246</v>
      </c>
      <c r="K1516" s="3">
        <v>2270</v>
      </c>
      <c r="L1516" s="3">
        <v>32.799999999999997</v>
      </c>
      <c r="M1516" s="3">
        <v>30.3</v>
      </c>
      <c r="N1516" s="3">
        <v>36.9</v>
      </c>
      <c r="O1516" s="3" t="s">
        <v>5020</v>
      </c>
      <c r="P1516" s="5" t="s">
        <v>30</v>
      </c>
      <c r="Q1516" s="3" t="s">
        <v>6243</v>
      </c>
      <c r="R1516" s="3" t="s">
        <v>6247</v>
      </c>
      <c r="S1516" s="3" t="s">
        <v>6230</v>
      </c>
      <c r="T1516" s="3" t="s">
        <v>6229</v>
      </c>
      <c r="U1516" s="3" t="s">
        <v>6365</v>
      </c>
      <c r="V1516" s="3" t="s">
        <v>6356</v>
      </c>
      <c r="W1516" s="3" t="s">
        <v>6226</v>
      </c>
      <c r="X1516" s="3" t="s">
        <v>6244</v>
      </c>
      <c r="Y1516" s="3" t="s">
        <v>6260</v>
      </c>
      <c r="Z1516" s="3" t="s">
        <v>6274</v>
      </c>
      <c r="AA1516" s="3" t="s">
        <v>6245</v>
      </c>
      <c r="AB1516" s="3" t="s">
        <v>6236</v>
      </c>
      <c r="AC1516" s="3" t="s">
        <v>6240</v>
      </c>
      <c r="AR1516" s="3">
        <v>36.9</v>
      </c>
      <c r="AS1516" s="3">
        <v>32.799999999999997</v>
      </c>
      <c r="AT1516" s="3">
        <v>1.125</v>
      </c>
      <c r="AU1516" s="3">
        <f>SUM(Table1[[#This Row],[Black Win %]]/Table1[[#This Row],[White Win %]])</f>
        <v>0.88888888888888884</v>
      </c>
      <c r="AV1516" s="3">
        <v>250.92</v>
      </c>
      <c r="AW1516" s="3">
        <v>223.04</v>
      </c>
    </row>
    <row r="1517" spans="1:49" ht="17" x14ac:dyDescent="0.2">
      <c r="A1517" s="3" t="s">
        <v>7469</v>
      </c>
      <c r="B1517" s="3" t="str">
        <f>CONCATENATE(Table1[[#This Row],[Column5]],(IF(Table1[[#This Row],[Column4]]="",""," -"&amp;Table1[[#This Row],[Column4]])),(IF(Table1[[#This Row],[Column3]]="",""," -"&amp;Table1[[#This Row],[Column3]])))</f>
        <v xml:space="preserve"> Najdorf Variation - Opocensky Variation</v>
      </c>
      <c r="C1517" s="3" t="s">
        <v>7551</v>
      </c>
      <c r="D1517" s="3" t="s">
        <v>6904</v>
      </c>
      <c r="F1517" s="3" t="s">
        <v>7764</v>
      </c>
      <c r="G1517" s="3">
        <v>6823</v>
      </c>
      <c r="H1517" s="3" t="s">
        <v>5022</v>
      </c>
      <c r="I1517" s="4">
        <v>43284</v>
      </c>
      <c r="J1517" s="3">
        <v>2215</v>
      </c>
      <c r="K1517" s="3">
        <v>2196</v>
      </c>
      <c r="L1517" s="3">
        <v>33.5</v>
      </c>
      <c r="M1517" s="3">
        <v>28.8</v>
      </c>
      <c r="N1517" s="3">
        <v>37.700000000000003</v>
      </c>
      <c r="O1517" s="3" t="s">
        <v>5024</v>
      </c>
      <c r="P1517" s="5" t="s">
        <v>30</v>
      </c>
      <c r="Q1517" s="3" t="s">
        <v>6243</v>
      </c>
      <c r="R1517" s="3" t="s">
        <v>6247</v>
      </c>
      <c r="S1517" s="3" t="s">
        <v>6230</v>
      </c>
      <c r="T1517" s="3" t="s">
        <v>6229</v>
      </c>
      <c r="U1517" s="3" t="s">
        <v>6365</v>
      </c>
      <c r="V1517" s="3" t="s">
        <v>6356</v>
      </c>
      <c r="W1517" s="3" t="s">
        <v>6226</v>
      </c>
      <c r="X1517" s="3" t="s">
        <v>6244</v>
      </c>
      <c r="Y1517" s="3" t="s">
        <v>6260</v>
      </c>
      <c r="Z1517" s="3" t="s">
        <v>6249</v>
      </c>
      <c r="AR1517" s="3">
        <v>33.5</v>
      </c>
      <c r="AS1517" s="3">
        <v>37.700000000000003</v>
      </c>
      <c r="AT1517" s="3">
        <v>0.88859416400000002</v>
      </c>
      <c r="AU1517" s="3">
        <f>SUM(Table1[[#This Row],[Black Win %]]/Table1[[#This Row],[White Win %]])</f>
        <v>1.1253731343283584</v>
      </c>
      <c r="AV1517" s="3">
        <v>2285.7049999999999</v>
      </c>
      <c r="AW1517" s="3">
        <v>2572.2710000000002</v>
      </c>
    </row>
    <row r="1518" spans="1:49" ht="17" x14ac:dyDescent="0.2">
      <c r="A1518" s="3" t="s">
        <v>7469</v>
      </c>
      <c r="B1518" s="3" t="str">
        <f>CONCATENATE(Table1[[#This Row],[Column5]],(IF(Table1[[#This Row],[Column4]]="",""," -"&amp;Table1[[#This Row],[Column4]])),(IF(Table1[[#This Row],[Column3]]="",""," -"&amp;Table1[[#This Row],[Column3]])))</f>
        <v xml:space="preserve"> Najdorf Variation - Opocensky Variation - Modern Line</v>
      </c>
      <c r="C1518" s="3" t="s">
        <v>7551</v>
      </c>
      <c r="D1518" s="3" t="s">
        <v>6904</v>
      </c>
      <c r="E1518" s="3" t="s">
        <v>6857</v>
      </c>
      <c r="F1518" s="3" t="s">
        <v>7765</v>
      </c>
      <c r="G1518" s="3">
        <v>1266</v>
      </c>
      <c r="H1518" s="3" t="s">
        <v>5022</v>
      </c>
      <c r="I1518" s="4">
        <v>43278</v>
      </c>
      <c r="J1518" s="3">
        <v>2193</v>
      </c>
      <c r="K1518" s="3">
        <v>2213</v>
      </c>
      <c r="L1518" s="3">
        <v>33.700000000000003</v>
      </c>
      <c r="M1518" s="3">
        <v>29.1</v>
      </c>
      <c r="N1518" s="3">
        <v>37.200000000000003</v>
      </c>
      <c r="O1518" s="3" t="s">
        <v>5027</v>
      </c>
      <c r="P1518" s="5" t="s">
        <v>30</v>
      </c>
      <c r="Q1518" s="3" t="s">
        <v>6243</v>
      </c>
      <c r="R1518" s="3" t="s">
        <v>6247</v>
      </c>
      <c r="S1518" s="3" t="s">
        <v>6230</v>
      </c>
      <c r="T1518" s="3" t="s">
        <v>6229</v>
      </c>
      <c r="U1518" s="3" t="s">
        <v>6365</v>
      </c>
      <c r="V1518" s="3" t="s">
        <v>6356</v>
      </c>
      <c r="W1518" s="3" t="s">
        <v>6226</v>
      </c>
      <c r="X1518" s="3" t="s">
        <v>6244</v>
      </c>
      <c r="Y1518" s="3" t="s">
        <v>6260</v>
      </c>
      <c r="Z1518" s="3" t="s">
        <v>6249</v>
      </c>
      <c r="AA1518" s="3" t="s">
        <v>6227</v>
      </c>
      <c r="AB1518" s="3" t="s">
        <v>6391</v>
      </c>
      <c r="AC1518" s="3" t="s">
        <v>6308</v>
      </c>
      <c r="AD1518" s="3" t="s">
        <v>6270</v>
      </c>
      <c r="AE1518" s="3" t="s">
        <v>6355</v>
      </c>
      <c r="AR1518" s="3">
        <v>37.200000000000003</v>
      </c>
      <c r="AS1518" s="3">
        <v>33.700000000000003</v>
      </c>
      <c r="AT1518" s="3">
        <v>1.1038575669999999</v>
      </c>
      <c r="AU1518" s="3">
        <f>SUM(Table1[[#This Row],[Black Win %]]/Table1[[#This Row],[White Win %]])</f>
        <v>0.90591397849462363</v>
      </c>
      <c r="AV1518" s="3">
        <v>470.952</v>
      </c>
      <c r="AW1518" s="3">
        <v>426.642</v>
      </c>
    </row>
    <row r="1519" spans="1:49" ht="17" x14ac:dyDescent="0.2">
      <c r="A1519" s="3" t="s">
        <v>7469</v>
      </c>
      <c r="B1519" s="3" t="str">
        <f>CONCATENATE(Table1[[#This Row],[Column5]],(IF(Table1[[#This Row],[Column4]]="",""," -"&amp;Table1[[#This Row],[Column4]])),(IF(Table1[[#This Row],[Column3]]="",""," -"&amp;Table1[[#This Row],[Column3]])))</f>
        <v xml:space="preserve"> Najdorf Variation - Opocensky Variation - Traditional Line</v>
      </c>
      <c r="C1519" s="3" t="s">
        <v>7551</v>
      </c>
      <c r="D1519" s="3" t="s">
        <v>6904</v>
      </c>
      <c r="E1519" s="3" t="s">
        <v>6964</v>
      </c>
      <c r="F1519" s="3" t="s">
        <v>7765</v>
      </c>
      <c r="G1519" s="3">
        <v>4963</v>
      </c>
      <c r="H1519" s="3" t="s">
        <v>5022</v>
      </c>
      <c r="I1519" s="4">
        <v>43286</v>
      </c>
      <c r="J1519" s="3">
        <v>2327</v>
      </c>
      <c r="K1519" s="3">
        <v>2343</v>
      </c>
      <c r="L1519" s="3">
        <v>32.4</v>
      </c>
      <c r="M1519" s="3">
        <v>36.1</v>
      </c>
      <c r="N1519" s="3">
        <v>31.4</v>
      </c>
      <c r="O1519" s="3" t="s">
        <v>5030</v>
      </c>
      <c r="P1519" s="5" t="s">
        <v>30</v>
      </c>
      <c r="Q1519" s="3" t="s">
        <v>6243</v>
      </c>
      <c r="R1519" s="3" t="s">
        <v>6247</v>
      </c>
      <c r="S1519" s="3" t="s">
        <v>6230</v>
      </c>
      <c r="T1519" s="3" t="s">
        <v>6229</v>
      </c>
      <c r="U1519" s="3" t="s">
        <v>6365</v>
      </c>
      <c r="V1519" s="3" t="s">
        <v>6356</v>
      </c>
      <c r="W1519" s="3" t="s">
        <v>6226</v>
      </c>
      <c r="X1519" s="3" t="s">
        <v>6244</v>
      </c>
      <c r="Y1519" s="3" t="s">
        <v>6260</v>
      </c>
      <c r="Z1519" s="3" t="s">
        <v>6249</v>
      </c>
      <c r="AA1519" s="3" t="s">
        <v>6227</v>
      </c>
      <c r="AB1519" s="3" t="s">
        <v>6391</v>
      </c>
      <c r="AC1519" s="3" t="s">
        <v>6308</v>
      </c>
      <c r="AD1519" s="3" t="s">
        <v>6270</v>
      </c>
      <c r="AE1519" s="3" t="s">
        <v>6270</v>
      </c>
      <c r="AR1519" s="3">
        <v>31.4</v>
      </c>
      <c r="AS1519" s="3">
        <v>32.4</v>
      </c>
      <c r="AT1519" s="3">
        <v>0.96913580200000005</v>
      </c>
      <c r="AU1519" s="3">
        <f>SUM(Table1[[#This Row],[Black Win %]]/Table1[[#This Row],[White Win %]])</f>
        <v>1.0318471337579618</v>
      </c>
      <c r="AV1519" s="3">
        <v>1558.3820000000001</v>
      </c>
      <c r="AW1519" s="3">
        <v>1608.0119999999999</v>
      </c>
    </row>
    <row r="1520" spans="1:49" ht="17" x14ac:dyDescent="0.2">
      <c r="A1520" s="3" t="s">
        <v>7469</v>
      </c>
      <c r="B1520" s="3" t="str">
        <f>CONCATENATE(Table1[[#This Row],[Column5]],(IF(Table1[[#This Row],[Column4]]="",""," -"&amp;Table1[[#This Row],[Column4]])),(IF(Table1[[#This Row],[Column3]]="",""," -"&amp;Table1[[#This Row],[Column3]])))</f>
        <v xml:space="preserve"> Najdorf Variation - Poisoned Pawn Variation</v>
      </c>
      <c r="C1520" s="3" t="s">
        <v>7551</v>
      </c>
      <c r="D1520" s="3" t="s">
        <v>6878</v>
      </c>
      <c r="F1520" s="3" t="s">
        <v>7765</v>
      </c>
      <c r="G1520" s="3">
        <v>2168</v>
      </c>
      <c r="H1520" s="3" t="s">
        <v>5032</v>
      </c>
      <c r="I1520" s="4">
        <v>43286</v>
      </c>
      <c r="J1520" s="3">
        <v>2299</v>
      </c>
      <c r="K1520" s="3">
        <v>2326</v>
      </c>
      <c r="L1520" s="3">
        <v>33.6</v>
      </c>
      <c r="M1520" s="3">
        <v>30.6</v>
      </c>
      <c r="N1520" s="3">
        <v>35.799999999999997</v>
      </c>
      <c r="O1520" s="3" t="s">
        <v>5034</v>
      </c>
      <c r="P1520" s="5" t="s">
        <v>30</v>
      </c>
      <c r="Q1520" s="3" t="s">
        <v>6243</v>
      </c>
      <c r="R1520" s="3" t="s">
        <v>6247</v>
      </c>
      <c r="S1520" s="3" t="s">
        <v>6230</v>
      </c>
      <c r="T1520" s="3" t="s">
        <v>6229</v>
      </c>
      <c r="U1520" s="3" t="s">
        <v>6365</v>
      </c>
      <c r="V1520" s="3" t="s">
        <v>6356</v>
      </c>
      <c r="W1520" s="3" t="s">
        <v>6226</v>
      </c>
      <c r="X1520" s="3" t="s">
        <v>6244</v>
      </c>
      <c r="Y1520" s="3" t="s">
        <v>6260</v>
      </c>
      <c r="Z1520" s="3" t="s">
        <v>6274</v>
      </c>
      <c r="AA1520" s="3" t="s">
        <v>6245</v>
      </c>
      <c r="AB1520" s="3" t="s">
        <v>6236</v>
      </c>
      <c r="AC1520" s="3" t="s">
        <v>6316</v>
      </c>
      <c r="AR1520" s="3">
        <v>35.799999999999997</v>
      </c>
      <c r="AS1520" s="3">
        <v>33.6</v>
      </c>
      <c r="AT1520" s="3">
        <v>1.06547619</v>
      </c>
      <c r="AU1520" s="3">
        <f>SUM(Table1[[#This Row],[Black Win %]]/Table1[[#This Row],[White Win %]])</f>
        <v>0.93854748603351967</v>
      </c>
      <c r="AV1520" s="3">
        <v>776.14400000000001</v>
      </c>
      <c r="AW1520" s="3">
        <v>728.44799999999998</v>
      </c>
    </row>
    <row r="1521" spans="1:49" ht="17" x14ac:dyDescent="0.2">
      <c r="A1521" s="3" t="s">
        <v>7469</v>
      </c>
      <c r="B1521" s="3" t="str">
        <f>CONCATENATE(Table1[[#This Row],[Column5]],(IF(Table1[[#This Row],[Column4]]="",""," -"&amp;Table1[[#This Row],[Column4]])),(IF(Table1[[#This Row],[Column3]]="",""," -"&amp;Table1[[#This Row],[Column3]])))</f>
        <v xml:space="preserve"> Najdorf Variation - Poisoned Pawn - Accepted</v>
      </c>
      <c r="C1521" s="3" t="s">
        <v>7551</v>
      </c>
      <c r="D1521" s="3" t="s">
        <v>7560</v>
      </c>
      <c r="E1521" s="3" t="s">
        <v>6531</v>
      </c>
      <c r="F1521" s="3" t="s">
        <v>7765</v>
      </c>
      <c r="G1521" s="3">
        <v>1280</v>
      </c>
      <c r="H1521" s="3" t="s">
        <v>5032</v>
      </c>
      <c r="I1521" s="4">
        <v>43283</v>
      </c>
      <c r="J1521" s="3">
        <v>2331</v>
      </c>
      <c r="K1521" s="3">
        <v>2354</v>
      </c>
      <c r="L1521" s="3">
        <v>33.299999999999997</v>
      </c>
      <c r="M1521" s="3">
        <v>32.4</v>
      </c>
      <c r="N1521" s="3">
        <v>34.299999999999997</v>
      </c>
      <c r="O1521" s="3" t="s">
        <v>5037</v>
      </c>
      <c r="P1521" s="5" t="s">
        <v>30</v>
      </c>
      <c r="Q1521" s="3" t="s">
        <v>6243</v>
      </c>
      <c r="R1521" s="3" t="s">
        <v>6247</v>
      </c>
      <c r="S1521" s="3" t="s">
        <v>6230</v>
      </c>
      <c r="T1521" s="3" t="s">
        <v>6229</v>
      </c>
      <c r="U1521" s="3" t="s">
        <v>6365</v>
      </c>
      <c r="V1521" s="3" t="s">
        <v>6356</v>
      </c>
      <c r="W1521" s="3" t="s">
        <v>6226</v>
      </c>
      <c r="X1521" s="3" t="s">
        <v>6244</v>
      </c>
      <c r="Y1521" s="3" t="s">
        <v>6260</v>
      </c>
      <c r="Z1521" s="3" t="s">
        <v>6274</v>
      </c>
      <c r="AA1521" s="3" t="s">
        <v>6245</v>
      </c>
      <c r="AB1521" s="3" t="s">
        <v>6236</v>
      </c>
      <c r="AC1521" s="3" t="s">
        <v>6316</v>
      </c>
      <c r="AD1521" s="3" t="s">
        <v>6384</v>
      </c>
      <c r="AE1521" s="3" t="s">
        <v>6474</v>
      </c>
      <c r="AF1521" s="3" t="s">
        <v>6364</v>
      </c>
      <c r="AG1521" s="3" t="s">
        <v>6475</v>
      </c>
      <c r="AR1521" s="3">
        <v>34.299999999999997</v>
      </c>
      <c r="AS1521" s="3">
        <v>33.299999999999997</v>
      </c>
      <c r="AT1521" s="3">
        <v>1.03003003</v>
      </c>
      <c r="AU1521" s="3">
        <f>SUM(Table1[[#This Row],[Black Win %]]/Table1[[#This Row],[White Win %]])</f>
        <v>0.9708454810495627</v>
      </c>
      <c r="AV1521" s="3">
        <v>439.04</v>
      </c>
      <c r="AW1521" s="3">
        <v>426.24</v>
      </c>
    </row>
    <row r="1522" spans="1:49" ht="17" x14ac:dyDescent="0.2">
      <c r="A1522" s="3" t="s">
        <v>7469</v>
      </c>
      <c r="B1522" s="3" t="str">
        <f>CONCATENATE(Table1[[#This Row],[Column5]],(IF(Table1[[#This Row],[Column4]]="",""," -"&amp;Table1[[#This Row],[Column4]])),(IF(Table1[[#This Row],[Column3]]="",""," -"&amp;Table1[[#This Row],[Column3]])))</f>
        <v xml:space="preserve"> Najdorf Variation - Polugayevsky Variation</v>
      </c>
      <c r="C1522" s="3" t="s">
        <v>7551</v>
      </c>
      <c r="D1522" s="3" t="s">
        <v>7561</v>
      </c>
      <c r="F1522" s="3" t="s">
        <v>7765</v>
      </c>
      <c r="G1522" s="3">
        <v>572</v>
      </c>
      <c r="H1522" s="3" t="s">
        <v>4982</v>
      </c>
      <c r="I1522" s="4">
        <v>43253</v>
      </c>
      <c r="J1522" s="3">
        <v>2283</v>
      </c>
      <c r="K1522" s="3">
        <v>2291</v>
      </c>
      <c r="L1522" s="3">
        <v>37.799999999999997</v>
      </c>
      <c r="M1522" s="3">
        <v>23.3</v>
      </c>
      <c r="N1522" s="3">
        <v>39</v>
      </c>
      <c r="O1522" s="3" t="s">
        <v>5040</v>
      </c>
      <c r="P1522" s="5" t="s">
        <v>30</v>
      </c>
      <c r="Q1522" s="3" t="s">
        <v>6243</v>
      </c>
      <c r="R1522" s="3" t="s">
        <v>6247</v>
      </c>
      <c r="S1522" s="3" t="s">
        <v>6230</v>
      </c>
      <c r="T1522" s="3" t="s">
        <v>6229</v>
      </c>
      <c r="U1522" s="3" t="s">
        <v>6365</v>
      </c>
      <c r="V1522" s="3" t="s">
        <v>6356</v>
      </c>
      <c r="W1522" s="3" t="s">
        <v>6226</v>
      </c>
      <c r="X1522" s="3" t="s">
        <v>6244</v>
      </c>
      <c r="Y1522" s="3" t="s">
        <v>6260</v>
      </c>
      <c r="Z1522" s="3" t="s">
        <v>6274</v>
      </c>
      <c r="AA1522" s="3" t="s">
        <v>6245</v>
      </c>
      <c r="AB1522" s="3" t="s">
        <v>6236</v>
      </c>
      <c r="AC1522" s="3" t="s">
        <v>6258</v>
      </c>
      <c r="AR1522" s="3">
        <v>39</v>
      </c>
      <c r="AS1522" s="3">
        <v>37.799999999999997</v>
      </c>
      <c r="AT1522" s="3">
        <v>1.031746032</v>
      </c>
      <c r="AU1522" s="3">
        <f>SUM(Table1[[#This Row],[Black Win %]]/Table1[[#This Row],[White Win %]])</f>
        <v>0.96923076923076912</v>
      </c>
      <c r="AV1522" s="3">
        <v>223.08</v>
      </c>
      <c r="AW1522" s="3">
        <v>216.21600000000001</v>
      </c>
    </row>
    <row r="1523" spans="1:49" ht="17" x14ac:dyDescent="0.2">
      <c r="A1523" s="3" t="s">
        <v>7469</v>
      </c>
      <c r="B1523" s="3" t="str">
        <f>CONCATENATE(Table1[[#This Row],[Column5]],(IF(Table1[[#This Row],[Column4]]="",""," -"&amp;Table1[[#This Row],[Column4]])),(IF(Table1[[#This Row],[Column3]]="",""," -"&amp;Table1[[#This Row],[Column3]])))</f>
        <v xml:space="preserve"> Najdorf Variation - Polugayevsky Variation - Simagin Line</v>
      </c>
      <c r="C1523" s="3" t="s">
        <v>7551</v>
      </c>
      <c r="D1523" s="3" t="s">
        <v>7561</v>
      </c>
      <c r="E1523" s="3" t="s">
        <v>7562</v>
      </c>
      <c r="F1523" s="3" t="s">
        <v>7764</v>
      </c>
      <c r="G1523" s="3">
        <v>225</v>
      </c>
      <c r="H1523" s="3" t="s">
        <v>4982</v>
      </c>
      <c r="I1523" s="4">
        <v>43107</v>
      </c>
      <c r="J1523" s="3">
        <v>2376</v>
      </c>
      <c r="K1523" s="3">
        <v>2328</v>
      </c>
      <c r="L1523" s="3">
        <v>46.7</v>
      </c>
      <c r="M1523" s="3">
        <v>18.7</v>
      </c>
      <c r="N1523" s="3">
        <v>34.700000000000003</v>
      </c>
      <c r="O1523" s="3" t="s">
        <v>5043</v>
      </c>
      <c r="P1523" s="5" t="s">
        <v>30</v>
      </c>
      <c r="Q1523" s="3" t="s">
        <v>6243</v>
      </c>
      <c r="R1523" s="3" t="s">
        <v>6247</v>
      </c>
      <c r="S1523" s="3" t="s">
        <v>6230</v>
      </c>
      <c r="T1523" s="3" t="s">
        <v>6229</v>
      </c>
      <c r="U1523" s="3" t="s">
        <v>6365</v>
      </c>
      <c r="V1523" s="3" t="s">
        <v>6356</v>
      </c>
      <c r="W1523" s="3" t="s">
        <v>6226</v>
      </c>
      <c r="X1523" s="3" t="s">
        <v>6244</v>
      </c>
      <c r="Y1523" s="3" t="s">
        <v>6260</v>
      </c>
      <c r="Z1523" s="3" t="s">
        <v>6274</v>
      </c>
      <c r="AA1523" s="3" t="s">
        <v>6245</v>
      </c>
      <c r="AB1523" s="3" t="s">
        <v>6236</v>
      </c>
      <c r="AC1523" s="3" t="s">
        <v>6258</v>
      </c>
      <c r="AD1523" s="3" t="s">
        <v>6227</v>
      </c>
      <c r="AE1523" s="3" t="s">
        <v>6238</v>
      </c>
      <c r="AF1523" s="3" t="s">
        <v>6239</v>
      </c>
      <c r="AG1523" s="3" t="s">
        <v>6393</v>
      </c>
      <c r="AH1523" s="3" t="s">
        <v>6335</v>
      </c>
      <c r="AR1523" s="3">
        <v>46.7</v>
      </c>
      <c r="AS1523" s="3">
        <v>34.700000000000003</v>
      </c>
      <c r="AT1523" s="3">
        <v>1.345821326</v>
      </c>
      <c r="AU1523" s="3">
        <f>SUM(Table1[[#This Row],[Black Win %]]/Table1[[#This Row],[White Win %]])</f>
        <v>0.74304068522483946</v>
      </c>
      <c r="AV1523" s="3">
        <v>105.075</v>
      </c>
      <c r="AW1523" s="3">
        <v>78.075000000000003</v>
      </c>
    </row>
    <row r="1524" spans="1:49" ht="17" x14ac:dyDescent="0.2">
      <c r="A1524" s="3" t="s">
        <v>7469</v>
      </c>
      <c r="B1524" s="3" t="str">
        <f>CONCATENATE(Table1[[#This Row],[Column5]],(IF(Table1[[#This Row],[Column4]]="",""," -"&amp;Table1[[#This Row],[Column4]])),(IF(Table1[[#This Row],[Column3]]="",""," -"&amp;Table1[[#This Row],[Column3]])))</f>
        <v xml:space="preserve"> Najdorf Variation - Scheveningen Variation</v>
      </c>
      <c r="C1524" s="3" t="s">
        <v>7551</v>
      </c>
      <c r="D1524" s="3" t="s">
        <v>7563</v>
      </c>
      <c r="F1524" s="3" t="s">
        <v>7765</v>
      </c>
      <c r="G1524" s="3">
        <v>447</v>
      </c>
      <c r="H1524" s="3" t="s">
        <v>5045</v>
      </c>
      <c r="I1524" s="4">
        <v>43253</v>
      </c>
      <c r="J1524" s="3">
        <v>2271</v>
      </c>
      <c r="K1524" s="3">
        <v>2308</v>
      </c>
      <c r="L1524" s="3">
        <v>36.200000000000003</v>
      </c>
      <c r="M1524" s="3">
        <v>26.4</v>
      </c>
      <c r="N1524" s="3">
        <v>37.4</v>
      </c>
      <c r="O1524" s="3" t="s">
        <v>5047</v>
      </c>
      <c r="P1524" s="5" t="s">
        <v>30</v>
      </c>
      <c r="Q1524" s="3" t="s">
        <v>6243</v>
      </c>
      <c r="R1524" s="3" t="s">
        <v>6247</v>
      </c>
      <c r="S1524" s="3" t="s">
        <v>6230</v>
      </c>
      <c r="T1524" s="3" t="s">
        <v>6229</v>
      </c>
      <c r="U1524" s="3" t="s">
        <v>6365</v>
      </c>
      <c r="V1524" s="3" t="s">
        <v>6356</v>
      </c>
      <c r="W1524" s="3" t="s">
        <v>6226</v>
      </c>
      <c r="X1524" s="3" t="s">
        <v>6244</v>
      </c>
      <c r="Y1524" s="3" t="s">
        <v>6245</v>
      </c>
      <c r="Z1524" s="3" t="s">
        <v>6249</v>
      </c>
      <c r="AA1524" s="3" t="s">
        <v>6260</v>
      </c>
      <c r="AB1524" s="3" t="s">
        <v>6270</v>
      </c>
      <c r="AC1524" s="3" t="s">
        <v>6284</v>
      </c>
      <c r="AR1524" s="3">
        <v>37.4</v>
      </c>
      <c r="AS1524" s="3">
        <v>36.200000000000003</v>
      </c>
      <c r="AT1524" s="3">
        <v>1.033149171</v>
      </c>
      <c r="AU1524" s="3">
        <f>SUM(Table1[[#This Row],[Black Win %]]/Table1[[#This Row],[White Win %]])</f>
        <v>0.96791443850267389</v>
      </c>
      <c r="AV1524" s="3">
        <v>167.178</v>
      </c>
      <c r="AW1524" s="3">
        <v>161.81399999999999</v>
      </c>
    </row>
    <row r="1525" spans="1:49" ht="17" x14ac:dyDescent="0.2">
      <c r="A1525" s="3" t="s">
        <v>7469</v>
      </c>
      <c r="B1525" s="3" t="str">
        <f>CONCATENATE(Table1[[#This Row],[Column5]],(IF(Table1[[#This Row],[Column4]]="",""," -"&amp;Table1[[#This Row],[Column4]])),(IF(Table1[[#This Row],[Column3]]="",""," -"&amp;Table1[[#This Row],[Column3]])))</f>
        <v xml:space="preserve"> Najdorf Variation - Traditional Line</v>
      </c>
      <c r="C1525" s="3" t="s">
        <v>7551</v>
      </c>
      <c r="D1525" s="3" t="s">
        <v>6964</v>
      </c>
      <c r="F1525" s="3" t="s">
        <v>7765</v>
      </c>
      <c r="G1525" s="3">
        <v>854</v>
      </c>
      <c r="H1525" s="3" t="s">
        <v>4985</v>
      </c>
      <c r="I1525" s="4">
        <v>43275</v>
      </c>
      <c r="J1525" s="3">
        <v>2044</v>
      </c>
      <c r="K1525" s="3">
        <v>2096</v>
      </c>
      <c r="L1525" s="3">
        <v>29.9</v>
      </c>
      <c r="M1525" s="3">
        <v>19.8</v>
      </c>
      <c r="N1525" s="3">
        <v>50.4</v>
      </c>
      <c r="O1525" s="3" t="s">
        <v>5050</v>
      </c>
      <c r="P1525" s="5" t="s">
        <v>30</v>
      </c>
      <c r="Q1525" s="3" t="s">
        <v>6243</v>
      </c>
      <c r="R1525" s="3" t="s">
        <v>6247</v>
      </c>
      <c r="S1525" s="3" t="s">
        <v>6230</v>
      </c>
      <c r="T1525" s="3" t="s">
        <v>6229</v>
      </c>
      <c r="U1525" s="3" t="s">
        <v>6365</v>
      </c>
      <c r="V1525" s="3" t="s">
        <v>6356</v>
      </c>
      <c r="W1525" s="3" t="s">
        <v>6226</v>
      </c>
      <c r="X1525" s="3" t="s">
        <v>6244</v>
      </c>
      <c r="Y1525" s="3" t="s">
        <v>6260</v>
      </c>
      <c r="Z1525" s="3" t="s">
        <v>6274</v>
      </c>
      <c r="AA1525" s="3" t="s">
        <v>6245</v>
      </c>
      <c r="AB1525" s="3" t="s">
        <v>6236</v>
      </c>
      <c r="AC1525" s="3" t="s">
        <v>6308</v>
      </c>
      <c r="AD1525" s="3" t="s">
        <v>6332</v>
      </c>
      <c r="AE1525" s="3" t="s">
        <v>6393</v>
      </c>
      <c r="AR1525" s="3">
        <v>50.4</v>
      </c>
      <c r="AS1525" s="3">
        <v>29.9</v>
      </c>
      <c r="AT1525" s="3">
        <v>1.685618729</v>
      </c>
      <c r="AU1525" s="3">
        <f>SUM(Table1[[#This Row],[Black Win %]]/Table1[[#This Row],[White Win %]])</f>
        <v>0.59325396825396826</v>
      </c>
      <c r="AV1525" s="3">
        <v>430.416</v>
      </c>
      <c r="AW1525" s="3">
        <v>255.346</v>
      </c>
    </row>
    <row r="1526" spans="1:49" ht="17" x14ac:dyDescent="0.2">
      <c r="A1526" s="3" t="s">
        <v>7469</v>
      </c>
      <c r="B1526" s="3" t="str">
        <f>CONCATENATE(Table1[[#This Row],[Column5]],(IF(Table1[[#This Row],[Column4]]="",""," -"&amp;Table1[[#This Row],[Column4]])),(IF(Table1[[#This Row],[Column3]]="",""," -"&amp;Table1[[#This Row],[Column3]])))</f>
        <v xml:space="preserve"> Najdorf Variation - Zagreb (Fianchetto) Variation</v>
      </c>
      <c r="C1526" s="3" t="s">
        <v>7551</v>
      </c>
      <c r="D1526" s="3" t="s">
        <v>7564</v>
      </c>
      <c r="F1526" s="3" t="s">
        <v>7764</v>
      </c>
      <c r="G1526" s="3">
        <v>4108</v>
      </c>
      <c r="H1526" s="3" t="s">
        <v>5052</v>
      </c>
      <c r="I1526" s="4">
        <v>43289</v>
      </c>
      <c r="J1526" s="3">
        <v>2337</v>
      </c>
      <c r="K1526" s="3">
        <v>2311</v>
      </c>
      <c r="L1526" s="3">
        <v>36.9</v>
      </c>
      <c r="M1526" s="3">
        <v>32.1</v>
      </c>
      <c r="N1526" s="3">
        <v>31</v>
      </c>
      <c r="O1526" s="3" t="s">
        <v>5054</v>
      </c>
      <c r="P1526" s="5" t="s">
        <v>30</v>
      </c>
      <c r="Q1526" s="3" t="s">
        <v>6243</v>
      </c>
      <c r="R1526" s="3" t="s">
        <v>6247</v>
      </c>
      <c r="S1526" s="3" t="s">
        <v>6230</v>
      </c>
      <c r="T1526" s="3" t="s">
        <v>6229</v>
      </c>
      <c r="U1526" s="3" t="s">
        <v>6365</v>
      </c>
      <c r="V1526" s="3" t="s">
        <v>6356</v>
      </c>
      <c r="W1526" s="3" t="s">
        <v>6226</v>
      </c>
      <c r="X1526" s="3" t="s">
        <v>6244</v>
      </c>
      <c r="Y1526" s="3" t="s">
        <v>6260</v>
      </c>
      <c r="Z1526" s="3" t="s">
        <v>6264</v>
      </c>
      <c r="AR1526" s="3">
        <v>36.9</v>
      </c>
      <c r="AS1526" s="3">
        <v>31</v>
      </c>
      <c r="AT1526" s="3">
        <v>1.190322581</v>
      </c>
      <c r="AU1526" s="3">
        <f>SUM(Table1[[#This Row],[Black Win %]]/Table1[[#This Row],[White Win %]])</f>
        <v>0.84010840108401086</v>
      </c>
      <c r="AV1526" s="3">
        <v>1515.8520000000001</v>
      </c>
      <c r="AW1526" s="3">
        <v>1273.48</v>
      </c>
    </row>
    <row r="1527" spans="1:49" ht="17" x14ac:dyDescent="0.2">
      <c r="A1527" s="3" t="s">
        <v>7469</v>
      </c>
      <c r="B1527" s="3" t="str">
        <f>CONCATENATE(Table1[[#This Row],[Column5]],(IF(Table1[[#This Row],[Column4]]="",""," -"&amp;Table1[[#This Row],[Column4]])),(IF(Table1[[#This Row],[Column3]]="",""," -"&amp;Table1[[#This Row],[Column3]])))</f>
        <v xml:space="preserve"> Nimzo-American Variation</v>
      </c>
      <c r="C1527" s="3" t="s">
        <v>7565</v>
      </c>
      <c r="F1527" s="3" t="s">
        <v>7765</v>
      </c>
      <c r="G1527" s="3">
        <v>325</v>
      </c>
      <c r="H1527" s="3" t="s">
        <v>4793</v>
      </c>
      <c r="I1527" s="4">
        <v>43155</v>
      </c>
      <c r="J1527" s="3">
        <v>2160</v>
      </c>
      <c r="K1527" s="3">
        <v>2165</v>
      </c>
      <c r="L1527" s="3">
        <v>32</v>
      </c>
      <c r="M1527" s="3">
        <v>32</v>
      </c>
      <c r="N1527" s="3">
        <v>36</v>
      </c>
      <c r="O1527" s="3" t="s">
        <v>5057</v>
      </c>
      <c r="P1527" s="5" t="s">
        <v>30</v>
      </c>
      <c r="Q1527" s="3" t="s">
        <v>6243</v>
      </c>
      <c r="R1527" s="3" t="s">
        <v>6247</v>
      </c>
      <c r="S1527" s="3" t="s">
        <v>6240</v>
      </c>
      <c r="T1527" s="3" t="s">
        <v>6229</v>
      </c>
      <c r="U1527" s="3" t="s">
        <v>6365</v>
      </c>
      <c r="V1527" s="3" t="s">
        <v>6356</v>
      </c>
      <c r="W1527" s="3" t="s">
        <v>6256</v>
      </c>
      <c r="AR1527" s="3">
        <v>36</v>
      </c>
      <c r="AS1527" s="3">
        <v>32</v>
      </c>
      <c r="AT1527" s="3">
        <v>1.125</v>
      </c>
      <c r="AU1527" s="3">
        <f>SUM(Table1[[#This Row],[Black Win %]]/Table1[[#This Row],[White Win %]])</f>
        <v>0.88888888888888884</v>
      </c>
      <c r="AV1527" s="3">
        <v>117</v>
      </c>
      <c r="AW1527" s="3">
        <v>104</v>
      </c>
    </row>
    <row r="1528" spans="1:49" ht="17" x14ac:dyDescent="0.2">
      <c r="A1528" s="3" t="s">
        <v>7469</v>
      </c>
      <c r="B1528" s="3" t="str">
        <f>CONCATENATE(Table1[[#This Row],[Column5]],(IF(Table1[[#This Row],[Column4]]="",""," -"&amp;Table1[[#This Row],[Column4]])),(IF(Table1[[#This Row],[Column3]]="",""," -"&amp;Table1[[#This Row],[Column3]])))</f>
        <v xml:space="preserve"> Nimzowitsch Variation - Advance Variation</v>
      </c>
      <c r="C1528" s="3" t="s">
        <v>6607</v>
      </c>
      <c r="D1528" s="3" t="s">
        <v>6620</v>
      </c>
      <c r="F1528" s="3" t="s">
        <v>7764</v>
      </c>
      <c r="G1528" s="3">
        <v>1264</v>
      </c>
      <c r="H1528" s="3" t="s">
        <v>5059</v>
      </c>
      <c r="I1528" s="4">
        <v>43280</v>
      </c>
      <c r="J1528" s="3">
        <v>2333</v>
      </c>
      <c r="K1528" s="3">
        <v>2289</v>
      </c>
      <c r="L1528" s="3">
        <v>42.8</v>
      </c>
      <c r="M1528" s="3">
        <v>30.2</v>
      </c>
      <c r="N1528" s="3">
        <v>27</v>
      </c>
      <c r="O1528" s="3" t="s">
        <v>5061</v>
      </c>
      <c r="P1528" s="5" t="s">
        <v>30</v>
      </c>
      <c r="Q1528" s="3" t="s">
        <v>6243</v>
      </c>
      <c r="R1528" s="3" t="s">
        <v>6247</v>
      </c>
      <c r="S1528" s="3" t="s">
        <v>6226</v>
      </c>
      <c r="T1528" s="3" t="s">
        <v>6227</v>
      </c>
      <c r="AR1528" s="3">
        <v>42.8</v>
      </c>
      <c r="AS1528" s="3">
        <v>27</v>
      </c>
      <c r="AT1528" s="3">
        <v>1.5851851850000001</v>
      </c>
      <c r="AU1528" s="3">
        <f>SUM(Table1[[#This Row],[Black Win %]]/Table1[[#This Row],[White Win %]])</f>
        <v>0.63084112149532712</v>
      </c>
      <c r="AV1528" s="3">
        <v>540.99199999999996</v>
      </c>
      <c r="AW1528" s="3">
        <v>341.28</v>
      </c>
    </row>
    <row r="1529" spans="1:49" ht="17" x14ac:dyDescent="0.2">
      <c r="A1529" s="3" t="s">
        <v>7469</v>
      </c>
      <c r="B1529" s="3" t="str">
        <f>CONCATENATE(Table1[[#This Row],[Column5]],(IF(Table1[[#This Row],[Column4]]="",""," -"&amp;Table1[[#This Row],[Column4]])),(IF(Table1[[#This Row],[Column3]]="",""," -"&amp;Table1[[#This Row],[Column3]])))</f>
        <v xml:space="preserve"> Nimzowitsch Variation - Closed Variation</v>
      </c>
      <c r="C1529" s="3" t="s">
        <v>6607</v>
      </c>
      <c r="D1529" s="3" t="s">
        <v>6669</v>
      </c>
      <c r="F1529" s="3" t="s">
        <v>7764</v>
      </c>
      <c r="G1529" s="3">
        <v>1833</v>
      </c>
      <c r="H1529" s="3" t="s">
        <v>5059</v>
      </c>
      <c r="I1529" s="4">
        <v>43288</v>
      </c>
      <c r="J1529" s="3">
        <v>2257</v>
      </c>
      <c r="K1529" s="3">
        <v>2230</v>
      </c>
      <c r="L1529" s="3">
        <v>36.5</v>
      </c>
      <c r="M1529" s="3">
        <v>30.8</v>
      </c>
      <c r="N1529" s="3">
        <v>32.6</v>
      </c>
      <c r="O1529" s="3" t="s">
        <v>5064</v>
      </c>
      <c r="P1529" s="5" t="s">
        <v>30</v>
      </c>
      <c r="Q1529" s="3" t="s">
        <v>6243</v>
      </c>
      <c r="R1529" s="3" t="s">
        <v>6247</v>
      </c>
      <c r="S1529" s="3" t="s">
        <v>6226</v>
      </c>
      <c r="T1529" s="3" t="s">
        <v>6244</v>
      </c>
      <c r="AR1529" s="3">
        <v>36.5</v>
      </c>
      <c r="AS1529" s="3">
        <v>32.6</v>
      </c>
      <c r="AT1529" s="3">
        <v>1.1196319020000001</v>
      </c>
      <c r="AU1529" s="3">
        <f>SUM(Table1[[#This Row],[Black Win %]]/Table1[[#This Row],[White Win %]])</f>
        <v>0.89315068493150684</v>
      </c>
      <c r="AV1529" s="3">
        <v>669.04499999999996</v>
      </c>
      <c r="AW1529" s="3">
        <v>597.55799999999999</v>
      </c>
    </row>
    <row r="1530" spans="1:49" ht="17" x14ac:dyDescent="0.2">
      <c r="A1530" s="3" t="s">
        <v>7469</v>
      </c>
      <c r="B1530" s="3" t="str">
        <f>CONCATENATE(Table1[[#This Row],[Column5]],(IF(Table1[[#This Row],[Column4]]="",""," -"&amp;Table1[[#This Row],[Column4]])),(IF(Table1[[#This Row],[Column3]]="",""," -"&amp;Table1[[#This Row],[Column3]])))</f>
        <v xml:space="preserve"> Nimzowitsch Variation - Exchange Variation</v>
      </c>
      <c r="C1530" s="3" t="s">
        <v>6607</v>
      </c>
      <c r="D1530" s="3" t="s">
        <v>6505</v>
      </c>
      <c r="F1530" s="3" t="s">
        <v>7765</v>
      </c>
      <c r="G1530" s="3">
        <v>445</v>
      </c>
      <c r="H1530" s="3" t="s">
        <v>5059</v>
      </c>
      <c r="I1530" s="4">
        <v>43289</v>
      </c>
      <c r="J1530" s="3">
        <v>2287</v>
      </c>
      <c r="K1530" s="3">
        <v>2343</v>
      </c>
      <c r="L1530" s="3">
        <v>29.7</v>
      </c>
      <c r="M1530" s="3">
        <v>29.4</v>
      </c>
      <c r="N1530" s="3">
        <v>40.9</v>
      </c>
      <c r="O1530" s="3" t="s">
        <v>5067</v>
      </c>
      <c r="P1530" s="5" t="s">
        <v>30</v>
      </c>
      <c r="Q1530" s="3" t="s">
        <v>6243</v>
      </c>
      <c r="R1530" s="3" t="s">
        <v>6247</v>
      </c>
      <c r="S1530" s="3" t="s">
        <v>6226</v>
      </c>
      <c r="T1530" s="3" t="s">
        <v>6227</v>
      </c>
      <c r="U1530" s="3" t="s">
        <v>6228</v>
      </c>
      <c r="V1530" s="3" t="s">
        <v>6244</v>
      </c>
      <c r="W1530" s="3" t="s">
        <v>6354</v>
      </c>
      <c r="AR1530" s="3">
        <v>40.9</v>
      </c>
      <c r="AS1530" s="3">
        <v>29.7</v>
      </c>
      <c r="AT1530" s="3">
        <v>1.377104377</v>
      </c>
      <c r="AU1530" s="3">
        <f>SUM(Table1[[#This Row],[Black Win %]]/Table1[[#This Row],[White Win %]])</f>
        <v>0.72616136919315399</v>
      </c>
      <c r="AV1530" s="3">
        <v>182.005</v>
      </c>
      <c r="AW1530" s="3">
        <v>132.16499999999999</v>
      </c>
    </row>
    <row r="1531" spans="1:49" ht="17" x14ac:dyDescent="0.2">
      <c r="A1531" s="3" t="s">
        <v>7469</v>
      </c>
      <c r="B1531" s="3" t="str">
        <f>CONCATENATE(Table1[[#This Row],[Column5]],(IF(Table1[[#This Row],[Column4]]="",""," -"&amp;Table1[[#This Row],[Column4]])),(IF(Table1[[#This Row],[Column3]]="",""," -"&amp;Table1[[#This Row],[Column3]])))</f>
        <v xml:space="preserve"> Nimzowitsch Variation - Main Line</v>
      </c>
      <c r="C1531" s="3" t="s">
        <v>6607</v>
      </c>
      <c r="D1531" s="3" t="s">
        <v>6508</v>
      </c>
      <c r="F1531" s="3" t="s">
        <v>7765</v>
      </c>
      <c r="G1531" s="3">
        <v>480</v>
      </c>
      <c r="H1531" s="3" t="s">
        <v>5059</v>
      </c>
      <c r="I1531" s="4">
        <v>43283</v>
      </c>
      <c r="J1531" s="3">
        <v>2252</v>
      </c>
      <c r="K1531" s="3">
        <v>2280</v>
      </c>
      <c r="L1531" s="3">
        <v>23.8</v>
      </c>
      <c r="M1531" s="3">
        <v>32.1</v>
      </c>
      <c r="N1531" s="3">
        <v>44.2</v>
      </c>
      <c r="O1531" s="3" t="s">
        <v>5071</v>
      </c>
      <c r="P1531" s="5" t="s">
        <v>30</v>
      </c>
      <c r="Q1531" s="3" t="s">
        <v>6243</v>
      </c>
      <c r="R1531" s="3" t="s">
        <v>6247</v>
      </c>
      <c r="S1531" s="3" t="s">
        <v>6226</v>
      </c>
      <c r="T1531" s="3" t="s">
        <v>6227</v>
      </c>
      <c r="U1531" s="3" t="s">
        <v>6228</v>
      </c>
      <c r="V1531" s="3" t="s">
        <v>6244</v>
      </c>
      <c r="W1531" s="3" t="s">
        <v>6245</v>
      </c>
      <c r="X1531" s="3" t="s">
        <v>6352</v>
      </c>
      <c r="Y1531" s="3" t="s">
        <v>6281</v>
      </c>
      <c r="Z1531" s="3" t="s">
        <v>6229</v>
      </c>
      <c r="AA1531" s="3" t="s">
        <v>6240</v>
      </c>
      <c r="AR1531" s="3">
        <v>44.2</v>
      </c>
      <c r="AS1531" s="3">
        <v>23.8</v>
      </c>
      <c r="AT1531" s="3">
        <v>1.8571428569999999</v>
      </c>
      <c r="AU1531" s="3">
        <f>SUM(Table1[[#This Row],[Black Win %]]/Table1[[#This Row],[White Win %]])</f>
        <v>0.53846153846153844</v>
      </c>
      <c r="AV1531" s="3">
        <v>212.16</v>
      </c>
      <c r="AW1531" s="3">
        <v>114.24</v>
      </c>
    </row>
    <row r="1532" spans="1:49" ht="17" x14ac:dyDescent="0.2">
      <c r="A1532" s="3" t="s">
        <v>7469</v>
      </c>
      <c r="B1532" s="3" t="str">
        <f>CONCATENATE(Table1[[#This Row],[Column5]],(IF(Table1[[#This Row],[Column4]]="",""," -"&amp;Table1[[#This Row],[Column4]])),(IF(Table1[[#This Row],[Column3]]="",""," -"&amp;Table1[[#This Row],[Column3]])))</f>
        <v xml:space="preserve"> Nimzowitsch Variation - General</v>
      </c>
      <c r="C1532" s="3" t="s">
        <v>6607</v>
      </c>
      <c r="D1532" s="3" t="s">
        <v>6510</v>
      </c>
      <c r="F1532" s="3" t="s">
        <v>7765</v>
      </c>
      <c r="G1532" s="3">
        <v>225</v>
      </c>
      <c r="H1532" s="3" t="s">
        <v>5059</v>
      </c>
      <c r="I1532" s="4">
        <v>43274</v>
      </c>
      <c r="J1532" s="3">
        <v>2209</v>
      </c>
      <c r="K1532" s="3">
        <v>2192</v>
      </c>
      <c r="L1532" s="3">
        <v>39.1</v>
      </c>
      <c r="M1532" s="3">
        <v>26.2</v>
      </c>
      <c r="N1532" s="3">
        <v>34.700000000000003</v>
      </c>
      <c r="O1532" s="3" t="s">
        <v>5074</v>
      </c>
      <c r="P1532" s="5" t="s">
        <v>30</v>
      </c>
      <c r="Q1532" s="3" t="s">
        <v>6243</v>
      </c>
      <c r="R1532" s="3" t="s">
        <v>6247</v>
      </c>
      <c r="S1532" s="3" t="s">
        <v>6226</v>
      </c>
      <c r="AR1532" s="3">
        <v>34.700000000000003</v>
      </c>
      <c r="AS1532" s="3">
        <v>39.1</v>
      </c>
      <c r="AT1532" s="3">
        <v>0.88746803100000005</v>
      </c>
      <c r="AU1532" s="3">
        <f>SUM(Table1[[#This Row],[Black Win %]]/Table1[[#This Row],[White Win %]])</f>
        <v>1.1268011527377522</v>
      </c>
      <c r="AV1532" s="3">
        <v>78.075000000000003</v>
      </c>
      <c r="AW1532" s="3">
        <v>87.974999999999994</v>
      </c>
    </row>
    <row r="1533" spans="1:49" ht="17" x14ac:dyDescent="0.2">
      <c r="A1533" s="3" t="s">
        <v>7469</v>
      </c>
      <c r="B1533" s="3" t="str">
        <f>CONCATENATE(Table1[[#This Row],[Column5]],(IF(Table1[[#This Row],[Column4]]="",""," -"&amp;Table1[[#This Row],[Column4]])),(IF(Table1[[#This Row],[Column3]]="",""," -"&amp;Table1[[#This Row],[Column3]])))</f>
        <v xml:space="preserve"> Nyezhmetdinov-Rossolimo Attack</v>
      </c>
      <c r="C1533" s="3" t="s">
        <v>7566</v>
      </c>
      <c r="F1533" s="3" t="s">
        <v>7764</v>
      </c>
      <c r="G1533" s="3">
        <v>17184</v>
      </c>
      <c r="H1533" s="3" t="s">
        <v>4658</v>
      </c>
      <c r="I1533" s="4">
        <v>43290</v>
      </c>
      <c r="J1533" s="3">
        <v>2341</v>
      </c>
      <c r="K1533" s="3">
        <v>2304</v>
      </c>
      <c r="L1533" s="3">
        <v>41.8</v>
      </c>
      <c r="M1533" s="3">
        <v>30.3</v>
      </c>
      <c r="N1533" s="3">
        <v>27.9</v>
      </c>
      <c r="O1533" s="3" t="s">
        <v>5077</v>
      </c>
      <c r="P1533" s="5" t="s">
        <v>30</v>
      </c>
      <c r="Q1533" s="3" t="s">
        <v>6243</v>
      </c>
      <c r="R1533" s="3" t="s">
        <v>6247</v>
      </c>
      <c r="S1533" s="3" t="s">
        <v>6240</v>
      </c>
      <c r="T1533" s="3" t="s">
        <v>6367</v>
      </c>
      <c r="AR1533" s="3">
        <v>41.8</v>
      </c>
      <c r="AS1533" s="3">
        <v>27.9</v>
      </c>
      <c r="AT1533" s="3">
        <v>1.498207885</v>
      </c>
      <c r="AU1533" s="3">
        <f>SUM(Table1[[#This Row],[Black Win %]]/Table1[[#This Row],[White Win %]])</f>
        <v>0.66746411483253587</v>
      </c>
      <c r="AV1533" s="3">
        <v>7182.9120000000003</v>
      </c>
      <c r="AW1533" s="3">
        <v>4794.3360000000002</v>
      </c>
    </row>
    <row r="1534" spans="1:49" ht="17" x14ac:dyDescent="0.2">
      <c r="A1534" s="3" t="s">
        <v>7469</v>
      </c>
      <c r="B1534" s="3" t="str">
        <f>CONCATENATE(Table1[[#This Row],[Column5]],(IF(Table1[[#This Row],[Column4]]="",""," -"&amp;Table1[[#This Row],[Column4]])),(IF(Table1[[#This Row],[Column3]]="",""," -"&amp;Table1[[#This Row],[Column3]])))</f>
        <v xml:space="preserve"> Nyezhmetdinov-Rossolimo Attack - Fianchetto Variation</v>
      </c>
      <c r="C1534" s="3" t="s">
        <v>7566</v>
      </c>
      <c r="D1534" s="3" t="s">
        <v>6507</v>
      </c>
      <c r="F1534" s="3" t="s">
        <v>7765</v>
      </c>
      <c r="G1534" s="3">
        <v>15311</v>
      </c>
      <c r="H1534" s="3" t="s">
        <v>5079</v>
      </c>
      <c r="I1534" s="4">
        <v>43290</v>
      </c>
      <c r="J1534" s="3">
        <v>2234</v>
      </c>
      <c r="K1534" s="3">
        <v>2270</v>
      </c>
      <c r="L1534" s="3">
        <v>26</v>
      </c>
      <c r="M1534" s="3">
        <v>31.8</v>
      </c>
      <c r="N1534" s="3">
        <v>42.2</v>
      </c>
      <c r="O1534" s="3" t="s">
        <v>5081</v>
      </c>
      <c r="P1534" s="5" t="s">
        <v>30</v>
      </c>
      <c r="Q1534" s="3" t="s">
        <v>6243</v>
      </c>
      <c r="R1534" s="3" t="s">
        <v>6247</v>
      </c>
      <c r="S1534" s="3" t="s">
        <v>6240</v>
      </c>
      <c r="T1534" s="3" t="s">
        <v>6367</v>
      </c>
      <c r="U1534" s="3" t="s">
        <v>6237</v>
      </c>
      <c r="AR1534" s="3">
        <v>42.2</v>
      </c>
      <c r="AS1534" s="3">
        <v>26</v>
      </c>
      <c r="AT1534" s="3">
        <v>1.6230769229999999</v>
      </c>
      <c r="AU1534" s="3">
        <f>SUM(Table1[[#This Row],[Black Win %]]/Table1[[#This Row],[White Win %]])</f>
        <v>0.61611374407582931</v>
      </c>
      <c r="AV1534" s="3">
        <v>6461.2420000000002</v>
      </c>
      <c r="AW1534" s="3">
        <v>3980.86</v>
      </c>
    </row>
    <row r="1535" spans="1:49" ht="17" x14ac:dyDescent="0.2">
      <c r="A1535" s="3" t="s">
        <v>7469</v>
      </c>
      <c r="B1535" s="3" t="str">
        <f>CONCATENATE(Table1[[#This Row],[Column5]],(IF(Table1[[#This Row],[Column4]]="",""," -"&amp;Table1[[#This Row],[Column4]])),(IF(Table1[[#This Row],[Column3]]="",""," -"&amp;Table1[[#This Row],[Column3]])))</f>
        <v xml:space="preserve"> Nyezhmetdinov-Rossolimo Attack - Fianchetto Variation - Gufeld Gambit</v>
      </c>
      <c r="C1535" s="3" t="s">
        <v>7566</v>
      </c>
      <c r="D1535" s="3" t="s">
        <v>6507</v>
      </c>
      <c r="E1535" s="3" t="s">
        <v>7567</v>
      </c>
      <c r="F1535" s="3" t="s">
        <v>7764</v>
      </c>
      <c r="G1535" s="3">
        <v>270</v>
      </c>
      <c r="H1535" s="3" t="s">
        <v>5079</v>
      </c>
      <c r="I1535" s="4">
        <v>43237</v>
      </c>
      <c r="J1535" s="3">
        <v>2389</v>
      </c>
      <c r="K1535" s="3">
        <v>2319</v>
      </c>
      <c r="L1535" s="3">
        <v>53.7</v>
      </c>
      <c r="M1535" s="3">
        <v>24.8</v>
      </c>
      <c r="N1535" s="3">
        <v>21.5</v>
      </c>
      <c r="O1535" s="3" t="s">
        <v>5084</v>
      </c>
      <c r="P1535" s="5" t="s">
        <v>30</v>
      </c>
      <c r="Q1535" s="3" t="s">
        <v>6243</v>
      </c>
      <c r="R1535" s="3" t="s">
        <v>6247</v>
      </c>
      <c r="S1535" s="3" t="s">
        <v>6240</v>
      </c>
      <c r="T1535" s="3" t="s">
        <v>6367</v>
      </c>
      <c r="U1535" s="3" t="s">
        <v>6237</v>
      </c>
      <c r="V1535" s="3" t="s">
        <v>6270</v>
      </c>
      <c r="W1535" s="3" t="s">
        <v>6251</v>
      </c>
      <c r="X1535" s="3" t="s">
        <v>6330</v>
      </c>
      <c r="Y1535" s="3" t="s">
        <v>6227</v>
      </c>
      <c r="Z1535" s="3" t="s">
        <v>6229</v>
      </c>
      <c r="AR1535" s="3">
        <v>53.7</v>
      </c>
      <c r="AS1535" s="3">
        <v>21.5</v>
      </c>
      <c r="AT1535" s="3">
        <v>2.497674419</v>
      </c>
      <c r="AU1535" s="3">
        <f>SUM(Table1[[#This Row],[Black Win %]]/Table1[[#This Row],[White Win %]])</f>
        <v>0.4003724394785847</v>
      </c>
      <c r="AV1535" s="3">
        <v>144.99</v>
      </c>
      <c r="AW1535" s="3">
        <v>58.05</v>
      </c>
    </row>
    <row r="1536" spans="1:49" ht="17" x14ac:dyDescent="0.2">
      <c r="A1536" s="3" t="s">
        <v>7469</v>
      </c>
      <c r="B1536" s="3" t="str">
        <f>CONCATENATE(Table1[[#This Row],[Column5]],(IF(Table1[[#This Row],[Column4]]="",""," -"&amp;Table1[[#This Row],[Column4]])),(IF(Table1[[#This Row],[Column3]]="",""," -"&amp;Table1[[#This Row],[Column3]])))</f>
        <v xml:space="preserve"> Nyezhmetdinov-Rossolimo Attack - Fianchetto Variation - Lutikov Gambit</v>
      </c>
      <c r="C1536" s="3" t="s">
        <v>7566</v>
      </c>
      <c r="D1536" s="3" t="s">
        <v>6507</v>
      </c>
      <c r="E1536" s="3" t="s">
        <v>7568</v>
      </c>
      <c r="F1536" s="3" t="s">
        <v>7764</v>
      </c>
      <c r="G1536" s="3">
        <v>210</v>
      </c>
      <c r="H1536" s="3" t="s">
        <v>5079</v>
      </c>
      <c r="I1536" s="4">
        <v>43233</v>
      </c>
      <c r="J1536" s="3">
        <v>2370</v>
      </c>
      <c r="K1536" s="3">
        <v>2330</v>
      </c>
      <c r="L1536" s="3">
        <v>47.6</v>
      </c>
      <c r="M1536" s="3">
        <v>18.100000000000001</v>
      </c>
      <c r="N1536" s="3">
        <v>34.299999999999997</v>
      </c>
      <c r="O1536" s="3" t="s">
        <v>5087</v>
      </c>
      <c r="P1536" s="5" t="s">
        <v>30</v>
      </c>
      <c r="Q1536" s="3" t="s">
        <v>6243</v>
      </c>
      <c r="R1536" s="3" t="s">
        <v>6247</v>
      </c>
      <c r="S1536" s="3" t="s">
        <v>6240</v>
      </c>
      <c r="T1536" s="3" t="s">
        <v>6367</v>
      </c>
      <c r="U1536" s="3" t="s">
        <v>6237</v>
      </c>
      <c r="V1536" s="3" t="s">
        <v>6270</v>
      </c>
      <c r="W1536" s="3" t="s">
        <v>6251</v>
      </c>
      <c r="X1536" s="3" t="s">
        <v>6330</v>
      </c>
      <c r="Y1536" s="3" t="s">
        <v>6226</v>
      </c>
      <c r="Z1536" s="3" t="s">
        <v>6229</v>
      </c>
      <c r="AR1536" s="3">
        <v>47.6</v>
      </c>
      <c r="AS1536" s="3">
        <v>34.299999999999997</v>
      </c>
      <c r="AT1536" s="3">
        <v>1.3877551020000001</v>
      </c>
      <c r="AU1536" s="3">
        <f>SUM(Table1[[#This Row],[Black Win %]]/Table1[[#This Row],[White Win %]])</f>
        <v>0.72058823529411753</v>
      </c>
      <c r="AV1536" s="3">
        <v>99.96</v>
      </c>
      <c r="AW1536" s="3">
        <v>72.03</v>
      </c>
    </row>
    <row r="1537" spans="1:49" ht="17" x14ac:dyDescent="0.2">
      <c r="A1537" s="3" t="s">
        <v>7469</v>
      </c>
      <c r="B1537" s="3" t="str">
        <f>CONCATENATE(Table1[[#This Row],[Column5]],(IF(Table1[[#This Row],[Column4]]="",""," -"&amp;Table1[[#This Row],[Column4]])),(IF(Table1[[#This Row],[Column3]]="",""," -"&amp;Table1[[#This Row],[Column3]])))</f>
        <v xml:space="preserve"> Nyezhmetdinov-Rossolimo Attack - Fianchetto Variation - Totsky Attack</v>
      </c>
      <c r="C1537" s="3" t="s">
        <v>7566</v>
      </c>
      <c r="D1537" s="3" t="s">
        <v>6507</v>
      </c>
      <c r="E1537" s="3" t="s">
        <v>7569</v>
      </c>
      <c r="F1537" s="3" t="s">
        <v>7764</v>
      </c>
      <c r="G1537" s="3">
        <v>167</v>
      </c>
      <c r="H1537" s="3" t="s">
        <v>5079</v>
      </c>
      <c r="I1537" s="4">
        <v>43137</v>
      </c>
      <c r="J1537" s="3">
        <v>2391</v>
      </c>
      <c r="K1537" s="3">
        <v>2375</v>
      </c>
      <c r="L1537" s="3">
        <v>41.9</v>
      </c>
      <c r="M1537" s="3">
        <v>37.1</v>
      </c>
      <c r="N1537" s="3">
        <v>21</v>
      </c>
      <c r="O1537" s="3" t="s">
        <v>5090</v>
      </c>
      <c r="P1537" s="5" t="s">
        <v>30</v>
      </c>
      <c r="Q1537" s="3" t="s">
        <v>6243</v>
      </c>
      <c r="R1537" s="3" t="s">
        <v>6247</v>
      </c>
      <c r="S1537" s="3" t="s">
        <v>6240</v>
      </c>
      <c r="T1537" s="3" t="s">
        <v>6367</v>
      </c>
      <c r="U1537" s="3" t="s">
        <v>6237</v>
      </c>
      <c r="V1537" s="3" t="s">
        <v>6270</v>
      </c>
      <c r="W1537" s="3" t="s">
        <v>6251</v>
      </c>
      <c r="X1537" s="3" t="s">
        <v>6330</v>
      </c>
      <c r="Y1537" s="3" t="s">
        <v>6226</v>
      </c>
      <c r="Z1537" s="3" t="s">
        <v>6347</v>
      </c>
      <c r="AR1537" s="3">
        <v>41.9</v>
      </c>
      <c r="AS1537" s="3">
        <v>21</v>
      </c>
      <c r="AT1537" s="3">
        <v>1.9952380949999999</v>
      </c>
      <c r="AU1537" s="3">
        <f>SUM(Table1[[#This Row],[Black Win %]]/Table1[[#This Row],[White Win %]])</f>
        <v>0.50119331742243434</v>
      </c>
      <c r="AV1537" s="3">
        <v>69.972999999999999</v>
      </c>
      <c r="AW1537" s="3">
        <v>35.07</v>
      </c>
    </row>
    <row r="1538" spans="1:49" ht="17" x14ac:dyDescent="0.2">
      <c r="A1538" s="3" t="s">
        <v>7469</v>
      </c>
      <c r="B1538" s="3" t="str">
        <f>CONCATENATE(Table1[[#This Row],[Column5]],(IF(Table1[[#This Row],[Column4]]="",""," -"&amp;Table1[[#This Row],[Column4]])),(IF(Table1[[#This Row],[Column3]]="",""," -"&amp;Table1[[#This Row],[Column3]])))</f>
        <v xml:space="preserve"> Nyezhmetdinov-Rossolimo Attack - Gurgenidze Variation</v>
      </c>
      <c r="C1538" s="3" t="s">
        <v>7566</v>
      </c>
      <c r="D1538" s="3" t="s">
        <v>7472</v>
      </c>
      <c r="F1538" s="3" t="s">
        <v>7764</v>
      </c>
      <c r="G1538" s="3">
        <v>139</v>
      </c>
      <c r="H1538" s="3" t="s">
        <v>5079</v>
      </c>
      <c r="I1538" s="4">
        <v>43282</v>
      </c>
      <c r="J1538" s="3">
        <v>2376</v>
      </c>
      <c r="K1538" s="3">
        <v>2336</v>
      </c>
      <c r="L1538" s="3">
        <v>41.7</v>
      </c>
      <c r="M1538" s="3">
        <v>26.6</v>
      </c>
      <c r="N1538" s="3">
        <v>31.6</v>
      </c>
      <c r="O1538" s="3" t="s">
        <v>5093</v>
      </c>
      <c r="P1538" s="5" t="s">
        <v>30</v>
      </c>
      <c r="Q1538" s="3" t="s">
        <v>6243</v>
      </c>
      <c r="R1538" s="3" t="s">
        <v>6247</v>
      </c>
      <c r="S1538" s="3" t="s">
        <v>6240</v>
      </c>
      <c r="T1538" s="3" t="s">
        <v>6367</v>
      </c>
      <c r="U1538" s="3" t="s">
        <v>6237</v>
      </c>
      <c r="V1538" s="3" t="s">
        <v>6270</v>
      </c>
      <c r="W1538" s="3" t="s">
        <v>6251</v>
      </c>
      <c r="X1538" s="3" t="s">
        <v>6369</v>
      </c>
      <c r="Y1538" s="3" t="s">
        <v>6227</v>
      </c>
      <c r="Z1538" s="3" t="s">
        <v>6277</v>
      </c>
      <c r="AR1538" s="3">
        <v>41.7</v>
      </c>
      <c r="AS1538" s="3">
        <v>31.6</v>
      </c>
      <c r="AT1538" s="3">
        <v>1.3196202530000001</v>
      </c>
      <c r="AU1538" s="3">
        <f>SUM(Table1[[#This Row],[Black Win %]]/Table1[[#This Row],[White Win %]])</f>
        <v>0.75779376498800954</v>
      </c>
      <c r="AV1538" s="3">
        <v>57.963000000000001</v>
      </c>
      <c r="AW1538" s="3">
        <v>43.923999999999999</v>
      </c>
    </row>
    <row r="1539" spans="1:49" ht="17" x14ac:dyDescent="0.2">
      <c r="A1539" s="3" t="s">
        <v>7469</v>
      </c>
      <c r="B1539" s="3" t="str">
        <f>CONCATENATE(Table1[[#This Row],[Column5]],(IF(Table1[[#This Row],[Column4]]="",""," -"&amp;Table1[[#This Row],[Column4]])),(IF(Table1[[#This Row],[Column3]]="",""," -"&amp;Table1[[#This Row],[Column3]])))</f>
        <v xml:space="preserve"> O'Kelly Variation</v>
      </c>
      <c r="C1539" s="3" t="s">
        <v>7176</v>
      </c>
      <c r="F1539" s="3" t="s">
        <v>7765</v>
      </c>
      <c r="G1539" s="3">
        <v>164</v>
      </c>
      <c r="H1539" s="3" t="s">
        <v>5095</v>
      </c>
      <c r="I1539" s="4">
        <v>43262</v>
      </c>
      <c r="J1539" s="3">
        <v>2011</v>
      </c>
      <c r="K1539" s="3">
        <v>2051</v>
      </c>
      <c r="L1539" s="3">
        <v>51.2</v>
      </c>
      <c r="M1539" s="3">
        <v>15.2</v>
      </c>
      <c r="N1539" s="3">
        <v>33.5</v>
      </c>
      <c r="O1539" s="3" t="s">
        <v>5097</v>
      </c>
      <c r="P1539" s="5" t="s">
        <v>30</v>
      </c>
      <c r="Q1539" s="3" t="s">
        <v>6243</v>
      </c>
      <c r="R1539" s="3" t="s">
        <v>6247</v>
      </c>
      <c r="S1539" s="3" t="s">
        <v>6260</v>
      </c>
      <c r="AR1539" s="3">
        <v>33.5</v>
      </c>
      <c r="AS1539" s="3">
        <v>51.2</v>
      </c>
      <c r="AT1539" s="3">
        <v>0.654296875</v>
      </c>
      <c r="AU1539" s="3">
        <f>SUM(Table1[[#This Row],[Black Win %]]/Table1[[#This Row],[White Win %]])</f>
        <v>1.5283582089552239</v>
      </c>
      <c r="AV1539" s="3">
        <v>54.94</v>
      </c>
      <c r="AW1539" s="3">
        <v>83.968000000000004</v>
      </c>
    </row>
    <row r="1540" spans="1:49" ht="17" x14ac:dyDescent="0.2">
      <c r="A1540" s="3" t="s">
        <v>7469</v>
      </c>
      <c r="B1540" s="3" t="str">
        <f>CONCATENATE(Table1[[#This Row],[Column5]],(IF(Table1[[#This Row],[Column4]]="",""," -"&amp;Table1[[#This Row],[Column4]])),(IF(Table1[[#This Row],[Column3]]="",""," -"&amp;Table1[[#This Row],[Column3]])))</f>
        <v xml:space="preserve"> O'Kelly Variation - Maroczy Bind</v>
      </c>
      <c r="C1540" s="3" t="s">
        <v>7176</v>
      </c>
      <c r="D1540" s="3" t="s">
        <v>7471</v>
      </c>
      <c r="F1540" s="3" t="s">
        <v>7764</v>
      </c>
      <c r="G1540" s="3">
        <v>602</v>
      </c>
      <c r="H1540" s="3" t="s">
        <v>5095</v>
      </c>
      <c r="I1540" s="4">
        <v>43290</v>
      </c>
      <c r="J1540" s="3">
        <v>2200</v>
      </c>
      <c r="K1540" s="3">
        <v>2138</v>
      </c>
      <c r="L1540" s="3">
        <v>45.7</v>
      </c>
      <c r="M1540" s="3">
        <v>24.9</v>
      </c>
      <c r="N1540" s="3">
        <v>29.4</v>
      </c>
      <c r="O1540" s="3" t="s">
        <v>5100</v>
      </c>
      <c r="P1540" s="5" t="s">
        <v>30</v>
      </c>
      <c r="Q1540" s="3" t="s">
        <v>6243</v>
      </c>
      <c r="R1540" s="3" t="s">
        <v>6247</v>
      </c>
      <c r="S1540" s="3" t="s">
        <v>6260</v>
      </c>
      <c r="T1540" s="3" t="s">
        <v>6233</v>
      </c>
      <c r="AR1540" s="3">
        <v>45.7</v>
      </c>
      <c r="AS1540" s="3">
        <v>29.4</v>
      </c>
      <c r="AT1540" s="3">
        <v>1.554421769</v>
      </c>
      <c r="AU1540" s="3">
        <f>SUM(Table1[[#This Row],[Black Win %]]/Table1[[#This Row],[White Win %]])</f>
        <v>0.64332603938730848</v>
      </c>
      <c r="AV1540" s="3">
        <v>275.11399999999998</v>
      </c>
      <c r="AW1540" s="3">
        <v>176.988</v>
      </c>
    </row>
    <row r="1541" spans="1:49" ht="17" x14ac:dyDescent="0.2">
      <c r="A1541" s="3" t="s">
        <v>7469</v>
      </c>
      <c r="B1541" s="3" t="str">
        <f>CONCATENATE(Table1[[#This Row],[Column5]],(IF(Table1[[#This Row],[Column4]]="",""," -"&amp;Table1[[#This Row],[Column4]])),(IF(Table1[[#This Row],[Column3]]="",""," -"&amp;Table1[[#This Row],[Column3]])))</f>
        <v xml:space="preserve"> O'Kelly Variation - Maroczy Bind - Geller Line</v>
      </c>
      <c r="C1541" s="3" t="s">
        <v>7176</v>
      </c>
      <c r="D1541" s="3" t="s">
        <v>7471</v>
      </c>
      <c r="E1541" s="3" t="s">
        <v>7570</v>
      </c>
      <c r="F1541" s="3" t="s">
        <v>7765</v>
      </c>
      <c r="G1541" s="3">
        <v>220</v>
      </c>
      <c r="H1541" s="3" t="s">
        <v>5095</v>
      </c>
      <c r="I1541" s="4">
        <v>43277</v>
      </c>
      <c r="J1541" s="3">
        <v>2166</v>
      </c>
      <c r="K1541" s="3">
        <v>2225</v>
      </c>
      <c r="L1541" s="3">
        <v>29.6</v>
      </c>
      <c r="M1541" s="3">
        <v>25.4</v>
      </c>
      <c r="N1541" s="3">
        <v>45</v>
      </c>
      <c r="O1541" s="3" t="s">
        <v>5103</v>
      </c>
      <c r="P1541" s="5" t="s">
        <v>30</v>
      </c>
      <c r="Q1541" s="3" t="s">
        <v>6243</v>
      </c>
      <c r="R1541" s="3" t="s">
        <v>6247</v>
      </c>
      <c r="S1541" s="3" t="s">
        <v>6260</v>
      </c>
      <c r="T1541" s="3" t="s">
        <v>6233</v>
      </c>
      <c r="U1541" s="3" t="s">
        <v>6240</v>
      </c>
      <c r="V1541" s="3" t="s">
        <v>6229</v>
      </c>
      <c r="W1541" s="3" t="s">
        <v>6365</v>
      </c>
      <c r="X1541" s="3" t="s">
        <v>6356</v>
      </c>
      <c r="Y1541" s="3" t="s">
        <v>6227</v>
      </c>
      <c r="AR1541" s="3">
        <v>45</v>
      </c>
      <c r="AS1541" s="3">
        <v>29.6</v>
      </c>
      <c r="AT1541" s="3">
        <v>1.5202702699999999</v>
      </c>
      <c r="AU1541" s="3">
        <f>SUM(Table1[[#This Row],[Black Win %]]/Table1[[#This Row],[White Win %]])</f>
        <v>0.65777777777777779</v>
      </c>
      <c r="AV1541" s="3">
        <v>99</v>
      </c>
      <c r="AW1541" s="3">
        <v>65.12</v>
      </c>
    </row>
    <row r="1542" spans="1:49" ht="17" x14ac:dyDescent="0.2">
      <c r="A1542" s="3" t="s">
        <v>7469</v>
      </c>
      <c r="B1542" s="3" t="str">
        <f>CONCATENATE(Table1[[#This Row],[Column5]],(IF(Table1[[#This Row],[Column4]]="",""," -"&amp;Table1[[#This Row],[Column4]])),(IF(Table1[[#This Row],[Column3]]="",""," -"&amp;Table1[[#This Row],[Column3]])))</f>
        <v xml:space="preserve"> O'Kelly Variation - Maroczy Bind - Paulsen Line</v>
      </c>
      <c r="C1542" s="3" t="s">
        <v>7176</v>
      </c>
      <c r="D1542" s="3" t="s">
        <v>7471</v>
      </c>
      <c r="E1542" s="3" t="s">
        <v>7571</v>
      </c>
      <c r="F1542" s="3" t="s">
        <v>7765</v>
      </c>
      <c r="G1542" s="3">
        <v>994</v>
      </c>
      <c r="H1542" s="3" t="s">
        <v>5095</v>
      </c>
      <c r="I1542" s="4">
        <v>43288</v>
      </c>
      <c r="J1542" s="3">
        <v>2221</v>
      </c>
      <c r="K1542" s="3">
        <v>2257</v>
      </c>
      <c r="L1542" s="3">
        <v>37.6</v>
      </c>
      <c r="M1542" s="3">
        <v>28.3</v>
      </c>
      <c r="N1542" s="3">
        <v>34.1</v>
      </c>
      <c r="O1542" s="3" t="s">
        <v>5106</v>
      </c>
      <c r="P1542" s="5" t="s">
        <v>30</v>
      </c>
      <c r="Q1542" s="3" t="s">
        <v>6243</v>
      </c>
      <c r="R1542" s="3" t="s">
        <v>6247</v>
      </c>
      <c r="S1542" s="3" t="s">
        <v>6260</v>
      </c>
      <c r="T1542" s="3" t="s">
        <v>6233</v>
      </c>
      <c r="U1542" s="3" t="s">
        <v>6245</v>
      </c>
      <c r="AR1542" s="3">
        <v>34.1</v>
      </c>
      <c r="AS1542" s="3">
        <v>37.6</v>
      </c>
      <c r="AT1542" s="3">
        <v>0.90691489400000003</v>
      </c>
      <c r="AU1542" s="3">
        <f>SUM(Table1[[#This Row],[Black Win %]]/Table1[[#This Row],[White Win %]])</f>
        <v>1.1026392961876832</v>
      </c>
      <c r="AV1542" s="3">
        <v>338.95400000000001</v>
      </c>
      <c r="AW1542" s="3">
        <v>373.74400000000003</v>
      </c>
    </row>
    <row r="1543" spans="1:49" ht="17" x14ac:dyDescent="0.2">
      <c r="A1543" s="3" t="s">
        <v>7469</v>
      </c>
      <c r="B1543" s="3" t="str">
        <f>CONCATENATE(Table1[[#This Row],[Column5]],(IF(Table1[[#This Row],[Column4]]="",""," -"&amp;Table1[[#This Row],[Column4]])),(IF(Table1[[#This Row],[Column3]]="",""," -"&amp;Table1[[#This Row],[Column3]])))</f>
        <v xml:space="preserve"> O'Kelly Variation - Maroczy Bind - Robatsch Line</v>
      </c>
      <c r="C1543" s="3" t="s">
        <v>7176</v>
      </c>
      <c r="D1543" s="3" t="s">
        <v>7471</v>
      </c>
      <c r="E1543" s="3" t="s">
        <v>7572</v>
      </c>
      <c r="F1543" s="3" t="s">
        <v>7765</v>
      </c>
      <c r="G1543" s="3">
        <v>541</v>
      </c>
      <c r="H1543" s="3" t="s">
        <v>5095</v>
      </c>
      <c r="I1543" s="4">
        <v>43290</v>
      </c>
      <c r="J1543" s="3">
        <v>2147</v>
      </c>
      <c r="K1543" s="3">
        <v>2205</v>
      </c>
      <c r="L1543" s="3">
        <v>34.799999999999997</v>
      </c>
      <c r="M1543" s="3">
        <v>27.9</v>
      </c>
      <c r="N1543" s="3">
        <v>37.299999999999997</v>
      </c>
      <c r="O1543" s="3" t="s">
        <v>5109</v>
      </c>
      <c r="P1543" s="5" t="s">
        <v>30</v>
      </c>
      <c r="Q1543" s="3" t="s">
        <v>6243</v>
      </c>
      <c r="R1543" s="3" t="s">
        <v>6247</v>
      </c>
      <c r="S1543" s="3" t="s">
        <v>6260</v>
      </c>
      <c r="T1543" s="3" t="s">
        <v>6233</v>
      </c>
      <c r="U1543" s="3" t="s">
        <v>6230</v>
      </c>
      <c r="AR1543" s="3">
        <v>37.299999999999997</v>
      </c>
      <c r="AS1543" s="3">
        <v>34.799999999999997</v>
      </c>
      <c r="AT1543" s="3">
        <v>1.0718390799999999</v>
      </c>
      <c r="AU1543" s="3">
        <f>SUM(Table1[[#This Row],[Black Win %]]/Table1[[#This Row],[White Win %]])</f>
        <v>0.93297587131367288</v>
      </c>
      <c r="AV1543" s="3">
        <v>201.79300000000001</v>
      </c>
      <c r="AW1543" s="3">
        <v>188.268</v>
      </c>
    </row>
    <row r="1544" spans="1:49" ht="17" x14ac:dyDescent="0.2">
      <c r="A1544" s="3" t="s">
        <v>7469</v>
      </c>
      <c r="B1544" s="3" t="str">
        <f>CONCATENATE(Table1[[#This Row],[Column5]],(IF(Table1[[#This Row],[Column4]]="",""," -"&amp;Table1[[#This Row],[Column4]])),(IF(Table1[[#This Row],[Column3]]="",""," -"&amp;Table1[[#This Row],[Column3]])))</f>
        <v xml:space="preserve"> O'Kelly Variation - Normal System</v>
      </c>
      <c r="C1544" s="3" t="s">
        <v>7176</v>
      </c>
      <c r="D1544" s="3" t="s">
        <v>7573</v>
      </c>
      <c r="F1544" s="3" t="s">
        <v>7764</v>
      </c>
      <c r="G1544" s="3">
        <v>1916</v>
      </c>
      <c r="H1544" s="3" t="s">
        <v>5095</v>
      </c>
      <c r="I1544" s="4">
        <v>43288</v>
      </c>
      <c r="J1544" s="3">
        <v>1979</v>
      </c>
      <c r="K1544" s="3">
        <v>1962</v>
      </c>
      <c r="L1544" s="3">
        <v>26.9</v>
      </c>
      <c r="M1544" s="3">
        <v>19.8</v>
      </c>
      <c r="N1544" s="3">
        <v>53.3</v>
      </c>
      <c r="O1544" s="3" t="s">
        <v>5112</v>
      </c>
      <c r="P1544" s="5" t="s">
        <v>30</v>
      </c>
      <c r="Q1544" s="3" t="s">
        <v>6243</v>
      </c>
      <c r="R1544" s="3" t="s">
        <v>6247</v>
      </c>
      <c r="S1544" s="3" t="s">
        <v>6260</v>
      </c>
      <c r="T1544" s="3" t="s">
        <v>6229</v>
      </c>
      <c r="AR1544" s="3">
        <v>26.9</v>
      </c>
      <c r="AS1544" s="3">
        <v>53.3</v>
      </c>
      <c r="AT1544" s="3">
        <v>0.50469043199999997</v>
      </c>
      <c r="AU1544" s="3">
        <f>SUM(Table1[[#This Row],[Black Win %]]/Table1[[#This Row],[White Win %]])</f>
        <v>1.9814126394052045</v>
      </c>
      <c r="AV1544" s="3">
        <v>515.404</v>
      </c>
      <c r="AW1544" s="3">
        <v>1021.228</v>
      </c>
    </row>
    <row r="1545" spans="1:49" ht="17" x14ac:dyDescent="0.2">
      <c r="A1545" s="3" t="s">
        <v>7469</v>
      </c>
      <c r="B1545" s="3" t="str">
        <f>CONCATENATE(Table1[[#This Row],[Column5]],(IF(Table1[[#This Row],[Column4]]="",""," -"&amp;Table1[[#This Row],[Column4]])),(IF(Table1[[#This Row],[Column3]]="",""," -"&amp;Table1[[#This Row],[Column3]])))</f>
        <v xml:space="preserve"> O'Kelly Variation - Normal System - Kan Line</v>
      </c>
      <c r="C1545" s="3" t="s">
        <v>7176</v>
      </c>
      <c r="D1545" s="3" t="s">
        <v>7573</v>
      </c>
      <c r="E1545" s="3" t="s">
        <v>7574</v>
      </c>
      <c r="F1545" s="3" t="s">
        <v>7765</v>
      </c>
      <c r="G1545" s="3">
        <v>1891</v>
      </c>
      <c r="H1545" s="3" t="s">
        <v>5095</v>
      </c>
      <c r="I1545" s="4">
        <v>43287</v>
      </c>
      <c r="J1545" s="3">
        <v>2095</v>
      </c>
      <c r="K1545" s="3">
        <v>2108</v>
      </c>
      <c r="L1545" s="3">
        <v>47.4</v>
      </c>
      <c r="M1545" s="3">
        <v>22.6</v>
      </c>
      <c r="N1545" s="3">
        <v>30</v>
      </c>
      <c r="O1545" s="3" t="s">
        <v>5115</v>
      </c>
      <c r="P1545" s="5" t="s">
        <v>30</v>
      </c>
      <c r="Q1545" s="3" t="s">
        <v>6243</v>
      </c>
      <c r="R1545" s="3" t="s">
        <v>6247</v>
      </c>
      <c r="S1545" s="3" t="s">
        <v>6260</v>
      </c>
      <c r="T1545" s="3" t="s">
        <v>6229</v>
      </c>
      <c r="U1545" s="3" t="s">
        <v>6365</v>
      </c>
      <c r="V1545" s="3" t="s">
        <v>6356</v>
      </c>
      <c r="W1545" s="3" t="s">
        <v>6245</v>
      </c>
      <c r="AR1545" s="3">
        <v>30</v>
      </c>
      <c r="AS1545" s="3">
        <v>47.4</v>
      </c>
      <c r="AT1545" s="3">
        <v>0.63291139200000002</v>
      </c>
      <c r="AU1545" s="3">
        <f>SUM(Table1[[#This Row],[Black Win %]]/Table1[[#This Row],[White Win %]])</f>
        <v>1.5799999999999998</v>
      </c>
      <c r="AV1545" s="3">
        <v>567.29999999999995</v>
      </c>
      <c r="AW1545" s="3">
        <v>896.33399999999995</v>
      </c>
    </row>
    <row r="1546" spans="1:49" ht="17" x14ac:dyDescent="0.2">
      <c r="A1546" s="3" t="s">
        <v>7469</v>
      </c>
      <c r="B1546" s="3" t="str">
        <f>CONCATENATE(Table1[[#This Row],[Column5]],(IF(Table1[[#This Row],[Column4]]="",""," -"&amp;Table1[[#This Row],[Column4]])),(IF(Table1[[#This Row],[Column3]]="",""," -"&amp;Table1[[#This Row],[Column3]])))</f>
        <v xml:space="preserve"> O'Kelly Variation - Normal System - Taimanov Line</v>
      </c>
      <c r="C1546" s="3" t="s">
        <v>7176</v>
      </c>
      <c r="D1546" s="3" t="s">
        <v>7573</v>
      </c>
      <c r="E1546" s="3" t="s">
        <v>7575</v>
      </c>
      <c r="F1546" s="3" t="s">
        <v>7765</v>
      </c>
      <c r="G1546" s="3">
        <v>368</v>
      </c>
      <c r="H1546" s="3" t="s">
        <v>5095</v>
      </c>
      <c r="I1546" s="4">
        <v>43270</v>
      </c>
      <c r="J1546" s="3">
        <v>2031</v>
      </c>
      <c r="K1546" s="3">
        <v>2081</v>
      </c>
      <c r="L1546" s="3">
        <v>45.1</v>
      </c>
      <c r="M1546" s="3">
        <v>22.6</v>
      </c>
      <c r="N1546" s="3">
        <v>32.299999999999997</v>
      </c>
      <c r="O1546" s="3" t="s">
        <v>5118</v>
      </c>
      <c r="P1546" s="5" t="s">
        <v>30</v>
      </c>
      <c r="Q1546" s="3" t="s">
        <v>6243</v>
      </c>
      <c r="R1546" s="3" t="s">
        <v>6247</v>
      </c>
      <c r="S1546" s="3" t="s">
        <v>6260</v>
      </c>
      <c r="T1546" s="3" t="s">
        <v>6229</v>
      </c>
      <c r="U1546" s="3" t="s">
        <v>6365</v>
      </c>
      <c r="V1546" s="3" t="s">
        <v>6356</v>
      </c>
      <c r="W1546" s="3" t="s">
        <v>6227</v>
      </c>
      <c r="AR1546" s="3">
        <v>32.299999999999997</v>
      </c>
      <c r="AS1546" s="3">
        <v>45.1</v>
      </c>
      <c r="AT1546" s="3">
        <v>0.71618625300000005</v>
      </c>
      <c r="AU1546" s="3">
        <f>SUM(Table1[[#This Row],[Black Win %]]/Table1[[#This Row],[White Win %]])</f>
        <v>1.3962848297213624</v>
      </c>
      <c r="AV1546" s="3">
        <v>118.864</v>
      </c>
      <c r="AW1546" s="3">
        <v>165.96799999999999</v>
      </c>
    </row>
    <row r="1547" spans="1:49" ht="17" x14ac:dyDescent="0.2">
      <c r="A1547" s="3" t="s">
        <v>7469</v>
      </c>
      <c r="B1547" s="3" t="str">
        <f>CONCATENATE(Table1[[#This Row],[Column5]],(IF(Table1[[#This Row],[Column4]]="",""," -"&amp;Table1[[#This Row],[Column4]])),(IF(Table1[[#This Row],[Column3]]="",""," -"&amp;Table1[[#This Row],[Column3]])))</f>
        <v xml:space="preserve"> O'Kelly Variation - Quiet System</v>
      </c>
      <c r="C1547" s="3" t="s">
        <v>7176</v>
      </c>
      <c r="D1547" s="3" t="s">
        <v>7226</v>
      </c>
      <c r="F1547" s="3" t="s">
        <v>7764</v>
      </c>
      <c r="G1547" s="3">
        <v>223</v>
      </c>
      <c r="H1547" s="3" t="s">
        <v>5095</v>
      </c>
      <c r="I1547" s="4">
        <v>43261</v>
      </c>
      <c r="J1547" s="3">
        <v>2169</v>
      </c>
      <c r="K1547" s="3">
        <v>2096</v>
      </c>
      <c r="L1547" s="3">
        <v>35.9</v>
      </c>
      <c r="M1547" s="3">
        <v>25.6</v>
      </c>
      <c r="N1547" s="3">
        <v>38.6</v>
      </c>
      <c r="O1547" s="3" t="s">
        <v>5121</v>
      </c>
      <c r="P1547" s="5" t="s">
        <v>30</v>
      </c>
      <c r="Q1547" s="3" t="s">
        <v>6243</v>
      </c>
      <c r="R1547" s="3" t="s">
        <v>6247</v>
      </c>
      <c r="S1547" s="3" t="s">
        <v>6260</v>
      </c>
      <c r="T1547" s="3" t="s">
        <v>6246</v>
      </c>
      <c r="AR1547" s="3">
        <v>35.9</v>
      </c>
      <c r="AS1547" s="3">
        <v>38.6</v>
      </c>
      <c r="AT1547" s="3">
        <v>0.93005181299999995</v>
      </c>
      <c r="AU1547" s="3">
        <f>SUM(Table1[[#This Row],[Black Win %]]/Table1[[#This Row],[White Win %]])</f>
        <v>1.075208913649025</v>
      </c>
      <c r="AV1547" s="3">
        <v>80.057000000000002</v>
      </c>
      <c r="AW1547" s="3">
        <v>86.078000000000003</v>
      </c>
    </row>
    <row r="1548" spans="1:49" ht="17" x14ac:dyDescent="0.2">
      <c r="A1548" s="3" t="s">
        <v>7469</v>
      </c>
      <c r="B1548" s="3" t="str">
        <f>CONCATENATE(Table1[[#This Row],[Column5]],(IF(Table1[[#This Row],[Column4]]="",""," -"&amp;Table1[[#This Row],[Column4]])),(IF(Table1[[#This Row],[Column3]]="",""," -"&amp;Table1[[#This Row],[Column3]])))</f>
        <v xml:space="preserve"> O'Kelly Variation - Reti System</v>
      </c>
      <c r="C1548" s="3" t="s">
        <v>7176</v>
      </c>
      <c r="D1548" s="3" t="s">
        <v>7576</v>
      </c>
      <c r="F1548" s="3" t="s">
        <v>7764</v>
      </c>
      <c r="G1548" s="3">
        <v>275</v>
      </c>
      <c r="H1548" s="3" t="s">
        <v>5095</v>
      </c>
      <c r="I1548" s="4">
        <v>43272</v>
      </c>
      <c r="J1548" s="3">
        <v>2221</v>
      </c>
      <c r="K1548" s="3">
        <v>2191</v>
      </c>
      <c r="L1548" s="3">
        <v>38.5</v>
      </c>
      <c r="M1548" s="3">
        <v>24</v>
      </c>
      <c r="N1548" s="3">
        <v>37.5</v>
      </c>
      <c r="O1548" s="3" t="s">
        <v>5124</v>
      </c>
      <c r="P1548" s="5" t="s">
        <v>30</v>
      </c>
      <c r="Q1548" s="3" t="s">
        <v>6243</v>
      </c>
      <c r="R1548" s="3" t="s">
        <v>6247</v>
      </c>
      <c r="S1548" s="3" t="s">
        <v>6260</v>
      </c>
      <c r="T1548" s="3" t="s">
        <v>6264</v>
      </c>
      <c r="AR1548" s="3">
        <v>38.5</v>
      </c>
      <c r="AS1548" s="3">
        <v>37.5</v>
      </c>
      <c r="AT1548" s="3">
        <v>1.026666667</v>
      </c>
      <c r="AU1548" s="3">
        <f>SUM(Table1[[#This Row],[Black Win %]]/Table1[[#This Row],[White Win %]])</f>
        <v>0.97402597402597402</v>
      </c>
      <c r="AV1548" s="3">
        <v>105.875</v>
      </c>
      <c r="AW1548" s="3">
        <v>103.125</v>
      </c>
    </row>
    <row r="1549" spans="1:49" ht="17" x14ac:dyDescent="0.2">
      <c r="A1549" s="3" t="s">
        <v>7469</v>
      </c>
      <c r="B1549" s="3" t="str">
        <f>CONCATENATE(Table1[[#This Row],[Column5]],(IF(Table1[[#This Row],[Column4]]="",""," -"&amp;Table1[[#This Row],[Column4]])),(IF(Table1[[#This Row],[Column3]]="",""," -"&amp;Table1[[#This Row],[Column3]])))</f>
        <v xml:space="preserve"> O'Kelly Variation - Venice System</v>
      </c>
      <c r="C1549" s="3" t="s">
        <v>7176</v>
      </c>
      <c r="D1549" s="3" t="s">
        <v>7577</v>
      </c>
      <c r="F1549" s="3" t="s">
        <v>7764</v>
      </c>
      <c r="G1549" s="3">
        <v>1933</v>
      </c>
      <c r="H1549" s="3" t="s">
        <v>5095</v>
      </c>
      <c r="I1549" s="4">
        <v>43286</v>
      </c>
      <c r="J1549" s="3">
        <v>2268</v>
      </c>
      <c r="K1549" s="3">
        <v>2213</v>
      </c>
      <c r="L1549" s="3">
        <v>40</v>
      </c>
      <c r="M1549" s="3">
        <v>30.8</v>
      </c>
      <c r="N1549" s="3">
        <v>29.2</v>
      </c>
      <c r="O1549" s="3" t="s">
        <v>5127</v>
      </c>
      <c r="P1549" s="5" t="s">
        <v>30</v>
      </c>
      <c r="Q1549" s="3" t="s">
        <v>6243</v>
      </c>
      <c r="R1549" s="3" t="s">
        <v>6247</v>
      </c>
      <c r="S1549" s="3" t="s">
        <v>6260</v>
      </c>
      <c r="T1549" s="3" t="s">
        <v>6330</v>
      </c>
      <c r="AR1549" s="3">
        <v>40</v>
      </c>
      <c r="AS1549" s="3">
        <v>29.2</v>
      </c>
      <c r="AT1549" s="3">
        <v>1.3698630140000001</v>
      </c>
      <c r="AU1549" s="3">
        <f>SUM(Table1[[#This Row],[Black Win %]]/Table1[[#This Row],[White Win %]])</f>
        <v>0.73</v>
      </c>
      <c r="AV1549" s="3">
        <v>773.2</v>
      </c>
      <c r="AW1549" s="3">
        <v>564.43600000000004</v>
      </c>
    </row>
    <row r="1550" spans="1:49" ht="17" x14ac:dyDescent="0.2">
      <c r="A1550" s="3" t="s">
        <v>7469</v>
      </c>
      <c r="B1550" s="3" t="str">
        <f>CONCATENATE(Table1[[#This Row],[Column5]],(IF(Table1[[#This Row],[Column4]]="",""," -"&amp;Table1[[#This Row],[Column4]])),(IF(Table1[[#This Row],[Column3]]="",""," -"&amp;Table1[[#This Row],[Column3]])))</f>
        <v xml:space="preserve"> O'Kelly Variation - Venice System - Barcza Line</v>
      </c>
      <c r="C1550" s="3" t="s">
        <v>7176</v>
      </c>
      <c r="D1550" s="3" t="s">
        <v>7577</v>
      </c>
      <c r="E1550" s="3" t="s">
        <v>7578</v>
      </c>
      <c r="F1550" s="3" t="s">
        <v>7765</v>
      </c>
      <c r="G1550" s="3">
        <v>204</v>
      </c>
      <c r="H1550" s="3" t="s">
        <v>5095</v>
      </c>
      <c r="I1550" s="4">
        <v>43281</v>
      </c>
      <c r="J1550" s="3">
        <v>2146</v>
      </c>
      <c r="K1550" s="3">
        <v>2233</v>
      </c>
      <c r="L1550" s="3">
        <v>30.9</v>
      </c>
      <c r="M1550" s="3">
        <v>25</v>
      </c>
      <c r="N1550" s="3">
        <v>44.1</v>
      </c>
      <c r="O1550" s="3" t="s">
        <v>5130</v>
      </c>
      <c r="P1550" s="5" t="s">
        <v>30</v>
      </c>
      <c r="Q1550" s="3" t="s">
        <v>6243</v>
      </c>
      <c r="R1550" s="3" t="s">
        <v>6247</v>
      </c>
      <c r="S1550" s="3" t="s">
        <v>6260</v>
      </c>
      <c r="T1550" s="3" t="s">
        <v>6330</v>
      </c>
      <c r="U1550" s="3" t="s">
        <v>6226</v>
      </c>
      <c r="AR1550" s="3">
        <v>44.1</v>
      </c>
      <c r="AS1550" s="3">
        <v>30.9</v>
      </c>
      <c r="AT1550" s="3">
        <v>1.4271844659999999</v>
      </c>
      <c r="AU1550" s="3">
        <f>SUM(Table1[[#This Row],[Black Win %]]/Table1[[#This Row],[White Win %]])</f>
        <v>0.70068027210884343</v>
      </c>
      <c r="AV1550" s="3">
        <v>89.963999999999999</v>
      </c>
      <c r="AW1550" s="3">
        <v>63.036000000000001</v>
      </c>
    </row>
    <row r="1551" spans="1:49" ht="17" x14ac:dyDescent="0.2">
      <c r="A1551" s="3" t="s">
        <v>7469</v>
      </c>
      <c r="B1551" s="3" t="str">
        <f>CONCATENATE(Table1[[#This Row],[Column5]],(IF(Table1[[#This Row],[Column4]]="",""," -"&amp;Table1[[#This Row],[Column4]])),(IF(Table1[[#This Row],[Column3]]="",""," -"&amp;Table1[[#This Row],[Column3]])))</f>
        <v xml:space="preserve"> O'Kelly Variation - Venice System - Gambit line</v>
      </c>
      <c r="C1551" s="3" t="s">
        <v>7176</v>
      </c>
      <c r="D1551" s="3" t="s">
        <v>7577</v>
      </c>
      <c r="E1551" s="3" t="s">
        <v>7579</v>
      </c>
      <c r="F1551" s="3" t="s">
        <v>7765</v>
      </c>
      <c r="G1551" s="3">
        <v>105</v>
      </c>
      <c r="H1551" s="3" t="s">
        <v>5095</v>
      </c>
      <c r="I1551" s="4">
        <v>43038</v>
      </c>
      <c r="J1551" s="3">
        <v>2203</v>
      </c>
      <c r="K1551" s="3">
        <v>2230</v>
      </c>
      <c r="L1551" s="3">
        <v>26.7</v>
      </c>
      <c r="M1551" s="3">
        <v>26.7</v>
      </c>
      <c r="N1551" s="3">
        <v>46.7</v>
      </c>
      <c r="O1551" s="3" t="s">
        <v>5133</v>
      </c>
      <c r="P1551" s="5" t="s">
        <v>30</v>
      </c>
      <c r="Q1551" s="3" t="s">
        <v>6243</v>
      </c>
      <c r="R1551" s="3" t="s">
        <v>6247</v>
      </c>
      <c r="S1551" s="3" t="s">
        <v>6260</v>
      </c>
      <c r="T1551" s="3" t="s">
        <v>6330</v>
      </c>
      <c r="U1551" s="3" t="s">
        <v>6256</v>
      </c>
      <c r="V1551" s="3" t="s">
        <v>6281</v>
      </c>
      <c r="W1551" s="3" t="s">
        <v>6226</v>
      </c>
      <c r="AR1551" s="3">
        <v>46.7</v>
      </c>
      <c r="AS1551" s="3">
        <v>26.7</v>
      </c>
      <c r="AT1551" s="3">
        <v>1.74906367</v>
      </c>
      <c r="AU1551" s="3">
        <f>SUM(Table1[[#This Row],[Black Win %]]/Table1[[#This Row],[White Win %]])</f>
        <v>0.57173447537473232</v>
      </c>
      <c r="AV1551" s="3">
        <v>49.034999999999997</v>
      </c>
      <c r="AW1551" s="3">
        <v>28.035</v>
      </c>
    </row>
    <row r="1552" spans="1:49" ht="17" x14ac:dyDescent="0.2">
      <c r="A1552" s="3" t="s">
        <v>7469</v>
      </c>
      <c r="B1552" s="3" t="str">
        <f>CONCATENATE(Table1[[#This Row],[Column5]],(IF(Table1[[#This Row],[Column4]]="",""," -"&amp;Table1[[#This Row],[Column4]])),(IF(Table1[[#This Row],[Column3]]="",""," -"&amp;Table1[[#This Row],[Column3]])))</f>
        <v xml:space="preserve"> O'Kelly Variation - Venice System - Steiner Line</v>
      </c>
      <c r="C1552" s="3" t="s">
        <v>7176</v>
      </c>
      <c r="D1552" s="3" t="s">
        <v>7577</v>
      </c>
      <c r="E1552" s="3" t="s">
        <v>7580</v>
      </c>
      <c r="F1552" s="3" t="s">
        <v>7765</v>
      </c>
      <c r="G1552" s="3">
        <v>410</v>
      </c>
      <c r="H1552" s="3" t="s">
        <v>5095</v>
      </c>
      <c r="I1552" s="4">
        <v>43280</v>
      </c>
      <c r="J1552" s="3">
        <v>2112</v>
      </c>
      <c r="K1552" s="3">
        <v>2164</v>
      </c>
      <c r="L1552" s="3">
        <v>30.2</v>
      </c>
      <c r="M1552" s="3">
        <v>28.1</v>
      </c>
      <c r="N1552" s="3">
        <v>41.7</v>
      </c>
      <c r="O1552" s="3" t="s">
        <v>5136</v>
      </c>
      <c r="P1552" s="5" t="s">
        <v>30</v>
      </c>
      <c r="Q1552" s="3" t="s">
        <v>6243</v>
      </c>
      <c r="R1552" s="3" t="s">
        <v>6247</v>
      </c>
      <c r="S1552" s="3" t="s">
        <v>6260</v>
      </c>
      <c r="T1552" s="3" t="s">
        <v>6330</v>
      </c>
      <c r="U1552" s="3" t="s">
        <v>6230</v>
      </c>
      <c r="AR1552" s="3">
        <v>41.7</v>
      </c>
      <c r="AS1552" s="3">
        <v>30.2</v>
      </c>
      <c r="AT1552" s="3">
        <v>1.380794702</v>
      </c>
      <c r="AU1552" s="3">
        <f>SUM(Table1[[#This Row],[Black Win %]]/Table1[[#This Row],[White Win %]])</f>
        <v>0.72422062350119898</v>
      </c>
      <c r="AV1552" s="3">
        <v>170.97</v>
      </c>
      <c r="AW1552" s="3">
        <v>123.82</v>
      </c>
    </row>
    <row r="1553" spans="1:49" ht="17" x14ac:dyDescent="0.2">
      <c r="A1553" s="3" t="s">
        <v>7469</v>
      </c>
      <c r="B1553" s="3" t="str">
        <f>CONCATENATE(Table1[[#This Row],[Column5]],(IF(Table1[[#This Row],[Column4]]="",""," -"&amp;Table1[[#This Row],[Column4]])),(IF(Table1[[#This Row],[Column3]]="",""," -"&amp;Table1[[#This Row],[Column3]])))</f>
        <v xml:space="preserve"> O'Kelly Variation - Yerevan System</v>
      </c>
      <c r="C1553" s="3" t="s">
        <v>7176</v>
      </c>
      <c r="D1553" s="3" t="s">
        <v>7581</v>
      </c>
      <c r="F1553" s="3" t="s">
        <v>7764</v>
      </c>
      <c r="G1553" s="3">
        <v>840</v>
      </c>
      <c r="H1553" s="3" t="s">
        <v>5095</v>
      </c>
      <c r="I1553" s="4">
        <v>43290</v>
      </c>
      <c r="J1553" s="3">
        <v>2213</v>
      </c>
      <c r="K1553" s="3">
        <v>2178</v>
      </c>
      <c r="L1553" s="3">
        <v>37.6</v>
      </c>
      <c r="M1553" s="3">
        <v>25.2</v>
      </c>
      <c r="N1553" s="3">
        <v>37.1</v>
      </c>
      <c r="O1553" s="3" t="s">
        <v>5139</v>
      </c>
      <c r="P1553" s="5" t="s">
        <v>30</v>
      </c>
      <c r="Q1553" s="3" t="s">
        <v>6243</v>
      </c>
      <c r="R1553" s="3" t="s">
        <v>6247</v>
      </c>
      <c r="S1553" s="3" t="s">
        <v>6260</v>
      </c>
      <c r="T1553" s="3" t="s">
        <v>6244</v>
      </c>
      <c r="AR1553" s="3">
        <v>37.6</v>
      </c>
      <c r="AS1553" s="3">
        <v>37.1</v>
      </c>
      <c r="AT1553" s="3">
        <v>1.013477089</v>
      </c>
      <c r="AU1553" s="3">
        <f>SUM(Table1[[#This Row],[Black Win %]]/Table1[[#This Row],[White Win %]])</f>
        <v>0.98670212765957444</v>
      </c>
      <c r="AV1553" s="3">
        <v>315.83999999999997</v>
      </c>
      <c r="AW1553" s="3">
        <v>311.64</v>
      </c>
    </row>
    <row r="1554" spans="1:49" ht="17" x14ac:dyDescent="0.2">
      <c r="A1554" s="3" t="s">
        <v>7469</v>
      </c>
      <c r="B1554" s="3" t="str">
        <f>CONCATENATE(Table1[[#This Row],[Column5]],(IF(Table1[[#This Row],[Column4]]="",""," -"&amp;Table1[[#This Row],[Column4]])),(IF(Table1[[#This Row],[Column3]]="",""," -"&amp;Table1[[#This Row],[Column3]])))</f>
        <v xml:space="preserve"> Old Sicilian - General</v>
      </c>
      <c r="C1554" s="3" t="s">
        <v>7582</v>
      </c>
      <c r="D1554" s="3" t="s">
        <v>6510</v>
      </c>
      <c r="F1554" s="3" t="s">
        <v>7765</v>
      </c>
      <c r="G1554" s="3">
        <v>16093</v>
      </c>
      <c r="H1554" s="3" t="s">
        <v>4658</v>
      </c>
      <c r="I1554" s="4">
        <v>43290</v>
      </c>
      <c r="J1554" s="3">
        <v>2189</v>
      </c>
      <c r="K1554" s="3">
        <v>2195</v>
      </c>
      <c r="L1554" s="3">
        <v>36</v>
      </c>
      <c r="M1554" s="3">
        <v>27.8</v>
      </c>
      <c r="N1554" s="3">
        <v>36.299999999999997</v>
      </c>
      <c r="O1554" s="3" t="s">
        <v>5142</v>
      </c>
      <c r="P1554" s="5" t="s">
        <v>30</v>
      </c>
      <c r="Q1554" s="3" t="s">
        <v>6243</v>
      </c>
      <c r="R1554" s="3" t="s">
        <v>6247</v>
      </c>
      <c r="S1554" s="3" t="s">
        <v>6240</v>
      </c>
      <c r="AR1554" s="3">
        <v>36.299999999999997</v>
      </c>
      <c r="AS1554" s="3">
        <v>36</v>
      </c>
      <c r="AT1554" s="3">
        <v>1.0083333329999999</v>
      </c>
      <c r="AU1554" s="3">
        <f>SUM(Table1[[#This Row],[Black Win %]]/Table1[[#This Row],[White Win %]])</f>
        <v>0.99173553719008267</v>
      </c>
      <c r="AV1554" s="3">
        <v>5841.759</v>
      </c>
      <c r="AW1554" s="3">
        <v>5793.48</v>
      </c>
    </row>
    <row r="1555" spans="1:49" ht="17" x14ac:dyDescent="0.2">
      <c r="A1555" s="3" t="s">
        <v>7469</v>
      </c>
      <c r="B1555" s="3" t="str">
        <f>CONCATENATE(Table1[[#This Row],[Column5]],(IF(Table1[[#This Row],[Column4]]="",""," -"&amp;Table1[[#This Row],[Column4]])),(IF(Table1[[#This Row],[Column3]]="",""," -"&amp;Table1[[#This Row],[Column3]])))</f>
        <v xml:space="preserve"> Old Sicilian - Normal</v>
      </c>
      <c r="C1555" s="3" t="s">
        <v>7582</v>
      </c>
      <c r="D1555" s="3" t="s">
        <v>6974</v>
      </c>
      <c r="F1555" s="3" t="s">
        <v>7765</v>
      </c>
      <c r="G1555" s="3">
        <v>2327</v>
      </c>
      <c r="H1555" s="3" t="s">
        <v>4904</v>
      </c>
      <c r="I1555" s="4">
        <v>43288</v>
      </c>
      <c r="J1555" s="3">
        <v>2068</v>
      </c>
      <c r="K1555" s="3">
        <v>2105</v>
      </c>
      <c r="L1555" s="3">
        <v>36</v>
      </c>
      <c r="M1555" s="3">
        <v>21.7</v>
      </c>
      <c r="N1555" s="3">
        <v>42.2</v>
      </c>
      <c r="O1555" s="3" t="s">
        <v>5145</v>
      </c>
      <c r="P1555" s="5" t="s">
        <v>30</v>
      </c>
      <c r="Q1555" s="3" t="s">
        <v>6243</v>
      </c>
      <c r="R1555" s="3" t="s">
        <v>6247</v>
      </c>
      <c r="S1555" s="3" t="s">
        <v>6240</v>
      </c>
      <c r="T1555" s="3" t="s">
        <v>6229</v>
      </c>
      <c r="U1555" s="3" t="s">
        <v>6365</v>
      </c>
      <c r="V1555" s="3" t="s">
        <v>6356</v>
      </c>
      <c r="W1555" s="3" t="s">
        <v>6226</v>
      </c>
      <c r="AR1555" s="3">
        <v>42.2</v>
      </c>
      <c r="AS1555" s="3">
        <v>36</v>
      </c>
      <c r="AT1555" s="3">
        <v>1.172222222</v>
      </c>
      <c r="AU1555" s="3">
        <f>SUM(Table1[[#This Row],[Black Win %]]/Table1[[#This Row],[White Win %]])</f>
        <v>0.85308056872037907</v>
      </c>
      <c r="AV1555" s="3">
        <v>981.99400000000003</v>
      </c>
      <c r="AW1555" s="3">
        <v>837.72</v>
      </c>
    </row>
    <row r="1556" spans="1:49" ht="17" x14ac:dyDescent="0.2">
      <c r="A1556" s="3" t="s">
        <v>7469</v>
      </c>
      <c r="B1556" s="3" t="str">
        <f>CONCATENATE(Table1[[#This Row],[Column5]],(IF(Table1[[#This Row],[Column4]]="",""," -"&amp;Table1[[#This Row],[Column4]])),(IF(Table1[[#This Row],[Column3]]="",""," -"&amp;Table1[[#This Row],[Column3]])))</f>
        <v xml:space="preserve"> Old Sicilian - Open</v>
      </c>
      <c r="C1556" s="3" t="s">
        <v>7582</v>
      </c>
      <c r="D1556" s="3" t="s">
        <v>7517</v>
      </c>
      <c r="F1556" s="3" t="s">
        <v>7764</v>
      </c>
      <c r="G1556" s="3">
        <v>1656</v>
      </c>
      <c r="H1556" s="3" t="s">
        <v>4793</v>
      </c>
      <c r="I1556" s="4">
        <v>43288</v>
      </c>
      <c r="J1556" s="3">
        <v>2047</v>
      </c>
      <c r="K1556" s="3">
        <v>2010</v>
      </c>
      <c r="L1556" s="3">
        <v>52.7</v>
      </c>
      <c r="M1556" s="3">
        <v>21.6</v>
      </c>
      <c r="N1556" s="3">
        <v>25.7</v>
      </c>
      <c r="O1556" s="3" t="s">
        <v>5148</v>
      </c>
      <c r="P1556" s="5" t="s">
        <v>30</v>
      </c>
      <c r="Q1556" s="3" t="s">
        <v>6243</v>
      </c>
      <c r="R1556" s="3" t="s">
        <v>6247</v>
      </c>
      <c r="S1556" s="3" t="s">
        <v>6240</v>
      </c>
      <c r="T1556" s="3" t="s">
        <v>6229</v>
      </c>
      <c r="AR1556" s="3">
        <v>52.7</v>
      </c>
      <c r="AS1556" s="3">
        <v>25.7</v>
      </c>
      <c r="AT1556" s="3">
        <v>2.0505836579999999</v>
      </c>
      <c r="AU1556" s="3">
        <f>SUM(Table1[[#This Row],[Black Win %]]/Table1[[#This Row],[White Win %]])</f>
        <v>0.48766603415559767</v>
      </c>
      <c r="AV1556" s="3">
        <v>872.71199999999999</v>
      </c>
      <c r="AW1556" s="3">
        <v>425.59199999999998</v>
      </c>
    </row>
    <row r="1557" spans="1:49" ht="17" x14ac:dyDescent="0.2">
      <c r="A1557" s="3" t="s">
        <v>7469</v>
      </c>
      <c r="B1557" s="3" t="str">
        <f>CONCATENATE(Table1[[#This Row],[Column5]],(IF(Table1[[#This Row],[Column4]]="",""," -"&amp;Table1[[#This Row],[Column4]])),(IF(Table1[[#This Row],[Column3]]="",""," -"&amp;Table1[[#This Row],[Column3]])))</f>
        <v xml:space="preserve"> Paulsen Variation</v>
      </c>
      <c r="C1557" s="3" t="s">
        <v>7583</v>
      </c>
      <c r="F1557" s="3" t="s">
        <v>7765</v>
      </c>
      <c r="G1557" s="3">
        <v>7079</v>
      </c>
      <c r="H1557" s="3" t="s">
        <v>5150</v>
      </c>
      <c r="I1557" s="4">
        <v>43286</v>
      </c>
      <c r="J1557" s="3">
        <v>2280</v>
      </c>
      <c r="K1557" s="3">
        <v>2330</v>
      </c>
      <c r="L1557" s="3">
        <v>28.5</v>
      </c>
      <c r="M1557" s="3">
        <v>33.299999999999997</v>
      </c>
      <c r="N1557" s="3">
        <v>38.200000000000003</v>
      </c>
      <c r="O1557" s="3" t="s">
        <v>5152</v>
      </c>
      <c r="P1557" s="5" t="s">
        <v>30</v>
      </c>
      <c r="Q1557" s="3" t="s">
        <v>6243</v>
      </c>
      <c r="R1557" s="3" t="s">
        <v>6247</v>
      </c>
      <c r="S1557" s="3" t="s">
        <v>6245</v>
      </c>
      <c r="T1557" s="3" t="s">
        <v>6229</v>
      </c>
      <c r="U1557" s="3" t="s">
        <v>6365</v>
      </c>
      <c r="V1557" s="3" t="s">
        <v>6356</v>
      </c>
      <c r="W1557" s="3" t="s">
        <v>6240</v>
      </c>
      <c r="X1557" s="3" t="s">
        <v>6244</v>
      </c>
      <c r="Y1557" s="3" t="s">
        <v>6260</v>
      </c>
      <c r="AR1557" s="3">
        <v>38.200000000000003</v>
      </c>
      <c r="AS1557" s="3">
        <v>28.5</v>
      </c>
      <c r="AT1557" s="3">
        <v>1.3403508770000001</v>
      </c>
      <c r="AU1557" s="3">
        <f>SUM(Table1[[#This Row],[Black Win %]]/Table1[[#This Row],[White Win %]])</f>
        <v>0.74607329842931935</v>
      </c>
      <c r="AV1557" s="3">
        <v>2704.1779999999999</v>
      </c>
      <c r="AW1557" s="3">
        <v>2017.5150000000001</v>
      </c>
    </row>
    <row r="1558" spans="1:49" ht="17" x14ac:dyDescent="0.2">
      <c r="A1558" s="3" t="s">
        <v>7469</v>
      </c>
      <c r="B1558" s="3" t="str">
        <f>CONCATENATE(Table1[[#This Row],[Column5]],(IF(Table1[[#This Row],[Column4]]="",""," -"&amp;Table1[[#This Row],[Column4]])),(IF(Table1[[#This Row],[Column3]]="",""," -"&amp;Table1[[#This Row],[Column3]])))</f>
        <v xml:space="preserve"> Paulsen Variation - American Attack</v>
      </c>
      <c r="C1558" s="3" t="s">
        <v>7583</v>
      </c>
      <c r="D1558" s="3" t="s">
        <v>7584</v>
      </c>
      <c r="F1558" s="3" t="s">
        <v>7764</v>
      </c>
      <c r="G1558" s="3">
        <v>203</v>
      </c>
      <c r="H1558" s="3" t="s">
        <v>4798</v>
      </c>
      <c r="I1558" s="4">
        <v>43281</v>
      </c>
      <c r="J1558" s="3">
        <v>2026</v>
      </c>
      <c r="K1558" s="3">
        <v>2025</v>
      </c>
      <c r="L1558" s="3">
        <v>37</v>
      </c>
      <c r="M1558" s="3">
        <v>21.2</v>
      </c>
      <c r="N1558" s="3">
        <v>41.9</v>
      </c>
      <c r="O1558" s="3" t="s">
        <v>5155</v>
      </c>
      <c r="P1558" s="5" t="s">
        <v>30</v>
      </c>
      <c r="Q1558" s="3" t="s">
        <v>6243</v>
      </c>
      <c r="R1558" s="3" t="s">
        <v>6247</v>
      </c>
      <c r="S1558" s="3" t="s">
        <v>6245</v>
      </c>
      <c r="T1558" s="3" t="s">
        <v>6229</v>
      </c>
      <c r="U1558" s="3" t="s">
        <v>6365</v>
      </c>
      <c r="V1558" s="3" t="s">
        <v>6356</v>
      </c>
      <c r="W1558" s="3" t="s">
        <v>6240</v>
      </c>
      <c r="X1558" s="3" t="s">
        <v>6244</v>
      </c>
      <c r="Y1558" s="3" t="s">
        <v>6226</v>
      </c>
      <c r="Z1558" s="3" t="s">
        <v>6470</v>
      </c>
      <c r="AA1558" s="3" t="s">
        <v>6295</v>
      </c>
      <c r="AB1558" s="3" t="s">
        <v>6476</v>
      </c>
      <c r="AR1558" s="3">
        <v>37</v>
      </c>
      <c r="AS1558" s="3">
        <v>41.9</v>
      </c>
      <c r="AT1558" s="3">
        <v>0.88305489299999995</v>
      </c>
      <c r="AU1558" s="3">
        <f>SUM(Table1[[#This Row],[Black Win %]]/Table1[[#This Row],[White Win %]])</f>
        <v>1.1324324324324324</v>
      </c>
      <c r="AV1558" s="3">
        <v>75.11</v>
      </c>
      <c r="AW1558" s="3">
        <v>85.057000000000002</v>
      </c>
    </row>
    <row r="1559" spans="1:49" ht="17" x14ac:dyDescent="0.2">
      <c r="A1559" s="3" t="s">
        <v>7469</v>
      </c>
      <c r="B1559" s="3" t="str">
        <f>CONCATENATE(Table1[[#This Row],[Column5]],(IF(Table1[[#This Row],[Column4]]="",""," -"&amp;Table1[[#This Row],[Column4]])),(IF(Table1[[#This Row],[Column3]]="",""," -"&amp;Table1[[#This Row],[Column3]])))</f>
        <v xml:space="preserve"> Paulsen Variation - Bastrikov Variation</v>
      </c>
      <c r="C1559" s="3" t="s">
        <v>7583</v>
      </c>
      <c r="D1559" s="3" t="s">
        <v>7585</v>
      </c>
      <c r="F1559" s="3" t="s">
        <v>7765</v>
      </c>
      <c r="G1559" s="3">
        <v>13143</v>
      </c>
      <c r="H1559" s="3" t="s">
        <v>5157</v>
      </c>
      <c r="I1559" s="4">
        <v>43290</v>
      </c>
      <c r="J1559" s="3">
        <v>2321</v>
      </c>
      <c r="K1559" s="3">
        <v>2355</v>
      </c>
      <c r="L1559" s="3">
        <v>31.5</v>
      </c>
      <c r="M1559" s="3">
        <v>34.6</v>
      </c>
      <c r="N1559" s="3">
        <v>33.799999999999997</v>
      </c>
      <c r="O1559" s="3" t="s">
        <v>5159</v>
      </c>
      <c r="P1559" s="5" t="s">
        <v>30</v>
      </c>
      <c r="Q1559" s="3" t="s">
        <v>6243</v>
      </c>
      <c r="R1559" s="3" t="s">
        <v>6247</v>
      </c>
      <c r="S1559" s="3" t="s">
        <v>6245</v>
      </c>
      <c r="T1559" s="3" t="s">
        <v>6229</v>
      </c>
      <c r="U1559" s="3" t="s">
        <v>6365</v>
      </c>
      <c r="V1559" s="3" t="s">
        <v>6356</v>
      </c>
      <c r="W1559" s="3" t="s">
        <v>6240</v>
      </c>
      <c r="X1559" s="3" t="s">
        <v>6244</v>
      </c>
      <c r="Y1559" s="3" t="s">
        <v>6393</v>
      </c>
      <c r="AR1559" s="3">
        <v>33.799999999999997</v>
      </c>
      <c r="AS1559" s="3">
        <v>31.5</v>
      </c>
      <c r="AT1559" s="3">
        <v>1.0730158729999999</v>
      </c>
      <c r="AU1559" s="3">
        <f>SUM(Table1[[#This Row],[Black Win %]]/Table1[[#This Row],[White Win %]])</f>
        <v>0.93195266272189359</v>
      </c>
      <c r="AV1559" s="3">
        <v>4442.3339999999998</v>
      </c>
      <c r="AW1559" s="3">
        <v>4140.0450000000001</v>
      </c>
    </row>
    <row r="1560" spans="1:49" ht="17" x14ac:dyDescent="0.2">
      <c r="A1560" s="3" t="s">
        <v>7469</v>
      </c>
      <c r="B1560" s="3" t="str">
        <f>CONCATENATE(Table1[[#This Row],[Column5]],(IF(Table1[[#This Row],[Column4]]="",""," -"&amp;Table1[[#This Row],[Column4]])),(IF(Table1[[#This Row],[Column3]]="",""," -"&amp;Table1[[#This Row],[Column3]])))</f>
        <v xml:space="preserve"> Paulsen Variation - Bastrikov Variation</v>
      </c>
      <c r="C1560" s="3" t="s">
        <v>7583</v>
      </c>
      <c r="D1560" s="3" t="s">
        <v>7585</v>
      </c>
      <c r="F1560" s="3" t="s">
        <v>7764</v>
      </c>
      <c r="G1560" s="3">
        <v>2635</v>
      </c>
      <c r="H1560" s="3" t="s">
        <v>5160</v>
      </c>
      <c r="I1560" s="4">
        <v>43285</v>
      </c>
      <c r="J1560" s="3">
        <v>2250</v>
      </c>
      <c r="K1560" s="3">
        <v>2222</v>
      </c>
      <c r="L1560" s="3">
        <v>31</v>
      </c>
      <c r="M1560" s="3">
        <v>31.7</v>
      </c>
      <c r="N1560" s="3">
        <v>37.299999999999997</v>
      </c>
      <c r="O1560" s="3" t="s">
        <v>5162</v>
      </c>
      <c r="P1560" s="5" t="s">
        <v>30</v>
      </c>
      <c r="Q1560" s="3" t="s">
        <v>6243</v>
      </c>
      <c r="R1560" s="3" t="s">
        <v>6247</v>
      </c>
      <c r="S1560" s="3" t="s">
        <v>6245</v>
      </c>
      <c r="T1560" s="3" t="s">
        <v>6229</v>
      </c>
      <c r="U1560" s="3" t="s">
        <v>6365</v>
      </c>
      <c r="V1560" s="3" t="s">
        <v>6356</v>
      </c>
      <c r="W1560" s="3" t="s">
        <v>6240</v>
      </c>
      <c r="X1560" s="3" t="s">
        <v>6244</v>
      </c>
      <c r="Y1560" s="3" t="s">
        <v>6393</v>
      </c>
      <c r="Z1560" s="3" t="s">
        <v>6241</v>
      </c>
      <c r="AA1560" s="3" t="s">
        <v>6260</v>
      </c>
      <c r="AB1560" s="3" t="s">
        <v>6249</v>
      </c>
      <c r="AR1560" s="3">
        <v>31</v>
      </c>
      <c r="AS1560" s="3">
        <v>37.299999999999997</v>
      </c>
      <c r="AT1560" s="3">
        <v>0.83109919600000004</v>
      </c>
      <c r="AU1560" s="3">
        <f>SUM(Table1[[#This Row],[Black Win %]]/Table1[[#This Row],[White Win %]])</f>
        <v>1.2032258064516128</v>
      </c>
      <c r="AV1560" s="3">
        <v>816.85</v>
      </c>
      <c r="AW1560" s="3">
        <v>982.85500000000002</v>
      </c>
    </row>
    <row r="1561" spans="1:49" ht="17" x14ac:dyDescent="0.2">
      <c r="A1561" s="3" t="s">
        <v>7469</v>
      </c>
      <c r="B1561" s="3" t="str">
        <f>CONCATENATE(Table1[[#This Row],[Column5]],(IF(Table1[[#This Row],[Column4]]="",""," -"&amp;Table1[[#This Row],[Column4]])),(IF(Table1[[#This Row],[Column3]]="",""," -"&amp;Table1[[#This Row],[Column3]])))</f>
        <v xml:space="preserve"> Paulsen Variation - Bastrikov Variation</v>
      </c>
      <c r="C1561" s="3" t="s">
        <v>7583</v>
      </c>
      <c r="D1561" s="3" t="s">
        <v>7585</v>
      </c>
      <c r="F1561" s="3" t="s">
        <v>7764</v>
      </c>
      <c r="G1561" s="3">
        <v>5201</v>
      </c>
      <c r="H1561" s="3" t="s">
        <v>5163</v>
      </c>
      <c r="I1561" s="4">
        <v>43290</v>
      </c>
      <c r="J1561" s="3">
        <v>2358</v>
      </c>
      <c r="K1561" s="3">
        <v>2321</v>
      </c>
      <c r="L1561" s="3">
        <v>34.299999999999997</v>
      </c>
      <c r="M1561" s="3">
        <v>31.8</v>
      </c>
      <c r="N1561" s="3">
        <v>33.9</v>
      </c>
      <c r="O1561" s="3" t="s">
        <v>5165</v>
      </c>
      <c r="P1561" s="5" t="s">
        <v>30</v>
      </c>
      <c r="Q1561" s="3" t="s">
        <v>6243</v>
      </c>
      <c r="R1561" s="3" t="s">
        <v>6247</v>
      </c>
      <c r="S1561" s="3" t="s">
        <v>6245</v>
      </c>
      <c r="T1561" s="3" t="s">
        <v>6229</v>
      </c>
      <c r="U1561" s="3" t="s">
        <v>6365</v>
      </c>
      <c r="V1561" s="3" t="s">
        <v>6356</v>
      </c>
      <c r="W1561" s="3" t="s">
        <v>6240</v>
      </c>
      <c r="X1561" s="3" t="s">
        <v>6244</v>
      </c>
      <c r="Y1561" s="3" t="s">
        <v>6393</v>
      </c>
      <c r="Z1561" s="3" t="s">
        <v>6241</v>
      </c>
      <c r="AR1561" s="3">
        <v>34.299999999999997</v>
      </c>
      <c r="AS1561" s="3">
        <v>33.9</v>
      </c>
      <c r="AT1561" s="3">
        <v>1.0117994100000001</v>
      </c>
      <c r="AU1561" s="3">
        <f>SUM(Table1[[#This Row],[Black Win %]]/Table1[[#This Row],[White Win %]])</f>
        <v>0.98833819241982512</v>
      </c>
      <c r="AV1561" s="3">
        <v>1783.943</v>
      </c>
      <c r="AW1561" s="3">
        <v>1763.1389999999999</v>
      </c>
    </row>
    <row r="1562" spans="1:49" ht="17" x14ac:dyDescent="0.2">
      <c r="A1562" s="3" t="s">
        <v>7469</v>
      </c>
      <c r="B1562" s="3" t="str">
        <f>CONCATENATE(Table1[[#This Row],[Column5]],(IF(Table1[[#This Row],[Column4]]="",""," -"&amp;Table1[[#This Row],[Column4]])),(IF(Table1[[#This Row],[Column3]]="",""," -"&amp;Table1[[#This Row],[Column3]])))</f>
        <v xml:space="preserve"> Paulsen Variation - Bastrikov Variation - English Attack</v>
      </c>
      <c r="C1562" s="3" t="s">
        <v>7583</v>
      </c>
      <c r="D1562" s="3" t="s">
        <v>7585</v>
      </c>
      <c r="E1562" s="3" t="s">
        <v>7555</v>
      </c>
      <c r="F1562" s="3" t="s">
        <v>7764</v>
      </c>
      <c r="G1562" s="3">
        <v>3710</v>
      </c>
      <c r="H1562" s="3" t="s">
        <v>5163</v>
      </c>
      <c r="I1562" s="4">
        <v>43286</v>
      </c>
      <c r="J1562" s="3">
        <v>2389</v>
      </c>
      <c r="K1562" s="3">
        <v>2352</v>
      </c>
      <c r="L1562" s="3">
        <v>39.5</v>
      </c>
      <c r="M1562" s="3">
        <v>28.6</v>
      </c>
      <c r="N1562" s="3">
        <v>32</v>
      </c>
      <c r="O1562" s="3" t="s">
        <v>5168</v>
      </c>
      <c r="P1562" s="5" t="s">
        <v>30</v>
      </c>
      <c r="Q1562" s="3" t="s">
        <v>6243</v>
      </c>
      <c r="R1562" s="3" t="s">
        <v>6247</v>
      </c>
      <c r="S1562" s="3" t="s">
        <v>6245</v>
      </c>
      <c r="T1562" s="3" t="s">
        <v>6229</v>
      </c>
      <c r="U1562" s="3" t="s">
        <v>6365</v>
      </c>
      <c r="V1562" s="3" t="s">
        <v>6356</v>
      </c>
      <c r="W1562" s="3" t="s">
        <v>6240</v>
      </c>
      <c r="X1562" s="3" t="s">
        <v>6244</v>
      </c>
      <c r="Y1562" s="3" t="s">
        <v>6393</v>
      </c>
      <c r="Z1562" s="3" t="s">
        <v>6241</v>
      </c>
      <c r="AA1562" s="3" t="s">
        <v>6260</v>
      </c>
      <c r="AB1562" s="3" t="s">
        <v>6384</v>
      </c>
      <c r="AR1562" s="3">
        <v>39.5</v>
      </c>
      <c r="AS1562" s="3">
        <v>32</v>
      </c>
      <c r="AT1562" s="3">
        <v>1.234375</v>
      </c>
      <c r="AU1562" s="3">
        <f>SUM(Table1[[#This Row],[Black Win %]]/Table1[[#This Row],[White Win %]])</f>
        <v>0.810126582278481</v>
      </c>
      <c r="AV1562" s="3">
        <v>1465.45</v>
      </c>
      <c r="AW1562" s="3">
        <v>1187.2</v>
      </c>
    </row>
    <row r="1563" spans="1:49" ht="17" x14ac:dyDescent="0.2">
      <c r="A1563" s="3" t="s">
        <v>7469</v>
      </c>
      <c r="B1563" s="3" t="str">
        <f>CONCATENATE(Table1[[#This Row],[Column5]],(IF(Table1[[#This Row],[Column4]]="",""," -"&amp;Table1[[#This Row],[Column4]])),(IF(Table1[[#This Row],[Column3]]="",""," -"&amp;Table1[[#This Row],[Column3]])))</f>
        <v xml:space="preserve"> Paulsen Variation - Bastrikov Variation - Ponomariov Gambit</v>
      </c>
      <c r="C1563" s="3" t="s">
        <v>7583</v>
      </c>
      <c r="D1563" s="3" t="s">
        <v>7585</v>
      </c>
      <c r="E1563" s="3" t="s">
        <v>7586</v>
      </c>
      <c r="F1563" s="3" t="s">
        <v>7764</v>
      </c>
      <c r="G1563" s="3">
        <v>163</v>
      </c>
      <c r="H1563" s="3" t="s">
        <v>5163</v>
      </c>
      <c r="I1563" s="4">
        <v>43272</v>
      </c>
      <c r="J1563" s="3">
        <v>2274</v>
      </c>
      <c r="K1563" s="3">
        <v>2194</v>
      </c>
      <c r="L1563" s="3">
        <v>39.9</v>
      </c>
      <c r="M1563" s="3">
        <v>22.1</v>
      </c>
      <c r="N1563" s="3">
        <v>38</v>
      </c>
      <c r="O1563" s="3" t="s">
        <v>5171</v>
      </c>
      <c r="P1563" s="5" t="s">
        <v>30</v>
      </c>
      <c r="Q1563" s="3" t="s">
        <v>6243</v>
      </c>
      <c r="R1563" s="3" t="s">
        <v>6247</v>
      </c>
      <c r="S1563" s="3" t="s">
        <v>6245</v>
      </c>
      <c r="T1563" s="3" t="s">
        <v>6229</v>
      </c>
      <c r="U1563" s="3" t="s">
        <v>6365</v>
      </c>
      <c r="V1563" s="3" t="s">
        <v>6356</v>
      </c>
      <c r="W1563" s="3" t="s">
        <v>6240</v>
      </c>
      <c r="X1563" s="3" t="s">
        <v>6244</v>
      </c>
      <c r="Y1563" s="3" t="s">
        <v>6393</v>
      </c>
      <c r="Z1563" s="3" t="s">
        <v>6470</v>
      </c>
      <c r="AA1563" s="3" t="s">
        <v>6477</v>
      </c>
      <c r="AB1563" s="3" t="s">
        <v>6241</v>
      </c>
      <c r="AC1563" s="3" t="s">
        <v>6260</v>
      </c>
      <c r="AD1563" s="3" t="s">
        <v>6411</v>
      </c>
      <c r="AR1563" s="3">
        <v>39.9</v>
      </c>
      <c r="AS1563" s="3">
        <v>38</v>
      </c>
      <c r="AT1563" s="3">
        <v>1.05</v>
      </c>
      <c r="AU1563" s="3">
        <f>SUM(Table1[[#This Row],[Black Win %]]/Table1[[#This Row],[White Win %]])</f>
        <v>0.95238095238095244</v>
      </c>
      <c r="AV1563" s="3">
        <v>65.037000000000006</v>
      </c>
      <c r="AW1563" s="3">
        <v>61.94</v>
      </c>
    </row>
    <row r="1564" spans="1:49" ht="17" x14ac:dyDescent="0.2">
      <c r="A1564" s="3" t="s">
        <v>7469</v>
      </c>
      <c r="B1564" s="3" t="str">
        <f>CONCATENATE(Table1[[#This Row],[Column5]],(IF(Table1[[#This Row],[Column4]]="",""," -"&amp;Table1[[#This Row],[Column4]])),(IF(Table1[[#This Row],[Column3]]="",""," -"&amp;Table1[[#This Row],[Column3]])))</f>
        <v xml:space="preserve"> Paulsen Variation - General</v>
      </c>
      <c r="C1564" s="3" t="s">
        <v>7583</v>
      </c>
      <c r="D1564" s="3" t="s">
        <v>6510</v>
      </c>
      <c r="F1564" s="3" t="s">
        <v>7765</v>
      </c>
      <c r="G1564" s="3">
        <v>3859</v>
      </c>
      <c r="H1564" s="3" t="s">
        <v>5173</v>
      </c>
      <c r="I1564" s="4">
        <v>43287</v>
      </c>
      <c r="J1564" s="3">
        <v>2129</v>
      </c>
      <c r="K1564" s="3">
        <v>2162</v>
      </c>
      <c r="L1564" s="3">
        <v>47.6</v>
      </c>
      <c r="M1564" s="3">
        <v>24.9</v>
      </c>
      <c r="N1564" s="3">
        <v>27.5</v>
      </c>
      <c r="O1564" s="3" t="s">
        <v>5175</v>
      </c>
      <c r="P1564" s="5" t="s">
        <v>30</v>
      </c>
      <c r="Q1564" s="3" t="s">
        <v>6243</v>
      </c>
      <c r="R1564" s="3" t="s">
        <v>6247</v>
      </c>
      <c r="S1564" s="3" t="s">
        <v>6245</v>
      </c>
      <c r="T1564" s="3" t="s">
        <v>6229</v>
      </c>
      <c r="U1564" s="3" t="s">
        <v>6365</v>
      </c>
      <c r="V1564" s="3" t="s">
        <v>6356</v>
      </c>
      <c r="W1564" s="3" t="s">
        <v>6240</v>
      </c>
      <c r="AR1564" s="3">
        <v>27.5</v>
      </c>
      <c r="AS1564" s="3">
        <v>47.6</v>
      </c>
      <c r="AT1564" s="3">
        <v>0.57773109199999995</v>
      </c>
      <c r="AU1564" s="3">
        <f>SUM(Table1[[#This Row],[Black Win %]]/Table1[[#This Row],[White Win %]])</f>
        <v>1.730909090909091</v>
      </c>
      <c r="AV1564" s="3">
        <v>1061.2249999999999</v>
      </c>
      <c r="AW1564" s="3">
        <v>1836.884</v>
      </c>
    </row>
    <row r="1565" spans="1:49" ht="17" x14ac:dyDescent="0.2">
      <c r="A1565" s="3" t="s">
        <v>7469</v>
      </c>
      <c r="B1565" s="3" t="str">
        <f>CONCATENATE(Table1[[#This Row],[Column5]],(IF(Table1[[#This Row],[Column4]]="",""," -"&amp;Table1[[#This Row],[Column4]])),(IF(Table1[[#This Row],[Column3]]="",""," -"&amp;Table1[[#This Row],[Column3]])))</f>
        <v xml:space="preserve"> Paulsen Variation - Modern Line</v>
      </c>
      <c r="C1565" s="3" t="s">
        <v>7583</v>
      </c>
      <c r="D1565" s="3" t="s">
        <v>6857</v>
      </c>
      <c r="F1565" s="3" t="s">
        <v>7765</v>
      </c>
      <c r="G1565" s="3">
        <v>989</v>
      </c>
      <c r="H1565" s="3" t="s">
        <v>5173</v>
      </c>
      <c r="I1565" s="4">
        <v>43270</v>
      </c>
      <c r="J1565" s="3">
        <v>2368</v>
      </c>
      <c r="K1565" s="3">
        <v>2392</v>
      </c>
      <c r="L1565" s="3">
        <v>32.5</v>
      </c>
      <c r="M1565" s="3">
        <v>35.6</v>
      </c>
      <c r="N1565" s="3">
        <v>31.9</v>
      </c>
      <c r="O1565" s="3" t="s">
        <v>5178</v>
      </c>
      <c r="P1565" s="5" t="s">
        <v>30</v>
      </c>
      <c r="Q1565" s="3" t="s">
        <v>6243</v>
      </c>
      <c r="R1565" s="3" t="s">
        <v>6247</v>
      </c>
      <c r="S1565" s="3" t="s">
        <v>6245</v>
      </c>
      <c r="T1565" s="3" t="s">
        <v>6229</v>
      </c>
      <c r="U1565" s="3" t="s">
        <v>6365</v>
      </c>
      <c r="V1565" s="3" t="s">
        <v>6356</v>
      </c>
      <c r="W1565" s="3" t="s">
        <v>6240</v>
      </c>
      <c r="X1565" s="3" t="s">
        <v>6278</v>
      </c>
      <c r="Y1565" s="3" t="s">
        <v>6230</v>
      </c>
      <c r="Z1565" s="3" t="s">
        <v>6233</v>
      </c>
      <c r="AA1565" s="3" t="s">
        <v>6226</v>
      </c>
      <c r="AB1565" s="3" t="s">
        <v>6478</v>
      </c>
      <c r="AC1565" s="3" t="s">
        <v>6260</v>
      </c>
      <c r="AD1565" s="3" t="s">
        <v>6471</v>
      </c>
      <c r="AE1565" s="3" t="s">
        <v>6308</v>
      </c>
      <c r="AF1565" s="3" t="s">
        <v>6249</v>
      </c>
      <c r="AG1565" s="3" t="s">
        <v>6270</v>
      </c>
      <c r="AH1565" s="3" t="s">
        <v>6270</v>
      </c>
      <c r="AI1565" s="3" t="s">
        <v>6272</v>
      </c>
      <c r="AR1565" s="3">
        <v>31.9</v>
      </c>
      <c r="AS1565" s="3">
        <v>32.5</v>
      </c>
      <c r="AT1565" s="3">
        <v>0.98153846199999994</v>
      </c>
      <c r="AU1565" s="3">
        <f>SUM(Table1[[#This Row],[Black Win %]]/Table1[[#This Row],[White Win %]])</f>
        <v>1.0188087774294672</v>
      </c>
      <c r="AV1565" s="3">
        <v>315.49099999999999</v>
      </c>
      <c r="AW1565" s="3">
        <v>321.42500000000001</v>
      </c>
    </row>
    <row r="1566" spans="1:49" ht="17" x14ac:dyDescent="0.2">
      <c r="A1566" s="3" t="s">
        <v>7469</v>
      </c>
      <c r="B1566" s="3" t="str">
        <f>CONCATENATE(Table1[[#This Row],[Column5]],(IF(Table1[[#This Row],[Column4]]="",""," -"&amp;Table1[[#This Row],[Column4]])),(IF(Table1[[#This Row],[Column3]]="",""," -"&amp;Table1[[#This Row],[Column3]])))</f>
        <v xml:space="preserve"> Paulsen Variation - Normal Variation</v>
      </c>
      <c r="C1566" s="3" t="s">
        <v>7583</v>
      </c>
      <c r="D1566" s="3" t="s">
        <v>6523</v>
      </c>
      <c r="F1566" s="3" t="s">
        <v>7764</v>
      </c>
      <c r="G1566" s="3">
        <v>2478</v>
      </c>
      <c r="H1566" s="3" t="s">
        <v>4798</v>
      </c>
      <c r="I1566" s="4">
        <v>43287</v>
      </c>
      <c r="J1566" s="3">
        <v>2370</v>
      </c>
      <c r="K1566" s="3">
        <v>2311</v>
      </c>
      <c r="L1566" s="3">
        <v>42.5</v>
      </c>
      <c r="M1566" s="3">
        <v>28</v>
      </c>
      <c r="N1566" s="3">
        <v>29.5</v>
      </c>
      <c r="O1566" s="3" t="s">
        <v>5181</v>
      </c>
      <c r="P1566" s="5" t="s">
        <v>30</v>
      </c>
      <c r="Q1566" s="3" t="s">
        <v>6243</v>
      </c>
      <c r="R1566" s="3" t="s">
        <v>6247</v>
      </c>
      <c r="S1566" s="3" t="s">
        <v>6245</v>
      </c>
      <c r="T1566" s="3" t="s">
        <v>6229</v>
      </c>
      <c r="U1566" s="3" t="s">
        <v>6365</v>
      </c>
      <c r="V1566" s="3" t="s">
        <v>6356</v>
      </c>
      <c r="W1566" s="3" t="s">
        <v>6240</v>
      </c>
      <c r="X1566" s="3" t="s">
        <v>6244</v>
      </c>
      <c r="AR1566" s="3">
        <v>42.5</v>
      </c>
      <c r="AS1566" s="3">
        <v>29.5</v>
      </c>
      <c r="AT1566" s="3">
        <v>1.440677966</v>
      </c>
      <c r="AU1566" s="3">
        <f>SUM(Table1[[#This Row],[Black Win %]]/Table1[[#This Row],[White Win %]])</f>
        <v>0.69411764705882351</v>
      </c>
      <c r="AV1566" s="3">
        <v>1053.1500000000001</v>
      </c>
      <c r="AW1566" s="3">
        <v>731.01</v>
      </c>
    </row>
    <row r="1567" spans="1:49" ht="17" x14ac:dyDescent="0.2">
      <c r="A1567" s="3" t="s">
        <v>7469</v>
      </c>
      <c r="B1567" s="3" t="str">
        <f>CONCATENATE(Table1[[#This Row],[Column5]],(IF(Table1[[#This Row],[Column4]]="",""," -"&amp;Table1[[#This Row],[Column4]])),(IF(Table1[[#This Row],[Column3]]="",""," -"&amp;Table1[[#This Row],[Column3]])))</f>
        <v xml:space="preserve"> Paulsen Variation - Szen Variation</v>
      </c>
      <c r="C1567" s="3" t="s">
        <v>7583</v>
      </c>
      <c r="D1567" s="3" t="s">
        <v>7587</v>
      </c>
      <c r="F1567" s="3" t="s">
        <v>7764</v>
      </c>
      <c r="G1567" s="3">
        <v>3456</v>
      </c>
      <c r="H1567" s="3" t="s">
        <v>5173</v>
      </c>
      <c r="I1567" s="4">
        <v>43290</v>
      </c>
      <c r="J1567" s="3">
        <v>2311</v>
      </c>
      <c r="K1567" s="3">
        <v>2284</v>
      </c>
      <c r="L1567" s="3">
        <v>33</v>
      </c>
      <c r="M1567" s="3">
        <v>33.5</v>
      </c>
      <c r="N1567" s="3">
        <v>33.5</v>
      </c>
      <c r="O1567" s="3" t="s">
        <v>5184</v>
      </c>
      <c r="P1567" s="5" t="s">
        <v>30</v>
      </c>
      <c r="Q1567" s="3" t="s">
        <v>6243</v>
      </c>
      <c r="R1567" s="3" t="s">
        <v>6247</v>
      </c>
      <c r="S1567" s="3" t="s">
        <v>6245</v>
      </c>
      <c r="T1567" s="3" t="s">
        <v>6229</v>
      </c>
      <c r="U1567" s="3" t="s">
        <v>6365</v>
      </c>
      <c r="V1567" s="3" t="s">
        <v>6356</v>
      </c>
      <c r="W1567" s="3" t="s">
        <v>6240</v>
      </c>
      <c r="X1567" s="3" t="s">
        <v>6278</v>
      </c>
      <c r="AR1567" s="3">
        <v>33</v>
      </c>
      <c r="AS1567" s="3">
        <v>33.5</v>
      </c>
      <c r="AT1567" s="3">
        <v>0.98507462700000004</v>
      </c>
      <c r="AU1567" s="3">
        <f>SUM(Table1[[#This Row],[Black Win %]]/Table1[[#This Row],[White Win %]])</f>
        <v>1.0151515151515151</v>
      </c>
      <c r="AV1567" s="3">
        <v>1140.48</v>
      </c>
      <c r="AW1567" s="3">
        <v>1157.76</v>
      </c>
    </row>
    <row r="1568" spans="1:49" ht="17" x14ac:dyDescent="0.2">
      <c r="A1568" s="3" t="s">
        <v>7469</v>
      </c>
      <c r="B1568" s="3" t="str">
        <f>CONCATENATE(Table1[[#This Row],[Column5]],(IF(Table1[[#This Row],[Column4]]="",""," -"&amp;Table1[[#This Row],[Column4]])),(IF(Table1[[#This Row],[Column3]]="",""," -"&amp;Table1[[#This Row],[Column3]])))</f>
        <v xml:space="preserve"> Paulsen Variation - Taimanov Variation</v>
      </c>
      <c r="C1568" s="3" t="s">
        <v>7583</v>
      </c>
      <c r="D1568" s="3" t="s">
        <v>6577</v>
      </c>
      <c r="F1568" s="3" t="s">
        <v>7765</v>
      </c>
      <c r="G1568" s="3">
        <v>468</v>
      </c>
      <c r="H1568" s="3" t="s">
        <v>5150</v>
      </c>
      <c r="I1568" s="4">
        <v>43260</v>
      </c>
      <c r="J1568" s="3">
        <v>2308</v>
      </c>
      <c r="K1568" s="3">
        <v>2379</v>
      </c>
      <c r="L1568" s="3">
        <v>26.3</v>
      </c>
      <c r="M1568" s="3">
        <v>34</v>
      </c>
      <c r="N1568" s="3">
        <v>39.700000000000003</v>
      </c>
      <c r="O1568" s="3" t="s">
        <v>5187</v>
      </c>
      <c r="P1568" s="5" t="s">
        <v>30</v>
      </c>
      <c r="Q1568" s="3" t="s">
        <v>6243</v>
      </c>
      <c r="R1568" s="3" t="s">
        <v>6247</v>
      </c>
      <c r="S1568" s="3" t="s">
        <v>6245</v>
      </c>
      <c r="T1568" s="3" t="s">
        <v>6229</v>
      </c>
      <c r="U1568" s="3" t="s">
        <v>6365</v>
      </c>
      <c r="V1568" s="3" t="s">
        <v>6356</v>
      </c>
      <c r="W1568" s="3" t="s">
        <v>6240</v>
      </c>
      <c r="X1568" s="3" t="s">
        <v>6244</v>
      </c>
      <c r="Y1568" s="3" t="s">
        <v>6260</v>
      </c>
      <c r="Z1568" s="3" t="s">
        <v>6249</v>
      </c>
      <c r="AA1568" s="3" t="s">
        <v>6414</v>
      </c>
      <c r="AR1568" s="3">
        <v>39.700000000000003</v>
      </c>
      <c r="AS1568" s="3">
        <v>26.3</v>
      </c>
      <c r="AT1568" s="3">
        <v>1.5095057030000001</v>
      </c>
      <c r="AU1568" s="3">
        <f>SUM(Table1[[#This Row],[Black Win %]]/Table1[[#This Row],[White Win %]])</f>
        <v>0.66246851385390426</v>
      </c>
      <c r="AV1568" s="3">
        <v>185.79599999999999</v>
      </c>
      <c r="AW1568" s="3">
        <v>123.084</v>
      </c>
    </row>
    <row r="1569" spans="1:49" ht="17" x14ac:dyDescent="0.2">
      <c r="A1569" s="3" t="s">
        <v>7469</v>
      </c>
      <c r="B1569" s="3" t="str">
        <f>CONCATENATE(Table1[[#This Row],[Column5]],(IF(Table1[[#This Row],[Column4]]="",""," -"&amp;Table1[[#This Row],[Column4]])),(IF(Table1[[#This Row],[Column3]]="",""," -"&amp;Table1[[#This Row],[Column3]])))</f>
        <v xml:space="preserve"> Paulsen-Basman Defense</v>
      </c>
      <c r="C1569" s="3" t="s">
        <v>7588</v>
      </c>
      <c r="F1569" s="3" t="s">
        <v>7765</v>
      </c>
      <c r="G1569" s="3">
        <v>715</v>
      </c>
      <c r="H1569" s="3" t="s">
        <v>4695</v>
      </c>
      <c r="I1569" s="4">
        <v>43284</v>
      </c>
      <c r="J1569" s="3">
        <v>2144</v>
      </c>
      <c r="K1569" s="3">
        <v>2184</v>
      </c>
      <c r="L1569" s="3">
        <v>33.6</v>
      </c>
      <c r="M1569" s="3">
        <v>24.8</v>
      </c>
      <c r="N1569" s="3">
        <v>41.7</v>
      </c>
      <c r="O1569" s="3" t="s">
        <v>5190</v>
      </c>
      <c r="P1569" s="5" t="s">
        <v>30</v>
      </c>
      <c r="Q1569" s="3" t="s">
        <v>6243</v>
      </c>
      <c r="R1569" s="3" t="s">
        <v>6247</v>
      </c>
      <c r="S1569" s="3" t="s">
        <v>6245</v>
      </c>
      <c r="T1569" s="3" t="s">
        <v>6229</v>
      </c>
      <c r="U1569" s="3" t="s">
        <v>6365</v>
      </c>
      <c r="V1569" s="3" t="s">
        <v>6356</v>
      </c>
      <c r="W1569" s="3" t="s">
        <v>6292</v>
      </c>
      <c r="AR1569" s="3">
        <v>41.7</v>
      </c>
      <c r="AS1569" s="3">
        <v>33.6</v>
      </c>
      <c r="AT1569" s="3">
        <v>1.241071429</v>
      </c>
      <c r="AU1569" s="3">
        <f>SUM(Table1[[#This Row],[Black Win %]]/Table1[[#This Row],[White Win %]])</f>
        <v>0.80575539568345322</v>
      </c>
      <c r="AV1569" s="3">
        <v>298.15499999999997</v>
      </c>
      <c r="AW1569" s="3">
        <v>240.24</v>
      </c>
    </row>
    <row r="1570" spans="1:49" ht="17" x14ac:dyDescent="0.2">
      <c r="A1570" s="3" t="s">
        <v>7469</v>
      </c>
      <c r="B1570" s="3" t="str">
        <f>CONCATENATE(Table1[[#This Row],[Column5]],(IF(Table1[[#This Row],[Column4]]="",""," -"&amp;Table1[[#This Row],[Column4]])),(IF(Table1[[#This Row],[Column3]]="",""," -"&amp;Table1[[#This Row],[Column3]])))</f>
        <v xml:space="preserve"> Pin Variation</v>
      </c>
      <c r="C1570" s="3" t="s">
        <v>7589</v>
      </c>
      <c r="F1570" s="3" t="s">
        <v>7765</v>
      </c>
      <c r="G1570" s="3">
        <v>644</v>
      </c>
      <c r="H1570" s="3" t="s">
        <v>4695</v>
      </c>
      <c r="I1570" s="4">
        <v>43272</v>
      </c>
      <c r="J1570" s="3">
        <v>2005</v>
      </c>
      <c r="K1570" s="3">
        <v>2030</v>
      </c>
      <c r="L1570" s="3">
        <v>43.3</v>
      </c>
      <c r="M1570" s="3">
        <v>19.100000000000001</v>
      </c>
      <c r="N1570" s="3">
        <v>37.6</v>
      </c>
      <c r="O1570" s="3" t="s">
        <v>5193</v>
      </c>
      <c r="P1570" s="5" t="s">
        <v>30</v>
      </c>
      <c r="Q1570" s="3" t="s">
        <v>6243</v>
      </c>
      <c r="R1570" s="3" t="s">
        <v>6247</v>
      </c>
      <c r="S1570" s="3" t="s">
        <v>6245</v>
      </c>
      <c r="T1570" s="3" t="s">
        <v>6229</v>
      </c>
      <c r="U1570" s="3" t="s">
        <v>6365</v>
      </c>
      <c r="V1570" s="3" t="s">
        <v>6356</v>
      </c>
      <c r="W1570" s="3" t="s">
        <v>6226</v>
      </c>
      <c r="X1570" s="3" t="s">
        <v>6244</v>
      </c>
      <c r="Y1570" s="3" t="s">
        <v>6295</v>
      </c>
      <c r="AR1570" s="3">
        <v>37.6</v>
      </c>
      <c r="AS1570" s="3">
        <v>43.3</v>
      </c>
      <c r="AT1570" s="3">
        <v>0.86836027699999996</v>
      </c>
      <c r="AU1570" s="3">
        <f>SUM(Table1[[#This Row],[Black Win %]]/Table1[[#This Row],[White Win %]])</f>
        <v>1.1515957446808509</v>
      </c>
      <c r="AV1570" s="3">
        <v>242.14400000000001</v>
      </c>
      <c r="AW1570" s="3">
        <v>278.85199999999998</v>
      </c>
    </row>
    <row r="1571" spans="1:49" ht="17" x14ac:dyDescent="0.2">
      <c r="A1571" s="3" t="s">
        <v>7469</v>
      </c>
      <c r="B1571" s="3" t="str">
        <f>CONCATENATE(Table1[[#This Row],[Column5]],(IF(Table1[[#This Row],[Column4]]="",""," -"&amp;Table1[[#This Row],[Column4]])),(IF(Table1[[#This Row],[Column3]]="",""," -"&amp;Table1[[#This Row],[Column3]])))</f>
        <v xml:space="preserve"> Pin Variation - Koch Variation</v>
      </c>
      <c r="C1571" s="3" t="s">
        <v>7589</v>
      </c>
      <c r="D1571" s="3" t="s">
        <v>7590</v>
      </c>
      <c r="F1571" s="3" t="s">
        <v>7764</v>
      </c>
      <c r="G1571" s="3">
        <v>757</v>
      </c>
      <c r="H1571" s="3" t="s">
        <v>4695</v>
      </c>
      <c r="I1571" s="4">
        <v>43280</v>
      </c>
      <c r="J1571" s="3">
        <v>2317</v>
      </c>
      <c r="K1571" s="3">
        <v>2233</v>
      </c>
      <c r="L1571" s="3">
        <v>56.4</v>
      </c>
      <c r="M1571" s="3">
        <v>21.4</v>
      </c>
      <c r="N1571" s="3">
        <v>22.2</v>
      </c>
      <c r="O1571" s="3" t="s">
        <v>5196</v>
      </c>
      <c r="P1571" s="5" t="s">
        <v>30</v>
      </c>
      <c r="Q1571" s="3" t="s">
        <v>6243</v>
      </c>
      <c r="R1571" s="3" t="s">
        <v>6247</v>
      </c>
      <c r="S1571" s="3" t="s">
        <v>6245</v>
      </c>
      <c r="T1571" s="3" t="s">
        <v>6229</v>
      </c>
      <c r="U1571" s="3" t="s">
        <v>6365</v>
      </c>
      <c r="V1571" s="3" t="s">
        <v>6356</v>
      </c>
      <c r="W1571" s="3" t="s">
        <v>6226</v>
      </c>
      <c r="X1571" s="3" t="s">
        <v>6244</v>
      </c>
      <c r="Y1571" s="3" t="s">
        <v>6295</v>
      </c>
      <c r="Z1571" s="3" t="s">
        <v>6227</v>
      </c>
      <c r="AR1571" s="3">
        <v>56.4</v>
      </c>
      <c r="AS1571" s="3">
        <v>22.2</v>
      </c>
      <c r="AT1571" s="3">
        <v>2.5405405409999999</v>
      </c>
      <c r="AU1571" s="3">
        <f>SUM(Table1[[#This Row],[Black Win %]]/Table1[[#This Row],[White Win %]])</f>
        <v>0.39361702127659576</v>
      </c>
      <c r="AV1571" s="3">
        <v>426.94799999999998</v>
      </c>
      <c r="AW1571" s="3">
        <v>168.054</v>
      </c>
    </row>
    <row r="1572" spans="1:49" ht="17" x14ac:dyDescent="0.2">
      <c r="A1572" s="3" t="s">
        <v>7469</v>
      </c>
      <c r="B1572" s="3" t="str">
        <f>CONCATENATE(Table1[[#This Row],[Column5]],(IF(Table1[[#This Row],[Column4]]="",""," -"&amp;Table1[[#This Row],[Column4]])),(IF(Table1[[#This Row],[Column3]]="",""," -"&amp;Table1[[#This Row],[Column3]])))</f>
        <v xml:space="preserve"> Prins Variation</v>
      </c>
      <c r="C1572" s="3" t="s">
        <v>6908</v>
      </c>
      <c r="F1572" s="3" t="s">
        <v>7764</v>
      </c>
      <c r="G1572" s="3">
        <v>3503</v>
      </c>
      <c r="H1572" s="3" t="s">
        <v>4953</v>
      </c>
      <c r="I1572" s="4">
        <v>43286</v>
      </c>
      <c r="J1572" s="3">
        <v>2285</v>
      </c>
      <c r="K1572" s="3">
        <v>2255</v>
      </c>
      <c r="L1572" s="3">
        <v>42.1</v>
      </c>
      <c r="M1572" s="3">
        <v>31.9</v>
      </c>
      <c r="N1572" s="3">
        <v>26</v>
      </c>
      <c r="O1572" s="3" t="s">
        <v>5199</v>
      </c>
      <c r="P1572" s="5" t="s">
        <v>30</v>
      </c>
      <c r="Q1572" s="3" t="s">
        <v>6243</v>
      </c>
      <c r="R1572" s="3" t="s">
        <v>6247</v>
      </c>
      <c r="S1572" s="3" t="s">
        <v>6230</v>
      </c>
      <c r="T1572" s="3" t="s">
        <v>6229</v>
      </c>
      <c r="U1572" s="3" t="s">
        <v>6365</v>
      </c>
      <c r="V1572" s="3" t="s">
        <v>6356</v>
      </c>
      <c r="W1572" s="3" t="s">
        <v>6226</v>
      </c>
      <c r="X1572" s="3" t="s">
        <v>6263</v>
      </c>
      <c r="AR1572" s="3">
        <v>42.1</v>
      </c>
      <c r="AS1572" s="3">
        <v>26</v>
      </c>
      <c r="AT1572" s="3">
        <v>1.6192307690000001</v>
      </c>
      <c r="AU1572" s="3">
        <f>SUM(Table1[[#This Row],[Black Win %]]/Table1[[#This Row],[White Win %]])</f>
        <v>0.61757719714964365</v>
      </c>
      <c r="AV1572" s="3">
        <v>1474.7629999999999</v>
      </c>
      <c r="AW1572" s="3">
        <v>910.78</v>
      </c>
    </row>
    <row r="1573" spans="1:49" ht="17" x14ac:dyDescent="0.2">
      <c r="A1573" s="3" t="s">
        <v>7469</v>
      </c>
      <c r="B1573" s="3" t="str">
        <f>CONCATENATE(Table1[[#This Row],[Column5]],(IF(Table1[[#This Row],[Column4]]="",""," -"&amp;Table1[[#This Row],[Column4]])),(IF(Table1[[#This Row],[Column3]]="",""," -"&amp;Table1[[#This Row],[Column3]])))</f>
        <v xml:space="preserve"> Prins Variation - Venice Attack</v>
      </c>
      <c r="C1573" s="3" t="s">
        <v>6908</v>
      </c>
      <c r="D1573" s="3" t="s">
        <v>7591</v>
      </c>
      <c r="F1573" s="3" t="s">
        <v>7764</v>
      </c>
      <c r="G1573" s="3">
        <v>618</v>
      </c>
      <c r="H1573" s="3" t="s">
        <v>5201</v>
      </c>
      <c r="I1573" s="4">
        <v>43290</v>
      </c>
      <c r="J1573" s="3">
        <v>2311</v>
      </c>
      <c r="K1573" s="3">
        <v>2253</v>
      </c>
      <c r="L1573" s="3">
        <v>41.4</v>
      </c>
      <c r="M1573" s="3">
        <v>29.1</v>
      </c>
      <c r="N1573" s="3">
        <v>29.4</v>
      </c>
      <c r="O1573" s="3" t="s">
        <v>5203</v>
      </c>
      <c r="P1573" s="5" t="s">
        <v>30</v>
      </c>
      <c r="Q1573" s="3" t="s">
        <v>6243</v>
      </c>
      <c r="R1573" s="3" t="s">
        <v>6247</v>
      </c>
      <c r="S1573" s="3" t="s">
        <v>6230</v>
      </c>
      <c r="T1573" s="3" t="s">
        <v>6229</v>
      </c>
      <c r="U1573" s="3" t="s">
        <v>6365</v>
      </c>
      <c r="V1573" s="3" t="s">
        <v>6356</v>
      </c>
      <c r="W1573" s="3" t="s">
        <v>6226</v>
      </c>
      <c r="X1573" s="3" t="s">
        <v>6263</v>
      </c>
      <c r="Y1573" s="3" t="s">
        <v>6227</v>
      </c>
      <c r="Z1573" s="3" t="s">
        <v>6287</v>
      </c>
      <c r="AR1573" s="3">
        <v>41.4</v>
      </c>
      <c r="AS1573" s="3">
        <v>29.4</v>
      </c>
      <c r="AT1573" s="3">
        <v>1.408163265</v>
      </c>
      <c r="AU1573" s="3">
        <f>SUM(Table1[[#This Row],[Black Win %]]/Table1[[#This Row],[White Win %]])</f>
        <v>0.71014492753623193</v>
      </c>
      <c r="AV1573" s="3">
        <v>255.852</v>
      </c>
      <c r="AW1573" s="3">
        <v>181.69200000000001</v>
      </c>
    </row>
    <row r="1574" spans="1:49" ht="17" x14ac:dyDescent="0.2">
      <c r="A1574" s="3" t="s">
        <v>7469</v>
      </c>
      <c r="B1574" s="3" t="str">
        <f>CONCATENATE(Table1[[#This Row],[Column5]],(IF(Table1[[#This Row],[Column4]]="",""," -"&amp;Table1[[#This Row],[Column4]])),(IF(Table1[[#This Row],[Column3]]="",""," -"&amp;Table1[[#This Row],[Column3]])))</f>
        <v xml:space="preserve"> Richter-Rauzer Variation</v>
      </c>
      <c r="C1574" s="3" t="s">
        <v>7592</v>
      </c>
      <c r="F1574" s="3" t="s">
        <v>7764</v>
      </c>
      <c r="G1574" s="3">
        <v>267</v>
      </c>
      <c r="H1574" s="3" t="s">
        <v>5205</v>
      </c>
      <c r="I1574" s="4">
        <v>43274</v>
      </c>
      <c r="J1574" s="3">
        <v>2407</v>
      </c>
      <c r="K1574" s="3">
        <v>2374</v>
      </c>
      <c r="L1574" s="3">
        <v>38.6</v>
      </c>
      <c r="M1574" s="3">
        <v>31.8</v>
      </c>
      <c r="N1574" s="3">
        <v>29.6</v>
      </c>
      <c r="O1574" s="3" t="s">
        <v>5207</v>
      </c>
      <c r="P1574" s="5" t="s">
        <v>30</v>
      </c>
      <c r="Q1574" s="3" t="s">
        <v>6243</v>
      </c>
      <c r="R1574" s="3" t="s">
        <v>6247</v>
      </c>
      <c r="S1574" s="3" t="s">
        <v>6230</v>
      </c>
      <c r="T1574" s="3" t="s">
        <v>6229</v>
      </c>
      <c r="U1574" s="3" t="s">
        <v>6365</v>
      </c>
      <c r="V1574" s="3" t="s">
        <v>6356</v>
      </c>
      <c r="W1574" s="3" t="s">
        <v>6226</v>
      </c>
      <c r="X1574" s="3" t="s">
        <v>6244</v>
      </c>
      <c r="Y1574" s="3" t="s">
        <v>6240</v>
      </c>
      <c r="Z1574" s="3" t="s">
        <v>6274</v>
      </c>
      <c r="AA1574" s="3" t="s">
        <v>6245</v>
      </c>
      <c r="AB1574" s="3" t="s">
        <v>6344</v>
      </c>
      <c r="AR1574" s="3">
        <v>38.6</v>
      </c>
      <c r="AS1574" s="3">
        <v>29.6</v>
      </c>
      <c r="AT1574" s="3">
        <v>1.3040540540000001</v>
      </c>
      <c r="AU1574" s="3">
        <f>SUM(Table1[[#This Row],[Black Win %]]/Table1[[#This Row],[White Win %]])</f>
        <v>0.76683937823834203</v>
      </c>
      <c r="AV1574" s="3">
        <v>103.062</v>
      </c>
      <c r="AW1574" s="3">
        <v>79.031999999999996</v>
      </c>
    </row>
    <row r="1575" spans="1:49" ht="17" x14ac:dyDescent="0.2">
      <c r="A1575" s="3" t="s">
        <v>7469</v>
      </c>
      <c r="B1575" s="3" t="str">
        <f>CONCATENATE(Table1[[#This Row],[Column5]],(IF(Table1[[#This Row],[Column4]]="",""," -"&amp;Table1[[#This Row],[Column4]])),(IF(Table1[[#This Row],[Column3]]="",""," -"&amp;Table1[[#This Row],[Column3]])))</f>
        <v xml:space="preserve"> Richter-Rauzer Variation - Classical Variation</v>
      </c>
      <c r="C1575" s="3" t="s">
        <v>7592</v>
      </c>
      <c r="D1575" s="3" t="s">
        <v>6553</v>
      </c>
      <c r="F1575" s="3" t="s">
        <v>7765</v>
      </c>
      <c r="G1575" s="3">
        <v>2388</v>
      </c>
      <c r="H1575" s="3" t="s">
        <v>5209</v>
      </c>
      <c r="I1575" s="4">
        <v>43277</v>
      </c>
      <c r="J1575" s="3">
        <v>2292</v>
      </c>
      <c r="K1575" s="3">
        <v>2331</v>
      </c>
      <c r="L1575" s="3">
        <v>28.9</v>
      </c>
      <c r="M1575" s="3">
        <v>27.6</v>
      </c>
      <c r="N1575" s="3">
        <v>43.5</v>
      </c>
      <c r="O1575" s="3" t="s">
        <v>5211</v>
      </c>
      <c r="P1575" s="5" t="s">
        <v>30</v>
      </c>
      <c r="Q1575" s="3" t="s">
        <v>6243</v>
      </c>
      <c r="R1575" s="3" t="s">
        <v>6247</v>
      </c>
      <c r="S1575" s="3" t="s">
        <v>6230</v>
      </c>
      <c r="T1575" s="3" t="s">
        <v>6229</v>
      </c>
      <c r="U1575" s="3" t="s">
        <v>6365</v>
      </c>
      <c r="V1575" s="3" t="s">
        <v>6356</v>
      </c>
      <c r="W1575" s="3" t="s">
        <v>6226</v>
      </c>
      <c r="X1575" s="3" t="s">
        <v>6244</v>
      </c>
      <c r="Y1575" s="3" t="s">
        <v>6240</v>
      </c>
      <c r="Z1575" s="3" t="s">
        <v>6274</v>
      </c>
      <c r="AA1575" s="3" t="s">
        <v>6245</v>
      </c>
      <c r="AB1575" s="3" t="s">
        <v>6384</v>
      </c>
      <c r="AC1575" s="3" t="s">
        <v>6308</v>
      </c>
      <c r="AR1575" s="3">
        <v>43.5</v>
      </c>
      <c r="AS1575" s="3">
        <v>28.9</v>
      </c>
      <c r="AT1575" s="3">
        <v>1.505190311</v>
      </c>
      <c r="AU1575" s="3">
        <f>SUM(Table1[[#This Row],[Black Win %]]/Table1[[#This Row],[White Win %]])</f>
        <v>0.66436781609195394</v>
      </c>
      <c r="AV1575" s="3">
        <v>1038.78</v>
      </c>
      <c r="AW1575" s="3">
        <v>690.13199999999995</v>
      </c>
    </row>
    <row r="1576" spans="1:49" ht="17" x14ac:dyDescent="0.2">
      <c r="A1576" s="3" t="s">
        <v>7469</v>
      </c>
      <c r="B1576" s="3" t="str">
        <f>CONCATENATE(Table1[[#This Row],[Column5]],(IF(Table1[[#This Row],[Column4]]="",""," -"&amp;Table1[[#This Row],[Column4]])),(IF(Table1[[#This Row],[Column3]]="",""," -"&amp;Table1[[#This Row],[Column3]])))</f>
        <v xml:space="preserve"> Richter-Rauzer Variation - Classical Variation</v>
      </c>
      <c r="C1576" s="3" t="s">
        <v>7592</v>
      </c>
      <c r="D1576" s="3" t="s">
        <v>6553</v>
      </c>
      <c r="F1576" s="3" t="s">
        <v>7764</v>
      </c>
      <c r="G1576" s="3">
        <v>829</v>
      </c>
      <c r="H1576" s="3" t="s">
        <v>5212</v>
      </c>
      <c r="I1576" s="4">
        <v>43278</v>
      </c>
      <c r="J1576" s="3">
        <v>2441</v>
      </c>
      <c r="K1576" s="3">
        <v>2383</v>
      </c>
      <c r="L1576" s="3">
        <v>39.799999999999997</v>
      </c>
      <c r="M1576" s="3">
        <v>35.299999999999997</v>
      </c>
      <c r="N1576" s="3">
        <v>24.9</v>
      </c>
      <c r="O1576" s="3" t="s">
        <v>5214</v>
      </c>
      <c r="P1576" s="5" t="s">
        <v>30</v>
      </c>
      <c r="Q1576" s="3" t="s">
        <v>6243</v>
      </c>
      <c r="R1576" s="3" t="s">
        <v>6247</v>
      </c>
      <c r="S1576" s="3" t="s">
        <v>6230</v>
      </c>
      <c r="T1576" s="3" t="s">
        <v>6229</v>
      </c>
      <c r="U1576" s="3" t="s">
        <v>6365</v>
      </c>
      <c r="V1576" s="3" t="s">
        <v>6356</v>
      </c>
      <c r="W1576" s="3" t="s">
        <v>6226</v>
      </c>
      <c r="X1576" s="3" t="s">
        <v>6244</v>
      </c>
      <c r="Y1576" s="3" t="s">
        <v>6240</v>
      </c>
      <c r="Z1576" s="3" t="s">
        <v>6274</v>
      </c>
      <c r="AA1576" s="3" t="s">
        <v>6245</v>
      </c>
      <c r="AB1576" s="3" t="s">
        <v>6384</v>
      </c>
      <c r="AC1576" s="3" t="s">
        <v>6308</v>
      </c>
      <c r="AD1576" s="3" t="s">
        <v>6328</v>
      </c>
      <c r="AE1576" s="3" t="s">
        <v>6270</v>
      </c>
      <c r="AF1576" s="3" t="s">
        <v>6236</v>
      </c>
      <c r="AR1576" s="3">
        <v>39.799999999999997</v>
      </c>
      <c r="AS1576" s="3">
        <v>24.9</v>
      </c>
      <c r="AT1576" s="3">
        <v>1.5983935739999999</v>
      </c>
      <c r="AU1576" s="3">
        <f>SUM(Table1[[#This Row],[Black Win %]]/Table1[[#This Row],[White Win %]])</f>
        <v>0.62562814070351758</v>
      </c>
      <c r="AV1576" s="3">
        <v>329.94200000000001</v>
      </c>
      <c r="AW1576" s="3">
        <v>206.42099999999999</v>
      </c>
    </row>
    <row r="1577" spans="1:49" ht="17" x14ac:dyDescent="0.2">
      <c r="A1577" s="3" t="s">
        <v>7469</v>
      </c>
      <c r="B1577" s="3" t="str">
        <f>CONCATENATE(Table1[[#This Row],[Column5]],(IF(Table1[[#This Row],[Column4]]="",""," -"&amp;Table1[[#This Row],[Column4]])),(IF(Table1[[#This Row],[Column3]]="",""," -"&amp;Table1[[#This Row],[Column3]])))</f>
        <v xml:space="preserve"> Richter-Rauzer Variation - Classical Variation</v>
      </c>
      <c r="C1577" s="3" t="s">
        <v>7592</v>
      </c>
      <c r="D1577" s="3" t="s">
        <v>6553</v>
      </c>
      <c r="F1577" s="3" t="s">
        <v>7764</v>
      </c>
      <c r="G1577" s="3">
        <v>1614</v>
      </c>
      <c r="H1577" s="3" t="s">
        <v>5215</v>
      </c>
      <c r="I1577" s="4">
        <v>43271</v>
      </c>
      <c r="J1577" s="3">
        <v>2440</v>
      </c>
      <c r="K1577" s="3">
        <v>2393</v>
      </c>
      <c r="L1577" s="3">
        <v>36.9</v>
      </c>
      <c r="M1577" s="3">
        <v>39.6</v>
      </c>
      <c r="N1577" s="3">
        <v>23.4</v>
      </c>
      <c r="O1577" s="3" t="s">
        <v>5217</v>
      </c>
      <c r="P1577" s="5" t="s">
        <v>30</v>
      </c>
      <c r="Q1577" s="3" t="s">
        <v>6243</v>
      </c>
      <c r="R1577" s="3" t="s">
        <v>6247</v>
      </c>
      <c r="S1577" s="3" t="s">
        <v>6230</v>
      </c>
      <c r="T1577" s="3" t="s">
        <v>6229</v>
      </c>
      <c r="U1577" s="3" t="s">
        <v>6365</v>
      </c>
      <c r="V1577" s="3" t="s">
        <v>6356</v>
      </c>
      <c r="W1577" s="3" t="s">
        <v>6226</v>
      </c>
      <c r="X1577" s="3" t="s">
        <v>6244</v>
      </c>
      <c r="Y1577" s="3" t="s">
        <v>6240</v>
      </c>
      <c r="Z1577" s="3" t="s">
        <v>6274</v>
      </c>
      <c r="AA1577" s="3" t="s">
        <v>6245</v>
      </c>
      <c r="AB1577" s="3" t="s">
        <v>6384</v>
      </c>
      <c r="AC1577" s="3" t="s">
        <v>6308</v>
      </c>
      <c r="AD1577" s="3" t="s">
        <v>6328</v>
      </c>
      <c r="AE1577" s="3" t="s">
        <v>6270</v>
      </c>
      <c r="AF1577" s="3" t="s">
        <v>6236</v>
      </c>
      <c r="AG1577" s="3" t="s">
        <v>6356</v>
      </c>
      <c r="AH1577" s="3" t="s">
        <v>6294</v>
      </c>
      <c r="AR1577" s="3">
        <v>36.9</v>
      </c>
      <c r="AS1577" s="3">
        <v>23.4</v>
      </c>
      <c r="AT1577" s="3">
        <v>1.576923077</v>
      </c>
      <c r="AU1577" s="3">
        <f>SUM(Table1[[#This Row],[Black Win %]]/Table1[[#This Row],[White Win %]])</f>
        <v>0.63414634146341464</v>
      </c>
      <c r="AV1577" s="3">
        <v>595.56600000000003</v>
      </c>
      <c r="AW1577" s="3">
        <v>377.67599999999999</v>
      </c>
    </row>
    <row r="1578" spans="1:49" ht="17" x14ac:dyDescent="0.2">
      <c r="A1578" s="3" t="s">
        <v>7469</v>
      </c>
      <c r="B1578" s="3" t="str">
        <f>CONCATENATE(Table1[[#This Row],[Column5]],(IF(Table1[[#This Row],[Column4]]="",""," -"&amp;Table1[[#This Row],[Column4]])),(IF(Table1[[#This Row],[Column3]]="",""," -"&amp;Table1[[#This Row],[Column3]])))</f>
        <v xml:space="preserve"> Richter-Rauzer Variation - Classical Variation - Kantscher Line</v>
      </c>
      <c r="C1578" s="3" t="s">
        <v>7592</v>
      </c>
      <c r="D1578" s="3" t="s">
        <v>6553</v>
      </c>
      <c r="E1578" s="3" t="s">
        <v>7593</v>
      </c>
      <c r="F1578" s="3" t="s">
        <v>7765</v>
      </c>
      <c r="G1578" s="3">
        <v>513</v>
      </c>
      <c r="H1578" s="3" t="s">
        <v>5219</v>
      </c>
      <c r="I1578" s="4">
        <v>43148</v>
      </c>
      <c r="J1578" s="3">
        <v>2381</v>
      </c>
      <c r="K1578" s="3">
        <v>2437</v>
      </c>
      <c r="L1578" s="3">
        <v>25.5</v>
      </c>
      <c r="M1578" s="3">
        <v>39</v>
      </c>
      <c r="N1578" s="3">
        <v>35.5</v>
      </c>
      <c r="O1578" s="3" t="s">
        <v>5221</v>
      </c>
      <c r="P1578" s="5" t="s">
        <v>30</v>
      </c>
      <c r="Q1578" s="3" t="s">
        <v>6243</v>
      </c>
      <c r="R1578" s="3" t="s">
        <v>6247</v>
      </c>
      <c r="S1578" s="3" t="s">
        <v>6230</v>
      </c>
      <c r="T1578" s="3" t="s">
        <v>6229</v>
      </c>
      <c r="U1578" s="3" t="s">
        <v>6365</v>
      </c>
      <c r="V1578" s="3" t="s">
        <v>6356</v>
      </c>
      <c r="W1578" s="3" t="s">
        <v>6226</v>
      </c>
      <c r="X1578" s="3" t="s">
        <v>6244</v>
      </c>
      <c r="Y1578" s="3" t="s">
        <v>6240</v>
      </c>
      <c r="Z1578" s="3" t="s">
        <v>6274</v>
      </c>
      <c r="AA1578" s="3" t="s">
        <v>6245</v>
      </c>
      <c r="AB1578" s="3" t="s">
        <v>6384</v>
      </c>
      <c r="AC1578" s="3" t="s">
        <v>6308</v>
      </c>
      <c r="AD1578" s="3" t="s">
        <v>6328</v>
      </c>
      <c r="AE1578" s="3" t="s">
        <v>6356</v>
      </c>
      <c r="AF1578" s="3" t="s">
        <v>6294</v>
      </c>
      <c r="AG1578" s="3" t="s">
        <v>6260</v>
      </c>
      <c r="AH1578" s="3" t="s">
        <v>6236</v>
      </c>
      <c r="AI1578" s="3" t="s">
        <v>6258</v>
      </c>
      <c r="AR1578" s="3">
        <v>35.5</v>
      </c>
      <c r="AS1578" s="3">
        <v>25.5</v>
      </c>
      <c r="AT1578" s="3">
        <v>1.3921568630000001</v>
      </c>
      <c r="AU1578" s="3">
        <f>SUM(Table1[[#This Row],[Black Win %]]/Table1[[#This Row],[White Win %]])</f>
        <v>0.71830985915492962</v>
      </c>
      <c r="AV1578" s="3">
        <v>182.11500000000001</v>
      </c>
      <c r="AW1578" s="3">
        <v>130.815</v>
      </c>
    </row>
    <row r="1579" spans="1:49" ht="17" x14ac:dyDescent="0.2">
      <c r="A1579" s="3" t="s">
        <v>7469</v>
      </c>
      <c r="B1579" s="3" t="str">
        <f>CONCATENATE(Table1[[#This Row],[Column5]],(IF(Table1[[#This Row],[Column4]]="",""," -"&amp;Table1[[#This Row],[Column4]])),(IF(Table1[[#This Row],[Column3]]="",""," -"&amp;Table1[[#This Row],[Column3]])))</f>
        <v xml:space="preserve"> Richter-Rauzer Variation - Dragon Variation</v>
      </c>
      <c r="C1579" s="3" t="s">
        <v>7592</v>
      </c>
      <c r="D1579" s="3" t="s">
        <v>7502</v>
      </c>
      <c r="F1579" s="3" t="s">
        <v>7765</v>
      </c>
      <c r="G1579" s="3">
        <v>208</v>
      </c>
      <c r="H1579" s="3" t="s">
        <v>5223</v>
      </c>
      <c r="I1579" s="4">
        <v>43241</v>
      </c>
      <c r="J1579" s="3">
        <v>2267</v>
      </c>
      <c r="K1579" s="3">
        <v>2311</v>
      </c>
      <c r="L1579" s="3">
        <v>23.6</v>
      </c>
      <c r="M1579" s="3">
        <v>33.6</v>
      </c>
      <c r="N1579" s="3">
        <v>42.8</v>
      </c>
      <c r="O1579" s="3" t="s">
        <v>5225</v>
      </c>
      <c r="P1579" s="5" t="s">
        <v>30</v>
      </c>
      <c r="Q1579" s="3" t="s">
        <v>6243</v>
      </c>
      <c r="R1579" s="3" t="s">
        <v>6247</v>
      </c>
      <c r="S1579" s="3" t="s">
        <v>6230</v>
      </c>
      <c r="T1579" s="3" t="s">
        <v>6229</v>
      </c>
      <c r="U1579" s="3" t="s">
        <v>6365</v>
      </c>
      <c r="V1579" s="3" t="s">
        <v>6356</v>
      </c>
      <c r="W1579" s="3" t="s">
        <v>6226</v>
      </c>
      <c r="X1579" s="3" t="s">
        <v>6244</v>
      </c>
      <c r="Y1579" s="3" t="s">
        <v>6240</v>
      </c>
      <c r="Z1579" s="3" t="s">
        <v>6274</v>
      </c>
      <c r="AA1579" s="3" t="s">
        <v>6237</v>
      </c>
      <c r="AR1579" s="3">
        <v>42.8</v>
      </c>
      <c r="AS1579" s="3">
        <v>23.6</v>
      </c>
      <c r="AT1579" s="3">
        <v>1.8135593219999999</v>
      </c>
      <c r="AU1579" s="3">
        <f>SUM(Table1[[#This Row],[Black Win %]]/Table1[[#This Row],[White Win %]])</f>
        <v>0.55140186915887857</v>
      </c>
      <c r="AV1579" s="3">
        <v>89.024000000000001</v>
      </c>
      <c r="AW1579" s="3">
        <v>49.088000000000001</v>
      </c>
    </row>
    <row r="1580" spans="1:49" ht="17" x14ac:dyDescent="0.2">
      <c r="A1580" s="3" t="s">
        <v>7469</v>
      </c>
      <c r="B1580" s="3" t="str">
        <f>CONCATENATE(Table1[[#This Row],[Column5]],(IF(Table1[[#This Row],[Column4]]="",""," -"&amp;Table1[[#This Row],[Column4]])),(IF(Table1[[#This Row],[Column3]]="",""," -"&amp;Table1[[#This Row],[Column3]])))</f>
        <v xml:space="preserve"> Richter-Rauzer Variation - General</v>
      </c>
      <c r="C1580" s="3" t="s">
        <v>7592</v>
      </c>
      <c r="D1580" s="3" t="s">
        <v>6510</v>
      </c>
      <c r="F1580" s="3" t="s">
        <v>7764</v>
      </c>
      <c r="G1580" s="3">
        <v>2120</v>
      </c>
      <c r="H1580" s="3" t="s">
        <v>5223</v>
      </c>
      <c r="I1580" s="4">
        <v>43289</v>
      </c>
      <c r="J1580" s="3">
        <v>2302</v>
      </c>
      <c r="K1580" s="3">
        <v>2265</v>
      </c>
      <c r="L1580" s="3">
        <v>37.5</v>
      </c>
      <c r="M1580" s="3">
        <v>26.9</v>
      </c>
      <c r="N1580" s="3">
        <v>35.6</v>
      </c>
      <c r="O1580" s="3" t="s">
        <v>5228</v>
      </c>
      <c r="P1580" s="5" t="s">
        <v>30</v>
      </c>
      <c r="Q1580" s="3" t="s">
        <v>6243</v>
      </c>
      <c r="R1580" s="3" t="s">
        <v>6247</v>
      </c>
      <c r="S1580" s="3" t="s">
        <v>6230</v>
      </c>
      <c r="T1580" s="3" t="s">
        <v>6229</v>
      </c>
      <c r="U1580" s="3" t="s">
        <v>6365</v>
      </c>
      <c r="V1580" s="3" t="s">
        <v>6356</v>
      </c>
      <c r="W1580" s="3" t="s">
        <v>6226</v>
      </c>
      <c r="X1580" s="3" t="s">
        <v>6244</v>
      </c>
      <c r="Y1580" s="3" t="s">
        <v>6240</v>
      </c>
      <c r="Z1580" s="3" t="s">
        <v>6274</v>
      </c>
      <c r="AR1580" s="3">
        <v>37.5</v>
      </c>
      <c r="AS1580" s="3">
        <v>35.6</v>
      </c>
      <c r="AT1580" s="3">
        <v>1.053370787</v>
      </c>
      <c r="AU1580" s="3">
        <f>SUM(Table1[[#This Row],[Black Win %]]/Table1[[#This Row],[White Win %]])</f>
        <v>0.94933333333333336</v>
      </c>
      <c r="AV1580" s="3">
        <v>795</v>
      </c>
      <c r="AW1580" s="3">
        <v>754.72</v>
      </c>
    </row>
    <row r="1581" spans="1:49" ht="17" x14ac:dyDescent="0.2">
      <c r="A1581" s="3" t="s">
        <v>7469</v>
      </c>
      <c r="B1581" s="3" t="str">
        <f>CONCATENATE(Table1[[#This Row],[Column5]],(IF(Table1[[#This Row],[Column4]]="",""," -"&amp;Table1[[#This Row],[Column4]])),(IF(Table1[[#This Row],[Column3]]="",""," -"&amp;Table1[[#This Row],[Column3]])))</f>
        <v xml:space="preserve"> Richter-Rauzer Variation - Ivanov Variation</v>
      </c>
      <c r="C1581" s="3" t="s">
        <v>7592</v>
      </c>
      <c r="D1581" s="3" t="s">
        <v>7594</v>
      </c>
      <c r="F1581" s="3" t="s">
        <v>7765</v>
      </c>
      <c r="G1581" s="3">
        <v>630</v>
      </c>
      <c r="H1581" s="3" t="s">
        <v>5209</v>
      </c>
      <c r="I1581" s="4">
        <v>43254</v>
      </c>
      <c r="J1581" s="3">
        <v>2371</v>
      </c>
      <c r="K1581" s="3">
        <v>2417</v>
      </c>
      <c r="L1581" s="3">
        <v>29.1</v>
      </c>
      <c r="M1581" s="3">
        <v>37.9</v>
      </c>
      <c r="N1581" s="3">
        <v>33</v>
      </c>
      <c r="O1581" s="3" t="s">
        <v>5231</v>
      </c>
      <c r="P1581" s="5" t="s">
        <v>30</v>
      </c>
      <c r="Q1581" s="3" t="s">
        <v>6243</v>
      </c>
      <c r="R1581" s="3" t="s">
        <v>6247</v>
      </c>
      <c r="S1581" s="3" t="s">
        <v>6230</v>
      </c>
      <c r="T1581" s="3" t="s">
        <v>6229</v>
      </c>
      <c r="U1581" s="3" t="s">
        <v>6365</v>
      </c>
      <c r="V1581" s="3" t="s">
        <v>6356</v>
      </c>
      <c r="W1581" s="3" t="s">
        <v>6226</v>
      </c>
      <c r="X1581" s="3" t="s">
        <v>6244</v>
      </c>
      <c r="Y1581" s="3" t="s">
        <v>6240</v>
      </c>
      <c r="Z1581" s="3" t="s">
        <v>6274</v>
      </c>
      <c r="AA1581" s="3" t="s">
        <v>6245</v>
      </c>
      <c r="AB1581" s="3" t="s">
        <v>6384</v>
      </c>
      <c r="AC1581" s="3" t="s">
        <v>6316</v>
      </c>
      <c r="AR1581" s="3">
        <v>33</v>
      </c>
      <c r="AS1581" s="3">
        <v>29.1</v>
      </c>
      <c r="AT1581" s="3">
        <v>1.134020619</v>
      </c>
      <c r="AU1581" s="3">
        <f>SUM(Table1[[#This Row],[Black Win %]]/Table1[[#This Row],[White Win %]])</f>
        <v>0.88181818181818183</v>
      </c>
      <c r="AV1581" s="3">
        <v>207.9</v>
      </c>
      <c r="AW1581" s="3">
        <v>183.33</v>
      </c>
    </row>
    <row r="1582" spans="1:49" ht="17" x14ac:dyDescent="0.2">
      <c r="A1582" s="3" t="s">
        <v>7469</v>
      </c>
      <c r="B1582" s="3" t="str">
        <f>CONCATENATE(Table1[[#This Row],[Column5]],(IF(Table1[[#This Row],[Column4]]="",""," -"&amp;Table1[[#This Row],[Column4]])),(IF(Table1[[#This Row],[Column3]]="",""," -"&amp;Table1[[#This Row],[Column3]])))</f>
        <v xml:space="preserve"> Richter-Rauzer Variation - Modern Variation</v>
      </c>
      <c r="C1582" s="3" t="s">
        <v>7592</v>
      </c>
      <c r="D1582" s="3" t="s">
        <v>6514</v>
      </c>
      <c r="F1582" s="3" t="s">
        <v>7765</v>
      </c>
      <c r="G1582" s="3">
        <v>867</v>
      </c>
      <c r="H1582" s="3" t="s">
        <v>5223</v>
      </c>
      <c r="I1582" s="4">
        <v>43284</v>
      </c>
      <c r="J1582" s="3">
        <v>2291</v>
      </c>
      <c r="K1582" s="3">
        <v>2335</v>
      </c>
      <c r="L1582" s="3">
        <v>30.2</v>
      </c>
      <c r="M1582" s="3">
        <v>30.6</v>
      </c>
      <c r="N1582" s="3">
        <v>39.200000000000003</v>
      </c>
      <c r="O1582" s="3" t="s">
        <v>5234</v>
      </c>
      <c r="P1582" s="5" t="s">
        <v>30</v>
      </c>
      <c r="Q1582" s="3" t="s">
        <v>6243</v>
      </c>
      <c r="R1582" s="3" t="s">
        <v>6247</v>
      </c>
      <c r="S1582" s="3" t="s">
        <v>6230</v>
      </c>
      <c r="T1582" s="3" t="s">
        <v>6229</v>
      </c>
      <c r="U1582" s="3" t="s">
        <v>6365</v>
      </c>
      <c r="V1582" s="3" t="s">
        <v>6356</v>
      </c>
      <c r="W1582" s="3" t="s">
        <v>6226</v>
      </c>
      <c r="X1582" s="3" t="s">
        <v>6244</v>
      </c>
      <c r="Y1582" s="3" t="s">
        <v>6240</v>
      </c>
      <c r="Z1582" s="3" t="s">
        <v>6274</v>
      </c>
      <c r="AA1582" s="3" t="s">
        <v>6375</v>
      </c>
      <c r="AR1582" s="3">
        <v>39.200000000000003</v>
      </c>
      <c r="AS1582" s="3">
        <v>30.2</v>
      </c>
      <c r="AT1582" s="3">
        <v>1.2980132449999999</v>
      </c>
      <c r="AU1582" s="3">
        <f>SUM(Table1[[#This Row],[Black Win %]]/Table1[[#This Row],[White Win %]])</f>
        <v>0.77040816326530603</v>
      </c>
      <c r="AV1582" s="3">
        <v>339.86399999999998</v>
      </c>
      <c r="AW1582" s="3">
        <v>261.834</v>
      </c>
    </row>
    <row r="1583" spans="1:49" ht="17" x14ac:dyDescent="0.2">
      <c r="A1583" s="3" t="s">
        <v>7469</v>
      </c>
      <c r="B1583" s="3" t="str">
        <f>CONCATENATE(Table1[[#This Row],[Column5]],(IF(Table1[[#This Row],[Column4]]="",""," -"&amp;Table1[[#This Row],[Column4]])),(IF(Table1[[#This Row],[Column3]]="",""," -"&amp;Table1[[#This Row],[Column3]])))</f>
        <v xml:space="preserve"> Richter-Rauzer Variation - Modern Variation</v>
      </c>
      <c r="C1583" s="3" t="s">
        <v>7592</v>
      </c>
      <c r="D1583" s="3" t="s">
        <v>6514</v>
      </c>
      <c r="F1583" s="3" t="s">
        <v>7764</v>
      </c>
      <c r="G1583" s="3">
        <v>1972</v>
      </c>
      <c r="H1583" s="3" t="s">
        <v>5235</v>
      </c>
      <c r="I1583" s="4">
        <v>43287</v>
      </c>
      <c r="J1583" s="3">
        <v>2397</v>
      </c>
      <c r="K1583" s="3">
        <v>2341</v>
      </c>
      <c r="L1583" s="3">
        <v>39.5</v>
      </c>
      <c r="M1583" s="3">
        <v>32.9</v>
      </c>
      <c r="N1583" s="3">
        <v>27.7</v>
      </c>
      <c r="O1583" s="3" t="s">
        <v>5237</v>
      </c>
      <c r="P1583" s="5" t="s">
        <v>30</v>
      </c>
      <c r="Q1583" s="3" t="s">
        <v>6243</v>
      </c>
      <c r="R1583" s="3" t="s">
        <v>6247</v>
      </c>
      <c r="S1583" s="3" t="s">
        <v>6230</v>
      </c>
      <c r="T1583" s="3" t="s">
        <v>6229</v>
      </c>
      <c r="U1583" s="3" t="s">
        <v>6365</v>
      </c>
      <c r="V1583" s="3" t="s">
        <v>6356</v>
      </c>
      <c r="W1583" s="3" t="s">
        <v>6226</v>
      </c>
      <c r="X1583" s="3" t="s">
        <v>6244</v>
      </c>
      <c r="Y1583" s="3" t="s">
        <v>6240</v>
      </c>
      <c r="Z1583" s="3" t="s">
        <v>6274</v>
      </c>
      <c r="AA1583" s="3" t="s">
        <v>6375</v>
      </c>
      <c r="AB1583" s="3" t="s">
        <v>6384</v>
      </c>
      <c r="AR1583" s="3">
        <v>39.5</v>
      </c>
      <c r="AS1583" s="3">
        <v>27.7</v>
      </c>
      <c r="AT1583" s="3">
        <v>1.4259927800000001</v>
      </c>
      <c r="AU1583" s="3">
        <f>SUM(Table1[[#This Row],[Black Win %]]/Table1[[#This Row],[White Win %]])</f>
        <v>0.70126582278481009</v>
      </c>
      <c r="AV1583" s="3">
        <v>778.94</v>
      </c>
      <c r="AW1583" s="3">
        <v>546.24400000000003</v>
      </c>
    </row>
    <row r="1584" spans="1:49" ht="17" x14ac:dyDescent="0.2">
      <c r="A1584" s="3" t="s">
        <v>7469</v>
      </c>
      <c r="B1584" s="3" t="str">
        <f>CONCATENATE(Table1[[#This Row],[Column5]],(IF(Table1[[#This Row],[Column4]]="",""," -"&amp;Table1[[#This Row],[Column4]])),(IF(Table1[[#This Row],[Column3]]="",""," -"&amp;Table1[[#This Row],[Column3]])))</f>
        <v xml:space="preserve"> Richter-Rauzer Variation - Neo-Modern Variation</v>
      </c>
      <c r="C1584" s="3" t="s">
        <v>7592</v>
      </c>
      <c r="D1584" s="3" t="s">
        <v>7595</v>
      </c>
      <c r="F1584" s="3" t="s">
        <v>7765</v>
      </c>
      <c r="G1584" s="3">
        <v>611</v>
      </c>
      <c r="H1584" s="3" t="s">
        <v>5239</v>
      </c>
      <c r="I1584" s="4">
        <v>43267</v>
      </c>
      <c r="J1584" s="3">
        <v>2283</v>
      </c>
      <c r="K1584" s="3">
        <v>2350</v>
      </c>
      <c r="L1584" s="3">
        <v>32.700000000000003</v>
      </c>
      <c r="M1584" s="3">
        <v>27.2</v>
      </c>
      <c r="N1584" s="3">
        <v>40.1</v>
      </c>
      <c r="O1584" s="3" t="s">
        <v>5241</v>
      </c>
      <c r="P1584" s="5" t="s">
        <v>30</v>
      </c>
      <c r="Q1584" s="3" t="s">
        <v>6243</v>
      </c>
      <c r="R1584" s="3" t="s">
        <v>6247</v>
      </c>
      <c r="S1584" s="3" t="s">
        <v>6230</v>
      </c>
      <c r="T1584" s="3" t="s">
        <v>6229</v>
      </c>
      <c r="U1584" s="3" t="s">
        <v>6365</v>
      </c>
      <c r="V1584" s="3" t="s">
        <v>6356</v>
      </c>
      <c r="W1584" s="3" t="s">
        <v>6226</v>
      </c>
      <c r="X1584" s="3" t="s">
        <v>6244</v>
      </c>
      <c r="Y1584" s="3" t="s">
        <v>6240</v>
      </c>
      <c r="Z1584" s="3" t="s">
        <v>6274</v>
      </c>
      <c r="AA1584" s="3" t="s">
        <v>6245</v>
      </c>
      <c r="AB1584" s="3" t="s">
        <v>6384</v>
      </c>
      <c r="AC1584" s="3" t="s">
        <v>6260</v>
      </c>
      <c r="AD1584" s="3" t="s">
        <v>6328</v>
      </c>
      <c r="AE1584" s="3" t="s">
        <v>6375</v>
      </c>
      <c r="AF1584" s="3" t="s">
        <v>6236</v>
      </c>
      <c r="AG1584" s="3" t="s">
        <v>6308</v>
      </c>
      <c r="AR1584" s="3">
        <v>40.1</v>
      </c>
      <c r="AS1584" s="3">
        <v>32.700000000000003</v>
      </c>
      <c r="AT1584" s="3">
        <v>1.2262996939999999</v>
      </c>
      <c r="AU1584" s="3">
        <f>SUM(Table1[[#This Row],[Black Win %]]/Table1[[#This Row],[White Win %]])</f>
        <v>0.81546134663341652</v>
      </c>
      <c r="AV1584" s="3">
        <v>245.011</v>
      </c>
      <c r="AW1584" s="3">
        <v>199.797</v>
      </c>
    </row>
    <row r="1585" spans="1:49" ht="17" x14ac:dyDescent="0.2">
      <c r="A1585" s="3" t="s">
        <v>7469</v>
      </c>
      <c r="B1585" s="3" t="str">
        <f>CONCATENATE(Table1[[#This Row],[Column5]],(IF(Table1[[#This Row],[Column4]]="",""," -"&amp;Table1[[#This Row],[Column4]])),(IF(Table1[[#This Row],[Column3]]="",""," -"&amp;Table1[[#This Row],[Column3]])))</f>
        <v xml:space="preserve"> Richter-Rauzer Variation - Neo-Modern Variation</v>
      </c>
      <c r="C1585" s="3" t="s">
        <v>7592</v>
      </c>
      <c r="D1585" s="3" t="s">
        <v>7595</v>
      </c>
      <c r="F1585" s="3" t="s">
        <v>7765</v>
      </c>
      <c r="G1585" s="3">
        <v>5127</v>
      </c>
      <c r="H1585" s="3" t="s">
        <v>5242</v>
      </c>
      <c r="I1585" s="4">
        <v>43289</v>
      </c>
      <c r="J1585" s="3">
        <v>2337</v>
      </c>
      <c r="K1585" s="3">
        <v>2384</v>
      </c>
      <c r="L1585" s="3">
        <v>31.8</v>
      </c>
      <c r="M1585" s="3">
        <v>29.4</v>
      </c>
      <c r="N1585" s="3">
        <v>38.799999999999997</v>
      </c>
      <c r="O1585" s="3" t="s">
        <v>5244</v>
      </c>
      <c r="P1585" s="5" t="s">
        <v>30</v>
      </c>
      <c r="Q1585" s="3" t="s">
        <v>6243</v>
      </c>
      <c r="R1585" s="3" t="s">
        <v>6247</v>
      </c>
      <c r="S1585" s="3" t="s">
        <v>6230</v>
      </c>
      <c r="T1585" s="3" t="s">
        <v>6229</v>
      </c>
      <c r="U1585" s="3" t="s">
        <v>6365</v>
      </c>
      <c r="V1585" s="3" t="s">
        <v>6356</v>
      </c>
      <c r="W1585" s="3" t="s">
        <v>6226</v>
      </c>
      <c r="X1585" s="3" t="s">
        <v>6244</v>
      </c>
      <c r="Y1585" s="3" t="s">
        <v>6240</v>
      </c>
      <c r="Z1585" s="3" t="s">
        <v>6274</v>
      </c>
      <c r="AA1585" s="3" t="s">
        <v>6245</v>
      </c>
      <c r="AB1585" s="3" t="s">
        <v>6384</v>
      </c>
      <c r="AC1585" s="3" t="s">
        <v>6260</v>
      </c>
      <c r="AD1585" s="3" t="s">
        <v>6328</v>
      </c>
      <c r="AE1585" s="3" t="s">
        <v>6375</v>
      </c>
      <c r="AR1585" s="3">
        <v>38.799999999999997</v>
      </c>
      <c r="AS1585" s="3">
        <v>31.8</v>
      </c>
      <c r="AT1585" s="3">
        <v>1.2201257860000001</v>
      </c>
      <c r="AU1585" s="3">
        <f>SUM(Table1[[#This Row],[Black Win %]]/Table1[[#This Row],[White Win %]])</f>
        <v>0.81958762886597947</v>
      </c>
      <c r="AV1585" s="3">
        <v>1989.2760000000001</v>
      </c>
      <c r="AW1585" s="3">
        <v>1630.386</v>
      </c>
    </row>
    <row r="1586" spans="1:49" ht="17" x14ac:dyDescent="0.2">
      <c r="A1586" s="3" t="s">
        <v>7469</v>
      </c>
      <c r="B1586" s="3" t="str">
        <f>CONCATENATE(Table1[[#This Row],[Column5]],(IF(Table1[[#This Row],[Column4]]="",""," -"&amp;Table1[[#This Row],[Column4]])),(IF(Table1[[#This Row],[Column3]]="",""," -"&amp;Table1[[#This Row],[Column3]])))</f>
        <v xml:space="preserve"> Richter-Rauzer Variation - Neo-Modern Variation - Early deviations</v>
      </c>
      <c r="C1586" s="3" t="s">
        <v>7592</v>
      </c>
      <c r="D1586" s="3" t="s">
        <v>7595</v>
      </c>
      <c r="E1586" s="3" t="s">
        <v>7511</v>
      </c>
      <c r="F1586" s="3" t="s">
        <v>7765</v>
      </c>
      <c r="G1586" s="3">
        <v>4613</v>
      </c>
      <c r="H1586" s="3" t="s">
        <v>5205</v>
      </c>
      <c r="I1586" s="4">
        <v>43289</v>
      </c>
      <c r="J1586" s="3">
        <v>2344</v>
      </c>
      <c r="K1586" s="3">
        <v>2382</v>
      </c>
      <c r="L1586" s="3">
        <v>30.8</v>
      </c>
      <c r="M1586" s="3">
        <v>32.299999999999997</v>
      </c>
      <c r="N1586" s="3">
        <v>36.9</v>
      </c>
      <c r="O1586" s="3" t="s">
        <v>5247</v>
      </c>
      <c r="P1586" s="5" t="s">
        <v>30</v>
      </c>
      <c r="Q1586" s="3" t="s">
        <v>6243</v>
      </c>
      <c r="R1586" s="3" t="s">
        <v>6247</v>
      </c>
      <c r="S1586" s="3" t="s">
        <v>6230</v>
      </c>
      <c r="T1586" s="3" t="s">
        <v>6229</v>
      </c>
      <c r="U1586" s="3" t="s">
        <v>6365</v>
      </c>
      <c r="V1586" s="3" t="s">
        <v>6356</v>
      </c>
      <c r="W1586" s="3" t="s">
        <v>6226</v>
      </c>
      <c r="X1586" s="3" t="s">
        <v>6244</v>
      </c>
      <c r="Y1586" s="3" t="s">
        <v>6240</v>
      </c>
      <c r="Z1586" s="3" t="s">
        <v>6274</v>
      </c>
      <c r="AA1586" s="3" t="s">
        <v>6245</v>
      </c>
      <c r="AB1586" s="3" t="s">
        <v>6384</v>
      </c>
      <c r="AC1586" s="3" t="s">
        <v>6260</v>
      </c>
      <c r="AR1586" s="3">
        <v>36.9</v>
      </c>
      <c r="AS1586" s="3">
        <v>30.8</v>
      </c>
      <c r="AT1586" s="3">
        <v>1.198051948</v>
      </c>
      <c r="AU1586" s="3">
        <f>SUM(Table1[[#This Row],[Black Win %]]/Table1[[#This Row],[White Win %]])</f>
        <v>0.83468834688346893</v>
      </c>
      <c r="AV1586" s="3">
        <v>1702.1969999999999</v>
      </c>
      <c r="AW1586" s="3">
        <v>1420.8040000000001</v>
      </c>
    </row>
    <row r="1587" spans="1:49" ht="17" x14ac:dyDescent="0.2">
      <c r="A1587" s="3" t="s">
        <v>7469</v>
      </c>
      <c r="B1587" s="3" t="str">
        <f>CONCATENATE(Table1[[#This Row],[Column5]],(IF(Table1[[#This Row],[Column4]]="",""," -"&amp;Table1[[#This Row],[Column4]])),(IF(Table1[[#This Row],[Column3]]="",""," -"&amp;Table1[[#This Row],[Column3]])))</f>
        <v xml:space="preserve"> Richter-Rauzer Variation - Neo-Modern Variation - Nyezhmetdinov Attack</v>
      </c>
      <c r="C1587" s="3" t="s">
        <v>7592</v>
      </c>
      <c r="D1587" s="3" t="s">
        <v>7595</v>
      </c>
      <c r="E1587" s="3" t="s">
        <v>7596</v>
      </c>
      <c r="F1587" s="3" t="s">
        <v>7764</v>
      </c>
      <c r="G1587" s="3">
        <v>447</v>
      </c>
      <c r="H1587" s="3" t="s">
        <v>5249</v>
      </c>
      <c r="I1587" s="4">
        <v>43287</v>
      </c>
      <c r="J1587" s="3">
        <v>2487</v>
      </c>
      <c r="K1587" s="3">
        <v>2431</v>
      </c>
      <c r="L1587" s="3">
        <v>40.299999999999997</v>
      </c>
      <c r="M1587" s="3">
        <v>34.5</v>
      </c>
      <c r="N1587" s="3">
        <v>25.3</v>
      </c>
      <c r="O1587" s="3" t="s">
        <v>5251</v>
      </c>
      <c r="P1587" s="5" t="s">
        <v>30</v>
      </c>
      <c r="Q1587" s="3" t="s">
        <v>6243</v>
      </c>
      <c r="R1587" s="3" t="s">
        <v>6247</v>
      </c>
      <c r="S1587" s="3" t="s">
        <v>6230</v>
      </c>
      <c r="T1587" s="3" t="s">
        <v>6229</v>
      </c>
      <c r="U1587" s="3" t="s">
        <v>6365</v>
      </c>
      <c r="V1587" s="3" t="s">
        <v>6356</v>
      </c>
      <c r="W1587" s="3" t="s">
        <v>6226</v>
      </c>
      <c r="X1587" s="3" t="s">
        <v>6244</v>
      </c>
      <c r="Y1587" s="3" t="s">
        <v>6240</v>
      </c>
      <c r="Z1587" s="3" t="s">
        <v>6274</v>
      </c>
      <c r="AA1587" s="3" t="s">
        <v>6245</v>
      </c>
      <c r="AB1587" s="3" t="s">
        <v>6384</v>
      </c>
      <c r="AC1587" s="3" t="s">
        <v>6260</v>
      </c>
      <c r="AD1587" s="3" t="s">
        <v>6328</v>
      </c>
      <c r="AE1587" s="3" t="s">
        <v>6375</v>
      </c>
      <c r="AF1587" s="3" t="s">
        <v>6236</v>
      </c>
      <c r="AG1587" s="3" t="s">
        <v>6308</v>
      </c>
      <c r="AH1587" s="3" t="s">
        <v>6247</v>
      </c>
      <c r="AI1587" s="3" t="s">
        <v>6258</v>
      </c>
      <c r="AJ1587" s="3" t="s">
        <v>6383</v>
      </c>
      <c r="AR1587" s="3">
        <v>40.299999999999997</v>
      </c>
      <c r="AS1587" s="3">
        <v>25.3</v>
      </c>
      <c r="AT1587" s="3">
        <v>1.592885375</v>
      </c>
      <c r="AU1587" s="3">
        <f>SUM(Table1[[#This Row],[Black Win %]]/Table1[[#This Row],[White Win %]])</f>
        <v>0.62779156327543428</v>
      </c>
      <c r="AV1587" s="3">
        <v>180.14099999999999</v>
      </c>
      <c r="AW1587" s="3">
        <v>113.09099999999999</v>
      </c>
    </row>
    <row r="1588" spans="1:49" ht="17" x14ac:dyDescent="0.2">
      <c r="A1588" s="3" t="s">
        <v>7469</v>
      </c>
      <c r="B1588" s="3" t="str">
        <f>CONCATENATE(Table1[[#This Row],[Column5]],(IF(Table1[[#This Row],[Column4]]="",""," -"&amp;Table1[[#This Row],[Column4]])),(IF(Table1[[#This Row],[Column3]]="",""," -"&amp;Table1[[#This Row],[Column3]])))</f>
        <v xml:space="preserve"> Richter-Rauzer Variation - Traditional Variation</v>
      </c>
      <c r="C1588" s="3" t="s">
        <v>7592</v>
      </c>
      <c r="D1588" s="3" t="s">
        <v>6561</v>
      </c>
      <c r="F1588" s="3" t="s">
        <v>7764</v>
      </c>
      <c r="G1588" s="3">
        <v>369</v>
      </c>
      <c r="H1588" s="3" t="s">
        <v>5209</v>
      </c>
      <c r="I1588" s="4">
        <v>43283</v>
      </c>
      <c r="J1588" s="3">
        <v>2361</v>
      </c>
      <c r="K1588" s="3">
        <v>2323</v>
      </c>
      <c r="L1588" s="3">
        <v>37.4</v>
      </c>
      <c r="M1588" s="3">
        <v>32.5</v>
      </c>
      <c r="N1588" s="3">
        <v>30.1</v>
      </c>
      <c r="O1588" s="3" t="s">
        <v>5254</v>
      </c>
      <c r="P1588" s="5" t="s">
        <v>30</v>
      </c>
      <c r="Q1588" s="3" t="s">
        <v>6243</v>
      </c>
      <c r="R1588" s="3" t="s">
        <v>6247</v>
      </c>
      <c r="S1588" s="3" t="s">
        <v>6230</v>
      </c>
      <c r="T1588" s="3" t="s">
        <v>6229</v>
      </c>
      <c r="U1588" s="3" t="s">
        <v>6365</v>
      </c>
      <c r="V1588" s="3" t="s">
        <v>6356</v>
      </c>
      <c r="W1588" s="3" t="s">
        <v>6226</v>
      </c>
      <c r="X1588" s="3" t="s">
        <v>6244</v>
      </c>
      <c r="Y1588" s="3" t="s">
        <v>6240</v>
      </c>
      <c r="Z1588" s="3" t="s">
        <v>6274</v>
      </c>
      <c r="AA1588" s="3" t="s">
        <v>6245</v>
      </c>
      <c r="AB1588" s="3" t="s">
        <v>6384</v>
      </c>
      <c r="AR1588" s="3">
        <v>37.4</v>
      </c>
      <c r="AS1588" s="3">
        <v>30.1</v>
      </c>
      <c r="AT1588" s="3">
        <v>1.2425249169999999</v>
      </c>
      <c r="AU1588" s="3">
        <f>SUM(Table1[[#This Row],[Black Win %]]/Table1[[#This Row],[White Win %]])</f>
        <v>0.80481283422459904</v>
      </c>
      <c r="AV1588" s="3">
        <v>138.006</v>
      </c>
      <c r="AW1588" s="3">
        <v>111.069</v>
      </c>
    </row>
    <row r="1589" spans="1:49" ht="17" x14ac:dyDescent="0.2">
      <c r="A1589" s="3" t="s">
        <v>7469</v>
      </c>
      <c r="B1589" s="3" t="str">
        <f>CONCATENATE(Table1[[#This Row],[Column5]],(IF(Table1[[#This Row],[Column4]]="",""," -"&amp;Table1[[#This Row],[Column4]])),(IF(Table1[[#This Row],[Column3]]="",""," -"&amp;Table1[[#This Row],[Column3]])))</f>
        <v xml:space="preserve"> Richter-Rauzer Variation - Vitolins Variation</v>
      </c>
      <c r="C1589" s="3" t="s">
        <v>7592</v>
      </c>
      <c r="D1589" s="3" t="s">
        <v>7597</v>
      </c>
      <c r="F1589" s="3" t="s">
        <v>7764</v>
      </c>
      <c r="G1589" s="3">
        <v>417</v>
      </c>
      <c r="H1589" s="3" t="s">
        <v>5205</v>
      </c>
      <c r="I1589" s="4">
        <v>43274</v>
      </c>
      <c r="J1589" s="3">
        <v>2320</v>
      </c>
      <c r="K1589" s="3">
        <v>2293</v>
      </c>
      <c r="L1589" s="3">
        <v>33.299999999999997</v>
      </c>
      <c r="M1589" s="3">
        <v>32.1</v>
      </c>
      <c r="N1589" s="3">
        <v>34.5</v>
      </c>
      <c r="O1589" s="3" t="s">
        <v>5257</v>
      </c>
      <c r="P1589" s="5" t="s">
        <v>30</v>
      </c>
      <c r="Q1589" s="3" t="s">
        <v>6243</v>
      </c>
      <c r="R1589" s="3" t="s">
        <v>6247</v>
      </c>
      <c r="S1589" s="3" t="s">
        <v>6230</v>
      </c>
      <c r="T1589" s="3" t="s">
        <v>6229</v>
      </c>
      <c r="U1589" s="3" t="s">
        <v>6365</v>
      </c>
      <c r="V1589" s="3" t="s">
        <v>6356</v>
      </c>
      <c r="W1589" s="3" t="s">
        <v>6226</v>
      </c>
      <c r="X1589" s="3" t="s">
        <v>6244</v>
      </c>
      <c r="Y1589" s="3" t="s">
        <v>6240</v>
      </c>
      <c r="Z1589" s="3" t="s">
        <v>6274</v>
      </c>
      <c r="AA1589" s="3" t="s">
        <v>6245</v>
      </c>
      <c r="AB1589" s="3" t="s">
        <v>6367</v>
      </c>
      <c r="AR1589" s="3">
        <v>33.299999999999997</v>
      </c>
      <c r="AS1589" s="3">
        <v>34.5</v>
      </c>
      <c r="AT1589" s="3">
        <v>0.96521739100000004</v>
      </c>
      <c r="AU1589" s="3">
        <f>SUM(Table1[[#This Row],[Black Win %]]/Table1[[#This Row],[White Win %]])</f>
        <v>1.0360360360360361</v>
      </c>
      <c r="AV1589" s="3">
        <v>138.86099999999999</v>
      </c>
      <c r="AW1589" s="3">
        <v>143.86500000000001</v>
      </c>
    </row>
    <row r="1590" spans="1:49" ht="17" x14ac:dyDescent="0.2">
      <c r="A1590" s="3" t="s">
        <v>7469</v>
      </c>
      <c r="B1590" s="3" t="str">
        <f>CONCATENATE(Table1[[#This Row],[Column5]],(IF(Table1[[#This Row],[Column4]]="",""," -"&amp;Table1[[#This Row],[Column4]])),(IF(Table1[[#This Row],[Column3]]="",""," -"&amp;Table1[[#This Row],[Column3]])))</f>
        <v xml:space="preserve"> Scheveningen Variation</v>
      </c>
      <c r="C1590" s="3" t="s">
        <v>7563</v>
      </c>
      <c r="F1590" s="3" t="s">
        <v>7765</v>
      </c>
      <c r="G1590" s="3">
        <v>3650</v>
      </c>
      <c r="H1590" s="3" t="s">
        <v>5259</v>
      </c>
      <c r="I1590" s="4">
        <v>43280</v>
      </c>
      <c r="J1590" s="3">
        <v>2199</v>
      </c>
      <c r="K1590" s="3">
        <v>2229</v>
      </c>
      <c r="L1590" s="3">
        <v>38</v>
      </c>
      <c r="M1590" s="3">
        <v>24.9</v>
      </c>
      <c r="N1590" s="3">
        <v>37.1</v>
      </c>
      <c r="O1590" s="3" t="s">
        <v>5261</v>
      </c>
      <c r="P1590" s="5" t="s">
        <v>30</v>
      </c>
      <c r="Q1590" s="3" t="s">
        <v>6243</v>
      </c>
      <c r="R1590" s="3" t="s">
        <v>6247</v>
      </c>
      <c r="S1590" s="3" t="s">
        <v>6230</v>
      </c>
      <c r="T1590" s="3" t="s">
        <v>6229</v>
      </c>
      <c r="U1590" s="3" t="s">
        <v>6365</v>
      </c>
      <c r="V1590" s="3" t="s">
        <v>6356</v>
      </c>
      <c r="W1590" s="3" t="s">
        <v>6226</v>
      </c>
      <c r="X1590" s="3" t="s">
        <v>6244</v>
      </c>
      <c r="Y1590" s="3" t="s">
        <v>6245</v>
      </c>
      <c r="AR1590" s="3">
        <v>37.1</v>
      </c>
      <c r="AS1590" s="3">
        <v>38</v>
      </c>
      <c r="AT1590" s="3">
        <v>0.97631578900000004</v>
      </c>
      <c r="AU1590" s="3">
        <f>SUM(Table1[[#This Row],[Black Win %]]/Table1[[#This Row],[White Win %]])</f>
        <v>1.0242587601078166</v>
      </c>
      <c r="AV1590" s="3">
        <v>1354.15</v>
      </c>
      <c r="AW1590" s="3">
        <v>1387</v>
      </c>
    </row>
    <row r="1591" spans="1:49" ht="17" x14ac:dyDescent="0.2">
      <c r="A1591" s="3" t="s">
        <v>7469</v>
      </c>
      <c r="B1591" s="3" t="str">
        <f>CONCATENATE(Table1[[#This Row],[Column5]],(IF(Table1[[#This Row],[Column4]]="",""," -"&amp;Table1[[#This Row],[Column4]])),(IF(Table1[[#This Row],[Column3]]="",""," -"&amp;Table1[[#This Row],[Column3]])))</f>
        <v xml:space="preserve"> Scheveningen Variation - Classical Variation</v>
      </c>
      <c r="C1591" s="3" t="s">
        <v>7563</v>
      </c>
      <c r="D1591" s="3" t="s">
        <v>6553</v>
      </c>
      <c r="F1591" s="3" t="s">
        <v>7765</v>
      </c>
      <c r="G1591" s="3">
        <v>7620</v>
      </c>
      <c r="H1591" s="3" t="s">
        <v>5045</v>
      </c>
      <c r="I1591" s="4">
        <v>43287</v>
      </c>
      <c r="J1591" s="3">
        <v>2233</v>
      </c>
      <c r="K1591" s="3">
        <v>2262</v>
      </c>
      <c r="L1591" s="3">
        <v>34.799999999999997</v>
      </c>
      <c r="M1591" s="3">
        <v>29</v>
      </c>
      <c r="N1591" s="3">
        <v>36.1</v>
      </c>
      <c r="O1591" s="3" t="s">
        <v>5264</v>
      </c>
      <c r="P1591" s="5" t="s">
        <v>30</v>
      </c>
      <c r="Q1591" s="3" t="s">
        <v>6243</v>
      </c>
      <c r="R1591" s="3" t="s">
        <v>6247</v>
      </c>
      <c r="S1591" s="3" t="s">
        <v>6230</v>
      </c>
      <c r="T1591" s="3" t="s">
        <v>6229</v>
      </c>
      <c r="U1591" s="3" t="s">
        <v>6365</v>
      </c>
      <c r="V1591" s="3" t="s">
        <v>6356</v>
      </c>
      <c r="W1591" s="3" t="s">
        <v>6226</v>
      </c>
      <c r="X1591" s="3" t="s">
        <v>6244</v>
      </c>
      <c r="Y1591" s="3" t="s">
        <v>6245</v>
      </c>
      <c r="Z1591" s="3" t="s">
        <v>6249</v>
      </c>
      <c r="AA1591" s="3" t="s">
        <v>6260</v>
      </c>
      <c r="AR1591" s="3">
        <v>36.1</v>
      </c>
      <c r="AS1591" s="3">
        <v>34.799999999999997</v>
      </c>
      <c r="AT1591" s="3">
        <v>1.0373563219999999</v>
      </c>
      <c r="AU1591" s="3">
        <f>SUM(Table1[[#This Row],[Black Win %]]/Table1[[#This Row],[White Win %]])</f>
        <v>0.96398891966758993</v>
      </c>
      <c r="AV1591" s="3">
        <v>2750.82</v>
      </c>
      <c r="AW1591" s="3">
        <v>2651.76</v>
      </c>
    </row>
    <row r="1592" spans="1:49" ht="17" x14ac:dyDescent="0.2">
      <c r="A1592" s="3" t="s">
        <v>7469</v>
      </c>
      <c r="B1592" s="3" t="str">
        <f>CONCATENATE(Table1[[#This Row],[Column5]],(IF(Table1[[#This Row],[Column4]]="",""," -"&amp;Table1[[#This Row],[Column4]])),(IF(Table1[[#This Row],[Column3]]="",""," -"&amp;Table1[[#This Row],[Column3]])))</f>
        <v xml:space="preserve"> Scheveningen Variation - Classical Variation</v>
      </c>
      <c r="C1592" s="3" t="s">
        <v>7563</v>
      </c>
      <c r="D1592" s="3" t="s">
        <v>6553</v>
      </c>
      <c r="F1592" s="3" t="s">
        <v>7765</v>
      </c>
      <c r="G1592" s="3">
        <v>1312</v>
      </c>
      <c r="H1592" s="3" t="s">
        <v>5045</v>
      </c>
      <c r="I1592" s="4">
        <v>43284</v>
      </c>
      <c r="J1592" s="3">
        <v>2283</v>
      </c>
      <c r="K1592" s="3">
        <v>2314</v>
      </c>
      <c r="L1592" s="3">
        <v>37.4</v>
      </c>
      <c r="M1592" s="3">
        <v>26.4</v>
      </c>
      <c r="N1592" s="3">
        <v>36.1</v>
      </c>
      <c r="O1592" s="3" t="s">
        <v>5266</v>
      </c>
      <c r="P1592" s="5" t="s">
        <v>30</v>
      </c>
      <c r="Q1592" s="3" t="s">
        <v>6243</v>
      </c>
      <c r="R1592" s="3" t="s">
        <v>6247</v>
      </c>
      <c r="S1592" s="3" t="s">
        <v>6230</v>
      </c>
      <c r="T1592" s="3" t="s">
        <v>6229</v>
      </c>
      <c r="U1592" s="3" t="s">
        <v>6365</v>
      </c>
      <c r="V1592" s="3" t="s">
        <v>6356</v>
      </c>
      <c r="W1592" s="3" t="s">
        <v>6226</v>
      </c>
      <c r="X1592" s="3" t="s">
        <v>6244</v>
      </c>
      <c r="Y1592" s="3" t="s">
        <v>6245</v>
      </c>
      <c r="Z1592" s="3" t="s">
        <v>6249</v>
      </c>
      <c r="AA1592" s="3" t="s">
        <v>6260</v>
      </c>
      <c r="AB1592" s="3" t="s">
        <v>6270</v>
      </c>
      <c r="AC1592" s="3" t="s">
        <v>6393</v>
      </c>
      <c r="AR1592" s="3">
        <v>36.1</v>
      </c>
      <c r="AS1592" s="3">
        <v>37.4</v>
      </c>
      <c r="AT1592" s="3">
        <v>0.96524064200000004</v>
      </c>
      <c r="AU1592" s="3">
        <f>SUM(Table1[[#This Row],[Black Win %]]/Table1[[#This Row],[White Win %]])</f>
        <v>1.0360110803324099</v>
      </c>
      <c r="AV1592" s="3">
        <v>473.63200000000001</v>
      </c>
      <c r="AW1592" s="3">
        <v>490.68799999999999</v>
      </c>
    </row>
    <row r="1593" spans="1:49" ht="17" x14ac:dyDescent="0.2">
      <c r="A1593" s="3" t="s">
        <v>7469</v>
      </c>
      <c r="B1593" s="3" t="str">
        <f>CONCATENATE(Table1[[#This Row],[Column5]],(IF(Table1[[#This Row],[Column4]]="",""," -"&amp;Table1[[#This Row],[Column4]])),(IF(Table1[[#This Row],[Column3]]="",""," -"&amp;Table1[[#This Row],[Column3]])))</f>
        <v xml:space="preserve"> Scheveningen Variation - Classical Variation - General</v>
      </c>
      <c r="C1593" s="3" t="s">
        <v>7563</v>
      </c>
      <c r="D1593" s="3" t="s">
        <v>6553</v>
      </c>
      <c r="E1593" s="3" t="s">
        <v>6510</v>
      </c>
      <c r="F1593" s="3" t="s">
        <v>7764</v>
      </c>
      <c r="G1593" s="3">
        <v>2311</v>
      </c>
      <c r="H1593" s="3" t="s">
        <v>5268</v>
      </c>
      <c r="I1593" s="4">
        <v>43280</v>
      </c>
      <c r="J1593" s="3">
        <v>2300</v>
      </c>
      <c r="K1593" s="3">
        <v>2275</v>
      </c>
      <c r="L1593" s="3">
        <v>33.799999999999997</v>
      </c>
      <c r="M1593" s="3">
        <v>32.5</v>
      </c>
      <c r="N1593" s="3">
        <v>33.700000000000003</v>
      </c>
      <c r="O1593" s="3" t="s">
        <v>5270</v>
      </c>
      <c r="P1593" s="5" t="s">
        <v>30</v>
      </c>
      <c r="Q1593" s="3" t="s">
        <v>6243</v>
      </c>
      <c r="R1593" s="3" t="s">
        <v>6247</v>
      </c>
      <c r="S1593" s="3" t="s">
        <v>6230</v>
      </c>
      <c r="T1593" s="3" t="s">
        <v>6229</v>
      </c>
      <c r="U1593" s="3" t="s">
        <v>6365</v>
      </c>
      <c r="V1593" s="3" t="s">
        <v>6356</v>
      </c>
      <c r="W1593" s="3" t="s">
        <v>6226</v>
      </c>
      <c r="X1593" s="3" t="s">
        <v>6244</v>
      </c>
      <c r="Y1593" s="3" t="s">
        <v>6245</v>
      </c>
      <c r="Z1593" s="3" t="s">
        <v>6249</v>
      </c>
      <c r="AR1593" s="3">
        <v>33.799999999999997</v>
      </c>
      <c r="AS1593" s="3">
        <v>33.700000000000003</v>
      </c>
      <c r="AT1593" s="3">
        <v>1.0029673589999999</v>
      </c>
      <c r="AU1593" s="3">
        <f>SUM(Table1[[#This Row],[Black Win %]]/Table1[[#This Row],[White Win %]])</f>
        <v>0.9970414201183434</v>
      </c>
      <c r="AV1593" s="3">
        <v>781.11800000000005</v>
      </c>
      <c r="AW1593" s="3">
        <v>778.80700000000002</v>
      </c>
    </row>
    <row r="1594" spans="1:49" ht="17" x14ac:dyDescent="0.2">
      <c r="A1594" s="3" t="s">
        <v>7469</v>
      </c>
      <c r="B1594" s="3" t="str">
        <f>CONCATENATE(Table1[[#This Row],[Column5]],(IF(Table1[[#This Row],[Column4]]="",""," -"&amp;Table1[[#This Row],[Column4]])),(IF(Table1[[#This Row],[Column3]]="",""," -"&amp;Table1[[#This Row],[Column3]])))</f>
        <v xml:space="preserve"> Scheveningen Variation - Classical Variation - Paulsen Variation</v>
      </c>
      <c r="C1594" s="3" t="s">
        <v>7563</v>
      </c>
      <c r="D1594" s="3" t="s">
        <v>6553</v>
      </c>
      <c r="E1594" s="3" t="s">
        <v>7583</v>
      </c>
      <c r="F1594" s="3" t="s">
        <v>7764</v>
      </c>
      <c r="G1594" s="3">
        <v>697</v>
      </c>
      <c r="H1594" s="3" t="s">
        <v>5272</v>
      </c>
      <c r="I1594" s="4">
        <v>43225</v>
      </c>
      <c r="J1594" s="3">
        <v>2402</v>
      </c>
      <c r="K1594" s="3">
        <v>2344</v>
      </c>
      <c r="L1594" s="3">
        <v>41.3</v>
      </c>
      <c r="M1594" s="3">
        <v>32.700000000000003</v>
      </c>
      <c r="N1594" s="3">
        <v>26</v>
      </c>
      <c r="O1594" s="3" t="s">
        <v>5274</v>
      </c>
      <c r="P1594" s="5" t="s">
        <v>30</v>
      </c>
      <c r="Q1594" s="3" t="s">
        <v>6243</v>
      </c>
      <c r="R1594" s="3" t="s">
        <v>6247</v>
      </c>
      <c r="S1594" s="3" t="s">
        <v>6230</v>
      </c>
      <c r="T1594" s="3" t="s">
        <v>6229</v>
      </c>
      <c r="U1594" s="3" t="s">
        <v>6365</v>
      </c>
      <c r="V1594" s="3" t="s">
        <v>6356</v>
      </c>
      <c r="W1594" s="3" t="s">
        <v>6226</v>
      </c>
      <c r="X1594" s="3" t="s">
        <v>6244</v>
      </c>
      <c r="Y1594" s="3" t="s">
        <v>6245</v>
      </c>
      <c r="Z1594" s="3" t="s">
        <v>6249</v>
      </c>
      <c r="AA1594" s="3" t="s">
        <v>6260</v>
      </c>
      <c r="AB1594" s="3" t="s">
        <v>6270</v>
      </c>
      <c r="AC1594" s="3" t="s">
        <v>6393</v>
      </c>
      <c r="AD1594" s="3" t="s">
        <v>6236</v>
      </c>
      <c r="AE1594" s="3" t="s">
        <v>6240</v>
      </c>
      <c r="AF1594" s="3" t="s">
        <v>6241</v>
      </c>
      <c r="AR1594" s="3">
        <v>41.3</v>
      </c>
      <c r="AS1594" s="3">
        <v>26</v>
      </c>
      <c r="AT1594" s="3">
        <v>1.588461538</v>
      </c>
      <c r="AU1594" s="3">
        <f>SUM(Table1[[#This Row],[Black Win %]]/Table1[[#This Row],[White Win %]])</f>
        <v>0.6295399515738499</v>
      </c>
      <c r="AV1594" s="3">
        <v>287.86099999999999</v>
      </c>
      <c r="AW1594" s="3">
        <v>181.22</v>
      </c>
    </row>
    <row r="1595" spans="1:49" ht="17" x14ac:dyDescent="0.2">
      <c r="A1595" s="3" t="s">
        <v>7469</v>
      </c>
      <c r="B1595" s="3" t="str">
        <f>CONCATENATE(Table1[[#This Row],[Column5]],(IF(Table1[[#This Row],[Column4]]="",""," -"&amp;Table1[[#This Row],[Column4]])),(IF(Table1[[#This Row],[Column3]]="",""," -"&amp;Table1[[#This Row],[Column3]])))</f>
        <v xml:space="preserve"> Scheveningen Variation - Classical Variation - Paulsen Variation</v>
      </c>
      <c r="C1595" s="3" t="s">
        <v>7563</v>
      </c>
      <c r="D1595" s="3" t="s">
        <v>6553</v>
      </c>
      <c r="E1595" s="3" t="s">
        <v>7583</v>
      </c>
      <c r="F1595" s="3" t="s">
        <v>7764</v>
      </c>
      <c r="G1595" s="3">
        <v>283</v>
      </c>
      <c r="H1595" s="3" t="s">
        <v>5272</v>
      </c>
      <c r="I1595" s="4">
        <v>43064</v>
      </c>
      <c r="J1595" s="3">
        <v>2390</v>
      </c>
      <c r="K1595" s="3">
        <v>2364</v>
      </c>
      <c r="L1595" s="3">
        <v>38.200000000000003</v>
      </c>
      <c r="M1595" s="3">
        <v>33.200000000000003</v>
      </c>
      <c r="N1595" s="3">
        <v>28.6</v>
      </c>
      <c r="O1595" s="3" t="s">
        <v>5276</v>
      </c>
      <c r="P1595" s="5" t="s">
        <v>30</v>
      </c>
      <c r="Q1595" s="3" t="s">
        <v>6243</v>
      </c>
      <c r="R1595" s="3" t="s">
        <v>6247</v>
      </c>
      <c r="S1595" s="3" t="s">
        <v>6230</v>
      </c>
      <c r="T1595" s="3" t="s">
        <v>6229</v>
      </c>
      <c r="U1595" s="3" t="s">
        <v>6365</v>
      </c>
      <c r="V1595" s="3" t="s">
        <v>6356</v>
      </c>
      <c r="W1595" s="3" t="s">
        <v>6226</v>
      </c>
      <c r="X1595" s="3" t="s">
        <v>6244</v>
      </c>
      <c r="Y1595" s="3" t="s">
        <v>6245</v>
      </c>
      <c r="Z1595" s="3" t="s">
        <v>6249</v>
      </c>
      <c r="AA1595" s="3" t="s">
        <v>6260</v>
      </c>
      <c r="AB1595" s="3" t="s">
        <v>6270</v>
      </c>
      <c r="AC1595" s="3" t="s">
        <v>6393</v>
      </c>
      <c r="AD1595" s="3" t="s">
        <v>6236</v>
      </c>
      <c r="AE1595" s="3" t="s">
        <v>6240</v>
      </c>
      <c r="AF1595" s="3" t="s">
        <v>6479</v>
      </c>
      <c r="AG1595" s="3" t="s">
        <v>6308</v>
      </c>
      <c r="AH1595" s="3" t="s">
        <v>6252</v>
      </c>
      <c r="AR1595" s="3">
        <v>38.200000000000003</v>
      </c>
      <c r="AS1595" s="3">
        <v>28.6</v>
      </c>
      <c r="AT1595" s="3">
        <v>1.335664336</v>
      </c>
      <c r="AU1595" s="3">
        <f>SUM(Table1[[#This Row],[Black Win %]]/Table1[[#This Row],[White Win %]])</f>
        <v>0.74869109947643975</v>
      </c>
      <c r="AV1595" s="3">
        <v>108.10599999999999</v>
      </c>
      <c r="AW1595" s="3">
        <v>80.938000000000002</v>
      </c>
    </row>
    <row r="1596" spans="1:49" ht="17" x14ac:dyDescent="0.2">
      <c r="A1596" s="3" t="s">
        <v>7469</v>
      </c>
      <c r="B1596" s="3" t="str">
        <f>CONCATENATE(Table1[[#This Row],[Column5]],(IF(Table1[[#This Row],[Column4]]="",""," -"&amp;Table1[[#This Row],[Column4]])),(IF(Table1[[#This Row],[Column3]]="",""," -"&amp;Table1[[#This Row],[Column3]])))</f>
        <v xml:space="preserve"> Scheveningen Variation - Delayed Keres Attack</v>
      </c>
      <c r="C1596" s="3" t="s">
        <v>7563</v>
      </c>
      <c r="D1596" s="3" t="s">
        <v>7598</v>
      </c>
      <c r="F1596" s="3" t="s">
        <v>7764</v>
      </c>
      <c r="G1596" s="3">
        <v>1247</v>
      </c>
      <c r="H1596" s="3" t="s">
        <v>5278</v>
      </c>
      <c r="I1596" s="4">
        <v>43287</v>
      </c>
      <c r="J1596" s="3">
        <v>2417</v>
      </c>
      <c r="K1596" s="3">
        <v>2360</v>
      </c>
      <c r="L1596" s="3">
        <v>45.6</v>
      </c>
      <c r="M1596" s="3">
        <v>26.1</v>
      </c>
      <c r="N1596" s="3">
        <v>28.3</v>
      </c>
      <c r="O1596" s="3" t="s">
        <v>5280</v>
      </c>
      <c r="P1596" s="5" t="s">
        <v>30</v>
      </c>
      <c r="Q1596" s="3" t="s">
        <v>6243</v>
      </c>
      <c r="R1596" s="3" t="s">
        <v>6247</v>
      </c>
      <c r="S1596" s="3" t="s">
        <v>6230</v>
      </c>
      <c r="T1596" s="3" t="s">
        <v>6229</v>
      </c>
      <c r="U1596" s="3" t="s">
        <v>6365</v>
      </c>
      <c r="V1596" s="3" t="s">
        <v>6356</v>
      </c>
      <c r="W1596" s="3" t="s">
        <v>6226</v>
      </c>
      <c r="X1596" s="3" t="s">
        <v>6244</v>
      </c>
      <c r="Y1596" s="3" t="s">
        <v>6245</v>
      </c>
      <c r="Z1596" s="3" t="s">
        <v>6241</v>
      </c>
      <c r="AA1596" s="3" t="s">
        <v>6260</v>
      </c>
      <c r="AB1596" s="3" t="s">
        <v>6313</v>
      </c>
      <c r="AR1596" s="3">
        <v>45.6</v>
      </c>
      <c r="AS1596" s="3">
        <v>28.3</v>
      </c>
      <c r="AT1596" s="3">
        <v>1.6113074199999999</v>
      </c>
      <c r="AU1596" s="3">
        <f>SUM(Table1[[#This Row],[Black Win %]]/Table1[[#This Row],[White Win %]])</f>
        <v>0.62061403508771928</v>
      </c>
      <c r="AV1596" s="3">
        <v>568.63199999999995</v>
      </c>
      <c r="AW1596" s="3">
        <v>352.90100000000001</v>
      </c>
    </row>
    <row r="1597" spans="1:49" ht="17" x14ac:dyDescent="0.2">
      <c r="A1597" s="3" t="s">
        <v>7469</v>
      </c>
      <c r="B1597" s="3" t="str">
        <f>CONCATENATE(Table1[[#This Row],[Column5]],(IF(Table1[[#This Row],[Column4]]="",""," -"&amp;Table1[[#This Row],[Column4]])),(IF(Table1[[#This Row],[Column3]]="",""," -"&amp;Table1[[#This Row],[Column3]])))</f>
        <v xml:space="preserve"> Scheveningen Variation - Delayed Keres Attack - Perenyi Gambit</v>
      </c>
      <c r="C1597" s="3" t="s">
        <v>7563</v>
      </c>
      <c r="D1597" s="3" t="s">
        <v>7598</v>
      </c>
      <c r="E1597" s="3" t="s">
        <v>7599</v>
      </c>
      <c r="F1597" s="3" t="s">
        <v>7764</v>
      </c>
      <c r="G1597" s="3">
        <v>197</v>
      </c>
      <c r="H1597" s="3" t="s">
        <v>5278</v>
      </c>
      <c r="I1597" s="4">
        <v>43197</v>
      </c>
      <c r="J1597" s="3">
        <v>2463</v>
      </c>
      <c r="K1597" s="3">
        <v>2409</v>
      </c>
      <c r="L1597" s="3">
        <v>47.2</v>
      </c>
      <c r="M1597" s="3">
        <v>22.8</v>
      </c>
      <c r="N1597" s="3">
        <v>29.9</v>
      </c>
      <c r="O1597" s="3" t="s">
        <v>5283</v>
      </c>
      <c r="P1597" s="5" t="s">
        <v>30</v>
      </c>
      <c r="Q1597" s="3" t="s">
        <v>6243</v>
      </c>
      <c r="R1597" s="3" t="s">
        <v>6247</v>
      </c>
      <c r="S1597" s="3" t="s">
        <v>6230</v>
      </c>
      <c r="T1597" s="3" t="s">
        <v>6229</v>
      </c>
      <c r="U1597" s="3" t="s">
        <v>6365</v>
      </c>
      <c r="V1597" s="3" t="s">
        <v>6356</v>
      </c>
      <c r="W1597" s="3" t="s">
        <v>6226</v>
      </c>
      <c r="X1597" s="3" t="s">
        <v>6244</v>
      </c>
      <c r="Y1597" s="3" t="s">
        <v>6245</v>
      </c>
      <c r="Z1597" s="3" t="s">
        <v>6241</v>
      </c>
      <c r="AA1597" s="3" t="s">
        <v>6260</v>
      </c>
      <c r="AB1597" s="3" t="s">
        <v>6313</v>
      </c>
      <c r="AC1597" s="3" t="s">
        <v>6227</v>
      </c>
      <c r="AD1597" s="3" t="s">
        <v>6480</v>
      </c>
      <c r="AE1597" s="3" t="s">
        <v>6237</v>
      </c>
      <c r="AF1597" s="3" t="s">
        <v>6290</v>
      </c>
      <c r="AR1597" s="3">
        <v>47.2</v>
      </c>
      <c r="AS1597" s="3">
        <v>29.9</v>
      </c>
      <c r="AT1597" s="3">
        <v>1.5785953180000001</v>
      </c>
      <c r="AU1597" s="3">
        <f>SUM(Table1[[#This Row],[Black Win %]]/Table1[[#This Row],[White Win %]])</f>
        <v>0.63347457627118642</v>
      </c>
      <c r="AV1597" s="3">
        <v>92.983999999999995</v>
      </c>
      <c r="AW1597" s="3">
        <v>58.902999999999999</v>
      </c>
    </row>
    <row r="1598" spans="1:49" ht="17" x14ac:dyDescent="0.2">
      <c r="A1598" s="3" t="s">
        <v>7469</v>
      </c>
      <c r="B1598" s="3" t="str">
        <f>CONCATENATE(Table1[[#This Row],[Column5]],(IF(Table1[[#This Row],[Column4]]="",""," -"&amp;Table1[[#This Row],[Column4]])),(IF(Table1[[#This Row],[Column3]]="",""," -"&amp;Table1[[#This Row],[Column3]])))</f>
        <v xml:space="preserve"> Scheveningen Variation - English Attack</v>
      </c>
      <c r="C1598" s="3" t="s">
        <v>7563</v>
      </c>
      <c r="D1598" s="3" t="s">
        <v>7555</v>
      </c>
      <c r="F1598" s="3" t="s">
        <v>7764</v>
      </c>
      <c r="G1598" s="3">
        <v>788</v>
      </c>
      <c r="H1598" s="3" t="s">
        <v>5259</v>
      </c>
      <c r="I1598" s="4">
        <v>43289</v>
      </c>
      <c r="J1598" s="3">
        <v>2328</v>
      </c>
      <c r="K1598" s="3">
        <v>2284</v>
      </c>
      <c r="L1598" s="3">
        <v>41.8</v>
      </c>
      <c r="M1598" s="3">
        <v>22.3</v>
      </c>
      <c r="N1598" s="3">
        <v>35.9</v>
      </c>
      <c r="O1598" s="3" t="s">
        <v>5286</v>
      </c>
      <c r="P1598" s="5" t="s">
        <v>30</v>
      </c>
      <c r="Q1598" s="3" t="s">
        <v>6243</v>
      </c>
      <c r="R1598" s="3" t="s">
        <v>6247</v>
      </c>
      <c r="S1598" s="3" t="s">
        <v>6230</v>
      </c>
      <c r="T1598" s="3" t="s">
        <v>6229</v>
      </c>
      <c r="U1598" s="3" t="s">
        <v>6365</v>
      </c>
      <c r="V1598" s="3" t="s">
        <v>6356</v>
      </c>
      <c r="W1598" s="3" t="s">
        <v>6226</v>
      </c>
      <c r="X1598" s="3" t="s">
        <v>6244</v>
      </c>
      <c r="Y1598" s="3" t="s">
        <v>6245</v>
      </c>
      <c r="Z1598" s="3" t="s">
        <v>6241</v>
      </c>
      <c r="AA1598" s="3" t="s">
        <v>6260</v>
      </c>
      <c r="AB1598" s="3" t="s">
        <v>6384</v>
      </c>
      <c r="AR1598" s="3">
        <v>41.8</v>
      </c>
      <c r="AS1598" s="3">
        <v>35.9</v>
      </c>
      <c r="AT1598" s="3">
        <v>1.1643454040000001</v>
      </c>
      <c r="AU1598" s="3">
        <f>SUM(Table1[[#This Row],[Black Win %]]/Table1[[#This Row],[White Win %]])</f>
        <v>0.85885167464114831</v>
      </c>
      <c r="AV1598" s="3">
        <v>329.38400000000001</v>
      </c>
      <c r="AW1598" s="3">
        <v>282.892</v>
      </c>
    </row>
    <row r="1599" spans="1:49" ht="17" x14ac:dyDescent="0.2">
      <c r="A1599" s="3" t="s">
        <v>7469</v>
      </c>
      <c r="B1599" s="3" t="str">
        <f>CONCATENATE(Table1[[#This Row],[Column5]],(IF(Table1[[#This Row],[Column4]]="",""," -"&amp;Table1[[#This Row],[Column4]])),(IF(Table1[[#This Row],[Column3]]="",""," -"&amp;Table1[[#This Row],[Column3]])))</f>
        <v xml:space="preserve"> Scheveningen Variation - English Attack</v>
      </c>
      <c r="C1599" s="3" t="s">
        <v>7563</v>
      </c>
      <c r="D1599" s="3" t="s">
        <v>7555</v>
      </c>
      <c r="F1599" s="3" t="s">
        <v>7764</v>
      </c>
      <c r="G1599" s="3">
        <v>4994</v>
      </c>
      <c r="H1599" s="3" t="s">
        <v>5259</v>
      </c>
      <c r="I1599" s="4">
        <v>43286</v>
      </c>
      <c r="J1599" s="3">
        <v>2280</v>
      </c>
      <c r="K1599" s="3">
        <v>2239</v>
      </c>
      <c r="L1599" s="3">
        <v>43.1</v>
      </c>
      <c r="M1599" s="3">
        <v>21.7</v>
      </c>
      <c r="N1599" s="3">
        <v>35.299999999999997</v>
      </c>
      <c r="O1599" s="3" t="s">
        <v>5288</v>
      </c>
      <c r="P1599" s="5" t="s">
        <v>30</v>
      </c>
      <c r="Q1599" s="3" t="s">
        <v>6243</v>
      </c>
      <c r="R1599" s="3" t="s">
        <v>6247</v>
      </c>
      <c r="S1599" s="3" t="s">
        <v>6230</v>
      </c>
      <c r="T1599" s="3" t="s">
        <v>6229</v>
      </c>
      <c r="U1599" s="3" t="s">
        <v>6365</v>
      </c>
      <c r="V1599" s="3" t="s">
        <v>6356</v>
      </c>
      <c r="W1599" s="3" t="s">
        <v>6226</v>
      </c>
      <c r="X1599" s="3" t="s">
        <v>6244</v>
      </c>
      <c r="Y1599" s="3" t="s">
        <v>6245</v>
      </c>
      <c r="Z1599" s="3" t="s">
        <v>6241</v>
      </c>
      <c r="AA1599" s="3" t="s">
        <v>6260</v>
      </c>
      <c r="AB1599" s="3" t="s">
        <v>6263</v>
      </c>
      <c r="AR1599" s="3">
        <v>43.1</v>
      </c>
      <c r="AS1599" s="3">
        <v>35.299999999999997</v>
      </c>
      <c r="AT1599" s="3">
        <v>1.2209631729999999</v>
      </c>
      <c r="AU1599" s="3">
        <f>SUM(Table1[[#This Row],[Black Win %]]/Table1[[#This Row],[White Win %]])</f>
        <v>0.81902552204176327</v>
      </c>
      <c r="AV1599" s="3">
        <v>2152.4140000000002</v>
      </c>
      <c r="AW1599" s="3">
        <v>1762.8820000000001</v>
      </c>
    </row>
    <row r="1600" spans="1:49" ht="17" x14ac:dyDescent="0.2">
      <c r="A1600" s="3" t="s">
        <v>7469</v>
      </c>
      <c r="B1600" s="3" t="str">
        <f>CONCATENATE(Table1[[#This Row],[Column5]],(IF(Table1[[#This Row],[Column4]]="",""," -"&amp;Table1[[#This Row],[Column4]])),(IF(Table1[[#This Row],[Column3]]="",""," -"&amp;Table1[[#This Row],[Column3]])))</f>
        <v xml:space="preserve"> Scheveningen Variation - Fianchetto Variation</v>
      </c>
      <c r="C1600" s="3" t="s">
        <v>7563</v>
      </c>
      <c r="D1600" s="3" t="s">
        <v>6507</v>
      </c>
      <c r="F1600" s="3" t="s">
        <v>7764</v>
      </c>
      <c r="G1600" s="3">
        <v>1403</v>
      </c>
      <c r="H1600" s="3" t="s">
        <v>5259</v>
      </c>
      <c r="I1600" s="4">
        <v>43289</v>
      </c>
      <c r="J1600" s="3">
        <v>2354</v>
      </c>
      <c r="K1600" s="3">
        <v>2333</v>
      </c>
      <c r="L1600" s="3">
        <v>33.799999999999997</v>
      </c>
      <c r="M1600" s="3">
        <v>34.9</v>
      </c>
      <c r="N1600" s="3">
        <v>31.3</v>
      </c>
      <c r="O1600" s="3" t="s">
        <v>5291</v>
      </c>
      <c r="P1600" s="5" t="s">
        <v>30</v>
      </c>
      <c r="Q1600" s="3" t="s">
        <v>6243</v>
      </c>
      <c r="R1600" s="3" t="s">
        <v>6247</v>
      </c>
      <c r="S1600" s="3" t="s">
        <v>6230</v>
      </c>
      <c r="T1600" s="3" t="s">
        <v>6229</v>
      </c>
      <c r="U1600" s="3" t="s">
        <v>6365</v>
      </c>
      <c r="V1600" s="3" t="s">
        <v>6356</v>
      </c>
      <c r="W1600" s="3" t="s">
        <v>6226</v>
      </c>
      <c r="X1600" s="3" t="s">
        <v>6244</v>
      </c>
      <c r="Y1600" s="3" t="s">
        <v>6245</v>
      </c>
      <c r="Z1600" s="3" t="s">
        <v>6264</v>
      </c>
      <c r="AR1600" s="3">
        <v>33.799999999999997</v>
      </c>
      <c r="AS1600" s="3">
        <v>31.3</v>
      </c>
      <c r="AT1600" s="3">
        <v>1.0798722039999999</v>
      </c>
      <c r="AU1600" s="3">
        <f>SUM(Table1[[#This Row],[Black Win %]]/Table1[[#This Row],[White Win %]])</f>
        <v>0.92603550295857995</v>
      </c>
      <c r="AV1600" s="3">
        <v>474.214</v>
      </c>
      <c r="AW1600" s="3">
        <v>439.13900000000001</v>
      </c>
    </row>
    <row r="1601" spans="1:49" ht="17" x14ac:dyDescent="0.2">
      <c r="A1601" s="3" t="s">
        <v>7469</v>
      </c>
      <c r="B1601" s="3" t="str">
        <f>CONCATENATE(Table1[[#This Row],[Column5]],(IF(Table1[[#This Row],[Column4]]="",""," -"&amp;Table1[[#This Row],[Column4]])),(IF(Table1[[#This Row],[Column3]]="",""," -"&amp;Table1[[#This Row],[Column3]])))</f>
        <v xml:space="preserve"> Scheveningen Variation - Keres Attack</v>
      </c>
      <c r="C1601" s="3" t="s">
        <v>7563</v>
      </c>
      <c r="D1601" s="3" t="s">
        <v>7600</v>
      </c>
      <c r="F1601" s="3" t="s">
        <v>7764</v>
      </c>
      <c r="G1601" s="3">
        <v>5228</v>
      </c>
      <c r="H1601" s="3" t="s">
        <v>5278</v>
      </c>
      <c r="I1601" s="4">
        <v>43288</v>
      </c>
      <c r="J1601" s="3">
        <v>2423</v>
      </c>
      <c r="K1601" s="3">
        <v>2353</v>
      </c>
      <c r="L1601" s="3">
        <v>46.7</v>
      </c>
      <c r="M1601" s="3">
        <v>28</v>
      </c>
      <c r="N1601" s="3">
        <v>25.3</v>
      </c>
      <c r="O1601" s="3" t="s">
        <v>5294</v>
      </c>
      <c r="P1601" s="5" t="s">
        <v>30</v>
      </c>
      <c r="Q1601" s="3" t="s">
        <v>6243</v>
      </c>
      <c r="R1601" s="3" t="s">
        <v>6247</v>
      </c>
      <c r="S1601" s="3" t="s">
        <v>6230</v>
      </c>
      <c r="T1601" s="3" t="s">
        <v>6229</v>
      </c>
      <c r="U1601" s="3" t="s">
        <v>6365</v>
      </c>
      <c r="V1601" s="3" t="s">
        <v>6356</v>
      </c>
      <c r="W1601" s="3" t="s">
        <v>6226</v>
      </c>
      <c r="X1601" s="3" t="s">
        <v>6244</v>
      </c>
      <c r="Y1601" s="3" t="s">
        <v>6245</v>
      </c>
      <c r="Z1601" s="3" t="s">
        <v>6313</v>
      </c>
      <c r="AR1601" s="3">
        <v>46.7</v>
      </c>
      <c r="AS1601" s="3">
        <v>25.3</v>
      </c>
      <c r="AT1601" s="3">
        <v>1.845849802</v>
      </c>
      <c r="AU1601" s="3">
        <f>SUM(Table1[[#This Row],[Black Win %]]/Table1[[#This Row],[White Win %]])</f>
        <v>0.54175588865096358</v>
      </c>
      <c r="AV1601" s="3">
        <v>2441.4760000000001</v>
      </c>
      <c r="AW1601" s="3">
        <v>1322.684</v>
      </c>
    </row>
    <row r="1602" spans="1:49" ht="17" x14ac:dyDescent="0.2">
      <c r="A1602" s="3" t="s">
        <v>7469</v>
      </c>
      <c r="B1602" s="3" t="str">
        <f>CONCATENATE(Table1[[#This Row],[Column5]],(IF(Table1[[#This Row],[Column4]]="",""," -"&amp;Table1[[#This Row],[Column4]])),(IF(Table1[[#This Row],[Column3]]="",""," -"&amp;Table1[[#This Row],[Column3]])))</f>
        <v xml:space="preserve"> Scheveningen Variation - Matanovic Attack</v>
      </c>
      <c r="C1602" s="3" t="s">
        <v>7563</v>
      </c>
      <c r="D1602" s="3" t="s">
        <v>7601</v>
      </c>
      <c r="F1602" s="3" t="s">
        <v>7764</v>
      </c>
      <c r="G1602" s="3">
        <v>1372</v>
      </c>
      <c r="H1602" s="3" t="s">
        <v>5296</v>
      </c>
      <c r="I1602" s="4">
        <v>43289</v>
      </c>
      <c r="J1602" s="3">
        <v>2426</v>
      </c>
      <c r="K1602" s="3">
        <v>2369</v>
      </c>
      <c r="L1602" s="3">
        <v>41.7</v>
      </c>
      <c r="M1602" s="3">
        <v>32.1</v>
      </c>
      <c r="N1602" s="3">
        <v>26.2</v>
      </c>
      <c r="O1602" s="3" t="s">
        <v>5298</v>
      </c>
      <c r="P1602" s="5" t="s">
        <v>30</v>
      </c>
      <c r="Q1602" s="3" t="s">
        <v>6243</v>
      </c>
      <c r="R1602" s="3" t="s">
        <v>6247</v>
      </c>
      <c r="S1602" s="3" t="s">
        <v>6230</v>
      </c>
      <c r="T1602" s="3" t="s">
        <v>6229</v>
      </c>
      <c r="U1602" s="3" t="s">
        <v>6365</v>
      </c>
      <c r="V1602" s="3" t="s">
        <v>6356</v>
      </c>
      <c r="W1602" s="3" t="s">
        <v>6226</v>
      </c>
      <c r="X1602" s="3" t="s">
        <v>6244</v>
      </c>
      <c r="Y1602" s="3" t="s">
        <v>6245</v>
      </c>
      <c r="Z1602" s="3" t="s">
        <v>6236</v>
      </c>
      <c r="AR1602" s="3">
        <v>41.7</v>
      </c>
      <c r="AS1602" s="3">
        <v>26.2</v>
      </c>
      <c r="AT1602" s="3">
        <v>1.591603053</v>
      </c>
      <c r="AU1602" s="3">
        <f>SUM(Table1[[#This Row],[Black Win %]]/Table1[[#This Row],[White Win %]])</f>
        <v>0.62829736211031173</v>
      </c>
      <c r="AV1602" s="3">
        <v>572.12400000000002</v>
      </c>
      <c r="AW1602" s="3">
        <v>359.464</v>
      </c>
    </row>
    <row r="1603" spans="1:49" ht="17" x14ac:dyDescent="0.2">
      <c r="A1603" s="3" t="s">
        <v>7469</v>
      </c>
      <c r="B1603" s="3" t="str">
        <f>CONCATENATE(Table1[[#This Row],[Column5]],(IF(Table1[[#This Row],[Column4]]="",""," -"&amp;Table1[[#This Row],[Column4]])),(IF(Table1[[#This Row],[Column3]]="",""," -"&amp;Table1[[#This Row],[Column3]])))</f>
        <v xml:space="preserve"> Scheveningen Variation - Modern Variation</v>
      </c>
      <c r="C1603" s="3" t="s">
        <v>7563</v>
      </c>
      <c r="D1603" s="3" t="s">
        <v>6514</v>
      </c>
      <c r="F1603" s="3" t="s">
        <v>7764</v>
      </c>
      <c r="G1603" s="3">
        <v>2633</v>
      </c>
      <c r="H1603" s="3" t="s">
        <v>5268</v>
      </c>
      <c r="I1603" s="4">
        <v>43282</v>
      </c>
      <c r="J1603" s="3">
        <v>2359</v>
      </c>
      <c r="K1603" s="3">
        <v>2325</v>
      </c>
      <c r="L1603" s="3">
        <v>30.3</v>
      </c>
      <c r="M1603" s="3">
        <v>39.700000000000003</v>
      </c>
      <c r="N1603" s="3">
        <v>30</v>
      </c>
      <c r="O1603" s="3" t="s">
        <v>5301</v>
      </c>
      <c r="P1603" s="5" t="s">
        <v>30</v>
      </c>
      <c r="Q1603" s="3" t="s">
        <v>6243</v>
      </c>
      <c r="R1603" s="3" t="s">
        <v>6247</v>
      </c>
      <c r="S1603" s="3" t="s">
        <v>6230</v>
      </c>
      <c r="T1603" s="3" t="s">
        <v>6229</v>
      </c>
      <c r="U1603" s="3" t="s">
        <v>6365</v>
      </c>
      <c r="V1603" s="3" t="s">
        <v>6356</v>
      </c>
      <c r="W1603" s="3" t="s">
        <v>6226</v>
      </c>
      <c r="X1603" s="3" t="s">
        <v>6244</v>
      </c>
      <c r="Y1603" s="3" t="s">
        <v>6245</v>
      </c>
      <c r="Z1603" s="3" t="s">
        <v>6249</v>
      </c>
      <c r="AA1603" s="3" t="s">
        <v>6240</v>
      </c>
      <c r="AB1603" s="3" t="s">
        <v>6270</v>
      </c>
      <c r="AC1603" s="3" t="s">
        <v>6308</v>
      </c>
      <c r="AD1603" s="3" t="s">
        <v>6241</v>
      </c>
      <c r="AE1603" s="3" t="s">
        <v>6270</v>
      </c>
      <c r="AF1603" s="3" t="s">
        <v>6236</v>
      </c>
      <c r="AR1603" s="3">
        <v>30.3</v>
      </c>
      <c r="AS1603" s="3">
        <v>30</v>
      </c>
      <c r="AT1603" s="3">
        <v>1.01</v>
      </c>
      <c r="AU1603" s="3">
        <f>SUM(Table1[[#This Row],[Black Win %]]/Table1[[#This Row],[White Win %]])</f>
        <v>0.99009900990099009</v>
      </c>
      <c r="AV1603" s="3">
        <v>797.79899999999998</v>
      </c>
      <c r="AW1603" s="3">
        <v>789.9</v>
      </c>
    </row>
    <row r="1604" spans="1:49" ht="17" x14ac:dyDescent="0.2">
      <c r="A1604" s="3" t="s">
        <v>7469</v>
      </c>
      <c r="B1604" s="3" t="str">
        <f>CONCATENATE(Table1[[#This Row],[Column5]],(IF(Table1[[#This Row],[Column4]]="",""," -"&amp;Table1[[#This Row],[Column4]])),(IF(Table1[[#This Row],[Column3]]="",""," -"&amp;Table1[[#This Row],[Column3]])))</f>
        <v xml:space="preserve"> Scheveningen Variation - Modern Variation</v>
      </c>
      <c r="C1604" s="3" t="s">
        <v>7563</v>
      </c>
      <c r="D1604" s="3" t="s">
        <v>6514</v>
      </c>
      <c r="F1604" s="3" t="s">
        <v>7764</v>
      </c>
      <c r="G1604" s="3">
        <v>456</v>
      </c>
      <c r="H1604" s="3" t="s">
        <v>5268</v>
      </c>
      <c r="I1604" s="4">
        <v>43253</v>
      </c>
      <c r="J1604" s="3">
        <v>2416</v>
      </c>
      <c r="K1604" s="3">
        <v>2378</v>
      </c>
      <c r="L1604" s="3">
        <v>34.4</v>
      </c>
      <c r="M1604" s="3">
        <v>35.5</v>
      </c>
      <c r="N1604" s="3">
        <v>30</v>
      </c>
      <c r="O1604" s="3" t="s">
        <v>5303</v>
      </c>
      <c r="P1604" s="5" t="s">
        <v>30</v>
      </c>
      <c r="Q1604" s="3" t="s">
        <v>6243</v>
      </c>
      <c r="R1604" s="3" t="s">
        <v>6247</v>
      </c>
      <c r="S1604" s="3" t="s">
        <v>6230</v>
      </c>
      <c r="T1604" s="3" t="s">
        <v>6229</v>
      </c>
      <c r="U1604" s="3" t="s">
        <v>6365</v>
      </c>
      <c r="V1604" s="3" t="s">
        <v>6356</v>
      </c>
      <c r="W1604" s="3" t="s">
        <v>6226</v>
      </c>
      <c r="X1604" s="3" t="s">
        <v>6244</v>
      </c>
      <c r="Y1604" s="3" t="s">
        <v>6245</v>
      </c>
      <c r="Z1604" s="3" t="s">
        <v>6249</v>
      </c>
      <c r="AA1604" s="3" t="s">
        <v>6240</v>
      </c>
      <c r="AB1604" s="3" t="s">
        <v>6270</v>
      </c>
      <c r="AC1604" s="3" t="s">
        <v>6308</v>
      </c>
      <c r="AD1604" s="3" t="s">
        <v>6241</v>
      </c>
      <c r="AE1604" s="3" t="s">
        <v>6270</v>
      </c>
      <c r="AF1604" s="3" t="s">
        <v>6236</v>
      </c>
      <c r="AG1604" s="3" t="s">
        <v>6375</v>
      </c>
      <c r="AH1604" s="3" t="s">
        <v>6391</v>
      </c>
      <c r="AR1604" s="3">
        <v>34.4</v>
      </c>
      <c r="AS1604" s="3">
        <v>30</v>
      </c>
      <c r="AT1604" s="3">
        <v>1.1466666670000001</v>
      </c>
      <c r="AU1604" s="3">
        <f>SUM(Table1[[#This Row],[Black Win %]]/Table1[[#This Row],[White Win %]])</f>
        <v>0.87209302325581395</v>
      </c>
      <c r="AV1604" s="3">
        <v>156.864</v>
      </c>
      <c r="AW1604" s="3">
        <v>136.80000000000001</v>
      </c>
    </row>
    <row r="1605" spans="1:49" ht="17" x14ac:dyDescent="0.2">
      <c r="A1605" s="3" t="s">
        <v>7469</v>
      </c>
      <c r="B1605" s="3" t="str">
        <f>CONCATENATE(Table1[[#This Row],[Column5]],(IF(Table1[[#This Row],[Column4]]="",""," -"&amp;Table1[[#This Row],[Column4]])),(IF(Table1[[#This Row],[Column3]]="",""," -"&amp;Table1[[#This Row],[Column3]])))</f>
        <v xml:space="preserve"> Scheveningen Variation - Modern Variation - General</v>
      </c>
      <c r="C1605" s="3" t="s">
        <v>7563</v>
      </c>
      <c r="D1605" s="3" t="s">
        <v>6514</v>
      </c>
      <c r="E1605" s="3" t="s">
        <v>6510</v>
      </c>
      <c r="F1605" s="3" t="s">
        <v>7765</v>
      </c>
      <c r="G1605" s="3">
        <v>1761</v>
      </c>
      <c r="H1605" s="3" t="s">
        <v>5268</v>
      </c>
      <c r="I1605" s="4">
        <v>43271</v>
      </c>
      <c r="J1605" s="3">
        <v>2263</v>
      </c>
      <c r="K1605" s="3">
        <v>2298</v>
      </c>
      <c r="L1605" s="3">
        <v>34.1</v>
      </c>
      <c r="M1605" s="3">
        <v>32.6</v>
      </c>
      <c r="N1605" s="3">
        <v>33.299999999999997</v>
      </c>
      <c r="O1605" s="3" t="s">
        <v>5306</v>
      </c>
      <c r="P1605" s="5" t="s">
        <v>30</v>
      </c>
      <c r="Q1605" s="3" t="s">
        <v>6243</v>
      </c>
      <c r="R1605" s="3" t="s">
        <v>6247</v>
      </c>
      <c r="S1605" s="3" t="s">
        <v>6230</v>
      </c>
      <c r="T1605" s="3" t="s">
        <v>6229</v>
      </c>
      <c r="U1605" s="3" t="s">
        <v>6365</v>
      </c>
      <c r="V1605" s="3" t="s">
        <v>6356</v>
      </c>
      <c r="W1605" s="3" t="s">
        <v>6226</v>
      </c>
      <c r="X1605" s="3" t="s">
        <v>6244</v>
      </c>
      <c r="Y1605" s="3" t="s">
        <v>6245</v>
      </c>
      <c r="Z1605" s="3" t="s">
        <v>6249</v>
      </c>
      <c r="AA1605" s="3" t="s">
        <v>6240</v>
      </c>
      <c r="AR1605" s="3">
        <v>33.299999999999997</v>
      </c>
      <c r="AS1605" s="3">
        <v>34.1</v>
      </c>
      <c r="AT1605" s="3">
        <v>0.97653958900000004</v>
      </c>
      <c r="AU1605" s="3">
        <f>SUM(Table1[[#This Row],[Black Win %]]/Table1[[#This Row],[White Win %]])</f>
        <v>1.0240240240240241</v>
      </c>
      <c r="AV1605" s="3">
        <v>586.41300000000001</v>
      </c>
      <c r="AW1605" s="3">
        <v>600.50099999999998</v>
      </c>
    </row>
    <row r="1606" spans="1:49" ht="17" x14ac:dyDescent="0.2">
      <c r="A1606" s="3" t="s">
        <v>7469</v>
      </c>
      <c r="B1606" s="3" t="str">
        <f>CONCATENATE(Table1[[#This Row],[Column5]],(IF(Table1[[#This Row],[Column4]]="",""," -"&amp;Table1[[#This Row],[Column4]])),(IF(Table1[[#This Row],[Column3]]="",""," -"&amp;Table1[[#This Row],[Column3]])))</f>
        <v xml:space="preserve"> Scheveningen Variation - Tal Variation</v>
      </c>
      <c r="C1606" s="3" t="s">
        <v>7563</v>
      </c>
      <c r="D1606" s="3" t="s">
        <v>6625</v>
      </c>
      <c r="F1606" s="3" t="s">
        <v>7764</v>
      </c>
      <c r="G1606" s="3">
        <v>524</v>
      </c>
      <c r="H1606" s="3" t="s">
        <v>5296</v>
      </c>
      <c r="I1606" s="4">
        <v>43281</v>
      </c>
      <c r="J1606" s="3">
        <v>2470</v>
      </c>
      <c r="K1606" s="3">
        <v>2376</v>
      </c>
      <c r="L1606" s="3">
        <v>50.6</v>
      </c>
      <c r="M1606" s="3">
        <v>24.2</v>
      </c>
      <c r="N1606" s="3">
        <v>25.2</v>
      </c>
      <c r="O1606" s="3" t="s">
        <v>5309</v>
      </c>
      <c r="P1606" s="5" t="s">
        <v>30</v>
      </c>
      <c r="Q1606" s="3" t="s">
        <v>6243</v>
      </c>
      <c r="R1606" s="3" t="s">
        <v>6247</v>
      </c>
      <c r="S1606" s="3" t="s">
        <v>6230</v>
      </c>
      <c r="T1606" s="3" t="s">
        <v>6229</v>
      </c>
      <c r="U1606" s="3" t="s">
        <v>6365</v>
      </c>
      <c r="V1606" s="3" t="s">
        <v>6356</v>
      </c>
      <c r="W1606" s="3" t="s">
        <v>6226</v>
      </c>
      <c r="X1606" s="3" t="s">
        <v>6244</v>
      </c>
      <c r="Y1606" s="3" t="s">
        <v>6245</v>
      </c>
      <c r="Z1606" s="3" t="s">
        <v>6236</v>
      </c>
      <c r="AA1606" s="3" t="s">
        <v>6240</v>
      </c>
      <c r="AB1606" s="3" t="s">
        <v>6241</v>
      </c>
      <c r="AC1606" s="3" t="s">
        <v>6308</v>
      </c>
      <c r="AD1606" s="3" t="s">
        <v>6332</v>
      </c>
      <c r="AR1606" s="3">
        <v>50.6</v>
      </c>
      <c r="AS1606" s="3">
        <v>25.2</v>
      </c>
      <c r="AT1606" s="3">
        <v>2.0079365079999998</v>
      </c>
      <c r="AU1606" s="3">
        <f>SUM(Table1[[#This Row],[Black Win %]]/Table1[[#This Row],[White Win %]])</f>
        <v>0.49802371541501972</v>
      </c>
      <c r="AV1606" s="3">
        <v>265.14400000000001</v>
      </c>
      <c r="AW1606" s="3">
        <v>132.048</v>
      </c>
    </row>
    <row r="1607" spans="1:49" ht="17" x14ac:dyDescent="0.2">
      <c r="A1607" s="3" t="s">
        <v>7469</v>
      </c>
      <c r="B1607" s="3" t="str">
        <f>CONCATENATE(Table1[[#This Row],[Column5]],(IF(Table1[[#This Row],[Column4]]="",""," -"&amp;Table1[[#This Row],[Column4]])),(IF(Table1[[#This Row],[Column3]]="",""," -"&amp;Table1[[#This Row],[Column3]])))</f>
        <v xml:space="preserve"> Scheveningen Variation - Vitolins Variation</v>
      </c>
      <c r="C1607" s="3" t="s">
        <v>7563</v>
      </c>
      <c r="D1607" s="3" t="s">
        <v>7597</v>
      </c>
      <c r="F1607" s="3" t="s">
        <v>7764</v>
      </c>
      <c r="G1607" s="3">
        <v>150</v>
      </c>
      <c r="H1607" s="3" t="s">
        <v>5259</v>
      </c>
      <c r="I1607" s="4">
        <v>43239</v>
      </c>
      <c r="J1607" s="3">
        <v>2041</v>
      </c>
      <c r="K1607" s="3">
        <v>2057</v>
      </c>
      <c r="L1607" s="3">
        <v>26.7</v>
      </c>
      <c r="M1607" s="3">
        <v>22.7</v>
      </c>
      <c r="N1607" s="3">
        <v>50.7</v>
      </c>
      <c r="O1607" s="3" t="s">
        <v>5312</v>
      </c>
      <c r="P1607" s="5" t="s">
        <v>30</v>
      </c>
      <c r="Q1607" s="3" t="s">
        <v>6243</v>
      </c>
      <c r="R1607" s="3" t="s">
        <v>6247</v>
      </c>
      <c r="S1607" s="3" t="s">
        <v>6230</v>
      </c>
      <c r="T1607" s="3" t="s">
        <v>6229</v>
      </c>
      <c r="U1607" s="3" t="s">
        <v>6365</v>
      </c>
      <c r="V1607" s="3" t="s">
        <v>6356</v>
      </c>
      <c r="W1607" s="3" t="s">
        <v>6226</v>
      </c>
      <c r="X1607" s="3" t="s">
        <v>6244</v>
      </c>
      <c r="Y1607" s="3" t="s">
        <v>6245</v>
      </c>
      <c r="Z1607" s="3" t="s">
        <v>6287</v>
      </c>
      <c r="AR1607" s="3">
        <v>26.7</v>
      </c>
      <c r="AS1607" s="3">
        <v>50.7</v>
      </c>
      <c r="AT1607" s="3">
        <v>0.52662721899999998</v>
      </c>
      <c r="AU1607" s="3">
        <f>SUM(Table1[[#This Row],[Black Win %]]/Table1[[#This Row],[White Win %]])</f>
        <v>1.8988764044943822</v>
      </c>
      <c r="AV1607" s="3">
        <v>40.049999999999997</v>
      </c>
      <c r="AW1607" s="3">
        <v>76.05</v>
      </c>
    </row>
    <row r="1608" spans="1:49" ht="17" x14ac:dyDescent="0.2">
      <c r="A1608" s="3" t="s">
        <v>7469</v>
      </c>
      <c r="B1608" s="3" t="str">
        <f>CONCATENATE(Table1[[#This Row],[Column5]],(IF(Table1[[#This Row],[Column4]]="",""," -"&amp;Table1[[#This Row],[Column4]])),(IF(Table1[[#This Row],[Column3]]="",""," -"&amp;Table1[[#This Row],[Column3]])))</f>
        <v xml:space="preserve"> Smith-Morra Gambit Deferred</v>
      </c>
      <c r="C1608" s="3" t="s">
        <v>7602</v>
      </c>
      <c r="F1608" s="3" t="s">
        <v>7764</v>
      </c>
      <c r="G1608" s="3">
        <v>380</v>
      </c>
      <c r="H1608" s="3" t="s">
        <v>4695</v>
      </c>
      <c r="I1608" s="4">
        <v>43278</v>
      </c>
      <c r="J1608" s="3">
        <v>2131</v>
      </c>
      <c r="K1608" s="3">
        <v>2090</v>
      </c>
      <c r="L1608" s="3">
        <v>33.700000000000003</v>
      </c>
      <c r="M1608" s="3">
        <v>23.2</v>
      </c>
      <c r="N1608" s="3">
        <v>43.2</v>
      </c>
      <c r="O1608" s="3" t="s">
        <v>5315</v>
      </c>
      <c r="P1608" s="5" t="s">
        <v>30</v>
      </c>
      <c r="Q1608" s="3" t="s">
        <v>6243</v>
      </c>
      <c r="R1608" s="3" t="s">
        <v>6247</v>
      </c>
      <c r="S1608" s="3" t="s">
        <v>6245</v>
      </c>
      <c r="T1608" s="3" t="s">
        <v>6229</v>
      </c>
      <c r="U1608" s="3" t="s">
        <v>6365</v>
      </c>
      <c r="V1608" s="3" t="s">
        <v>6330</v>
      </c>
      <c r="AR1608" s="3">
        <v>33.700000000000003</v>
      </c>
      <c r="AS1608" s="3">
        <v>43.2</v>
      </c>
      <c r="AT1608" s="3">
        <v>0.780092593</v>
      </c>
      <c r="AU1608" s="3">
        <f>SUM(Table1[[#This Row],[Black Win %]]/Table1[[#This Row],[White Win %]])</f>
        <v>1.2818991097922849</v>
      </c>
      <c r="AV1608" s="3">
        <v>128.06</v>
      </c>
      <c r="AW1608" s="3">
        <v>164.16</v>
      </c>
    </row>
    <row r="1609" spans="1:49" ht="17" x14ac:dyDescent="0.2">
      <c r="A1609" s="3" t="s">
        <v>7469</v>
      </c>
      <c r="B1609" s="3" t="str">
        <f>CONCATENATE(Table1[[#This Row],[Column5]],(IF(Table1[[#This Row],[Column4]]="",""," -"&amp;Table1[[#This Row],[Column4]])),(IF(Table1[[#This Row],[Column3]]="",""," -"&amp;Table1[[#This Row],[Column3]])))</f>
        <v xml:space="preserve"> Smith-Morra Gambit</v>
      </c>
      <c r="C1609" s="3" t="s">
        <v>7603</v>
      </c>
      <c r="F1609" s="3" t="s">
        <v>7764</v>
      </c>
      <c r="G1609" s="3">
        <v>2274</v>
      </c>
      <c r="H1609" s="3" t="s">
        <v>4943</v>
      </c>
      <c r="I1609" s="4">
        <v>43280</v>
      </c>
      <c r="J1609" s="3">
        <v>2000</v>
      </c>
      <c r="K1609" s="3">
        <v>1970</v>
      </c>
      <c r="L1609" s="3">
        <v>42.7</v>
      </c>
      <c r="M1609" s="3">
        <v>17.3</v>
      </c>
      <c r="N1609" s="3">
        <v>40.1</v>
      </c>
      <c r="O1609" s="3" t="s">
        <v>5318</v>
      </c>
      <c r="P1609" s="5" t="s">
        <v>30</v>
      </c>
      <c r="Q1609" s="3" t="s">
        <v>6243</v>
      </c>
      <c r="R1609" s="3" t="s">
        <v>6229</v>
      </c>
      <c r="S1609" s="3" t="s">
        <v>6365</v>
      </c>
      <c r="T1609" s="3" t="s">
        <v>6330</v>
      </c>
      <c r="AR1609" s="3">
        <v>42.7</v>
      </c>
      <c r="AS1609" s="3">
        <v>40.1</v>
      </c>
      <c r="AT1609" s="3">
        <v>1.0648379050000001</v>
      </c>
      <c r="AU1609" s="3">
        <f>SUM(Table1[[#This Row],[Black Win %]]/Table1[[#This Row],[White Win %]])</f>
        <v>0.93911007025761117</v>
      </c>
      <c r="AV1609" s="3">
        <v>970.99800000000005</v>
      </c>
      <c r="AW1609" s="3">
        <v>911.87400000000002</v>
      </c>
    </row>
    <row r="1610" spans="1:49" ht="17" x14ac:dyDescent="0.2">
      <c r="A1610" s="3" t="s">
        <v>7469</v>
      </c>
      <c r="B1610" s="3" t="str">
        <f>CONCATENATE(Table1[[#This Row],[Column5]],(IF(Table1[[#This Row],[Column4]]="",""," -"&amp;Table1[[#This Row],[Column4]])),(IF(Table1[[#This Row],[Column3]]="",""," -"&amp;Table1[[#This Row],[Column3]])))</f>
        <v xml:space="preserve"> Smith-Morra Gambit - Accepted - Classical Formation</v>
      </c>
      <c r="C1610" s="3" t="s">
        <v>7603</v>
      </c>
      <c r="D1610" s="3" t="s">
        <v>6531</v>
      </c>
      <c r="E1610" s="3" t="s">
        <v>7604</v>
      </c>
      <c r="F1610" s="3" t="s">
        <v>7765</v>
      </c>
      <c r="G1610" s="3">
        <v>362</v>
      </c>
      <c r="H1610" s="3" t="s">
        <v>4943</v>
      </c>
      <c r="I1610" s="4">
        <v>43266</v>
      </c>
      <c r="J1610" s="3">
        <v>2205</v>
      </c>
      <c r="K1610" s="3">
        <v>2192</v>
      </c>
      <c r="L1610" s="3">
        <v>55.8</v>
      </c>
      <c r="M1610" s="3">
        <v>21.3</v>
      </c>
      <c r="N1610" s="3">
        <v>22.9</v>
      </c>
      <c r="O1610" s="3" t="s">
        <v>5321</v>
      </c>
      <c r="P1610" s="5" t="s">
        <v>30</v>
      </c>
      <c r="Q1610" s="3" t="s">
        <v>6243</v>
      </c>
      <c r="R1610" s="3" t="s">
        <v>6229</v>
      </c>
      <c r="S1610" s="3" t="s">
        <v>6365</v>
      </c>
      <c r="T1610" s="3" t="s">
        <v>6330</v>
      </c>
      <c r="U1610" s="3" t="s">
        <v>6399</v>
      </c>
      <c r="V1610" s="3" t="s">
        <v>6354</v>
      </c>
      <c r="W1610" s="3" t="s">
        <v>6240</v>
      </c>
      <c r="X1610" s="3" t="s">
        <v>6247</v>
      </c>
      <c r="Y1610" s="3" t="s">
        <v>6230</v>
      </c>
      <c r="Z1610" s="3" t="s">
        <v>6231</v>
      </c>
      <c r="AA1610" s="3" t="s">
        <v>6260</v>
      </c>
      <c r="AB1610" s="3" t="s">
        <v>6270</v>
      </c>
      <c r="AC1610" s="3" t="s">
        <v>6226</v>
      </c>
      <c r="AR1610" s="3">
        <v>22.9</v>
      </c>
      <c r="AS1610" s="3">
        <v>55.8</v>
      </c>
      <c r="AT1610" s="3">
        <v>0.41039426499999998</v>
      </c>
      <c r="AU1610" s="3">
        <f>SUM(Table1[[#This Row],[Black Win %]]/Table1[[#This Row],[White Win %]])</f>
        <v>2.4366812227074237</v>
      </c>
      <c r="AV1610" s="3">
        <v>82.897999999999996</v>
      </c>
      <c r="AW1610" s="3">
        <v>201.99600000000001</v>
      </c>
    </row>
    <row r="1611" spans="1:49" ht="17" x14ac:dyDescent="0.2">
      <c r="A1611" s="3" t="s">
        <v>7469</v>
      </c>
      <c r="B1611" s="3" t="str">
        <f>CONCATENATE(Table1[[#This Row],[Column5]],(IF(Table1[[#This Row],[Column4]]="",""," -"&amp;Table1[[#This Row],[Column4]])),(IF(Table1[[#This Row],[Column3]]="",""," -"&amp;Table1[[#This Row],[Column3]])))</f>
        <v xml:space="preserve"> Smith-Morra Gambit - Accepted - Fianchetto Defense</v>
      </c>
      <c r="C1611" s="3" t="s">
        <v>7603</v>
      </c>
      <c r="D1611" s="3" t="s">
        <v>6531</v>
      </c>
      <c r="E1611" s="3" t="s">
        <v>6652</v>
      </c>
      <c r="F1611" s="3" t="s">
        <v>7765</v>
      </c>
      <c r="G1611" s="3">
        <v>202</v>
      </c>
      <c r="H1611" s="3" t="s">
        <v>4943</v>
      </c>
      <c r="I1611" s="4">
        <v>43267</v>
      </c>
      <c r="J1611" s="3">
        <v>1935</v>
      </c>
      <c r="K1611" s="3">
        <v>1983</v>
      </c>
      <c r="L1611" s="3">
        <v>34.6</v>
      </c>
      <c r="M1611" s="3">
        <v>19.8</v>
      </c>
      <c r="N1611" s="3">
        <v>45.5</v>
      </c>
      <c r="O1611" s="3" t="s">
        <v>5324</v>
      </c>
      <c r="P1611" s="5" t="s">
        <v>30</v>
      </c>
      <c r="Q1611" s="3" t="s">
        <v>6243</v>
      </c>
      <c r="R1611" s="3" t="s">
        <v>6229</v>
      </c>
      <c r="S1611" s="3" t="s">
        <v>6365</v>
      </c>
      <c r="T1611" s="3" t="s">
        <v>6330</v>
      </c>
      <c r="U1611" s="3" t="s">
        <v>6399</v>
      </c>
      <c r="V1611" s="3" t="s">
        <v>6354</v>
      </c>
      <c r="W1611" s="3" t="s">
        <v>6240</v>
      </c>
      <c r="X1611" s="3" t="s">
        <v>6247</v>
      </c>
      <c r="Y1611" s="3" t="s">
        <v>6237</v>
      </c>
      <c r="AR1611" s="3">
        <v>45.5</v>
      </c>
      <c r="AS1611" s="3">
        <v>34.6</v>
      </c>
      <c r="AT1611" s="3">
        <v>1.3150289020000001</v>
      </c>
      <c r="AU1611" s="3">
        <f>SUM(Table1[[#This Row],[Black Win %]]/Table1[[#This Row],[White Win %]])</f>
        <v>0.76043956043956051</v>
      </c>
      <c r="AV1611" s="3">
        <v>91.91</v>
      </c>
      <c r="AW1611" s="3">
        <v>69.891999999999996</v>
      </c>
    </row>
    <row r="1612" spans="1:49" ht="17" x14ac:dyDescent="0.2">
      <c r="A1612" s="3" t="s">
        <v>7469</v>
      </c>
      <c r="B1612" s="3" t="str">
        <f>CONCATENATE(Table1[[#This Row],[Column5]],(IF(Table1[[#This Row],[Column4]]="",""," -"&amp;Table1[[#This Row],[Column4]])),(IF(Table1[[#This Row],[Column3]]="",""," -"&amp;Table1[[#This Row],[Column3]])))</f>
        <v xml:space="preserve"> Smith-Morra Gambit - Accepted - Kan Formation</v>
      </c>
      <c r="C1612" s="3" t="s">
        <v>7603</v>
      </c>
      <c r="D1612" s="3" t="s">
        <v>6531</v>
      </c>
      <c r="E1612" s="3" t="s">
        <v>7605</v>
      </c>
      <c r="F1612" s="3" t="s">
        <v>7765</v>
      </c>
      <c r="G1612" s="3">
        <v>288</v>
      </c>
      <c r="H1612" s="3" t="s">
        <v>4943</v>
      </c>
      <c r="I1612" s="4">
        <v>43283</v>
      </c>
      <c r="J1612" s="3">
        <v>2167</v>
      </c>
      <c r="K1612" s="3">
        <v>2131</v>
      </c>
      <c r="L1612" s="3">
        <v>58.3</v>
      </c>
      <c r="M1612" s="3">
        <v>15.3</v>
      </c>
      <c r="N1612" s="3">
        <v>26.4</v>
      </c>
      <c r="O1612" s="3" t="s">
        <v>5327</v>
      </c>
      <c r="P1612" s="5" t="s">
        <v>30</v>
      </c>
      <c r="Q1612" s="3" t="s">
        <v>6243</v>
      </c>
      <c r="R1612" s="3" t="s">
        <v>6229</v>
      </c>
      <c r="S1612" s="3" t="s">
        <v>6365</v>
      </c>
      <c r="T1612" s="3" t="s">
        <v>6330</v>
      </c>
      <c r="U1612" s="3" t="s">
        <v>6399</v>
      </c>
      <c r="V1612" s="3" t="s">
        <v>6354</v>
      </c>
      <c r="W1612" s="3" t="s">
        <v>6245</v>
      </c>
      <c r="X1612" s="3" t="s">
        <v>6247</v>
      </c>
      <c r="Y1612" s="3" t="s">
        <v>6260</v>
      </c>
      <c r="AR1612" s="3">
        <v>26.4</v>
      </c>
      <c r="AS1612" s="3">
        <v>58.3</v>
      </c>
      <c r="AT1612" s="3">
        <v>0.45283018899999999</v>
      </c>
      <c r="AU1612" s="3">
        <f>SUM(Table1[[#This Row],[Black Win %]]/Table1[[#This Row],[White Win %]])</f>
        <v>2.2083333333333335</v>
      </c>
      <c r="AV1612" s="3">
        <v>76.031999999999996</v>
      </c>
      <c r="AW1612" s="3">
        <v>167.904</v>
      </c>
    </row>
    <row r="1613" spans="1:49" ht="17" x14ac:dyDescent="0.2">
      <c r="A1613" s="3" t="s">
        <v>7469</v>
      </c>
      <c r="B1613" s="3" t="str">
        <f>CONCATENATE(Table1[[#This Row],[Column5]],(IF(Table1[[#This Row],[Column4]]="",""," -"&amp;Table1[[#This Row],[Column4]])),(IF(Table1[[#This Row],[Column3]]="",""," -"&amp;Table1[[#This Row],[Column3]])))</f>
        <v xml:space="preserve"> Smith-Morra Gambit - Accepted - Paulsen Formation</v>
      </c>
      <c r="C1613" s="3" t="s">
        <v>7603</v>
      </c>
      <c r="D1613" s="3" t="s">
        <v>6531</v>
      </c>
      <c r="E1613" s="3" t="s">
        <v>7606</v>
      </c>
      <c r="F1613" s="3" t="s">
        <v>7765</v>
      </c>
      <c r="G1613" s="3">
        <v>713</v>
      </c>
      <c r="H1613" s="3" t="s">
        <v>4943</v>
      </c>
      <c r="I1613" s="4">
        <v>43287</v>
      </c>
      <c r="J1613" s="3">
        <v>2116</v>
      </c>
      <c r="K1613" s="3">
        <v>2160</v>
      </c>
      <c r="L1613" s="3">
        <v>47.5</v>
      </c>
      <c r="M1613" s="3">
        <v>20.100000000000001</v>
      </c>
      <c r="N1613" s="3">
        <v>32.4</v>
      </c>
      <c r="O1613" s="3" t="s">
        <v>5330</v>
      </c>
      <c r="P1613" s="5" t="s">
        <v>30</v>
      </c>
      <c r="Q1613" s="3" t="s">
        <v>6243</v>
      </c>
      <c r="R1613" s="3" t="s">
        <v>6229</v>
      </c>
      <c r="S1613" s="3" t="s">
        <v>6365</v>
      </c>
      <c r="T1613" s="3" t="s">
        <v>6330</v>
      </c>
      <c r="U1613" s="3" t="s">
        <v>6399</v>
      </c>
      <c r="V1613" s="3" t="s">
        <v>6354</v>
      </c>
      <c r="W1613" s="3" t="s">
        <v>6240</v>
      </c>
      <c r="X1613" s="3" t="s">
        <v>6247</v>
      </c>
      <c r="Y1613" s="3" t="s">
        <v>6245</v>
      </c>
      <c r="Z1613" s="3" t="s">
        <v>6231</v>
      </c>
      <c r="AA1613" s="3" t="s">
        <v>6260</v>
      </c>
      <c r="AR1613" s="3">
        <v>32.4</v>
      </c>
      <c r="AS1613" s="3">
        <v>47.5</v>
      </c>
      <c r="AT1613" s="3">
        <v>0.68210526299999996</v>
      </c>
      <c r="AU1613" s="3">
        <f>SUM(Table1[[#This Row],[Black Win %]]/Table1[[#This Row],[White Win %]])</f>
        <v>1.4660493827160495</v>
      </c>
      <c r="AV1613" s="3">
        <v>231.012</v>
      </c>
      <c r="AW1613" s="3">
        <v>338.67500000000001</v>
      </c>
    </row>
    <row r="1614" spans="1:49" ht="17" x14ac:dyDescent="0.2">
      <c r="A1614" s="3" t="s">
        <v>7469</v>
      </c>
      <c r="B1614" s="3" t="str">
        <f>CONCATENATE(Table1[[#This Row],[Column5]],(IF(Table1[[#This Row],[Column4]]="",""," -"&amp;Table1[[#This Row],[Column4]])),(IF(Table1[[#This Row],[Column3]]="",""," -"&amp;Table1[[#This Row],[Column3]])))</f>
        <v xml:space="preserve"> Smith-Morra Gambit - Accepted - Pin Defense</v>
      </c>
      <c r="C1614" s="3" t="s">
        <v>7603</v>
      </c>
      <c r="D1614" s="3" t="s">
        <v>6531</v>
      </c>
      <c r="E1614" s="3" t="s">
        <v>7607</v>
      </c>
      <c r="F1614" s="3" t="s">
        <v>7765</v>
      </c>
      <c r="G1614" s="3">
        <v>124</v>
      </c>
      <c r="H1614" s="3" t="s">
        <v>4943</v>
      </c>
      <c r="I1614" s="4">
        <v>43237</v>
      </c>
      <c r="J1614" s="3">
        <v>1966</v>
      </c>
      <c r="K1614" s="3">
        <v>1992</v>
      </c>
      <c r="L1614" s="3">
        <v>41.9</v>
      </c>
      <c r="M1614" s="3">
        <v>20.2</v>
      </c>
      <c r="N1614" s="3">
        <v>37.9</v>
      </c>
      <c r="O1614" s="3" t="s">
        <v>5333</v>
      </c>
      <c r="P1614" s="5" t="s">
        <v>30</v>
      </c>
      <c r="Q1614" s="3" t="s">
        <v>6243</v>
      </c>
      <c r="R1614" s="3" t="s">
        <v>6229</v>
      </c>
      <c r="S1614" s="3" t="s">
        <v>6365</v>
      </c>
      <c r="T1614" s="3" t="s">
        <v>6330</v>
      </c>
      <c r="U1614" s="3" t="s">
        <v>6399</v>
      </c>
      <c r="V1614" s="3" t="s">
        <v>6354</v>
      </c>
      <c r="W1614" s="3" t="s">
        <v>6240</v>
      </c>
      <c r="X1614" s="3" t="s">
        <v>6247</v>
      </c>
      <c r="Y1614" s="3" t="s">
        <v>6245</v>
      </c>
      <c r="Z1614" s="3" t="s">
        <v>6231</v>
      </c>
      <c r="AA1614" s="3" t="s">
        <v>6295</v>
      </c>
      <c r="AR1614" s="3">
        <v>37.9</v>
      </c>
      <c r="AS1614" s="3">
        <v>41.9</v>
      </c>
      <c r="AT1614" s="3">
        <v>0.90453460600000002</v>
      </c>
      <c r="AU1614" s="3">
        <f>SUM(Table1[[#This Row],[Black Win %]]/Table1[[#This Row],[White Win %]])</f>
        <v>1.1055408970976253</v>
      </c>
      <c r="AV1614" s="3">
        <v>46.996000000000002</v>
      </c>
      <c r="AW1614" s="3">
        <v>51.956000000000003</v>
      </c>
    </row>
    <row r="1615" spans="1:49" ht="17" x14ac:dyDescent="0.2">
      <c r="A1615" s="3" t="s">
        <v>7469</v>
      </c>
      <c r="B1615" s="3" t="str">
        <f>CONCATENATE(Table1[[#This Row],[Column5]],(IF(Table1[[#This Row],[Column4]]="",""," -"&amp;Table1[[#This Row],[Column4]])),(IF(Table1[[#This Row],[Column3]]="",""," -"&amp;Table1[[#This Row],[Column3]])))</f>
        <v xml:space="preserve"> Smith-Morra Gambit - Accepted - Scheveningen Formation</v>
      </c>
      <c r="C1615" s="3" t="s">
        <v>7603</v>
      </c>
      <c r="D1615" s="3" t="s">
        <v>6531</v>
      </c>
      <c r="E1615" s="3" t="s">
        <v>7608</v>
      </c>
      <c r="F1615" s="3" t="s">
        <v>7765</v>
      </c>
      <c r="G1615" s="3">
        <v>1217</v>
      </c>
      <c r="H1615" s="3" t="s">
        <v>4943</v>
      </c>
      <c r="I1615" s="4">
        <v>43275</v>
      </c>
      <c r="J1615" s="3">
        <v>2083</v>
      </c>
      <c r="K1615" s="3">
        <v>2112</v>
      </c>
      <c r="L1615" s="3">
        <v>39.299999999999997</v>
      </c>
      <c r="M1615" s="3">
        <v>24</v>
      </c>
      <c r="N1615" s="3">
        <v>36.700000000000003</v>
      </c>
      <c r="O1615" s="3" t="s">
        <v>5336</v>
      </c>
      <c r="P1615" s="5" t="s">
        <v>30</v>
      </c>
      <c r="Q1615" s="3" t="s">
        <v>6243</v>
      </c>
      <c r="R1615" s="3" t="s">
        <v>6229</v>
      </c>
      <c r="S1615" s="3" t="s">
        <v>6365</v>
      </c>
      <c r="T1615" s="3" t="s">
        <v>6330</v>
      </c>
      <c r="U1615" s="3" t="s">
        <v>6399</v>
      </c>
      <c r="V1615" s="3" t="s">
        <v>6354</v>
      </c>
      <c r="W1615" s="3" t="s">
        <v>6240</v>
      </c>
      <c r="X1615" s="3" t="s">
        <v>6247</v>
      </c>
      <c r="Y1615" s="3" t="s">
        <v>6230</v>
      </c>
      <c r="Z1615" s="3" t="s">
        <v>6231</v>
      </c>
      <c r="AA1615" s="3" t="s">
        <v>6245</v>
      </c>
      <c r="AR1615" s="3">
        <v>36.700000000000003</v>
      </c>
      <c r="AS1615" s="3">
        <v>39.299999999999997</v>
      </c>
      <c r="AT1615" s="3">
        <v>0.93384223899999996</v>
      </c>
      <c r="AU1615" s="3">
        <f>SUM(Table1[[#This Row],[Black Win %]]/Table1[[#This Row],[White Win %]])</f>
        <v>1.0708446866485013</v>
      </c>
      <c r="AV1615" s="3">
        <v>446.63900000000001</v>
      </c>
      <c r="AW1615" s="3">
        <v>478.28100000000001</v>
      </c>
    </row>
    <row r="1616" spans="1:49" ht="17" x14ac:dyDescent="0.2">
      <c r="A1616" s="3" t="s">
        <v>7469</v>
      </c>
      <c r="B1616" s="3" t="str">
        <f>CONCATENATE(Table1[[#This Row],[Column5]],(IF(Table1[[#This Row],[Column4]]="",""," -"&amp;Table1[[#This Row],[Column4]])),(IF(Table1[[#This Row],[Column3]]="",""," -"&amp;Table1[[#This Row],[Column3]])))</f>
        <v xml:space="preserve"> Smith-Morra Gambit - Declined - Dubois Variation</v>
      </c>
      <c r="C1616" s="3" t="s">
        <v>7603</v>
      </c>
      <c r="D1616" s="3" t="s">
        <v>6539</v>
      </c>
      <c r="E1616" s="3" t="s">
        <v>7609</v>
      </c>
      <c r="F1616" s="3" t="s">
        <v>7764</v>
      </c>
      <c r="G1616" s="3">
        <v>254</v>
      </c>
      <c r="H1616" s="3" t="s">
        <v>4943</v>
      </c>
      <c r="I1616" s="4">
        <v>43267</v>
      </c>
      <c r="J1616" s="3">
        <v>2137</v>
      </c>
      <c r="K1616" s="3">
        <v>2061</v>
      </c>
      <c r="L1616" s="3">
        <v>33.5</v>
      </c>
      <c r="M1616" s="3">
        <v>29.5</v>
      </c>
      <c r="N1616" s="3">
        <v>37</v>
      </c>
      <c r="O1616" s="3" t="s">
        <v>5339</v>
      </c>
      <c r="P1616" s="5" t="s">
        <v>30</v>
      </c>
      <c r="Q1616" s="3" t="s">
        <v>6243</v>
      </c>
      <c r="R1616" s="3" t="s">
        <v>6229</v>
      </c>
      <c r="S1616" s="3" t="s">
        <v>6365</v>
      </c>
      <c r="T1616" s="3" t="s">
        <v>6330</v>
      </c>
      <c r="U1616" s="3" t="s">
        <v>6246</v>
      </c>
      <c r="V1616" s="3" t="s">
        <v>6233</v>
      </c>
      <c r="AR1616" s="3">
        <v>33.5</v>
      </c>
      <c r="AS1616" s="3">
        <v>37</v>
      </c>
      <c r="AT1616" s="3">
        <v>0.905405405</v>
      </c>
      <c r="AU1616" s="3">
        <f>SUM(Table1[[#This Row],[Black Win %]]/Table1[[#This Row],[White Win %]])</f>
        <v>1.1044776119402986</v>
      </c>
      <c r="AV1616" s="3">
        <v>85.09</v>
      </c>
      <c r="AW1616" s="3">
        <v>93.98</v>
      </c>
    </row>
    <row r="1617" spans="1:49" ht="17" x14ac:dyDescent="0.2">
      <c r="A1617" s="3" t="s">
        <v>7469</v>
      </c>
      <c r="B1617" s="3" t="str">
        <f>CONCATENATE(Table1[[#This Row],[Column5]],(IF(Table1[[#This Row],[Column4]]="",""," -"&amp;Table1[[#This Row],[Column4]])),(IF(Table1[[#This Row],[Column3]]="",""," -"&amp;Table1[[#This Row],[Column3]])))</f>
        <v xml:space="preserve"> Smith-Morra Gambit - Declined - Push Variation</v>
      </c>
      <c r="C1617" s="3" t="s">
        <v>7603</v>
      </c>
      <c r="D1617" s="3" t="s">
        <v>6539</v>
      </c>
      <c r="E1617" s="3" t="s">
        <v>7610</v>
      </c>
      <c r="F1617" s="3" t="s">
        <v>7765</v>
      </c>
      <c r="G1617" s="3">
        <v>1096</v>
      </c>
      <c r="H1617" s="3" t="s">
        <v>4943</v>
      </c>
      <c r="I1617" s="4">
        <v>43273</v>
      </c>
      <c r="J1617" s="3">
        <v>2049</v>
      </c>
      <c r="K1617" s="3">
        <v>2108</v>
      </c>
      <c r="L1617" s="3">
        <v>40.700000000000003</v>
      </c>
      <c r="M1617" s="3">
        <v>25.3</v>
      </c>
      <c r="N1617" s="3">
        <v>34</v>
      </c>
      <c r="O1617" s="3" t="s">
        <v>5342</v>
      </c>
      <c r="P1617" s="5" t="s">
        <v>30</v>
      </c>
      <c r="Q1617" s="3" t="s">
        <v>6243</v>
      </c>
      <c r="R1617" s="3" t="s">
        <v>6229</v>
      </c>
      <c r="S1617" s="3" t="s">
        <v>6365</v>
      </c>
      <c r="T1617" s="3" t="s">
        <v>6330</v>
      </c>
      <c r="U1617" s="3" t="s">
        <v>6246</v>
      </c>
      <c r="AR1617" s="3">
        <v>34</v>
      </c>
      <c r="AS1617" s="3">
        <v>40.700000000000003</v>
      </c>
      <c r="AT1617" s="3">
        <v>0.83538083500000004</v>
      </c>
      <c r="AU1617" s="3">
        <f>SUM(Table1[[#This Row],[Black Win %]]/Table1[[#This Row],[White Win %]])</f>
        <v>1.197058823529412</v>
      </c>
      <c r="AV1617" s="3">
        <v>372.64</v>
      </c>
      <c r="AW1617" s="3">
        <v>446.072</v>
      </c>
    </row>
    <row r="1618" spans="1:49" ht="17" x14ac:dyDescent="0.2">
      <c r="A1618" s="3" t="s">
        <v>7469</v>
      </c>
      <c r="B1618" s="3" t="str">
        <f>CONCATENATE(Table1[[#This Row],[Column5]],(IF(Table1[[#This Row],[Column4]]="",""," -"&amp;Table1[[#This Row],[Column4]])),(IF(Table1[[#This Row],[Column3]]="",""," -"&amp;Table1[[#This Row],[Column3]])))</f>
        <v xml:space="preserve"> Smith-Morra Gambit - Declined - Scandinavian Formation</v>
      </c>
      <c r="C1618" s="3" t="s">
        <v>7603</v>
      </c>
      <c r="D1618" s="3" t="s">
        <v>6539</v>
      </c>
      <c r="E1618" s="3" t="s">
        <v>7611</v>
      </c>
      <c r="F1618" s="3" t="s">
        <v>7765</v>
      </c>
      <c r="G1618" s="3">
        <v>512</v>
      </c>
      <c r="H1618" s="3" t="s">
        <v>4943</v>
      </c>
      <c r="I1618" s="4">
        <v>43210</v>
      </c>
      <c r="J1618" s="3">
        <v>2058</v>
      </c>
      <c r="K1618" s="3">
        <v>2094</v>
      </c>
      <c r="L1618" s="3">
        <v>40.4</v>
      </c>
      <c r="M1618" s="3">
        <v>26.4</v>
      </c>
      <c r="N1618" s="3">
        <v>33.200000000000003</v>
      </c>
      <c r="O1618" s="3" t="s">
        <v>5345</v>
      </c>
      <c r="P1618" s="5" t="s">
        <v>30</v>
      </c>
      <c r="Q1618" s="3" t="s">
        <v>6243</v>
      </c>
      <c r="R1618" s="3" t="s">
        <v>6229</v>
      </c>
      <c r="S1618" s="3" t="s">
        <v>6365</v>
      </c>
      <c r="T1618" s="3" t="s">
        <v>6330</v>
      </c>
      <c r="U1618" s="3" t="s">
        <v>6256</v>
      </c>
      <c r="AR1618" s="3">
        <v>33.200000000000003</v>
      </c>
      <c r="AS1618" s="3">
        <v>40.4</v>
      </c>
      <c r="AT1618" s="3">
        <v>0.82178217799999997</v>
      </c>
      <c r="AU1618" s="3">
        <f>SUM(Table1[[#This Row],[Black Win %]]/Table1[[#This Row],[White Win %]])</f>
        <v>1.2168674698795179</v>
      </c>
      <c r="AV1618" s="3">
        <v>169.98400000000001</v>
      </c>
      <c r="AW1618" s="3">
        <v>206.84800000000001</v>
      </c>
    </row>
    <row r="1619" spans="1:49" ht="17" x14ac:dyDescent="0.2">
      <c r="A1619" s="3" t="s">
        <v>7469</v>
      </c>
      <c r="B1619" s="3" t="str">
        <f>CONCATENATE(Table1[[#This Row],[Column5]],(IF(Table1[[#This Row],[Column4]]="",""," -"&amp;Table1[[#This Row],[Column4]])),(IF(Table1[[#This Row],[Column3]]="",""," -"&amp;Table1[[#This Row],[Column3]])))</f>
        <v xml:space="preserve"> Snyder Variation</v>
      </c>
      <c r="C1619" s="3" t="s">
        <v>7612</v>
      </c>
      <c r="F1619" s="3" t="s">
        <v>7764</v>
      </c>
      <c r="G1619" s="3">
        <v>4325</v>
      </c>
      <c r="H1619" s="3" t="s">
        <v>4610</v>
      </c>
      <c r="I1619" s="4">
        <v>43288</v>
      </c>
      <c r="J1619" s="3">
        <v>2217</v>
      </c>
      <c r="K1619" s="3">
        <v>2217</v>
      </c>
      <c r="L1619" s="3">
        <v>37.1</v>
      </c>
      <c r="M1619" s="3">
        <v>26.8</v>
      </c>
      <c r="N1619" s="3">
        <v>36.1</v>
      </c>
      <c r="O1619" s="3" t="s">
        <v>5348</v>
      </c>
      <c r="P1619" s="5" t="s">
        <v>30</v>
      </c>
      <c r="Q1619" s="3" t="s">
        <v>6243</v>
      </c>
      <c r="R1619" s="3" t="s">
        <v>6329</v>
      </c>
      <c r="AR1619" s="3">
        <v>37.1</v>
      </c>
      <c r="AS1619" s="3">
        <v>36.1</v>
      </c>
      <c r="AT1619" s="3">
        <v>1.027700831</v>
      </c>
      <c r="AU1619" s="3">
        <f>SUM(Table1[[#This Row],[Black Win %]]/Table1[[#This Row],[White Win %]])</f>
        <v>0.97304582210242585</v>
      </c>
      <c r="AV1619" s="3">
        <v>1604.575</v>
      </c>
      <c r="AW1619" s="3">
        <v>1561.325</v>
      </c>
    </row>
    <row r="1620" spans="1:49" ht="17" x14ac:dyDescent="0.2">
      <c r="A1620" s="3" t="s">
        <v>7469</v>
      </c>
      <c r="B1620" s="3" t="str">
        <f>CONCATENATE(Table1[[#This Row],[Column5]],(IF(Table1[[#This Row],[Column4]]="",""," -"&amp;Table1[[#This Row],[Column4]])),(IF(Table1[[#This Row],[Column3]]="",""," -"&amp;Table1[[#This Row],[Column3]])))</f>
        <v xml:space="preserve"> Snyder Variation - Queen Fianchetto Variation</v>
      </c>
      <c r="C1620" s="3" t="s">
        <v>7612</v>
      </c>
      <c r="D1620" s="3" t="s">
        <v>7613</v>
      </c>
      <c r="F1620" s="3" t="s">
        <v>7765</v>
      </c>
      <c r="G1620" s="3">
        <v>352</v>
      </c>
      <c r="H1620" s="3" t="s">
        <v>4610</v>
      </c>
      <c r="I1620" s="4">
        <v>43286</v>
      </c>
      <c r="J1620" s="3">
        <v>2293</v>
      </c>
      <c r="K1620" s="3">
        <v>2331</v>
      </c>
      <c r="L1620" s="3">
        <v>37.5</v>
      </c>
      <c r="M1620" s="3">
        <v>30.1</v>
      </c>
      <c r="N1620" s="3">
        <v>32.4</v>
      </c>
      <c r="O1620" s="3" t="s">
        <v>5351</v>
      </c>
      <c r="P1620" s="5" t="s">
        <v>30</v>
      </c>
      <c r="Q1620" s="3" t="s">
        <v>6243</v>
      </c>
      <c r="R1620" s="3" t="s">
        <v>6329</v>
      </c>
      <c r="S1620" s="3" t="s">
        <v>6272</v>
      </c>
      <c r="AR1620" s="3">
        <v>32.4</v>
      </c>
      <c r="AS1620" s="3">
        <v>37.5</v>
      </c>
      <c r="AT1620" s="3">
        <v>0.86399999999999999</v>
      </c>
      <c r="AU1620" s="3">
        <f>SUM(Table1[[#This Row],[Black Win %]]/Table1[[#This Row],[White Win %]])</f>
        <v>1.1574074074074074</v>
      </c>
      <c r="AV1620" s="3">
        <v>114.048</v>
      </c>
      <c r="AW1620" s="3">
        <v>132</v>
      </c>
    </row>
    <row r="1621" spans="1:49" ht="17" x14ac:dyDescent="0.2">
      <c r="A1621" s="3" t="s">
        <v>7469</v>
      </c>
      <c r="B1621" s="3" t="str">
        <f>CONCATENATE(Table1[[#This Row],[Column5]],(IF(Table1[[#This Row],[Column4]]="",""," -"&amp;Table1[[#This Row],[Column4]])),(IF(Table1[[#This Row],[Column3]]="",""," -"&amp;Table1[[#This Row],[Column3]])))</f>
        <v xml:space="preserve"> Sozin Attack - Flank Variation</v>
      </c>
      <c r="C1621" s="3" t="s">
        <v>7614</v>
      </c>
      <c r="D1621" s="3" t="s">
        <v>7615</v>
      </c>
      <c r="F1621" s="3" t="s">
        <v>7765</v>
      </c>
      <c r="G1621" s="3">
        <v>3668</v>
      </c>
      <c r="H1621" s="3" t="s">
        <v>5353</v>
      </c>
      <c r="I1621" s="4">
        <v>43274</v>
      </c>
      <c r="J1621" s="3">
        <v>2284</v>
      </c>
      <c r="K1621" s="3">
        <v>2304</v>
      </c>
      <c r="L1621" s="3">
        <v>39</v>
      </c>
      <c r="M1621" s="3">
        <v>25.1</v>
      </c>
      <c r="N1621" s="3">
        <v>35.9</v>
      </c>
      <c r="O1621" s="3" t="s">
        <v>5355</v>
      </c>
      <c r="P1621" s="5" t="s">
        <v>30</v>
      </c>
      <c r="Q1621" s="3" t="s">
        <v>6243</v>
      </c>
      <c r="R1621" s="3" t="s">
        <v>6247</v>
      </c>
      <c r="S1621" s="3" t="s">
        <v>6230</v>
      </c>
      <c r="T1621" s="3" t="s">
        <v>6229</v>
      </c>
      <c r="U1621" s="3" t="s">
        <v>6365</v>
      </c>
      <c r="V1621" s="3" t="s">
        <v>6356</v>
      </c>
      <c r="W1621" s="3" t="s">
        <v>6226</v>
      </c>
      <c r="X1621" s="3" t="s">
        <v>6244</v>
      </c>
      <c r="Y1621" s="3" t="s">
        <v>6245</v>
      </c>
      <c r="Z1621" s="3" t="s">
        <v>6231</v>
      </c>
      <c r="AA1621" s="3" t="s">
        <v>6260</v>
      </c>
      <c r="AB1621" s="3" t="s">
        <v>6250</v>
      </c>
      <c r="AC1621" s="3" t="s">
        <v>6258</v>
      </c>
      <c r="AR1621" s="3">
        <v>35.9</v>
      </c>
      <c r="AS1621" s="3">
        <v>39</v>
      </c>
      <c r="AT1621" s="3">
        <v>0.92051282099999998</v>
      </c>
      <c r="AU1621" s="3">
        <f>SUM(Table1[[#This Row],[Black Win %]]/Table1[[#This Row],[White Win %]])</f>
        <v>1.0863509749303621</v>
      </c>
      <c r="AV1621" s="3">
        <v>1316.8119999999999</v>
      </c>
      <c r="AW1621" s="3">
        <v>1430.52</v>
      </c>
    </row>
    <row r="1622" spans="1:49" ht="17" x14ac:dyDescent="0.2">
      <c r="A1622" s="3" t="s">
        <v>7469</v>
      </c>
      <c r="B1622" s="3" t="str">
        <f>CONCATENATE(Table1[[#This Row],[Column5]],(IF(Table1[[#This Row],[Column4]]="",""," -"&amp;Table1[[#This Row],[Column4]])),(IF(Table1[[#This Row],[Column3]]="",""," -"&amp;Table1[[#This Row],[Column3]])))</f>
        <v xml:space="preserve"> Sozin Attack - General Variation</v>
      </c>
      <c r="C1622" s="3" t="s">
        <v>7614</v>
      </c>
      <c r="D1622" s="3" t="s">
        <v>6709</v>
      </c>
      <c r="F1622" s="3" t="s">
        <v>7764</v>
      </c>
      <c r="G1622" s="3">
        <v>1453</v>
      </c>
      <c r="H1622" s="3" t="s">
        <v>5357</v>
      </c>
      <c r="I1622" s="4">
        <v>43271</v>
      </c>
      <c r="J1622" s="3">
        <v>2225</v>
      </c>
      <c r="K1622" s="3">
        <v>2204</v>
      </c>
      <c r="L1622" s="3">
        <v>35</v>
      </c>
      <c r="M1622" s="3">
        <v>25.1</v>
      </c>
      <c r="N1622" s="3">
        <v>39.9</v>
      </c>
      <c r="O1622" s="3" t="s">
        <v>5359</v>
      </c>
      <c r="P1622" s="5" t="s">
        <v>30</v>
      </c>
      <c r="Q1622" s="3" t="s">
        <v>6243</v>
      </c>
      <c r="R1622" s="3" t="s">
        <v>6247</v>
      </c>
      <c r="S1622" s="3" t="s">
        <v>6230</v>
      </c>
      <c r="T1622" s="3" t="s">
        <v>6229</v>
      </c>
      <c r="U1622" s="3" t="s">
        <v>6365</v>
      </c>
      <c r="V1622" s="3" t="s">
        <v>6356</v>
      </c>
      <c r="W1622" s="3" t="s">
        <v>6226</v>
      </c>
      <c r="X1622" s="3" t="s">
        <v>6244</v>
      </c>
      <c r="Y1622" s="3" t="s">
        <v>6245</v>
      </c>
      <c r="Z1622" s="3" t="s">
        <v>6231</v>
      </c>
      <c r="AR1622" s="3">
        <v>35</v>
      </c>
      <c r="AS1622" s="3">
        <v>39.9</v>
      </c>
      <c r="AT1622" s="3">
        <v>0.87719298199999995</v>
      </c>
      <c r="AU1622" s="3">
        <f>SUM(Table1[[#This Row],[Black Win %]]/Table1[[#This Row],[White Win %]])</f>
        <v>1.1399999999999999</v>
      </c>
      <c r="AV1622" s="3">
        <v>508.55</v>
      </c>
      <c r="AW1622" s="3">
        <v>579.74699999999996</v>
      </c>
    </row>
    <row r="1623" spans="1:49" ht="17" x14ac:dyDescent="0.2">
      <c r="A1623" s="3" t="s">
        <v>7469</v>
      </c>
      <c r="B1623" s="3" t="str">
        <f>CONCATENATE(Table1[[#This Row],[Column5]],(IF(Table1[[#This Row],[Column4]]="",""," -"&amp;Table1[[#This Row],[Column4]])),(IF(Table1[[#This Row],[Column3]]="",""," -"&amp;Table1[[#This Row],[Column3]])))</f>
        <v xml:space="preserve"> Sozin Attack - Leonhardt Variation</v>
      </c>
      <c r="C1623" s="3" t="s">
        <v>7614</v>
      </c>
      <c r="D1623" s="3" t="s">
        <v>7107</v>
      </c>
      <c r="F1623" s="3" t="s">
        <v>7765</v>
      </c>
      <c r="G1623" s="3">
        <v>2071</v>
      </c>
      <c r="H1623" s="3" t="s">
        <v>5361</v>
      </c>
      <c r="I1623" s="4">
        <v>43283</v>
      </c>
      <c r="J1623" s="3">
        <v>2268</v>
      </c>
      <c r="K1623" s="3">
        <v>2293</v>
      </c>
      <c r="L1623" s="3">
        <v>37.4</v>
      </c>
      <c r="M1623" s="3">
        <v>29.6</v>
      </c>
      <c r="N1623" s="3">
        <v>33</v>
      </c>
      <c r="O1623" s="3" t="s">
        <v>5363</v>
      </c>
      <c r="P1623" s="5" t="s">
        <v>30</v>
      </c>
      <c r="Q1623" s="3" t="s">
        <v>6243</v>
      </c>
      <c r="R1623" s="3" t="s">
        <v>6247</v>
      </c>
      <c r="S1623" s="3" t="s">
        <v>6230</v>
      </c>
      <c r="T1623" s="3" t="s">
        <v>6229</v>
      </c>
      <c r="U1623" s="3" t="s">
        <v>6365</v>
      </c>
      <c r="V1623" s="3" t="s">
        <v>6356</v>
      </c>
      <c r="W1623" s="3" t="s">
        <v>6226</v>
      </c>
      <c r="X1623" s="3" t="s">
        <v>6244</v>
      </c>
      <c r="Y1623" s="3" t="s">
        <v>6245</v>
      </c>
      <c r="Z1623" s="3" t="s">
        <v>6231</v>
      </c>
      <c r="AA1623" s="3" t="s">
        <v>6240</v>
      </c>
      <c r="AR1623" s="3">
        <v>33</v>
      </c>
      <c r="AS1623" s="3">
        <v>37.4</v>
      </c>
      <c r="AT1623" s="3">
        <v>0.88235294099999995</v>
      </c>
      <c r="AU1623" s="3">
        <f>SUM(Table1[[#This Row],[Black Win %]]/Table1[[#This Row],[White Win %]])</f>
        <v>1.1333333333333333</v>
      </c>
      <c r="AV1623" s="3">
        <v>683.43</v>
      </c>
      <c r="AW1623" s="3">
        <v>774.55399999999997</v>
      </c>
    </row>
    <row r="1624" spans="1:49" ht="17" x14ac:dyDescent="0.2">
      <c r="A1624" s="3" t="s">
        <v>7469</v>
      </c>
      <c r="B1624" s="3" t="str">
        <f>CONCATENATE(Table1[[#This Row],[Column5]],(IF(Table1[[#This Row],[Column4]]="",""," -"&amp;Table1[[#This Row],[Column4]])),(IF(Table1[[#This Row],[Column3]]="",""," -"&amp;Table1[[#This Row],[Column3]])))</f>
        <v xml:space="preserve"> Sozin Attack - Main Line</v>
      </c>
      <c r="C1624" s="3" t="s">
        <v>7614</v>
      </c>
      <c r="D1624" s="3" t="s">
        <v>6508</v>
      </c>
      <c r="F1624" s="3" t="s">
        <v>7764</v>
      </c>
      <c r="G1624" s="3">
        <v>2533</v>
      </c>
      <c r="H1624" s="3" t="s">
        <v>5365</v>
      </c>
      <c r="I1624" s="4">
        <v>43290</v>
      </c>
      <c r="J1624" s="3">
        <v>2353</v>
      </c>
      <c r="K1624" s="3">
        <v>2315</v>
      </c>
      <c r="L1624" s="3">
        <v>37.700000000000003</v>
      </c>
      <c r="M1624" s="3">
        <v>26.1</v>
      </c>
      <c r="N1624" s="3">
        <v>36.1</v>
      </c>
      <c r="O1624" s="3" t="s">
        <v>5367</v>
      </c>
      <c r="P1624" s="5" t="s">
        <v>30</v>
      </c>
      <c r="Q1624" s="3" t="s">
        <v>6243</v>
      </c>
      <c r="R1624" s="3" t="s">
        <v>6247</v>
      </c>
      <c r="S1624" s="3" t="s">
        <v>6230</v>
      </c>
      <c r="T1624" s="3" t="s">
        <v>6229</v>
      </c>
      <c r="U1624" s="3" t="s">
        <v>6365</v>
      </c>
      <c r="V1624" s="3" t="s">
        <v>6356</v>
      </c>
      <c r="W1624" s="3" t="s">
        <v>6226</v>
      </c>
      <c r="X1624" s="3" t="s">
        <v>6244</v>
      </c>
      <c r="Y1624" s="3" t="s">
        <v>6245</v>
      </c>
      <c r="Z1624" s="3" t="s">
        <v>6231</v>
      </c>
      <c r="AA1624" s="3" t="s">
        <v>6240</v>
      </c>
      <c r="AB1624" s="3" t="s">
        <v>6241</v>
      </c>
      <c r="AR1624" s="3">
        <v>37.700000000000003</v>
      </c>
      <c r="AS1624" s="3">
        <v>36.1</v>
      </c>
      <c r="AT1624" s="3">
        <v>1.04432133</v>
      </c>
      <c r="AU1624" s="3">
        <f>SUM(Table1[[#This Row],[Black Win %]]/Table1[[#This Row],[White Win %]])</f>
        <v>0.95755968169761274</v>
      </c>
      <c r="AV1624" s="3">
        <v>954.94100000000003</v>
      </c>
      <c r="AW1624" s="3">
        <v>914.41300000000001</v>
      </c>
    </row>
    <row r="1625" spans="1:49" ht="17" x14ac:dyDescent="0.2">
      <c r="A1625" s="3" t="s">
        <v>7469</v>
      </c>
      <c r="B1625" s="3" t="str">
        <f>CONCATENATE(Table1[[#This Row],[Column5]],(IF(Table1[[#This Row],[Column4]]="",""," -"&amp;Table1[[#This Row],[Column4]])),(IF(Table1[[#This Row],[Column3]]="",""," -"&amp;Table1[[#This Row],[Column3]])))</f>
        <v xml:space="preserve"> Staunton-Cochrane Variation</v>
      </c>
      <c r="C1625" s="3" t="s">
        <v>7616</v>
      </c>
      <c r="F1625" s="3" t="s">
        <v>7764</v>
      </c>
      <c r="G1625" s="3">
        <v>2303</v>
      </c>
      <c r="H1625" s="3" t="s">
        <v>4610</v>
      </c>
      <c r="I1625" s="4">
        <v>43282</v>
      </c>
      <c r="J1625" s="3">
        <v>2023</v>
      </c>
      <c r="K1625" s="3">
        <v>2016</v>
      </c>
      <c r="L1625" s="3">
        <v>28.5</v>
      </c>
      <c r="M1625" s="3">
        <v>23.8</v>
      </c>
      <c r="N1625" s="3">
        <v>47.7</v>
      </c>
      <c r="O1625" s="3" t="s">
        <v>5370</v>
      </c>
      <c r="P1625" s="5" t="s">
        <v>30</v>
      </c>
      <c r="Q1625" s="3" t="s">
        <v>6243</v>
      </c>
      <c r="R1625" s="3" t="s">
        <v>6233</v>
      </c>
      <c r="AR1625" s="3">
        <v>28.5</v>
      </c>
      <c r="AS1625" s="3">
        <v>47.7</v>
      </c>
      <c r="AT1625" s="3">
        <v>0.59748427699999995</v>
      </c>
      <c r="AU1625" s="3">
        <f>SUM(Table1[[#This Row],[Black Win %]]/Table1[[#This Row],[White Win %]])</f>
        <v>1.6736842105263159</v>
      </c>
      <c r="AV1625" s="3">
        <v>656.35500000000002</v>
      </c>
      <c r="AW1625" s="3">
        <v>1098.5309999999999</v>
      </c>
    </row>
    <row r="1626" spans="1:49" ht="17" x14ac:dyDescent="0.2">
      <c r="A1626" s="3" t="s">
        <v>7469</v>
      </c>
      <c r="B1626" s="3" t="str">
        <f>CONCATENATE(Table1[[#This Row],[Column5]],(IF(Table1[[#This Row],[Column4]]="",""," -"&amp;Table1[[#This Row],[Column4]])),(IF(Table1[[#This Row],[Column3]]="",""," -"&amp;Table1[[#This Row],[Column3]])))</f>
        <v xml:space="preserve"> Velimirovic Attack</v>
      </c>
      <c r="C1626" s="3" t="s">
        <v>7617</v>
      </c>
      <c r="F1626" s="3" t="s">
        <v>7764</v>
      </c>
      <c r="G1626" s="3">
        <v>1786</v>
      </c>
      <c r="H1626" s="3" t="s">
        <v>5365</v>
      </c>
      <c r="I1626" s="4">
        <v>43273</v>
      </c>
      <c r="J1626" s="3">
        <v>2382</v>
      </c>
      <c r="K1626" s="3">
        <v>2335</v>
      </c>
      <c r="L1626" s="3">
        <v>43.1</v>
      </c>
      <c r="M1626" s="3">
        <v>23.5</v>
      </c>
      <c r="N1626" s="3">
        <v>33.4</v>
      </c>
      <c r="O1626" s="3" t="s">
        <v>5373</v>
      </c>
      <c r="P1626" s="5" t="s">
        <v>30</v>
      </c>
      <c r="Q1626" s="3" t="s">
        <v>6243</v>
      </c>
      <c r="R1626" s="3" t="s">
        <v>6247</v>
      </c>
      <c r="S1626" s="3" t="s">
        <v>6230</v>
      </c>
      <c r="T1626" s="3" t="s">
        <v>6229</v>
      </c>
      <c r="U1626" s="3" t="s">
        <v>6365</v>
      </c>
      <c r="V1626" s="3" t="s">
        <v>6356</v>
      </c>
      <c r="W1626" s="3" t="s">
        <v>6226</v>
      </c>
      <c r="X1626" s="3" t="s">
        <v>6244</v>
      </c>
      <c r="Y1626" s="3" t="s">
        <v>6245</v>
      </c>
      <c r="Z1626" s="3" t="s">
        <v>6231</v>
      </c>
      <c r="AA1626" s="3" t="s">
        <v>6240</v>
      </c>
      <c r="AB1626" s="3" t="s">
        <v>6241</v>
      </c>
      <c r="AC1626" s="3" t="s">
        <v>6308</v>
      </c>
      <c r="AD1626" s="3" t="s">
        <v>6335</v>
      </c>
      <c r="AR1626" s="3">
        <v>43.1</v>
      </c>
      <c r="AS1626" s="3">
        <v>33.4</v>
      </c>
      <c r="AT1626" s="3">
        <v>1.2904191620000001</v>
      </c>
      <c r="AU1626" s="3">
        <f>SUM(Table1[[#This Row],[Black Win %]]/Table1[[#This Row],[White Win %]])</f>
        <v>0.77494199535962871</v>
      </c>
      <c r="AV1626" s="3">
        <v>769.76599999999996</v>
      </c>
      <c r="AW1626" s="3">
        <v>596.524</v>
      </c>
    </row>
    <row r="1627" spans="1:49" ht="17" x14ac:dyDescent="0.2">
      <c r="A1627" s="3" t="s">
        <v>7469</v>
      </c>
      <c r="B1627" s="3" t="str">
        <f>CONCATENATE(Table1[[#This Row],[Column5]],(IF(Table1[[#This Row],[Column4]]="",""," -"&amp;Table1[[#This Row],[Column4]])),(IF(Table1[[#This Row],[Column3]]="",""," -"&amp;Table1[[#This Row],[Column3]])))</f>
        <v xml:space="preserve"> Venice Attack</v>
      </c>
      <c r="C1627" s="3" t="s">
        <v>7591</v>
      </c>
      <c r="F1627" s="3" t="s">
        <v>7764</v>
      </c>
      <c r="G1627" s="3">
        <v>295</v>
      </c>
      <c r="H1627" s="3" t="s">
        <v>4654</v>
      </c>
      <c r="I1627" s="4">
        <v>43253</v>
      </c>
      <c r="J1627" s="3">
        <v>2340</v>
      </c>
      <c r="K1627" s="3">
        <v>2273</v>
      </c>
      <c r="L1627" s="3">
        <v>47.8</v>
      </c>
      <c r="M1627" s="3">
        <v>34.6</v>
      </c>
      <c r="N1627" s="3">
        <v>17.600000000000001</v>
      </c>
      <c r="O1627" s="3" t="s">
        <v>5376</v>
      </c>
      <c r="P1627" s="5" t="s">
        <v>30</v>
      </c>
      <c r="Q1627" s="3" t="s">
        <v>6243</v>
      </c>
      <c r="R1627" s="3" t="s">
        <v>6247</v>
      </c>
      <c r="S1627" s="3" t="s">
        <v>6230</v>
      </c>
      <c r="T1627" s="3" t="s">
        <v>6229</v>
      </c>
      <c r="U1627" s="3" t="s">
        <v>6365</v>
      </c>
      <c r="V1627" s="3" t="s">
        <v>6356</v>
      </c>
      <c r="W1627" s="3" t="s">
        <v>6226</v>
      </c>
      <c r="X1627" s="3" t="s">
        <v>6244</v>
      </c>
      <c r="Y1627" s="3" t="s">
        <v>6227</v>
      </c>
      <c r="Z1627" s="3" t="s">
        <v>6287</v>
      </c>
      <c r="AR1627" s="3">
        <v>47.8</v>
      </c>
      <c r="AS1627" s="3">
        <v>17.600000000000001</v>
      </c>
      <c r="AT1627" s="3">
        <v>2.7159090909999999</v>
      </c>
      <c r="AU1627" s="3">
        <f>SUM(Table1[[#This Row],[Black Win %]]/Table1[[#This Row],[White Win %]])</f>
        <v>0.36820083682008375</v>
      </c>
      <c r="AV1627" s="3">
        <v>141.01</v>
      </c>
      <c r="AW1627" s="3">
        <v>51.92</v>
      </c>
    </row>
    <row r="1628" spans="1:49" ht="17" x14ac:dyDescent="0.2">
      <c r="A1628" s="3" t="s">
        <v>7469</v>
      </c>
      <c r="B1628" s="3" t="str">
        <f>CONCATENATE(Table1[[#This Row],[Column5]],(IF(Table1[[#This Row],[Column4]]="",""," -"&amp;Table1[[#This Row],[Column4]])),(IF(Table1[[#This Row],[Column3]]="",""," -"&amp;Table1[[#This Row],[Column3]])))</f>
        <v xml:space="preserve"> Wing Gambit Deferred</v>
      </c>
      <c r="C1628" s="3" t="s">
        <v>7618</v>
      </c>
      <c r="F1628" s="3" t="s">
        <v>7764</v>
      </c>
      <c r="G1628" s="3">
        <v>361</v>
      </c>
      <c r="H1628" s="3" t="s">
        <v>4695</v>
      </c>
      <c r="I1628" s="4">
        <v>43260</v>
      </c>
      <c r="J1628" s="3">
        <v>2212</v>
      </c>
      <c r="K1628" s="3">
        <v>2190</v>
      </c>
      <c r="L1628" s="3">
        <v>37.4</v>
      </c>
      <c r="M1628" s="3">
        <v>18.600000000000001</v>
      </c>
      <c r="N1628" s="3">
        <v>44</v>
      </c>
      <c r="O1628" s="3" t="s">
        <v>5379</v>
      </c>
      <c r="P1628" s="5" t="s">
        <v>30</v>
      </c>
      <c r="Q1628" s="3" t="s">
        <v>6243</v>
      </c>
      <c r="R1628" s="3" t="s">
        <v>6247</v>
      </c>
      <c r="S1628" s="3" t="s">
        <v>6245</v>
      </c>
      <c r="T1628" s="3" t="s">
        <v>6277</v>
      </c>
      <c r="AR1628" s="3">
        <v>37.4</v>
      </c>
      <c r="AS1628" s="3">
        <v>44</v>
      </c>
      <c r="AT1628" s="3">
        <v>0.85</v>
      </c>
      <c r="AU1628" s="3">
        <f>SUM(Table1[[#This Row],[Black Win %]]/Table1[[#This Row],[White Win %]])</f>
        <v>1.1764705882352942</v>
      </c>
      <c r="AV1628" s="3">
        <v>135.01400000000001</v>
      </c>
      <c r="AW1628" s="3">
        <v>158.84</v>
      </c>
    </row>
    <row r="1629" spans="1:49" ht="17" x14ac:dyDescent="0.2">
      <c r="A1629" s="3" t="s">
        <v>7469</v>
      </c>
      <c r="B1629" s="3" t="str">
        <f>CONCATENATE(Table1[[#This Row],[Column5]],(IF(Table1[[#This Row],[Column4]]="",""," -"&amp;Table1[[#This Row],[Column4]])),(IF(Table1[[#This Row],[Column3]]="",""," -"&amp;Table1[[#This Row],[Column3]])))</f>
        <v xml:space="preserve"> Wing Gambit</v>
      </c>
      <c r="C1629" s="3" t="s">
        <v>6883</v>
      </c>
      <c r="F1629" s="3" t="s">
        <v>7764</v>
      </c>
      <c r="G1629" s="3">
        <v>705</v>
      </c>
      <c r="H1629" s="3" t="s">
        <v>4610</v>
      </c>
      <c r="I1629" s="4">
        <v>43267</v>
      </c>
      <c r="J1629" s="3">
        <v>2032</v>
      </c>
      <c r="K1629" s="3">
        <v>2055</v>
      </c>
      <c r="L1629" s="3">
        <v>36.5</v>
      </c>
      <c r="M1629" s="3">
        <v>17.399999999999999</v>
      </c>
      <c r="N1629" s="3">
        <v>46.1</v>
      </c>
      <c r="O1629" s="3" t="s">
        <v>5382</v>
      </c>
      <c r="P1629" s="5" t="s">
        <v>30</v>
      </c>
      <c r="Q1629" s="3" t="s">
        <v>6243</v>
      </c>
      <c r="R1629" s="3" t="s">
        <v>6277</v>
      </c>
      <c r="AR1629" s="3">
        <v>36.5</v>
      </c>
      <c r="AS1629" s="3">
        <v>46.1</v>
      </c>
      <c r="AT1629" s="3">
        <v>0.79175704999999996</v>
      </c>
      <c r="AU1629" s="3">
        <f>SUM(Table1[[#This Row],[Black Win %]]/Table1[[#This Row],[White Win %]])</f>
        <v>1.263013698630137</v>
      </c>
      <c r="AV1629" s="3">
        <v>257.32499999999999</v>
      </c>
      <c r="AW1629" s="3">
        <v>325.005</v>
      </c>
    </row>
    <row r="1630" spans="1:49" ht="17" x14ac:dyDescent="0.2">
      <c r="A1630" s="3" t="s">
        <v>7469</v>
      </c>
      <c r="B1630" s="3" t="str">
        <f>CONCATENATE(Table1[[#This Row],[Column5]],(IF(Table1[[#This Row],[Column4]]="",""," -"&amp;Table1[[#This Row],[Column4]])),(IF(Table1[[#This Row],[Column3]]="",""," -"&amp;Table1[[#This Row],[Column3]])))</f>
        <v xml:space="preserve"> Wing Gambit - Abrahams Variation</v>
      </c>
      <c r="C1630" s="3" t="s">
        <v>6883</v>
      </c>
      <c r="D1630" s="3" t="s">
        <v>7463</v>
      </c>
      <c r="F1630" s="3" t="s">
        <v>7764</v>
      </c>
      <c r="G1630" s="3">
        <v>166</v>
      </c>
      <c r="H1630" s="3" t="s">
        <v>4610</v>
      </c>
      <c r="I1630" s="4">
        <v>43225</v>
      </c>
      <c r="J1630" s="3">
        <v>2066</v>
      </c>
      <c r="K1630" s="3">
        <v>2077</v>
      </c>
      <c r="L1630" s="3">
        <v>28.9</v>
      </c>
      <c r="M1630" s="3">
        <v>13.3</v>
      </c>
      <c r="N1630" s="3">
        <v>57.8</v>
      </c>
      <c r="O1630" s="3" t="s">
        <v>5385</v>
      </c>
      <c r="P1630" s="5" t="s">
        <v>30</v>
      </c>
      <c r="Q1630" s="3" t="s">
        <v>6243</v>
      </c>
      <c r="R1630" s="3" t="s">
        <v>6277</v>
      </c>
      <c r="S1630" s="3" t="s">
        <v>6481</v>
      </c>
      <c r="T1630" s="3" t="s">
        <v>6353</v>
      </c>
      <c r="AR1630" s="3">
        <v>28.9</v>
      </c>
      <c r="AS1630" s="3">
        <v>57.8</v>
      </c>
      <c r="AT1630" s="3">
        <v>0.5</v>
      </c>
      <c r="AU1630" s="3">
        <f>SUM(Table1[[#This Row],[Black Win %]]/Table1[[#This Row],[White Win %]])</f>
        <v>2</v>
      </c>
      <c r="AV1630" s="3">
        <v>47.973999999999997</v>
      </c>
      <c r="AW1630" s="3">
        <v>95.947999999999993</v>
      </c>
    </row>
    <row r="1631" spans="1:49" ht="17" x14ac:dyDescent="0.2">
      <c r="A1631" s="3" t="s">
        <v>7469</v>
      </c>
      <c r="B1631" s="3" t="str">
        <f>CONCATENATE(Table1[[#This Row],[Column5]],(IF(Table1[[#This Row],[Column4]]="",""," -"&amp;Table1[[#This Row],[Column4]])),(IF(Table1[[#This Row],[Column3]]="",""," -"&amp;Table1[[#This Row],[Column3]])))</f>
        <v xml:space="preserve"> Wing Gambit - Carlsbad Variation</v>
      </c>
      <c r="C1631" s="3" t="s">
        <v>6883</v>
      </c>
      <c r="D1631" s="3" t="s">
        <v>7619</v>
      </c>
      <c r="F1631" s="3" t="s">
        <v>7765</v>
      </c>
      <c r="G1631" s="3">
        <v>177</v>
      </c>
      <c r="H1631" s="3" t="s">
        <v>4610</v>
      </c>
      <c r="I1631" s="4">
        <v>43249</v>
      </c>
      <c r="J1631" s="3">
        <v>2109</v>
      </c>
      <c r="K1631" s="3">
        <v>2100</v>
      </c>
      <c r="L1631" s="3">
        <v>43.5</v>
      </c>
      <c r="M1631" s="3">
        <v>16.899999999999999</v>
      </c>
      <c r="N1631" s="3">
        <v>39.5</v>
      </c>
      <c r="O1631" s="3" t="s">
        <v>5389</v>
      </c>
      <c r="P1631" s="5" t="s">
        <v>30</v>
      </c>
      <c r="Q1631" s="3" t="s">
        <v>6243</v>
      </c>
      <c r="R1631" s="3" t="s">
        <v>6277</v>
      </c>
      <c r="S1631" s="3" t="s">
        <v>6481</v>
      </c>
      <c r="T1631" s="3" t="s">
        <v>6361</v>
      </c>
      <c r="U1631" s="3" t="s">
        <v>6482</v>
      </c>
      <c r="AR1631" s="3">
        <v>39.5</v>
      </c>
      <c r="AS1631" s="3">
        <v>43.5</v>
      </c>
      <c r="AT1631" s="3">
        <v>0.908045977</v>
      </c>
      <c r="AU1631" s="3">
        <f>SUM(Table1[[#This Row],[Black Win %]]/Table1[[#This Row],[White Win %]])</f>
        <v>1.1012658227848102</v>
      </c>
      <c r="AV1631" s="3">
        <v>69.915000000000006</v>
      </c>
      <c r="AW1631" s="3">
        <v>76.995000000000005</v>
      </c>
    </row>
    <row r="1632" spans="1:49" ht="17" x14ac:dyDescent="0.2">
      <c r="A1632" s="3" t="s">
        <v>7469</v>
      </c>
      <c r="B1632" s="3" t="str">
        <f>CONCATENATE(Table1[[#This Row],[Column5]],(IF(Table1[[#This Row],[Column4]]="",""," -"&amp;Table1[[#This Row],[Column4]])),(IF(Table1[[#This Row],[Column3]]="",""," -"&amp;Table1[[#This Row],[Column3]])))</f>
        <v xml:space="preserve"> Wing Gambit - Deferred Variation</v>
      </c>
      <c r="C1632" s="3" t="s">
        <v>6883</v>
      </c>
      <c r="D1632" s="3" t="s">
        <v>7620</v>
      </c>
      <c r="F1632" s="3" t="s">
        <v>7764</v>
      </c>
      <c r="G1632" s="3">
        <v>221</v>
      </c>
      <c r="H1632" s="3" t="s">
        <v>4699</v>
      </c>
      <c r="I1632" s="4">
        <v>43076</v>
      </c>
      <c r="J1632" s="3">
        <v>2149</v>
      </c>
      <c r="K1632" s="3">
        <v>2196</v>
      </c>
      <c r="L1632" s="3">
        <v>33</v>
      </c>
      <c r="M1632" s="3">
        <v>18.100000000000001</v>
      </c>
      <c r="N1632" s="3">
        <v>48.9</v>
      </c>
      <c r="O1632" s="3" t="s">
        <v>5393</v>
      </c>
      <c r="P1632" s="5" t="s">
        <v>30</v>
      </c>
      <c r="Q1632" s="3" t="s">
        <v>6243</v>
      </c>
      <c r="R1632" s="3" t="s">
        <v>6247</v>
      </c>
      <c r="S1632" s="3" t="s">
        <v>6230</v>
      </c>
      <c r="T1632" s="3" t="s">
        <v>6277</v>
      </c>
      <c r="AR1632" s="3">
        <v>33</v>
      </c>
      <c r="AS1632" s="3">
        <v>48.9</v>
      </c>
      <c r="AT1632" s="3">
        <v>0.674846626</v>
      </c>
      <c r="AU1632" s="3">
        <f>SUM(Table1[[#This Row],[Black Win %]]/Table1[[#This Row],[White Win %]])</f>
        <v>1.4818181818181817</v>
      </c>
      <c r="AV1632" s="3">
        <v>72.930000000000007</v>
      </c>
      <c r="AW1632" s="3">
        <v>108.069</v>
      </c>
    </row>
    <row r="1633" spans="1:49" ht="17" x14ac:dyDescent="0.2">
      <c r="A1633" s="3" t="s">
        <v>7469</v>
      </c>
      <c r="B1633" s="3" t="str">
        <f>CONCATENATE(Table1[[#This Row],[Column5]],(IF(Table1[[#This Row],[Column4]]="",""," -"&amp;Table1[[#This Row],[Column4]])),(IF(Table1[[#This Row],[Column3]]="",""," -"&amp;Table1[[#This Row],[Column3]])))</f>
        <v xml:space="preserve"> Wing Gambit - Marshall Variation</v>
      </c>
      <c r="C1633" s="3" t="s">
        <v>6883</v>
      </c>
      <c r="D1633" s="3" t="s">
        <v>7402</v>
      </c>
      <c r="F1633" s="3" t="s">
        <v>7764</v>
      </c>
      <c r="G1633" s="3">
        <v>662</v>
      </c>
      <c r="H1633" s="3" t="s">
        <v>4610</v>
      </c>
      <c r="I1633" s="4">
        <v>43282</v>
      </c>
      <c r="J1633" s="3">
        <v>2087</v>
      </c>
      <c r="K1633" s="3">
        <v>2097</v>
      </c>
      <c r="L1633" s="3">
        <v>33.700000000000003</v>
      </c>
      <c r="M1633" s="3">
        <v>22.4</v>
      </c>
      <c r="N1633" s="3">
        <v>44</v>
      </c>
      <c r="O1633" s="3" t="s">
        <v>5396</v>
      </c>
      <c r="P1633" s="5" t="s">
        <v>30</v>
      </c>
      <c r="Q1633" s="3" t="s">
        <v>6243</v>
      </c>
      <c r="R1633" s="3" t="s">
        <v>6277</v>
      </c>
      <c r="S1633" s="3" t="s">
        <v>6481</v>
      </c>
      <c r="T1633" s="3" t="s">
        <v>6361</v>
      </c>
      <c r="AR1633" s="3">
        <v>33.700000000000003</v>
      </c>
      <c r="AS1633" s="3">
        <v>44</v>
      </c>
      <c r="AT1633" s="3">
        <v>0.76590909100000004</v>
      </c>
      <c r="AU1633" s="3">
        <f>SUM(Table1[[#This Row],[Black Win %]]/Table1[[#This Row],[White Win %]])</f>
        <v>1.3056379821958455</v>
      </c>
      <c r="AV1633" s="3">
        <v>223.09399999999999</v>
      </c>
      <c r="AW1633" s="3">
        <v>291.27999999999997</v>
      </c>
    </row>
    <row r="1634" spans="1:49" ht="17" x14ac:dyDescent="0.2">
      <c r="A1634" s="3" t="s">
        <v>7621</v>
      </c>
      <c r="B1634" s="3" t="str">
        <f>CONCATENATE(Table1[[#This Row],[Column5]],(IF(Table1[[#This Row],[Column4]]="",""," -"&amp;Table1[[#This Row],[Column4]])),(IF(Table1[[#This Row],[Column3]]="",""," -"&amp;Table1[[#This Row],[Column3]])))</f>
        <v xml:space="preserve"> Alapin Variation</v>
      </c>
      <c r="C1634" s="3" t="s">
        <v>6825</v>
      </c>
      <c r="F1634" s="3" t="s">
        <v>7764</v>
      </c>
      <c r="G1634" s="3">
        <v>474</v>
      </c>
      <c r="H1634" s="3" t="s">
        <v>5398</v>
      </c>
      <c r="I1634" s="4">
        <v>43282</v>
      </c>
      <c r="J1634" s="3">
        <v>2311</v>
      </c>
      <c r="K1634" s="3">
        <v>2254</v>
      </c>
      <c r="L1634" s="3">
        <v>50.8</v>
      </c>
      <c r="M1634" s="3">
        <v>24.3</v>
      </c>
      <c r="N1634" s="3">
        <v>24.9</v>
      </c>
      <c r="O1634" s="3" t="s">
        <v>5400</v>
      </c>
      <c r="P1634" s="5" t="s">
        <v>34</v>
      </c>
      <c r="Q1634" s="3" t="s">
        <v>6256</v>
      </c>
      <c r="R1634" s="3" t="s">
        <v>6233</v>
      </c>
      <c r="S1634" s="3" t="s">
        <v>6254</v>
      </c>
      <c r="T1634" s="3" t="s">
        <v>6247</v>
      </c>
      <c r="U1634" s="3" t="s">
        <v>6226</v>
      </c>
      <c r="V1634" s="3" t="s">
        <v>6244</v>
      </c>
      <c r="W1634" s="3" t="s">
        <v>6345</v>
      </c>
      <c r="X1634" s="3" t="s">
        <v>6252</v>
      </c>
      <c r="AR1634" s="3">
        <v>50.8</v>
      </c>
      <c r="AS1634" s="3">
        <v>24.9</v>
      </c>
      <c r="AT1634" s="3">
        <v>2.0401606430000001</v>
      </c>
      <c r="AU1634" s="3">
        <f>SUM(Table1[[#This Row],[Black Win %]]/Table1[[#This Row],[White Win %]])</f>
        <v>0.49015748031496065</v>
      </c>
      <c r="AV1634" s="3">
        <v>240.792</v>
      </c>
      <c r="AW1634" s="3">
        <v>118.026</v>
      </c>
    </row>
    <row r="1635" spans="1:49" ht="17" x14ac:dyDescent="0.2">
      <c r="A1635" s="3" t="s">
        <v>7621</v>
      </c>
      <c r="B1635" s="3" t="str">
        <f>CONCATENATE(Table1[[#This Row],[Column5]],(IF(Table1[[#This Row],[Column4]]="",""," -"&amp;Table1[[#This Row],[Column4]])),(IF(Table1[[#This Row],[Column3]]="",""," -"&amp;Table1[[#This Row],[Column3]])))</f>
        <v xml:space="preserve"> Alekhine Variation</v>
      </c>
      <c r="C1635" s="3" t="s">
        <v>6613</v>
      </c>
      <c r="F1635" s="3" t="s">
        <v>7764</v>
      </c>
      <c r="G1635" s="3">
        <v>1028</v>
      </c>
      <c r="H1635" s="3" t="s">
        <v>5402</v>
      </c>
      <c r="I1635" s="4">
        <v>43278</v>
      </c>
      <c r="J1635" s="3">
        <v>2294</v>
      </c>
      <c r="K1635" s="3">
        <v>2281</v>
      </c>
      <c r="L1635" s="3">
        <v>35.6</v>
      </c>
      <c r="M1635" s="3">
        <v>30.8</v>
      </c>
      <c r="N1635" s="3">
        <v>33.6</v>
      </c>
      <c r="O1635" s="3" t="s">
        <v>5404</v>
      </c>
      <c r="P1635" s="5" t="s">
        <v>34</v>
      </c>
      <c r="Q1635" s="3" t="s">
        <v>6256</v>
      </c>
      <c r="R1635" s="3" t="s">
        <v>6233</v>
      </c>
      <c r="S1635" s="3" t="s">
        <v>6254</v>
      </c>
      <c r="T1635" s="3" t="s">
        <v>6247</v>
      </c>
      <c r="U1635" s="3" t="s">
        <v>6226</v>
      </c>
      <c r="V1635" s="3" t="s">
        <v>6244</v>
      </c>
      <c r="W1635" s="3" t="s">
        <v>6345</v>
      </c>
      <c r="X1635" s="3" t="s">
        <v>6271</v>
      </c>
      <c r="AR1635" s="3">
        <v>35.6</v>
      </c>
      <c r="AS1635" s="3">
        <v>33.6</v>
      </c>
      <c r="AT1635" s="3">
        <v>1.05952381</v>
      </c>
      <c r="AU1635" s="3">
        <f>SUM(Table1[[#This Row],[Black Win %]]/Table1[[#This Row],[White Win %]])</f>
        <v>0.9438202247191011</v>
      </c>
      <c r="AV1635" s="3">
        <v>365.96800000000002</v>
      </c>
      <c r="AW1635" s="3">
        <v>345.40800000000002</v>
      </c>
    </row>
    <row r="1636" spans="1:49" ht="17" x14ac:dyDescent="0.2">
      <c r="A1636" s="3" t="s">
        <v>7621</v>
      </c>
      <c r="B1636" s="3" t="str">
        <f>CONCATENATE(Table1[[#This Row],[Column5]],(IF(Table1[[#This Row],[Column4]]="",""," -"&amp;Table1[[#This Row],[Column4]])),(IF(Table1[[#This Row],[Column3]]="",""," -"&amp;Table1[[#This Row],[Column3]])))</f>
        <v xml:space="preserve"> Bonet Gambit</v>
      </c>
      <c r="C1636" s="3" t="s">
        <v>7622</v>
      </c>
      <c r="F1636" s="3" t="s">
        <v>7764</v>
      </c>
      <c r="G1636" s="3">
        <v>161</v>
      </c>
      <c r="H1636" s="3" t="s">
        <v>5406</v>
      </c>
      <c r="I1636" s="4">
        <v>43233</v>
      </c>
      <c r="J1636" s="3">
        <v>1801</v>
      </c>
      <c r="K1636" s="3">
        <v>1818</v>
      </c>
      <c r="L1636" s="3">
        <v>27.3</v>
      </c>
      <c r="M1636" s="3">
        <v>27.3</v>
      </c>
      <c r="N1636" s="3">
        <v>45.3</v>
      </c>
      <c r="O1636" s="3" t="s">
        <v>5408</v>
      </c>
      <c r="P1636" s="5" t="s">
        <v>34</v>
      </c>
      <c r="Q1636" s="3" t="s">
        <v>6256</v>
      </c>
      <c r="R1636" s="3" t="s">
        <v>6233</v>
      </c>
      <c r="S1636" s="3" t="s">
        <v>6254</v>
      </c>
      <c r="T1636" s="3" t="s">
        <v>6247</v>
      </c>
      <c r="U1636" s="3" t="s">
        <v>6226</v>
      </c>
      <c r="V1636" s="3" t="s">
        <v>6274</v>
      </c>
      <c r="AR1636" s="3">
        <v>27.3</v>
      </c>
      <c r="AS1636" s="3">
        <v>45.3</v>
      </c>
      <c r="AT1636" s="3">
        <v>0.60264900700000001</v>
      </c>
      <c r="AU1636" s="3">
        <f>SUM(Table1[[#This Row],[Black Win %]]/Table1[[#This Row],[White Win %]])</f>
        <v>1.6593406593406592</v>
      </c>
      <c r="AV1636" s="3">
        <v>43.953000000000003</v>
      </c>
      <c r="AW1636" s="3">
        <v>72.933000000000007</v>
      </c>
    </row>
    <row r="1637" spans="1:49" ht="17" x14ac:dyDescent="0.2">
      <c r="A1637" s="3" t="s">
        <v>7621</v>
      </c>
      <c r="B1637" s="3" t="str">
        <f>CONCATENATE(Table1[[#This Row],[Column5]],(IF(Table1[[#This Row],[Column4]]="",""," -"&amp;Table1[[#This Row],[Column4]])),(IF(Table1[[#This Row],[Column3]]="",""," -"&amp;Table1[[#This Row],[Column3]])))</f>
        <v xml:space="preserve"> Breyer Variation</v>
      </c>
      <c r="C1637" s="3" t="s">
        <v>6629</v>
      </c>
      <c r="F1637" s="3" t="s">
        <v>7764</v>
      </c>
      <c r="G1637" s="3">
        <v>1174</v>
      </c>
      <c r="H1637" s="3" t="s">
        <v>5406</v>
      </c>
      <c r="I1637" s="4">
        <v>43290</v>
      </c>
      <c r="J1637" s="3">
        <v>2317</v>
      </c>
      <c r="K1637" s="3">
        <v>2307</v>
      </c>
      <c r="L1637" s="3">
        <v>43.1</v>
      </c>
      <c r="M1637" s="3">
        <v>34.299999999999997</v>
      </c>
      <c r="N1637" s="3">
        <v>22.6</v>
      </c>
      <c r="O1637" s="3" t="s">
        <v>5411</v>
      </c>
      <c r="P1637" s="5" t="s">
        <v>34</v>
      </c>
      <c r="Q1637" s="3" t="s">
        <v>6256</v>
      </c>
      <c r="R1637" s="3" t="s">
        <v>6233</v>
      </c>
      <c r="S1637" s="3" t="s">
        <v>6254</v>
      </c>
      <c r="T1637" s="3" t="s">
        <v>6247</v>
      </c>
      <c r="U1637" s="3" t="s">
        <v>6226</v>
      </c>
      <c r="V1637" s="3" t="s">
        <v>6306</v>
      </c>
      <c r="AR1637" s="3">
        <v>43.1</v>
      </c>
      <c r="AS1637" s="3">
        <v>22.6</v>
      </c>
      <c r="AT1637" s="3">
        <v>1.9070796459999999</v>
      </c>
      <c r="AU1637" s="3">
        <f>SUM(Table1[[#This Row],[Black Win %]]/Table1[[#This Row],[White Win %]])</f>
        <v>0.52436194895591648</v>
      </c>
      <c r="AV1637" s="3">
        <v>505.99400000000003</v>
      </c>
      <c r="AW1637" s="3">
        <v>265.32400000000001</v>
      </c>
    </row>
    <row r="1638" spans="1:49" ht="17" x14ac:dyDescent="0.2">
      <c r="A1638" s="3" t="s">
        <v>7621</v>
      </c>
      <c r="B1638" s="3" t="str">
        <f>CONCATENATE(Table1[[#This Row],[Column5]],(IF(Table1[[#This Row],[Column4]]="",""," -"&amp;Table1[[#This Row],[Column4]])),(IF(Table1[[#This Row],[Column3]]="",""," -"&amp;Table1[[#This Row],[Column3]])))</f>
        <v xml:space="preserve"> Chameleon Variation</v>
      </c>
      <c r="C1638" s="3" t="s">
        <v>7496</v>
      </c>
      <c r="F1638" s="3" t="s">
        <v>7765</v>
      </c>
      <c r="G1638" s="3">
        <v>7128</v>
      </c>
      <c r="H1638" s="3" t="s">
        <v>5402</v>
      </c>
      <c r="I1638" s="4">
        <v>43287</v>
      </c>
      <c r="J1638" s="3">
        <v>2300</v>
      </c>
      <c r="K1638" s="3">
        <v>2336</v>
      </c>
      <c r="L1638" s="3">
        <v>22.6</v>
      </c>
      <c r="M1638" s="3">
        <v>39.799999999999997</v>
      </c>
      <c r="N1638" s="3">
        <v>37.6</v>
      </c>
      <c r="O1638" s="3" t="s">
        <v>5414</v>
      </c>
      <c r="P1638" s="5" t="s">
        <v>34</v>
      </c>
      <c r="Q1638" s="3" t="s">
        <v>6256</v>
      </c>
      <c r="R1638" s="3" t="s">
        <v>6233</v>
      </c>
      <c r="S1638" s="3" t="s">
        <v>6254</v>
      </c>
      <c r="T1638" s="3" t="s">
        <v>6247</v>
      </c>
      <c r="U1638" s="3" t="s">
        <v>6226</v>
      </c>
      <c r="V1638" s="3" t="s">
        <v>6244</v>
      </c>
      <c r="W1638" s="3" t="s">
        <v>6260</v>
      </c>
      <c r="AR1638" s="3">
        <v>37.6</v>
      </c>
      <c r="AS1638" s="3">
        <v>22.6</v>
      </c>
      <c r="AT1638" s="3">
        <v>1.663716814</v>
      </c>
      <c r="AU1638" s="3">
        <f>SUM(Table1[[#This Row],[Black Win %]]/Table1[[#This Row],[White Win %]])</f>
        <v>0.60106382978723405</v>
      </c>
      <c r="AV1638" s="3">
        <v>2680.1280000000002</v>
      </c>
      <c r="AW1638" s="3">
        <v>1610.9280000000001</v>
      </c>
    </row>
    <row r="1639" spans="1:49" ht="17" x14ac:dyDescent="0.2">
      <c r="A1639" s="3" t="s">
        <v>7621</v>
      </c>
      <c r="B1639" s="3" t="str">
        <f>CONCATENATE(Table1[[#This Row],[Column5]],(IF(Table1[[#This Row],[Column4]]="",""," -"&amp;Table1[[#This Row],[Column4]])),(IF(Table1[[#This Row],[Column3]]="",""," -"&amp;Table1[[#This Row],[Column3]])))</f>
        <v xml:space="preserve"> Chameleon Variation - Advance System</v>
      </c>
      <c r="C1639" s="3" t="s">
        <v>7496</v>
      </c>
      <c r="D1639" s="3" t="s">
        <v>7623</v>
      </c>
      <c r="F1639" s="3" t="s">
        <v>7764</v>
      </c>
      <c r="G1639" s="3">
        <v>2797</v>
      </c>
      <c r="H1639" s="3" t="s">
        <v>5402</v>
      </c>
      <c r="I1639" s="4">
        <v>43274</v>
      </c>
      <c r="J1639" s="3">
        <v>2416</v>
      </c>
      <c r="K1639" s="3">
        <v>2388</v>
      </c>
      <c r="L1639" s="3">
        <v>39</v>
      </c>
      <c r="M1639" s="3">
        <v>36.9</v>
      </c>
      <c r="N1639" s="3">
        <v>24.1</v>
      </c>
      <c r="O1639" s="3" t="s">
        <v>5417</v>
      </c>
      <c r="P1639" s="5" t="s">
        <v>34</v>
      </c>
      <c r="Q1639" s="3" t="s">
        <v>6256</v>
      </c>
      <c r="R1639" s="3" t="s">
        <v>6233</v>
      </c>
      <c r="S1639" s="3" t="s">
        <v>6254</v>
      </c>
      <c r="T1639" s="3" t="s">
        <v>6247</v>
      </c>
      <c r="U1639" s="3" t="s">
        <v>6226</v>
      </c>
      <c r="V1639" s="3" t="s">
        <v>6244</v>
      </c>
      <c r="W1639" s="3" t="s">
        <v>6260</v>
      </c>
      <c r="X1639" s="3" t="s">
        <v>6243</v>
      </c>
      <c r="AR1639" s="3">
        <v>39</v>
      </c>
      <c r="AS1639" s="3">
        <v>24.1</v>
      </c>
      <c r="AT1639" s="3">
        <v>1.6182572609999999</v>
      </c>
      <c r="AU1639" s="3">
        <f>SUM(Table1[[#This Row],[Black Win %]]/Table1[[#This Row],[White Win %]])</f>
        <v>0.61794871794871797</v>
      </c>
      <c r="AV1639" s="3">
        <v>1090.83</v>
      </c>
      <c r="AW1639" s="3">
        <v>674.077</v>
      </c>
    </row>
    <row r="1640" spans="1:49" ht="17" x14ac:dyDescent="0.2">
      <c r="A1640" s="3" t="s">
        <v>7621</v>
      </c>
      <c r="B1640" s="3" t="str">
        <f>CONCATENATE(Table1[[#This Row],[Column5]],(IF(Table1[[#This Row],[Column4]]="",""," -"&amp;Table1[[#This Row],[Column4]])),(IF(Table1[[#This Row],[Column3]]="",""," -"&amp;Table1[[#This Row],[Column3]])))</f>
        <v xml:space="preserve"> Czech Variation</v>
      </c>
      <c r="C1640" s="3" t="s">
        <v>7200</v>
      </c>
      <c r="F1640" s="3" t="s">
        <v>7765</v>
      </c>
      <c r="G1640" s="3">
        <v>136</v>
      </c>
      <c r="H1640" s="3" t="s">
        <v>5419</v>
      </c>
      <c r="I1640" s="4">
        <v>43255</v>
      </c>
      <c r="J1640" s="3">
        <v>2130</v>
      </c>
      <c r="K1640" s="3">
        <v>2123</v>
      </c>
      <c r="L1640" s="3">
        <v>47.8</v>
      </c>
      <c r="M1640" s="3">
        <v>24.3</v>
      </c>
      <c r="N1640" s="3">
        <v>27.9</v>
      </c>
      <c r="O1640" s="3" t="s">
        <v>5421</v>
      </c>
      <c r="P1640" s="5" t="s">
        <v>34</v>
      </c>
      <c r="Q1640" s="3" t="s">
        <v>6256</v>
      </c>
      <c r="R1640" s="3" t="s">
        <v>6233</v>
      </c>
      <c r="S1640" s="3" t="s">
        <v>6254</v>
      </c>
      <c r="T1640" s="3" t="s">
        <v>6247</v>
      </c>
      <c r="U1640" s="3" t="s">
        <v>6226</v>
      </c>
      <c r="V1640" s="3" t="s">
        <v>6244</v>
      </c>
      <c r="W1640" s="3" t="s">
        <v>6345</v>
      </c>
      <c r="X1640" s="3" t="s">
        <v>6252</v>
      </c>
      <c r="Y1640" s="3" t="s">
        <v>6242</v>
      </c>
      <c r="AR1640" s="3">
        <v>27.9</v>
      </c>
      <c r="AS1640" s="3">
        <v>47.8</v>
      </c>
      <c r="AT1640" s="3">
        <v>0.58368200800000003</v>
      </c>
      <c r="AU1640" s="3">
        <f>SUM(Table1[[#This Row],[Black Win %]]/Table1[[#This Row],[White Win %]])</f>
        <v>1.7132616487455197</v>
      </c>
      <c r="AV1640" s="3">
        <v>37.944000000000003</v>
      </c>
      <c r="AW1640" s="3">
        <v>65.007999999999996</v>
      </c>
    </row>
    <row r="1641" spans="1:49" ht="17" x14ac:dyDescent="0.2">
      <c r="A1641" s="3" t="s">
        <v>7621</v>
      </c>
      <c r="B1641" s="3" t="str">
        <f>CONCATENATE(Table1[[#This Row],[Column5]],(IF(Table1[[#This Row],[Column4]]="",""," -"&amp;Table1[[#This Row],[Column4]])),(IF(Table1[[#This Row],[Column3]]="",""," -"&amp;Table1[[#This Row],[Column3]])))</f>
        <v xml:space="preserve"> Czech Variation - Bled Attack</v>
      </c>
      <c r="C1641" s="3" t="s">
        <v>7200</v>
      </c>
      <c r="D1641" s="3" t="s">
        <v>7624</v>
      </c>
      <c r="F1641" s="3" t="s">
        <v>7764</v>
      </c>
      <c r="G1641" s="3">
        <v>1326</v>
      </c>
      <c r="H1641" s="3" t="s">
        <v>5419</v>
      </c>
      <c r="I1641" s="4">
        <v>43289</v>
      </c>
      <c r="J1641" s="3">
        <v>2475</v>
      </c>
      <c r="K1641" s="3">
        <v>2419</v>
      </c>
      <c r="L1641" s="3">
        <v>46.4</v>
      </c>
      <c r="M1641" s="3">
        <v>34.5</v>
      </c>
      <c r="N1641" s="3">
        <v>19.2</v>
      </c>
      <c r="O1641" s="3" t="s">
        <v>5424</v>
      </c>
      <c r="P1641" s="5" t="s">
        <v>34</v>
      </c>
      <c r="Q1641" s="3" t="s">
        <v>6256</v>
      </c>
      <c r="R1641" s="3" t="s">
        <v>6233</v>
      </c>
      <c r="S1641" s="3" t="s">
        <v>6254</v>
      </c>
      <c r="T1641" s="3" t="s">
        <v>6247</v>
      </c>
      <c r="U1641" s="3" t="s">
        <v>6226</v>
      </c>
      <c r="V1641" s="3" t="s">
        <v>6244</v>
      </c>
      <c r="W1641" s="3" t="s">
        <v>6345</v>
      </c>
      <c r="X1641" s="3" t="s">
        <v>6252</v>
      </c>
      <c r="Y1641" s="3" t="s">
        <v>6242</v>
      </c>
      <c r="Z1641" s="3" t="s">
        <v>6453</v>
      </c>
      <c r="AR1641" s="3">
        <v>46.4</v>
      </c>
      <c r="AS1641" s="3">
        <v>19.2</v>
      </c>
      <c r="AT1641" s="3">
        <v>2.4166666669999999</v>
      </c>
      <c r="AU1641" s="3">
        <f>SUM(Table1[[#This Row],[Black Win %]]/Table1[[#This Row],[White Win %]])</f>
        <v>0.41379310344827586</v>
      </c>
      <c r="AV1641" s="3">
        <v>615.26400000000001</v>
      </c>
      <c r="AW1641" s="3">
        <v>254.59200000000001</v>
      </c>
    </row>
    <row r="1642" spans="1:49" ht="17" x14ac:dyDescent="0.2">
      <c r="A1642" s="3" t="s">
        <v>7621</v>
      </c>
      <c r="B1642" s="3" t="str">
        <f>CONCATENATE(Table1[[#This Row],[Column5]],(IF(Table1[[#This Row],[Column4]]="",""," -"&amp;Table1[[#This Row],[Column4]])),(IF(Table1[[#This Row],[Column3]]="",""," -"&amp;Table1[[#This Row],[Column3]])))</f>
        <v xml:space="preserve"> Czech Variation - Carlsbad Variation</v>
      </c>
      <c r="C1642" s="3" t="s">
        <v>7200</v>
      </c>
      <c r="D1642" s="3" t="s">
        <v>7619</v>
      </c>
      <c r="F1642" s="3" t="s">
        <v>7765</v>
      </c>
      <c r="G1642" s="3">
        <v>889</v>
      </c>
      <c r="H1642" s="3" t="s">
        <v>5419</v>
      </c>
      <c r="I1642" s="4">
        <v>43282</v>
      </c>
      <c r="J1642" s="3">
        <v>2331</v>
      </c>
      <c r="K1642" s="3">
        <v>2366</v>
      </c>
      <c r="L1642" s="3">
        <v>22.4</v>
      </c>
      <c r="M1642" s="3">
        <v>38.5</v>
      </c>
      <c r="N1642" s="3">
        <v>39.1</v>
      </c>
      <c r="O1642" s="3" t="s">
        <v>5427</v>
      </c>
      <c r="P1642" s="5" t="s">
        <v>34</v>
      </c>
      <c r="Q1642" s="3" t="s">
        <v>6256</v>
      </c>
      <c r="R1642" s="3" t="s">
        <v>6233</v>
      </c>
      <c r="S1642" s="3" t="s">
        <v>6254</v>
      </c>
      <c r="T1642" s="3" t="s">
        <v>6247</v>
      </c>
      <c r="U1642" s="3" t="s">
        <v>6226</v>
      </c>
      <c r="V1642" s="3" t="s">
        <v>6244</v>
      </c>
      <c r="W1642" s="3" t="s">
        <v>6345</v>
      </c>
      <c r="X1642" s="3" t="s">
        <v>6252</v>
      </c>
      <c r="Y1642" s="3" t="s">
        <v>6242</v>
      </c>
      <c r="Z1642" s="3" t="s">
        <v>6360</v>
      </c>
      <c r="AA1642" s="3" t="s">
        <v>6284</v>
      </c>
      <c r="AB1642" s="3" t="s">
        <v>6483</v>
      </c>
      <c r="AC1642" s="3" t="s">
        <v>6393</v>
      </c>
      <c r="AD1642" s="3" t="s">
        <v>6264</v>
      </c>
      <c r="AE1642" s="3" t="s">
        <v>6227</v>
      </c>
      <c r="AR1642" s="3">
        <v>39.1</v>
      </c>
      <c r="AS1642" s="3">
        <v>22.4</v>
      </c>
      <c r="AT1642" s="3">
        <v>1.7455357140000001</v>
      </c>
      <c r="AU1642" s="3">
        <f>SUM(Table1[[#This Row],[Black Win %]]/Table1[[#This Row],[White Win %]])</f>
        <v>0.57289002557544755</v>
      </c>
      <c r="AV1642" s="3">
        <v>347.59899999999999</v>
      </c>
      <c r="AW1642" s="3">
        <v>199.136</v>
      </c>
    </row>
    <row r="1643" spans="1:49" ht="17" x14ac:dyDescent="0.2">
      <c r="A1643" s="3" t="s">
        <v>7621</v>
      </c>
      <c r="B1643" s="3" t="str">
        <f>CONCATENATE(Table1[[#This Row],[Column5]],(IF(Table1[[#This Row],[Column4]]="",""," -"&amp;Table1[[#This Row],[Column4]])),(IF(Table1[[#This Row],[Column3]]="",""," -"&amp;Table1[[#This Row],[Column3]])))</f>
        <v xml:space="preserve"> Czech Variation - Carlsbad Variation - Morozevich Variation</v>
      </c>
      <c r="C1643" s="3" t="s">
        <v>7200</v>
      </c>
      <c r="D1643" s="3" t="s">
        <v>7619</v>
      </c>
      <c r="E1643" s="3" t="s">
        <v>6861</v>
      </c>
      <c r="F1643" s="3" t="s">
        <v>7765</v>
      </c>
      <c r="G1643" s="3">
        <v>629</v>
      </c>
      <c r="H1643" s="3" t="s">
        <v>5419</v>
      </c>
      <c r="I1643" s="4">
        <v>43238</v>
      </c>
      <c r="J1643" s="3">
        <v>2370</v>
      </c>
      <c r="K1643" s="3">
        <v>2402</v>
      </c>
      <c r="L1643" s="3">
        <v>21</v>
      </c>
      <c r="M1643" s="3">
        <v>40.5</v>
      </c>
      <c r="N1643" s="3">
        <v>38.5</v>
      </c>
      <c r="O1643" s="3" t="s">
        <v>5430</v>
      </c>
      <c r="P1643" s="5" t="s">
        <v>34</v>
      </c>
      <c r="Q1643" s="3" t="s">
        <v>6256</v>
      </c>
      <c r="R1643" s="3" t="s">
        <v>6233</v>
      </c>
      <c r="S1643" s="3" t="s">
        <v>6254</v>
      </c>
      <c r="T1643" s="3" t="s">
        <v>6247</v>
      </c>
      <c r="U1643" s="3" t="s">
        <v>6226</v>
      </c>
      <c r="V1643" s="3" t="s">
        <v>6244</v>
      </c>
      <c r="W1643" s="3" t="s">
        <v>6345</v>
      </c>
      <c r="X1643" s="3" t="s">
        <v>6252</v>
      </c>
      <c r="Y1643" s="3" t="s">
        <v>6242</v>
      </c>
      <c r="Z1643" s="3" t="s">
        <v>6360</v>
      </c>
      <c r="AA1643" s="3" t="s">
        <v>6284</v>
      </c>
      <c r="AB1643" s="3" t="s">
        <v>6483</v>
      </c>
      <c r="AC1643" s="3" t="s">
        <v>6393</v>
      </c>
      <c r="AD1643" s="3" t="s">
        <v>6264</v>
      </c>
      <c r="AE1643" s="3" t="s">
        <v>6227</v>
      </c>
      <c r="AF1643" s="3" t="s">
        <v>6238</v>
      </c>
      <c r="AG1643" s="3" t="s">
        <v>6253</v>
      </c>
      <c r="AH1643" s="3" t="s">
        <v>6312</v>
      </c>
      <c r="AI1643" s="3" t="s">
        <v>6257</v>
      </c>
      <c r="AJ1643" s="3" t="s">
        <v>6265</v>
      </c>
      <c r="AK1643" s="3" t="s">
        <v>6290</v>
      </c>
      <c r="AR1643" s="3">
        <v>38.5</v>
      </c>
      <c r="AS1643" s="3">
        <v>21</v>
      </c>
      <c r="AT1643" s="3">
        <v>1.8333333329999999</v>
      </c>
      <c r="AU1643" s="3">
        <f>SUM(Table1[[#This Row],[Black Win %]]/Table1[[#This Row],[White Win %]])</f>
        <v>0.54545454545454541</v>
      </c>
      <c r="AV1643" s="3">
        <v>242.16499999999999</v>
      </c>
      <c r="AW1643" s="3">
        <v>132.09</v>
      </c>
    </row>
    <row r="1644" spans="1:49" ht="17" x14ac:dyDescent="0.2">
      <c r="A1644" s="3" t="s">
        <v>7621</v>
      </c>
      <c r="B1644" s="3" t="str">
        <f>CONCATENATE(Table1[[#This Row],[Column5]],(IF(Table1[[#This Row],[Column4]]="",""," -"&amp;Table1[[#This Row],[Column4]])),(IF(Table1[[#This Row],[Column3]]="",""," -"&amp;Table1[[#This Row],[Column3]])))</f>
        <v xml:space="preserve"> Czech Variation - Classical System</v>
      </c>
      <c r="C1644" s="3" t="s">
        <v>7200</v>
      </c>
      <c r="D1644" s="3" t="s">
        <v>7079</v>
      </c>
      <c r="F1644" s="3" t="s">
        <v>7764</v>
      </c>
      <c r="G1644" s="3">
        <v>5529</v>
      </c>
      <c r="H1644" s="3" t="s">
        <v>5432</v>
      </c>
      <c r="I1644" s="4">
        <v>43290</v>
      </c>
      <c r="J1644" s="3">
        <v>2340</v>
      </c>
      <c r="K1644" s="3">
        <v>2321</v>
      </c>
      <c r="L1644" s="3">
        <v>34.799999999999997</v>
      </c>
      <c r="M1644" s="3">
        <v>39.6</v>
      </c>
      <c r="N1644" s="3">
        <v>25.6</v>
      </c>
      <c r="O1644" s="3" t="s">
        <v>5434</v>
      </c>
      <c r="P1644" s="5" t="s">
        <v>34</v>
      </c>
      <c r="Q1644" s="3" t="s">
        <v>6256</v>
      </c>
      <c r="R1644" s="3" t="s">
        <v>6233</v>
      </c>
      <c r="S1644" s="3" t="s">
        <v>6254</v>
      </c>
      <c r="T1644" s="3" t="s">
        <v>6247</v>
      </c>
      <c r="U1644" s="3" t="s">
        <v>6226</v>
      </c>
      <c r="V1644" s="3" t="s">
        <v>6244</v>
      </c>
      <c r="W1644" s="3" t="s">
        <v>6345</v>
      </c>
      <c r="X1644" s="3" t="s">
        <v>6252</v>
      </c>
      <c r="Y1644" s="3" t="s">
        <v>6242</v>
      </c>
      <c r="Z1644" s="3" t="s">
        <v>6271</v>
      </c>
      <c r="AR1644" s="3">
        <v>34.799999999999997</v>
      </c>
      <c r="AS1644" s="3">
        <v>25.6</v>
      </c>
      <c r="AT1644" s="3">
        <v>1.359375</v>
      </c>
      <c r="AU1644" s="3">
        <f>SUM(Table1[[#This Row],[Black Win %]]/Table1[[#This Row],[White Win %]])</f>
        <v>0.73563218390804608</v>
      </c>
      <c r="AV1644" s="3">
        <v>1924.0920000000001</v>
      </c>
      <c r="AW1644" s="3">
        <v>1415.424</v>
      </c>
    </row>
    <row r="1645" spans="1:49" ht="17" x14ac:dyDescent="0.2">
      <c r="A1645" s="3" t="s">
        <v>7621</v>
      </c>
      <c r="B1645" s="3" t="str">
        <f>CONCATENATE(Table1[[#This Row],[Column5]],(IF(Table1[[#This Row],[Column4]]="",""," -"&amp;Table1[[#This Row],[Column4]])),(IF(Table1[[#This Row],[Column3]]="",""," -"&amp;Table1[[#This Row],[Column3]])))</f>
        <v xml:space="preserve"> Czech Variation - Classical System - Main Line</v>
      </c>
      <c r="C1645" s="3" t="s">
        <v>7200</v>
      </c>
      <c r="D1645" s="3" t="s">
        <v>7079</v>
      </c>
      <c r="E1645" s="3" t="s">
        <v>6508</v>
      </c>
      <c r="F1645" s="3" t="s">
        <v>7764</v>
      </c>
      <c r="G1645" s="3">
        <v>1966</v>
      </c>
      <c r="H1645" s="3" t="s">
        <v>5436</v>
      </c>
      <c r="I1645" s="4">
        <v>43268</v>
      </c>
      <c r="J1645" s="3">
        <v>2352</v>
      </c>
      <c r="K1645" s="3">
        <v>2330</v>
      </c>
      <c r="L1645" s="3">
        <v>33.6</v>
      </c>
      <c r="M1645" s="3">
        <v>41</v>
      </c>
      <c r="N1645" s="3">
        <v>25.3</v>
      </c>
      <c r="O1645" s="3" t="s">
        <v>5438</v>
      </c>
      <c r="P1645" s="5" t="s">
        <v>34</v>
      </c>
      <c r="Q1645" s="3" t="s">
        <v>6256</v>
      </c>
      <c r="R1645" s="3" t="s">
        <v>6233</v>
      </c>
      <c r="S1645" s="3" t="s">
        <v>6254</v>
      </c>
      <c r="T1645" s="3" t="s">
        <v>6247</v>
      </c>
      <c r="U1645" s="3" t="s">
        <v>6226</v>
      </c>
      <c r="V1645" s="3" t="s">
        <v>6244</v>
      </c>
      <c r="W1645" s="3" t="s">
        <v>6345</v>
      </c>
      <c r="X1645" s="3" t="s">
        <v>6252</v>
      </c>
      <c r="Y1645" s="3" t="s">
        <v>6242</v>
      </c>
      <c r="Z1645" s="3" t="s">
        <v>6271</v>
      </c>
      <c r="AA1645" s="3" t="s">
        <v>6245</v>
      </c>
      <c r="AB1645" s="3" t="s">
        <v>6441</v>
      </c>
      <c r="AC1645" s="3" t="s">
        <v>6295</v>
      </c>
      <c r="AD1645" s="3" t="s">
        <v>6270</v>
      </c>
      <c r="AE1645" s="3" t="s">
        <v>6270</v>
      </c>
      <c r="AF1645" s="3" t="s">
        <v>6335</v>
      </c>
      <c r="AR1645" s="3">
        <v>33.6</v>
      </c>
      <c r="AS1645" s="3">
        <v>25.3</v>
      </c>
      <c r="AT1645" s="3">
        <v>1.3280632409999999</v>
      </c>
      <c r="AU1645" s="3">
        <f>SUM(Table1[[#This Row],[Black Win %]]/Table1[[#This Row],[White Win %]])</f>
        <v>0.75297619047619047</v>
      </c>
      <c r="AV1645" s="3">
        <v>660.57600000000002</v>
      </c>
      <c r="AW1645" s="3">
        <v>497.39800000000002</v>
      </c>
    </row>
    <row r="1646" spans="1:49" ht="17" x14ac:dyDescent="0.2">
      <c r="A1646" s="3" t="s">
        <v>7621</v>
      </c>
      <c r="B1646" s="3" t="str">
        <f>CONCATENATE(Table1[[#This Row],[Column5]],(IF(Table1[[#This Row],[Column4]]="",""," -"&amp;Table1[[#This Row],[Column4]])),(IF(Table1[[#This Row],[Column3]]="",""," -"&amp;Table1[[#This Row],[Column3]])))</f>
        <v xml:space="preserve"> Czech Variation - Krause Attack</v>
      </c>
      <c r="C1646" s="3" t="s">
        <v>7200</v>
      </c>
      <c r="D1646" s="3" t="s">
        <v>7625</v>
      </c>
      <c r="F1646" s="3" t="s">
        <v>7764</v>
      </c>
      <c r="G1646" s="3">
        <v>2457</v>
      </c>
      <c r="H1646" s="3" t="s">
        <v>5419</v>
      </c>
      <c r="I1646" s="4">
        <v>43281</v>
      </c>
      <c r="J1646" s="3">
        <v>2420</v>
      </c>
      <c r="K1646" s="3">
        <v>2399</v>
      </c>
      <c r="L1646" s="3">
        <v>38.6</v>
      </c>
      <c r="M1646" s="3">
        <v>35.299999999999997</v>
      </c>
      <c r="N1646" s="3">
        <v>26.1</v>
      </c>
      <c r="O1646" s="3" t="s">
        <v>5441</v>
      </c>
      <c r="P1646" s="5" t="s">
        <v>34</v>
      </c>
      <c r="Q1646" s="3" t="s">
        <v>6256</v>
      </c>
      <c r="R1646" s="3" t="s">
        <v>6233</v>
      </c>
      <c r="S1646" s="3" t="s">
        <v>6254</v>
      </c>
      <c r="T1646" s="3" t="s">
        <v>6247</v>
      </c>
      <c r="U1646" s="3" t="s">
        <v>6226</v>
      </c>
      <c r="V1646" s="3" t="s">
        <v>6244</v>
      </c>
      <c r="W1646" s="3" t="s">
        <v>6345</v>
      </c>
      <c r="X1646" s="3" t="s">
        <v>6252</v>
      </c>
      <c r="Y1646" s="3" t="s">
        <v>6242</v>
      </c>
      <c r="Z1646" s="3" t="s">
        <v>6360</v>
      </c>
      <c r="AR1646" s="3">
        <v>38.6</v>
      </c>
      <c r="AS1646" s="3">
        <v>26.1</v>
      </c>
      <c r="AT1646" s="3">
        <v>1.478927203</v>
      </c>
      <c r="AU1646" s="3">
        <f>SUM(Table1[[#This Row],[Black Win %]]/Table1[[#This Row],[White Win %]])</f>
        <v>0.67616580310880825</v>
      </c>
      <c r="AV1646" s="3">
        <v>948.40200000000004</v>
      </c>
      <c r="AW1646" s="3">
        <v>641.27700000000004</v>
      </c>
    </row>
    <row r="1647" spans="1:49" ht="17" x14ac:dyDescent="0.2">
      <c r="A1647" s="3" t="s">
        <v>7621</v>
      </c>
      <c r="B1647" s="3" t="str">
        <f>CONCATENATE(Table1[[#This Row],[Column5]],(IF(Table1[[#This Row],[Column4]]="",""," -"&amp;Table1[[#This Row],[Column4]])),(IF(Table1[[#This Row],[Column3]]="",""," -"&amp;Table1[[#This Row],[Column3]])))</f>
        <v xml:space="preserve"> Czech Variation - Lasker Variation</v>
      </c>
      <c r="C1647" s="3" t="s">
        <v>7200</v>
      </c>
      <c r="D1647" s="3" t="s">
        <v>6528</v>
      </c>
      <c r="F1647" s="3" t="s">
        <v>7765</v>
      </c>
      <c r="G1647" s="3">
        <v>104</v>
      </c>
      <c r="H1647" s="3" t="s">
        <v>5432</v>
      </c>
      <c r="I1647" s="4">
        <v>43030</v>
      </c>
      <c r="J1647" s="3">
        <v>2255</v>
      </c>
      <c r="K1647" s="3">
        <v>2339</v>
      </c>
      <c r="L1647" s="3">
        <v>27.9</v>
      </c>
      <c r="M1647" s="3">
        <v>20.2</v>
      </c>
      <c r="N1647" s="3">
        <v>51.9</v>
      </c>
      <c r="O1647" s="3" t="s">
        <v>5444</v>
      </c>
      <c r="P1647" s="5" t="s">
        <v>34</v>
      </c>
      <c r="Q1647" s="3" t="s">
        <v>6256</v>
      </c>
      <c r="R1647" s="3" t="s">
        <v>6233</v>
      </c>
      <c r="S1647" s="3" t="s">
        <v>6254</v>
      </c>
      <c r="T1647" s="3" t="s">
        <v>6247</v>
      </c>
      <c r="U1647" s="3" t="s">
        <v>6226</v>
      </c>
      <c r="V1647" s="3" t="s">
        <v>6244</v>
      </c>
      <c r="W1647" s="3" t="s">
        <v>6345</v>
      </c>
      <c r="X1647" s="3" t="s">
        <v>6252</v>
      </c>
      <c r="Y1647" s="3" t="s">
        <v>6242</v>
      </c>
      <c r="Z1647" s="3" t="s">
        <v>6271</v>
      </c>
      <c r="AA1647" s="3" t="s">
        <v>6280</v>
      </c>
      <c r="AR1647" s="3">
        <v>51.9</v>
      </c>
      <c r="AS1647" s="3">
        <v>27.9</v>
      </c>
      <c r="AT1647" s="3">
        <v>1.860215054</v>
      </c>
      <c r="AU1647" s="3">
        <f>SUM(Table1[[#This Row],[Black Win %]]/Table1[[#This Row],[White Win %]])</f>
        <v>0.53757225433526012</v>
      </c>
      <c r="AV1647" s="3">
        <v>53.975999999999999</v>
      </c>
      <c r="AW1647" s="3">
        <v>29.015999999999998</v>
      </c>
    </row>
    <row r="1648" spans="1:49" ht="17" x14ac:dyDescent="0.2">
      <c r="A1648" s="3" t="s">
        <v>7621</v>
      </c>
      <c r="B1648" s="3" t="str">
        <f>CONCATENATE(Table1[[#This Row],[Column5]],(IF(Table1[[#This Row],[Column4]]="",""," -"&amp;Table1[[#This Row],[Column4]])),(IF(Table1[[#This Row],[Column3]]="",""," -"&amp;Table1[[#This Row],[Column3]])))</f>
        <v xml:space="preserve"> Czech Variation - Wiesbaden Variation</v>
      </c>
      <c r="C1648" s="3" t="s">
        <v>7200</v>
      </c>
      <c r="D1648" s="3" t="s">
        <v>7626</v>
      </c>
      <c r="F1648" s="3" t="s">
        <v>7765</v>
      </c>
      <c r="G1648" s="3">
        <v>1144</v>
      </c>
      <c r="H1648" s="3" t="s">
        <v>5419</v>
      </c>
      <c r="I1648" s="4">
        <v>43276</v>
      </c>
      <c r="J1648" s="3">
        <v>2277</v>
      </c>
      <c r="K1648" s="3">
        <v>2315</v>
      </c>
      <c r="L1648" s="3">
        <v>19.8</v>
      </c>
      <c r="M1648" s="3">
        <v>37.5</v>
      </c>
      <c r="N1648" s="3">
        <v>42.7</v>
      </c>
      <c r="O1648" s="3" t="s">
        <v>5447</v>
      </c>
      <c r="P1648" s="5" t="s">
        <v>34</v>
      </c>
      <c r="Q1648" s="3" t="s">
        <v>6256</v>
      </c>
      <c r="R1648" s="3" t="s">
        <v>6233</v>
      </c>
      <c r="S1648" s="3" t="s">
        <v>6254</v>
      </c>
      <c r="T1648" s="3" t="s">
        <v>6247</v>
      </c>
      <c r="U1648" s="3" t="s">
        <v>6226</v>
      </c>
      <c r="V1648" s="3" t="s">
        <v>6244</v>
      </c>
      <c r="W1648" s="3" t="s">
        <v>6345</v>
      </c>
      <c r="X1648" s="3" t="s">
        <v>6252</v>
      </c>
      <c r="Y1648" s="3" t="s">
        <v>6242</v>
      </c>
      <c r="Z1648" s="3" t="s">
        <v>6360</v>
      </c>
      <c r="AA1648" s="3" t="s">
        <v>6245</v>
      </c>
      <c r="AR1648" s="3">
        <v>42.7</v>
      </c>
      <c r="AS1648" s="3">
        <v>19.8</v>
      </c>
      <c r="AT1648" s="3">
        <v>2.1565656569999998</v>
      </c>
      <c r="AU1648" s="3">
        <f>SUM(Table1[[#This Row],[Black Win %]]/Table1[[#This Row],[White Win %]])</f>
        <v>0.46370023419203743</v>
      </c>
      <c r="AV1648" s="3">
        <v>488.488</v>
      </c>
      <c r="AW1648" s="3">
        <v>226.512</v>
      </c>
    </row>
    <row r="1649" spans="1:49" ht="17" x14ac:dyDescent="0.2">
      <c r="A1649" s="3" t="s">
        <v>7621</v>
      </c>
      <c r="B1649" s="3" t="str">
        <f>CONCATENATE(Table1[[#This Row],[Column5]],(IF(Table1[[#This Row],[Column4]]="",""," -"&amp;Table1[[#This Row],[Column4]])),(IF(Table1[[#This Row],[Column3]]="",""," -"&amp;Table1[[#This Row],[Column3]])))</f>
        <v xml:space="preserve"> Czech Variation - Wiesbaden Variation - Sharp line</v>
      </c>
      <c r="C1649" s="3" t="s">
        <v>7200</v>
      </c>
      <c r="D1649" s="3" t="s">
        <v>7626</v>
      </c>
      <c r="E1649" s="3" t="s">
        <v>7627</v>
      </c>
      <c r="F1649" s="3" t="s">
        <v>7764</v>
      </c>
      <c r="G1649" s="3">
        <v>671</v>
      </c>
      <c r="H1649" s="3" t="s">
        <v>5419</v>
      </c>
      <c r="I1649" s="4">
        <v>43259</v>
      </c>
      <c r="J1649" s="3">
        <v>2483</v>
      </c>
      <c r="K1649" s="3">
        <v>2426</v>
      </c>
      <c r="L1649" s="3">
        <v>43.2</v>
      </c>
      <c r="M1649" s="3">
        <v>39.200000000000003</v>
      </c>
      <c r="N1649" s="3">
        <v>17.600000000000001</v>
      </c>
      <c r="O1649" s="3" t="s">
        <v>5450</v>
      </c>
      <c r="P1649" s="5" t="s">
        <v>34</v>
      </c>
      <c r="Q1649" s="3" t="s">
        <v>6256</v>
      </c>
      <c r="R1649" s="3" t="s">
        <v>6233</v>
      </c>
      <c r="S1649" s="3" t="s">
        <v>6254</v>
      </c>
      <c r="T1649" s="3" t="s">
        <v>6247</v>
      </c>
      <c r="U1649" s="3" t="s">
        <v>6226</v>
      </c>
      <c r="V1649" s="3" t="s">
        <v>6244</v>
      </c>
      <c r="W1649" s="3" t="s">
        <v>6345</v>
      </c>
      <c r="X1649" s="3" t="s">
        <v>6252</v>
      </c>
      <c r="Y1649" s="3" t="s">
        <v>6242</v>
      </c>
      <c r="Z1649" s="3" t="s">
        <v>6360</v>
      </c>
      <c r="AA1649" s="3" t="s">
        <v>6245</v>
      </c>
      <c r="AB1649" s="3" t="s">
        <v>6263</v>
      </c>
      <c r="AC1649" s="3" t="s">
        <v>6295</v>
      </c>
      <c r="AD1649" s="3" t="s">
        <v>6266</v>
      </c>
      <c r="AR1649" s="3">
        <v>43.2</v>
      </c>
      <c r="AS1649" s="3">
        <v>17.600000000000001</v>
      </c>
      <c r="AT1649" s="3">
        <v>2.4545454549999999</v>
      </c>
      <c r="AU1649" s="3">
        <f>SUM(Table1[[#This Row],[Black Win %]]/Table1[[#This Row],[White Win %]])</f>
        <v>0.40740740740740744</v>
      </c>
      <c r="AV1649" s="3">
        <v>289.87200000000001</v>
      </c>
      <c r="AW1649" s="3">
        <v>118.096</v>
      </c>
    </row>
    <row r="1650" spans="1:49" ht="17" x14ac:dyDescent="0.2">
      <c r="A1650" s="3" t="s">
        <v>7621</v>
      </c>
      <c r="B1650" s="3" t="str">
        <f>CONCATENATE(Table1[[#This Row],[Column5]],(IF(Table1[[#This Row],[Column4]]="",""," -"&amp;Table1[[#This Row],[Column4]])),(IF(Table1[[#This Row],[Column3]]="",""," -"&amp;Table1[[#This Row],[Column3]])))</f>
        <v xml:space="preserve"> Exchange Variation</v>
      </c>
      <c r="C1650" s="3" t="s">
        <v>6505</v>
      </c>
      <c r="F1650" s="3" t="s">
        <v>7764</v>
      </c>
      <c r="G1650" s="3">
        <v>7790</v>
      </c>
      <c r="H1650" s="3" t="s">
        <v>5452</v>
      </c>
      <c r="I1650" s="4">
        <v>43289</v>
      </c>
      <c r="J1650" s="3">
        <v>2258</v>
      </c>
      <c r="K1650" s="3">
        <v>2218</v>
      </c>
      <c r="L1650" s="3">
        <v>31</v>
      </c>
      <c r="M1650" s="3">
        <v>44.1</v>
      </c>
      <c r="N1650" s="3">
        <v>24.9</v>
      </c>
      <c r="O1650" s="3" t="s">
        <v>5454</v>
      </c>
      <c r="P1650" s="5" t="s">
        <v>34</v>
      </c>
      <c r="Q1650" s="3" t="s">
        <v>6256</v>
      </c>
      <c r="R1650" s="3" t="s">
        <v>6233</v>
      </c>
      <c r="S1650" s="3" t="s">
        <v>6254</v>
      </c>
      <c r="T1650" s="3" t="s">
        <v>6282</v>
      </c>
      <c r="AR1650" s="3">
        <v>31</v>
      </c>
      <c r="AS1650" s="3">
        <v>24.9</v>
      </c>
      <c r="AT1650" s="3">
        <v>1.24497992</v>
      </c>
      <c r="AU1650" s="3">
        <f>SUM(Table1[[#This Row],[Black Win %]]/Table1[[#This Row],[White Win %]])</f>
        <v>0.8032258064516129</v>
      </c>
      <c r="AV1650" s="3">
        <v>2414.9</v>
      </c>
      <c r="AW1650" s="3">
        <v>1939.71</v>
      </c>
    </row>
    <row r="1651" spans="1:49" ht="17" x14ac:dyDescent="0.2">
      <c r="A1651" s="3" t="s">
        <v>7621</v>
      </c>
      <c r="B1651" s="3" t="str">
        <f>CONCATENATE(Table1[[#This Row],[Column5]],(IF(Table1[[#This Row],[Column4]]="",""," -"&amp;Table1[[#This Row],[Column4]])),(IF(Table1[[#This Row],[Column3]]="",""," -"&amp;Table1[[#This Row],[Column3]])))</f>
        <v xml:space="preserve"> Exchange Variation</v>
      </c>
      <c r="C1651" s="3" t="s">
        <v>6505</v>
      </c>
      <c r="F1651" s="3" t="s">
        <v>7765</v>
      </c>
      <c r="G1651" s="3">
        <v>4427</v>
      </c>
      <c r="H1651" s="3" t="s">
        <v>5455</v>
      </c>
      <c r="I1651" s="4">
        <v>43289</v>
      </c>
      <c r="J1651" s="3">
        <v>2242</v>
      </c>
      <c r="K1651" s="3">
        <v>2274</v>
      </c>
      <c r="L1651" s="3">
        <v>24.2</v>
      </c>
      <c r="M1651" s="3">
        <v>49.9</v>
      </c>
      <c r="N1651" s="3">
        <v>26</v>
      </c>
      <c r="O1651" s="3" t="s">
        <v>5457</v>
      </c>
      <c r="P1651" s="5" t="s">
        <v>34</v>
      </c>
      <c r="Q1651" s="3" t="s">
        <v>6256</v>
      </c>
      <c r="R1651" s="3" t="s">
        <v>6233</v>
      </c>
      <c r="S1651" s="3" t="s">
        <v>6254</v>
      </c>
      <c r="T1651" s="3" t="s">
        <v>6247</v>
      </c>
      <c r="U1651" s="3" t="s">
        <v>6226</v>
      </c>
      <c r="V1651" s="3" t="s">
        <v>6282</v>
      </c>
      <c r="W1651" s="3" t="s">
        <v>6282</v>
      </c>
      <c r="AR1651" s="3">
        <v>26</v>
      </c>
      <c r="AS1651" s="3">
        <v>24.2</v>
      </c>
      <c r="AT1651" s="3">
        <v>1.074380165</v>
      </c>
      <c r="AU1651" s="3">
        <f>SUM(Table1[[#This Row],[Black Win %]]/Table1[[#This Row],[White Win %]])</f>
        <v>0.93076923076923079</v>
      </c>
      <c r="AV1651" s="3">
        <v>1151.02</v>
      </c>
      <c r="AW1651" s="3">
        <v>1071.3340000000001</v>
      </c>
    </row>
    <row r="1652" spans="1:49" ht="17" x14ac:dyDescent="0.2">
      <c r="A1652" s="3" t="s">
        <v>7621</v>
      </c>
      <c r="B1652" s="3" t="str">
        <f>CONCATENATE(Table1[[#This Row],[Column5]],(IF(Table1[[#This Row],[Column4]]="",""," -"&amp;Table1[[#This Row],[Column4]])),(IF(Table1[[#This Row],[Column3]]="",""," -"&amp;Table1[[#This Row],[Column3]])))</f>
        <v xml:space="preserve"> Exchange Variation - Schallopp Variation</v>
      </c>
      <c r="C1652" s="3" t="s">
        <v>6505</v>
      </c>
      <c r="D1652" s="3" t="s">
        <v>7628</v>
      </c>
      <c r="F1652" s="3" t="s">
        <v>7764</v>
      </c>
      <c r="G1652" s="3">
        <v>351</v>
      </c>
      <c r="H1652" s="3" t="s">
        <v>5459</v>
      </c>
      <c r="I1652" s="4">
        <v>43269</v>
      </c>
      <c r="J1652" s="3">
        <v>2296</v>
      </c>
      <c r="K1652" s="3">
        <v>2293</v>
      </c>
      <c r="L1652" s="3">
        <v>39.299999999999997</v>
      </c>
      <c r="M1652" s="3">
        <v>31.6</v>
      </c>
      <c r="N1652" s="3">
        <v>29.1</v>
      </c>
      <c r="O1652" s="3" t="s">
        <v>5461</v>
      </c>
      <c r="P1652" s="5" t="s">
        <v>34</v>
      </c>
      <c r="Q1652" s="3" t="s">
        <v>6256</v>
      </c>
      <c r="R1652" s="3" t="s">
        <v>6233</v>
      </c>
      <c r="S1652" s="3" t="s">
        <v>6254</v>
      </c>
      <c r="T1652" s="3" t="s">
        <v>6247</v>
      </c>
      <c r="U1652" s="3" t="s">
        <v>6226</v>
      </c>
      <c r="V1652" s="3" t="s">
        <v>6271</v>
      </c>
      <c r="W1652" s="3" t="s">
        <v>6242</v>
      </c>
      <c r="X1652" s="3" t="s">
        <v>6282</v>
      </c>
      <c r="Y1652" s="3" t="s">
        <v>6282</v>
      </c>
      <c r="Z1652" s="3" t="s">
        <v>6244</v>
      </c>
      <c r="AR1652" s="3">
        <v>39.299999999999997</v>
      </c>
      <c r="AS1652" s="3">
        <v>29.1</v>
      </c>
      <c r="AT1652" s="3">
        <v>1.3505154640000001</v>
      </c>
      <c r="AU1652" s="3">
        <f>SUM(Table1[[#This Row],[Black Win %]]/Table1[[#This Row],[White Win %]])</f>
        <v>0.7404580152671757</v>
      </c>
      <c r="AV1652" s="3">
        <v>137.94300000000001</v>
      </c>
      <c r="AW1652" s="3">
        <v>102.14100000000001</v>
      </c>
    </row>
    <row r="1653" spans="1:49" ht="17" x14ac:dyDescent="0.2">
      <c r="A1653" s="3" t="s">
        <v>7621</v>
      </c>
      <c r="B1653" s="3" t="str">
        <f>CONCATENATE(Table1[[#This Row],[Column5]],(IF(Table1[[#This Row],[Column4]]="",""," -"&amp;Table1[[#This Row],[Column4]])),(IF(Table1[[#This Row],[Column3]]="",""," -"&amp;Table1[[#This Row],[Column3]])))</f>
        <v xml:space="preserve"> Exchange Variation - Symmetrical Line</v>
      </c>
      <c r="C1653" s="3" t="s">
        <v>6505</v>
      </c>
      <c r="D1653" s="3" t="s">
        <v>7629</v>
      </c>
      <c r="F1653" s="3" t="s">
        <v>7765</v>
      </c>
      <c r="G1653" s="3">
        <v>3186</v>
      </c>
      <c r="H1653" s="3" t="s">
        <v>5463</v>
      </c>
      <c r="I1653" s="4">
        <v>43276</v>
      </c>
      <c r="J1653" s="3">
        <v>2313</v>
      </c>
      <c r="K1653" s="3">
        <v>2334</v>
      </c>
      <c r="L1653" s="3">
        <v>14.9</v>
      </c>
      <c r="M1653" s="3">
        <v>68.5</v>
      </c>
      <c r="N1653" s="3">
        <v>16.600000000000001</v>
      </c>
      <c r="O1653" s="3" t="s">
        <v>5465</v>
      </c>
      <c r="P1653" s="5" t="s">
        <v>34</v>
      </c>
      <c r="Q1653" s="3" t="s">
        <v>6256</v>
      </c>
      <c r="R1653" s="3" t="s">
        <v>6233</v>
      </c>
      <c r="S1653" s="3" t="s">
        <v>6254</v>
      </c>
      <c r="T1653" s="3" t="s">
        <v>6247</v>
      </c>
      <c r="U1653" s="3" t="s">
        <v>6226</v>
      </c>
      <c r="V1653" s="3" t="s">
        <v>6282</v>
      </c>
      <c r="W1653" s="3" t="s">
        <v>6282</v>
      </c>
      <c r="X1653" s="3" t="s">
        <v>6244</v>
      </c>
      <c r="Y1653" s="3" t="s">
        <v>6240</v>
      </c>
      <c r="Z1653" s="3" t="s">
        <v>6312</v>
      </c>
      <c r="AA1653" s="3" t="s">
        <v>6242</v>
      </c>
      <c r="AR1653" s="3">
        <v>16.600000000000001</v>
      </c>
      <c r="AS1653" s="3">
        <v>14.9</v>
      </c>
      <c r="AT1653" s="3">
        <v>1.1140939599999999</v>
      </c>
      <c r="AU1653" s="3">
        <f>SUM(Table1[[#This Row],[Black Win %]]/Table1[[#This Row],[White Win %]])</f>
        <v>0.89759036144578308</v>
      </c>
      <c r="AV1653" s="3">
        <v>528.87599999999998</v>
      </c>
      <c r="AW1653" s="3">
        <v>474.714</v>
      </c>
    </row>
    <row r="1654" spans="1:49" ht="17" x14ac:dyDescent="0.2">
      <c r="A1654" s="3" t="s">
        <v>7621</v>
      </c>
      <c r="B1654" s="3" t="str">
        <f>CONCATENATE(Table1[[#This Row],[Column5]],(IF(Table1[[#This Row],[Column4]]="",""," -"&amp;Table1[[#This Row],[Column4]])),(IF(Table1[[#This Row],[Column3]]="",""," -"&amp;Table1[[#This Row],[Column3]])))</f>
        <v xml:space="preserve"> Exchange Variation - Trifunovic Variation</v>
      </c>
      <c r="C1654" s="3" t="s">
        <v>6505</v>
      </c>
      <c r="D1654" s="3" t="s">
        <v>6509</v>
      </c>
      <c r="F1654" s="3" t="s">
        <v>7765</v>
      </c>
      <c r="G1654" s="3">
        <v>486</v>
      </c>
      <c r="H1654" s="3" t="s">
        <v>5463</v>
      </c>
      <c r="I1654" s="4">
        <v>43275</v>
      </c>
      <c r="J1654" s="3">
        <v>2338</v>
      </c>
      <c r="K1654" s="3">
        <v>2380</v>
      </c>
      <c r="L1654" s="3">
        <v>15.8</v>
      </c>
      <c r="M1654" s="3">
        <v>57.8</v>
      </c>
      <c r="N1654" s="3">
        <v>26.3</v>
      </c>
      <c r="O1654" s="3" t="s">
        <v>5468</v>
      </c>
      <c r="P1654" s="5" t="s">
        <v>34</v>
      </c>
      <c r="Q1654" s="3" t="s">
        <v>6256</v>
      </c>
      <c r="R1654" s="3" t="s">
        <v>6233</v>
      </c>
      <c r="S1654" s="3" t="s">
        <v>6254</v>
      </c>
      <c r="T1654" s="3" t="s">
        <v>6247</v>
      </c>
      <c r="U1654" s="3" t="s">
        <v>6226</v>
      </c>
      <c r="V1654" s="3" t="s">
        <v>6282</v>
      </c>
      <c r="W1654" s="3" t="s">
        <v>6282</v>
      </c>
      <c r="X1654" s="3" t="s">
        <v>6244</v>
      </c>
      <c r="Y1654" s="3" t="s">
        <v>6240</v>
      </c>
      <c r="Z1654" s="3" t="s">
        <v>6312</v>
      </c>
      <c r="AA1654" s="3" t="s">
        <v>6242</v>
      </c>
      <c r="AB1654" s="3" t="s">
        <v>6271</v>
      </c>
      <c r="AC1654" s="3" t="s">
        <v>6245</v>
      </c>
      <c r="AD1654" s="3" t="s">
        <v>6405</v>
      </c>
      <c r="AE1654" s="3" t="s">
        <v>6295</v>
      </c>
      <c r="AR1654" s="3">
        <v>26.3</v>
      </c>
      <c r="AS1654" s="3">
        <v>15.8</v>
      </c>
      <c r="AT1654" s="3">
        <v>1.664556962</v>
      </c>
      <c r="AU1654" s="3">
        <f>SUM(Table1[[#This Row],[Black Win %]]/Table1[[#This Row],[White Win %]])</f>
        <v>0.60076045627376429</v>
      </c>
      <c r="AV1654" s="3">
        <v>127.818</v>
      </c>
      <c r="AW1654" s="3">
        <v>76.787999999999997</v>
      </c>
    </row>
    <row r="1655" spans="1:49" ht="17" x14ac:dyDescent="0.2">
      <c r="A1655" s="3" t="s">
        <v>7621</v>
      </c>
      <c r="B1655" s="3" t="str">
        <f>CONCATENATE(Table1[[#This Row],[Column5]],(IF(Table1[[#This Row],[Column4]]="",""," -"&amp;Table1[[#This Row],[Column4]])),(IF(Table1[[#This Row],[Column3]]="",""," -"&amp;Table1[[#This Row],[Column3]])))</f>
        <v xml:space="preserve"> Geller Gambit</v>
      </c>
      <c r="C1655" s="3" t="s">
        <v>7630</v>
      </c>
      <c r="F1655" s="3" t="s">
        <v>7764</v>
      </c>
      <c r="G1655" s="3">
        <v>898</v>
      </c>
      <c r="H1655" s="3" t="s">
        <v>5402</v>
      </c>
      <c r="I1655" s="4">
        <v>43263</v>
      </c>
      <c r="J1655" s="3">
        <v>2316</v>
      </c>
      <c r="K1655" s="3">
        <v>2292</v>
      </c>
      <c r="L1655" s="3">
        <v>42.4</v>
      </c>
      <c r="M1655" s="3">
        <v>24.4</v>
      </c>
      <c r="N1655" s="3">
        <v>33.200000000000003</v>
      </c>
      <c r="O1655" s="3" t="s">
        <v>5471</v>
      </c>
      <c r="P1655" s="5" t="s">
        <v>34</v>
      </c>
      <c r="Q1655" s="3" t="s">
        <v>6256</v>
      </c>
      <c r="R1655" s="3" t="s">
        <v>6233</v>
      </c>
      <c r="S1655" s="3" t="s">
        <v>6254</v>
      </c>
      <c r="T1655" s="3" t="s">
        <v>6247</v>
      </c>
      <c r="U1655" s="3" t="s">
        <v>6226</v>
      </c>
      <c r="V1655" s="3" t="s">
        <v>6244</v>
      </c>
      <c r="W1655" s="3" t="s">
        <v>6345</v>
      </c>
      <c r="X1655" s="3" t="s">
        <v>6266</v>
      </c>
      <c r="Y1655" s="3" t="s">
        <v>6258</v>
      </c>
      <c r="Z1655" s="3" t="s">
        <v>6227</v>
      </c>
      <c r="AR1655" s="3">
        <v>42.4</v>
      </c>
      <c r="AS1655" s="3">
        <v>33.200000000000003</v>
      </c>
      <c r="AT1655" s="3">
        <v>1.2771084340000001</v>
      </c>
      <c r="AU1655" s="3">
        <f>SUM(Table1[[#This Row],[Black Win %]]/Table1[[#This Row],[White Win %]])</f>
        <v>0.78301886792452835</v>
      </c>
      <c r="AV1655" s="3">
        <v>380.75200000000001</v>
      </c>
      <c r="AW1655" s="3">
        <v>298.13600000000002</v>
      </c>
    </row>
    <row r="1656" spans="1:49" ht="17" x14ac:dyDescent="0.2">
      <c r="A1656" s="3" t="s">
        <v>7621</v>
      </c>
      <c r="B1656" s="3" t="str">
        <f>CONCATENATE(Table1[[#This Row],[Column5]],(IF(Table1[[#This Row],[Column4]]="",""," -"&amp;Table1[[#This Row],[Column4]])),(IF(Table1[[#This Row],[Column3]]="",""," -"&amp;Table1[[#This Row],[Column3]])))</f>
        <v xml:space="preserve"> Geller Gambit</v>
      </c>
      <c r="C1656" s="3" t="s">
        <v>7630</v>
      </c>
      <c r="F1656" s="3" t="s">
        <v>7764</v>
      </c>
      <c r="G1656" s="3">
        <v>290</v>
      </c>
      <c r="H1656" s="3" t="s">
        <v>5402</v>
      </c>
      <c r="I1656" s="4">
        <v>43275</v>
      </c>
      <c r="J1656" s="3">
        <v>1948</v>
      </c>
      <c r="K1656" s="3">
        <v>1973</v>
      </c>
      <c r="L1656" s="3">
        <v>30.3</v>
      </c>
      <c r="M1656" s="3">
        <v>19</v>
      </c>
      <c r="N1656" s="3">
        <v>50.7</v>
      </c>
      <c r="O1656" s="3" t="s">
        <v>5473</v>
      </c>
      <c r="P1656" s="5" t="s">
        <v>34</v>
      </c>
      <c r="Q1656" s="3" t="s">
        <v>6256</v>
      </c>
      <c r="R1656" s="3" t="s">
        <v>6233</v>
      </c>
      <c r="S1656" s="3" t="s">
        <v>6254</v>
      </c>
      <c r="T1656" s="3" t="s">
        <v>6247</v>
      </c>
      <c r="U1656" s="3" t="s">
        <v>6226</v>
      </c>
      <c r="V1656" s="3" t="s">
        <v>6244</v>
      </c>
      <c r="W1656" s="3" t="s">
        <v>6345</v>
      </c>
      <c r="X1656" s="3" t="s">
        <v>6266</v>
      </c>
      <c r="AR1656" s="3">
        <v>30.3</v>
      </c>
      <c r="AS1656" s="3">
        <v>50.7</v>
      </c>
      <c r="AT1656" s="3">
        <v>0.59763313600000001</v>
      </c>
      <c r="AU1656" s="3">
        <f>SUM(Table1[[#This Row],[Black Win %]]/Table1[[#This Row],[White Win %]])</f>
        <v>1.6732673267326734</v>
      </c>
      <c r="AV1656" s="3">
        <v>87.87</v>
      </c>
      <c r="AW1656" s="3">
        <v>147.03</v>
      </c>
    </row>
    <row r="1657" spans="1:49" ht="17" x14ac:dyDescent="0.2">
      <c r="A1657" s="3" t="s">
        <v>7621</v>
      </c>
      <c r="B1657" s="3" t="str">
        <f>CONCATENATE(Table1[[#This Row],[Column5]],(IF(Table1[[#This Row],[Column4]]="",""," -"&amp;Table1[[#This Row],[Column4]])),(IF(Table1[[#This Row],[Column3]]="",""," -"&amp;Table1[[#This Row],[Column3]])))</f>
        <v xml:space="preserve"> General</v>
      </c>
      <c r="C1657" s="3" t="s">
        <v>6510</v>
      </c>
      <c r="F1657" s="3" t="s">
        <v>7765</v>
      </c>
      <c r="G1657" s="3">
        <v>12592</v>
      </c>
      <c r="H1657" s="3" t="s">
        <v>5452</v>
      </c>
      <c r="I1657" s="4">
        <v>43290</v>
      </c>
      <c r="J1657" s="3">
        <v>2219</v>
      </c>
      <c r="K1657" s="3">
        <v>2240</v>
      </c>
      <c r="L1657" s="3">
        <v>25.4</v>
      </c>
      <c r="M1657" s="3">
        <v>35.1</v>
      </c>
      <c r="N1657" s="3">
        <v>39.5</v>
      </c>
      <c r="O1657" s="3" t="s">
        <v>5476</v>
      </c>
      <c r="P1657" s="5" t="s">
        <v>34</v>
      </c>
      <c r="Q1657" s="3" t="s">
        <v>6256</v>
      </c>
      <c r="R1657" s="3" t="s">
        <v>6233</v>
      </c>
      <c r="S1657" s="3" t="s">
        <v>6254</v>
      </c>
      <c r="AR1657" s="3">
        <v>39.5</v>
      </c>
      <c r="AS1657" s="3">
        <v>25.4</v>
      </c>
      <c r="AT1657" s="3">
        <v>1.55511811</v>
      </c>
      <c r="AU1657" s="3">
        <f>SUM(Table1[[#This Row],[Black Win %]]/Table1[[#This Row],[White Win %]])</f>
        <v>0.64303797468354429</v>
      </c>
      <c r="AV1657" s="3">
        <v>4973.84</v>
      </c>
      <c r="AW1657" s="3">
        <v>3198.3679999999999</v>
      </c>
    </row>
    <row r="1658" spans="1:49" ht="17" x14ac:dyDescent="0.2">
      <c r="A1658" s="3" t="s">
        <v>7621</v>
      </c>
      <c r="B1658" s="3" t="str">
        <f>CONCATENATE(Table1[[#This Row],[Column5]],(IF(Table1[[#This Row],[Column4]]="",""," -"&amp;Table1[[#This Row],[Column4]])),(IF(Table1[[#This Row],[Column3]]="",""," -"&amp;Table1[[#This Row],[Column3]])))</f>
        <v xml:space="preserve"> Modern Line</v>
      </c>
      <c r="C1658" s="3" t="s">
        <v>6857</v>
      </c>
      <c r="F1658" s="3" t="s">
        <v>7764</v>
      </c>
      <c r="G1658" s="3">
        <v>11444</v>
      </c>
      <c r="H1658" s="3" t="s">
        <v>5406</v>
      </c>
      <c r="I1658" s="4">
        <v>43290</v>
      </c>
      <c r="J1658" s="3">
        <v>2353</v>
      </c>
      <c r="K1658" s="3">
        <v>2324</v>
      </c>
      <c r="L1658" s="3">
        <v>44.1</v>
      </c>
      <c r="M1658" s="3">
        <v>33.799999999999997</v>
      </c>
      <c r="N1658" s="3">
        <v>22.1</v>
      </c>
      <c r="O1658" s="3" t="s">
        <v>5479</v>
      </c>
      <c r="P1658" s="5" t="s">
        <v>34</v>
      </c>
      <c r="Q1658" s="3" t="s">
        <v>6256</v>
      </c>
      <c r="R1658" s="3" t="s">
        <v>6233</v>
      </c>
      <c r="S1658" s="3" t="s">
        <v>6254</v>
      </c>
      <c r="T1658" s="3" t="s">
        <v>6247</v>
      </c>
      <c r="AR1658" s="3">
        <v>44.1</v>
      </c>
      <c r="AS1658" s="3">
        <v>22.1</v>
      </c>
      <c r="AT1658" s="3">
        <v>1.9954751129999999</v>
      </c>
      <c r="AU1658" s="3">
        <f>SUM(Table1[[#This Row],[Black Win %]]/Table1[[#This Row],[White Win %]])</f>
        <v>0.50113378684807253</v>
      </c>
      <c r="AV1658" s="3">
        <v>5046.8040000000001</v>
      </c>
      <c r="AW1658" s="3">
        <v>2529.1239999999998</v>
      </c>
    </row>
    <row r="1659" spans="1:49" ht="17" x14ac:dyDescent="0.2">
      <c r="A1659" s="3" t="s">
        <v>7621</v>
      </c>
      <c r="B1659" s="3" t="str">
        <f>CONCATENATE(Table1[[#This Row],[Column5]],(IF(Table1[[#This Row],[Column4]]="",""," -"&amp;Table1[[#This Row],[Column4]])),(IF(Table1[[#This Row],[Column3]]="",""," -"&amp;Table1[[#This Row],[Column3]])))</f>
        <v xml:space="preserve"> Quiet Variation</v>
      </c>
      <c r="C1659" s="3" t="s">
        <v>7340</v>
      </c>
      <c r="F1659" s="3" t="s">
        <v>7764</v>
      </c>
      <c r="G1659" s="3">
        <v>8690</v>
      </c>
      <c r="H1659" s="3" t="s">
        <v>5406</v>
      </c>
      <c r="I1659" s="4">
        <v>43289</v>
      </c>
      <c r="J1659" s="3">
        <v>2391</v>
      </c>
      <c r="K1659" s="3">
        <v>2361</v>
      </c>
      <c r="L1659" s="3">
        <v>44.4</v>
      </c>
      <c r="M1659" s="3">
        <v>36.799999999999997</v>
      </c>
      <c r="N1659" s="3">
        <v>18.899999999999999</v>
      </c>
      <c r="O1659" s="3" t="s">
        <v>5482</v>
      </c>
      <c r="P1659" s="5" t="s">
        <v>34</v>
      </c>
      <c r="Q1659" s="3" t="s">
        <v>6256</v>
      </c>
      <c r="R1659" s="3" t="s">
        <v>6233</v>
      </c>
      <c r="S1659" s="3" t="s">
        <v>6254</v>
      </c>
      <c r="T1659" s="3" t="s">
        <v>6247</v>
      </c>
      <c r="U1659" s="3" t="s">
        <v>6226</v>
      </c>
      <c r="V1659" s="3" t="s">
        <v>6271</v>
      </c>
      <c r="AR1659" s="3">
        <v>44.4</v>
      </c>
      <c r="AS1659" s="3">
        <v>18.899999999999999</v>
      </c>
      <c r="AT1659" s="3">
        <v>2.3492063490000001</v>
      </c>
      <c r="AU1659" s="3">
        <f>SUM(Table1[[#This Row],[Black Win %]]/Table1[[#This Row],[White Win %]])</f>
        <v>0.42567567567567566</v>
      </c>
      <c r="AV1659" s="3">
        <v>3858.36</v>
      </c>
      <c r="AW1659" s="3">
        <v>1642.41</v>
      </c>
    </row>
    <row r="1660" spans="1:49" ht="17" x14ac:dyDescent="0.2">
      <c r="A1660" s="3" t="s">
        <v>7621</v>
      </c>
      <c r="B1660" s="3" t="str">
        <f>CONCATENATE(Table1[[#This Row],[Column5]],(IF(Table1[[#This Row],[Column4]]="",""," -"&amp;Table1[[#This Row],[Column4]])),(IF(Table1[[#This Row],[Column3]]="",""," -"&amp;Table1[[#This Row],[Column3]])))</f>
        <v xml:space="preserve"> Quiet Variation - Pin Defense</v>
      </c>
      <c r="C1660" s="3" t="s">
        <v>7340</v>
      </c>
      <c r="D1660" s="3" t="s">
        <v>7607</v>
      </c>
      <c r="F1660" s="3" t="s">
        <v>7765</v>
      </c>
      <c r="G1660" s="3">
        <v>4253</v>
      </c>
      <c r="H1660" s="3" t="s">
        <v>5459</v>
      </c>
      <c r="I1660" s="4">
        <v>43288</v>
      </c>
      <c r="J1660" s="3">
        <v>2323</v>
      </c>
      <c r="K1660" s="3">
        <v>2351</v>
      </c>
      <c r="L1660" s="3">
        <v>22.2</v>
      </c>
      <c r="M1660" s="3">
        <v>42.4</v>
      </c>
      <c r="N1660" s="3">
        <v>35.299999999999997</v>
      </c>
      <c r="O1660" s="3" t="s">
        <v>5485</v>
      </c>
      <c r="P1660" s="5" t="s">
        <v>34</v>
      </c>
      <c r="Q1660" s="3" t="s">
        <v>6256</v>
      </c>
      <c r="R1660" s="3" t="s">
        <v>6233</v>
      </c>
      <c r="S1660" s="3" t="s">
        <v>6254</v>
      </c>
      <c r="T1660" s="3" t="s">
        <v>6247</v>
      </c>
      <c r="U1660" s="3" t="s">
        <v>6226</v>
      </c>
      <c r="V1660" s="3" t="s">
        <v>6271</v>
      </c>
      <c r="W1660" s="3" t="s">
        <v>6248</v>
      </c>
      <c r="AR1660" s="3">
        <v>35.299999999999997</v>
      </c>
      <c r="AS1660" s="3">
        <v>22.2</v>
      </c>
      <c r="AT1660" s="3">
        <v>1.5900900899999999</v>
      </c>
      <c r="AU1660" s="3">
        <f>SUM(Table1[[#This Row],[Black Win %]]/Table1[[#This Row],[White Win %]])</f>
        <v>0.62889518413597734</v>
      </c>
      <c r="AV1660" s="3">
        <v>1501.309</v>
      </c>
      <c r="AW1660" s="3">
        <v>944.16600000000005</v>
      </c>
    </row>
    <row r="1661" spans="1:49" ht="17" x14ac:dyDescent="0.2">
      <c r="A1661" s="3" t="s">
        <v>7621</v>
      </c>
      <c r="B1661" s="3" t="str">
        <f>CONCATENATE(Table1[[#This Row],[Column5]],(IF(Table1[[#This Row],[Column4]]="",""," -"&amp;Table1[[#This Row],[Column4]])),(IF(Table1[[#This Row],[Column3]]="",""," -"&amp;Table1[[#This Row],[Column3]])))</f>
        <v xml:space="preserve"> Quiet Variation - Schallopp Defense</v>
      </c>
      <c r="C1661" s="3" t="s">
        <v>7340</v>
      </c>
      <c r="D1661" s="3" t="s">
        <v>7631</v>
      </c>
      <c r="F1661" s="3" t="s">
        <v>7765</v>
      </c>
      <c r="G1661" s="3">
        <v>8294</v>
      </c>
      <c r="H1661" s="3" t="s">
        <v>5459</v>
      </c>
      <c r="I1661" s="4">
        <v>43289</v>
      </c>
      <c r="J1661" s="3">
        <v>2318</v>
      </c>
      <c r="K1661" s="3">
        <v>2335</v>
      </c>
      <c r="L1661" s="3">
        <v>23.5</v>
      </c>
      <c r="M1661" s="3">
        <v>40.799999999999997</v>
      </c>
      <c r="N1661" s="3">
        <v>35.700000000000003</v>
      </c>
      <c r="O1661" s="3" t="s">
        <v>5488</v>
      </c>
      <c r="P1661" s="5" t="s">
        <v>34</v>
      </c>
      <c r="Q1661" s="3" t="s">
        <v>6256</v>
      </c>
      <c r="R1661" s="3" t="s">
        <v>6233</v>
      </c>
      <c r="S1661" s="3" t="s">
        <v>6254</v>
      </c>
      <c r="T1661" s="3" t="s">
        <v>6247</v>
      </c>
      <c r="U1661" s="3" t="s">
        <v>6226</v>
      </c>
      <c r="V1661" s="3" t="s">
        <v>6271</v>
      </c>
      <c r="W1661" s="3" t="s">
        <v>6242</v>
      </c>
      <c r="AR1661" s="3">
        <v>35.700000000000003</v>
      </c>
      <c r="AS1661" s="3">
        <v>23.5</v>
      </c>
      <c r="AT1661" s="3">
        <v>1.5191489359999999</v>
      </c>
      <c r="AU1661" s="3">
        <f>SUM(Table1[[#This Row],[Black Win %]]/Table1[[#This Row],[White Win %]])</f>
        <v>0.65826330532212884</v>
      </c>
      <c r="AV1661" s="3">
        <v>2960.9580000000001</v>
      </c>
      <c r="AW1661" s="3">
        <v>1949.09</v>
      </c>
    </row>
    <row r="1662" spans="1:49" ht="17" x14ac:dyDescent="0.2">
      <c r="A1662" s="3" t="s">
        <v>7621</v>
      </c>
      <c r="B1662" s="3" t="str">
        <f>CONCATENATE(Table1[[#This Row],[Column5]],(IF(Table1[[#This Row],[Column4]]="",""," -"&amp;Table1[[#This Row],[Column4]])),(IF(Table1[[#This Row],[Column3]]="",""," -"&amp;Table1[[#This Row],[Column3]])))</f>
        <v xml:space="preserve"> Schlechter Variation</v>
      </c>
      <c r="C1662" s="3" t="s">
        <v>6852</v>
      </c>
      <c r="F1662" s="3" t="s">
        <v>7765</v>
      </c>
      <c r="G1662" s="3">
        <v>2247</v>
      </c>
      <c r="H1662" s="3" t="s">
        <v>5402</v>
      </c>
      <c r="I1662" s="4">
        <v>43283</v>
      </c>
      <c r="J1662" s="3">
        <v>2127</v>
      </c>
      <c r="K1662" s="3">
        <v>2184</v>
      </c>
      <c r="L1662" s="3">
        <v>18.100000000000001</v>
      </c>
      <c r="M1662" s="3">
        <v>31.2</v>
      </c>
      <c r="N1662" s="3">
        <v>50.6</v>
      </c>
      <c r="O1662" s="3" t="s">
        <v>5491</v>
      </c>
      <c r="P1662" s="5" t="s">
        <v>34</v>
      </c>
      <c r="Q1662" s="3" t="s">
        <v>6256</v>
      </c>
      <c r="R1662" s="3" t="s">
        <v>6233</v>
      </c>
      <c r="S1662" s="3" t="s">
        <v>6254</v>
      </c>
      <c r="T1662" s="3" t="s">
        <v>6247</v>
      </c>
      <c r="U1662" s="3" t="s">
        <v>6226</v>
      </c>
      <c r="V1662" s="3" t="s">
        <v>6244</v>
      </c>
      <c r="W1662" s="3" t="s">
        <v>6237</v>
      </c>
      <c r="AR1662" s="3">
        <v>50.6</v>
      </c>
      <c r="AS1662" s="3">
        <v>18.100000000000001</v>
      </c>
      <c r="AT1662" s="3">
        <v>2.79558011</v>
      </c>
      <c r="AU1662" s="3">
        <f>SUM(Table1[[#This Row],[Black Win %]]/Table1[[#This Row],[White Win %]])</f>
        <v>0.35770750988142297</v>
      </c>
      <c r="AV1662" s="3">
        <v>1136.982</v>
      </c>
      <c r="AW1662" s="3">
        <v>406.70699999999999</v>
      </c>
    </row>
    <row r="1663" spans="1:49" ht="17" x14ac:dyDescent="0.2">
      <c r="A1663" s="3" t="s">
        <v>7621</v>
      </c>
      <c r="B1663" s="3" t="str">
        <f>CONCATENATE(Table1[[#This Row],[Column5]],(IF(Table1[[#This Row],[Column4]]="",""," -"&amp;Table1[[#This Row],[Column4]])),(IF(Table1[[#This Row],[Column3]]="",""," -"&amp;Table1[[#This Row],[Column3]])))</f>
        <v xml:space="preserve"> Slav Gambit - Alekhine Attack</v>
      </c>
      <c r="C1663" s="3" t="s">
        <v>7632</v>
      </c>
      <c r="D1663" s="3" t="s">
        <v>7633</v>
      </c>
      <c r="F1663" s="3" t="s">
        <v>7764</v>
      </c>
      <c r="G1663" s="3">
        <v>688</v>
      </c>
      <c r="H1663" s="3" t="s">
        <v>5452</v>
      </c>
      <c r="I1663" s="4">
        <v>43262</v>
      </c>
      <c r="J1663" s="3">
        <v>2402</v>
      </c>
      <c r="K1663" s="3">
        <v>2364</v>
      </c>
      <c r="L1663" s="3">
        <v>42.7</v>
      </c>
      <c r="M1663" s="3">
        <v>32.6</v>
      </c>
      <c r="N1663" s="3">
        <v>24.7</v>
      </c>
      <c r="O1663" s="3" t="s">
        <v>5494</v>
      </c>
      <c r="P1663" s="5" t="s">
        <v>34</v>
      </c>
      <c r="Q1663" s="3" t="s">
        <v>6256</v>
      </c>
      <c r="R1663" s="3" t="s">
        <v>6233</v>
      </c>
      <c r="S1663" s="3" t="s">
        <v>6254</v>
      </c>
      <c r="T1663" s="3" t="s">
        <v>6244</v>
      </c>
      <c r="U1663" s="3" t="s">
        <v>6345</v>
      </c>
      <c r="V1663" s="3" t="s">
        <v>6266</v>
      </c>
      <c r="AR1663" s="3">
        <v>42.7</v>
      </c>
      <c r="AS1663" s="3">
        <v>24.7</v>
      </c>
      <c r="AT1663" s="3">
        <v>1.728744939</v>
      </c>
      <c r="AU1663" s="3">
        <f>SUM(Table1[[#This Row],[Black Win %]]/Table1[[#This Row],[White Win %]])</f>
        <v>0.57845433255269318</v>
      </c>
      <c r="AV1663" s="3">
        <v>293.77600000000001</v>
      </c>
      <c r="AW1663" s="3">
        <v>169.93600000000001</v>
      </c>
    </row>
    <row r="1664" spans="1:49" ht="17" x14ac:dyDescent="0.2">
      <c r="A1664" s="3" t="s">
        <v>7621</v>
      </c>
      <c r="B1664" s="3" t="str">
        <f>CONCATENATE(Table1[[#This Row],[Column5]],(IF(Table1[[#This Row],[Column4]]="",""," -"&amp;Table1[[#This Row],[Column4]])),(IF(Table1[[#This Row],[Column3]]="",""," -"&amp;Table1[[#This Row],[Column3]])))</f>
        <v xml:space="preserve"> Smyslov Variation</v>
      </c>
      <c r="C1664" s="3" t="s">
        <v>6648</v>
      </c>
      <c r="F1664" s="3" t="s">
        <v>7765</v>
      </c>
      <c r="G1664" s="3">
        <v>656</v>
      </c>
      <c r="H1664" s="3" t="s">
        <v>5398</v>
      </c>
      <c r="I1664" s="4">
        <v>43284</v>
      </c>
      <c r="J1664" s="3">
        <v>2323</v>
      </c>
      <c r="K1664" s="3">
        <v>2351</v>
      </c>
      <c r="L1664" s="3">
        <v>25.6</v>
      </c>
      <c r="M1664" s="3">
        <v>34.299999999999997</v>
      </c>
      <c r="N1664" s="3">
        <v>40.1</v>
      </c>
      <c r="O1664" s="3" t="s">
        <v>5497</v>
      </c>
      <c r="P1664" s="5" t="s">
        <v>34</v>
      </c>
      <c r="Q1664" s="3" t="s">
        <v>6256</v>
      </c>
      <c r="R1664" s="3" t="s">
        <v>6233</v>
      </c>
      <c r="S1664" s="3" t="s">
        <v>6254</v>
      </c>
      <c r="T1664" s="3" t="s">
        <v>6247</v>
      </c>
      <c r="U1664" s="3" t="s">
        <v>6226</v>
      </c>
      <c r="V1664" s="3" t="s">
        <v>6244</v>
      </c>
      <c r="W1664" s="3" t="s">
        <v>6345</v>
      </c>
      <c r="X1664" s="3" t="s">
        <v>6252</v>
      </c>
      <c r="Y1664" s="3" t="s">
        <v>6280</v>
      </c>
      <c r="AR1664" s="3">
        <v>40.1</v>
      </c>
      <c r="AS1664" s="3">
        <v>25.6</v>
      </c>
      <c r="AT1664" s="3">
        <v>1.56640625</v>
      </c>
      <c r="AU1664" s="3">
        <f>SUM(Table1[[#This Row],[Black Win %]]/Table1[[#This Row],[White Win %]])</f>
        <v>0.63840399002493764</v>
      </c>
      <c r="AV1664" s="3">
        <v>263.05599999999998</v>
      </c>
      <c r="AW1664" s="3">
        <v>167.93600000000001</v>
      </c>
    </row>
    <row r="1665" spans="1:49" ht="17" x14ac:dyDescent="0.2">
      <c r="A1665" s="3" t="s">
        <v>7621</v>
      </c>
      <c r="B1665" s="3" t="str">
        <f>CONCATENATE(Table1[[#This Row],[Column5]],(IF(Table1[[#This Row],[Column4]]="",""," -"&amp;Table1[[#This Row],[Column4]])),(IF(Table1[[#This Row],[Column3]]="",""," -"&amp;Table1[[#This Row],[Column3]])))</f>
        <v xml:space="preserve"> Soultanbeieff Variation</v>
      </c>
      <c r="C1665" s="3" t="s">
        <v>7634</v>
      </c>
      <c r="F1665" s="3" t="s">
        <v>7765</v>
      </c>
      <c r="G1665" s="3">
        <v>1184</v>
      </c>
      <c r="H1665" s="3" t="s">
        <v>5398</v>
      </c>
      <c r="I1665" s="4">
        <v>43289</v>
      </c>
      <c r="J1665" s="3">
        <v>2409</v>
      </c>
      <c r="K1665" s="3">
        <v>2446</v>
      </c>
      <c r="L1665" s="3">
        <v>21.3</v>
      </c>
      <c r="M1665" s="3">
        <v>45.9</v>
      </c>
      <c r="N1665" s="3">
        <v>32.9</v>
      </c>
      <c r="O1665" s="3" t="s">
        <v>5500</v>
      </c>
      <c r="P1665" s="5" t="s">
        <v>34</v>
      </c>
      <c r="Q1665" s="3" t="s">
        <v>6256</v>
      </c>
      <c r="R1665" s="3" t="s">
        <v>6233</v>
      </c>
      <c r="S1665" s="3" t="s">
        <v>6254</v>
      </c>
      <c r="T1665" s="3" t="s">
        <v>6247</v>
      </c>
      <c r="U1665" s="3" t="s">
        <v>6226</v>
      </c>
      <c r="V1665" s="3" t="s">
        <v>6244</v>
      </c>
      <c r="W1665" s="3" t="s">
        <v>6345</v>
      </c>
      <c r="X1665" s="3" t="s">
        <v>6252</v>
      </c>
      <c r="Y1665" s="3" t="s">
        <v>6245</v>
      </c>
      <c r="AR1665" s="3">
        <v>32.9</v>
      </c>
      <c r="AS1665" s="3">
        <v>21.3</v>
      </c>
      <c r="AT1665" s="3">
        <v>1.544600939</v>
      </c>
      <c r="AU1665" s="3">
        <f>SUM(Table1[[#This Row],[Black Win %]]/Table1[[#This Row],[White Win %]])</f>
        <v>0.64741641337386024</v>
      </c>
      <c r="AV1665" s="3">
        <v>389.536</v>
      </c>
      <c r="AW1665" s="3">
        <v>252.19200000000001</v>
      </c>
    </row>
    <row r="1666" spans="1:49" ht="17" x14ac:dyDescent="0.2">
      <c r="A1666" s="3" t="s">
        <v>7621</v>
      </c>
      <c r="B1666" s="3" t="str">
        <f>CONCATENATE(Table1[[#This Row],[Column5]],(IF(Table1[[#This Row],[Column4]]="",""," -"&amp;Table1[[#This Row],[Column4]])),(IF(Table1[[#This Row],[Column3]]="",""," -"&amp;Table1[[#This Row],[Column3]])))</f>
        <v xml:space="preserve"> Steiner Variation</v>
      </c>
      <c r="C1666" s="3" t="s">
        <v>7205</v>
      </c>
      <c r="F1666" s="3" t="s">
        <v>7765</v>
      </c>
      <c r="G1666" s="3">
        <v>1083</v>
      </c>
      <c r="H1666" s="3" t="s">
        <v>5398</v>
      </c>
      <c r="I1666" s="4">
        <v>43221</v>
      </c>
      <c r="J1666" s="3">
        <v>2275</v>
      </c>
      <c r="K1666" s="3">
        <v>2310</v>
      </c>
      <c r="L1666" s="3">
        <v>24.9</v>
      </c>
      <c r="M1666" s="3">
        <v>30.9</v>
      </c>
      <c r="N1666" s="3">
        <v>44.1</v>
      </c>
      <c r="O1666" s="3" t="s">
        <v>5503</v>
      </c>
      <c r="P1666" s="5" t="s">
        <v>34</v>
      </c>
      <c r="Q1666" s="3" t="s">
        <v>6256</v>
      </c>
      <c r="R1666" s="3" t="s">
        <v>6233</v>
      </c>
      <c r="S1666" s="3" t="s">
        <v>6254</v>
      </c>
      <c r="T1666" s="3" t="s">
        <v>6247</v>
      </c>
      <c r="U1666" s="3" t="s">
        <v>6226</v>
      </c>
      <c r="V1666" s="3" t="s">
        <v>6244</v>
      </c>
      <c r="W1666" s="3" t="s">
        <v>6345</v>
      </c>
      <c r="X1666" s="3" t="s">
        <v>6252</v>
      </c>
      <c r="Y1666" s="3" t="s">
        <v>6248</v>
      </c>
      <c r="AR1666" s="3">
        <v>44.1</v>
      </c>
      <c r="AS1666" s="3">
        <v>24.9</v>
      </c>
      <c r="AT1666" s="3">
        <v>1.771084337</v>
      </c>
      <c r="AU1666" s="3">
        <f>SUM(Table1[[#This Row],[Black Win %]]/Table1[[#This Row],[White Win %]])</f>
        <v>0.56462585034013602</v>
      </c>
      <c r="AV1666" s="3">
        <v>477.60300000000001</v>
      </c>
      <c r="AW1666" s="3">
        <v>269.66699999999997</v>
      </c>
    </row>
    <row r="1667" spans="1:49" ht="17" x14ac:dyDescent="0.2">
      <c r="A1667" s="3" t="s">
        <v>7621</v>
      </c>
      <c r="B1667" s="3" t="str">
        <f>CONCATENATE(Table1[[#This Row],[Column5]],(IF(Table1[[#This Row],[Column4]]="",""," -"&amp;Table1[[#This Row],[Column4]])),(IF(Table1[[#This Row],[Column3]]="",""," -"&amp;Table1[[#This Row],[Column3]])))</f>
        <v xml:space="preserve"> Suchting Variation</v>
      </c>
      <c r="C1667" s="3" t="s">
        <v>7635</v>
      </c>
      <c r="F1667" s="3" t="s">
        <v>7765</v>
      </c>
      <c r="G1667" s="3">
        <v>301</v>
      </c>
      <c r="H1667" s="3" t="s">
        <v>5402</v>
      </c>
      <c r="I1667" s="4">
        <v>43226</v>
      </c>
      <c r="J1667" s="3">
        <v>2254</v>
      </c>
      <c r="K1667" s="3">
        <v>2305</v>
      </c>
      <c r="L1667" s="3">
        <v>19.600000000000001</v>
      </c>
      <c r="M1667" s="3">
        <v>35.5</v>
      </c>
      <c r="N1667" s="3">
        <v>44.9</v>
      </c>
      <c r="O1667" s="3" t="s">
        <v>5506</v>
      </c>
      <c r="P1667" s="5" t="s">
        <v>34</v>
      </c>
      <c r="Q1667" s="3" t="s">
        <v>6256</v>
      </c>
      <c r="R1667" s="3" t="s">
        <v>6233</v>
      </c>
      <c r="S1667" s="3" t="s">
        <v>6254</v>
      </c>
      <c r="T1667" s="3" t="s">
        <v>6247</v>
      </c>
      <c r="U1667" s="3" t="s">
        <v>6226</v>
      </c>
      <c r="V1667" s="3" t="s">
        <v>6244</v>
      </c>
      <c r="W1667" s="3" t="s">
        <v>6316</v>
      </c>
      <c r="AR1667" s="3">
        <v>44.9</v>
      </c>
      <c r="AS1667" s="3">
        <v>19.600000000000001</v>
      </c>
      <c r="AT1667" s="3">
        <v>2.2908163269999999</v>
      </c>
      <c r="AU1667" s="3">
        <f>SUM(Table1[[#This Row],[Black Win %]]/Table1[[#This Row],[White Win %]])</f>
        <v>0.43652561247216043</v>
      </c>
      <c r="AV1667" s="3">
        <v>135.149</v>
      </c>
      <c r="AW1667" s="3">
        <v>58.996000000000002</v>
      </c>
    </row>
    <row r="1668" spans="1:49" ht="17" x14ac:dyDescent="0.2">
      <c r="A1668" s="3" t="s">
        <v>7621</v>
      </c>
      <c r="B1668" s="3" t="str">
        <f>CONCATENATE(Table1[[#This Row],[Column5]],(IF(Table1[[#This Row],[Column4]]="",""," -"&amp;Table1[[#This Row],[Column4]])),(IF(Table1[[#This Row],[Column3]]="",""," -"&amp;Table1[[#This Row],[Column3]])))</f>
        <v xml:space="preserve"> Three Knights Variation</v>
      </c>
      <c r="C1668" s="3" t="s">
        <v>6789</v>
      </c>
      <c r="F1668" s="3" t="s">
        <v>7764</v>
      </c>
      <c r="G1668" s="3">
        <v>2208</v>
      </c>
      <c r="H1668" s="3" t="s">
        <v>5402</v>
      </c>
      <c r="I1668" s="4">
        <v>43289</v>
      </c>
      <c r="J1668" s="3">
        <v>2072</v>
      </c>
      <c r="K1668" s="3">
        <v>2042</v>
      </c>
      <c r="L1668" s="3">
        <v>57.9</v>
      </c>
      <c r="M1668" s="3">
        <v>22.8</v>
      </c>
      <c r="N1668" s="3">
        <v>19.3</v>
      </c>
      <c r="O1668" s="3" t="s">
        <v>5509</v>
      </c>
      <c r="P1668" s="5" t="s">
        <v>34</v>
      </c>
      <c r="Q1668" s="3" t="s">
        <v>6256</v>
      </c>
      <c r="R1668" s="3" t="s">
        <v>6233</v>
      </c>
      <c r="S1668" s="3" t="s">
        <v>6254</v>
      </c>
      <c r="T1668" s="3" t="s">
        <v>6247</v>
      </c>
      <c r="U1668" s="3" t="s">
        <v>6226</v>
      </c>
      <c r="V1668" s="3" t="s">
        <v>6244</v>
      </c>
      <c r="AR1668" s="3">
        <v>57.9</v>
      </c>
      <c r="AS1668" s="3">
        <v>19.3</v>
      </c>
      <c r="AT1668" s="3">
        <v>3</v>
      </c>
      <c r="AU1668" s="3">
        <f>SUM(Table1[[#This Row],[Black Win %]]/Table1[[#This Row],[White Win %]])</f>
        <v>0.33333333333333337</v>
      </c>
      <c r="AV1668" s="3">
        <v>1278.432</v>
      </c>
      <c r="AW1668" s="3">
        <v>426.14400000000001</v>
      </c>
    </row>
    <row r="1669" spans="1:49" ht="17" x14ac:dyDescent="0.2">
      <c r="A1669" s="3" t="s">
        <v>7621</v>
      </c>
      <c r="B1669" s="3" t="str">
        <f>CONCATENATE(Table1[[#This Row],[Column5]],(IF(Table1[[#This Row],[Column4]]="",""," -"&amp;Table1[[#This Row],[Column4]])),(IF(Table1[[#This Row],[Column3]]="",""," -"&amp;Table1[[#This Row],[Column3]])))</f>
        <v xml:space="preserve"> Two Knights Attack</v>
      </c>
      <c r="C1669" s="3" t="s">
        <v>6663</v>
      </c>
      <c r="F1669" s="3" t="s">
        <v>7765</v>
      </c>
      <c r="G1669" s="3">
        <v>372</v>
      </c>
      <c r="H1669" s="3" t="s">
        <v>5402</v>
      </c>
      <c r="I1669" s="4">
        <v>43286</v>
      </c>
      <c r="J1669" s="3">
        <v>2218</v>
      </c>
      <c r="K1669" s="3">
        <v>2229</v>
      </c>
      <c r="L1669" s="3">
        <v>33.6</v>
      </c>
      <c r="M1669" s="3">
        <v>24.2</v>
      </c>
      <c r="N1669" s="3">
        <v>42.2</v>
      </c>
      <c r="O1669" s="3" t="s">
        <v>5512</v>
      </c>
      <c r="P1669" s="5" t="s">
        <v>34</v>
      </c>
      <c r="Q1669" s="3" t="s">
        <v>6256</v>
      </c>
      <c r="R1669" s="3" t="s">
        <v>6233</v>
      </c>
      <c r="S1669" s="3" t="s">
        <v>6254</v>
      </c>
      <c r="T1669" s="3" t="s">
        <v>6247</v>
      </c>
      <c r="U1669" s="3" t="s">
        <v>6226</v>
      </c>
      <c r="V1669" s="3" t="s">
        <v>6244</v>
      </c>
      <c r="W1669" s="3" t="s">
        <v>6345</v>
      </c>
      <c r="AR1669" s="3">
        <v>42.2</v>
      </c>
      <c r="AS1669" s="3">
        <v>33.6</v>
      </c>
      <c r="AT1669" s="3">
        <v>1.255952381</v>
      </c>
      <c r="AU1669" s="3">
        <f>SUM(Table1[[#This Row],[Black Win %]]/Table1[[#This Row],[White Win %]])</f>
        <v>0.79620853080568721</v>
      </c>
      <c r="AV1669" s="3">
        <v>156.98400000000001</v>
      </c>
      <c r="AW1669" s="3">
        <v>124.992</v>
      </c>
    </row>
    <row r="1670" spans="1:49" ht="17" x14ac:dyDescent="0.2">
      <c r="A1670" s="3" t="s">
        <v>7621</v>
      </c>
      <c r="B1670" s="3" t="str">
        <f>CONCATENATE(Table1[[#This Row],[Column5]],(IF(Table1[[#This Row],[Column4]]="",""," -"&amp;Table1[[#This Row],[Column4]])),(IF(Table1[[#This Row],[Column3]]="",""," -"&amp;Table1[[#This Row],[Column3]])))</f>
        <v xml:space="preserve"> Winawer Countergambit</v>
      </c>
      <c r="C1670" s="3" t="s">
        <v>7636</v>
      </c>
      <c r="F1670" s="3" t="s">
        <v>7765</v>
      </c>
      <c r="G1670" s="3">
        <v>605</v>
      </c>
      <c r="H1670" s="3" t="s">
        <v>5452</v>
      </c>
      <c r="I1670" s="4">
        <v>43184</v>
      </c>
      <c r="J1670" s="3">
        <v>2239</v>
      </c>
      <c r="K1670" s="3">
        <v>2261</v>
      </c>
      <c r="L1670" s="3">
        <v>26.6</v>
      </c>
      <c r="M1670" s="3">
        <v>29.6</v>
      </c>
      <c r="N1670" s="3">
        <v>43.8</v>
      </c>
      <c r="O1670" s="3" t="s">
        <v>5515</v>
      </c>
      <c r="P1670" s="5" t="s">
        <v>34</v>
      </c>
      <c r="Q1670" s="3" t="s">
        <v>6256</v>
      </c>
      <c r="R1670" s="3" t="s">
        <v>6233</v>
      </c>
      <c r="S1670" s="3" t="s">
        <v>6254</v>
      </c>
      <c r="T1670" s="3" t="s">
        <v>6244</v>
      </c>
      <c r="U1670" s="3" t="s">
        <v>6227</v>
      </c>
      <c r="AR1670" s="3">
        <v>43.8</v>
      </c>
      <c r="AS1670" s="3">
        <v>26.6</v>
      </c>
      <c r="AT1670" s="3">
        <v>1.646616541</v>
      </c>
      <c r="AU1670" s="3">
        <f>SUM(Table1[[#This Row],[Black Win %]]/Table1[[#This Row],[White Win %]])</f>
        <v>0.60730593607305938</v>
      </c>
      <c r="AV1670" s="3">
        <v>264.99</v>
      </c>
      <c r="AW1670" s="3">
        <v>160.93</v>
      </c>
    </row>
    <row r="1671" spans="1:49" ht="17" x14ac:dyDescent="0.2">
      <c r="A1671" s="3" t="s">
        <v>5516</v>
      </c>
      <c r="B1671" s="3" t="str">
        <f>CONCATENATE(Table1[[#This Row],[Column5]],(IF(Table1[[#This Row],[Column4]]="",""," -"&amp;Table1[[#This Row],[Column4]])),(IF(Table1[[#This Row],[Column3]]="",""," -"&amp;Table1[[#This Row],[Column3]])))</f>
        <v/>
      </c>
      <c r="F1671" s="3" t="s">
        <v>7765</v>
      </c>
      <c r="G1671" s="3">
        <v>1514</v>
      </c>
      <c r="H1671" s="3" t="s">
        <v>1983</v>
      </c>
      <c r="I1671" s="4">
        <v>43286</v>
      </c>
      <c r="J1671" s="3">
        <v>2259</v>
      </c>
      <c r="K1671" s="3">
        <v>2300</v>
      </c>
      <c r="L1671" s="3">
        <v>26.4</v>
      </c>
      <c r="M1671" s="3">
        <v>36.1</v>
      </c>
      <c r="N1671" s="3">
        <v>37.5</v>
      </c>
      <c r="O1671" s="3" t="s">
        <v>5518</v>
      </c>
      <c r="P1671" s="5" t="s">
        <v>34</v>
      </c>
      <c r="Q1671" s="3" t="s">
        <v>6226</v>
      </c>
      <c r="R1671" s="3" t="s">
        <v>6233</v>
      </c>
      <c r="S1671" s="3" t="s">
        <v>6254</v>
      </c>
      <c r="AR1671" s="3">
        <v>37.5</v>
      </c>
      <c r="AS1671" s="3">
        <v>26.4</v>
      </c>
      <c r="AT1671" s="3">
        <v>1.4204545449999999</v>
      </c>
      <c r="AU1671" s="3">
        <f>SUM(Table1[[#This Row],[Black Win %]]/Table1[[#This Row],[White Win %]])</f>
        <v>0.70399999999999996</v>
      </c>
      <c r="AV1671" s="3">
        <v>567.75</v>
      </c>
      <c r="AW1671" s="3">
        <v>399.69600000000003</v>
      </c>
    </row>
    <row r="1672" spans="1:49" ht="17" x14ac:dyDescent="0.2">
      <c r="A1672" s="3" t="s">
        <v>7637</v>
      </c>
      <c r="B1672" s="3" t="str">
        <f>CONCATENATE(Table1[[#This Row],[Column5]],(IF(Table1[[#This Row],[Column4]]="",""," -"&amp;Table1[[#This Row],[Column4]])),(IF(Table1[[#This Row],[Column3]]="",""," -"&amp;Table1[[#This Row],[Column3]])))</f>
        <v xml:space="preserve"> Alapin Defense</v>
      </c>
      <c r="C1672" s="3" t="s">
        <v>7638</v>
      </c>
      <c r="F1672" s="3" t="s">
        <v>7765</v>
      </c>
      <c r="G1672" s="3">
        <v>218</v>
      </c>
      <c r="H1672" s="3" t="s">
        <v>5520</v>
      </c>
      <c r="I1672" s="4">
        <v>43274</v>
      </c>
      <c r="J1672" s="3">
        <v>2304</v>
      </c>
      <c r="K1672" s="3">
        <v>2311</v>
      </c>
      <c r="L1672" s="3">
        <v>30.3</v>
      </c>
      <c r="M1672" s="3">
        <v>36.200000000000003</v>
      </c>
      <c r="N1672" s="3">
        <v>33.5</v>
      </c>
      <c r="O1672" s="3" t="s">
        <v>5522</v>
      </c>
      <c r="P1672" s="5" t="s">
        <v>30</v>
      </c>
      <c r="Q1672" s="3" t="s">
        <v>6227</v>
      </c>
      <c r="R1672" s="3" t="s">
        <v>6247</v>
      </c>
      <c r="S1672" s="3" t="s">
        <v>6240</v>
      </c>
      <c r="T1672" s="3" t="s">
        <v>6367</v>
      </c>
      <c r="U1672" s="3" t="s">
        <v>6295</v>
      </c>
      <c r="AR1672" s="3">
        <v>33.5</v>
      </c>
      <c r="AS1672" s="3">
        <v>30.3</v>
      </c>
      <c r="AT1672" s="3">
        <v>1.105610561</v>
      </c>
      <c r="AU1672" s="3">
        <f>SUM(Table1[[#This Row],[Black Win %]]/Table1[[#This Row],[White Win %]])</f>
        <v>0.90447761194029852</v>
      </c>
      <c r="AV1672" s="3">
        <v>73.03</v>
      </c>
      <c r="AW1672" s="3">
        <v>66.054000000000002</v>
      </c>
    </row>
    <row r="1673" spans="1:49" ht="17" x14ac:dyDescent="0.2">
      <c r="A1673" s="3" t="s">
        <v>7637</v>
      </c>
      <c r="B1673" s="3" t="str">
        <f>CONCATENATE(Table1[[#This Row],[Column5]],(IF(Table1[[#This Row],[Column4]]="",""," -"&amp;Table1[[#This Row],[Column4]])),(IF(Table1[[#This Row],[Column3]]="",""," -"&amp;Table1[[#This Row],[Column3]])))</f>
        <v xml:space="preserve"> Berlin Defense</v>
      </c>
      <c r="C1673" s="3" t="s">
        <v>6585</v>
      </c>
      <c r="F1673" s="3" t="s">
        <v>7764</v>
      </c>
      <c r="G1673" s="3">
        <v>519</v>
      </c>
      <c r="H1673" s="3" t="s">
        <v>5524</v>
      </c>
      <c r="I1673" s="4">
        <v>43274</v>
      </c>
      <c r="J1673" s="3">
        <v>2284</v>
      </c>
      <c r="K1673" s="3">
        <v>2210</v>
      </c>
      <c r="L1673" s="3">
        <v>51.6</v>
      </c>
      <c r="M1673" s="3">
        <v>26.2</v>
      </c>
      <c r="N1673" s="3">
        <v>22.2</v>
      </c>
      <c r="O1673" s="3" t="s">
        <v>5526</v>
      </c>
      <c r="P1673" s="5" t="s">
        <v>30</v>
      </c>
      <c r="Q1673" s="3" t="s">
        <v>6227</v>
      </c>
      <c r="R1673" s="3" t="s">
        <v>6247</v>
      </c>
      <c r="S1673" s="3" t="s">
        <v>6240</v>
      </c>
      <c r="T1673" s="3" t="s">
        <v>6367</v>
      </c>
      <c r="U1673" s="3" t="s">
        <v>6226</v>
      </c>
      <c r="V1673" s="3" t="s">
        <v>6270</v>
      </c>
      <c r="AR1673" s="3">
        <v>51.6</v>
      </c>
      <c r="AS1673" s="3">
        <v>22.2</v>
      </c>
      <c r="AT1673" s="3">
        <v>2.324324324</v>
      </c>
      <c r="AU1673" s="3">
        <f>SUM(Table1[[#This Row],[Black Win %]]/Table1[[#This Row],[White Win %]])</f>
        <v>0.43023255813953487</v>
      </c>
      <c r="AV1673" s="3">
        <v>267.80399999999997</v>
      </c>
      <c r="AW1673" s="3">
        <v>115.218</v>
      </c>
    </row>
    <row r="1674" spans="1:49" ht="17" x14ac:dyDescent="0.2">
      <c r="A1674" s="3" t="s">
        <v>7637</v>
      </c>
      <c r="B1674" s="3" t="str">
        <f>CONCATENATE(Table1[[#This Row],[Column5]],(IF(Table1[[#This Row],[Column4]]="",""," -"&amp;Table1[[#This Row],[Column4]])),(IF(Table1[[#This Row],[Column3]]="",""," -"&amp;Table1[[#This Row],[Column3]])))</f>
        <v xml:space="preserve"> Berlin Defense - Berlin Wall - J. Rogers Line</v>
      </c>
      <c r="C1674" s="3" t="s">
        <v>6585</v>
      </c>
      <c r="D1674" s="3" t="s">
        <v>7639</v>
      </c>
      <c r="E1674" s="3" t="s">
        <v>7640</v>
      </c>
      <c r="F1674" s="3" t="s">
        <v>7765</v>
      </c>
      <c r="G1674" s="3">
        <v>535</v>
      </c>
      <c r="H1674" s="3" t="s">
        <v>5528</v>
      </c>
      <c r="I1674" s="4">
        <v>43239</v>
      </c>
      <c r="J1674" s="3">
        <v>2444</v>
      </c>
      <c r="K1674" s="3">
        <v>2473</v>
      </c>
      <c r="L1674" s="3">
        <v>23.6</v>
      </c>
      <c r="M1674" s="3">
        <v>47.1</v>
      </c>
      <c r="N1674" s="3">
        <v>29.4</v>
      </c>
      <c r="O1674" s="3" t="s">
        <v>5530</v>
      </c>
      <c r="P1674" s="5" t="s">
        <v>30</v>
      </c>
      <c r="Q1674" s="3" t="s">
        <v>6227</v>
      </c>
      <c r="R1674" s="3" t="s">
        <v>6247</v>
      </c>
      <c r="S1674" s="3" t="s">
        <v>6240</v>
      </c>
      <c r="T1674" s="3" t="s">
        <v>6367</v>
      </c>
      <c r="U1674" s="3" t="s">
        <v>6226</v>
      </c>
      <c r="V1674" s="3" t="s">
        <v>6270</v>
      </c>
      <c r="W1674" s="3" t="s">
        <v>6291</v>
      </c>
      <c r="X1674" s="3" t="s">
        <v>6229</v>
      </c>
      <c r="Y1674" s="3" t="s">
        <v>6484</v>
      </c>
      <c r="Z1674" s="3" t="s">
        <v>6370</v>
      </c>
      <c r="AA1674" s="3" t="s">
        <v>6419</v>
      </c>
      <c r="AB1674" s="3" t="s">
        <v>6238</v>
      </c>
      <c r="AC1674" s="3" t="s">
        <v>6480</v>
      </c>
      <c r="AD1674" s="3" t="s">
        <v>6485</v>
      </c>
      <c r="AE1674" s="3" t="s">
        <v>6486</v>
      </c>
      <c r="AF1674" s="3" t="s">
        <v>6244</v>
      </c>
      <c r="AG1674" s="3" t="s">
        <v>6375</v>
      </c>
      <c r="AR1674" s="3">
        <v>29.4</v>
      </c>
      <c r="AS1674" s="3">
        <v>23.6</v>
      </c>
      <c r="AT1674" s="3">
        <v>1.2457627120000001</v>
      </c>
      <c r="AU1674" s="3">
        <f>SUM(Table1[[#This Row],[Black Win %]]/Table1[[#This Row],[White Win %]])</f>
        <v>0.80272108843537426</v>
      </c>
      <c r="AV1674" s="3">
        <v>157.29</v>
      </c>
      <c r="AW1674" s="3">
        <v>126.26</v>
      </c>
    </row>
    <row r="1675" spans="1:49" ht="17" x14ac:dyDescent="0.2">
      <c r="A1675" s="3" t="s">
        <v>7637</v>
      </c>
      <c r="B1675" s="3" t="str">
        <f>CONCATENATE(Table1[[#This Row],[Column5]],(IF(Table1[[#This Row],[Column4]]="",""," -"&amp;Table1[[#This Row],[Column4]])),(IF(Table1[[#This Row],[Column3]]="",""," -"&amp;Table1[[#This Row],[Column3]])))</f>
        <v xml:space="preserve"> Berlin Defense - Beverwijk Variation</v>
      </c>
      <c r="C1675" s="3" t="s">
        <v>6585</v>
      </c>
      <c r="D1675" s="3" t="s">
        <v>7641</v>
      </c>
      <c r="F1675" s="3" t="s">
        <v>7765</v>
      </c>
      <c r="G1675" s="3">
        <v>1130</v>
      </c>
      <c r="H1675" s="3" t="s">
        <v>5524</v>
      </c>
      <c r="I1675" s="4">
        <v>43269</v>
      </c>
      <c r="J1675" s="3">
        <v>2105</v>
      </c>
      <c r="K1675" s="3">
        <v>2165</v>
      </c>
      <c r="L1675" s="3">
        <v>25.1</v>
      </c>
      <c r="M1675" s="3">
        <v>28.4</v>
      </c>
      <c r="N1675" s="3">
        <v>46.5</v>
      </c>
      <c r="O1675" s="3" t="s">
        <v>5533</v>
      </c>
      <c r="P1675" s="5" t="s">
        <v>30</v>
      </c>
      <c r="Q1675" s="3" t="s">
        <v>6227</v>
      </c>
      <c r="R1675" s="3" t="s">
        <v>6247</v>
      </c>
      <c r="S1675" s="3" t="s">
        <v>6240</v>
      </c>
      <c r="T1675" s="3" t="s">
        <v>6367</v>
      </c>
      <c r="U1675" s="3" t="s">
        <v>6226</v>
      </c>
      <c r="V1675" s="3" t="s">
        <v>6270</v>
      </c>
      <c r="W1675" s="3" t="s">
        <v>6292</v>
      </c>
      <c r="AR1675" s="3">
        <v>46.5</v>
      </c>
      <c r="AS1675" s="3">
        <v>25.1</v>
      </c>
      <c r="AT1675" s="3">
        <v>1.852589641</v>
      </c>
      <c r="AU1675" s="3">
        <f>SUM(Table1[[#This Row],[Black Win %]]/Table1[[#This Row],[White Win %]])</f>
        <v>0.53978494623655915</v>
      </c>
      <c r="AV1675" s="3">
        <v>525.45000000000005</v>
      </c>
      <c r="AW1675" s="3">
        <v>283.63</v>
      </c>
    </row>
    <row r="1676" spans="1:49" ht="17" x14ac:dyDescent="0.2">
      <c r="A1676" s="3" t="s">
        <v>7637</v>
      </c>
      <c r="B1676" s="3" t="str">
        <f>CONCATENATE(Table1[[#This Row],[Column5]],(IF(Table1[[#This Row],[Column4]]="",""," -"&amp;Table1[[#This Row],[Column4]])),(IF(Table1[[#This Row],[Column3]]="",""," -"&amp;Table1[[#This Row],[Column3]])))</f>
        <v xml:space="preserve"> Berlin Defense - Closed Showalter Variation</v>
      </c>
      <c r="C1676" s="3" t="s">
        <v>6585</v>
      </c>
      <c r="D1676" s="3" t="s">
        <v>7642</v>
      </c>
      <c r="F1676" s="3" t="s">
        <v>7764</v>
      </c>
      <c r="G1676" s="3">
        <v>121</v>
      </c>
      <c r="H1676" s="3" t="s">
        <v>5535</v>
      </c>
      <c r="I1676" s="4">
        <v>42127</v>
      </c>
      <c r="J1676" s="3">
        <v>2528</v>
      </c>
      <c r="K1676" s="3">
        <v>2435</v>
      </c>
      <c r="L1676" s="3">
        <v>48.8</v>
      </c>
      <c r="M1676" s="3">
        <v>36.4</v>
      </c>
      <c r="N1676" s="3">
        <v>14.9</v>
      </c>
      <c r="O1676" s="3" t="s">
        <v>5537</v>
      </c>
      <c r="P1676" s="5" t="s">
        <v>30</v>
      </c>
      <c r="Q1676" s="3" t="s">
        <v>6227</v>
      </c>
      <c r="R1676" s="3" t="s">
        <v>6247</v>
      </c>
      <c r="S1676" s="3" t="s">
        <v>6240</v>
      </c>
      <c r="T1676" s="3" t="s">
        <v>6367</v>
      </c>
      <c r="U1676" s="3" t="s">
        <v>6226</v>
      </c>
      <c r="V1676" s="3" t="s">
        <v>6270</v>
      </c>
      <c r="W1676" s="3" t="s">
        <v>6230</v>
      </c>
      <c r="X1676" s="3" t="s">
        <v>6229</v>
      </c>
      <c r="Y1676" s="3" t="s">
        <v>6375</v>
      </c>
      <c r="Z1676" s="3" t="s">
        <v>6244</v>
      </c>
      <c r="AA1676" s="3" t="s">
        <v>6308</v>
      </c>
      <c r="AB1676" s="3" t="s">
        <v>6370</v>
      </c>
      <c r="AR1676" s="3">
        <v>48.8</v>
      </c>
      <c r="AS1676" s="3">
        <v>14.9</v>
      </c>
      <c r="AT1676" s="3">
        <v>3.2751677849999998</v>
      </c>
      <c r="AU1676" s="3">
        <f>SUM(Table1[[#This Row],[Black Win %]]/Table1[[#This Row],[White Win %]])</f>
        <v>0.30532786885245905</v>
      </c>
      <c r="AV1676" s="3">
        <v>59.048000000000002</v>
      </c>
      <c r="AW1676" s="3">
        <v>18.029</v>
      </c>
    </row>
    <row r="1677" spans="1:49" ht="17" x14ac:dyDescent="0.2">
      <c r="A1677" s="3" t="s">
        <v>7637</v>
      </c>
      <c r="B1677" s="3" t="str">
        <f>CONCATENATE(Table1[[#This Row],[Column5]],(IF(Table1[[#This Row],[Column4]]="",""," -"&amp;Table1[[#This Row],[Column4]])),(IF(Table1[[#This Row],[Column3]]="",""," -"&amp;Table1[[#This Row],[Column3]])))</f>
        <v xml:space="preserve"> Berlin Defense - Closed Wolf Variation</v>
      </c>
      <c r="C1677" s="3" t="s">
        <v>6585</v>
      </c>
      <c r="D1677" s="3" t="s">
        <v>7643</v>
      </c>
      <c r="F1677" s="3" t="s">
        <v>7765</v>
      </c>
      <c r="G1677" s="3">
        <v>209</v>
      </c>
      <c r="H1677" s="3" t="s">
        <v>5535</v>
      </c>
      <c r="I1677" s="4">
        <v>43256</v>
      </c>
      <c r="J1677" s="3">
        <v>2174</v>
      </c>
      <c r="K1677" s="3">
        <v>2236</v>
      </c>
      <c r="L1677" s="3">
        <v>20.6</v>
      </c>
      <c r="M1677" s="3">
        <v>35.4</v>
      </c>
      <c r="N1677" s="3">
        <v>44</v>
      </c>
      <c r="O1677" s="3" t="s">
        <v>5540</v>
      </c>
      <c r="P1677" s="5" t="s">
        <v>30</v>
      </c>
      <c r="Q1677" s="3" t="s">
        <v>6227</v>
      </c>
      <c r="R1677" s="3" t="s">
        <v>6247</v>
      </c>
      <c r="S1677" s="3" t="s">
        <v>6240</v>
      </c>
      <c r="T1677" s="3" t="s">
        <v>6367</v>
      </c>
      <c r="U1677" s="3" t="s">
        <v>6226</v>
      </c>
      <c r="V1677" s="3" t="s">
        <v>6270</v>
      </c>
      <c r="W1677" s="3" t="s">
        <v>6230</v>
      </c>
      <c r="X1677" s="3" t="s">
        <v>6229</v>
      </c>
      <c r="Y1677" s="3" t="s">
        <v>6375</v>
      </c>
      <c r="Z1677" s="3" t="s">
        <v>6244</v>
      </c>
      <c r="AA1677" s="3" t="s">
        <v>6293</v>
      </c>
      <c r="AR1677" s="3">
        <v>44</v>
      </c>
      <c r="AS1677" s="3">
        <v>20.6</v>
      </c>
      <c r="AT1677" s="3">
        <v>2.1359223300000001</v>
      </c>
      <c r="AU1677" s="3">
        <f>SUM(Table1[[#This Row],[Black Win %]]/Table1[[#This Row],[White Win %]])</f>
        <v>0.4681818181818182</v>
      </c>
      <c r="AV1677" s="3">
        <v>91.96</v>
      </c>
      <c r="AW1677" s="3">
        <v>43.054000000000002</v>
      </c>
    </row>
    <row r="1678" spans="1:49" ht="17" x14ac:dyDescent="0.2">
      <c r="A1678" s="3" t="s">
        <v>7637</v>
      </c>
      <c r="B1678" s="3" t="str">
        <f>CONCATENATE(Table1[[#This Row],[Column5]],(IF(Table1[[#This Row],[Column4]]="",""," -"&amp;Table1[[#This Row],[Column4]])),(IF(Table1[[#This Row],[Column3]]="",""," -"&amp;Table1[[#This Row],[Column3]])))</f>
        <v xml:space="preserve"> Berlin Defense - Hedgehog Variation</v>
      </c>
      <c r="C1678" s="3" t="s">
        <v>6585</v>
      </c>
      <c r="D1678" s="3" t="s">
        <v>7370</v>
      </c>
      <c r="F1678" s="3" t="s">
        <v>7765</v>
      </c>
      <c r="G1678" s="3">
        <v>440</v>
      </c>
      <c r="H1678" s="3" t="s">
        <v>5535</v>
      </c>
      <c r="I1678" s="4">
        <v>43262</v>
      </c>
      <c r="J1678" s="3">
        <v>2299</v>
      </c>
      <c r="K1678" s="3">
        <v>2356</v>
      </c>
      <c r="L1678" s="3">
        <v>21.4</v>
      </c>
      <c r="M1678" s="3">
        <v>39.299999999999997</v>
      </c>
      <c r="N1678" s="3">
        <v>39.299999999999997</v>
      </c>
      <c r="O1678" s="3" t="s">
        <v>5543</v>
      </c>
      <c r="P1678" s="5" t="s">
        <v>30</v>
      </c>
      <c r="Q1678" s="3" t="s">
        <v>6227</v>
      </c>
      <c r="R1678" s="3" t="s">
        <v>6247</v>
      </c>
      <c r="S1678" s="3" t="s">
        <v>6240</v>
      </c>
      <c r="T1678" s="3" t="s">
        <v>6367</v>
      </c>
      <c r="U1678" s="3" t="s">
        <v>6226</v>
      </c>
      <c r="V1678" s="3" t="s">
        <v>6270</v>
      </c>
      <c r="W1678" s="3" t="s">
        <v>6230</v>
      </c>
      <c r="X1678" s="3" t="s">
        <v>6229</v>
      </c>
      <c r="Y1678" s="3" t="s">
        <v>6375</v>
      </c>
      <c r="Z1678" s="3" t="s">
        <v>6244</v>
      </c>
      <c r="AA1678" s="3" t="s">
        <v>6308</v>
      </c>
      <c r="AR1678" s="3">
        <v>39.299999999999997</v>
      </c>
      <c r="AS1678" s="3">
        <v>21.4</v>
      </c>
      <c r="AT1678" s="3">
        <v>1.836448598</v>
      </c>
      <c r="AU1678" s="3">
        <f>SUM(Table1[[#This Row],[Black Win %]]/Table1[[#This Row],[White Win %]])</f>
        <v>0.54452926208651398</v>
      </c>
      <c r="AV1678" s="3">
        <v>172.92</v>
      </c>
      <c r="AW1678" s="3">
        <v>94.16</v>
      </c>
    </row>
    <row r="1679" spans="1:49" ht="17" x14ac:dyDescent="0.2">
      <c r="A1679" s="3" t="s">
        <v>7637</v>
      </c>
      <c r="B1679" s="3" t="str">
        <f>CONCATENATE(Table1[[#This Row],[Column5]],(IF(Table1[[#This Row],[Column4]]="",""," -"&amp;Table1[[#This Row],[Column4]])),(IF(Table1[[#This Row],[Column3]]="",""," -"&amp;Table1[[#This Row],[Column3]])))</f>
        <v xml:space="preserve"> Berlin Defense - Improved Steinitz Defense</v>
      </c>
      <c r="C1679" s="3" t="s">
        <v>6585</v>
      </c>
      <c r="D1679" s="3" t="s">
        <v>7644</v>
      </c>
      <c r="F1679" s="3" t="s">
        <v>7765</v>
      </c>
      <c r="G1679" s="3">
        <v>985</v>
      </c>
      <c r="H1679" s="3" t="s">
        <v>5535</v>
      </c>
      <c r="I1679" s="4">
        <v>43281</v>
      </c>
      <c r="J1679" s="3">
        <v>1932</v>
      </c>
      <c r="K1679" s="3">
        <v>1988</v>
      </c>
      <c r="L1679" s="3">
        <v>24.4</v>
      </c>
      <c r="M1679" s="3">
        <v>20.7</v>
      </c>
      <c r="N1679" s="3">
        <v>54.9</v>
      </c>
      <c r="O1679" s="3" t="s">
        <v>5546</v>
      </c>
      <c r="P1679" s="5" t="s">
        <v>30</v>
      </c>
      <c r="Q1679" s="3" t="s">
        <v>6227</v>
      </c>
      <c r="R1679" s="3" t="s">
        <v>6247</v>
      </c>
      <c r="S1679" s="3" t="s">
        <v>6240</v>
      </c>
      <c r="T1679" s="3" t="s">
        <v>6367</v>
      </c>
      <c r="U1679" s="3" t="s">
        <v>6226</v>
      </c>
      <c r="V1679" s="3" t="s">
        <v>6270</v>
      </c>
      <c r="W1679" s="3" t="s">
        <v>6230</v>
      </c>
      <c r="AR1679" s="3">
        <v>54.9</v>
      </c>
      <c r="AS1679" s="3">
        <v>24.4</v>
      </c>
      <c r="AT1679" s="3">
        <v>2.25</v>
      </c>
      <c r="AU1679" s="3">
        <f>SUM(Table1[[#This Row],[Black Win %]]/Table1[[#This Row],[White Win %]])</f>
        <v>0.44444444444444442</v>
      </c>
      <c r="AV1679" s="3">
        <v>540.76499999999999</v>
      </c>
      <c r="AW1679" s="3">
        <v>240.34</v>
      </c>
    </row>
    <row r="1680" spans="1:49" ht="17" x14ac:dyDescent="0.2">
      <c r="A1680" s="3" t="s">
        <v>7637</v>
      </c>
      <c r="B1680" s="3" t="str">
        <f>CONCATENATE(Table1[[#This Row],[Column5]],(IF(Table1[[#This Row],[Column4]]="",""," -"&amp;Table1[[#This Row],[Column4]])),(IF(Table1[[#This Row],[Column3]]="",""," -"&amp;Table1[[#This Row],[Column3]])))</f>
        <v xml:space="preserve"> Berlin Defense - Minckwitz Variation</v>
      </c>
      <c r="C1680" s="3" t="s">
        <v>6585</v>
      </c>
      <c r="D1680" s="3" t="s">
        <v>7645</v>
      </c>
      <c r="F1680" s="3" t="s">
        <v>7764</v>
      </c>
      <c r="G1680" s="3">
        <v>177</v>
      </c>
      <c r="H1680" s="3" t="s">
        <v>5528</v>
      </c>
      <c r="I1680" s="4">
        <v>43149</v>
      </c>
      <c r="J1680" s="3">
        <v>2473</v>
      </c>
      <c r="K1680" s="3">
        <v>2394</v>
      </c>
      <c r="L1680" s="3">
        <v>40.700000000000003</v>
      </c>
      <c r="M1680" s="3">
        <v>39.5</v>
      </c>
      <c r="N1680" s="3">
        <v>19.8</v>
      </c>
      <c r="O1680" s="3" t="s">
        <v>5549</v>
      </c>
      <c r="P1680" s="5" t="s">
        <v>30</v>
      </c>
      <c r="Q1680" s="3" t="s">
        <v>6227</v>
      </c>
      <c r="R1680" s="3" t="s">
        <v>6247</v>
      </c>
      <c r="S1680" s="3" t="s">
        <v>6240</v>
      </c>
      <c r="T1680" s="3" t="s">
        <v>6367</v>
      </c>
      <c r="U1680" s="3" t="s">
        <v>6226</v>
      </c>
      <c r="V1680" s="3" t="s">
        <v>6270</v>
      </c>
      <c r="W1680" s="3" t="s">
        <v>6291</v>
      </c>
      <c r="X1680" s="3" t="s">
        <v>6229</v>
      </c>
      <c r="Y1680" s="3" t="s">
        <v>6308</v>
      </c>
      <c r="Z1680" s="3" t="s">
        <v>6238</v>
      </c>
      <c r="AR1680" s="3">
        <v>40.700000000000003</v>
      </c>
      <c r="AS1680" s="3">
        <v>19.8</v>
      </c>
      <c r="AT1680" s="3">
        <v>2.0555555559999998</v>
      </c>
      <c r="AU1680" s="3">
        <f>SUM(Table1[[#This Row],[Black Win %]]/Table1[[#This Row],[White Win %]])</f>
        <v>0.48648648648648646</v>
      </c>
      <c r="AV1680" s="3">
        <v>72.039000000000001</v>
      </c>
      <c r="AW1680" s="3">
        <v>35.045999999999999</v>
      </c>
    </row>
    <row r="1681" spans="1:49" ht="17" x14ac:dyDescent="0.2">
      <c r="A1681" s="3" t="s">
        <v>7637</v>
      </c>
      <c r="B1681" s="3" t="str">
        <f>CONCATENATE(Table1[[#This Row],[Column5]],(IF(Table1[[#This Row],[Column4]]="",""," -"&amp;Table1[[#This Row],[Column4]])),(IF(Table1[[#This Row],[Column3]]="",""," -"&amp;Table1[[#This Row],[Column3]])))</f>
        <v xml:space="preserve"> Berlin Defense - Nyholm Attack</v>
      </c>
      <c r="C1681" s="3" t="s">
        <v>6585</v>
      </c>
      <c r="D1681" s="3" t="s">
        <v>7646</v>
      </c>
      <c r="F1681" s="3" t="s">
        <v>7764</v>
      </c>
      <c r="G1681" s="3">
        <v>176</v>
      </c>
      <c r="H1681" s="3" t="s">
        <v>5524</v>
      </c>
      <c r="I1681" s="4">
        <v>43238</v>
      </c>
      <c r="J1681" s="3">
        <v>2414</v>
      </c>
      <c r="K1681" s="3">
        <v>2406</v>
      </c>
      <c r="L1681" s="3">
        <v>29</v>
      </c>
      <c r="M1681" s="3">
        <v>42</v>
      </c>
      <c r="N1681" s="3">
        <v>29</v>
      </c>
      <c r="O1681" s="3" t="s">
        <v>5552</v>
      </c>
      <c r="P1681" s="5" t="s">
        <v>30</v>
      </c>
      <c r="Q1681" s="3" t="s">
        <v>6227</v>
      </c>
      <c r="R1681" s="3" t="s">
        <v>6247</v>
      </c>
      <c r="S1681" s="3" t="s">
        <v>6240</v>
      </c>
      <c r="T1681" s="3" t="s">
        <v>6367</v>
      </c>
      <c r="U1681" s="3" t="s">
        <v>6226</v>
      </c>
      <c r="V1681" s="3" t="s">
        <v>6229</v>
      </c>
      <c r="W1681" s="3" t="s">
        <v>6293</v>
      </c>
      <c r="X1681" s="3" t="s">
        <v>6270</v>
      </c>
      <c r="AR1681" s="3">
        <v>29</v>
      </c>
      <c r="AS1681" s="3">
        <v>29</v>
      </c>
      <c r="AT1681" s="3">
        <v>1</v>
      </c>
      <c r="AU1681" s="3">
        <f>SUM(Table1[[#This Row],[Black Win %]]/Table1[[#This Row],[White Win %]])</f>
        <v>1</v>
      </c>
      <c r="AV1681" s="3">
        <v>51.04</v>
      </c>
      <c r="AW1681" s="3">
        <v>51.04</v>
      </c>
    </row>
    <row r="1682" spans="1:49" ht="17" x14ac:dyDescent="0.2">
      <c r="A1682" s="3" t="s">
        <v>7637</v>
      </c>
      <c r="B1682" s="3" t="str">
        <f>CONCATENATE(Table1[[#This Row],[Column5]],(IF(Table1[[#This Row],[Column4]]="",""," -"&amp;Table1[[#This Row],[Column4]])),(IF(Table1[[#This Row],[Column3]]="",""," -"&amp;Table1[[#This Row],[Column3]])))</f>
        <v xml:space="preserve"> Berlin Defense - Rio Gambit Accepted</v>
      </c>
      <c r="C1682" s="3" t="s">
        <v>6585</v>
      </c>
      <c r="D1682" s="3" t="s">
        <v>7647</v>
      </c>
      <c r="F1682" s="3" t="s">
        <v>7765</v>
      </c>
      <c r="G1682" s="3">
        <v>2404</v>
      </c>
      <c r="H1682" s="3" t="s">
        <v>5528</v>
      </c>
      <c r="I1682" s="4">
        <v>43289</v>
      </c>
      <c r="J1682" s="3">
        <v>2341</v>
      </c>
      <c r="K1682" s="3">
        <v>2400</v>
      </c>
      <c r="L1682" s="3">
        <v>18.899999999999999</v>
      </c>
      <c r="M1682" s="3">
        <v>57</v>
      </c>
      <c r="N1682" s="3">
        <v>24</v>
      </c>
      <c r="O1682" s="3" t="s">
        <v>5555</v>
      </c>
      <c r="P1682" s="5" t="s">
        <v>30</v>
      </c>
      <c r="Q1682" s="3" t="s">
        <v>6227</v>
      </c>
      <c r="R1682" s="3" t="s">
        <v>6247</v>
      </c>
      <c r="S1682" s="3" t="s">
        <v>6240</v>
      </c>
      <c r="T1682" s="3" t="s">
        <v>6367</v>
      </c>
      <c r="U1682" s="3" t="s">
        <v>6226</v>
      </c>
      <c r="V1682" s="3" t="s">
        <v>6270</v>
      </c>
      <c r="W1682" s="3" t="s">
        <v>6291</v>
      </c>
      <c r="AR1682" s="3">
        <v>24</v>
      </c>
      <c r="AS1682" s="3">
        <v>18.899999999999999</v>
      </c>
      <c r="AT1682" s="3">
        <v>1.2698412699999999</v>
      </c>
      <c r="AU1682" s="3">
        <f>SUM(Table1[[#This Row],[Black Win %]]/Table1[[#This Row],[White Win %]])</f>
        <v>0.78749999999999998</v>
      </c>
      <c r="AV1682" s="3">
        <v>576.96</v>
      </c>
      <c r="AW1682" s="3">
        <v>454.35599999999999</v>
      </c>
    </row>
    <row r="1683" spans="1:49" ht="17" x14ac:dyDescent="0.2">
      <c r="A1683" s="3" t="s">
        <v>7637</v>
      </c>
      <c r="B1683" s="3" t="str">
        <f>CONCATENATE(Table1[[#This Row],[Column5]],(IF(Table1[[#This Row],[Column4]]="",""," -"&amp;Table1[[#This Row],[Column4]])),(IF(Table1[[#This Row],[Column3]]="",""," -"&amp;Table1[[#This Row],[Column3]])))</f>
        <v xml:space="preserve"> Berlin Defense - Rio de Janeiro Variation</v>
      </c>
      <c r="C1683" s="3" t="s">
        <v>6585</v>
      </c>
      <c r="D1683" s="3" t="s">
        <v>7648</v>
      </c>
      <c r="F1683" s="3" t="s">
        <v>7765</v>
      </c>
      <c r="G1683" s="3">
        <v>453</v>
      </c>
      <c r="H1683" s="3" t="s">
        <v>5528</v>
      </c>
      <c r="I1683" s="4">
        <v>43202</v>
      </c>
      <c r="J1683" s="3">
        <v>2406</v>
      </c>
      <c r="K1683" s="3">
        <v>2450</v>
      </c>
      <c r="L1683" s="3">
        <v>24.1</v>
      </c>
      <c r="M1683" s="3">
        <v>40.200000000000003</v>
      </c>
      <c r="N1683" s="3">
        <v>35.799999999999997</v>
      </c>
      <c r="O1683" s="3" t="s">
        <v>5558</v>
      </c>
      <c r="P1683" s="5" t="s">
        <v>30</v>
      </c>
      <c r="Q1683" s="3" t="s">
        <v>6227</v>
      </c>
      <c r="R1683" s="3" t="s">
        <v>6247</v>
      </c>
      <c r="S1683" s="3" t="s">
        <v>6240</v>
      </c>
      <c r="T1683" s="3" t="s">
        <v>6367</v>
      </c>
      <c r="U1683" s="3" t="s">
        <v>6226</v>
      </c>
      <c r="V1683" s="3" t="s">
        <v>6270</v>
      </c>
      <c r="W1683" s="3" t="s">
        <v>6291</v>
      </c>
      <c r="X1683" s="3" t="s">
        <v>6229</v>
      </c>
      <c r="Y1683" s="3" t="s">
        <v>6308</v>
      </c>
      <c r="AR1683" s="3">
        <v>35.799999999999997</v>
      </c>
      <c r="AS1683" s="3">
        <v>24.1</v>
      </c>
      <c r="AT1683" s="3">
        <v>1.485477178</v>
      </c>
      <c r="AU1683" s="3">
        <f>SUM(Table1[[#This Row],[Black Win %]]/Table1[[#This Row],[White Win %]])</f>
        <v>0.67318435754189954</v>
      </c>
      <c r="AV1683" s="3">
        <v>162.17400000000001</v>
      </c>
      <c r="AW1683" s="3">
        <v>109.173</v>
      </c>
    </row>
    <row r="1684" spans="1:49" ht="17" x14ac:dyDescent="0.2">
      <c r="A1684" s="3" t="s">
        <v>7637</v>
      </c>
      <c r="B1684" s="3" t="str">
        <f>CONCATENATE(Table1[[#This Row],[Column5]],(IF(Table1[[#This Row],[Column4]]="",""," -"&amp;Table1[[#This Row],[Column4]])),(IF(Table1[[#This Row],[Column3]]="",""," -"&amp;Table1[[#This Row],[Column3]])))</f>
        <v xml:space="preserve"> Berlin Defense - Rosenthal Variation</v>
      </c>
      <c r="C1684" s="3" t="s">
        <v>6585</v>
      </c>
      <c r="D1684" s="3" t="s">
        <v>7308</v>
      </c>
      <c r="F1684" s="3" t="s">
        <v>7765</v>
      </c>
      <c r="G1684" s="3">
        <v>142</v>
      </c>
      <c r="H1684" s="3" t="s">
        <v>5528</v>
      </c>
      <c r="I1684" s="4">
        <v>42551</v>
      </c>
      <c r="J1684" s="3">
        <v>2386</v>
      </c>
      <c r="K1684" s="3">
        <v>2386</v>
      </c>
      <c r="L1684" s="3">
        <v>33.799999999999997</v>
      </c>
      <c r="M1684" s="3">
        <v>38</v>
      </c>
      <c r="N1684" s="3">
        <v>28.2</v>
      </c>
      <c r="O1684" s="3" t="s">
        <v>5561</v>
      </c>
      <c r="P1684" s="5" t="s">
        <v>30</v>
      </c>
      <c r="Q1684" s="3" t="s">
        <v>6227</v>
      </c>
      <c r="R1684" s="3" t="s">
        <v>6247</v>
      </c>
      <c r="S1684" s="3" t="s">
        <v>6240</v>
      </c>
      <c r="T1684" s="3" t="s">
        <v>6367</v>
      </c>
      <c r="U1684" s="3" t="s">
        <v>6226</v>
      </c>
      <c r="V1684" s="3" t="s">
        <v>6270</v>
      </c>
      <c r="W1684" s="3" t="s">
        <v>6291</v>
      </c>
      <c r="X1684" s="3" t="s">
        <v>6229</v>
      </c>
      <c r="Y1684" s="3" t="s">
        <v>6260</v>
      </c>
      <c r="AR1684" s="3">
        <v>28.2</v>
      </c>
      <c r="AS1684" s="3">
        <v>33.799999999999997</v>
      </c>
      <c r="AT1684" s="3">
        <v>0.83431952700000001</v>
      </c>
      <c r="AU1684" s="3">
        <f>SUM(Table1[[#This Row],[Black Win %]]/Table1[[#This Row],[White Win %]])</f>
        <v>1.1985815602836878</v>
      </c>
      <c r="AV1684" s="3">
        <v>40.043999999999997</v>
      </c>
      <c r="AW1684" s="3">
        <v>47.996000000000002</v>
      </c>
    </row>
    <row r="1685" spans="1:49" ht="17" x14ac:dyDescent="0.2">
      <c r="A1685" s="3" t="s">
        <v>7637</v>
      </c>
      <c r="B1685" s="3" t="str">
        <f>CONCATENATE(Table1[[#This Row],[Column5]],(IF(Table1[[#This Row],[Column4]]="",""," -"&amp;Table1[[#This Row],[Column4]])),(IF(Table1[[#This Row],[Column3]]="",""," -"&amp;Table1[[#This Row],[Column3]])))</f>
        <v xml:space="preserve"> Berlin Defense - l'Hermet Variation</v>
      </c>
      <c r="C1685" s="3" t="s">
        <v>6585</v>
      </c>
      <c r="D1685" s="3" t="s">
        <v>7649</v>
      </c>
      <c r="F1685" s="3" t="s">
        <v>7765</v>
      </c>
      <c r="G1685" s="3">
        <v>939</v>
      </c>
      <c r="H1685" s="3" t="s">
        <v>5528</v>
      </c>
      <c r="I1685" s="4">
        <v>43286</v>
      </c>
      <c r="J1685" s="3">
        <v>2358</v>
      </c>
      <c r="K1685" s="3">
        <v>2380</v>
      </c>
      <c r="L1685" s="3">
        <v>28.4</v>
      </c>
      <c r="M1685" s="3">
        <v>44</v>
      </c>
      <c r="N1685" s="3">
        <v>27.6</v>
      </c>
      <c r="O1685" s="3" t="s">
        <v>5564</v>
      </c>
      <c r="P1685" s="5" t="s">
        <v>30</v>
      </c>
      <c r="Q1685" s="3" t="s">
        <v>6227</v>
      </c>
      <c r="R1685" s="3" t="s">
        <v>6247</v>
      </c>
      <c r="S1685" s="3" t="s">
        <v>6240</v>
      </c>
      <c r="T1685" s="3" t="s">
        <v>6367</v>
      </c>
      <c r="U1685" s="3" t="s">
        <v>6226</v>
      </c>
      <c r="V1685" s="3" t="s">
        <v>6270</v>
      </c>
      <c r="W1685" s="3" t="s">
        <v>6291</v>
      </c>
      <c r="X1685" s="3" t="s">
        <v>6229</v>
      </c>
      <c r="Y1685" s="3" t="s">
        <v>6484</v>
      </c>
      <c r="AR1685" s="3">
        <v>27.6</v>
      </c>
      <c r="AS1685" s="3">
        <v>28.4</v>
      </c>
      <c r="AT1685" s="3">
        <v>0.97183098599999995</v>
      </c>
      <c r="AU1685" s="3">
        <f>SUM(Table1[[#This Row],[Black Win %]]/Table1[[#This Row],[White Win %]])</f>
        <v>1.0289855072463767</v>
      </c>
      <c r="AV1685" s="3">
        <v>259.16399999999999</v>
      </c>
      <c r="AW1685" s="3">
        <v>266.67599999999999</v>
      </c>
    </row>
    <row r="1686" spans="1:49" ht="17" x14ac:dyDescent="0.2">
      <c r="A1686" s="3" t="s">
        <v>7637</v>
      </c>
      <c r="B1686" s="3" t="str">
        <f>CONCATENATE(Table1[[#This Row],[Column5]],(IF(Table1[[#This Row],[Column4]]="",""," -"&amp;Table1[[#This Row],[Column4]])),(IF(Table1[[#This Row],[Column3]]="",""," -"&amp;Table1[[#This Row],[Column3]])))</f>
        <v xml:space="preserve"> Berlin Defense - l'Hermet Variation - Berlin Wall Defense</v>
      </c>
      <c r="C1686" s="3" t="s">
        <v>6585</v>
      </c>
      <c r="D1686" s="3" t="s">
        <v>7649</v>
      </c>
      <c r="E1686" s="3" t="s">
        <v>7650</v>
      </c>
      <c r="F1686" s="3" t="s">
        <v>7765</v>
      </c>
      <c r="G1686" s="3">
        <v>3837</v>
      </c>
      <c r="H1686" s="3" t="s">
        <v>5528</v>
      </c>
      <c r="I1686" s="4">
        <v>43288</v>
      </c>
      <c r="J1686" s="3">
        <v>2421</v>
      </c>
      <c r="K1686" s="3">
        <v>2451</v>
      </c>
      <c r="L1686" s="3">
        <v>21.4</v>
      </c>
      <c r="M1686" s="3">
        <v>49.9</v>
      </c>
      <c r="N1686" s="3">
        <v>28.6</v>
      </c>
      <c r="O1686" s="3" t="s">
        <v>5567</v>
      </c>
      <c r="P1686" s="5" t="s">
        <v>30</v>
      </c>
      <c r="Q1686" s="3" t="s">
        <v>6227</v>
      </c>
      <c r="R1686" s="3" t="s">
        <v>6247</v>
      </c>
      <c r="S1686" s="3" t="s">
        <v>6240</v>
      </c>
      <c r="T1686" s="3" t="s">
        <v>6367</v>
      </c>
      <c r="U1686" s="3" t="s">
        <v>6226</v>
      </c>
      <c r="V1686" s="3" t="s">
        <v>6270</v>
      </c>
      <c r="W1686" s="3" t="s">
        <v>6291</v>
      </c>
      <c r="X1686" s="3" t="s">
        <v>6229</v>
      </c>
      <c r="Y1686" s="3" t="s">
        <v>6484</v>
      </c>
      <c r="Z1686" s="3" t="s">
        <v>6370</v>
      </c>
      <c r="AA1686" s="3" t="s">
        <v>6419</v>
      </c>
      <c r="AB1686" s="3" t="s">
        <v>6238</v>
      </c>
      <c r="AC1686" s="3" t="s">
        <v>6480</v>
      </c>
      <c r="AD1686" s="3" t="s">
        <v>6485</v>
      </c>
      <c r="AE1686" s="3" t="s">
        <v>6486</v>
      </c>
      <c r="AR1686" s="3">
        <v>28.6</v>
      </c>
      <c r="AS1686" s="3">
        <v>21.4</v>
      </c>
      <c r="AT1686" s="3">
        <v>1.336448598</v>
      </c>
      <c r="AU1686" s="3">
        <f>SUM(Table1[[#This Row],[Black Win %]]/Table1[[#This Row],[White Win %]])</f>
        <v>0.74825174825174812</v>
      </c>
      <c r="AV1686" s="3">
        <v>1097.3820000000001</v>
      </c>
      <c r="AW1686" s="3">
        <v>821.11800000000005</v>
      </c>
    </row>
    <row r="1687" spans="1:49" ht="17" x14ac:dyDescent="0.2">
      <c r="A1687" s="3" t="s">
        <v>7637</v>
      </c>
      <c r="B1687" s="3" t="str">
        <f>CONCATENATE(Table1[[#This Row],[Column5]],(IF(Table1[[#This Row],[Column4]]="",""," -"&amp;Table1[[#This Row],[Column4]])),(IF(Table1[[#This Row],[Column3]]="",""," -"&amp;Table1[[#This Row],[Column3]])))</f>
        <v xml:space="preserve"> Berlin Defense - l'Hermet Variation - Westerinen Line</v>
      </c>
      <c r="C1687" s="3" t="s">
        <v>6585</v>
      </c>
      <c r="D1687" s="3" t="s">
        <v>7649</v>
      </c>
      <c r="E1687" s="3" t="s">
        <v>7651</v>
      </c>
      <c r="F1687" s="3" t="s">
        <v>7765</v>
      </c>
      <c r="G1687" s="3">
        <v>182</v>
      </c>
      <c r="H1687" s="3" t="s">
        <v>5528</v>
      </c>
      <c r="I1687" s="4">
        <v>43217</v>
      </c>
      <c r="J1687" s="3">
        <v>2364</v>
      </c>
      <c r="K1687" s="3">
        <v>2387</v>
      </c>
      <c r="L1687" s="3">
        <v>25.3</v>
      </c>
      <c r="M1687" s="3">
        <v>39.6</v>
      </c>
      <c r="N1687" s="3">
        <v>35.200000000000003</v>
      </c>
      <c r="O1687" s="3" t="s">
        <v>5570</v>
      </c>
      <c r="P1687" s="5" t="s">
        <v>30</v>
      </c>
      <c r="Q1687" s="3" t="s">
        <v>6227</v>
      </c>
      <c r="R1687" s="3" t="s">
        <v>6247</v>
      </c>
      <c r="S1687" s="3" t="s">
        <v>6240</v>
      </c>
      <c r="T1687" s="3" t="s">
        <v>6367</v>
      </c>
      <c r="U1687" s="3" t="s">
        <v>6226</v>
      </c>
      <c r="V1687" s="3" t="s">
        <v>6270</v>
      </c>
      <c r="W1687" s="3" t="s">
        <v>6291</v>
      </c>
      <c r="X1687" s="3" t="s">
        <v>6229</v>
      </c>
      <c r="Y1687" s="3" t="s">
        <v>6484</v>
      </c>
      <c r="Z1687" s="3" t="s">
        <v>6370</v>
      </c>
      <c r="AA1687" s="3" t="s">
        <v>6419</v>
      </c>
      <c r="AB1687" s="3" t="s">
        <v>6238</v>
      </c>
      <c r="AC1687" s="3" t="s">
        <v>6288</v>
      </c>
      <c r="AR1687" s="3">
        <v>35.200000000000003</v>
      </c>
      <c r="AS1687" s="3">
        <v>25.3</v>
      </c>
      <c r="AT1687" s="3">
        <v>1.391304348</v>
      </c>
      <c r="AU1687" s="3">
        <f>SUM(Table1[[#This Row],[Black Win %]]/Table1[[#This Row],[White Win %]])</f>
        <v>0.71875</v>
      </c>
      <c r="AV1687" s="3">
        <v>64.063999999999993</v>
      </c>
      <c r="AW1687" s="3">
        <v>46.045999999999999</v>
      </c>
    </row>
    <row r="1688" spans="1:49" ht="17" x14ac:dyDescent="0.2">
      <c r="A1688" s="3" t="s">
        <v>7637</v>
      </c>
      <c r="B1688" s="3" t="str">
        <f>CONCATENATE(Table1[[#This Row],[Column5]],(IF(Table1[[#This Row],[Column4]]="",""," -"&amp;Table1[[#This Row],[Column4]])),(IF(Table1[[#This Row],[Column3]]="",""," -"&amp;Table1[[#This Row],[Column3]])))</f>
        <v xml:space="preserve"> Bird Variation</v>
      </c>
      <c r="C1688" s="3" t="s">
        <v>7538</v>
      </c>
      <c r="F1688" s="3" t="s">
        <v>7765</v>
      </c>
      <c r="G1688" s="3">
        <v>2017</v>
      </c>
      <c r="H1688" s="3" t="s">
        <v>5572</v>
      </c>
      <c r="I1688" s="4">
        <v>43283</v>
      </c>
      <c r="J1688" s="3">
        <v>2153</v>
      </c>
      <c r="K1688" s="3">
        <v>2215</v>
      </c>
      <c r="L1688" s="3">
        <v>26.3</v>
      </c>
      <c r="M1688" s="3">
        <v>25.1</v>
      </c>
      <c r="N1688" s="3">
        <v>48.6</v>
      </c>
      <c r="O1688" s="3" t="s">
        <v>5574</v>
      </c>
      <c r="P1688" s="5" t="s">
        <v>30</v>
      </c>
      <c r="Q1688" s="3" t="s">
        <v>6227</v>
      </c>
      <c r="R1688" s="3" t="s">
        <v>6247</v>
      </c>
      <c r="S1688" s="3" t="s">
        <v>6240</v>
      </c>
      <c r="T1688" s="3" t="s">
        <v>6367</v>
      </c>
      <c r="U1688" s="3" t="s">
        <v>6371</v>
      </c>
      <c r="AR1688" s="3">
        <v>48.6</v>
      </c>
      <c r="AS1688" s="3">
        <v>26.3</v>
      </c>
      <c r="AT1688" s="3">
        <v>1.847908745</v>
      </c>
      <c r="AU1688" s="3">
        <f>SUM(Table1[[#This Row],[Black Win %]]/Table1[[#This Row],[White Win %]])</f>
        <v>0.54115226337448563</v>
      </c>
      <c r="AV1688" s="3">
        <v>980.26199999999994</v>
      </c>
      <c r="AW1688" s="3">
        <v>530.471</v>
      </c>
    </row>
    <row r="1689" spans="1:49" ht="17" x14ac:dyDescent="0.2">
      <c r="A1689" s="3" t="s">
        <v>7637</v>
      </c>
      <c r="B1689" s="3" t="str">
        <f>CONCATENATE(Table1[[#This Row],[Column5]],(IF(Table1[[#This Row],[Column4]]="",""," -"&amp;Table1[[#This Row],[Column4]])),(IF(Table1[[#This Row],[Column3]]="",""," -"&amp;Table1[[#This Row],[Column3]])))</f>
        <v xml:space="preserve"> Classical Variation</v>
      </c>
      <c r="C1689" s="3" t="s">
        <v>6553</v>
      </c>
      <c r="F1689" s="3" t="s">
        <v>7765</v>
      </c>
      <c r="G1689" s="3">
        <v>2292</v>
      </c>
      <c r="H1689" s="3" t="s">
        <v>5576</v>
      </c>
      <c r="I1689" s="4">
        <v>43289</v>
      </c>
      <c r="J1689" s="3">
        <v>2079</v>
      </c>
      <c r="K1689" s="3">
        <v>2093</v>
      </c>
      <c r="L1689" s="3">
        <v>28.5</v>
      </c>
      <c r="M1689" s="3">
        <v>27.7</v>
      </c>
      <c r="N1689" s="3">
        <v>43.8</v>
      </c>
      <c r="O1689" s="3" t="s">
        <v>5578</v>
      </c>
      <c r="P1689" s="5" t="s">
        <v>30</v>
      </c>
      <c r="Q1689" s="3" t="s">
        <v>6227</v>
      </c>
      <c r="R1689" s="3" t="s">
        <v>6247</v>
      </c>
      <c r="S1689" s="3" t="s">
        <v>6240</v>
      </c>
      <c r="T1689" s="3" t="s">
        <v>6367</v>
      </c>
      <c r="U1689" s="3" t="s">
        <v>6292</v>
      </c>
      <c r="AR1689" s="3">
        <v>43.8</v>
      </c>
      <c r="AS1689" s="3">
        <v>28.5</v>
      </c>
      <c r="AT1689" s="3">
        <v>1.5368421050000001</v>
      </c>
      <c r="AU1689" s="3">
        <f>SUM(Table1[[#This Row],[Black Win %]]/Table1[[#This Row],[White Win %]])</f>
        <v>0.65068493150684936</v>
      </c>
      <c r="AV1689" s="3">
        <v>1003.896</v>
      </c>
      <c r="AW1689" s="3">
        <v>653.22</v>
      </c>
    </row>
    <row r="1690" spans="1:49" ht="17" x14ac:dyDescent="0.2">
      <c r="A1690" s="3" t="s">
        <v>7637</v>
      </c>
      <c r="B1690" s="3" t="str">
        <f>CONCATENATE(Table1[[#This Row],[Column5]],(IF(Table1[[#This Row],[Column4]]="",""," -"&amp;Table1[[#This Row],[Column4]])),(IF(Table1[[#This Row],[Column3]]="",""," -"&amp;Table1[[#This Row],[Column3]])))</f>
        <v xml:space="preserve"> Classical Variation - Central Variation</v>
      </c>
      <c r="C1690" s="3" t="s">
        <v>6553</v>
      </c>
      <c r="D1690" s="3" t="s">
        <v>7290</v>
      </c>
      <c r="F1690" s="3" t="s">
        <v>7764</v>
      </c>
      <c r="G1690" s="3">
        <v>961</v>
      </c>
      <c r="H1690" s="3" t="s">
        <v>5576</v>
      </c>
      <c r="I1690" s="4">
        <v>43289</v>
      </c>
      <c r="J1690" s="3">
        <v>2227</v>
      </c>
      <c r="K1690" s="3">
        <v>2189</v>
      </c>
      <c r="L1690" s="3">
        <v>50</v>
      </c>
      <c r="M1690" s="3">
        <v>26.6</v>
      </c>
      <c r="N1690" s="3">
        <v>23.4</v>
      </c>
      <c r="O1690" s="3" t="s">
        <v>5581</v>
      </c>
      <c r="P1690" s="5" t="s">
        <v>30</v>
      </c>
      <c r="Q1690" s="3" t="s">
        <v>6227</v>
      </c>
      <c r="R1690" s="3" t="s">
        <v>6247</v>
      </c>
      <c r="S1690" s="3" t="s">
        <v>6240</v>
      </c>
      <c r="T1690" s="3" t="s">
        <v>6367</v>
      </c>
      <c r="U1690" s="3" t="s">
        <v>6292</v>
      </c>
      <c r="V1690" s="3" t="s">
        <v>6330</v>
      </c>
      <c r="AR1690" s="3">
        <v>50</v>
      </c>
      <c r="AS1690" s="3">
        <v>23.4</v>
      </c>
      <c r="AT1690" s="3">
        <v>2.1367521370000002</v>
      </c>
      <c r="AU1690" s="3">
        <f>SUM(Table1[[#This Row],[Black Win %]]/Table1[[#This Row],[White Win %]])</f>
        <v>0.46799999999999997</v>
      </c>
      <c r="AV1690" s="3">
        <v>480.5</v>
      </c>
      <c r="AW1690" s="3">
        <v>224.874</v>
      </c>
    </row>
    <row r="1691" spans="1:49" ht="17" x14ac:dyDescent="0.2">
      <c r="A1691" s="3" t="s">
        <v>7637</v>
      </c>
      <c r="B1691" s="3" t="str">
        <f>CONCATENATE(Table1[[#This Row],[Column5]],(IF(Table1[[#This Row],[Column4]]="",""," -"&amp;Table1[[#This Row],[Column4]])),(IF(Table1[[#This Row],[Column3]]="",""," -"&amp;Table1[[#This Row],[Column3]])))</f>
        <v xml:space="preserve"> Classical Variation - Cordel Gambit</v>
      </c>
      <c r="C1691" s="3" t="s">
        <v>6553</v>
      </c>
      <c r="D1691" s="3" t="s">
        <v>7652</v>
      </c>
      <c r="F1691" s="3" t="s">
        <v>7765</v>
      </c>
      <c r="G1691" s="3">
        <v>368</v>
      </c>
      <c r="H1691" s="3" t="s">
        <v>5576</v>
      </c>
      <c r="I1691" s="4">
        <v>43245</v>
      </c>
      <c r="J1691" s="3">
        <v>2255</v>
      </c>
      <c r="K1691" s="3">
        <v>2277</v>
      </c>
      <c r="L1691" s="3">
        <v>29.1</v>
      </c>
      <c r="M1691" s="3">
        <v>25.5</v>
      </c>
      <c r="N1691" s="3">
        <v>45.4</v>
      </c>
      <c r="O1691" s="3" t="s">
        <v>5584</v>
      </c>
      <c r="P1691" s="5" t="s">
        <v>30</v>
      </c>
      <c r="Q1691" s="3" t="s">
        <v>6227</v>
      </c>
      <c r="R1691" s="3" t="s">
        <v>6247</v>
      </c>
      <c r="S1691" s="3" t="s">
        <v>6240</v>
      </c>
      <c r="T1691" s="3" t="s">
        <v>6367</v>
      </c>
      <c r="U1691" s="3" t="s">
        <v>6292</v>
      </c>
      <c r="V1691" s="3" t="s">
        <v>6330</v>
      </c>
      <c r="W1691" s="3" t="s">
        <v>6286</v>
      </c>
      <c r="AR1691" s="3">
        <v>45.4</v>
      </c>
      <c r="AS1691" s="3">
        <v>29.1</v>
      </c>
      <c r="AT1691" s="3">
        <v>1.5601374569999999</v>
      </c>
      <c r="AU1691" s="3">
        <f>SUM(Table1[[#This Row],[Black Win %]]/Table1[[#This Row],[White Win %]])</f>
        <v>0.64096916299559481</v>
      </c>
      <c r="AV1691" s="3">
        <v>167.072</v>
      </c>
      <c r="AW1691" s="3">
        <v>107.08799999999999</v>
      </c>
    </row>
    <row r="1692" spans="1:49" ht="17" x14ac:dyDescent="0.2">
      <c r="A1692" s="3" t="s">
        <v>7637</v>
      </c>
      <c r="B1692" s="3" t="str">
        <f>CONCATENATE(Table1[[#This Row],[Column5]],(IF(Table1[[#This Row],[Column4]]="",""," -"&amp;Table1[[#This Row],[Column4]])),(IF(Table1[[#This Row],[Column3]]="",""," -"&amp;Table1[[#This Row],[Column3]])))</f>
        <v xml:space="preserve"> Classical Variation - Modern Main Line</v>
      </c>
      <c r="C1692" s="3" t="s">
        <v>6553</v>
      </c>
      <c r="D1692" s="3" t="s">
        <v>6645</v>
      </c>
      <c r="F1692" s="3" t="s">
        <v>7764</v>
      </c>
      <c r="G1692" s="3">
        <v>551</v>
      </c>
      <c r="H1692" s="3" t="s">
        <v>5576</v>
      </c>
      <c r="I1692" s="4">
        <v>43270</v>
      </c>
      <c r="J1692" s="3">
        <v>2356</v>
      </c>
      <c r="K1692" s="3">
        <v>2337</v>
      </c>
      <c r="L1692" s="3">
        <v>41.2</v>
      </c>
      <c r="M1692" s="3">
        <v>30.9</v>
      </c>
      <c r="N1692" s="3">
        <v>27.9</v>
      </c>
      <c r="O1692" s="3" t="s">
        <v>5587</v>
      </c>
      <c r="P1692" s="5" t="s">
        <v>30</v>
      </c>
      <c r="Q1692" s="3" t="s">
        <v>6227</v>
      </c>
      <c r="R1692" s="3" t="s">
        <v>6247</v>
      </c>
      <c r="S1692" s="3" t="s">
        <v>6240</v>
      </c>
      <c r="T1692" s="3" t="s">
        <v>6367</v>
      </c>
      <c r="U1692" s="3" t="s">
        <v>6292</v>
      </c>
      <c r="V1692" s="3" t="s">
        <v>6270</v>
      </c>
      <c r="W1692" s="3" t="s">
        <v>6226</v>
      </c>
      <c r="X1692" s="3" t="s">
        <v>6330</v>
      </c>
      <c r="Y1692" s="3" t="s">
        <v>6270</v>
      </c>
      <c r="Z1692" s="3" t="s">
        <v>6229</v>
      </c>
      <c r="AA1692" s="3" t="s">
        <v>6411</v>
      </c>
      <c r="AB1692" s="3" t="s">
        <v>6274</v>
      </c>
      <c r="AR1692" s="3">
        <v>41.2</v>
      </c>
      <c r="AS1692" s="3">
        <v>27.9</v>
      </c>
      <c r="AT1692" s="3">
        <v>1.4767025090000001</v>
      </c>
      <c r="AU1692" s="3">
        <f>SUM(Table1[[#This Row],[Black Win %]]/Table1[[#This Row],[White Win %]])</f>
        <v>0.6771844660194174</v>
      </c>
      <c r="AV1692" s="3">
        <v>227.012</v>
      </c>
      <c r="AW1692" s="3">
        <v>153.72900000000001</v>
      </c>
    </row>
    <row r="1693" spans="1:49" ht="17" x14ac:dyDescent="0.2">
      <c r="A1693" s="3" t="s">
        <v>7637</v>
      </c>
      <c r="B1693" s="3" t="str">
        <f>CONCATENATE(Table1[[#This Row],[Column5]],(IF(Table1[[#This Row],[Column4]]="",""," -"&amp;Table1[[#This Row],[Column4]])),(IF(Table1[[#This Row],[Column3]]="",""," -"&amp;Table1[[#This Row],[Column3]])))</f>
        <v xml:space="preserve"> Classical Variation - Zukertort Gambit</v>
      </c>
      <c r="C1693" s="3" t="s">
        <v>6553</v>
      </c>
      <c r="D1693" s="3" t="s">
        <v>7653</v>
      </c>
      <c r="F1693" s="3" t="s">
        <v>7764</v>
      </c>
      <c r="G1693" s="3">
        <v>712</v>
      </c>
      <c r="H1693" s="3" t="s">
        <v>5576</v>
      </c>
      <c r="I1693" s="4">
        <v>43251</v>
      </c>
      <c r="J1693" s="3">
        <v>2268</v>
      </c>
      <c r="K1693" s="3">
        <v>2226</v>
      </c>
      <c r="L1693" s="3">
        <v>45.4</v>
      </c>
      <c r="M1693" s="3">
        <v>29.8</v>
      </c>
      <c r="N1693" s="3">
        <v>24.9</v>
      </c>
      <c r="O1693" s="3" t="s">
        <v>5590</v>
      </c>
      <c r="P1693" s="5" t="s">
        <v>30</v>
      </c>
      <c r="Q1693" s="3" t="s">
        <v>6227</v>
      </c>
      <c r="R1693" s="3" t="s">
        <v>6247</v>
      </c>
      <c r="S1693" s="3" t="s">
        <v>6240</v>
      </c>
      <c r="T1693" s="3" t="s">
        <v>6367</v>
      </c>
      <c r="U1693" s="3" t="s">
        <v>6292</v>
      </c>
      <c r="V1693" s="3" t="s">
        <v>6270</v>
      </c>
      <c r="W1693" s="3" t="s">
        <v>6226</v>
      </c>
      <c r="X1693" s="3" t="s">
        <v>6330</v>
      </c>
      <c r="AR1693" s="3">
        <v>45.4</v>
      </c>
      <c r="AS1693" s="3">
        <v>24.9</v>
      </c>
      <c r="AT1693" s="3">
        <v>1.8232931729999999</v>
      </c>
      <c r="AU1693" s="3">
        <f>SUM(Table1[[#This Row],[Black Win %]]/Table1[[#This Row],[White Win %]])</f>
        <v>0.54845814977973562</v>
      </c>
      <c r="AV1693" s="3">
        <v>323.24799999999999</v>
      </c>
      <c r="AW1693" s="3">
        <v>177.28800000000001</v>
      </c>
    </row>
    <row r="1694" spans="1:49" ht="17" x14ac:dyDescent="0.2">
      <c r="A1694" s="3" t="s">
        <v>7637</v>
      </c>
      <c r="B1694" s="3" t="str">
        <f>CONCATENATE(Table1[[#This Row],[Column5]],(IF(Table1[[#This Row],[Column4]]="",""," -"&amp;Table1[[#This Row],[Column4]])),(IF(Table1[[#This Row],[Column3]]="",""," -"&amp;Table1[[#This Row],[Column3]])))</f>
        <v xml:space="preserve"> Closed Variations</v>
      </c>
      <c r="C1694" s="3" t="s">
        <v>7654</v>
      </c>
      <c r="F1694" s="3" t="s">
        <v>7765</v>
      </c>
      <c r="G1694" s="3">
        <v>7101</v>
      </c>
      <c r="H1694" s="3" t="s">
        <v>5592</v>
      </c>
      <c r="I1694" s="4">
        <v>43289</v>
      </c>
      <c r="J1694" s="3">
        <v>2297</v>
      </c>
      <c r="K1694" s="3">
        <v>2342</v>
      </c>
      <c r="L1694" s="3">
        <v>26.2</v>
      </c>
      <c r="M1694" s="3">
        <v>34</v>
      </c>
      <c r="N1694" s="3">
        <v>39.799999999999997</v>
      </c>
      <c r="O1694" s="3" t="s">
        <v>5594</v>
      </c>
      <c r="P1694" s="5" t="s">
        <v>30</v>
      </c>
      <c r="Q1694" s="3" t="s">
        <v>6227</v>
      </c>
      <c r="R1694" s="3" t="s">
        <v>6247</v>
      </c>
      <c r="S1694" s="3" t="s">
        <v>6240</v>
      </c>
      <c r="T1694" s="3" t="s">
        <v>6367</v>
      </c>
      <c r="U1694" s="3" t="s">
        <v>6260</v>
      </c>
      <c r="V1694" s="3" t="s">
        <v>6372</v>
      </c>
      <c r="W1694" s="3" t="s">
        <v>6226</v>
      </c>
      <c r="X1694" s="3" t="s">
        <v>6270</v>
      </c>
      <c r="Y1694" s="3" t="s">
        <v>6308</v>
      </c>
      <c r="AR1694" s="3">
        <v>39.799999999999997</v>
      </c>
      <c r="AS1694" s="3">
        <v>26.2</v>
      </c>
      <c r="AT1694" s="3">
        <v>1.519083969</v>
      </c>
      <c r="AU1694" s="3">
        <f>SUM(Table1[[#This Row],[Black Win %]]/Table1[[#This Row],[White Win %]])</f>
        <v>0.65829145728643224</v>
      </c>
      <c r="AV1694" s="3">
        <v>2826.1979999999999</v>
      </c>
      <c r="AW1694" s="3">
        <v>1860.462</v>
      </c>
    </row>
    <row r="1695" spans="1:49" ht="17" x14ac:dyDescent="0.2">
      <c r="A1695" s="3" t="s">
        <v>7637</v>
      </c>
      <c r="B1695" s="3" t="str">
        <f>CONCATENATE(Table1[[#This Row],[Column5]],(IF(Table1[[#This Row],[Column4]]="",""," -"&amp;Table1[[#This Row],[Column4]])),(IF(Table1[[#This Row],[Column3]]="",""," -"&amp;Table1[[#This Row],[Column3]])))</f>
        <v xml:space="preserve"> Closed Variations - Averbakh Variation</v>
      </c>
      <c r="C1695" s="3" t="s">
        <v>7654</v>
      </c>
      <c r="D1695" s="3" t="s">
        <v>7041</v>
      </c>
      <c r="F1695" s="3" t="s">
        <v>7765</v>
      </c>
      <c r="G1695" s="3">
        <v>1043</v>
      </c>
      <c r="H1695" s="3" t="s">
        <v>5597</v>
      </c>
      <c r="I1695" s="4">
        <v>43271</v>
      </c>
      <c r="J1695" s="3">
        <v>2278</v>
      </c>
      <c r="K1695" s="3">
        <v>2333</v>
      </c>
      <c r="L1695" s="3">
        <v>21.1</v>
      </c>
      <c r="M1695" s="3">
        <v>37.9</v>
      </c>
      <c r="N1695" s="3">
        <v>41</v>
      </c>
      <c r="O1695" s="3" t="s">
        <v>5599</v>
      </c>
      <c r="P1695" s="5" t="s">
        <v>30</v>
      </c>
      <c r="Q1695" s="3" t="s">
        <v>6227</v>
      </c>
      <c r="R1695" s="3" t="s">
        <v>6247</v>
      </c>
      <c r="S1695" s="3" t="s">
        <v>6240</v>
      </c>
      <c r="T1695" s="3" t="s">
        <v>6367</v>
      </c>
      <c r="U1695" s="3" t="s">
        <v>6260</v>
      </c>
      <c r="V1695" s="3" t="s">
        <v>6372</v>
      </c>
      <c r="W1695" s="3" t="s">
        <v>6226</v>
      </c>
      <c r="X1695" s="3" t="s">
        <v>6270</v>
      </c>
      <c r="Y1695" s="3" t="s">
        <v>6308</v>
      </c>
      <c r="Z1695" s="3" t="s">
        <v>6369</v>
      </c>
      <c r="AA1695" s="3" t="s">
        <v>6230</v>
      </c>
      <c r="AR1695" s="3">
        <v>41</v>
      </c>
      <c r="AS1695" s="3">
        <v>21.1</v>
      </c>
      <c r="AT1695" s="3">
        <v>1.9431279619999999</v>
      </c>
      <c r="AU1695" s="3">
        <f>SUM(Table1[[#This Row],[Black Win %]]/Table1[[#This Row],[White Win %]])</f>
        <v>0.51463414634146343</v>
      </c>
      <c r="AV1695" s="3">
        <v>427.63</v>
      </c>
      <c r="AW1695" s="3">
        <v>220.07300000000001</v>
      </c>
    </row>
    <row r="1696" spans="1:49" ht="17" x14ac:dyDescent="0.2">
      <c r="A1696" s="3" t="s">
        <v>7637</v>
      </c>
      <c r="B1696" s="3" t="str">
        <f>CONCATENATE(Table1[[#This Row],[Column5]],(IF(Table1[[#This Row],[Column4]]="",""," -"&amp;Table1[[#This Row],[Column4]])),(IF(Table1[[#This Row],[Column3]]="",""," -"&amp;Table1[[#This Row],[Column3]])))</f>
        <v xml:space="preserve"> Closed Variations - Bogoljubow Variation</v>
      </c>
      <c r="C1696" s="3" t="s">
        <v>7654</v>
      </c>
      <c r="D1696" s="3" t="s">
        <v>6871</v>
      </c>
      <c r="F1696" s="3" t="s">
        <v>7765</v>
      </c>
      <c r="G1696" s="3">
        <v>4069</v>
      </c>
      <c r="H1696" s="3" t="s">
        <v>5601</v>
      </c>
      <c r="I1696" s="4">
        <v>43289</v>
      </c>
      <c r="J1696" s="3">
        <v>2310</v>
      </c>
      <c r="K1696" s="3">
        <v>2356</v>
      </c>
      <c r="L1696" s="3">
        <v>25.9</v>
      </c>
      <c r="M1696" s="3">
        <v>35.4</v>
      </c>
      <c r="N1696" s="3">
        <v>38.6</v>
      </c>
      <c r="O1696" s="3" t="s">
        <v>5603</v>
      </c>
      <c r="P1696" s="5" t="s">
        <v>30</v>
      </c>
      <c r="Q1696" s="3" t="s">
        <v>6227</v>
      </c>
      <c r="R1696" s="3" t="s">
        <v>6247</v>
      </c>
      <c r="S1696" s="3" t="s">
        <v>6240</v>
      </c>
      <c r="T1696" s="3" t="s">
        <v>6367</v>
      </c>
      <c r="U1696" s="3" t="s">
        <v>6260</v>
      </c>
      <c r="V1696" s="3" t="s">
        <v>6372</v>
      </c>
      <c r="W1696" s="3" t="s">
        <v>6226</v>
      </c>
      <c r="X1696" s="3" t="s">
        <v>6270</v>
      </c>
      <c r="Y1696" s="3" t="s">
        <v>6308</v>
      </c>
      <c r="Z1696" s="3" t="s">
        <v>6369</v>
      </c>
      <c r="AA1696" s="3" t="s">
        <v>6258</v>
      </c>
      <c r="AB1696" s="3" t="s">
        <v>6250</v>
      </c>
      <c r="AC1696" s="3" t="s">
        <v>6270</v>
      </c>
      <c r="AD1696" s="3" t="s">
        <v>6330</v>
      </c>
      <c r="AE1696" s="3" t="s">
        <v>6230</v>
      </c>
      <c r="AF1696" s="3" t="s">
        <v>6229</v>
      </c>
      <c r="AG1696" s="3" t="s">
        <v>6248</v>
      </c>
      <c r="AR1696" s="3">
        <v>38.6</v>
      </c>
      <c r="AS1696" s="3">
        <v>25.9</v>
      </c>
      <c r="AT1696" s="3">
        <v>1.49034749</v>
      </c>
      <c r="AU1696" s="3">
        <f>SUM(Table1[[#This Row],[Black Win %]]/Table1[[#This Row],[White Win %]])</f>
        <v>0.67098445595854916</v>
      </c>
      <c r="AV1696" s="3">
        <v>1570.634</v>
      </c>
      <c r="AW1696" s="3">
        <v>1053.8710000000001</v>
      </c>
    </row>
    <row r="1697" spans="1:49" ht="17" x14ac:dyDescent="0.2">
      <c r="A1697" s="3" t="s">
        <v>7637</v>
      </c>
      <c r="B1697" s="3" t="str">
        <f>CONCATENATE(Table1[[#This Row],[Column5]],(IF(Table1[[#This Row],[Column4]]="",""," -"&amp;Table1[[#This Row],[Column4]])),(IF(Table1[[#This Row],[Column3]]="",""," -"&amp;Table1[[#This Row],[Column3]])))</f>
        <v xml:space="preserve"> Closed Variations - Borisenko Variation</v>
      </c>
      <c r="C1697" s="3" t="s">
        <v>7654</v>
      </c>
      <c r="D1697" s="3" t="s">
        <v>7655</v>
      </c>
      <c r="F1697" s="3" t="s">
        <v>7765</v>
      </c>
      <c r="G1697" s="3">
        <v>359</v>
      </c>
      <c r="H1697" s="3" t="s">
        <v>5605</v>
      </c>
      <c r="I1697" s="4">
        <v>43275</v>
      </c>
      <c r="J1697" s="3">
        <v>2216</v>
      </c>
      <c r="K1697" s="3">
        <v>2293</v>
      </c>
      <c r="L1697" s="3">
        <v>20.6</v>
      </c>
      <c r="M1697" s="3">
        <v>33.4</v>
      </c>
      <c r="N1697" s="3">
        <v>46</v>
      </c>
      <c r="O1697" s="3" t="s">
        <v>5607</v>
      </c>
      <c r="P1697" s="5" t="s">
        <v>30</v>
      </c>
      <c r="Q1697" s="3" t="s">
        <v>6227</v>
      </c>
      <c r="R1697" s="3" t="s">
        <v>6247</v>
      </c>
      <c r="S1697" s="3" t="s">
        <v>6240</v>
      </c>
      <c r="T1697" s="3" t="s">
        <v>6367</v>
      </c>
      <c r="U1697" s="3" t="s">
        <v>6260</v>
      </c>
      <c r="V1697" s="3" t="s">
        <v>6372</v>
      </c>
      <c r="W1697" s="3" t="s">
        <v>6226</v>
      </c>
      <c r="X1697" s="3" t="s">
        <v>6270</v>
      </c>
      <c r="Y1697" s="3" t="s">
        <v>6308</v>
      </c>
      <c r="Z1697" s="3" t="s">
        <v>6369</v>
      </c>
      <c r="AA1697" s="3" t="s">
        <v>6258</v>
      </c>
      <c r="AB1697" s="3" t="s">
        <v>6250</v>
      </c>
      <c r="AC1697" s="3" t="s">
        <v>6270</v>
      </c>
      <c r="AD1697" s="3" t="s">
        <v>6330</v>
      </c>
      <c r="AE1697" s="3" t="s">
        <v>6230</v>
      </c>
      <c r="AF1697" s="3" t="s">
        <v>6255</v>
      </c>
      <c r="AG1697" s="3" t="s">
        <v>6409</v>
      </c>
      <c r="AH1697" s="3" t="s">
        <v>6463</v>
      </c>
      <c r="AI1697" s="3" t="s">
        <v>6243</v>
      </c>
      <c r="AJ1697" s="3" t="s">
        <v>6229</v>
      </c>
      <c r="AK1697" s="3" t="s">
        <v>6240</v>
      </c>
      <c r="AR1697" s="3">
        <v>46</v>
      </c>
      <c r="AS1697" s="3">
        <v>20.6</v>
      </c>
      <c r="AT1697" s="3">
        <v>2.2330097090000001</v>
      </c>
      <c r="AU1697" s="3">
        <f>SUM(Table1[[#This Row],[Black Win %]]/Table1[[#This Row],[White Win %]])</f>
        <v>0.44782608695652176</v>
      </c>
      <c r="AV1697" s="3">
        <v>165.14</v>
      </c>
      <c r="AW1697" s="3">
        <v>73.953999999999994</v>
      </c>
    </row>
    <row r="1698" spans="1:49" ht="17" x14ac:dyDescent="0.2">
      <c r="A1698" s="3" t="s">
        <v>7637</v>
      </c>
      <c r="B1698" s="3" t="str">
        <f>CONCATENATE(Table1[[#This Row],[Column5]],(IF(Table1[[#This Row],[Column4]]="",""," -"&amp;Table1[[#This Row],[Column4]])),(IF(Table1[[#This Row],[Column3]]="",""," -"&amp;Table1[[#This Row],[Column3]])))</f>
        <v xml:space="preserve"> Closed Variations - Breyer Defense</v>
      </c>
      <c r="C1698" s="3" t="s">
        <v>7654</v>
      </c>
      <c r="D1698" s="3" t="s">
        <v>7656</v>
      </c>
      <c r="F1698" s="3" t="s">
        <v>7765</v>
      </c>
      <c r="G1698" s="3">
        <v>331</v>
      </c>
      <c r="H1698" s="3" t="s">
        <v>5609</v>
      </c>
      <c r="I1698" s="4">
        <v>43218</v>
      </c>
      <c r="J1698" s="3">
        <v>2366</v>
      </c>
      <c r="K1698" s="3">
        <v>2399</v>
      </c>
      <c r="L1698" s="3">
        <v>29.6</v>
      </c>
      <c r="M1698" s="3">
        <v>36</v>
      </c>
      <c r="N1698" s="3">
        <v>34.4</v>
      </c>
      <c r="O1698" s="3" t="s">
        <v>5611</v>
      </c>
      <c r="P1698" s="5" t="s">
        <v>30</v>
      </c>
      <c r="Q1698" s="3" t="s">
        <v>6227</v>
      </c>
      <c r="R1698" s="3" t="s">
        <v>6247</v>
      </c>
      <c r="S1698" s="3" t="s">
        <v>6240</v>
      </c>
      <c r="T1698" s="3" t="s">
        <v>6367</v>
      </c>
      <c r="U1698" s="3" t="s">
        <v>6260</v>
      </c>
      <c r="V1698" s="3" t="s">
        <v>6372</v>
      </c>
      <c r="W1698" s="3" t="s">
        <v>6226</v>
      </c>
      <c r="X1698" s="3" t="s">
        <v>6270</v>
      </c>
      <c r="Y1698" s="3" t="s">
        <v>6308</v>
      </c>
      <c r="Z1698" s="3" t="s">
        <v>6369</v>
      </c>
      <c r="AA1698" s="3" t="s">
        <v>6258</v>
      </c>
      <c r="AB1698" s="3" t="s">
        <v>6250</v>
      </c>
      <c r="AC1698" s="3" t="s">
        <v>6270</v>
      </c>
      <c r="AD1698" s="3" t="s">
        <v>6330</v>
      </c>
      <c r="AE1698" s="3" t="s">
        <v>6230</v>
      </c>
      <c r="AF1698" s="3" t="s">
        <v>6255</v>
      </c>
      <c r="AG1698" s="3" t="s">
        <v>6487</v>
      </c>
      <c r="AH1698" s="3" t="s">
        <v>6229</v>
      </c>
      <c r="AI1698" s="3" t="s">
        <v>6284</v>
      </c>
      <c r="AJ1698" s="3" t="s">
        <v>6306</v>
      </c>
      <c r="AK1698" s="3" t="s">
        <v>6351</v>
      </c>
      <c r="AL1698" s="3" t="s">
        <v>6463</v>
      </c>
      <c r="AM1698" s="3" t="s">
        <v>6243</v>
      </c>
      <c r="AR1698" s="3">
        <v>34.4</v>
      </c>
      <c r="AS1698" s="3">
        <v>29.6</v>
      </c>
      <c r="AT1698" s="3">
        <v>1.162162162</v>
      </c>
      <c r="AU1698" s="3">
        <f>SUM(Table1[[#This Row],[Black Win %]]/Table1[[#This Row],[White Win %]])</f>
        <v>0.86046511627906985</v>
      </c>
      <c r="AV1698" s="3">
        <v>113.864</v>
      </c>
      <c r="AW1698" s="3">
        <v>97.975999999999999</v>
      </c>
    </row>
    <row r="1699" spans="1:49" ht="17" x14ac:dyDescent="0.2">
      <c r="A1699" s="3" t="s">
        <v>7637</v>
      </c>
      <c r="B1699" s="3" t="str">
        <f>CONCATENATE(Table1[[#This Row],[Column5]],(IF(Table1[[#This Row],[Column4]]="",""," -"&amp;Table1[[#This Row],[Column4]])),(IF(Table1[[#This Row],[Column3]]="",""," -"&amp;Table1[[#This Row],[Column3]])))</f>
        <v xml:space="preserve"> Closed Variations - Center Attack</v>
      </c>
      <c r="C1699" s="3" t="s">
        <v>7654</v>
      </c>
      <c r="D1699" s="3" t="s">
        <v>7415</v>
      </c>
      <c r="F1699" s="3" t="s">
        <v>7764</v>
      </c>
      <c r="G1699" s="3">
        <v>644</v>
      </c>
      <c r="H1699" s="3" t="s">
        <v>5592</v>
      </c>
      <c r="I1699" s="4">
        <v>43255</v>
      </c>
      <c r="J1699" s="3">
        <v>2367</v>
      </c>
      <c r="K1699" s="3">
        <v>2331</v>
      </c>
      <c r="L1699" s="3">
        <v>33.9</v>
      </c>
      <c r="M1699" s="3">
        <v>37.700000000000003</v>
      </c>
      <c r="N1699" s="3">
        <v>28.4</v>
      </c>
      <c r="O1699" s="3" t="s">
        <v>5614</v>
      </c>
      <c r="P1699" s="5" t="s">
        <v>30</v>
      </c>
      <c r="Q1699" s="3" t="s">
        <v>6227</v>
      </c>
      <c r="R1699" s="3" t="s">
        <v>6247</v>
      </c>
      <c r="S1699" s="3" t="s">
        <v>6240</v>
      </c>
      <c r="T1699" s="3" t="s">
        <v>6367</v>
      </c>
      <c r="U1699" s="3" t="s">
        <v>6260</v>
      </c>
      <c r="V1699" s="3" t="s">
        <v>6372</v>
      </c>
      <c r="W1699" s="3" t="s">
        <v>6226</v>
      </c>
      <c r="X1699" s="3" t="s">
        <v>6270</v>
      </c>
      <c r="Y1699" s="3" t="s">
        <v>6308</v>
      </c>
      <c r="Z1699" s="3" t="s">
        <v>6229</v>
      </c>
      <c r="AR1699" s="3">
        <v>33.9</v>
      </c>
      <c r="AS1699" s="3">
        <v>28.4</v>
      </c>
      <c r="AT1699" s="3">
        <v>1.1936619719999999</v>
      </c>
      <c r="AU1699" s="3">
        <f>SUM(Table1[[#This Row],[Black Win %]]/Table1[[#This Row],[White Win %]])</f>
        <v>0.83775811209439532</v>
      </c>
      <c r="AV1699" s="3">
        <v>218.316</v>
      </c>
      <c r="AW1699" s="3">
        <v>182.89599999999999</v>
      </c>
    </row>
    <row r="1700" spans="1:49" ht="17" x14ac:dyDescent="0.2">
      <c r="A1700" s="3" t="s">
        <v>7637</v>
      </c>
      <c r="B1700" s="3" t="str">
        <f>CONCATENATE(Table1[[#This Row],[Column5]],(IF(Table1[[#This Row],[Column4]]="",""," -"&amp;Table1[[#This Row],[Column4]])),(IF(Table1[[#This Row],[Column3]]="",""," -"&amp;Table1[[#This Row],[Column3]])))</f>
        <v xml:space="preserve"> Closed Variations - Chigorin Defense</v>
      </c>
      <c r="C1700" s="3" t="s">
        <v>7654</v>
      </c>
      <c r="D1700" s="3" t="s">
        <v>7351</v>
      </c>
      <c r="F1700" s="3" t="s">
        <v>7765</v>
      </c>
      <c r="G1700" s="3">
        <v>796</v>
      </c>
      <c r="H1700" s="3" t="s">
        <v>5616</v>
      </c>
      <c r="I1700" s="4">
        <v>43286</v>
      </c>
      <c r="J1700" s="3">
        <v>2276</v>
      </c>
      <c r="K1700" s="3">
        <v>2297</v>
      </c>
      <c r="L1700" s="3">
        <v>23.4</v>
      </c>
      <c r="M1700" s="3">
        <v>41.1</v>
      </c>
      <c r="N1700" s="3">
        <v>35.5</v>
      </c>
      <c r="O1700" s="3" t="s">
        <v>5618</v>
      </c>
      <c r="P1700" s="5" t="s">
        <v>30</v>
      </c>
      <c r="Q1700" s="3" t="s">
        <v>6227</v>
      </c>
      <c r="R1700" s="3" t="s">
        <v>6247</v>
      </c>
      <c r="S1700" s="3" t="s">
        <v>6240</v>
      </c>
      <c r="T1700" s="3" t="s">
        <v>6367</v>
      </c>
      <c r="U1700" s="3" t="s">
        <v>6260</v>
      </c>
      <c r="V1700" s="3" t="s">
        <v>6372</v>
      </c>
      <c r="W1700" s="3" t="s">
        <v>6226</v>
      </c>
      <c r="X1700" s="3" t="s">
        <v>6270</v>
      </c>
      <c r="Y1700" s="3" t="s">
        <v>6308</v>
      </c>
      <c r="Z1700" s="3" t="s">
        <v>6369</v>
      </c>
      <c r="AA1700" s="3" t="s">
        <v>6258</v>
      </c>
      <c r="AB1700" s="3" t="s">
        <v>6250</v>
      </c>
      <c r="AC1700" s="3" t="s">
        <v>6270</v>
      </c>
      <c r="AD1700" s="3" t="s">
        <v>6330</v>
      </c>
      <c r="AE1700" s="3" t="s">
        <v>6230</v>
      </c>
      <c r="AF1700" s="3" t="s">
        <v>6255</v>
      </c>
      <c r="AG1700" s="3" t="s">
        <v>6409</v>
      </c>
      <c r="AH1700" s="3" t="s">
        <v>6463</v>
      </c>
      <c r="AI1700" s="3" t="s">
        <v>6243</v>
      </c>
      <c r="AJ1700" s="3" t="s">
        <v>6229</v>
      </c>
      <c r="AK1700" s="3" t="s">
        <v>6393</v>
      </c>
      <c r="AL1700" s="3" t="s">
        <v>6306</v>
      </c>
      <c r="AM1700" s="3" t="s">
        <v>6240</v>
      </c>
      <c r="AR1700" s="3">
        <v>35.5</v>
      </c>
      <c r="AS1700" s="3">
        <v>23.4</v>
      </c>
      <c r="AT1700" s="3">
        <v>1.517094017</v>
      </c>
      <c r="AU1700" s="3">
        <f>SUM(Table1[[#This Row],[Black Win %]]/Table1[[#This Row],[White Win %]])</f>
        <v>0.6591549295774648</v>
      </c>
      <c r="AV1700" s="3">
        <v>282.58</v>
      </c>
      <c r="AW1700" s="3">
        <v>186.26400000000001</v>
      </c>
    </row>
    <row r="1701" spans="1:49" ht="17" x14ac:dyDescent="0.2">
      <c r="A1701" s="3" t="s">
        <v>7637</v>
      </c>
      <c r="B1701" s="3" t="str">
        <f>CONCATENATE(Table1[[#This Row],[Column5]],(IF(Table1[[#This Row],[Column4]]="",""," -"&amp;Table1[[#This Row],[Column4]])),(IF(Table1[[#This Row],[Column3]]="",""," -"&amp;Table1[[#This Row],[Column3]])))</f>
        <v xml:space="preserve"> Closed Variations - Chigorin Defense</v>
      </c>
      <c r="C1701" s="3" t="s">
        <v>7654</v>
      </c>
      <c r="D1701" s="3" t="s">
        <v>7351</v>
      </c>
      <c r="F1701" s="3" t="s">
        <v>7764</v>
      </c>
      <c r="G1701" s="3">
        <v>222</v>
      </c>
      <c r="H1701" s="3" t="s">
        <v>5616</v>
      </c>
      <c r="I1701" s="4">
        <v>42652</v>
      </c>
      <c r="J1701" s="3">
        <v>2536</v>
      </c>
      <c r="K1701" s="3">
        <v>2462</v>
      </c>
      <c r="L1701" s="3">
        <v>36.5</v>
      </c>
      <c r="M1701" s="3">
        <v>51.8</v>
      </c>
      <c r="N1701" s="3">
        <v>11.7</v>
      </c>
      <c r="O1701" s="3" t="s">
        <v>5620</v>
      </c>
      <c r="P1701" s="5" t="s">
        <v>30</v>
      </c>
      <c r="Q1701" s="3" t="s">
        <v>6227</v>
      </c>
      <c r="R1701" s="3" t="s">
        <v>6247</v>
      </c>
      <c r="S1701" s="3" t="s">
        <v>6240</v>
      </c>
      <c r="T1701" s="3" t="s">
        <v>6367</v>
      </c>
      <c r="U1701" s="3" t="s">
        <v>6260</v>
      </c>
      <c r="V1701" s="3" t="s">
        <v>6372</v>
      </c>
      <c r="W1701" s="3" t="s">
        <v>6226</v>
      </c>
      <c r="X1701" s="3" t="s">
        <v>6270</v>
      </c>
      <c r="Y1701" s="3" t="s">
        <v>6308</v>
      </c>
      <c r="Z1701" s="3" t="s">
        <v>6369</v>
      </c>
      <c r="AA1701" s="3" t="s">
        <v>6258</v>
      </c>
      <c r="AB1701" s="3" t="s">
        <v>6250</v>
      </c>
      <c r="AC1701" s="3" t="s">
        <v>6270</v>
      </c>
      <c r="AD1701" s="3" t="s">
        <v>6330</v>
      </c>
      <c r="AE1701" s="3" t="s">
        <v>6230</v>
      </c>
      <c r="AF1701" s="3" t="s">
        <v>6255</v>
      </c>
      <c r="AG1701" s="3" t="s">
        <v>6409</v>
      </c>
      <c r="AH1701" s="3" t="s">
        <v>6463</v>
      </c>
      <c r="AI1701" s="3" t="s">
        <v>6243</v>
      </c>
      <c r="AJ1701" s="3" t="s">
        <v>6229</v>
      </c>
      <c r="AK1701" s="3" t="s">
        <v>6393</v>
      </c>
      <c r="AL1701" s="3" t="s">
        <v>6306</v>
      </c>
      <c r="AM1701" s="3" t="s">
        <v>6240</v>
      </c>
      <c r="AN1701" s="3" t="s">
        <v>6279</v>
      </c>
      <c r="AR1701" s="3">
        <v>36.5</v>
      </c>
      <c r="AS1701" s="3">
        <v>11.7</v>
      </c>
      <c r="AT1701" s="3">
        <v>3.11965812</v>
      </c>
      <c r="AU1701" s="3">
        <f>SUM(Table1[[#This Row],[Black Win %]]/Table1[[#This Row],[White Win %]])</f>
        <v>0.32054794520547941</v>
      </c>
      <c r="AV1701" s="3">
        <v>81.03</v>
      </c>
      <c r="AW1701" s="3">
        <v>25.974</v>
      </c>
    </row>
    <row r="1702" spans="1:49" ht="17" x14ac:dyDescent="0.2">
      <c r="A1702" s="3" t="s">
        <v>7637</v>
      </c>
      <c r="B1702" s="3" t="str">
        <f>CONCATENATE(Table1[[#This Row],[Column5]],(IF(Table1[[#This Row],[Column4]]="",""," -"&amp;Table1[[#This Row],[Column4]])),(IF(Table1[[#This Row],[Column3]]="",""," -"&amp;Table1[[#This Row],[Column3]])))</f>
        <v xml:space="preserve"> Closed Variations - Chigorin Defense</v>
      </c>
      <c r="C1702" s="3" t="s">
        <v>7654</v>
      </c>
      <c r="D1702" s="3" t="s">
        <v>7351</v>
      </c>
      <c r="F1702" s="3" t="s">
        <v>7765</v>
      </c>
      <c r="G1702" s="3">
        <v>3350</v>
      </c>
      <c r="H1702" s="3" t="s">
        <v>5621</v>
      </c>
      <c r="I1702" s="4">
        <v>43288</v>
      </c>
      <c r="J1702" s="3">
        <v>2215</v>
      </c>
      <c r="K1702" s="3">
        <v>2268</v>
      </c>
      <c r="L1702" s="3">
        <v>24.1</v>
      </c>
      <c r="M1702" s="3">
        <v>33.9</v>
      </c>
      <c r="N1702" s="3">
        <v>42.1</v>
      </c>
      <c r="O1702" s="3" t="s">
        <v>5623</v>
      </c>
      <c r="P1702" s="5" t="s">
        <v>30</v>
      </c>
      <c r="Q1702" s="3" t="s">
        <v>6227</v>
      </c>
      <c r="R1702" s="3" t="s">
        <v>6247</v>
      </c>
      <c r="S1702" s="3" t="s">
        <v>6240</v>
      </c>
      <c r="T1702" s="3" t="s">
        <v>6367</v>
      </c>
      <c r="U1702" s="3" t="s">
        <v>6260</v>
      </c>
      <c r="V1702" s="3" t="s">
        <v>6372</v>
      </c>
      <c r="W1702" s="3" t="s">
        <v>6226</v>
      </c>
      <c r="X1702" s="3" t="s">
        <v>6270</v>
      </c>
      <c r="Y1702" s="3" t="s">
        <v>6308</v>
      </c>
      <c r="Z1702" s="3" t="s">
        <v>6369</v>
      </c>
      <c r="AA1702" s="3" t="s">
        <v>6258</v>
      </c>
      <c r="AB1702" s="3" t="s">
        <v>6250</v>
      </c>
      <c r="AC1702" s="3" t="s">
        <v>6270</v>
      </c>
      <c r="AD1702" s="3" t="s">
        <v>6330</v>
      </c>
      <c r="AE1702" s="3" t="s">
        <v>6230</v>
      </c>
      <c r="AF1702" s="3" t="s">
        <v>6255</v>
      </c>
      <c r="AG1702" s="3" t="s">
        <v>6409</v>
      </c>
      <c r="AH1702" s="3" t="s">
        <v>6463</v>
      </c>
      <c r="AI1702" s="3" t="s">
        <v>6243</v>
      </c>
      <c r="AJ1702" s="3" t="s">
        <v>6229</v>
      </c>
      <c r="AK1702" s="3" t="s">
        <v>6393</v>
      </c>
      <c r="AR1702" s="3">
        <v>42.1</v>
      </c>
      <c r="AS1702" s="3">
        <v>24.1</v>
      </c>
      <c r="AT1702" s="3">
        <v>1.7468879669999999</v>
      </c>
      <c r="AU1702" s="3">
        <f>SUM(Table1[[#This Row],[Black Win %]]/Table1[[#This Row],[White Win %]])</f>
        <v>0.57244655581947745</v>
      </c>
      <c r="AV1702" s="3">
        <v>1410.35</v>
      </c>
      <c r="AW1702" s="3">
        <v>807.35</v>
      </c>
    </row>
    <row r="1703" spans="1:49" ht="17" x14ac:dyDescent="0.2">
      <c r="A1703" s="3" t="s">
        <v>7637</v>
      </c>
      <c r="B1703" s="3" t="str">
        <f>CONCATENATE(Table1[[#This Row],[Column5]],(IF(Table1[[#This Row],[Column4]]="",""," -"&amp;Table1[[#This Row],[Column4]])),(IF(Table1[[#This Row],[Column3]]="",""," -"&amp;Table1[[#This Row],[Column3]])))</f>
        <v xml:space="preserve"> Closed Variations - Closed Defense</v>
      </c>
      <c r="C1703" s="3" t="s">
        <v>7654</v>
      </c>
      <c r="D1703" s="3" t="s">
        <v>7657</v>
      </c>
      <c r="F1703" s="3" t="s">
        <v>7765</v>
      </c>
      <c r="G1703" s="3">
        <v>333</v>
      </c>
      <c r="H1703" s="3" t="s">
        <v>5625</v>
      </c>
      <c r="I1703" s="4">
        <v>43227</v>
      </c>
      <c r="J1703" s="3">
        <v>2294</v>
      </c>
      <c r="K1703" s="3">
        <v>2351</v>
      </c>
      <c r="L1703" s="3">
        <v>22.5</v>
      </c>
      <c r="M1703" s="3">
        <v>34.200000000000003</v>
      </c>
      <c r="N1703" s="3">
        <v>43.2</v>
      </c>
      <c r="O1703" s="3" t="s">
        <v>5627</v>
      </c>
      <c r="P1703" s="5" t="s">
        <v>30</v>
      </c>
      <c r="Q1703" s="3" t="s">
        <v>6227</v>
      </c>
      <c r="R1703" s="3" t="s">
        <v>6247</v>
      </c>
      <c r="S1703" s="3" t="s">
        <v>6240</v>
      </c>
      <c r="T1703" s="3" t="s">
        <v>6367</v>
      </c>
      <c r="U1703" s="3" t="s">
        <v>6260</v>
      </c>
      <c r="V1703" s="3" t="s">
        <v>6372</v>
      </c>
      <c r="W1703" s="3" t="s">
        <v>6226</v>
      </c>
      <c r="X1703" s="3" t="s">
        <v>6270</v>
      </c>
      <c r="Y1703" s="3" t="s">
        <v>6308</v>
      </c>
      <c r="Z1703" s="3" t="s">
        <v>6369</v>
      </c>
      <c r="AA1703" s="3" t="s">
        <v>6258</v>
      </c>
      <c r="AB1703" s="3" t="s">
        <v>6250</v>
      </c>
      <c r="AC1703" s="3" t="s">
        <v>6270</v>
      </c>
      <c r="AD1703" s="3" t="s">
        <v>6330</v>
      </c>
      <c r="AE1703" s="3" t="s">
        <v>6230</v>
      </c>
      <c r="AR1703" s="3">
        <v>43.2</v>
      </c>
      <c r="AS1703" s="3">
        <v>22.5</v>
      </c>
      <c r="AT1703" s="3">
        <v>1.92</v>
      </c>
      <c r="AU1703" s="3">
        <f>SUM(Table1[[#This Row],[Black Win %]]/Table1[[#This Row],[White Win %]])</f>
        <v>0.52083333333333326</v>
      </c>
      <c r="AV1703" s="3">
        <v>143.85599999999999</v>
      </c>
      <c r="AW1703" s="3">
        <v>74.924999999999997</v>
      </c>
    </row>
    <row r="1704" spans="1:49" ht="17" x14ac:dyDescent="0.2">
      <c r="A1704" s="3" t="s">
        <v>7637</v>
      </c>
      <c r="B1704" s="3" t="str">
        <f>CONCATENATE(Table1[[#This Row],[Column5]],(IF(Table1[[#This Row],[Column4]]="",""," -"&amp;Table1[[#This Row],[Column4]])),(IF(Table1[[#This Row],[Column3]]="",""," -"&amp;Table1[[#This Row],[Column3]])))</f>
        <v xml:space="preserve"> Closed Variations - Closed Defense</v>
      </c>
      <c r="C1704" s="3" t="s">
        <v>7654</v>
      </c>
      <c r="D1704" s="3" t="s">
        <v>7657</v>
      </c>
      <c r="F1704" s="3" t="s">
        <v>7765</v>
      </c>
      <c r="G1704" s="3">
        <v>1285</v>
      </c>
      <c r="H1704" s="3" t="s">
        <v>5605</v>
      </c>
      <c r="I1704" s="4">
        <v>43281</v>
      </c>
      <c r="J1704" s="3">
        <v>2221</v>
      </c>
      <c r="K1704" s="3">
        <v>2270</v>
      </c>
      <c r="L1704" s="3">
        <v>24.1</v>
      </c>
      <c r="M1704" s="3">
        <v>35.700000000000003</v>
      </c>
      <c r="N1704" s="3">
        <v>40.200000000000003</v>
      </c>
      <c r="O1704" s="3" t="s">
        <v>5629</v>
      </c>
      <c r="P1704" s="5" t="s">
        <v>30</v>
      </c>
      <c r="Q1704" s="3" t="s">
        <v>6227</v>
      </c>
      <c r="R1704" s="3" t="s">
        <v>6247</v>
      </c>
      <c r="S1704" s="3" t="s">
        <v>6240</v>
      </c>
      <c r="T1704" s="3" t="s">
        <v>6367</v>
      </c>
      <c r="U1704" s="3" t="s">
        <v>6260</v>
      </c>
      <c r="V1704" s="3" t="s">
        <v>6372</v>
      </c>
      <c r="W1704" s="3" t="s">
        <v>6226</v>
      </c>
      <c r="X1704" s="3" t="s">
        <v>6270</v>
      </c>
      <c r="Y1704" s="3" t="s">
        <v>6308</v>
      </c>
      <c r="Z1704" s="3" t="s">
        <v>6369</v>
      </c>
      <c r="AA1704" s="3" t="s">
        <v>6258</v>
      </c>
      <c r="AB1704" s="3" t="s">
        <v>6250</v>
      </c>
      <c r="AC1704" s="3" t="s">
        <v>6270</v>
      </c>
      <c r="AD1704" s="3" t="s">
        <v>6330</v>
      </c>
      <c r="AE1704" s="3" t="s">
        <v>6230</v>
      </c>
      <c r="AF1704" s="3" t="s">
        <v>6255</v>
      </c>
      <c r="AG1704" s="3" t="s">
        <v>6409</v>
      </c>
      <c r="AH1704" s="3" t="s">
        <v>6463</v>
      </c>
      <c r="AI1704" s="3" t="s">
        <v>6243</v>
      </c>
      <c r="AR1704" s="3">
        <v>40.200000000000003</v>
      </c>
      <c r="AS1704" s="3">
        <v>24.1</v>
      </c>
      <c r="AT1704" s="3">
        <v>1.668049793</v>
      </c>
      <c r="AU1704" s="3">
        <f>SUM(Table1[[#This Row],[Black Win %]]/Table1[[#This Row],[White Win %]])</f>
        <v>0.59950248756218905</v>
      </c>
      <c r="AV1704" s="3">
        <v>516.57000000000005</v>
      </c>
      <c r="AW1704" s="3">
        <v>309.685</v>
      </c>
    </row>
    <row r="1705" spans="1:49" ht="17" x14ac:dyDescent="0.2">
      <c r="A1705" s="3" t="s">
        <v>7637</v>
      </c>
      <c r="B1705" s="3" t="str">
        <f>CONCATENATE(Table1[[#This Row],[Column5]],(IF(Table1[[#This Row],[Column4]]="",""," -"&amp;Table1[[#This Row],[Column4]])),(IF(Table1[[#This Row],[Column3]]="",""," -"&amp;Table1[[#This Row],[Column3]])))</f>
        <v xml:space="preserve"> Closed Variations - Closed Defense</v>
      </c>
      <c r="C1705" s="3" t="s">
        <v>7654</v>
      </c>
      <c r="D1705" s="3" t="s">
        <v>7657</v>
      </c>
      <c r="F1705" s="3" t="s">
        <v>7764</v>
      </c>
      <c r="G1705" s="3">
        <v>455</v>
      </c>
      <c r="H1705" s="3" t="s">
        <v>5605</v>
      </c>
      <c r="I1705" s="4">
        <v>43225</v>
      </c>
      <c r="J1705" s="3">
        <v>2323</v>
      </c>
      <c r="K1705" s="3">
        <v>2278</v>
      </c>
      <c r="L1705" s="3">
        <v>37.6</v>
      </c>
      <c r="M1705" s="3">
        <v>35.6</v>
      </c>
      <c r="N1705" s="3">
        <v>26.8</v>
      </c>
      <c r="O1705" s="3" t="s">
        <v>5631</v>
      </c>
      <c r="P1705" s="5" t="s">
        <v>30</v>
      </c>
      <c r="Q1705" s="3" t="s">
        <v>6227</v>
      </c>
      <c r="R1705" s="3" t="s">
        <v>6247</v>
      </c>
      <c r="S1705" s="3" t="s">
        <v>6240</v>
      </c>
      <c r="T1705" s="3" t="s">
        <v>6367</v>
      </c>
      <c r="U1705" s="3" t="s">
        <v>6260</v>
      </c>
      <c r="V1705" s="3" t="s">
        <v>6372</v>
      </c>
      <c r="W1705" s="3" t="s">
        <v>6226</v>
      </c>
      <c r="X1705" s="3" t="s">
        <v>6270</v>
      </c>
      <c r="Y1705" s="3" t="s">
        <v>6308</v>
      </c>
      <c r="Z1705" s="3" t="s">
        <v>6369</v>
      </c>
      <c r="AA1705" s="3" t="s">
        <v>6258</v>
      </c>
      <c r="AB1705" s="3" t="s">
        <v>6250</v>
      </c>
      <c r="AC1705" s="3" t="s">
        <v>6270</v>
      </c>
      <c r="AD1705" s="3" t="s">
        <v>6330</v>
      </c>
      <c r="AE1705" s="3" t="s">
        <v>6230</v>
      </c>
      <c r="AF1705" s="3" t="s">
        <v>6255</v>
      </c>
      <c r="AG1705" s="3" t="s">
        <v>6409</v>
      </c>
      <c r="AH1705" s="3" t="s">
        <v>6463</v>
      </c>
      <c r="AR1705" s="3">
        <v>37.6</v>
      </c>
      <c r="AS1705" s="3">
        <v>26.8</v>
      </c>
      <c r="AT1705" s="3">
        <v>1.4029850749999999</v>
      </c>
      <c r="AU1705" s="3">
        <f>SUM(Table1[[#This Row],[Black Win %]]/Table1[[#This Row],[White Win %]])</f>
        <v>0.71276595744680848</v>
      </c>
      <c r="AV1705" s="3">
        <v>171.08</v>
      </c>
      <c r="AW1705" s="3">
        <v>121.94</v>
      </c>
    </row>
    <row r="1706" spans="1:49" ht="17" x14ac:dyDescent="0.2">
      <c r="A1706" s="3" t="s">
        <v>7637</v>
      </c>
      <c r="B1706" s="3" t="str">
        <f>CONCATENATE(Table1[[#This Row],[Column5]],(IF(Table1[[#This Row],[Column4]]="",""," -"&amp;Table1[[#This Row],[Column4]])),(IF(Table1[[#This Row],[Column3]]="",""," -"&amp;Table1[[#This Row],[Column3]])))</f>
        <v xml:space="preserve"> Closed Variations - Delayed Exchange</v>
      </c>
      <c r="C1706" s="3" t="s">
        <v>7654</v>
      </c>
      <c r="D1706" s="3" t="s">
        <v>7658</v>
      </c>
      <c r="F1706" s="3" t="s">
        <v>7764</v>
      </c>
      <c r="G1706" s="3">
        <v>2579</v>
      </c>
      <c r="H1706" s="3" t="s">
        <v>5633</v>
      </c>
      <c r="I1706" s="4">
        <v>43289</v>
      </c>
      <c r="J1706" s="3">
        <v>2404</v>
      </c>
      <c r="K1706" s="3">
        <v>2369</v>
      </c>
      <c r="L1706" s="3">
        <v>33.1</v>
      </c>
      <c r="M1706" s="3">
        <v>42.4</v>
      </c>
      <c r="N1706" s="3">
        <v>24.4</v>
      </c>
      <c r="O1706" s="3" t="s">
        <v>5635</v>
      </c>
      <c r="P1706" s="5" t="s">
        <v>30</v>
      </c>
      <c r="Q1706" s="3" t="s">
        <v>6227</v>
      </c>
      <c r="R1706" s="3" t="s">
        <v>6247</v>
      </c>
      <c r="S1706" s="3" t="s">
        <v>6240</v>
      </c>
      <c r="T1706" s="3" t="s">
        <v>6367</v>
      </c>
      <c r="U1706" s="3" t="s">
        <v>6260</v>
      </c>
      <c r="V1706" s="3" t="s">
        <v>6372</v>
      </c>
      <c r="W1706" s="3" t="s">
        <v>6226</v>
      </c>
      <c r="X1706" s="3" t="s">
        <v>6270</v>
      </c>
      <c r="Y1706" s="3" t="s">
        <v>6308</v>
      </c>
      <c r="Z1706" s="3" t="s">
        <v>6370</v>
      </c>
      <c r="AR1706" s="3">
        <v>33.1</v>
      </c>
      <c r="AS1706" s="3">
        <v>24.4</v>
      </c>
      <c r="AT1706" s="3">
        <v>1.3565573769999999</v>
      </c>
      <c r="AU1706" s="3">
        <f>SUM(Table1[[#This Row],[Black Win %]]/Table1[[#This Row],[White Win %]])</f>
        <v>0.73716012084592142</v>
      </c>
      <c r="AV1706" s="3">
        <v>853.649</v>
      </c>
      <c r="AW1706" s="3">
        <v>629.27599999999995</v>
      </c>
    </row>
    <row r="1707" spans="1:49" ht="17" x14ac:dyDescent="0.2">
      <c r="A1707" s="3" t="s">
        <v>7637</v>
      </c>
      <c r="B1707" s="3" t="str">
        <f>CONCATENATE(Table1[[#This Row],[Column5]],(IF(Table1[[#This Row],[Column4]]="",""," -"&amp;Table1[[#This Row],[Column4]])),(IF(Table1[[#This Row],[Column3]]="",""," -"&amp;Table1[[#This Row],[Column3]])))</f>
        <v xml:space="preserve"> Closed Variations - Flohr System</v>
      </c>
      <c r="C1707" s="3" t="s">
        <v>7654</v>
      </c>
      <c r="D1707" s="3" t="s">
        <v>7659</v>
      </c>
      <c r="F1707" s="3" t="s">
        <v>7765</v>
      </c>
      <c r="G1707" s="3">
        <v>3488</v>
      </c>
      <c r="H1707" s="3" t="s">
        <v>5637</v>
      </c>
      <c r="I1707" s="4">
        <v>43286</v>
      </c>
      <c r="J1707" s="3">
        <v>2307</v>
      </c>
      <c r="K1707" s="3">
        <v>2351</v>
      </c>
      <c r="L1707" s="3">
        <v>23.9</v>
      </c>
      <c r="M1707" s="3">
        <v>36.6</v>
      </c>
      <c r="N1707" s="3">
        <v>39.6</v>
      </c>
      <c r="O1707" s="3" t="s">
        <v>5639</v>
      </c>
      <c r="P1707" s="5" t="s">
        <v>30</v>
      </c>
      <c r="Q1707" s="3" t="s">
        <v>6227</v>
      </c>
      <c r="R1707" s="3" t="s">
        <v>6247</v>
      </c>
      <c r="S1707" s="3" t="s">
        <v>6240</v>
      </c>
      <c r="T1707" s="3" t="s">
        <v>6367</v>
      </c>
      <c r="U1707" s="3" t="s">
        <v>6260</v>
      </c>
      <c r="V1707" s="3" t="s">
        <v>6372</v>
      </c>
      <c r="W1707" s="3" t="s">
        <v>6226</v>
      </c>
      <c r="X1707" s="3" t="s">
        <v>6270</v>
      </c>
      <c r="Y1707" s="3" t="s">
        <v>6308</v>
      </c>
      <c r="Z1707" s="3" t="s">
        <v>6369</v>
      </c>
      <c r="AA1707" s="3" t="s">
        <v>6258</v>
      </c>
      <c r="AB1707" s="3" t="s">
        <v>6250</v>
      </c>
      <c r="AC1707" s="3" t="s">
        <v>6270</v>
      </c>
      <c r="AD1707" s="3" t="s">
        <v>6330</v>
      </c>
      <c r="AE1707" s="3" t="s">
        <v>6230</v>
      </c>
      <c r="AF1707" s="3" t="s">
        <v>6255</v>
      </c>
      <c r="AG1707" s="3" t="s">
        <v>6351</v>
      </c>
      <c r="AR1707" s="3">
        <v>39.6</v>
      </c>
      <c r="AS1707" s="3">
        <v>23.9</v>
      </c>
      <c r="AT1707" s="3">
        <v>1.6569037659999999</v>
      </c>
      <c r="AU1707" s="3">
        <f>SUM(Table1[[#This Row],[Black Win %]]/Table1[[#This Row],[White Win %]])</f>
        <v>0.60353535353535348</v>
      </c>
      <c r="AV1707" s="3">
        <v>1381.248</v>
      </c>
      <c r="AW1707" s="3">
        <v>833.63199999999995</v>
      </c>
    </row>
    <row r="1708" spans="1:49" ht="17" x14ac:dyDescent="0.2">
      <c r="A1708" s="3" t="s">
        <v>7637</v>
      </c>
      <c r="B1708" s="3" t="str">
        <f>CONCATENATE(Table1[[#This Row],[Column5]],(IF(Table1[[#This Row],[Column4]]="",""," -"&amp;Table1[[#This Row],[Column4]])),(IF(Table1[[#This Row],[Column3]]="",""," -"&amp;Table1[[#This Row],[Column3]])))</f>
        <v xml:space="preserve"> Closed Variations - General</v>
      </c>
      <c r="C1708" s="3" t="s">
        <v>7654</v>
      </c>
      <c r="D1708" s="3" t="s">
        <v>6510</v>
      </c>
      <c r="F1708" s="3" t="s">
        <v>7764</v>
      </c>
      <c r="G1708" s="3">
        <v>232</v>
      </c>
      <c r="H1708" s="3" t="s">
        <v>5637</v>
      </c>
      <c r="I1708" s="4">
        <v>43156</v>
      </c>
      <c r="J1708" s="3">
        <v>2338</v>
      </c>
      <c r="K1708" s="3">
        <v>2289</v>
      </c>
      <c r="L1708" s="3">
        <v>37.5</v>
      </c>
      <c r="M1708" s="3">
        <v>39.200000000000003</v>
      </c>
      <c r="N1708" s="3">
        <v>23.3</v>
      </c>
      <c r="O1708" s="3" t="s">
        <v>5642</v>
      </c>
      <c r="P1708" s="5" t="s">
        <v>30</v>
      </c>
      <c r="Q1708" s="3" t="s">
        <v>6227</v>
      </c>
      <c r="R1708" s="3" t="s">
        <v>6247</v>
      </c>
      <c r="S1708" s="3" t="s">
        <v>6240</v>
      </c>
      <c r="T1708" s="3" t="s">
        <v>6367</v>
      </c>
      <c r="U1708" s="3" t="s">
        <v>6260</v>
      </c>
      <c r="V1708" s="3" t="s">
        <v>6372</v>
      </c>
      <c r="W1708" s="3" t="s">
        <v>6226</v>
      </c>
      <c r="X1708" s="3" t="s">
        <v>6270</v>
      </c>
      <c r="Y1708" s="3" t="s">
        <v>6308</v>
      </c>
      <c r="Z1708" s="3" t="s">
        <v>6369</v>
      </c>
      <c r="AA1708" s="3" t="s">
        <v>6258</v>
      </c>
      <c r="AB1708" s="3" t="s">
        <v>6250</v>
      </c>
      <c r="AC1708" s="3" t="s">
        <v>6270</v>
      </c>
      <c r="AD1708" s="3" t="s">
        <v>6330</v>
      </c>
      <c r="AE1708" s="3" t="s">
        <v>6230</v>
      </c>
      <c r="AF1708" s="3" t="s">
        <v>6255</v>
      </c>
      <c r="AR1708" s="3">
        <v>37.5</v>
      </c>
      <c r="AS1708" s="3">
        <v>23.3</v>
      </c>
      <c r="AT1708" s="3">
        <v>1.6094420599999999</v>
      </c>
      <c r="AU1708" s="3">
        <f>SUM(Table1[[#This Row],[Black Win %]]/Table1[[#This Row],[White Win %]])</f>
        <v>0.6213333333333334</v>
      </c>
      <c r="AV1708" s="3">
        <v>87</v>
      </c>
      <c r="AW1708" s="3">
        <v>54.055999999999997</v>
      </c>
    </row>
    <row r="1709" spans="1:49" ht="17" x14ac:dyDescent="0.2">
      <c r="A1709" s="3" t="s">
        <v>7637</v>
      </c>
      <c r="B1709" s="3" t="str">
        <f>CONCATENATE(Table1[[#This Row],[Column5]],(IF(Table1[[#This Row],[Column4]]="",""," -"&amp;Table1[[#This Row],[Column4]])),(IF(Table1[[#This Row],[Column3]]="",""," -"&amp;Table1[[#This Row],[Column3]])))</f>
        <v xml:space="preserve"> Closed Variations - Keres Defense</v>
      </c>
      <c r="C1709" s="3" t="s">
        <v>7654</v>
      </c>
      <c r="D1709" s="3" t="s">
        <v>6722</v>
      </c>
      <c r="F1709" s="3" t="s">
        <v>7765</v>
      </c>
      <c r="G1709" s="3">
        <v>277</v>
      </c>
      <c r="H1709" s="3" t="s">
        <v>5637</v>
      </c>
      <c r="I1709" s="4">
        <v>43230</v>
      </c>
      <c r="J1709" s="3">
        <v>2385</v>
      </c>
      <c r="K1709" s="3">
        <v>2424</v>
      </c>
      <c r="L1709" s="3">
        <v>29.2</v>
      </c>
      <c r="M1709" s="3">
        <v>39.700000000000003</v>
      </c>
      <c r="N1709" s="3">
        <v>31.1</v>
      </c>
      <c r="O1709" s="3" t="s">
        <v>5645</v>
      </c>
      <c r="P1709" s="5" t="s">
        <v>30</v>
      </c>
      <c r="Q1709" s="3" t="s">
        <v>6227</v>
      </c>
      <c r="R1709" s="3" t="s">
        <v>6247</v>
      </c>
      <c r="S1709" s="3" t="s">
        <v>6240</v>
      </c>
      <c r="T1709" s="3" t="s">
        <v>6367</v>
      </c>
      <c r="U1709" s="3" t="s">
        <v>6260</v>
      </c>
      <c r="V1709" s="3" t="s">
        <v>6372</v>
      </c>
      <c r="W1709" s="3" t="s">
        <v>6226</v>
      </c>
      <c r="X1709" s="3" t="s">
        <v>6270</v>
      </c>
      <c r="Y1709" s="3" t="s">
        <v>6308</v>
      </c>
      <c r="Z1709" s="3" t="s">
        <v>6369</v>
      </c>
      <c r="AA1709" s="3" t="s">
        <v>6258</v>
      </c>
      <c r="AB1709" s="3" t="s">
        <v>6250</v>
      </c>
      <c r="AC1709" s="3" t="s">
        <v>6270</v>
      </c>
      <c r="AD1709" s="3" t="s">
        <v>6330</v>
      </c>
      <c r="AE1709" s="3" t="s">
        <v>6230</v>
      </c>
      <c r="AF1709" s="3" t="s">
        <v>6255</v>
      </c>
      <c r="AG1709" s="3" t="s">
        <v>6309</v>
      </c>
      <c r="AR1709" s="3">
        <v>31.1</v>
      </c>
      <c r="AS1709" s="3">
        <v>29.2</v>
      </c>
      <c r="AT1709" s="3">
        <v>1.0650684930000001</v>
      </c>
      <c r="AU1709" s="3">
        <f>SUM(Table1[[#This Row],[Black Win %]]/Table1[[#This Row],[White Win %]])</f>
        <v>0.93890675241157551</v>
      </c>
      <c r="AV1709" s="3">
        <v>86.147000000000006</v>
      </c>
      <c r="AW1709" s="3">
        <v>80.884</v>
      </c>
    </row>
    <row r="1710" spans="1:49" ht="17" x14ac:dyDescent="0.2">
      <c r="A1710" s="3" t="s">
        <v>7637</v>
      </c>
      <c r="B1710" s="3" t="str">
        <f>CONCATENATE(Table1[[#This Row],[Column5]],(IF(Table1[[#This Row],[Column4]]="",""," -"&amp;Table1[[#This Row],[Column4]])),(IF(Table1[[#This Row],[Column3]]="",""," -"&amp;Table1[[#This Row],[Column3]])))</f>
        <v xml:space="preserve"> Closed Variations - Keres Defense</v>
      </c>
      <c r="C1710" s="3" t="s">
        <v>7654</v>
      </c>
      <c r="D1710" s="3" t="s">
        <v>6722</v>
      </c>
      <c r="F1710" s="3" t="s">
        <v>7765</v>
      </c>
      <c r="G1710" s="3">
        <v>1777</v>
      </c>
      <c r="H1710" s="3" t="s">
        <v>5605</v>
      </c>
      <c r="I1710" s="4">
        <v>43289</v>
      </c>
      <c r="J1710" s="3">
        <v>2335</v>
      </c>
      <c r="K1710" s="3">
        <v>2385</v>
      </c>
      <c r="L1710" s="3">
        <v>26.3</v>
      </c>
      <c r="M1710" s="3">
        <v>38.4</v>
      </c>
      <c r="N1710" s="3">
        <v>35.299999999999997</v>
      </c>
      <c r="O1710" s="3" t="s">
        <v>5647</v>
      </c>
      <c r="P1710" s="5" t="s">
        <v>30</v>
      </c>
      <c r="Q1710" s="3" t="s">
        <v>6227</v>
      </c>
      <c r="R1710" s="3" t="s">
        <v>6247</v>
      </c>
      <c r="S1710" s="3" t="s">
        <v>6240</v>
      </c>
      <c r="T1710" s="3" t="s">
        <v>6367</v>
      </c>
      <c r="U1710" s="3" t="s">
        <v>6260</v>
      </c>
      <c r="V1710" s="3" t="s">
        <v>6372</v>
      </c>
      <c r="W1710" s="3" t="s">
        <v>6226</v>
      </c>
      <c r="X1710" s="3" t="s">
        <v>6270</v>
      </c>
      <c r="Y1710" s="3" t="s">
        <v>6308</v>
      </c>
      <c r="Z1710" s="3" t="s">
        <v>6369</v>
      </c>
      <c r="AA1710" s="3" t="s">
        <v>6258</v>
      </c>
      <c r="AB1710" s="3" t="s">
        <v>6250</v>
      </c>
      <c r="AC1710" s="3" t="s">
        <v>6270</v>
      </c>
      <c r="AD1710" s="3" t="s">
        <v>6330</v>
      </c>
      <c r="AE1710" s="3" t="s">
        <v>6230</v>
      </c>
      <c r="AF1710" s="3" t="s">
        <v>6255</v>
      </c>
      <c r="AG1710" s="3" t="s">
        <v>6409</v>
      </c>
      <c r="AH1710" s="3" t="s">
        <v>6463</v>
      </c>
      <c r="AI1710" s="3" t="s">
        <v>6243</v>
      </c>
      <c r="AJ1710" s="3" t="s">
        <v>6229</v>
      </c>
      <c r="AK1710" s="3" t="s">
        <v>6321</v>
      </c>
      <c r="AR1710" s="3">
        <v>35.299999999999997</v>
      </c>
      <c r="AS1710" s="3">
        <v>26.3</v>
      </c>
      <c r="AT1710" s="3">
        <v>1.342205323</v>
      </c>
      <c r="AU1710" s="3">
        <f>SUM(Table1[[#This Row],[Black Win %]]/Table1[[#This Row],[White Win %]])</f>
        <v>0.74504249291784708</v>
      </c>
      <c r="AV1710" s="3">
        <v>627.28099999999995</v>
      </c>
      <c r="AW1710" s="3">
        <v>467.351</v>
      </c>
    </row>
    <row r="1711" spans="1:49" ht="17" x14ac:dyDescent="0.2">
      <c r="A1711" s="3" t="s">
        <v>7637</v>
      </c>
      <c r="B1711" s="3" t="str">
        <f>CONCATENATE(Table1[[#This Row],[Column5]],(IF(Table1[[#This Row],[Column4]]="",""," -"&amp;Table1[[#This Row],[Column4]])),(IF(Table1[[#This Row],[Column3]]="",""," -"&amp;Table1[[#This Row],[Column3]])))</f>
        <v xml:space="preserve"> Closed Variations - Keres Defense</v>
      </c>
      <c r="C1711" s="3" t="s">
        <v>7654</v>
      </c>
      <c r="D1711" s="3" t="s">
        <v>6722</v>
      </c>
      <c r="F1711" s="3" t="s">
        <v>7765</v>
      </c>
      <c r="G1711" s="3">
        <v>1215</v>
      </c>
      <c r="H1711" s="3" t="s">
        <v>5637</v>
      </c>
      <c r="I1711" s="4">
        <v>43231</v>
      </c>
      <c r="J1711" s="3">
        <v>2355</v>
      </c>
      <c r="K1711" s="3">
        <v>2425</v>
      </c>
      <c r="L1711" s="3">
        <v>22.2</v>
      </c>
      <c r="M1711" s="3">
        <v>41.1</v>
      </c>
      <c r="N1711" s="3">
        <v>36.700000000000003</v>
      </c>
      <c r="O1711" s="3" t="s">
        <v>5649</v>
      </c>
      <c r="P1711" s="5" t="s">
        <v>30</v>
      </c>
      <c r="Q1711" s="3" t="s">
        <v>6227</v>
      </c>
      <c r="R1711" s="3" t="s">
        <v>6247</v>
      </c>
      <c r="S1711" s="3" t="s">
        <v>6240</v>
      </c>
      <c r="T1711" s="3" t="s">
        <v>6367</v>
      </c>
      <c r="U1711" s="3" t="s">
        <v>6260</v>
      </c>
      <c r="V1711" s="3" t="s">
        <v>6372</v>
      </c>
      <c r="W1711" s="3" t="s">
        <v>6226</v>
      </c>
      <c r="X1711" s="3" t="s">
        <v>6270</v>
      </c>
      <c r="Y1711" s="3" t="s">
        <v>6308</v>
      </c>
      <c r="Z1711" s="3" t="s">
        <v>6369</v>
      </c>
      <c r="AA1711" s="3" t="s">
        <v>6258</v>
      </c>
      <c r="AB1711" s="3" t="s">
        <v>6250</v>
      </c>
      <c r="AC1711" s="3" t="s">
        <v>6270</v>
      </c>
      <c r="AD1711" s="3" t="s">
        <v>6330</v>
      </c>
      <c r="AE1711" s="3" t="s">
        <v>6230</v>
      </c>
      <c r="AF1711" s="3" t="s">
        <v>6255</v>
      </c>
      <c r="AG1711" s="3" t="s">
        <v>6321</v>
      </c>
      <c r="AR1711" s="3">
        <v>36.700000000000003</v>
      </c>
      <c r="AS1711" s="3">
        <v>22.2</v>
      </c>
      <c r="AT1711" s="3">
        <v>1.6531531530000001</v>
      </c>
      <c r="AU1711" s="3">
        <f>SUM(Table1[[#This Row],[Black Win %]]/Table1[[#This Row],[White Win %]])</f>
        <v>0.6049046321525885</v>
      </c>
      <c r="AV1711" s="3">
        <v>445.90499999999997</v>
      </c>
      <c r="AW1711" s="3">
        <v>269.73</v>
      </c>
    </row>
    <row r="1712" spans="1:49" ht="17" x14ac:dyDescent="0.2">
      <c r="A1712" s="3" t="s">
        <v>7637</v>
      </c>
      <c r="B1712" s="3" t="str">
        <f>CONCATENATE(Table1[[#This Row],[Column5]],(IF(Table1[[#This Row],[Column4]]="",""," -"&amp;Table1[[#This Row],[Column4]])),(IF(Table1[[#This Row],[Column3]]="",""," -"&amp;Table1[[#This Row],[Column3]])))</f>
        <v xml:space="preserve"> Closed Variations - Kholmov Variation</v>
      </c>
      <c r="C1712" s="3" t="s">
        <v>7654</v>
      </c>
      <c r="D1712" s="3" t="s">
        <v>7660</v>
      </c>
      <c r="F1712" s="3" t="s">
        <v>7765</v>
      </c>
      <c r="G1712" s="3">
        <v>525</v>
      </c>
      <c r="H1712" s="3" t="s">
        <v>5637</v>
      </c>
      <c r="I1712" s="4">
        <v>43256</v>
      </c>
      <c r="J1712" s="3">
        <v>2326</v>
      </c>
      <c r="K1712" s="3">
        <v>2373</v>
      </c>
      <c r="L1712" s="3">
        <v>18.5</v>
      </c>
      <c r="M1712" s="3">
        <v>45.3</v>
      </c>
      <c r="N1712" s="3">
        <v>36.200000000000003</v>
      </c>
      <c r="O1712" s="3" t="s">
        <v>5652</v>
      </c>
      <c r="P1712" s="5" t="s">
        <v>30</v>
      </c>
      <c r="Q1712" s="3" t="s">
        <v>6227</v>
      </c>
      <c r="R1712" s="3" t="s">
        <v>6247</v>
      </c>
      <c r="S1712" s="3" t="s">
        <v>6240</v>
      </c>
      <c r="T1712" s="3" t="s">
        <v>6367</v>
      </c>
      <c r="U1712" s="3" t="s">
        <v>6260</v>
      </c>
      <c r="V1712" s="3" t="s">
        <v>6372</v>
      </c>
      <c r="W1712" s="3" t="s">
        <v>6226</v>
      </c>
      <c r="X1712" s="3" t="s">
        <v>6270</v>
      </c>
      <c r="Y1712" s="3" t="s">
        <v>6308</v>
      </c>
      <c r="Z1712" s="3" t="s">
        <v>6369</v>
      </c>
      <c r="AA1712" s="3" t="s">
        <v>6258</v>
      </c>
      <c r="AB1712" s="3" t="s">
        <v>6250</v>
      </c>
      <c r="AC1712" s="3" t="s">
        <v>6270</v>
      </c>
      <c r="AD1712" s="3" t="s">
        <v>6330</v>
      </c>
      <c r="AE1712" s="3" t="s">
        <v>6230</v>
      </c>
      <c r="AF1712" s="3" t="s">
        <v>6255</v>
      </c>
      <c r="AG1712" s="3" t="s">
        <v>6355</v>
      </c>
      <c r="AR1712" s="3">
        <v>36.200000000000003</v>
      </c>
      <c r="AS1712" s="3">
        <v>18.5</v>
      </c>
      <c r="AT1712" s="3">
        <v>1.956756757</v>
      </c>
      <c r="AU1712" s="3">
        <f>SUM(Table1[[#This Row],[Black Win %]]/Table1[[#This Row],[White Win %]])</f>
        <v>0.51104972375690605</v>
      </c>
      <c r="AV1712" s="3">
        <v>190.05</v>
      </c>
      <c r="AW1712" s="3">
        <v>97.125</v>
      </c>
    </row>
    <row r="1713" spans="1:49" ht="17" x14ac:dyDescent="0.2">
      <c r="A1713" s="3" t="s">
        <v>7637</v>
      </c>
      <c r="B1713" s="3" t="str">
        <f>CONCATENATE(Table1[[#This Row],[Column5]],(IF(Table1[[#This Row],[Column4]]="",""," -"&amp;Table1[[#This Row],[Column4]])),(IF(Table1[[#This Row],[Column3]]="",""," -"&amp;Table1[[#This Row],[Column3]])))</f>
        <v xml:space="preserve"> Closed Variations - Martinez Variation</v>
      </c>
      <c r="C1713" s="3" t="s">
        <v>7654</v>
      </c>
      <c r="D1713" s="3" t="s">
        <v>7661</v>
      </c>
      <c r="F1713" s="3" t="s">
        <v>7764</v>
      </c>
      <c r="G1713" s="3">
        <v>2965</v>
      </c>
      <c r="H1713" s="3" t="s">
        <v>5654</v>
      </c>
      <c r="I1713" s="4">
        <v>43289</v>
      </c>
      <c r="J1713" s="3">
        <v>2484</v>
      </c>
      <c r="K1713" s="3">
        <v>2446</v>
      </c>
      <c r="L1713" s="3">
        <v>38.9</v>
      </c>
      <c r="M1713" s="3">
        <v>39.799999999999997</v>
      </c>
      <c r="N1713" s="3">
        <v>21.3</v>
      </c>
      <c r="O1713" s="3" t="s">
        <v>5656</v>
      </c>
      <c r="P1713" s="5" t="s">
        <v>30</v>
      </c>
      <c r="Q1713" s="3" t="s">
        <v>6227</v>
      </c>
      <c r="R1713" s="3" t="s">
        <v>6247</v>
      </c>
      <c r="S1713" s="3" t="s">
        <v>6240</v>
      </c>
      <c r="T1713" s="3" t="s">
        <v>6367</v>
      </c>
      <c r="U1713" s="3" t="s">
        <v>6260</v>
      </c>
      <c r="V1713" s="3" t="s">
        <v>6372</v>
      </c>
      <c r="W1713" s="3" t="s">
        <v>6226</v>
      </c>
      <c r="X1713" s="3" t="s">
        <v>6270</v>
      </c>
      <c r="Y1713" s="3" t="s">
        <v>6308</v>
      </c>
      <c r="Z1713" s="3" t="s">
        <v>6246</v>
      </c>
      <c r="AR1713" s="3">
        <v>38.9</v>
      </c>
      <c r="AS1713" s="3">
        <v>21.3</v>
      </c>
      <c r="AT1713" s="3">
        <v>1.8262910800000001</v>
      </c>
      <c r="AU1713" s="3">
        <f>SUM(Table1[[#This Row],[Black Win %]]/Table1[[#This Row],[White Win %]])</f>
        <v>0.54755784061696666</v>
      </c>
      <c r="AV1713" s="3">
        <v>1153.385</v>
      </c>
      <c r="AW1713" s="3">
        <v>631.54499999999996</v>
      </c>
    </row>
    <row r="1714" spans="1:49" ht="17" x14ac:dyDescent="0.2">
      <c r="A1714" s="3" t="s">
        <v>7637</v>
      </c>
      <c r="B1714" s="3" t="str">
        <f>CONCATENATE(Table1[[#This Row],[Column5]],(IF(Table1[[#This Row],[Column4]]="",""," -"&amp;Table1[[#This Row],[Column4]])),(IF(Table1[[#This Row],[Column3]]="",""," -"&amp;Table1[[#This Row],[Column3]])))</f>
        <v xml:space="preserve"> Closed Variations - Morphy Attack</v>
      </c>
      <c r="C1714" s="3" t="s">
        <v>7654</v>
      </c>
      <c r="D1714" s="3" t="s">
        <v>7662</v>
      </c>
      <c r="F1714" s="3" t="s">
        <v>7764</v>
      </c>
      <c r="G1714" s="3">
        <v>380</v>
      </c>
      <c r="H1714" s="3" t="s">
        <v>5654</v>
      </c>
      <c r="I1714" s="4">
        <v>43256</v>
      </c>
      <c r="J1714" s="3">
        <v>2405</v>
      </c>
      <c r="K1714" s="3">
        <v>2395</v>
      </c>
      <c r="L1714" s="3">
        <v>31.1</v>
      </c>
      <c r="M1714" s="3">
        <v>38.4</v>
      </c>
      <c r="N1714" s="3">
        <v>30.5</v>
      </c>
      <c r="O1714" s="3" t="s">
        <v>5659</v>
      </c>
      <c r="P1714" s="5" t="s">
        <v>30</v>
      </c>
      <c r="Q1714" s="3" t="s">
        <v>6227</v>
      </c>
      <c r="R1714" s="3" t="s">
        <v>6247</v>
      </c>
      <c r="S1714" s="3" t="s">
        <v>6240</v>
      </c>
      <c r="T1714" s="3" t="s">
        <v>6367</v>
      </c>
      <c r="U1714" s="3" t="s">
        <v>6260</v>
      </c>
      <c r="V1714" s="3" t="s">
        <v>6372</v>
      </c>
      <c r="W1714" s="3" t="s">
        <v>6226</v>
      </c>
      <c r="X1714" s="3" t="s">
        <v>6270</v>
      </c>
      <c r="Y1714" s="3" t="s">
        <v>6308</v>
      </c>
      <c r="Z1714" s="3" t="s">
        <v>6244</v>
      </c>
      <c r="AR1714" s="3">
        <v>31.1</v>
      </c>
      <c r="AS1714" s="3">
        <v>30.5</v>
      </c>
      <c r="AT1714" s="3">
        <v>1.0196721310000001</v>
      </c>
      <c r="AU1714" s="3">
        <f>SUM(Table1[[#This Row],[Black Win %]]/Table1[[#This Row],[White Win %]])</f>
        <v>0.98070739549839225</v>
      </c>
      <c r="AV1714" s="3">
        <v>118.18</v>
      </c>
      <c r="AW1714" s="3">
        <v>115.9</v>
      </c>
    </row>
    <row r="1715" spans="1:49" ht="17" x14ac:dyDescent="0.2">
      <c r="A1715" s="3" t="s">
        <v>7637</v>
      </c>
      <c r="B1715" s="3" t="str">
        <f>CONCATENATE(Table1[[#This Row],[Column5]],(IF(Table1[[#This Row],[Column4]]="",""," -"&amp;Table1[[#This Row],[Column4]])),(IF(Table1[[#This Row],[Column3]]="",""," -"&amp;Table1[[#This Row],[Column3]])))</f>
        <v xml:space="preserve"> Closed Variations - Pilnik Variation</v>
      </c>
      <c r="C1715" s="3" t="s">
        <v>7654</v>
      </c>
      <c r="D1715" s="3" t="s">
        <v>7663</v>
      </c>
      <c r="F1715" s="3" t="s">
        <v>7764</v>
      </c>
      <c r="G1715" s="3">
        <v>2466</v>
      </c>
      <c r="H1715" s="3" t="s">
        <v>5625</v>
      </c>
      <c r="I1715" s="4">
        <v>43282</v>
      </c>
      <c r="J1715" s="3">
        <v>2330</v>
      </c>
      <c r="K1715" s="3">
        <v>2292</v>
      </c>
      <c r="L1715" s="3">
        <v>39.5</v>
      </c>
      <c r="M1715" s="3">
        <v>34</v>
      </c>
      <c r="N1715" s="3">
        <v>26.4</v>
      </c>
      <c r="O1715" s="3" t="s">
        <v>5662</v>
      </c>
      <c r="P1715" s="5" t="s">
        <v>30</v>
      </c>
      <c r="Q1715" s="3" t="s">
        <v>6227</v>
      </c>
      <c r="R1715" s="3" t="s">
        <v>6247</v>
      </c>
      <c r="S1715" s="3" t="s">
        <v>6240</v>
      </c>
      <c r="T1715" s="3" t="s">
        <v>6367</v>
      </c>
      <c r="U1715" s="3" t="s">
        <v>6260</v>
      </c>
      <c r="V1715" s="3" t="s">
        <v>6372</v>
      </c>
      <c r="W1715" s="3" t="s">
        <v>6226</v>
      </c>
      <c r="X1715" s="3" t="s">
        <v>6270</v>
      </c>
      <c r="Y1715" s="3" t="s">
        <v>6308</v>
      </c>
      <c r="Z1715" s="3" t="s">
        <v>6369</v>
      </c>
      <c r="AA1715" s="3" t="s">
        <v>6258</v>
      </c>
      <c r="AB1715" s="3" t="s">
        <v>6250</v>
      </c>
      <c r="AC1715" s="3" t="s">
        <v>6270</v>
      </c>
      <c r="AD1715" s="3" t="s">
        <v>6330</v>
      </c>
      <c r="AE1715" s="3" t="s">
        <v>6230</v>
      </c>
      <c r="AF1715" s="3" t="s">
        <v>6246</v>
      </c>
      <c r="AR1715" s="3">
        <v>39.5</v>
      </c>
      <c r="AS1715" s="3">
        <v>26.4</v>
      </c>
      <c r="AT1715" s="3">
        <v>1.4962121209999999</v>
      </c>
      <c r="AU1715" s="3">
        <f>SUM(Table1[[#This Row],[Black Win %]]/Table1[[#This Row],[White Win %]])</f>
        <v>0.66835443037974684</v>
      </c>
      <c r="AV1715" s="3">
        <v>974.07</v>
      </c>
      <c r="AW1715" s="3">
        <v>651.024</v>
      </c>
    </row>
    <row r="1716" spans="1:49" ht="17" x14ac:dyDescent="0.2">
      <c r="A1716" s="3" t="s">
        <v>7637</v>
      </c>
      <c r="B1716" s="3" t="str">
        <f>CONCATENATE(Table1[[#This Row],[Column5]],(IF(Table1[[#This Row],[Column4]]="",""," -"&amp;Table1[[#This Row],[Column4]])),(IF(Table1[[#This Row],[Column3]]="",""," -"&amp;Table1[[#This Row],[Column3]])))</f>
        <v xml:space="preserve"> Closed Variations - Smyslov Defense</v>
      </c>
      <c r="C1716" s="3" t="s">
        <v>7654</v>
      </c>
      <c r="D1716" s="3" t="s">
        <v>6911</v>
      </c>
      <c r="F1716" s="3" t="s">
        <v>7765</v>
      </c>
      <c r="G1716" s="3">
        <v>1086</v>
      </c>
      <c r="H1716" s="3" t="s">
        <v>5664</v>
      </c>
      <c r="I1716" s="4">
        <v>43289</v>
      </c>
      <c r="J1716" s="3">
        <v>2338</v>
      </c>
      <c r="K1716" s="3">
        <v>2391</v>
      </c>
      <c r="L1716" s="3">
        <v>22.1</v>
      </c>
      <c r="M1716" s="3">
        <v>42.8</v>
      </c>
      <c r="N1716" s="3">
        <v>35.1</v>
      </c>
      <c r="O1716" s="3" t="s">
        <v>5666</v>
      </c>
      <c r="P1716" s="5" t="s">
        <v>30</v>
      </c>
      <c r="Q1716" s="3" t="s">
        <v>6227</v>
      </c>
      <c r="R1716" s="3" t="s">
        <v>6247</v>
      </c>
      <c r="S1716" s="3" t="s">
        <v>6240</v>
      </c>
      <c r="T1716" s="3" t="s">
        <v>6367</v>
      </c>
      <c r="U1716" s="3" t="s">
        <v>6260</v>
      </c>
      <c r="V1716" s="3" t="s">
        <v>6372</v>
      </c>
      <c r="W1716" s="3" t="s">
        <v>6226</v>
      </c>
      <c r="X1716" s="3" t="s">
        <v>6270</v>
      </c>
      <c r="Y1716" s="3" t="s">
        <v>6308</v>
      </c>
      <c r="Z1716" s="3" t="s">
        <v>6369</v>
      </c>
      <c r="AA1716" s="3" t="s">
        <v>6258</v>
      </c>
      <c r="AB1716" s="3" t="s">
        <v>6250</v>
      </c>
      <c r="AC1716" s="3" t="s">
        <v>6270</v>
      </c>
      <c r="AD1716" s="3" t="s">
        <v>6330</v>
      </c>
      <c r="AE1716" s="3" t="s">
        <v>6230</v>
      </c>
      <c r="AF1716" s="3" t="s">
        <v>6255</v>
      </c>
      <c r="AG1716" s="3" t="s">
        <v>6302</v>
      </c>
      <c r="AR1716" s="3">
        <v>35.1</v>
      </c>
      <c r="AS1716" s="3">
        <v>22.1</v>
      </c>
      <c r="AT1716" s="3">
        <v>1.588235294</v>
      </c>
      <c r="AU1716" s="3">
        <f>SUM(Table1[[#This Row],[Black Win %]]/Table1[[#This Row],[White Win %]])</f>
        <v>0.62962962962962965</v>
      </c>
      <c r="AV1716" s="3">
        <v>381.18599999999998</v>
      </c>
      <c r="AW1716" s="3">
        <v>240.006</v>
      </c>
    </row>
    <row r="1717" spans="1:49" ht="17" x14ac:dyDescent="0.2">
      <c r="A1717" s="3" t="s">
        <v>7637</v>
      </c>
      <c r="B1717" s="3" t="str">
        <f>CONCATENATE(Table1[[#This Row],[Column5]],(IF(Table1[[#This Row],[Column4]]="",""," -"&amp;Table1[[#This Row],[Column4]])),(IF(Table1[[#This Row],[Column3]]="",""," -"&amp;Table1[[#This Row],[Column3]])))</f>
        <v xml:space="preserve"> Closed Variations - Smyslov-Breyer-Zaitsev Hybrid</v>
      </c>
      <c r="C1717" s="3" t="s">
        <v>7654</v>
      </c>
      <c r="D1717" s="3" t="s">
        <v>7664</v>
      </c>
      <c r="F1717" s="3" t="s">
        <v>7765</v>
      </c>
      <c r="G1717" s="3">
        <v>498</v>
      </c>
      <c r="H1717" s="3" t="s">
        <v>5664</v>
      </c>
      <c r="I1717" s="4">
        <v>43282</v>
      </c>
      <c r="J1717" s="3">
        <v>2385</v>
      </c>
      <c r="K1717" s="3">
        <v>2434</v>
      </c>
      <c r="L1717" s="3">
        <v>15.9</v>
      </c>
      <c r="M1717" s="3">
        <v>43.8</v>
      </c>
      <c r="N1717" s="3">
        <v>40.4</v>
      </c>
      <c r="O1717" s="3" t="s">
        <v>5669</v>
      </c>
      <c r="P1717" s="5" t="s">
        <v>30</v>
      </c>
      <c r="Q1717" s="3" t="s">
        <v>6227</v>
      </c>
      <c r="R1717" s="3" t="s">
        <v>6247</v>
      </c>
      <c r="S1717" s="3" t="s">
        <v>6240</v>
      </c>
      <c r="T1717" s="3" t="s">
        <v>6367</v>
      </c>
      <c r="U1717" s="3" t="s">
        <v>6260</v>
      </c>
      <c r="V1717" s="3" t="s">
        <v>6372</v>
      </c>
      <c r="W1717" s="3" t="s">
        <v>6226</v>
      </c>
      <c r="X1717" s="3" t="s">
        <v>6270</v>
      </c>
      <c r="Y1717" s="3" t="s">
        <v>6308</v>
      </c>
      <c r="Z1717" s="3" t="s">
        <v>6369</v>
      </c>
      <c r="AA1717" s="3" t="s">
        <v>6258</v>
      </c>
      <c r="AB1717" s="3" t="s">
        <v>6250</v>
      </c>
      <c r="AC1717" s="3" t="s">
        <v>6270</v>
      </c>
      <c r="AD1717" s="3" t="s">
        <v>6330</v>
      </c>
      <c r="AE1717" s="3" t="s">
        <v>6230</v>
      </c>
      <c r="AF1717" s="3" t="s">
        <v>6255</v>
      </c>
      <c r="AG1717" s="3" t="s">
        <v>6283</v>
      </c>
      <c r="AH1717" s="3" t="s">
        <v>6229</v>
      </c>
      <c r="AI1717" s="3" t="s">
        <v>6351</v>
      </c>
      <c r="AJ1717" s="3" t="s">
        <v>6306</v>
      </c>
      <c r="AK1717" s="3" t="s">
        <v>6488</v>
      </c>
      <c r="AL1717" s="3" t="s">
        <v>6361</v>
      </c>
      <c r="AM1717" s="3" t="s">
        <v>6302</v>
      </c>
      <c r="AR1717" s="3">
        <v>40.4</v>
      </c>
      <c r="AS1717" s="3">
        <v>15.9</v>
      </c>
      <c r="AT1717" s="3">
        <v>2.5408805029999999</v>
      </c>
      <c r="AU1717" s="3">
        <f>SUM(Table1[[#This Row],[Black Win %]]/Table1[[#This Row],[White Win %]])</f>
        <v>0.39356435643564358</v>
      </c>
      <c r="AV1717" s="3">
        <v>201.19200000000001</v>
      </c>
      <c r="AW1717" s="3">
        <v>79.182000000000002</v>
      </c>
    </row>
    <row r="1718" spans="1:49" ht="17" x14ac:dyDescent="0.2">
      <c r="A1718" s="3" t="s">
        <v>7637</v>
      </c>
      <c r="B1718" s="3" t="str">
        <f>CONCATENATE(Table1[[#This Row],[Column5]],(IF(Table1[[#This Row],[Column4]]="",""," -"&amp;Table1[[#This Row],[Column4]])),(IF(Table1[[#This Row],[Column3]]="",""," -"&amp;Table1[[#This Row],[Column3]])))</f>
        <v xml:space="preserve"> Closed Variations - Suetin Variation</v>
      </c>
      <c r="C1718" s="3" t="s">
        <v>7654</v>
      </c>
      <c r="D1718" s="3" t="s">
        <v>7665</v>
      </c>
      <c r="F1718" s="3" t="s">
        <v>7764</v>
      </c>
      <c r="G1718" s="3">
        <v>144</v>
      </c>
      <c r="H1718" s="3" t="s">
        <v>5625</v>
      </c>
      <c r="I1718" s="4">
        <v>43271</v>
      </c>
      <c r="J1718" s="3">
        <v>2482</v>
      </c>
      <c r="K1718" s="3">
        <v>2455</v>
      </c>
      <c r="L1718" s="3">
        <v>38.200000000000003</v>
      </c>
      <c r="M1718" s="3">
        <v>40.299999999999997</v>
      </c>
      <c r="N1718" s="3">
        <v>21.5</v>
      </c>
      <c r="O1718" s="3" t="s">
        <v>5672</v>
      </c>
      <c r="P1718" s="5" t="s">
        <v>30</v>
      </c>
      <c r="Q1718" s="3" t="s">
        <v>6227</v>
      </c>
      <c r="R1718" s="3" t="s">
        <v>6247</v>
      </c>
      <c r="S1718" s="3" t="s">
        <v>6240</v>
      </c>
      <c r="T1718" s="3" t="s">
        <v>6367</v>
      </c>
      <c r="U1718" s="3" t="s">
        <v>6260</v>
      </c>
      <c r="V1718" s="3" t="s">
        <v>6372</v>
      </c>
      <c r="W1718" s="3" t="s">
        <v>6226</v>
      </c>
      <c r="X1718" s="3" t="s">
        <v>6270</v>
      </c>
      <c r="Y1718" s="3" t="s">
        <v>6308</v>
      </c>
      <c r="Z1718" s="3" t="s">
        <v>6369</v>
      </c>
      <c r="AA1718" s="3" t="s">
        <v>6258</v>
      </c>
      <c r="AB1718" s="3" t="s">
        <v>6250</v>
      </c>
      <c r="AC1718" s="3" t="s">
        <v>6270</v>
      </c>
      <c r="AD1718" s="3" t="s">
        <v>6330</v>
      </c>
      <c r="AE1718" s="3" t="s">
        <v>6230</v>
      </c>
      <c r="AF1718" s="3" t="s">
        <v>6361</v>
      </c>
      <c r="AR1718" s="3">
        <v>38.200000000000003</v>
      </c>
      <c r="AS1718" s="3">
        <v>21.5</v>
      </c>
      <c r="AT1718" s="3">
        <v>1.7767441859999999</v>
      </c>
      <c r="AU1718" s="3">
        <f>SUM(Table1[[#This Row],[Black Win %]]/Table1[[#This Row],[White Win %]])</f>
        <v>0.56282722513089001</v>
      </c>
      <c r="AV1718" s="3">
        <v>55.008000000000003</v>
      </c>
      <c r="AW1718" s="3">
        <v>30.96</v>
      </c>
    </row>
    <row r="1719" spans="1:49" ht="17" x14ac:dyDescent="0.2">
      <c r="A1719" s="3" t="s">
        <v>7637</v>
      </c>
      <c r="B1719" s="3" t="str">
        <f>CONCATENATE(Table1[[#This Row],[Column5]],(IF(Table1[[#This Row],[Column4]]="",""," -"&amp;Table1[[#This Row],[Column4]])),(IF(Table1[[#This Row],[Column3]]="",""," -"&amp;Table1[[#This Row],[Column3]])))</f>
        <v xml:space="preserve"> Closed Variations - Trajkovic Counterattack</v>
      </c>
      <c r="C1719" s="3" t="s">
        <v>7654</v>
      </c>
      <c r="D1719" s="3" t="s">
        <v>7666</v>
      </c>
      <c r="F1719" s="3" t="s">
        <v>7765</v>
      </c>
      <c r="G1719" s="3">
        <v>227</v>
      </c>
      <c r="H1719" s="3" t="s">
        <v>5674</v>
      </c>
      <c r="I1719" s="4">
        <v>43244</v>
      </c>
      <c r="J1719" s="3">
        <v>2223</v>
      </c>
      <c r="K1719" s="3">
        <v>2275</v>
      </c>
      <c r="L1719" s="3">
        <v>25.6</v>
      </c>
      <c r="M1719" s="3">
        <v>26.9</v>
      </c>
      <c r="N1719" s="3">
        <v>47.6</v>
      </c>
      <c r="O1719" s="3" t="s">
        <v>5676</v>
      </c>
      <c r="P1719" s="5" t="s">
        <v>30</v>
      </c>
      <c r="Q1719" s="3" t="s">
        <v>6227</v>
      </c>
      <c r="R1719" s="3" t="s">
        <v>6247</v>
      </c>
      <c r="S1719" s="3" t="s">
        <v>6240</v>
      </c>
      <c r="T1719" s="3" t="s">
        <v>6367</v>
      </c>
      <c r="U1719" s="3" t="s">
        <v>6260</v>
      </c>
      <c r="V1719" s="3" t="s">
        <v>6372</v>
      </c>
      <c r="W1719" s="3" t="s">
        <v>6226</v>
      </c>
      <c r="X1719" s="3" t="s">
        <v>6270</v>
      </c>
      <c r="Y1719" s="3" t="s">
        <v>6308</v>
      </c>
      <c r="Z1719" s="3" t="s">
        <v>6369</v>
      </c>
      <c r="AA1719" s="3" t="s">
        <v>6258</v>
      </c>
      <c r="AB1719" s="3" t="s">
        <v>6250</v>
      </c>
      <c r="AC1719" s="3" t="s">
        <v>6351</v>
      </c>
      <c r="AR1719" s="3">
        <v>47.6</v>
      </c>
      <c r="AS1719" s="3">
        <v>25.6</v>
      </c>
      <c r="AT1719" s="3">
        <v>1.859375</v>
      </c>
      <c r="AU1719" s="3">
        <f>SUM(Table1[[#This Row],[Black Win %]]/Table1[[#This Row],[White Win %]])</f>
        <v>0.53781512605042014</v>
      </c>
      <c r="AV1719" s="3">
        <v>108.05200000000001</v>
      </c>
      <c r="AW1719" s="3">
        <v>58.112000000000002</v>
      </c>
    </row>
    <row r="1720" spans="1:49" ht="17" x14ac:dyDescent="0.2">
      <c r="A1720" s="3" t="s">
        <v>7637</v>
      </c>
      <c r="B1720" s="3" t="str">
        <f>CONCATENATE(Table1[[#This Row],[Column5]],(IF(Table1[[#This Row],[Column4]]="",""," -"&amp;Table1[[#This Row],[Column4]])),(IF(Table1[[#This Row],[Column3]]="",""," -"&amp;Table1[[#This Row],[Column3]])))</f>
        <v xml:space="preserve"> Closed Variations - Worrall Attack</v>
      </c>
      <c r="C1720" s="3" t="s">
        <v>7654</v>
      </c>
      <c r="D1720" s="3" t="s">
        <v>7667</v>
      </c>
      <c r="F1720" s="3" t="s">
        <v>7764</v>
      </c>
      <c r="G1720" s="3">
        <v>151</v>
      </c>
      <c r="H1720" s="3" t="s">
        <v>5678</v>
      </c>
      <c r="I1720" s="4">
        <v>42930</v>
      </c>
      <c r="J1720" s="3">
        <v>2439</v>
      </c>
      <c r="K1720" s="3">
        <v>2375</v>
      </c>
      <c r="L1720" s="3">
        <v>45</v>
      </c>
      <c r="M1720" s="3">
        <v>31.1</v>
      </c>
      <c r="N1720" s="3">
        <v>23.8</v>
      </c>
      <c r="O1720" s="3" t="s">
        <v>5680</v>
      </c>
      <c r="P1720" s="5" t="s">
        <v>30</v>
      </c>
      <c r="Q1720" s="3" t="s">
        <v>6227</v>
      </c>
      <c r="R1720" s="3" t="s">
        <v>6247</v>
      </c>
      <c r="S1720" s="3" t="s">
        <v>6240</v>
      </c>
      <c r="T1720" s="3" t="s">
        <v>6367</v>
      </c>
      <c r="U1720" s="3" t="s">
        <v>6260</v>
      </c>
      <c r="V1720" s="3" t="s">
        <v>6372</v>
      </c>
      <c r="W1720" s="3" t="s">
        <v>6226</v>
      </c>
      <c r="X1720" s="3" t="s">
        <v>6270</v>
      </c>
      <c r="Y1720" s="3" t="s">
        <v>6308</v>
      </c>
      <c r="Z1720" s="3" t="s">
        <v>6335</v>
      </c>
      <c r="AR1720" s="3">
        <v>45</v>
      </c>
      <c r="AS1720" s="3">
        <v>23.8</v>
      </c>
      <c r="AT1720" s="3">
        <v>1.8907563030000001</v>
      </c>
      <c r="AU1720" s="3">
        <f>SUM(Table1[[#This Row],[Black Win %]]/Table1[[#This Row],[White Win %]])</f>
        <v>0.52888888888888885</v>
      </c>
      <c r="AV1720" s="3">
        <v>67.95</v>
      </c>
      <c r="AW1720" s="3">
        <v>35.938000000000002</v>
      </c>
    </row>
    <row r="1721" spans="1:49" ht="17" x14ac:dyDescent="0.2">
      <c r="A1721" s="3" t="s">
        <v>7637</v>
      </c>
      <c r="B1721" s="3" t="str">
        <f>CONCATENATE(Table1[[#This Row],[Column5]],(IF(Table1[[#This Row],[Column4]]="",""," -"&amp;Table1[[#This Row],[Column4]])),(IF(Table1[[#This Row],[Column3]]="",""," -"&amp;Table1[[#This Row],[Column3]])))</f>
        <v xml:space="preserve"> Closed Variations - Worrall Attack - Caslting line</v>
      </c>
      <c r="C1721" s="3" t="s">
        <v>7654</v>
      </c>
      <c r="D1721" s="3" t="s">
        <v>7667</v>
      </c>
      <c r="E1721" s="3" t="s">
        <v>7668</v>
      </c>
      <c r="F1721" s="3" t="s">
        <v>7765</v>
      </c>
      <c r="G1721" s="3">
        <v>1237</v>
      </c>
      <c r="H1721" s="3" t="s">
        <v>5678</v>
      </c>
      <c r="I1721" s="4">
        <v>43290</v>
      </c>
      <c r="J1721" s="3">
        <v>2287</v>
      </c>
      <c r="K1721" s="3">
        <v>2318</v>
      </c>
      <c r="L1721" s="3">
        <v>29.2</v>
      </c>
      <c r="M1721" s="3">
        <v>31.6</v>
      </c>
      <c r="N1721" s="3">
        <v>39.200000000000003</v>
      </c>
      <c r="O1721" s="3" t="s">
        <v>5683</v>
      </c>
      <c r="P1721" s="5" t="s">
        <v>30</v>
      </c>
      <c r="Q1721" s="3" t="s">
        <v>6227</v>
      </c>
      <c r="R1721" s="3" t="s">
        <v>6247</v>
      </c>
      <c r="S1721" s="3" t="s">
        <v>6240</v>
      </c>
      <c r="T1721" s="3" t="s">
        <v>6367</v>
      </c>
      <c r="U1721" s="3" t="s">
        <v>6260</v>
      </c>
      <c r="V1721" s="3" t="s">
        <v>6372</v>
      </c>
      <c r="W1721" s="3" t="s">
        <v>6226</v>
      </c>
      <c r="X1721" s="3" t="s">
        <v>6270</v>
      </c>
      <c r="Y1721" s="3" t="s">
        <v>6308</v>
      </c>
      <c r="Z1721" s="3" t="s">
        <v>6335</v>
      </c>
      <c r="AA1721" s="3" t="s">
        <v>6258</v>
      </c>
      <c r="AB1721" s="3" t="s">
        <v>6250</v>
      </c>
      <c r="AC1721" s="3" t="s">
        <v>6270</v>
      </c>
      <c r="AR1721" s="3">
        <v>39.200000000000003</v>
      </c>
      <c r="AS1721" s="3">
        <v>29.2</v>
      </c>
      <c r="AT1721" s="3">
        <v>1.3424657529999999</v>
      </c>
      <c r="AU1721" s="3">
        <f>SUM(Table1[[#This Row],[Black Win %]]/Table1[[#This Row],[White Win %]])</f>
        <v>0.74489795918367341</v>
      </c>
      <c r="AV1721" s="3">
        <v>484.904</v>
      </c>
      <c r="AW1721" s="3">
        <v>361.20400000000001</v>
      </c>
    </row>
    <row r="1722" spans="1:49" ht="17" x14ac:dyDescent="0.2">
      <c r="A1722" s="3" t="s">
        <v>7637</v>
      </c>
      <c r="B1722" s="3" t="str">
        <f>CONCATENATE(Table1[[#This Row],[Column5]],(IF(Table1[[#This Row],[Column4]]="",""," -"&amp;Table1[[#This Row],[Column4]])),(IF(Table1[[#This Row],[Column3]]="",""," -"&amp;Table1[[#This Row],[Column3]])))</f>
        <v xml:space="preserve"> Closed Variations - Worrall Attack - Delayed castling line</v>
      </c>
      <c r="C1722" s="3" t="s">
        <v>7654</v>
      </c>
      <c r="D1722" s="3" t="s">
        <v>7667</v>
      </c>
      <c r="E1722" s="3" t="s">
        <v>7669</v>
      </c>
      <c r="F1722" s="3" t="s">
        <v>7765</v>
      </c>
      <c r="G1722" s="3">
        <v>807</v>
      </c>
      <c r="H1722" s="3" t="s">
        <v>5678</v>
      </c>
      <c r="I1722" s="4">
        <v>43277</v>
      </c>
      <c r="J1722" s="3">
        <v>2260</v>
      </c>
      <c r="K1722" s="3">
        <v>2305</v>
      </c>
      <c r="L1722" s="3">
        <v>25</v>
      </c>
      <c r="M1722" s="3">
        <v>29.5</v>
      </c>
      <c r="N1722" s="3">
        <v>45.5</v>
      </c>
      <c r="O1722" s="3" t="s">
        <v>5686</v>
      </c>
      <c r="P1722" s="5" t="s">
        <v>30</v>
      </c>
      <c r="Q1722" s="3" t="s">
        <v>6227</v>
      </c>
      <c r="R1722" s="3" t="s">
        <v>6247</v>
      </c>
      <c r="S1722" s="3" t="s">
        <v>6240</v>
      </c>
      <c r="T1722" s="3" t="s">
        <v>6367</v>
      </c>
      <c r="U1722" s="3" t="s">
        <v>6260</v>
      </c>
      <c r="V1722" s="3" t="s">
        <v>6372</v>
      </c>
      <c r="W1722" s="3" t="s">
        <v>6226</v>
      </c>
      <c r="X1722" s="3" t="s">
        <v>6270</v>
      </c>
      <c r="Y1722" s="3" t="s">
        <v>6308</v>
      </c>
      <c r="Z1722" s="3" t="s">
        <v>6335</v>
      </c>
      <c r="AA1722" s="3" t="s">
        <v>6258</v>
      </c>
      <c r="AB1722" s="3" t="s">
        <v>6250</v>
      </c>
      <c r="AC1722" s="3" t="s">
        <v>6230</v>
      </c>
      <c r="AR1722" s="3">
        <v>45.5</v>
      </c>
      <c r="AS1722" s="3">
        <v>25</v>
      </c>
      <c r="AT1722" s="3">
        <v>1.82</v>
      </c>
      <c r="AU1722" s="3">
        <f>SUM(Table1[[#This Row],[Black Win %]]/Table1[[#This Row],[White Win %]])</f>
        <v>0.5494505494505495</v>
      </c>
      <c r="AV1722" s="3">
        <v>367.185</v>
      </c>
      <c r="AW1722" s="3">
        <v>201.75</v>
      </c>
    </row>
    <row r="1723" spans="1:49" ht="17" x14ac:dyDescent="0.2">
      <c r="A1723" s="3" t="s">
        <v>7637</v>
      </c>
      <c r="B1723" s="3" t="str">
        <f>CONCATENATE(Table1[[#This Row],[Column5]],(IF(Table1[[#This Row],[Column4]]="",""," -"&amp;Table1[[#This Row],[Column4]])),(IF(Table1[[#This Row],[Column3]]="",""," -"&amp;Table1[[#This Row],[Column3]])))</f>
        <v xml:space="preserve"> Closed Variations - Yates Variation</v>
      </c>
      <c r="C1723" s="3" t="s">
        <v>7654</v>
      </c>
      <c r="D1723" s="3" t="s">
        <v>7378</v>
      </c>
      <c r="F1723" s="3" t="s">
        <v>7764</v>
      </c>
      <c r="G1723" s="3">
        <v>369</v>
      </c>
      <c r="H1723" s="3" t="s">
        <v>5601</v>
      </c>
      <c r="I1723" s="4">
        <v>43271</v>
      </c>
      <c r="J1723" s="3">
        <v>2289</v>
      </c>
      <c r="K1723" s="3">
        <v>2226</v>
      </c>
      <c r="L1723" s="3">
        <v>48.8</v>
      </c>
      <c r="M1723" s="3">
        <v>32.799999999999997</v>
      </c>
      <c r="N1723" s="3">
        <v>18.399999999999999</v>
      </c>
      <c r="O1723" s="3" t="s">
        <v>5689</v>
      </c>
      <c r="P1723" s="5" t="s">
        <v>30</v>
      </c>
      <c r="Q1723" s="3" t="s">
        <v>6227</v>
      </c>
      <c r="R1723" s="3" t="s">
        <v>6247</v>
      </c>
      <c r="S1723" s="3" t="s">
        <v>6240</v>
      </c>
      <c r="T1723" s="3" t="s">
        <v>6367</v>
      </c>
      <c r="U1723" s="3" t="s">
        <v>6260</v>
      </c>
      <c r="V1723" s="3" t="s">
        <v>6372</v>
      </c>
      <c r="W1723" s="3" t="s">
        <v>6226</v>
      </c>
      <c r="X1723" s="3" t="s">
        <v>6270</v>
      </c>
      <c r="Y1723" s="3" t="s">
        <v>6308</v>
      </c>
      <c r="Z1723" s="3" t="s">
        <v>6369</v>
      </c>
      <c r="AA1723" s="3" t="s">
        <v>6258</v>
      </c>
      <c r="AB1723" s="3" t="s">
        <v>6250</v>
      </c>
      <c r="AC1723" s="3" t="s">
        <v>6270</v>
      </c>
      <c r="AD1723" s="3" t="s">
        <v>6330</v>
      </c>
      <c r="AE1723" s="3" t="s">
        <v>6230</v>
      </c>
      <c r="AF1723" s="3" t="s">
        <v>6229</v>
      </c>
      <c r="AR1723" s="3">
        <v>48.8</v>
      </c>
      <c r="AS1723" s="3">
        <v>18.399999999999999</v>
      </c>
      <c r="AT1723" s="3">
        <v>2.6521739129999999</v>
      </c>
      <c r="AU1723" s="3">
        <f>SUM(Table1[[#This Row],[Black Win %]]/Table1[[#This Row],[White Win %]])</f>
        <v>0.37704918032786883</v>
      </c>
      <c r="AV1723" s="3">
        <v>180.072</v>
      </c>
      <c r="AW1723" s="3">
        <v>67.896000000000001</v>
      </c>
    </row>
    <row r="1724" spans="1:49" ht="17" x14ac:dyDescent="0.2">
      <c r="A1724" s="3" t="s">
        <v>7637</v>
      </c>
      <c r="B1724" s="3" t="str">
        <f>CONCATENATE(Table1[[#This Row],[Column5]],(IF(Table1[[#This Row],[Column4]]="",""," -"&amp;Table1[[#This Row],[Column4]])),(IF(Table1[[#This Row],[Column3]]="",""," -"&amp;Table1[[#This Row],[Column3]])))</f>
        <v xml:space="preserve"> Closed Variations - Zaitsev System</v>
      </c>
      <c r="C1724" s="3" t="s">
        <v>7654</v>
      </c>
      <c r="D1724" s="3" t="s">
        <v>6544</v>
      </c>
      <c r="F1724" s="3" t="s">
        <v>7765</v>
      </c>
      <c r="G1724" s="3">
        <v>653</v>
      </c>
      <c r="H1724" s="3" t="s">
        <v>5637</v>
      </c>
      <c r="I1724" s="4">
        <v>43288</v>
      </c>
      <c r="J1724" s="3">
        <v>2381</v>
      </c>
      <c r="K1724" s="3">
        <v>2420</v>
      </c>
      <c r="L1724" s="3">
        <v>19</v>
      </c>
      <c r="M1724" s="3">
        <v>51.5</v>
      </c>
      <c r="N1724" s="3">
        <v>29.6</v>
      </c>
      <c r="O1724" s="3" t="s">
        <v>5692</v>
      </c>
      <c r="P1724" s="5" t="s">
        <v>30</v>
      </c>
      <c r="Q1724" s="3" t="s">
        <v>6227</v>
      </c>
      <c r="R1724" s="3" t="s">
        <v>6247</v>
      </c>
      <c r="S1724" s="3" t="s">
        <v>6240</v>
      </c>
      <c r="T1724" s="3" t="s">
        <v>6367</v>
      </c>
      <c r="U1724" s="3" t="s">
        <v>6260</v>
      </c>
      <c r="V1724" s="3" t="s">
        <v>6372</v>
      </c>
      <c r="W1724" s="3" t="s">
        <v>6226</v>
      </c>
      <c r="X1724" s="3" t="s">
        <v>6270</v>
      </c>
      <c r="Y1724" s="3" t="s">
        <v>6308</v>
      </c>
      <c r="Z1724" s="3" t="s">
        <v>6369</v>
      </c>
      <c r="AA1724" s="3" t="s">
        <v>6258</v>
      </c>
      <c r="AB1724" s="3" t="s">
        <v>6250</v>
      </c>
      <c r="AC1724" s="3" t="s">
        <v>6270</v>
      </c>
      <c r="AD1724" s="3" t="s">
        <v>6330</v>
      </c>
      <c r="AE1724" s="3" t="s">
        <v>6230</v>
      </c>
      <c r="AF1724" s="3" t="s">
        <v>6255</v>
      </c>
      <c r="AG1724" s="3" t="s">
        <v>6283</v>
      </c>
      <c r="AR1724" s="3">
        <v>29.6</v>
      </c>
      <c r="AS1724" s="3">
        <v>19</v>
      </c>
      <c r="AT1724" s="3">
        <v>1.557894737</v>
      </c>
      <c r="AU1724" s="3">
        <f>SUM(Table1[[#This Row],[Black Win %]]/Table1[[#This Row],[White Win %]])</f>
        <v>0.64189189189189189</v>
      </c>
      <c r="AV1724" s="3">
        <v>193.28800000000001</v>
      </c>
      <c r="AW1724" s="3">
        <v>124.07</v>
      </c>
    </row>
    <row r="1725" spans="1:49" ht="17" x14ac:dyDescent="0.2">
      <c r="A1725" s="3" t="s">
        <v>7637</v>
      </c>
      <c r="B1725" s="3" t="str">
        <f>CONCATENATE(Table1[[#This Row],[Column5]],(IF(Table1[[#This Row],[Column4]]="",""," -"&amp;Table1[[#This Row],[Column4]])),(IF(Table1[[#This Row],[Column3]]="",""," -"&amp;Table1[[#This Row],[Column3]])))</f>
        <v xml:space="preserve"> Columbus Variation</v>
      </c>
      <c r="C1725" s="3" t="s">
        <v>7670</v>
      </c>
      <c r="F1725" s="3" t="s">
        <v>7764</v>
      </c>
      <c r="G1725" s="3">
        <v>114</v>
      </c>
      <c r="H1725" s="3" t="s">
        <v>5694</v>
      </c>
      <c r="I1725" s="4">
        <v>43098</v>
      </c>
      <c r="J1725" s="3">
        <v>2133</v>
      </c>
      <c r="K1725" s="3">
        <v>2111</v>
      </c>
      <c r="L1725" s="3">
        <v>56.1</v>
      </c>
      <c r="M1725" s="3">
        <v>19.3</v>
      </c>
      <c r="N1725" s="3">
        <v>24.6</v>
      </c>
      <c r="O1725" s="3" t="s">
        <v>5696</v>
      </c>
      <c r="P1725" s="5" t="s">
        <v>30</v>
      </c>
      <c r="Q1725" s="3" t="s">
        <v>6227</v>
      </c>
      <c r="R1725" s="3" t="s">
        <v>6247</v>
      </c>
      <c r="S1725" s="3" t="s">
        <v>6240</v>
      </c>
      <c r="T1725" s="3" t="s">
        <v>6367</v>
      </c>
      <c r="U1725" s="3" t="s">
        <v>6260</v>
      </c>
      <c r="V1725" s="3" t="s">
        <v>6372</v>
      </c>
      <c r="AR1725" s="3">
        <v>56.1</v>
      </c>
      <c r="AS1725" s="3">
        <v>24.6</v>
      </c>
      <c r="AT1725" s="3">
        <v>2.2804878049999999</v>
      </c>
      <c r="AU1725" s="3">
        <f>SUM(Table1[[#This Row],[Black Win %]]/Table1[[#This Row],[White Win %]])</f>
        <v>0.43850267379679148</v>
      </c>
      <c r="AV1725" s="3">
        <v>63.954000000000001</v>
      </c>
      <c r="AW1725" s="3">
        <v>28.044</v>
      </c>
    </row>
    <row r="1726" spans="1:49" ht="17" x14ac:dyDescent="0.2">
      <c r="A1726" s="3" t="s">
        <v>7637</v>
      </c>
      <c r="B1726" s="3" t="str">
        <f>CONCATENATE(Table1[[#This Row],[Column5]],(IF(Table1[[#This Row],[Column4]]="",""," -"&amp;Table1[[#This Row],[Column4]])),(IF(Table1[[#This Row],[Column3]]="",""," -"&amp;Table1[[#This Row],[Column3]])))</f>
        <v xml:space="preserve"> Cozio Defense - General</v>
      </c>
      <c r="C1726" s="3" t="s">
        <v>7671</v>
      </c>
      <c r="D1726" s="3" t="s">
        <v>6510</v>
      </c>
      <c r="F1726" s="3" t="s">
        <v>7765</v>
      </c>
      <c r="G1726" s="3">
        <v>3039</v>
      </c>
      <c r="H1726" s="3" t="s">
        <v>5520</v>
      </c>
      <c r="I1726" s="4">
        <v>43281</v>
      </c>
      <c r="J1726" s="3">
        <v>2139</v>
      </c>
      <c r="K1726" s="3">
        <v>2175</v>
      </c>
      <c r="L1726" s="3">
        <v>31.1</v>
      </c>
      <c r="M1726" s="3">
        <v>27.5</v>
      </c>
      <c r="N1726" s="3">
        <v>41.4</v>
      </c>
      <c r="O1726" s="3" t="s">
        <v>5699</v>
      </c>
      <c r="P1726" s="5" t="s">
        <v>30</v>
      </c>
      <c r="Q1726" s="3" t="s">
        <v>6227</v>
      </c>
      <c r="R1726" s="3" t="s">
        <v>6247</v>
      </c>
      <c r="S1726" s="3" t="s">
        <v>6240</v>
      </c>
      <c r="T1726" s="3" t="s">
        <v>6367</v>
      </c>
      <c r="U1726" s="3" t="s">
        <v>6414</v>
      </c>
      <c r="AR1726" s="3">
        <v>41.4</v>
      </c>
      <c r="AS1726" s="3">
        <v>31.1</v>
      </c>
      <c r="AT1726" s="3">
        <v>1.3311897109999999</v>
      </c>
      <c r="AU1726" s="3">
        <f>SUM(Table1[[#This Row],[Black Win %]]/Table1[[#This Row],[White Win %]])</f>
        <v>0.75120772946859904</v>
      </c>
      <c r="AV1726" s="3">
        <v>1258.146</v>
      </c>
      <c r="AW1726" s="3">
        <v>945.12900000000002</v>
      </c>
    </row>
    <row r="1727" spans="1:49" ht="17" x14ac:dyDescent="0.2">
      <c r="A1727" s="3" t="s">
        <v>7637</v>
      </c>
      <c r="B1727" s="3" t="str">
        <f>CONCATENATE(Table1[[#This Row],[Column5]],(IF(Table1[[#This Row],[Column4]]="",""," -"&amp;Table1[[#This Row],[Column4]])),(IF(Table1[[#This Row],[Column3]]="",""," -"&amp;Table1[[#This Row],[Column3]])))</f>
        <v xml:space="preserve"> Cozio Defense - Paulsen Variation</v>
      </c>
      <c r="C1727" s="3" t="s">
        <v>7671</v>
      </c>
      <c r="D1727" s="3" t="s">
        <v>7583</v>
      </c>
      <c r="F1727" s="3" t="s">
        <v>7765</v>
      </c>
      <c r="G1727" s="3">
        <v>299</v>
      </c>
      <c r="H1727" s="3" t="s">
        <v>5520</v>
      </c>
      <c r="I1727" s="4">
        <v>43278</v>
      </c>
      <c r="J1727" s="3">
        <v>2153</v>
      </c>
      <c r="K1727" s="3">
        <v>2203</v>
      </c>
      <c r="L1727" s="3">
        <v>22.1</v>
      </c>
      <c r="M1727" s="3">
        <v>26.1</v>
      </c>
      <c r="N1727" s="3">
        <v>51.8</v>
      </c>
      <c r="O1727" s="3" t="s">
        <v>5703</v>
      </c>
      <c r="P1727" s="5" t="s">
        <v>30</v>
      </c>
      <c r="Q1727" s="3" t="s">
        <v>6227</v>
      </c>
      <c r="R1727" s="3" t="s">
        <v>6247</v>
      </c>
      <c r="S1727" s="3" t="s">
        <v>6240</v>
      </c>
      <c r="T1727" s="3" t="s">
        <v>6367</v>
      </c>
      <c r="U1727" s="3" t="s">
        <v>6414</v>
      </c>
      <c r="V1727" s="3" t="s">
        <v>6244</v>
      </c>
      <c r="W1727" s="3" t="s">
        <v>6237</v>
      </c>
      <c r="AR1727" s="3">
        <v>51.8</v>
      </c>
      <c r="AS1727" s="3">
        <v>22.1</v>
      </c>
      <c r="AT1727" s="3">
        <v>2.3438914030000002</v>
      </c>
      <c r="AU1727" s="3">
        <f>SUM(Table1[[#This Row],[Black Win %]]/Table1[[#This Row],[White Win %]])</f>
        <v>0.42664092664092668</v>
      </c>
      <c r="AV1727" s="3">
        <v>154.88200000000001</v>
      </c>
      <c r="AW1727" s="3">
        <v>66.078999999999994</v>
      </c>
    </row>
    <row r="1728" spans="1:49" ht="17" x14ac:dyDescent="0.2">
      <c r="A1728" s="3" t="s">
        <v>7637</v>
      </c>
      <c r="B1728" s="3" t="str">
        <f>CONCATENATE(Table1[[#This Row],[Column5]],(IF(Table1[[#This Row],[Column4]]="",""," -"&amp;Table1[[#This Row],[Column4]])),(IF(Table1[[#This Row],[Column3]]="",""," -"&amp;Table1[[#This Row],[Column3]])))</f>
        <v xml:space="preserve"> Exchange Variation - Alapin Gambit</v>
      </c>
      <c r="C1728" s="3" t="s">
        <v>6505</v>
      </c>
      <c r="D1728" s="3" t="s">
        <v>6822</v>
      </c>
      <c r="F1728" s="3" t="s">
        <v>7765</v>
      </c>
      <c r="G1728" s="3">
        <v>1415</v>
      </c>
      <c r="H1728" s="3" t="s">
        <v>5705</v>
      </c>
      <c r="I1728" s="4">
        <v>43280</v>
      </c>
      <c r="J1728" s="3">
        <v>2183</v>
      </c>
      <c r="K1728" s="3">
        <v>2205</v>
      </c>
      <c r="L1728" s="3">
        <v>24.4</v>
      </c>
      <c r="M1728" s="3">
        <v>37</v>
      </c>
      <c r="N1728" s="3">
        <v>38.6</v>
      </c>
      <c r="O1728" s="3" t="s">
        <v>5707</v>
      </c>
      <c r="P1728" s="5" t="s">
        <v>30</v>
      </c>
      <c r="Q1728" s="3" t="s">
        <v>6227</v>
      </c>
      <c r="R1728" s="3" t="s">
        <v>6247</v>
      </c>
      <c r="S1728" s="3" t="s">
        <v>6240</v>
      </c>
      <c r="T1728" s="3" t="s">
        <v>6367</v>
      </c>
      <c r="U1728" s="3" t="s">
        <v>6260</v>
      </c>
      <c r="V1728" s="3" t="s">
        <v>6370</v>
      </c>
      <c r="W1728" s="3" t="s">
        <v>6419</v>
      </c>
      <c r="X1728" s="3" t="s">
        <v>6270</v>
      </c>
      <c r="Y1728" s="3" t="s">
        <v>6248</v>
      </c>
      <c r="Z1728" s="3" t="s">
        <v>6255</v>
      </c>
      <c r="AA1728" s="3" t="s">
        <v>6322</v>
      </c>
      <c r="AR1728" s="3">
        <v>38.6</v>
      </c>
      <c r="AS1728" s="3">
        <v>24.4</v>
      </c>
      <c r="AT1728" s="3">
        <v>1.581967213</v>
      </c>
      <c r="AU1728" s="3">
        <f>SUM(Table1[[#This Row],[Black Win %]]/Table1[[#This Row],[White Win %]])</f>
        <v>0.63212435233160613</v>
      </c>
      <c r="AV1728" s="3">
        <v>546.19000000000005</v>
      </c>
      <c r="AW1728" s="3">
        <v>345.26</v>
      </c>
    </row>
    <row r="1729" spans="1:49" ht="17" x14ac:dyDescent="0.2">
      <c r="A1729" s="3" t="s">
        <v>7637</v>
      </c>
      <c r="B1729" s="3" t="str">
        <f>CONCATENATE(Table1[[#This Row],[Column5]],(IF(Table1[[#This Row],[Column4]]="",""," -"&amp;Table1[[#This Row],[Column4]])),(IF(Table1[[#This Row],[Column3]]="",""," -"&amp;Table1[[#This Row],[Column3]])))</f>
        <v xml:space="preserve"> Exchange Variation - Bronstein Variation</v>
      </c>
      <c r="C1729" s="3" t="s">
        <v>6505</v>
      </c>
      <c r="D1729" s="3" t="s">
        <v>6623</v>
      </c>
      <c r="F1729" s="3" t="s">
        <v>7765</v>
      </c>
      <c r="G1729" s="3">
        <v>1564</v>
      </c>
      <c r="H1729" s="3" t="s">
        <v>5705</v>
      </c>
      <c r="I1729" s="4">
        <v>43275</v>
      </c>
      <c r="J1729" s="3">
        <v>2332</v>
      </c>
      <c r="K1729" s="3">
        <v>2345</v>
      </c>
      <c r="L1729" s="3">
        <v>33.6</v>
      </c>
      <c r="M1729" s="3">
        <v>35.200000000000003</v>
      </c>
      <c r="N1729" s="3">
        <v>31.2</v>
      </c>
      <c r="O1729" s="3" t="s">
        <v>5712</v>
      </c>
      <c r="P1729" s="5" t="s">
        <v>30</v>
      </c>
      <c r="Q1729" s="3" t="s">
        <v>6227</v>
      </c>
      <c r="R1729" s="3" t="s">
        <v>6247</v>
      </c>
      <c r="S1729" s="3" t="s">
        <v>6240</v>
      </c>
      <c r="T1729" s="3" t="s">
        <v>6367</v>
      </c>
      <c r="U1729" s="3" t="s">
        <v>6260</v>
      </c>
      <c r="V1729" s="3" t="s">
        <v>6370</v>
      </c>
      <c r="W1729" s="3" t="s">
        <v>6419</v>
      </c>
      <c r="X1729" s="3" t="s">
        <v>6270</v>
      </c>
      <c r="Y1729" s="3" t="s">
        <v>6390</v>
      </c>
      <c r="AR1729" s="3">
        <v>31.2</v>
      </c>
      <c r="AS1729" s="3">
        <v>33.6</v>
      </c>
      <c r="AT1729" s="3">
        <v>0.928571429</v>
      </c>
      <c r="AU1729" s="3">
        <f>SUM(Table1[[#This Row],[Black Win %]]/Table1[[#This Row],[White Win %]])</f>
        <v>1.0769230769230771</v>
      </c>
      <c r="AV1729" s="3">
        <v>487.96800000000002</v>
      </c>
      <c r="AW1729" s="3">
        <v>525.50400000000002</v>
      </c>
    </row>
    <row r="1730" spans="1:49" ht="17" x14ac:dyDescent="0.2">
      <c r="A1730" s="3" t="s">
        <v>7637</v>
      </c>
      <c r="B1730" s="3" t="str">
        <f>CONCATENATE(Table1[[#This Row],[Column5]],(IF(Table1[[#This Row],[Column4]]="",""," -"&amp;Table1[[#This Row],[Column4]])),(IF(Table1[[#This Row],[Column3]]="",""," -"&amp;Table1[[#This Row],[Column3]])))</f>
        <v xml:space="preserve"> Exchange Variation - General</v>
      </c>
      <c r="C1730" s="3" t="s">
        <v>6505</v>
      </c>
      <c r="D1730" s="3" t="s">
        <v>6510</v>
      </c>
      <c r="F1730" s="3" t="s">
        <v>7764</v>
      </c>
      <c r="G1730" s="3">
        <v>1964</v>
      </c>
      <c r="H1730" s="3" t="s">
        <v>5714</v>
      </c>
      <c r="I1730" s="4">
        <v>43281</v>
      </c>
      <c r="J1730" s="3">
        <v>2091</v>
      </c>
      <c r="K1730" s="3">
        <v>2088</v>
      </c>
      <c r="L1730" s="3">
        <v>23.7</v>
      </c>
      <c r="M1730" s="3">
        <v>42</v>
      </c>
      <c r="N1730" s="3">
        <v>34.4</v>
      </c>
      <c r="O1730" s="3" t="s">
        <v>5716</v>
      </c>
      <c r="P1730" s="5" t="s">
        <v>30</v>
      </c>
      <c r="Q1730" s="3" t="s">
        <v>6227</v>
      </c>
      <c r="R1730" s="3" t="s">
        <v>6247</v>
      </c>
      <c r="S1730" s="3" t="s">
        <v>6240</v>
      </c>
      <c r="T1730" s="3" t="s">
        <v>6367</v>
      </c>
      <c r="U1730" s="3" t="s">
        <v>6260</v>
      </c>
      <c r="V1730" s="3" t="s">
        <v>6370</v>
      </c>
      <c r="AR1730" s="3">
        <v>23.7</v>
      </c>
      <c r="AS1730" s="3">
        <v>34.4</v>
      </c>
      <c r="AT1730" s="3">
        <v>0.688953488</v>
      </c>
      <c r="AU1730" s="3">
        <f>SUM(Table1[[#This Row],[Black Win %]]/Table1[[#This Row],[White Win %]])</f>
        <v>1.4514767932489452</v>
      </c>
      <c r="AV1730" s="3">
        <v>465.46800000000002</v>
      </c>
      <c r="AW1730" s="3">
        <v>675.61599999999999</v>
      </c>
    </row>
    <row r="1731" spans="1:49" ht="17" x14ac:dyDescent="0.2">
      <c r="A1731" s="3" t="s">
        <v>7637</v>
      </c>
      <c r="B1731" s="3" t="str">
        <f>CONCATENATE(Table1[[#This Row],[Column5]],(IF(Table1[[#This Row],[Column4]]="",""," -"&amp;Table1[[#This Row],[Column4]])),(IF(Table1[[#This Row],[Column3]]="",""," -"&amp;Table1[[#This Row],[Column3]])))</f>
        <v xml:space="preserve"> Exchange Variation - Gligoric Variation</v>
      </c>
      <c r="C1731" s="3" t="s">
        <v>6505</v>
      </c>
      <c r="D1731" s="3" t="s">
        <v>7672</v>
      </c>
      <c r="F1731" s="3" t="s">
        <v>7765</v>
      </c>
      <c r="G1731" s="3">
        <v>3440</v>
      </c>
      <c r="H1731" s="3" t="s">
        <v>5705</v>
      </c>
      <c r="I1731" s="4">
        <v>43285</v>
      </c>
      <c r="J1731" s="3">
        <v>2279</v>
      </c>
      <c r="K1731" s="3">
        <v>2322</v>
      </c>
      <c r="L1731" s="3">
        <v>24.2</v>
      </c>
      <c r="M1731" s="3">
        <v>43.2</v>
      </c>
      <c r="N1731" s="3">
        <v>32.6</v>
      </c>
      <c r="O1731" s="3" t="s">
        <v>5719</v>
      </c>
      <c r="P1731" s="5" t="s">
        <v>30</v>
      </c>
      <c r="Q1731" s="3" t="s">
        <v>6227</v>
      </c>
      <c r="R1731" s="3" t="s">
        <v>6247</v>
      </c>
      <c r="S1731" s="3" t="s">
        <v>6240</v>
      </c>
      <c r="T1731" s="3" t="s">
        <v>6367</v>
      </c>
      <c r="U1731" s="3" t="s">
        <v>6260</v>
      </c>
      <c r="V1731" s="3" t="s">
        <v>6370</v>
      </c>
      <c r="W1731" s="3" t="s">
        <v>6419</v>
      </c>
      <c r="X1731" s="3" t="s">
        <v>6270</v>
      </c>
      <c r="Y1731" s="3" t="s">
        <v>6447</v>
      </c>
      <c r="AR1731" s="3">
        <v>32.6</v>
      </c>
      <c r="AS1731" s="3">
        <v>24.2</v>
      </c>
      <c r="AT1731" s="3">
        <v>1.3471074380000001</v>
      </c>
      <c r="AU1731" s="3">
        <f>SUM(Table1[[#This Row],[Black Win %]]/Table1[[#This Row],[White Win %]])</f>
        <v>0.74233128834355822</v>
      </c>
      <c r="AV1731" s="3">
        <v>1121.44</v>
      </c>
      <c r="AW1731" s="3">
        <v>832.48</v>
      </c>
    </row>
    <row r="1732" spans="1:49" ht="17" x14ac:dyDescent="0.2">
      <c r="A1732" s="3" t="s">
        <v>7637</v>
      </c>
      <c r="B1732" s="3" t="str">
        <f>CONCATENATE(Table1[[#This Row],[Column5]],(IF(Table1[[#This Row],[Column4]]="",""," -"&amp;Table1[[#This Row],[Column4]])),(IF(Table1[[#This Row],[Column3]]="",""," -"&amp;Table1[[#This Row],[Column3]])))</f>
        <v xml:space="preserve"> Exchange Variation - Keres Variation</v>
      </c>
      <c r="C1732" s="3" t="s">
        <v>6505</v>
      </c>
      <c r="D1732" s="3" t="s">
        <v>6517</v>
      </c>
      <c r="F1732" s="3" t="s">
        <v>7764</v>
      </c>
      <c r="G1732" s="3">
        <v>1501</v>
      </c>
      <c r="H1732" s="3" t="s">
        <v>5714</v>
      </c>
      <c r="I1732" s="4">
        <v>43284</v>
      </c>
      <c r="J1732" s="3">
        <v>2311</v>
      </c>
      <c r="K1732" s="3">
        <v>2275</v>
      </c>
      <c r="L1732" s="3">
        <v>35.5</v>
      </c>
      <c r="M1732" s="3">
        <v>38.1</v>
      </c>
      <c r="N1732" s="3">
        <v>26.4</v>
      </c>
      <c r="O1732" s="3" t="s">
        <v>5722</v>
      </c>
      <c r="P1732" s="5" t="s">
        <v>30</v>
      </c>
      <c r="Q1732" s="3" t="s">
        <v>6227</v>
      </c>
      <c r="R1732" s="3" t="s">
        <v>6247</v>
      </c>
      <c r="S1732" s="3" t="s">
        <v>6240</v>
      </c>
      <c r="T1732" s="3" t="s">
        <v>6367</v>
      </c>
      <c r="U1732" s="3" t="s">
        <v>6260</v>
      </c>
      <c r="V1732" s="3" t="s">
        <v>6370</v>
      </c>
      <c r="W1732" s="3" t="s">
        <v>6419</v>
      </c>
      <c r="X1732" s="3" t="s">
        <v>6244</v>
      </c>
      <c r="AR1732" s="3">
        <v>35.5</v>
      </c>
      <c r="AS1732" s="3">
        <v>26.4</v>
      </c>
      <c r="AT1732" s="3">
        <v>1.34469697</v>
      </c>
      <c r="AU1732" s="3">
        <f>SUM(Table1[[#This Row],[Black Win %]]/Table1[[#This Row],[White Win %]])</f>
        <v>0.74366197183098592</v>
      </c>
      <c r="AV1732" s="3">
        <v>532.85500000000002</v>
      </c>
      <c r="AW1732" s="3">
        <v>396.26400000000001</v>
      </c>
    </row>
    <row r="1733" spans="1:49" ht="17" x14ac:dyDescent="0.2">
      <c r="A1733" s="3" t="s">
        <v>7637</v>
      </c>
      <c r="B1733" s="3" t="str">
        <f>CONCATENATE(Table1[[#This Row],[Column5]],(IF(Table1[[#This Row],[Column4]]="",""," -"&amp;Table1[[#This Row],[Column4]])),(IF(Table1[[#This Row],[Column3]]="",""," -"&amp;Table1[[#This Row],[Column3]])))</f>
        <v xml:space="preserve"> Exchange Variation - King's Bishop Variation</v>
      </c>
      <c r="C1733" s="3" t="s">
        <v>6505</v>
      </c>
      <c r="D1733" s="3" t="s">
        <v>7673</v>
      </c>
      <c r="F1733" s="3" t="s">
        <v>7765</v>
      </c>
      <c r="G1733" s="3">
        <v>1075</v>
      </c>
      <c r="H1733" s="3" t="s">
        <v>5714</v>
      </c>
      <c r="I1733" s="4">
        <v>43280</v>
      </c>
      <c r="J1733" s="3">
        <v>2122</v>
      </c>
      <c r="K1733" s="3">
        <v>2147</v>
      </c>
      <c r="L1733" s="3">
        <v>27</v>
      </c>
      <c r="M1733" s="3">
        <v>34.5</v>
      </c>
      <c r="N1733" s="3">
        <v>38.5</v>
      </c>
      <c r="O1733" s="3" t="s">
        <v>5725</v>
      </c>
      <c r="P1733" s="5" t="s">
        <v>30</v>
      </c>
      <c r="Q1733" s="3" t="s">
        <v>6227</v>
      </c>
      <c r="R1733" s="3" t="s">
        <v>6247</v>
      </c>
      <c r="S1733" s="3" t="s">
        <v>6240</v>
      </c>
      <c r="T1733" s="3" t="s">
        <v>6367</v>
      </c>
      <c r="U1733" s="3" t="s">
        <v>6260</v>
      </c>
      <c r="V1733" s="3" t="s">
        <v>6370</v>
      </c>
      <c r="W1733" s="3" t="s">
        <v>6419</v>
      </c>
      <c r="X1733" s="3" t="s">
        <v>6270</v>
      </c>
      <c r="Y1733" s="3" t="s">
        <v>6285</v>
      </c>
      <c r="AR1733" s="3">
        <v>38.5</v>
      </c>
      <c r="AS1733" s="3">
        <v>27</v>
      </c>
      <c r="AT1733" s="3">
        <v>1.4259259259999999</v>
      </c>
      <c r="AU1733" s="3">
        <f>SUM(Table1[[#This Row],[Black Win %]]/Table1[[#This Row],[White Win %]])</f>
        <v>0.70129870129870131</v>
      </c>
      <c r="AV1733" s="3">
        <v>413.875</v>
      </c>
      <c r="AW1733" s="3">
        <v>290.25</v>
      </c>
    </row>
    <row r="1734" spans="1:49" ht="17" x14ac:dyDescent="0.2">
      <c r="A1734" s="3" t="s">
        <v>7637</v>
      </c>
      <c r="B1734" s="3" t="str">
        <f>CONCATENATE(Table1[[#This Row],[Column5]],(IF(Table1[[#This Row],[Column4]]="",""," -"&amp;Table1[[#This Row],[Column4]])),(IF(Table1[[#This Row],[Column3]]="",""," -"&amp;Table1[[#This Row],[Column3]])))</f>
        <v xml:space="preserve"> Exchange Variation - Lutikov Variation</v>
      </c>
      <c r="C1734" s="3" t="s">
        <v>6505</v>
      </c>
      <c r="D1734" s="3" t="s">
        <v>6902</v>
      </c>
      <c r="F1734" s="3" t="s">
        <v>7765</v>
      </c>
      <c r="G1734" s="3">
        <v>255</v>
      </c>
      <c r="H1734" s="3" t="s">
        <v>5714</v>
      </c>
      <c r="I1734" s="4">
        <v>43281</v>
      </c>
      <c r="J1734" s="3">
        <v>2000</v>
      </c>
      <c r="K1734" s="3">
        <v>2078</v>
      </c>
      <c r="L1734" s="3">
        <v>27.8</v>
      </c>
      <c r="M1734" s="3">
        <v>19.2</v>
      </c>
      <c r="N1734" s="3">
        <v>52.9</v>
      </c>
      <c r="O1734" s="3" t="s">
        <v>5728</v>
      </c>
      <c r="P1734" s="5" t="s">
        <v>30</v>
      </c>
      <c r="Q1734" s="3" t="s">
        <v>6227</v>
      </c>
      <c r="R1734" s="3" t="s">
        <v>6247</v>
      </c>
      <c r="S1734" s="3" t="s">
        <v>6240</v>
      </c>
      <c r="T1734" s="3" t="s">
        <v>6367</v>
      </c>
      <c r="U1734" s="3" t="s">
        <v>6260</v>
      </c>
      <c r="V1734" s="3" t="s">
        <v>6370</v>
      </c>
      <c r="W1734" s="3" t="s">
        <v>6420</v>
      </c>
      <c r="AR1734" s="3">
        <v>52.9</v>
      </c>
      <c r="AS1734" s="3">
        <v>27.8</v>
      </c>
      <c r="AT1734" s="3">
        <v>1.902877698</v>
      </c>
      <c r="AU1734" s="3">
        <f>SUM(Table1[[#This Row],[Black Win %]]/Table1[[#This Row],[White Win %]])</f>
        <v>0.52551984877126656</v>
      </c>
      <c r="AV1734" s="3">
        <v>134.89500000000001</v>
      </c>
      <c r="AW1734" s="3">
        <v>70.89</v>
      </c>
    </row>
    <row r="1735" spans="1:49" ht="17" x14ac:dyDescent="0.2">
      <c r="A1735" s="3" t="s">
        <v>7637</v>
      </c>
      <c r="B1735" s="3" t="str">
        <f>CONCATENATE(Table1[[#This Row],[Column5]],(IF(Table1[[#This Row],[Column4]]="",""," -"&amp;Table1[[#This Row],[Column4]])),(IF(Table1[[#This Row],[Column3]]="",""," -"&amp;Table1[[#This Row],[Column3]])))</f>
        <v xml:space="preserve"> Exchange Variation - Normal Variation</v>
      </c>
      <c r="C1735" s="3" t="s">
        <v>6505</v>
      </c>
      <c r="D1735" s="3" t="s">
        <v>6523</v>
      </c>
      <c r="F1735" s="3" t="s">
        <v>7764</v>
      </c>
      <c r="G1735" s="3">
        <v>2221</v>
      </c>
      <c r="H1735" s="3" t="s">
        <v>5705</v>
      </c>
      <c r="I1735" s="4">
        <v>43290</v>
      </c>
      <c r="J1735" s="3">
        <v>2287</v>
      </c>
      <c r="K1735" s="3">
        <v>2256</v>
      </c>
      <c r="L1735" s="3">
        <v>33.5</v>
      </c>
      <c r="M1735" s="3">
        <v>36.6</v>
      </c>
      <c r="N1735" s="3">
        <v>29.8</v>
      </c>
      <c r="O1735" s="3" t="s">
        <v>5732</v>
      </c>
      <c r="P1735" s="5" t="s">
        <v>30</v>
      </c>
      <c r="Q1735" s="3" t="s">
        <v>6227</v>
      </c>
      <c r="R1735" s="3" t="s">
        <v>6247</v>
      </c>
      <c r="S1735" s="3" t="s">
        <v>6240</v>
      </c>
      <c r="T1735" s="3" t="s">
        <v>6367</v>
      </c>
      <c r="U1735" s="3" t="s">
        <v>6260</v>
      </c>
      <c r="V1735" s="3" t="s">
        <v>6370</v>
      </c>
      <c r="W1735" s="3" t="s">
        <v>6419</v>
      </c>
      <c r="X1735" s="3" t="s">
        <v>6270</v>
      </c>
      <c r="AR1735" s="3">
        <v>33.5</v>
      </c>
      <c r="AS1735" s="3">
        <v>29.8</v>
      </c>
      <c r="AT1735" s="3">
        <v>1.1241610740000001</v>
      </c>
      <c r="AU1735" s="3">
        <f>SUM(Table1[[#This Row],[Black Win %]]/Table1[[#This Row],[White Win %]])</f>
        <v>0.88955223880597012</v>
      </c>
      <c r="AV1735" s="3">
        <v>744.03499999999997</v>
      </c>
      <c r="AW1735" s="3">
        <v>661.85799999999995</v>
      </c>
    </row>
    <row r="1736" spans="1:49" ht="17" x14ac:dyDescent="0.2">
      <c r="A1736" s="3" t="s">
        <v>7637</v>
      </c>
      <c r="B1736" s="3" t="str">
        <f>CONCATENATE(Table1[[#This Row],[Column5]],(IF(Table1[[#This Row],[Column4]]="",""," -"&amp;Table1[[#This Row],[Column4]])),(IF(Table1[[#This Row],[Column3]]="",""," -"&amp;Table1[[#This Row],[Column3]])))</f>
        <v xml:space="preserve"> Fianchetto Defense</v>
      </c>
      <c r="C1736" s="3" t="s">
        <v>6652</v>
      </c>
      <c r="F1736" s="3" t="s">
        <v>7765</v>
      </c>
      <c r="G1736" s="3">
        <v>2405</v>
      </c>
      <c r="H1736" s="3" t="s">
        <v>5520</v>
      </c>
      <c r="I1736" s="4">
        <v>43288</v>
      </c>
      <c r="J1736" s="3">
        <v>2263</v>
      </c>
      <c r="K1736" s="3">
        <v>2303</v>
      </c>
      <c r="L1736" s="3">
        <v>30</v>
      </c>
      <c r="M1736" s="3">
        <v>34.9</v>
      </c>
      <c r="N1736" s="3">
        <v>35</v>
      </c>
      <c r="O1736" s="3" t="s">
        <v>5735</v>
      </c>
      <c r="P1736" s="5" t="s">
        <v>30</v>
      </c>
      <c r="Q1736" s="3" t="s">
        <v>6227</v>
      </c>
      <c r="R1736" s="3" t="s">
        <v>6247</v>
      </c>
      <c r="S1736" s="3" t="s">
        <v>6240</v>
      </c>
      <c r="T1736" s="3" t="s">
        <v>6367</v>
      </c>
      <c r="U1736" s="3" t="s">
        <v>6237</v>
      </c>
      <c r="AR1736" s="3">
        <v>35</v>
      </c>
      <c r="AS1736" s="3">
        <v>30</v>
      </c>
      <c r="AT1736" s="3">
        <v>1.1666666670000001</v>
      </c>
      <c r="AU1736" s="3">
        <f>SUM(Table1[[#This Row],[Black Win %]]/Table1[[#This Row],[White Win %]])</f>
        <v>0.8571428571428571</v>
      </c>
      <c r="AV1736" s="3">
        <v>841.75</v>
      </c>
      <c r="AW1736" s="3">
        <v>721.5</v>
      </c>
    </row>
    <row r="1737" spans="1:49" ht="17" x14ac:dyDescent="0.2">
      <c r="A1737" s="3" t="s">
        <v>7637</v>
      </c>
      <c r="B1737" s="3" t="str">
        <f>CONCATENATE(Table1[[#This Row],[Column5]],(IF(Table1[[#This Row],[Column4]]="",""," -"&amp;Table1[[#This Row],[Column4]])),(IF(Table1[[#This Row],[Column3]]="",""," -"&amp;Table1[[#This Row],[Column3]])))</f>
        <v xml:space="preserve"> General</v>
      </c>
      <c r="C1737" s="3" t="s">
        <v>6510</v>
      </c>
      <c r="F1737" s="3" t="s">
        <v>7764</v>
      </c>
      <c r="G1737" s="3">
        <v>7235</v>
      </c>
      <c r="H1737" s="3" t="s">
        <v>5520</v>
      </c>
      <c r="I1737" s="4">
        <v>43289</v>
      </c>
      <c r="J1737" s="3">
        <v>2420</v>
      </c>
      <c r="K1737" s="3">
        <v>2381</v>
      </c>
      <c r="L1737" s="3">
        <v>40.4</v>
      </c>
      <c r="M1737" s="3">
        <v>36.6</v>
      </c>
      <c r="N1737" s="3">
        <v>23</v>
      </c>
      <c r="O1737" s="3" t="s">
        <v>5738</v>
      </c>
      <c r="P1737" s="5" t="s">
        <v>30</v>
      </c>
      <c r="Q1737" s="3" t="s">
        <v>6227</v>
      </c>
      <c r="R1737" s="3" t="s">
        <v>6247</v>
      </c>
      <c r="S1737" s="3" t="s">
        <v>6240</v>
      </c>
      <c r="T1737" s="3" t="s">
        <v>6367</v>
      </c>
      <c r="AR1737" s="3">
        <v>40.4</v>
      </c>
      <c r="AS1737" s="3">
        <v>23</v>
      </c>
      <c r="AT1737" s="3">
        <v>1.7565217390000001</v>
      </c>
      <c r="AU1737" s="3">
        <f>SUM(Table1[[#This Row],[Black Win %]]/Table1[[#This Row],[White Win %]])</f>
        <v>0.56930693069306937</v>
      </c>
      <c r="AV1737" s="3">
        <v>2922.94</v>
      </c>
      <c r="AW1737" s="3">
        <v>1664.05</v>
      </c>
    </row>
    <row r="1738" spans="1:49" ht="17" x14ac:dyDescent="0.2">
      <c r="A1738" s="3" t="s">
        <v>7637</v>
      </c>
      <c r="B1738" s="3" t="str">
        <f>CONCATENATE(Table1[[#This Row],[Column5]],(IF(Table1[[#This Row],[Column4]]="",""," -"&amp;Table1[[#This Row],[Column4]])),(IF(Table1[[#This Row],[Column3]]="",""," -"&amp;Table1[[#This Row],[Column3]])))</f>
        <v xml:space="preserve"> Marshall Attack - General</v>
      </c>
      <c r="C1738" s="3" t="s">
        <v>7674</v>
      </c>
      <c r="D1738" s="3" t="s">
        <v>6510</v>
      </c>
      <c r="F1738" s="3" t="s">
        <v>7765</v>
      </c>
      <c r="G1738" s="3">
        <v>553</v>
      </c>
      <c r="H1738" s="3" t="s">
        <v>5740</v>
      </c>
      <c r="I1738" s="4">
        <v>43275</v>
      </c>
      <c r="J1738" s="3">
        <v>2233</v>
      </c>
      <c r="K1738" s="3">
        <v>2240</v>
      </c>
      <c r="L1738" s="3">
        <v>32.200000000000003</v>
      </c>
      <c r="M1738" s="3">
        <v>33.299999999999997</v>
      </c>
      <c r="N1738" s="3">
        <v>34.5</v>
      </c>
      <c r="O1738" s="3" t="s">
        <v>5742</v>
      </c>
      <c r="P1738" s="5" t="s">
        <v>30</v>
      </c>
      <c r="Q1738" s="3" t="s">
        <v>6227</v>
      </c>
      <c r="R1738" s="3" t="s">
        <v>6247</v>
      </c>
      <c r="S1738" s="3" t="s">
        <v>6240</v>
      </c>
      <c r="T1738" s="3" t="s">
        <v>6367</v>
      </c>
      <c r="U1738" s="3" t="s">
        <v>6260</v>
      </c>
      <c r="V1738" s="3" t="s">
        <v>6372</v>
      </c>
      <c r="W1738" s="3" t="s">
        <v>6226</v>
      </c>
      <c r="X1738" s="3" t="s">
        <v>6270</v>
      </c>
      <c r="Y1738" s="3" t="s">
        <v>6308</v>
      </c>
      <c r="Z1738" s="3" t="s">
        <v>6369</v>
      </c>
      <c r="AA1738" s="3" t="s">
        <v>6258</v>
      </c>
      <c r="AB1738" s="3" t="s">
        <v>6250</v>
      </c>
      <c r="AC1738" s="3" t="s">
        <v>6270</v>
      </c>
      <c r="AD1738" s="3" t="s">
        <v>6330</v>
      </c>
      <c r="AE1738" s="3" t="s">
        <v>6256</v>
      </c>
      <c r="AR1738" s="3">
        <v>34.5</v>
      </c>
      <c r="AS1738" s="3">
        <v>32.200000000000003</v>
      </c>
      <c r="AT1738" s="3">
        <v>1.071428571</v>
      </c>
      <c r="AU1738" s="3">
        <f>SUM(Table1[[#This Row],[Black Win %]]/Table1[[#This Row],[White Win %]])</f>
        <v>0.93333333333333346</v>
      </c>
      <c r="AV1738" s="3">
        <v>190.785</v>
      </c>
      <c r="AW1738" s="3">
        <v>178.066</v>
      </c>
    </row>
    <row r="1739" spans="1:49" ht="17" x14ac:dyDescent="0.2">
      <c r="A1739" s="3" t="s">
        <v>7637</v>
      </c>
      <c r="B1739" s="3" t="str">
        <f>CONCATENATE(Table1[[#This Row],[Column5]],(IF(Table1[[#This Row],[Column4]]="",""," -"&amp;Table1[[#This Row],[Column4]])),(IF(Table1[[#This Row],[Column3]]="",""," -"&amp;Table1[[#This Row],[Column3]])))</f>
        <v xml:space="preserve"> Marshall Attack - Main Line</v>
      </c>
      <c r="C1739" s="3" t="s">
        <v>7674</v>
      </c>
      <c r="D1739" s="3" t="s">
        <v>6508</v>
      </c>
      <c r="F1739" s="3" t="s">
        <v>7764</v>
      </c>
      <c r="G1739" s="3">
        <v>146</v>
      </c>
      <c r="H1739" s="3" t="s">
        <v>5740</v>
      </c>
      <c r="I1739" s="4">
        <v>43268</v>
      </c>
      <c r="J1739" s="3">
        <v>2246</v>
      </c>
      <c r="K1739" s="3">
        <v>2292</v>
      </c>
      <c r="L1739" s="3">
        <v>32.200000000000003</v>
      </c>
      <c r="M1739" s="3">
        <v>28.1</v>
      </c>
      <c r="N1739" s="3">
        <v>39.700000000000003</v>
      </c>
      <c r="O1739" s="3" t="s">
        <v>5745</v>
      </c>
      <c r="P1739" s="5" t="s">
        <v>30</v>
      </c>
      <c r="Q1739" s="3" t="s">
        <v>6227</v>
      </c>
      <c r="R1739" s="3" t="s">
        <v>6247</v>
      </c>
      <c r="S1739" s="3" t="s">
        <v>6240</v>
      </c>
      <c r="T1739" s="3" t="s">
        <v>6367</v>
      </c>
      <c r="U1739" s="3" t="s">
        <v>6260</v>
      </c>
      <c r="V1739" s="3" t="s">
        <v>6372</v>
      </c>
      <c r="W1739" s="3" t="s">
        <v>6226</v>
      </c>
      <c r="X1739" s="3" t="s">
        <v>6270</v>
      </c>
      <c r="Y1739" s="3" t="s">
        <v>6308</v>
      </c>
      <c r="Z1739" s="3" t="s">
        <v>6369</v>
      </c>
      <c r="AA1739" s="3" t="s">
        <v>6258</v>
      </c>
      <c r="AB1739" s="3" t="s">
        <v>6250</v>
      </c>
      <c r="AC1739" s="3" t="s">
        <v>6270</v>
      </c>
      <c r="AD1739" s="3" t="s">
        <v>6330</v>
      </c>
      <c r="AE1739" s="3" t="s">
        <v>6256</v>
      </c>
      <c r="AF1739" s="3" t="s">
        <v>6281</v>
      </c>
      <c r="AG1739" s="3" t="s">
        <v>6352</v>
      </c>
      <c r="AH1739" s="3" t="s">
        <v>6253</v>
      </c>
      <c r="AI1739" s="3" t="s">
        <v>6253</v>
      </c>
      <c r="AJ1739" s="3" t="s">
        <v>6489</v>
      </c>
      <c r="AK1739" s="3" t="s">
        <v>6254</v>
      </c>
      <c r="AL1739" s="3" t="s">
        <v>6229</v>
      </c>
      <c r="AR1739" s="3">
        <v>32.200000000000003</v>
      </c>
      <c r="AS1739" s="3">
        <v>39.700000000000003</v>
      </c>
      <c r="AT1739" s="3">
        <v>0.81108312299999996</v>
      </c>
      <c r="AU1739" s="3">
        <f>SUM(Table1[[#This Row],[Black Win %]]/Table1[[#This Row],[White Win %]])</f>
        <v>1.2329192546583851</v>
      </c>
      <c r="AV1739" s="3">
        <v>47.012</v>
      </c>
      <c r="AW1739" s="3">
        <v>57.962000000000003</v>
      </c>
    </row>
    <row r="1740" spans="1:49" ht="17" x14ac:dyDescent="0.2">
      <c r="A1740" s="3" t="s">
        <v>7637</v>
      </c>
      <c r="B1740" s="3" t="str">
        <f>CONCATENATE(Table1[[#This Row],[Column5]],(IF(Table1[[#This Row],[Column4]]="",""," -"&amp;Table1[[#This Row],[Column4]])),(IF(Table1[[#This Row],[Column3]]="",""," -"&amp;Table1[[#This Row],[Column3]])))</f>
        <v xml:space="preserve"> Marshall Attack - Modern Main Line</v>
      </c>
      <c r="C1740" s="3" t="s">
        <v>7674</v>
      </c>
      <c r="D1740" s="3" t="s">
        <v>6645</v>
      </c>
      <c r="F1740" s="3" t="s">
        <v>7765</v>
      </c>
      <c r="G1740" s="3">
        <v>1204</v>
      </c>
      <c r="H1740" s="3" t="s">
        <v>5740</v>
      </c>
      <c r="I1740" s="4">
        <v>43275</v>
      </c>
      <c r="J1740" s="3">
        <v>2287</v>
      </c>
      <c r="K1740" s="3">
        <v>2287</v>
      </c>
      <c r="L1740" s="3">
        <v>33</v>
      </c>
      <c r="M1740" s="3">
        <v>36.299999999999997</v>
      </c>
      <c r="N1740" s="3">
        <v>30.7</v>
      </c>
      <c r="O1740" s="3" t="s">
        <v>5748</v>
      </c>
      <c r="P1740" s="5" t="s">
        <v>30</v>
      </c>
      <c r="Q1740" s="3" t="s">
        <v>6227</v>
      </c>
      <c r="R1740" s="3" t="s">
        <v>6247</v>
      </c>
      <c r="S1740" s="3" t="s">
        <v>6240</v>
      </c>
      <c r="T1740" s="3" t="s">
        <v>6367</v>
      </c>
      <c r="U1740" s="3" t="s">
        <v>6260</v>
      </c>
      <c r="V1740" s="3" t="s">
        <v>6372</v>
      </c>
      <c r="W1740" s="3" t="s">
        <v>6226</v>
      </c>
      <c r="X1740" s="3" t="s">
        <v>6270</v>
      </c>
      <c r="Y1740" s="3" t="s">
        <v>6308</v>
      </c>
      <c r="Z1740" s="3" t="s">
        <v>6369</v>
      </c>
      <c r="AA1740" s="3" t="s">
        <v>6258</v>
      </c>
      <c r="AB1740" s="3" t="s">
        <v>6250</v>
      </c>
      <c r="AC1740" s="3" t="s">
        <v>6270</v>
      </c>
      <c r="AD1740" s="3" t="s">
        <v>6330</v>
      </c>
      <c r="AE1740" s="3" t="s">
        <v>6256</v>
      </c>
      <c r="AF1740" s="3" t="s">
        <v>6281</v>
      </c>
      <c r="AG1740" s="3" t="s">
        <v>6352</v>
      </c>
      <c r="AH1740" s="3" t="s">
        <v>6253</v>
      </c>
      <c r="AI1740" s="3" t="s">
        <v>6253</v>
      </c>
      <c r="AJ1740" s="3" t="s">
        <v>6489</v>
      </c>
      <c r="AK1740" s="3" t="s">
        <v>6254</v>
      </c>
      <c r="AL1740" s="3" t="s">
        <v>6229</v>
      </c>
      <c r="AM1740" s="3" t="s">
        <v>6285</v>
      </c>
      <c r="AN1740" s="3" t="s">
        <v>6369</v>
      </c>
      <c r="AO1740" s="3" t="s">
        <v>6458</v>
      </c>
      <c r="AP1740" s="3" t="s">
        <v>6264</v>
      </c>
      <c r="AQ1740" s="3" t="s">
        <v>6490</v>
      </c>
      <c r="AR1740" s="3">
        <v>30.7</v>
      </c>
      <c r="AS1740" s="3">
        <v>33</v>
      </c>
      <c r="AT1740" s="3">
        <v>0.93030303000000003</v>
      </c>
      <c r="AU1740" s="3">
        <f>SUM(Table1[[#This Row],[Black Win %]]/Table1[[#This Row],[White Win %]])</f>
        <v>1.0749185667752443</v>
      </c>
      <c r="AV1740" s="3">
        <v>369.62799999999999</v>
      </c>
      <c r="AW1740" s="3">
        <v>397.32</v>
      </c>
    </row>
    <row r="1741" spans="1:49" ht="17" x14ac:dyDescent="0.2">
      <c r="A1741" s="3" t="s">
        <v>7637</v>
      </c>
      <c r="B1741" s="3" t="str">
        <f>CONCATENATE(Table1[[#This Row],[Column5]],(IF(Table1[[#This Row],[Column4]]="",""," -"&amp;Table1[[#This Row],[Column4]])),(IF(Table1[[#This Row],[Column3]]="",""," -"&amp;Table1[[#This Row],[Column3]])))</f>
        <v xml:space="preserve"> Marshall Attack - Modern Variation</v>
      </c>
      <c r="C1741" s="3" t="s">
        <v>7674</v>
      </c>
      <c r="D1741" s="3" t="s">
        <v>6514</v>
      </c>
      <c r="F1741" s="3" t="s">
        <v>7765</v>
      </c>
      <c r="G1741" s="3">
        <v>592</v>
      </c>
      <c r="H1741" s="3" t="s">
        <v>5740</v>
      </c>
      <c r="I1741" s="4">
        <v>43289</v>
      </c>
      <c r="J1741" s="3">
        <v>2331</v>
      </c>
      <c r="K1741" s="3">
        <v>2373</v>
      </c>
      <c r="L1741" s="3">
        <v>22.5</v>
      </c>
      <c r="M1741" s="3">
        <v>44.3</v>
      </c>
      <c r="N1741" s="3">
        <v>33.299999999999997</v>
      </c>
      <c r="O1741" s="3" t="s">
        <v>5751</v>
      </c>
      <c r="P1741" s="5" t="s">
        <v>30</v>
      </c>
      <c r="Q1741" s="3" t="s">
        <v>6227</v>
      </c>
      <c r="R1741" s="3" t="s">
        <v>6247</v>
      </c>
      <c r="S1741" s="3" t="s">
        <v>6240</v>
      </c>
      <c r="T1741" s="3" t="s">
        <v>6367</v>
      </c>
      <c r="U1741" s="3" t="s">
        <v>6260</v>
      </c>
      <c r="V1741" s="3" t="s">
        <v>6372</v>
      </c>
      <c r="W1741" s="3" t="s">
        <v>6226</v>
      </c>
      <c r="X1741" s="3" t="s">
        <v>6270</v>
      </c>
      <c r="Y1741" s="3" t="s">
        <v>6308</v>
      </c>
      <c r="Z1741" s="3" t="s">
        <v>6369</v>
      </c>
      <c r="AA1741" s="3" t="s">
        <v>6258</v>
      </c>
      <c r="AB1741" s="3" t="s">
        <v>6250</v>
      </c>
      <c r="AC1741" s="3" t="s">
        <v>6270</v>
      </c>
      <c r="AD1741" s="3" t="s">
        <v>6330</v>
      </c>
      <c r="AE1741" s="3" t="s">
        <v>6256</v>
      </c>
      <c r="AF1741" s="3" t="s">
        <v>6281</v>
      </c>
      <c r="AG1741" s="3" t="s">
        <v>6352</v>
      </c>
      <c r="AH1741" s="3" t="s">
        <v>6253</v>
      </c>
      <c r="AI1741" s="3" t="s">
        <v>6253</v>
      </c>
      <c r="AJ1741" s="3" t="s">
        <v>6489</v>
      </c>
      <c r="AK1741" s="3" t="s">
        <v>6254</v>
      </c>
      <c r="AR1741" s="3">
        <v>33.299999999999997</v>
      </c>
      <c r="AS1741" s="3">
        <v>22.5</v>
      </c>
      <c r="AT1741" s="3">
        <v>1.48</v>
      </c>
      <c r="AU1741" s="3">
        <f>SUM(Table1[[#This Row],[Black Win %]]/Table1[[#This Row],[White Win %]])</f>
        <v>0.67567567567567577</v>
      </c>
      <c r="AV1741" s="3">
        <v>197.136</v>
      </c>
      <c r="AW1741" s="3">
        <v>133.19999999999999</v>
      </c>
    </row>
    <row r="1742" spans="1:49" ht="17" x14ac:dyDescent="0.2">
      <c r="A1742" s="3" t="s">
        <v>7637</v>
      </c>
      <c r="B1742" s="3" t="str">
        <f>CONCATENATE(Table1[[#This Row],[Column5]],(IF(Table1[[#This Row],[Column4]]="",""," -"&amp;Table1[[#This Row],[Column4]])),(IF(Table1[[#This Row],[Column3]]="",""," -"&amp;Table1[[#This Row],[Column3]])))</f>
        <v xml:space="preserve"> Marshall Attack - Original Marshall Attack</v>
      </c>
      <c r="C1742" s="3" t="s">
        <v>7674</v>
      </c>
      <c r="D1742" s="3" t="s">
        <v>7675</v>
      </c>
      <c r="F1742" s="3" t="s">
        <v>7765</v>
      </c>
      <c r="G1742" s="3">
        <v>208</v>
      </c>
      <c r="H1742" s="3" t="s">
        <v>5740</v>
      </c>
      <c r="I1742" s="4">
        <v>43216</v>
      </c>
      <c r="J1742" s="3">
        <v>2122</v>
      </c>
      <c r="K1742" s="3">
        <v>2096</v>
      </c>
      <c r="L1742" s="3">
        <v>41.4</v>
      </c>
      <c r="M1742" s="3">
        <v>18.8</v>
      </c>
      <c r="N1742" s="3">
        <v>39.9</v>
      </c>
      <c r="O1742" s="3" t="s">
        <v>5754</v>
      </c>
      <c r="P1742" s="5" t="s">
        <v>30</v>
      </c>
      <c r="Q1742" s="3" t="s">
        <v>6227</v>
      </c>
      <c r="R1742" s="3" t="s">
        <v>6247</v>
      </c>
      <c r="S1742" s="3" t="s">
        <v>6240</v>
      </c>
      <c r="T1742" s="3" t="s">
        <v>6367</v>
      </c>
      <c r="U1742" s="3" t="s">
        <v>6260</v>
      </c>
      <c r="V1742" s="3" t="s">
        <v>6372</v>
      </c>
      <c r="W1742" s="3" t="s">
        <v>6226</v>
      </c>
      <c r="X1742" s="3" t="s">
        <v>6270</v>
      </c>
      <c r="Y1742" s="3" t="s">
        <v>6308</v>
      </c>
      <c r="Z1742" s="3" t="s">
        <v>6369</v>
      </c>
      <c r="AA1742" s="3" t="s">
        <v>6258</v>
      </c>
      <c r="AB1742" s="3" t="s">
        <v>6250</v>
      </c>
      <c r="AC1742" s="3" t="s">
        <v>6270</v>
      </c>
      <c r="AD1742" s="3" t="s">
        <v>6330</v>
      </c>
      <c r="AE1742" s="3" t="s">
        <v>6256</v>
      </c>
      <c r="AF1742" s="3" t="s">
        <v>6281</v>
      </c>
      <c r="AG1742" s="3" t="s">
        <v>6352</v>
      </c>
      <c r="AH1742" s="3" t="s">
        <v>6253</v>
      </c>
      <c r="AI1742" s="3" t="s">
        <v>6253</v>
      </c>
      <c r="AJ1742" s="3" t="s">
        <v>6489</v>
      </c>
      <c r="AK1742" s="3" t="s">
        <v>6226</v>
      </c>
      <c r="AR1742" s="3">
        <v>39.9</v>
      </c>
      <c r="AS1742" s="3">
        <v>41.4</v>
      </c>
      <c r="AT1742" s="3">
        <v>0.96376811600000001</v>
      </c>
      <c r="AU1742" s="3">
        <f>SUM(Table1[[#This Row],[Black Win %]]/Table1[[#This Row],[White Win %]])</f>
        <v>1.0375939849624061</v>
      </c>
      <c r="AV1742" s="3">
        <v>82.992000000000004</v>
      </c>
      <c r="AW1742" s="3">
        <v>86.111999999999995</v>
      </c>
    </row>
    <row r="1743" spans="1:49" ht="17" x14ac:dyDescent="0.2">
      <c r="A1743" s="3" t="s">
        <v>7637</v>
      </c>
      <c r="B1743" s="3" t="str">
        <f>CONCATENATE(Table1[[#This Row],[Column5]],(IF(Table1[[#This Row],[Column4]]="",""," -"&amp;Table1[[#This Row],[Column4]])),(IF(Table1[[#This Row],[Column3]]="",""," -"&amp;Table1[[#This Row],[Column3]])))</f>
        <v xml:space="preserve"> Marshall Attack - Re3 variation</v>
      </c>
      <c r="C1743" s="3" t="s">
        <v>7674</v>
      </c>
      <c r="D1743" s="3" t="s">
        <v>7676</v>
      </c>
      <c r="F1743" s="3" t="s">
        <v>7764</v>
      </c>
      <c r="G1743" s="3">
        <v>130</v>
      </c>
      <c r="H1743" s="3" t="s">
        <v>5740</v>
      </c>
      <c r="I1743" s="4">
        <v>43133</v>
      </c>
      <c r="J1743" s="3">
        <v>2450</v>
      </c>
      <c r="K1743" s="3">
        <v>2405</v>
      </c>
      <c r="L1743" s="3">
        <v>36.1</v>
      </c>
      <c r="M1743" s="3">
        <v>41.5</v>
      </c>
      <c r="N1743" s="3">
        <v>22.3</v>
      </c>
      <c r="O1743" s="3" t="s">
        <v>5757</v>
      </c>
      <c r="P1743" s="5" t="s">
        <v>30</v>
      </c>
      <c r="Q1743" s="3" t="s">
        <v>6227</v>
      </c>
      <c r="R1743" s="3" t="s">
        <v>6247</v>
      </c>
      <c r="S1743" s="3" t="s">
        <v>6240</v>
      </c>
      <c r="T1743" s="3" t="s">
        <v>6367</v>
      </c>
      <c r="U1743" s="3" t="s">
        <v>6260</v>
      </c>
      <c r="V1743" s="3" t="s">
        <v>6372</v>
      </c>
      <c r="W1743" s="3" t="s">
        <v>6226</v>
      </c>
      <c r="X1743" s="3" t="s">
        <v>6270</v>
      </c>
      <c r="Y1743" s="3" t="s">
        <v>6308</v>
      </c>
      <c r="Z1743" s="3" t="s">
        <v>6369</v>
      </c>
      <c r="AA1743" s="3" t="s">
        <v>6258</v>
      </c>
      <c r="AB1743" s="3" t="s">
        <v>6250</v>
      </c>
      <c r="AC1743" s="3" t="s">
        <v>6270</v>
      </c>
      <c r="AD1743" s="3" t="s">
        <v>6330</v>
      </c>
      <c r="AE1743" s="3" t="s">
        <v>6256</v>
      </c>
      <c r="AF1743" s="3" t="s">
        <v>6281</v>
      </c>
      <c r="AG1743" s="3" t="s">
        <v>6352</v>
      </c>
      <c r="AH1743" s="3" t="s">
        <v>6253</v>
      </c>
      <c r="AI1743" s="3" t="s">
        <v>6253</v>
      </c>
      <c r="AJ1743" s="3" t="s">
        <v>6489</v>
      </c>
      <c r="AK1743" s="3" t="s">
        <v>6254</v>
      </c>
      <c r="AL1743" s="3" t="s">
        <v>6415</v>
      </c>
      <c r="AM1743" s="3" t="s">
        <v>6282</v>
      </c>
      <c r="AN1743" s="3" t="s">
        <v>6229</v>
      </c>
      <c r="AO1743" s="3" t="s">
        <v>6285</v>
      </c>
      <c r="AP1743" s="3" t="s">
        <v>6491</v>
      </c>
      <c r="AR1743" s="3">
        <v>36.1</v>
      </c>
      <c r="AS1743" s="3">
        <v>22.3</v>
      </c>
      <c r="AT1743" s="3">
        <v>1.6188340809999999</v>
      </c>
      <c r="AU1743" s="3">
        <f>SUM(Table1[[#This Row],[Black Win %]]/Table1[[#This Row],[White Win %]])</f>
        <v>0.61772853185595566</v>
      </c>
      <c r="AV1743" s="3">
        <v>46.93</v>
      </c>
      <c r="AW1743" s="3">
        <v>28.99</v>
      </c>
    </row>
    <row r="1744" spans="1:49" ht="17" x14ac:dyDescent="0.2">
      <c r="A1744" s="3" t="s">
        <v>7637</v>
      </c>
      <c r="B1744" s="3" t="str">
        <f>CONCATENATE(Table1[[#This Row],[Column5]],(IF(Table1[[#This Row],[Column4]]="",""," -"&amp;Table1[[#This Row],[Column4]])),(IF(Table1[[#This Row],[Column3]]="",""," -"&amp;Table1[[#This Row],[Column3]])))</f>
        <v xml:space="preserve"> Marshall Attack - Steiner Variation</v>
      </c>
      <c r="C1744" s="3" t="s">
        <v>7674</v>
      </c>
      <c r="D1744" s="3" t="s">
        <v>7205</v>
      </c>
      <c r="F1744" s="3" t="s">
        <v>7765</v>
      </c>
      <c r="G1744" s="3">
        <v>158</v>
      </c>
      <c r="H1744" s="3" t="s">
        <v>5740</v>
      </c>
      <c r="I1744" s="4">
        <v>43056</v>
      </c>
      <c r="J1744" s="3">
        <v>2121</v>
      </c>
      <c r="K1744" s="3">
        <v>2177</v>
      </c>
      <c r="L1744" s="3">
        <v>34.200000000000003</v>
      </c>
      <c r="M1744" s="3">
        <v>17.100000000000001</v>
      </c>
      <c r="N1744" s="3">
        <v>48.7</v>
      </c>
      <c r="O1744" s="3" t="s">
        <v>5760</v>
      </c>
      <c r="P1744" s="5" t="s">
        <v>30</v>
      </c>
      <c r="Q1744" s="3" t="s">
        <v>6227</v>
      </c>
      <c r="R1744" s="3" t="s">
        <v>6247</v>
      </c>
      <c r="S1744" s="3" t="s">
        <v>6240</v>
      </c>
      <c r="T1744" s="3" t="s">
        <v>6367</v>
      </c>
      <c r="U1744" s="3" t="s">
        <v>6260</v>
      </c>
      <c r="V1744" s="3" t="s">
        <v>6372</v>
      </c>
      <c r="W1744" s="3" t="s">
        <v>6226</v>
      </c>
      <c r="X1744" s="3" t="s">
        <v>6270</v>
      </c>
      <c r="Y1744" s="3" t="s">
        <v>6308</v>
      </c>
      <c r="Z1744" s="3" t="s">
        <v>6369</v>
      </c>
      <c r="AA1744" s="3" t="s">
        <v>6258</v>
      </c>
      <c r="AB1744" s="3" t="s">
        <v>6250</v>
      </c>
      <c r="AC1744" s="3" t="s">
        <v>6270</v>
      </c>
      <c r="AD1744" s="3" t="s">
        <v>6330</v>
      </c>
      <c r="AE1744" s="3" t="s">
        <v>6256</v>
      </c>
      <c r="AF1744" s="3" t="s">
        <v>6281</v>
      </c>
      <c r="AG1744" s="3" t="s">
        <v>6266</v>
      </c>
      <c r="AR1744" s="3">
        <v>48.7</v>
      </c>
      <c r="AS1744" s="3">
        <v>34.200000000000003</v>
      </c>
      <c r="AT1744" s="3">
        <v>1.423976608</v>
      </c>
      <c r="AU1744" s="3">
        <f>SUM(Table1[[#This Row],[Black Win %]]/Table1[[#This Row],[White Win %]])</f>
        <v>0.70225872689938396</v>
      </c>
      <c r="AV1744" s="3">
        <v>76.945999999999998</v>
      </c>
      <c r="AW1744" s="3">
        <v>54.036000000000001</v>
      </c>
    </row>
    <row r="1745" spans="1:49" ht="17" x14ac:dyDescent="0.2">
      <c r="A1745" s="3" t="s">
        <v>7637</v>
      </c>
      <c r="B1745" s="3" t="str">
        <f>CONCATENATE(Table1[[#This Row],[Column5]],(IF(Table1[[#This Row],[Column4]]="",""," -"&amp;Table1[[#This Row],[Column4]])),(IF(Table1[[#This Row],[Column3]]="",""," -"&amp;Table1[[#This Row],[Column3]])))</f>
        <v xml:space="preserve"> Morphy Defense</v>
      </c>
      <c r="C1745" s="3" t="s">
        <v>7677</v>
      </c>
      <c r="F1745" s="3" t="s">
        <v>7764</v>
      </c>
      <c r="G1745" s="3">
        <v>5581</v>
      </c>
      <c r="H1745" s="3" t="s">
        <v>5654</v>
      </c>
      <c r="I1745" s="4">
        <v>43290</v>
      </c>
      <c r="J1745" s="3">
        <v>2280</v>
      </c>
      <c r="K1745" s="3">
        <v>2257</v>
      </c>
      <c r="L1745" s="3">
        <v>41.5</v>
      </c>
      <c r="M1745" s="3">
        <v>32.1</v>
      </c>
      <c r="N1745" s="3">
        <v>26.5</v>
      </c>
      <c r="O1745" s="3" t="s">
        <v>5763</v>
      </c>
      <c r="P1745" s="5" t="s">
        <v>30</v>
      </c>
      <c r="Q1745" s="3" t="s">
        <v>6227</v>
      </c>
      <c r="R1745" s="3" t="s">
        <v>6247</v>
      </c>
      <c r="S1745" s="3" t="s">
        <v>6240</v>
      </c>
      <c r="T1745" s="3" t="s">
        <v>6367</v>
      </c>
      <c r="U1745" s="3" t="s">
        <v>6260</v>
      </c>
      <c r="V1745" s="3" t="s">
        <v>6372</v>
      </c>
      <c r="W1745" s="3" t="s">
        <v>6226</v>
      </c>
      <c r="X1745" s="3" t="s">
        <v>6270</v>
      </c>
      <c r="AR1745" s="3">
        <v>41.5</v>
      </c>
      <c r="AS1745" s="3">
        <v>26.5</v>
      </c>
      <c r="AT1745" s="3">
        <v>1.566037736</v>
      </c>
      <c r="AU1745" s="3">
        <f>SUM(Table1[[#This Row],[Black Win %]]/Table1[[#This Row],[White Win %]])</f>
        <v>0.63855421686746983</v>
      </c>
      <c r="AV1745" s="3">
        <v>2316.1149999999998</v>
      </c>
      <c r="AW1745" s="3">
        <v>1478.9649999999999</v>
      </c>
    </row>
    <row r="1746" spans="1:49" ht="17" x14ac:dyDescent="0.2">
      <c r="A1746" s="3" t="s">
        <v>7637</v>
      </c>
      <c r="B1746" s="3" t="str">
        <f>CONCATENATE(Table1[[#This Row],[Column5]],(IF(Table1[[#This Row],[Column4]]="",""," -"&amp;Table1[[#This Row],[Column4]])),(IF(Table1[[#This Row],[Column3]]="",""," -"&amp;Table1[[#This Row],[Column3]])))</f>
        <v xml:space="preserve"> Morphy Defense</v>
      </c>
      <c r="C1746" s="3" t="s">
        <v>7677</v>
      </c>
      <c r="F1746" s="3" t="s">
        <v>7765</v>
      </c>
      <c r="G1746" s="3">
        <v>335</v>
      </c>
      <c r="H1746" s="3" t="s">
        <v>5654</v>
      </c>
      <c r="I1746" s="4">
        <v>43262</v>
      </c>
      <c r="J1746" s="3">
        <v>2001</v>
      </c>
      <c r="K1746" s="3">
        <v>2079</v>
      </c>
      <c r="L1746" s="3">
        <v>19.7</v>
      </c>
      <c r="M1746" s="3">
        <v>24.5</v>
      </c>
      <c r="N1746" s="3">
        <v>55.8</v>
      </c>
      <c r="O1746" s="3" t="s">
        <v>5765</v>
      </c>
      <c r="P1746" s="5" t="s">
        <v>30</v>
      </c>
      <c r="Q1746" s="3" t="s">
        <v>6227</v>
      </c>
      <c r="R1746" s="3" t="s">
        <v>6247</v>
      </c>
      <c r="S1746" s="3" t="s">
        <v>6240</v>
      </c>
      <c r="T1746" s="3" t="s">
        <v>6367</v>
      </c>
      <c r="U1746" s="3" t="s">
        <v>6260</v>
      </c>
      <c r="V1746" s="3" t="s">
        <v>6372</v>
      </c>
      <c r="W1746" s="3" t="s">
        <v>6226</v>
      </c>
      <c r="X1746" s="3" t="s">
        <v>6270</v>
      </c>
      <c r="Y1746" s="3" t="s">
        <v>6258</v>
      </c>
      <c r="Z1746" s="3" t="s">
        <v>6250</v>
      </c>
      <c r="AA1746" s="3" t="s">
        <v>6230</v>
      </c>
      <c r="AR1746" s="3">
        <v>55.8</v>
      </c>
      <c r="AS1746" s="3">
        <v>19.7</v>
      </c>
      <c r="AT1746" s="3">
        <v>2.8324873099999999</v>
      </c>
      <c r="AU1746" s="3">
        <f>SUM(Table1[[#This Row],[Black Win %]]/Table1[[#This Row],[White Win %]])</f>
        <v>0.35304659498207885</v>
      </c>
      <c r="AV1746" s="3">
        <v>186.93</v>
      </c>
      <c r="AW1746" s="3">
        <v>65.995000000000005</v>
      </c>
    </row>
    <row r="1747" spans="1:49" ht="17" x14ac:dyDescent="0.2">
      <c r="A1747" s="3" t="s">
        <v>7637</v>
      </c>
      <c r="B1747" s="3" t="str">
        <f>CONCATENATE(Table1[[#This Row],[Column5]],(IF(Table1[[#This Row],[Column4]]="",""," -"&amp;Table1[[#This Row],[Column4]])),(IF(Table1[[#This Row],[Column3]]="",""," -"&amp;Table1[[#This Row],[Column3]])))</f>
        <v xml:space="preserve"> Morphy Defense - Anderssen Variation</v>
      </c>
      <c r="C1747" s="3" t="s">
        <v>7677</v>
      </c>
      <c r="D1747" s="3" t="s">
        <v>6960</v>
      </c>
      <c r="F1747" s="3" t="s">
        <v>7764</v>
      </c>
      <c r="G1747" s="3">
        <v>6446</v>
      </c>
      <c r="H1747" s="3" t="s">
        <v>5767</v>
      </c>
      <c r="I1747" s="4">
        <v>43289</v>
      </c>
      <c r="J1747" s="3">
        <v>2259</v>
      </c>
      <c r="K1747" s="3">
        <v>2237</v>
      </c>
      <c r="L1747" s="3">
        <v>40.1</v>
      </c>
      <c r="M1747" s="3">
        <v>30.7</v>
      </c>
      <c r="N1747" s="3">
        <v>29.2</v>
      </c>
      <c r="O1747" s="3" t="s">
        <v>5769</v>
      </c>
      <c r="P1747" s="5" t="s">
        <v>30</v>
      </c>
      <c r="Q1747" s="3" t="s">
        <v>6227</v>
      </c>
      <c r="R1747" s="3" t="s">
        <v>6247</v>
      </c>
      <c r="S1747" s="3" t="s">
        <v>6240</v>
      </c>
      <c r="T1747" s="3" t="s">
        <v>6367</v>
      </c>
      <c r="U1747" s="3" t="s">
        <v>6260</v>
      </c>
      <c r="V1747" s="3" t="s">
        <v>6372</v>
      </c>
      <c r="W1747" s="3" t="s">
        <v>6226</v>
      </c>
      <c r="X1747" s="3" t="s">
        <v>6246</v>
      </c>
      <c r="AR1747" s="3">
        <v>40.1</v>
      </c>
      <c r="AS1747" s="3">
        <v>29.2</v>
      </c>
      <c r="AT1747" s="3">
        <v>1.3732876709999999</v>
      </c>
      <c r="AU1747" s="3">
        <f>SUM(Table1[[#This Row],[Black Win %]]/Table1[[#This Row],[White Win %]])</f>
        <v>0.72817955112219446</v>
      </c>
      <c r="AV1747" s="3">
        <v>2584.846</v>
      </c>
      <c r="AW1747" s="3">
        <v>1882.232</v>
      </c>
    </row>
    <row r="1748" spans="1:49" ht="17" x14ac:dyDescent="0.2">
      <c r="A1748" s="3" t="s">
        <v>7637</v>
      </c>
      <c r="B1748" s="3" t="str">
        <f>CONCATENATE(Table1[[#This Row],[Column5]],(IF(Table1[[#This Row],[Column4]]="",""," -"&amp;Table1[[#This Row],[Column4]])),(IF(Table1[[#This Row],[Column3]]="",""," -"&amp;Table1[[#This Row],[Column3]])))</f>
        <v xml:space="preserve"> Morphy Defense - Archangelsk Variation</v>
      </c>
      <c r="C1748" s="3" t="s">
        <v>7677</v>
      </c>
      <c r="D1748" s="3" t="s">
        <v>7678</v>
      </c>
      <c r="F1748" s="3" t="s">
        <v>7765</v>
      </c>
      <c r="G1748" s="3">
        <v>3524</v>
      </c>
      <c r="H1748" s="3" t="s">
        <v>5654</v>
      </c>
      <c r="I1748" s="4">
        <v>43289</v>
      </c>
      <c r="J1748" s="3">
        <v>2315</v>
      </c>
      <c r="K1748" s="3">
        <v>2341</v>
      </c>
      <c r="L1748" s="3">
        <v>30</v>
      </c>
      <c r="M1748" s="3">
        <v>32.299999999999997</v>
      </c>
      <c r="N1748" s="3">
        <v>37.700000000000003</v>
      </c>
      <c r="O1748" s="3" t="s">
        <v>5772</v>
      </c>
      <c r="P1748" s="5" t="s">
        <v>30</v>
      </c>
      <c r="Q1748" s="3" t="s">
        <v>6227</v>
      </c>
      <c r="R1748" s="3" t="s">
        <v>6247</v>
      </c>
      <c r="S1748" s="3" t="s">
        <v>6240</v>
      </c>
      <c r="T1748" s="3" t="s">
        <v>6367</v>
      </c>
      <c r="U1748" s="3" t="s">
        <v>6260</v>
      </c>
      <c r="V1748" s="3" t="s">
        <v>6372</v>
      </c>
      <c r="W1748" s="3" t="s">
        <v>6226</v>
      </c>
      <c r="X1748" s="3" t="s">
        <v>6270</v>
      </c>
      <c r="Y1748" s="3" t="s">
        <v>6258</v>
      </c>
      <c r="Z1748" s="3" t="s">
        <v>6250</v>
      </c>
      <c r="AA1748" s="3" t="s">
        <v>6351</v>
      </c>
      <c r="AR1748" s="3">
        <v>37.700000000000003</v>
      </c>
      <c r="AS1748" s="3">
        <v>30</v>
      </c>
      <c r="AT1748" s="3">
        <v>1.256666667</v>
      </c>
      <c r="AU1748" s="3">
        <f>SUM(Table1[[#This Row],[Black Win %]]/Table1[[#This Row],[White Win %]])</f>
        <v>0.79575596816976124</v>
      </c>
      <c r="AV1748" s="3">
        <v>1328.548</v>
      </c>
      <c r="AW1748" s="3">
        <v>1057.2</v>
      </c>
    </row>
    <row r="1749" spans="1:49" ht="17" x14ac:dyDescent="0.2">
      <c r="A1749" s="3" t="s">
        <v>7637</v>
      </c>
      <c r="B1749" s="3" t="str">
        <f>CONCATENATE(Table1[[#This Row],[Column5]],(IF(Table1[[#This Row],[Column4]]="",""," -"&amp;Table1[[#This Row],[Column4]])),(IF(Table1[[#This Row],[Column3]]="",""," -"&amp;Table1[[#This Row],[Column3]])))</f>
        <v xml:space="preserve"> Morphy Defense - Bayreuth Variation</v>
      </c>
      <c r="C1749" s="3" t="s">
        <v>7677</v>
      </c>
      <c r="D1749" s="3" t="s">
        <v>7679</v>
      </c>
      <c r="F1749" s="3" t="s">
        <v>7764</v>
      </c>
      <c r="G1749" s="3">
        <v>776</v>
      </c>
      <c r="H1749" s="3" t="s">
        <v>5767</v>
      </c>
      <c r="I1749" s="4">
        <v>43286</v>
      </c>
      <c r="J1749" s="3">
        <v>2293</v>
      </c>
      <c r="K1749" s="3">
        <v>2289</v>
      </c>
      <c r="L1749" s="3">
        <v>30.8</v>
      </c>
      <c r="M1749" s="3">
        <v>38.9</v>
      </c>
      <c r="N1749" s="3">
        <v>30.3</v>
      </c>
      <c r="O1749" s="3" t="s">
        <v>5775</v>
      </c>
      <c r="P1749" s="5" t="s">
        <v>30</v>
      </c>
      <c r="Q1749" s="3" t="s">
        <v>6227</v>
      </c>
      <c r="R1749" s="3" t="s">
        <v>6247</v>
      </c>
      <c r="S1749" s="3" t="s">
        <v>6240</v>
      </c>
      <c r="T1749" s="3" t="s">
        <v>6367</v>
      </c>
      <c r="U1749" s="3" t="s">
        <v>6260</v>
      </c>
      <c r="V1749" s="3" t="s">
        <v>6372</v>
      </c>
      <c r="W1749" s="3" t="s">
        <v>6226</v>
      </c>
      <c r="X1749" s="3" t="s">
        <v>6370</v>
      </c>
      <c r="AR1749" s="3">
        <v>30.8</v>
      </c>
      <c r="AS1749" s="3">
        <v>30.3</v>
      </c>
      <c r="AT1749" s="3">
        <v>1.0165016499999999</v>
      </c>
      <c r="AU1749" s="3">
        <f>SUM(Table1[[#This Row],[Black Win %]]/Table1[[#This Row],[White Win %]])</f>
        <v>0.98376623376623373</v>
      </c>
      <c r="AV1749" s="3">
        <v>239.00800000000001</v>
      </c>
      <c r="AW1749" s="3">
        <v>235.12799999999999</v>
      </c>
    </row>
    <row r="1750" spans="1:49" ht="17" x14ac:dyDescent="0.2">
      <c r="A1750" s="3" t="s">
        <v>7637</v>
      </c>
      <c r="B1750" s="3" t="str">
        <f>CONCATENATE(Table1[[#This Row],[Column5]],(IF(Table1[[#This Row],[Column4]]="",""," -"&amp;Table1[[#This Row],[Column4]])),(IF(Table1[[#This Row],[Column3]]="",""," -"&amp;Table1[[#This Row],[Column3]])))</f>
        <v xml:space="preserve"> Morphy Defense - Breyer Defense - Quiet Variation</v>
      </c>
      <c r="C1750" s="3" t="s">
        <v>7677</v>
      </c>
      <c r="D1750" s="3" t="s">
        <v>7656</v>
      </c>
      <c r="E1750" s="3" t="s">
        <v>7340</v>
      </c>
      <c r="F1750" s="3" t="s">
        <v>7764</v>
      </c>
      <c r="G1750" s="3">
        <v>446</v>
      </c>
      <c r="H1750" s="3" t="s">
        <v>5777</v>
      </c>
      <c r="I1750" s="4">
        <v>43276</v>
      </c>
      <c r="J1750" s="3">
        <v>2446</v>
      </c>
      <c r="K1750" s="3">
        <v>2392</v>
      </c>
      <c r="L1750" s="3">
        <v>35.200000000000003</v>
      </c>
      <c r="M1750" s="3">
        <v>44.4</v>
      </c>
      <c r="N1750" s="3">
        <v>20.399999999999999</v>
      </c>
      <c r="O1750" s="3" t="s">
        <v>5779</v>
      </c>
      <c r="P1750" s="5" t="s">
        <v>30</v>
      </c>
      <c r="Q1750" s="3" t="s">
        <v>6227</v>
      </c>
      <c r="R1750" s="3" t="s">
        <v>6247</v>
      </c>
      <c r="S1750" s="3" t="s">
        <v>6240</v>
      </c>
      <c r="T1750" s="3" t="s">
        <v>6367</v>
      </c>
      <c r="U1750" s="3" t="s">
        <v>6260</v>
      </c>
      <c r="V1750" s="3" t="s">
        <v>6372</v>
      </c>
      <c r="W1750" s="3" t="s">
        <v>6226</v>
      </c>
      <c r="X1750" s="3" t="s">
        <v>6270</v>
      </c>
      <c r="Y1750" s="3" t="s">
        <v>6308</v>
      </c>
      <c r="Z1750" s="3" t="s">
        <v>6369</v>
      </c>
      <c r="AA1750" s="3" t="s">
        <v>6258</v>
      </c>
      <c r="AB1750" s="3" t="s">
        <v>6250</v>
      </c>
      <c r="AC1750" s="3" t="s">
        <v>6270</v>
      </c>
      <c r="AD1750" s="3" t="s">
        <v>6330</v>
      </c>
      <c r="AE1750" s="3" t="s">
        <v>6230</v>
      </c>
      <c r="AF1750" s="3" t="s">
        <v>6255</v>
      </c>
      <c r="AG1750" s="3" t="s">
        <v>6487</v>
      </c>
      <c r="AH1750" s="3" t="s">
        <v>6246</v>
      </c>
      <c r="AR1750" s="3">
        <v>35.200000000000003</v>
      </c>
      <c r="AS1750" s="3">
        <v>20.399999999999999</v>
      </c>
      <c r="AT1750" s="3">
        <v>1.725490196</v>
      </c>
      <c r="AU1750" s="3">
        <f>SUM(Table1[[#This Row],[Black Win %]]/Table1[[#This Row],[White Win %]])</f>
        <v>0.57954545454545447</v>
      </c>
      <c r="AV1750" s="3">
        <v>156.99199999999999</v>
      </c>
      <c r="AW1750" s="3">
        <v>90.983999999999995</v>
      </c>
    </row>
    <row r="1751" spans="1:49" ht="17" x14ac:dyDescent="0.2">
      <c r="A1751" s="3" t="s">
        <v>7637</v>
      </c>
      <c r="B1751" s="3" t="str">
        <f>CONCATENATE(Table1[[#This Row],[Column5]],(IF(Table1[[#This Row],[Column4]]="",""," -"&amp;Table1[[#This Row],[Column4]])),(IF(Table1[[#This Row],[Column3]]="",""," -"&amp;Table1[[#This Row],[Column3]])))</f>
        <v xml:space="preserve"> Morphy Defense - Breyer Defense - Zaitsev Hybrid</v>
      </c>
      <c r="C1751" s="3" t="s">
        <v>7677</v>
      </c>
      <c r="D1751" s="3" t="s">
        <v>7656</v>
      </c>
      <c r="E1751" s="3" t="s">
        <v>7680</v>
      </c>
      <c r="F1751" s="3" t="s">
        <v>7765</v>
      </c>
      <c r="G1751" s="3">
        <v>4649</v>
      </c>
      <c r="H1751" s="3" t="s">
        <v>5609</v>
      </c>
      <c r="I1751" s="4">
        <v>43288</v>
      </c>
      <c r="J1751" s="3">
        <v>2336</v>
      </c>
      <c r="K1751" s="3">
        <v>2382</v>
      </c>
      <c r="L1751" s="3">
        <v>24.9</v>
      </c>
      <c r="M1751" s="3">
        <v>40.9</v>
      </c>
      <c r="N1751" s="3">
        <v>34.200000000000003</v>
      </c>
      <c r="O1751" s="3" t="s">
        <v>5782</v>
      </c>
      <c r="P1751" s="5" t="s">
        <v>30</v>
      </c>
      <c r="Q1751" s="3" t="s">
        <v>6227</v>
      </c>
      <c r="R1751" s="3" t="s">
        <v>6247</v>
      </c>
      <c r="S1751" s="3" t="s">
        <v>6240</v>
      </c>
      <c r="T1751" s="3" t="s">
        <v>6367</v>
      </c>
      <c r="U1751" s="3" t="s">
        <v>6260</v>
      </c>
      <c r="V1751" s="3" t="s">
        <v>6372</v>
      </c>
      <c r="W1751" s="3" t="s">
        <v>6226</v>
      </c>
      <c r="X1751" s="3" t="s">
        <v>6270</v>
      </c>
      <c r="Y1751" s="3" t="s">
        <v>6308</v>
      </c>
      <c r="Z1751" s="3" t="s">
        <v>6369</v>
      </c>
      <c r="AA1751" s="3" t="s">
        <v>6258</v>
      </c>
      <c r="AB1751" s="3" t="s">
        <v>6250</v>
      </c>
      <c r="AC1751" s="3" t="s">
        <v>6270</v>
      </c>
      <c r="AD1751" s="3" t="s">
        <v>6330</v>
      </c>
      <c r="AE1751" s="3" t="s">
        <v>6230</v>
      </c>
      <c r="AF1751" s="3" t="s">
        <v>6255</v>
      </c>
      <c r="AG1751" s="3" t="s">
        <v>6487</v>
      </c>
      <c r="AH1751" s="3" t="s">
        <v>6229</v>
      </c>
      <c r="AI1751" s="3" t="s">
        <v>6284</v>
      </c>
      <c r="AR1751" s="3">
        <v>34.200000000000003</v>
      </c>
      <c r="AS1751" s="3">
        <v>24.9</v>
      </c>
      <c r="AT1751" s="3">
        <v>1.373493976</v>
      </c>
      <c r="AU1751" s="3">
        <f>SUM(Table1[[#This Row],[Black Win %]]/Table1[[#This Row],[White Win %]])</f>
        <v>0.72807017543859642</v>
      </c>
      <c r="AV1751" s="3">
        <v>1589.9580000000001</v>
      </c>
      <c r="AW1751" s="3">
        <v>1157.6010000000001</v>
      </c>
    </row>
    <row r="1752" spans="1:49" ht="17" x14ac:dyDescent="0.2">
      <c r="A1752" s="3" t="s">
        <v>7637</v>
      </c>
      <c r="B1752" s="3" t="str">
        <f>CONCATENATE(Table1[[#This Row],[Column5]],(IF(Table1[[#This Row],[Column4]]="",""," -"&amp;Table1[[#This Row],[Column4]])),(IF(Table1[[#This Row],[Column3]]="",""," -"&amp;Table1[[#This Row],[Column3]])))</f>
        <v xml:space="preserve"> Morphy Defense - Caro Variation</v>
      </c>
      <c r="C1752" s="3" t="s">
        <v>7677</v>
      </c>
      <c r="D1752" s="3" t="s">
        <v>7681</v>
      </c>
      <c r="F1752" s="3" t="s">
        <v>7765</v>
      </c>
      <c r="G1752" s="3">
        <v>660</v>
      </c>
      <c r="H1752" s="3" t="s">
        <v>5694</v>
      </c>
      <c r="I1752" s="4">
        <v>43286</v>
      </c>
      <c r="J1752" s="3">
        <v>1771</v>
      </c>
      <c r="K1752" s="3">
        <v>1833</v>
      </c>
      <c r="L1752" s="3">
        <v>19.2</v>
      </c>
      <c r="M1752" s="3">
        <v>16.7</v>
      </c>
      <c r="N1752" s="3">
        <v>64.099999999999994</v>
      </c>
      <c r="O1752" s="3" t="s">
        <v>5785</v>
      </c>
      <c r="P1752" s="5" t="s">
        <v>30</v>
      </c>
      <c r="Q1752" s="3" t="s">
        <v>6227</v>
      </c>
      <c r="R1752" s="3" t="s">
        <v>6247</v>
      </c>
      <c r="S1752" s="3" t="s">
        <v>6240</v>
      </c>
      <c r="T1752" s="3" t="s">
        <v>6367</v>
      </c>
      <c r="U1752" s="3" t="s">
        <v>6260</v>
      </c>
      <c r="V1752" s="3" t="s">
        <v>6372</v>
      </c>
      <c r="W1752" s="3" t="s">
        <v>6258</v>
      </c>
      <c r="AR1752" s="3">
        <v>64.099999999999994</v>
      </c>
      <c r="AS1752" s="3">
        <v>19.2</v>
      </c>
      <c r="AT1752" s="3">
        <v>3.3385416669999999</v>
      </c>
      <c r="AU1752" s="3">
        <f>SUM(Table1[[#This Row],[Black Win %]]/Table1[[#This Row],[White Win %]])</f>
        <v>0.29953198127925118</v>
      </c>
      <c r="AV1752" s="3">
        <v>423.06</v>
      </c>
      <c r="AW1752" s="3">
        <v>126.72</v>
      </c>
    </row>
    <row r="1753" spans="1:49" ht="17" x14ac:dyDescent="0.2">
      <c r="A1753" s="3" t="s">
        <v>7637</v>
      </c>
      <c r="B1753" s="3" t="str">
        <f>CONCATENATE(Table1[[#This Row],[Column5]],(IF(Table1[[#This Row],[Column4]]="",""," -"&amp;Table1[[#This Row],[Column4]])),(IF(Table1[[#This Row],[Column3]]="",""," -"&amp;Table1[[#This Row],[Column3]])))</f>
        <v xml:space="preserve"> Morphy Defense - Chigorin Defense - Panov System</v>
      </c>
      <c r="C1753" s="3" t="s">
        <v>7677</v>
      </c>
      <c r="D1753" s="3" t="s">
        <v>7351</v>
      </c>
      <c r="E1753" s="3" t="s">
        <v>7682</v>
      </c>
      <c r="F1753" s="3" t="s">
        <v>7764</v>
      </c>
      <c r="G1753" s="3">
        <v>2809</v>
      </c>
      <c r="H1753" s="3" t="s">
        <v>5787</v>
      </c>
      <c r="I1753" s="4">
        <v>43266</v>
      </c>
      <c r="J1753" s="3">
        <v>2383</v>
      </c>
      <c r="K1753" s="3">
        <v>2341</v>
      </c>
      <c r="L1753" s="3">
        <v>40.200000000000003</v>
      </c>
      <c r="M1753" s="3">
        <v>35.9</v>
      </c>
      <c r="N1753" s="3">
        <v>23.9</v>
      </c>
      <c r="O1753" s="3" t="s">
        <v>5789</v>
      </c>
      <c r="P1753" s="5" t="s">
        <v>30</v>
      </c>
      <c r="Q1753" s="3" t="s">
        <v>6227</v>
      </c>
      <c r="R1753" s="3" t="s">
        <v>6247</v>
      </c>
      <c r="S1753" s="3" t="s">
        <v>6240</v>
      </c>
      <c r="T1753" s="3" t="s">
        <v>6367</v>
      </c>
      <c r="U1753" s="3" t="s">
        <v>6260</v>
      </c>
      <c r="V1753" s="3" t="s">
        <v>6372</v>
      </c>
      <c r="W1753" s="3" t="s">
        <v>6226</v>
      </c>
      <c r="X1753" s="3" t="s">
        <v>6270</v>
      </c>
      <c r="Y1753" s="3" t="s">
        <v>6308</v>
      </c>
      <c r="Z1753" s="3" t="s">
        <v>6369</v>
      </c>
      <c r="AA1753" s="3" t="s">
        <v>6258</v>
      </c>
      <c r="AB1753" s="3" t="s">
        <v>6250</v>
      </c>
      <c r="AC1753" s="3" t="s">
        <v>6270</v>
      </c>
      <c r="AD1753" s="3" t="s">
        <v>6330</v>
      </c>
      <c r="AE1753" s="3" t="s">
        <v>6230</v>
      </c>
      <c r="AF1753" s="3" t="s">
        <v>6255</v>
      </c>
      <c r="AG1753" s="3" t="s">
        <v>6409</v>
      </c>
      <c r="AH1753" s="3" t="s">
        <v>6463</v>
      </c>
      <c r="AI1753" s="3" t="s">
        <v>6243</v>
      </c>
      <c r="AJ1753" s="3" t="s">
        <v>6229</v>
      </c>
      <c r="AK1753" s="3" t="s">
        <v>6393</v>
      </c>
      <c r="AL1753" s="3" t="s">
        <v>6306</v>
      </c>
      <c r="AM1753" s="3" t="s">
        <v>6365</v>
      </c>
      <c r="AN1753" s="3" t="s">
        <v>6365</v>
      </c>
      <c r="AR1753" s="3">
        <v>40.200000000000003</v>
      </c>
      <c r="AS1753" s="3">
        <v>23.9</v>
      </c>
      <c r="AT1753" s="3">
        <v>1.682008368</v>
      </c>
      <c r="AU1753" s="3">
        <f>SUM(Table1[[#This Row],[Black Win %]]/Table1[[#This Row],[White Win %]])</f>
        <v>0.5945273631840795</v>
      </c>
      <c r="AV1753" s="3">
        <v>1129.2180000000001</v>
      </c>
      <c r="AW1753" s="3">
        <v>671.351</v>
      </c>
    </row>
    <row r="1754" spans="1:49" ht="17" x14ac:dyDescent="0.2">
      <c r="A1754" s="3" t="s">
        <v>7637</v>
      </c>
      <c r="B1754" s="3" t="str">
        <f>CONCATENATE(Table1[[#This Row],[Column5]],(IF(Table1[[#This Row],[Column4]]="",""," -"&amp;Table1[[#This Row],[Column4]])),(IF(Table1[[#This Row],[Column3]]="",""," -"&amp;Table1[[#This Row],[Column3]])))</f>
        <v xml:space="preserve"> Morphy Defense - Classical Defense Deferred</v>
      </c>
      <c r="C1754" s="3" t="s">
        <v>7677</v>
      </c>
      <c r="D1754" s="3" t="s">
        <v>7683</v>
      </c>
      <c r="F1754" s="3" t="s">
        <v>7765</v>
      </c>
      <c r="G1754" s="3">
        <v>581</v>
      </c>
      <c r="H1754" s="3" t="s">
        <v>5694</v>
      </c>
      <c r="I1754" s="4">
        <v>43286</v>
      </c>
      <c r="J1754" s="3">
        <v>1892</v>
      </c>
      <c r="K1754" s="3">
        <v>1923</v>
      </c>
      <c r="L1754" s="3">
        <v>23.9</v>
      </c>
      <c r="M1754" s="3">
        <v>17.2</v>
      </c>
      <c r="N1754" s="3">
        <v>58.9</v>
      </c>
      <c r="O1754" s="3" t="s">
        <v>5792</v>
      </c>
      <c r="P1754" s="5" t="s">
        <v>30</v>
      </c>
      <c r="Q1754" s="3" t="s">
        <v>6227</v>
      </c>
      <c r="R1754" s="3" t="s">
        <v>6247</v>
      </c>
      <c r="S1754" s="3" t="s">
        <v>6240</v>
      </c>
      <c r="T1754" s="3" t="s">
        <v>6367</v>
      </c>
      <c r="U1754" s="3" t="s">
        <v>6260</v>
      </c>
      <c r="V1754" s="3" t="s">
        <v>6372</v>
      </c>
      <c r="W1754" s="3" t="s">
        <v>6292</v>
      </c>
      <c r="AR1754" s="3">
        <v>58.9</v>
      </c>
      <c r="AS1754" s="3">
        <v>23.9</v>
      </c>
      <c r="AT1754" s="3">
        <v>2.464435146</v>
      </c>
      <c r="AU1754" s="3">
        <f>SUM(Table1[[#This Row],[Black Win %]]/Table1[[#This Row],[White Win %]])</f>
        <v>0.40577249575551783</v>
      </c>
      <c r="AV1754" s="3">
        <v>342.209</v>
      </c>
      <c r="AW1754" s="3">
        <v>138.85900000000001</v>
      </c>
    </row>
    <row r="1755" spans="1:49" ht="17" x14ac:dyDescent="0.2">
      <c r="A1755" s="3" t="s">
        <v>7637</v>
      </c>
      <c r="B1755" s="3" t="str">
        <f>CONCATENATE(Table1[[#This Row],[Column5]],(IF(Table1[[#This Row],[Column4]]="",""," -"&amp;Table1[[#This Row],[Column4]])),(IF(Table1[[#This Row],[Column3]]="",""," -"&amp;Table1[[#This Row],[Column3]])))</f>
        <v xml:space="preserve"> Morphy Defense - Cozio Defense</v>
      </c>
      <c r="C1755" s="3" t="s">
        <v>7677</v>
      </c>
      <c r="D1755" s="3" t="s">
        <v>7671</v>
      </c>
      <c r="F1755" s="3" t="s">
        <v>7765</v>
      </c>
      <c r="G1755" s="3">
        <v>1419</v>
      </c>
      <c r="H1755" s="3" t="s">
        <v>5694</v>
      </c>
      <c r="I1755" s="4">
        <v>43286</v>
      </c>
      <c r="J1755" s="3">
        <v>2315</v>
      </c>
      <c r="K1755" s="3">
        <v>2350</v>
      </c>
      <c r="L1755" s="3">
        <v>37.700000000000003</v>
      </c>
      <c r="M1755" s="3">
        <v>29.3</v>
      </c>
      <c r="N1755" s="3">
        <v>33</v>
      </c>
      <c r="O1755" s="3" t="s">
        <v>5795</v>
      </c>
      <c r="P1755" s="5" t="s">
        <v>30</v>
      </c>
      <c r="Q1755" s="3" t="s">
        <v>6227</v>
      </c>
      <c r="R1755" s="3" t="s">
        <v>6247</v>
      </c>
      <c r="S1755" s="3" t="s">
        <v>6240</v>
      </c>
      <c r="T1755" s="3" t="s">
        <v>6367</v>
      </c>
      <c r="U1755" s="3" t="s">
        <v>6260</v>
      </c>
      <c r="V1755" s="3" t="s">
        <v>6372</v>
      </c>
      <c r="W1755" s="3" t="s">
        <v>6414</v>
      </c>
      <c r="AR1755" s="3">
        <v>33</v>
      </c>
      <c r="AS1755" s="3">
        <v>37.700000000000003</v>
      </c>
      <c r="AT1755" s="3">
        <v>0.87533156499999998</v>
      </c>
      <c r="AU1755" s="3">
        <f>SUM(Table1[[#This Row],[Black Win %]]/Table1[[#This Row],[White Win %]])</f>
        <v>1.1424242424242426</v>
      </c>
      <c r="AV1755" s="3">
        <v>468.27</v>
      </c>
      <c r="AW1755" s="3">
        <v>534.96299999999997</v>
      </c>
    </row>
    <row r="1756" spans="1:49" ht="17" x14ac:dyDescent="0.2">
      <c r="A1756" s="3" t="s">
        <v>7637</v>
      </c>
      <c r="B1756" s="3" t="str">
        <f>CONCATENATE(Table1[[#This Row],[Column5]],(IF(Table1[[#This Row],[Column4]]="",""," -"&amp;Table1[[#This Row],[Column4]])),(IF(Table1[[#This Row],[Column3]]="",""," -"&amp;Table1[[#This Row],[Column3]])))</f>
        <v xml:space="preserve"> Morphy Defense - Duras Variation</v>
      </c>
      <c r="C1756" s="3" t="s">
        <v>7677</v>
      </c>
      <c r="D1756" s="3" t="s">
        <v>7684</v>
      </c>
      <c r="F1756" s="3" t="s">
        <v>7764</v>
      </c>
      <c r="G1756" s="3">
        <v>307</v>
      </c>
      <c r="H1756" s="3" t="s">
        <v>5767</v>
      </c>
      <c r="I1756" s="4">
        <v>43286</v>
      </c>
      <c r="J1756" s="3">
        <v>2448</v>
      </c>
      <c r="K1756" s="3">
        <v>2404</v>
      </c>
      <c r="L1756" s="3">
        <v>41.4</v>
      </c>
      <c r="M1756" s="3">
        <v>33.5</v>
      </c>
      <c r="N1756" s="3">
        <v>25.1</v>
      </c>
      <c r="O1756" s="3" t="s">
        <v>5798</v>
      </c>
      <c r="P1756" s="5" t="s">
        <v>30</v>
      </c>
      <c r="Q1756" s="3" t="s">
        <v>6227</v>
      </c>
      <c r="R1756" s="3" t="s">
        <v>6247</v>
      </c>
      <c r="S1756" s="3" t="s">
        <v>6240</v>
      </c>
      <c r="T1756" s="3" t="s">
        <v>6367</v>
      </c>
      <c r="U1756" s="3" t="s">
        <v>6260</v>
      </c>
      <c r="V1756" s="3" t="s">
        <v>6372</v>
      </c>
      <c r="W1756" s="3" t="s">
        <v>6226</v>
      </c>
      <c r="X1756" s="3" t="s">
        <v>6246</v>
      </c>
      <c r="Y1756" s="3" t="s">
        <v>6230</v>
      </c>
      <c r="Z1756" s="3" t="s">
        <v>6233</v>
      </c>
      <c r="AR1756" s="3">
        <v>41.4</v>
      </c>
      <c r="AS1756" s="3">
        <v>25.1</v>
      </c>
      <c r="AT1756" s="3">
        <v>1.6494023900000001</v>
      </c>
      <c r="AU1756" s="3">
        <f>SUM(Table1[[#This Row],[Black Win %]]/Table1[[#This Row],[White Win %]])</f>
        <v>0.606280193236715</v>
      </c>
      <c r="AV1756" s="3">
        <v>127.098</v>
      </c>
      <c r="AW1756" s="3">
        <v>77.057000000000002</v>
      </c>
    </row>
    <row r="1757" spans="1:49" ht="17" x14ac:dyDescent="0.2">
      <c r="A1757" s="3" t="s">
        <v>7637</v>
      </c>
      <c r="B1757" s="3" t="str">
        <f>CONCATENATE(Table1[[#This Row],[Column5]],(IF(Table1[[#This Row],[Column4]]="",""," -"&amp;Table1[[#This Row],[Column4]])),(IF(Table1[[#This Row],[Column3]]="",""," -"&amp;Table1[[#This Row],[Column3]])))</f>
        <v xml:space="preserve"> Morphy Defense - Fianchetto Defense Deferred</v>
      </c>
      <c r="C1757" s="3" t="s">
        <v>7677</v>
      </c>
      <c r="D1757" s="3" t="s">
        <v>7685</v>
      </c>
      <c r="F1757" s="3" t="s">
        <v>7765</v>
      </c>
      <c r="G1757" s="3">
        <v>312</v>
      </c>
      <c r="H1757" s="3" t="s">
        <v>5694</v>
      </c>
      <c r="I1757" s="4">
        <v>43285</v>
      </c>
      <c r="J1757" s="3">
        <v>2303</v>
      </c>
      <c r="K1757" s="3">
        <v>2341</v>
      </c>
      <c r="L1757" s="3">
        <v>34</v>
      </c>
      <c r="M1757" s="3">
        <v>26</v>
      </c>
      <c r="N1757" s="3">
        <v>40.1</v>
      </c>
      <c r="O1757" s="3" t="s">
        <v>5801</v>
      </c>
      <c r="P1757" s="5" t="s">
        <v>30</v>
      </c>
      <c r="Q1757" s="3" t="s">
        <v>6227</v>
      </c>
      <c r="R1757" s="3" t="s">
        <v>6247</v>
      </c>
      <c r="S1757" s="3" t="s">
        <v>6240</v>
      </c>
      <c r="T1757" s="3" t="s">
        <v>6367</v>
      </c>
      <c r="U1757" s="3" t="s">
        <v>6260</v>
      </c>
      <c r="V1757" s="3" t="s">
        <v>6372</v>
      </c>
      <c r="W1757" s="3" t="s">
        <v>6237</v>
      </c>
      <c r="AR1757" s="3">
        <v>40.1</v>
      </c>
      <c r="AS1757" s="3">
        <v>34</v>
      </c>
      <c r="AT1757" s="3">
        <v>1.179411765</v>
      </c>
      <c r="AU1757" s="3">
        <f>SUM(Table1[[#This Row],[Black Win %]]/Table1[[#This Row],[White Win %]])</f>
        <v>0.84788029925187025</v>
      </c>
      <c r="AV1757" s="3">
        <v>125.11199999999999</v>
      </c>
      <c r="AW1757" s="3">
        <v>106.08</v>
      </c>
    </row>
    <row r="1758" spans="1:49" ht="17" x14ac:dyDescent="0.2">
      <c r="A1758" s="3" t="s">
        <v>7637</v>
      </c>
      <c r="B1758" s="3" t="str">
        <f>CONCATENATE(Table1[[#This Row],[Column5]],(IF(Table1[[#This Row],[Column4]]="",""," -"&amp;Table1[[#This Row],[Column4]])),(IF(Table1[[#This Row],[Column3]]="",""," -"&amp;Table1[[#This Row],[Column3]])))</f>
        <v xml:space="preserve"> Morphy Defense - Graz Variation</v>
      </c>
      <c r="C1758" s="3" t="s">
        <v>7677</v>
      </c>
      <c r="D1758" s="3" t="s">
        <v>7686</v>
      </c>
      <c r="F1758" s="3" t="s">
        <v>7765</v>
      </c>
      <c r="G1758" s="3">
        <v>251</v>
      </c>
      <c r="H1758" s="3" t="s">
        <v>5694</v>
      </c>
      <c r="I1758" s="4">
        <v>43272</v>
      </c>
      <c r="J1758" s="3">
        <v>1822</v>
      </c>
      <c r="K1758" s="3">
        <v>1866</v>
      </c>
      <c r="L1758" s="3">
        <v>20.3</v>
      </c>
      <c r="M1758" s="3">
        <v>13.9</v>
      </c>
      <c r="N1758" s="3">
        <v>65.7</v>
      </c>
      <c r="O1758" s="3" t="s">
        <v>5804</v>
      </c>
      <c r="P1758" s="5" t="s">
        <v>30</v>
      </c>
      <c r="Q1758" s="3" t="s">
        <v>6227</v>
      </c>
      <c r="R1758" s="3" t="s">
        <v>6247</v>
      </c>
      <c r="S1758" s="3" t="s">
        <v>6240</v>
      </c>
      <c r="T1758" s="3" t="s">
        <v>6367</v>
      </c>
      <c r="U1758" s="3" t="s">
        <v>6260</v>
      </c>
      <c r="V1758" s="3" t="s">
        <v>6372</v>
      </c>
      <c r="W1758" s="3" t="s">
        <v>6258</v>
      </c>
      <c r="X1758" s="3" t="s">
        <v>6250</v>
      </c>
      <c r="Y1758" s="3" t="s">
        <v>6292</v>
      </c>
      <c r="AR1758" s="3">
        <v>65.7</v>
      </c>
      <c r="AS1758" s="3">
        <v>20.3</v>
      </c>
      <c r="AT1758" s="3">
        <v>3.2364532019999999</v>
      </c>
      <c r="AU1758" s="3">
        <f>SUM(Table1[[#This Row],[Black Win %]]/Table1[[#This Row],[White Win %]])</f>
        <v>0.30898021308980211</v>
      </c>
      <c r="AV1758" s="3">
        <v>164.90700000000001</v>
      </c>
      <c r="AW1758" s="3">
        <v>50.953000000000003</v>
      </c>
    </row>
    <row r="1759" spans="1:49" ht="17" x14ac:dyDescent="0.2">
      <c r="A1759" s="3" t="s">
        <v>7637</v>
      </c>
      <c r="B1759" s="3" t="str">
        <f>CONCATENATE(Table1[[#This Row],[Column5]],(IF(Table1[[#This Row],[Column4]]="",""," -"&amp;Table1[[#This Row],[Column4]])),(IF(Table1[[#This Row],[Column3]]="",""," -"&amp;Table1[[#This Row],[Column3]])))</f>
        <v xml:space="preserve"> Morphy Defense - Mackenzie Variation</v>
      </c>
      <c r="C1759" s="3" t="s">
        <v>7677</v>
      </c>
      <c r="D1759" s="3" t="s">
        <v>7687</v>
      </c>
      <c r="F1759" s="3" t="s">
        <v>7764</v>
      </c>
      <c r="G1759" s="3">
        <v>2719</v>
      </c>
      <c r="H1759" s="3" t="s">
        <v>5767</v>
      </c>
      <c r="I1759" s="4">
        <v>43273</v>
      </c>
      <c r="J1759" s="3">
        <v>2301</v>
      </c>
      <c r="K1759" s="3">
        <v>2248</v>
      </c>
      <c r="L1759" s="3">
        <v>39.1</v>
      </c>
      <c r="M1759" s="3">
        <v>33.6</v>
      </c>
      <c r="N1759" s="3">
        <v>27.2</v>
      </c>
      <c r="O1759" s="3" t="s">
        <v>5807</v>
      </c>
      <c r="P1759" s="5" t="s">
        <v>30</v>
      </c>
      <c r="Q1759" s="3" t="s">
        <v>6227</v>
      </c>
      <c r="R1759" s="3" t="s">
        <v>6247</v>
      </c>
      <c r="S1759" s="3" t="s">
        <v>6240</v>
      </c>
      <c r="T1759" s="3" t="s">
        <v>6367</v>
      </c>
      <c r="U1759" s="3" t="s">
        <v>6260</v>
      </c>
      <c r="V1759" s="3" t="s">
        <v>6372</v>
      </c>
      <c r="W1759" s="3" t="s">
        <v>6226</v>
      </c>
      <c r="X1759" s="3" t="s">
        <v>6229</v>
      </c>
      <c r="AR1759" s="3">
        <v>39.1</v>
      </c>
      <c r="AS1759" s="3">
        <v>27.2</v>
      </c>
      <c r="AT1759" s="3">
        <v>1.4375</v>
      </c>
      <c r="AU1759" s="3">
        <f>SUM(Table1[[#This Row],[Black Win %]]/Table1[[#This Row],[White Win %]])</f>
        <v>0.69565217391304346</v>
      </c>
      <c r="AV1759" s="3">
        <v>1063.1289999999999</v>
      </c>
      <c r="AW1759" s="3">
        <v>739.56799999999998</v>
      </c>
    </row>
    <row r="1760" spans="1:49" ht="17" x14ac:dyDescent="0.2">
      <c r="A1760" s="3" t="s">
        <v>7637</v>
      </c>
      <c r="B1760" s="3" t="str">
        <f>CONCATENATE(Table1[[#This Row],[Column5]],(IF(Table1[[#This Row],[Column4]]="",""," -"&amp;Table1[[#This Row],[Column4]])),(IF(Table1[[#This Row],[Column3]]="",""," -"&amp;Table1[[#This Row],[Column3]])))</f>
        <v xml:space="preserve"> Morphy Defense - Modern Steinitz Defense</v>
      </c>
      <c r="C1760" s="3" t="s">
        <v>7677</v>
      </c>
      <c r="D1760" s="3" t="s">
        <v>7688</v>
      </c>
      <c r="F1760" s="3" t="s">
        <v>7764</v>
      </c>
      <c r="G1760" s="3">
        <v>2359</v>
      </c>
      <c r="H1760" s="3" t="s">
        <v>5809</v>
      </c>
      <c r="I1760" s="4">
        <v>43284</v>
      </c>
      <c r="J1760" s="3">
        <v>2402</v>
      </c>
      <c r="K1760" s="3">
        <v>2348</v>
      </c>
      <c r="L1760" s="3">
        <v>42.4</v>
      </c>
      <c r="M1760" s="3">
        <v>32.700000000000003</v>
      </c>
      <c r="N1760" s="3">
        <v>24.9</v>
      </c>
      <c r="O1760" s="3" t="s">
        <v>5811</v>
      </c>
      <c r="P1760" s="5" t="s">
        <v>30</v>
      </c>
      <c r="Q1760" s="3" t="s">
        <v>6227</v>
      </c>
      <c r="R1760" s="3" t="s">
        <v>6247</v>
      </c>
      <c r="S1760" s="3" t="s">
        <v>6240</v>
      </c>
      <c r="T1760" s="3" t="s">
        <v>6367</v>
      </c>
      <c r="U1760" s="3" t="s">
        <v>6260</v>
      </c>
      <c r="V1760" s="3" t="s">
        <v>6372</v>
      </c>
      <c r="W1760" s="3" t="s">
        <v>6230</v>
      </c>
      <c r="X1760" s="3" t="s">
        <v>6270</v>
      </c>
      <c r="AR1760" s="3">
        <v>42.4</v>
      </c>
      <c r="AS1760" s="3">
        <v>24.9</v>
      </c>
      <c r="AT1760" s="3">
        <v>1.7028112449999999</v>
      </c>
      <c r="AU1760" s="3">
        <f>SUM(Table1[[#This Row],[Black Win %]]/Table1[[#This Row],[White Win %]])</f>
        <v>0.58726415094339623</v>
      </c>
      <c r="AV1760" s="3">
        <v>1000.216</v>
      </c>
      <c r="AW1760" s="3">
        <v>587.39099999999996</v>
      </c>
    </row>
    <row r="1761" spans="1:49" ht="17" x14ac:dyDescent="0.2">
      <c r="A1761" s="3" t="s">
        <v>7637</v>
      </c>
      <c r="B1761" s="3" t="str">
        <f>CONCATENATE(Table1[[#This Row],[Column5]],(IF(Table1[[#This Row],[Column4]]="",""," -"&amp;Table1[[#This Row],[Column4]])),(IF(Table1[[#This Row],[Column3]]="",""," -"&amp;Table1[[#This Row],[Column3]])))</f>
        <v xml:space="preserve"> Morphy Defense - Modern Steinitz Defense</v>
      </c>
      <c r="C1761" s="3" t="s">
        <v>7677</v>
      </c>
      <c r="D1761" s="3" t="s">
        <v>7688</v>
      </c>
      <c r="F1761" s="3" t="s">
        <v>7765</v>
      </c>
      <c r="G1761" s="3">
        <v>604</v>
      </c>
      <c r="H1761" s="3" t="s">
        <v>5812</v>
      </c>
      <c r="I1761" s="4">
        <v>43276</v>
      </c>
      <c r="J1761" s="3">
        <v>2340</v>
      </c>
      <c r="K1761" s="3">
        <v>2375</v>
      </c>
      <c r="L1761" s="3">
        <v>24.7</v>
      </c>
      <c r="M1761" s="3">
        <v>35.799999999999997</v>
      </c>
      <c r="N1761" s="3">
        <v>39.6</v>
      </c>
      <c r="O1761" s="3" t="s">
        <v>5814</v>
      </c>
      <c r="P1761" s="5" t="s">
        <v>30</v>
      </c>
      <c r="Q1761" s="3" t="s">
        <v>6227</v>
      </c>
      <c r="R1761" s="3" t="s">
        <v>6247</v>
      </c>
      <c r="S1761" s="3" t="s">
        <v>6240</v>
      </c>
      <c r="T1761" s="3" t="s">
        <v>6367</v>
      </c>
      <c r="U1761" s="3" t="s">
        <v>6260</v>
      </c>
      <c r="V1761" s="3" t="s">
        <v>6372</v>
      </c>
      <c r="W1761" s="3" t="s">
        <v>6230</v>
      </c>
      <c r="X1761" s="3" t="s">
        <v>6330</v>
      </c>
      <c r="Y1761" s="3" t="s">
        <v>6375</v>
      </c>
      <c r="Z1761" s="3" t="s">
        <v>6229</v>
      </c>
      <c r="AA1761" s="3" t="s">
        <v>6414</v>
      </c>
      <c r="AR1761" s="3">
        <v>39.6</v>
      </c>
      <c r="AS1761" s="3">
        <v>24.7</v>
      </c>
      <c r="AT1761" s="3">
        <v>1.6032388660000001</v>
      </c>
      <c r="AU1761" s="3">
        <f>SUM(Table1[[#This Row],[Black Win %]]/Table1[[#This Row],[White Win %]])</f>
        <v>0.6237373737373737</v>
      </c>
      <c r="AV1761" s="3">
        <v>239.184</v>
      </c>
      <c r="AW1761" s="3">
        <v>149.18799999999999</v>
      </c>
    </row>
    <row r="1762" spans="1:49" ht="17" x14ac:dyDescent="0.2">
      <c r="A1762" s="3" t="s">
        <v>7637</v>
      </c>
      <c r="B1762" s="3" t="str">
        <f>CONCATENATE(Table1[[#This Row],[Column5]],(IF(Table1[[#This Row],[Column4]]="",""," -"&amp;Table1[[#This Row],[Column4]])),(IF(Table1[[#This Row],[Column3]]="",""," -"&amp;Table1[[#This Row],[Column3]])))</f>
        <v xml:space="preserve"> Morphy Defense - Modern Steinitz Defense</v>
      </c>
      <c r="C1762" s="3" t="s">
        <v>7677</v>
      </c>
      <c r="D1762" s="3" t="s">
        <v>7688</v>
      </c>
      <c r="F1762" s="3" t="s">
        <v>7764</v>
      </c>
      <c r="G1762" s="3">
        <v>436</v>
      </c>
      <c r="H1762" s="3" t="s">
        <v>5815</v>
      </c>
      <c r="I1762" s="4">
        <v>43274</v>
      </c>
      <c r="J1762" s="3">
        <v>2277</v>
      </c>
      <c r="K1762" s="3">
        <v>2199</v>
      </c>
      <c r="L1762" s="3">
        <v>47</v>
      </c>
      <c r="M1762" s="3">
        <v>29.8</v>
      </c>
      <c r="N1762" s="3">
        <v>23.2</v>
      </c>
      <c r="O1762" s="3" t="s">
        <v>5817</v>
      </c>
      <c r="P1762" s="5" t="s">
        <v>30</v>
      </c>
      <c r="Q1762" s="3" t="s">
        <v>6227</v>
      </c>
      <c r="R1762" s="3" t="s">
        <v>6247</v>
      </c>
      <c r="S1762" s="3" t="s">
        <v>6240</v>
      </c>
      <c r="T1762" s="3" t="s">
        <v>6367</v>
      </c>
      <c r="U1762" s="3" t="s">
        <v>6260</v>
      </c>
      <c r="V1762" s="3" t="s">
        <v>6372</v>
      </c>
      <c r="W1762" s="3" t="s">
        <v>6230</v>
      </c>
      <c r="X1762" s="3" t="s">
        <v>6330</v>
      </c>
      <c r="AR1762" s="3">
        <v>47</v>
      </c>
      <c r="AS1762" s="3">
        <v>23.2</v>
      </c>
      <c r="AT1762" s="3">
        <v>2.025862069</v>
      </c>
      <c r="AU1762" s="3">
        <f>SUM(Table1[[#This Row],[Black Win %]]/Table1[[#This Row],[White Win %]])</f>
        <v>0.49361702127659574</v>
      </c>
      <c r="AV1762" s="3">
        <v>204.92</v>
      </c>
      <c r="AW1762" s="3">
        <v>101.152</v>
      </c>
    </row>
    <row r="1763" spans="1:49" ht="17" x14ac:dyDescent="0.2">
      <c r="A1763" s="3" t="s">
        <v>7637</v>
      </c>
      <c r="B1763" s="3" t="str">
        <f>CONCATENATE(Table1[[#This Row],[Column5]],(IF(Table1[[#This Row],[Column4]]="",""," -"&amp;Table1[[#This Row],[Column4]])),(IF(Table1[[#This Row],[Column3]]="",""," -"&amp;Table1[[#This Row],[Column3]])))</f>
        <v xml:space="preserve"> Morphy Defense - Modern Steinitz Defense</v>
      </c>
      <c r="C1763" s="3" t="s">
        <v>7677</v>
      </c>
      <c r="D1763" s="3" t="s">
        <v>7688</v>
      </c>
      <c r="F1763" s="3" t="s">
        <v>7765</v>
      </c>
      <c r="G1763" s="3">
        <v>766</v>
      </c>
      <c r="H1763" s="3" t="s">
        <v>5818</v>
      </c>
      <c r="I1763" s="4">
        <v>43271</v>
      </c>
      <c r="J1763" s="3">
        <v>2372</v>
      </c>
      <c r="K1763" s="3">
        <v>2378</v>
      </c>
      <c r="L1763" s="3">
        <v>32.6</v>
      </c>
      <c r="M1763" s="3">
        <v>32</v>
      </c>
      <c r="N1763" s="3">
        <v>35.4</v>
      </c>
      <c r="O1763" s="3" t="s">
        <v>5820</v>
      </c>
      <c r="P1763" s="5" t="s">
        <v>30</v>
      </c>
      <c r="Q1763" s="3" t="s">
        <v>6227</v>
      </c>
      <c r="R1763" s="3" t="s">
        <v>6247</v>
      </c>
      <c r="S1763" s="3" t="s">
        <v>6240</v>
      </c>
      <c r="T1763" s="3" t="s">
        <v>6367</v>
      </c>
      <c r="U1763" s="3" t="s">
        <v>6260</v>
      </c>
      <c r="V1763" s="3" t="s">
        <v>6372</v>
      </c>
      <c r="W1763" s="3" t="s">
        <v>6230</v>
      </c>
      <c r="X1763" s="3" t="s">
        <v>6492</v>
      </c>
      <c r="Y1763" s="3" t="s">
        <v>6420</v>
      </c>
      <c r="Z1763" s="3" t="s">
        <v>6229</v>
      </c>
      <c r="AA1763" s="3" t="s">
        <v>6447</v>
      </c>
      <c r="AR1763" s="3">
        <v>35.4</v>
      </c>
      <c r="AS1763" s="3">
        <v>32.6</v>
      </c>
      <c r="AT1763" s="3">
        <v>1.0858895710000001</v>
      </c>
      <c r="AU1763" s="3">
        <f>SUM(Table1[[#This Row],[Black Win %]]/Table1[[#This Row],[White Win %]])</f>
        <v>0.92090395480225995</v>
      </c>
      <c r="AV1763" s="3">
        <v>271.16399999999999</v>
      </c>
      <c r="AW1763" s="3">
        <v>249.71600000000001</v>
      </c>
    </row>
    <row r="1764" spans="1:49" ht="17" x14ac:dyDescent="0.2">
      <c r="A1764" s="3" t="s">
        <v>7637</v>
      </c>
      <c r="B1764" s="3" t="str">
        <f>CONCATENATE(Table1[[#This Row],[Column5]],(IF(Table1[[#This Row],[Column4]]="",""," -"&amp;Table1[[#This Row],[Column4]])),(IF(Table1[[#This Row],[Column3]]="",""," -"&amp;Table1[[#This Row],[Column3]])))</f>
        <v xml:space="preserve"> Morphy Defense - Modern Steinitz Defense</v>
      </c>
      <c r="C1764" s="3" t="s">
        <v>7677</v>
      </c>
      <c r="D1764" s="3" t="s">
        <v>7688</v>
      </c>
      <c r="F1764" s="3" t="s">
        <v>7765</v>
      </c>
      <c r="G1764" s="3">
        <v>955</v>
      </c>
      <c r="H1764" s="3" t="s">
        <v>5812</v>
      </c>
      <c r="I1764" s="4">
        <v>43285</v>
      </c>
      <c r="J1764" s="3">
        <v>2264</v>
      </c>
      <c r="K1764" s="3">
        <v>2319</v>
      </c>
      <c r="L1764" s="3">
        <v>24.7</v>
      </c>
      <c r="M1764" s="3">
        <v>34.9</v>
      </c>
      <c r="N1764" s="3">
        <v>40.4</v>
      </c>
      <c r="O1764" s="3" t="s">
        <v>5822</v>
      </c>
      <c r="P1764" s="5" t="s">
        <v>30</v>
      </c>
      <c r="Q1764" s="3" t="s">
        <v>6227</v>
      </c>
      <c r="R1764" s="3" t="s">
        <v>6247</v>
      </c>
      <c r="S1764" s="3" t="s">
        <v>6240</v>
      </c>
      <c r="T1764" s="3" t="s">
        <v>6367</v>
      </c>
      <c r="U1764" s="3" t="s">
        <v>6260</v>
      </c>
      <c r="V1764" s="3" t="s">
        <v>6372</v>
      </c>
      <c r="W1764" s="3" t="s">
        <v>6230</v>
      </c>
      <c r="X1764" s="3" t="s">
        <v>6330</v>
      </c>
      <c r="Y1764" s="3" t="s">
        <v>6375</v>
      </c>
      <c r="AR1764" s="3">
        <v>40.4</v>
      </c>
      <c r="AS1764" s="3">
        <v>24.7</v>
      </c>
      <c r="AT1764" s="3">
        <v>1.6356275300000001</v>
      </c>
      <c r="AU1764" s="3">
        <f>SUM(Table1[[#This Row],[Black Win %]]/Table1[[#This Row],[White Win %]])</f>
        <v>0.61138613861386137</v>
      </c>
      <c r="AV1764" s="3">
        <v>385.82</v>
      </c>
      <c r="AW1764" s="3">
        <v>235.88499999999999</v>
      </c>
    </row>
    <row r="1765" spans="1:49" ht="17" x14ac:dyDescent="0.2">
      <c r="A1765" s="3" t="s">
        <v>7637</v>
      </c>
      <c r="B1765" s="3" t="str">
        <f>CONCATENATE(Table1[[#This Row],[Column5]],(IF(Table1[[#This Row],[Column4]]="",""," -"&amp;Table1[[#This Row],[Column4]])),(IF(Table1[[#This Row],[Column3]]="",""," -"&amp;Table1[[#This Row],[Column3]])))</f>
        <v xml:space="preserve"> Morphy Defense - Modern Steinitz Defense</v>
      </c>
      <c r="C1765" s="3" t="s">
        <v>7677</v>
      </c>
      <c r="D1765" s="3" t="s">
        <v>7688</v>
      </c>
      <c r="F1765" s="3" t="s">
        <v>7764</v>
      </c>
      <c r="G1765" s="3">
        <v>509</v>
      </c>
      <c r="H1765" s="3" t="s">
        <v>5818</v>
      </c>
      <c r="I1765" s="4">
        <v>43234</v>
      </c>
      <c r="J1765" s="3">
        <v>2382</v>
      </c>
      <c r="K1765" s="3">
        <v>2359</v>
      </c>
      <c r="L1765" s="3">
        <v>38.700000000000003</v>
      </c>
      <c r="M1765" s="3">
        <v>35.799999999999997</v>
      </c>
      <c r="N1765" s="3">
        <v>25.5</v>
      </c>
      <c r="O1765" s="3" t="s">
        <v>5824</v>
      </c>
      <c r="P1765" s="5" t="s">
        <v>30</v>
      </c>
      <c r="Q1765" s="3" t="s">
        <v>6227</v>
      </c>
      <c r="R1765" s="3" t="s">
        <v>6247</v>
      </c>
      <c r="S1765" s="3" t="s">
        <v>6240</v>
      </c>
      <c r="T1765" s="3" t="s">
        <v>6367</v>
      </c>
      <c r="U1765" s="3" t="s">
        <v>6260</v>
      </c>
      <c r="V1765" s="3" t="s">
        <v>6372</v>
      </c>
      <c r="W1765" s="3" t="s">
        <v>6230</v>
      </c>
      <c r="X1765" s="3" t="s">
        <v>6492</v>
      </c>
      <c r="Y1765" s="3" t="s">
        <v>6420</v>
      </c>
      <c r="Z1765" s="3" t="s">
        <v>6229</v>
      </c>
      <c r="AR1765" s="3">
        <v>38.700000000000003</v>
      </c>
      <c r="AS1765" s="3">
        <v>25.5</v>
      </c>
      <c r="AT1765" s="3">
        <v>1.517647059</v>
      </c>
      <c r="AU1765" s="3">
        <f>SUM(Table1[[#This Row],[Black Win %]]/Table1[[#This Row],[White Win %]])</f>
        <v>0.65891472868217049</v>
      </c>
      <c r="AV1765" s="3">
        <v>196.983</v>
      </c>
      <c r="AW1765" s="3">
        <v>129.79499999999999</v>
      </c>
    </row>
    <row r="1766" spans="1:49" ht="17" x14ac:dyDescent="0.2">
      <c r="A1766" s="3" t="s">
        <v>7637</v>
      </c>
      <c r="B1766" s="3" t="str">
        <f>CONCATENATE(Table1[[#This Row],[Column5]],(IF(Table1[[#This Row],[Column4]]="",""," -"&amp;Table1[[#This Row],[Column4]])),(IF(Table1[[#This Row],[Column3]]="",""," -"&amp;Table1[[#This Row],[Column3]])))</f>
        <v xml:space="preserve"> Morphy Defense - Modern Steinitz Defense</v>
      </c>
      <c r="C1766" s="3" t="s">
        <v>7677</v>
      </c>
      <c r="D1766" s="3" t="s">
        <v>7688</v>
      </c>
      <c r="F1766" s="3" t="s">
        <v>7764</v>
      </c>
      <c r="G1766" s="3">
        <v>337</v>
      </c>
      <c r="H1766" s="3" t="s">
        <v>5815</v>
      </c>
      <c r="I1766" s="4">
        <v>43270</v>
      </c>
      <c r="J1766" s="3">
        <v>2421</v>
      </c>
      <c r="K1766" s="3">
        <v>2380</v>
      </c>
      <c r="L1766" s="3">
        <v>41</v>
      </c>
      <c r="M1766" s="3">
        <v>35.9</v>
      </c>
      <c r="N1766" s="3">
        <v>23.1</v>
      </c>
      <c r="O1766" s="3" t="s">
        <v>5826</v>
      </c>
      <c r="P1766" s="5" t="s">
        <v>30</v>
      </c>
      <c r="Q1766" s="3" t="s">
        <v>6227</v>
      </c>
      <c r="R1766" s="3" t="s">
        <v>6247</v>
      </c>
      <c r="S1766" s="3" t="s">
        <v>6240</v>
      </c>
      <c r="T1766" s="3" t="s">
        <v>6367</v>
      </c>
      <c r="U1766" s="3" t="s">
        <v>6260</v>
      </c>
      <c r="V1766" s="3" t="s">
        <v>6372</v>
      </c>
      <c r="W1766" s="3" t="s">
        <v>6230</v>
      </c>
      <c r="X1766" s="3" t="s">
        <v>6330</v>
      </c>
      <c r="Y1766" s="3" t="s">
        <v>6286</v>
      </c>
      <c r="Z1766" s="3" t="s">
        <v>6435</v>
      </c>
      <c r="AA1766" s="3" t="s">
        <v>6493</v>
      </c>
      <c r="AB1766" s="3" t="s">
        <v>6270</v>
      </c>
      <c r="AR1766" s="3">
        <v>41</v>
      </c>
      <c r="AS1766" s="3">
        <v>23.1</v>
      </c>
      <c r="AT1766" s="3">
        <v>1.7748917749999999</v>
      </c>
      <c r="AU1766" s="3">
        <f>SUM(Table1[[#This Row],[Black Win %]]/Table1[[#This Row],[White Win %]])</f>
        <v>0.56341463414634152</v>
      </c>
      <c r="AV1766" s="3">
        <v>138.16999999999999</v>
      </c>
      <c r="AW1766" s="3">
        <v>77.846999999999994</v>
      </c>
    </row>
    <row r="1767" spans="1:49" ht="17" x14ac:dyDescent="0.2">
      <c r="A1767" s="3" t="s">
        <v>7637</v>
      </c>
      <c r="B1767" s="3" t="str">
        <f>CONCATENATE(Table1[[#This Row],[Column5]],(IF(Table1[[#This Row],[Column4]]="",""," -"&amp;Table1[[#This Row],[Column4]])),(IF(Table1[[#This Row],[Column3]]="",""," -"&amp;Table1[[#This Row],[Column3]])))</f>
        <v xml:space="preserve"> Morphy Defense - Modern Steinitz Defense</v>
      </c>
      <c r="C1767" s="3" t="s">
        <v>7677</v>
      </c>
      <c r="D1767" s="3" t="s">
        <v>7688</v>
      </c>
      <c r="F1767" s="3" t="s">
        <v>7765</v>
      </c>
      <c r="G1767" s="3">
        <v>772</v>
      </c>
      <c r="H1767" s="3" t="s">
        <v>5827</v>
      </c>
      <c r="I1767" s="4">
        <v>43277</v>
      </c>
      <c r="J1767" s="3">
        <v>2219</v>
      </c>
      <c r="K1767" s="3">
        <v>2205</v>
      </c>
      <c r="L1767" s="3">
        <v>40.4</v>
      </c>
      <c r="M1767" s="3">
        <v>27.5</v>
      </c>
      <c r="N1767" s="3">
        <v>32.1</v>
      </c>
      <c r="O1767" s="3" t="s">
        <v>5829</v>
      </c>
      <c r="P1767" s="5" t="s">
        <v>30</v>
      </c>
      <c r="Q1767" s="3" t="s">
        <v>6227</v>
      </c>
      <c r="R1767" s="3" t="s">
        <v>6247</v>
      </c>
      <c r="S1767" s="3" t="s">
        <v>6240</v>
      </c>
      <c r="T1767" s="3" t="s">
        <v>6367</v>
      </c>
      <c r="U1767" s="3" t="s">
        <v>6260</v>
      </c>
      <c r="V1767" s="3" t="s">
        <v>6372</v>
      </c>
      <c r="W1767" s="3" t="s">
        <v>6230</v>
      </c>
      <c r="AR1767" s="3">
        <v>32.1</v>
      </c>
      <c r="AS1767" s="3">
        <v>40.4</v>
      </c>
      <c r="AT1767" s="3">
        <v>0.79455445499999999</v>
      </c>
      <c r="AU1767" s="3">
        <f>SUM(Table1[[#This Row],[Black Win %]]/Table1[[#This Row],[White Win %]])</f>
        <v>1.2585669781931463</v>
      </c>
      <c r="AV1767" s="3">
        <v>247.81200000000001</v>
      </c>
      <c r="AW1767" s="3">
        <v>311.88799999999998</v>
      </c>
    </row>
    <row r="1768" spans="1:49" ht="17" x14ac:dyDescent="0.2">
      <c r="A1768" s="3" t="s">
        <v>7637</v>
      </c>
      <c r="B1768" s="3" t="str">
        <f>CONCATENATE(Table1[[#This Row],[Column5]],(IF(Table1[[#This Row],[Column4]]="",""," -"&amp;Table1[[#This Row],[Column4]])),(IF(Table1[[#This Row],[Column3]]="",""," -"&amp;Table1[[#This Row],[Column3]])))</f>
        <v xml:space="preserve"> Morphy Defense - Modern Steinitz Defense</v>
      </c>
      <c r="C1768" s="3" t="s">
        <v>7677</v>
      </c>
      <c r="D1768" s="3" t="s">
        <v>7688</v>
      </c>
      <c r="F1768" s="3" t="s">
        <v>7764</v>
      </c>
      <c r="G1768" s="3">
        <v>351</v>
      </c>
      <c r="H1768" s="3" t="s">
        <v>5827</v>
      </c>
      <c r="I1768" s="4">
        <v>43288</v>
      </c>
      <c r="J1768" s="3">
        <v>2407</v>
      </c>
      <c r="K1768" s="3">
        <v>2391</v>
      </c>
      <c r="L1768" s="3">
        <v>33.9</v>
      </c>
      <c r="M1768" s="3">
        <v>39.6</v>
      </c>
      <c r="N1768" s="3">
        <v>26.5</v>
      </c>
      <c r="O1768" s="3" t="s">
        <v>5831</v>
      </c>
      <c r="P1768" s="5" t="s">
        <v>30</v>
      </c>
      <c r="Q1768" s="3" t="s">
        <v>6227</v>
      </c>
      <c r="R1768" s="3" t="s">
        <v>6247</v>
      </c>
      <c r="S1768" s="3" t="s">
        <v>6240</v>
      </c>
      <c r="T1768" s="3" t="s">
        <v>6367</v>
      </c>
      <c r="U1768" s="3" t="s">
        <v>6260</v>
      </c>
      <c r="V1768" s="3" t="s">
        <v>6372</v>
      </c>
      <c r="W1768" s="3" t="s">
        <v>6230</v>
      </c>
      <c r="X1768" s="3" t="s">
        <v>6233</v>
      </c>
      <c r="AR1768" s="3">
        <v>33.9</v>
      </c>
      <c r="AS1768" s="3">
        <v>26.5</v>
      </c>
      <c r="AT1768" s="3">
        <v>1.2792452830000001</v>
      </c>
      <c r="AU1768" s="3">
        <f>SUM(Table1[[#This Row],[Black Win %]]/Table1[[#This Row],[White Win %]])</f>
        <v>0.78171091445427732</v>
      </c>
      <c r="AV1768" s="3">
        <v>118.989</v>
      </c>
      <c r="AW1768" s="3">
        <v>93.015000000000001</v>
      </c>
    </row>
    <row r="1769" spans="1:49" ht="17" x14ac:dyDescent="0.2">
      <c r="A1769" s="3" t="s">
        <v>7637</v>
      </c>
      <c r="B1769" s="3" t="str">
        <f>CONCATENATE(Table1[[#This Row],[Column5]],(IF(Table1[[#This Row],[Column4]]="",""," -"&amp;Table1[[#This Row],[Column4]])),(IF(Table1[[#This Row],[Column3]]="",""," -"&amp;Table1[[#This Row],[Column3]])))</f>
        <v xml:space="preserve"> Morphy Defense - Modern Steinitz Defense - Fianchetto Variation</v>
      </c>
      <c r="C1769" s="3" t="s">
        <v>7677</v>
      </c>
      <c r="D1769" s="3" t="s">
        <v>7688</v>
      </c>
      <c r="E1769" s="3" t="s">
        <v>6507</v>
      </c>
      <c r="F1769" s="3" t="s">
        <v>7765</v>
      </c>
      <c r="G1769" s="3">
        <v>963</v>
      </c>
      <c r="H1769" s="3" t="s">
        <v>5833</v>
      </c>
      <c r="I1769" s="4">
        <v>43283</v>
      </c>
      <c r="J1769" s="3">
        <v>2386</v>
      </c>
      <c r="K1769" s="3">
        <v>2422</v>
      </c>
      <c r="L1769" s="3">
        <v>24</v>
      </c>
      <c r="M1769" s="3">
        <v>41.6</v>
      </c>
      <c r="N1769" s="3">
        <v>34.4</v>
      </c>
      <c r="O1769" s="3" t="s">
        <v>5835</v>
      </c>
      <c r="P1769" s="5" t="s">
        <v>30</v>
      </c>
      <c r="Q1769" s="3" t="s">
        <v>6227</v>
      </c>
      <c r="R1769" s="3" t="s">
        <v>6247</v>
      </c>
      <c r="S1769" s="3" t="s">
        <v>6240</v>
      </c>
      <c r="T1769" s="3" t="s">
        <v>6367</v>
      </c>
      <c r="U1769" s="3" t="s">
        <v>6260</v>
      </c>
      <c r="V1769" s="3" t="s">
        <v>6372</v>
      </c>
      <c r="W1769" s="3" t="s">
        <v>6230</v>
      </c>
      <c r="X1769" s="3" t="s">
        <v>6330</v>
      </c>
      <c r="Y1769" s="3" t="s">
        <v>6375</v>
      </c>
      <c r="Z1769" s="3" t="s">
        <v>6229</v>
      </c>
      <c r="AA1769" s="3" t="s">
        <v>6237</v>
      </c>
      <c r="AR1769" s="3">
        <v>34.4</v>
      </c>
      <c r="AS1769" s="3">
        <v>24</v>
      </c>
      <c r="AT1769" s="3">
        <v>1.433333333</v>
      </c>
      <c r="AU1769" s="3">
        <f>SUM(Table1[[#This Row],[Black Win %]]/Table1[[#This Row],[White Win %]])</f>
        <v>0.69767441860465118</v>
      </c>
      <c r="AV1769" s="3">
        <v>331.27199999999999</v>
      </c>
      <c r="AW1769" s="3">
        <v>231.12</v>
      </c>
    </row>
    <row r="1770" spans="1:49" ht="17" x14ac:dyDescent="0.2">
      <c r="A1770" s="3" t="s">
        <v>7637</v>
      </c>
      <c r="B1770" s="3" t="str">
        <f>CONCATENATE(Table1[[#This Row],[Column5]],(IF(Table1[[#This Row],[Column4]]="",""," -"&amp;Table1[[#This Row],[Column4]])),(IF(Table1[[#This Row],[Column3]]="",""," -"&amp;Table1[[#This Row],[Column3]])))</f>
        <v xml:space="preserve"> Morphy Defense - Modern Steinitz Defense - Siesta Variation</v>
      </c>
      <c r="C1770" s="3" t="s">
        <v>7677</v>
      </c>
      <c r="D1770" s="3" t="s">
        <v>7688</v>
      </c>
      <c r="E1770" s="3" t="s">
        <v>7689</v>
      </c>
      <c r="F1770" s="3" t="s">
        <v>7765</v>
      </c>
      <c r="G1770" s="3">
        <v>281</v>
      </c>
      <c r="H1770" s="3" t="s">
        <v>5815</v>
      </c>
      <c r="I1770" s="4">
        <v>43256</v>
      </c>
      <c r="J1770" s="3">
        <v>2302</v>
      </c>
      <c r="K1770" s="3">
        <v>2263</v>
      </c>
      <c r="L1770" s="3">
        <v>43.1</v>
      </c>
      <c r="M1770" s="3">
        <v>27.1</v>
      </c>
      <c r="N1770" s="3">
        <v>29.9</v>
      </c>
      <c r="O1770" s="3" t="s">
        <v>5838</v>
      </c>
      <c r="P1770" s="5" t="s">
        <v>30</v>
      </c>
      <c r="Q1770" s="3" t="s">
        <v>6227</v>
      </c>
      <c r="R1770" s="3" t="s">
        <v>6247</v>
      </c>
      <c r="S1770" s="3" t="s">
        <v>6240</v>
      </c>
      <c r="T1770" s="3" t="s">
        <v>6367</v>
      </c>
      <c r="U1770" s="3" t="s">
        <v>6260</v>
      </c>
      <c r="V1770" s="3" t="s">
        <v>6372</v>
      </c>
      <c r="W1770" s="3" t="s">
        <v>6230</v>
      </c>
      <c r="X1770" s="3" t="s">
        <v>6330</v>
      </c>
      <c r="Y1770" s="3" t="s">
        <v>6286</v>
      </c>
      <c r="AR1770" s="3">
        <v>29.9</v>
      </c>
      <c r="AS1770" s="3">
        <v>43.1</v>
      </c>
      <c r="AT1770" s="3">
        <v>0.69373549899999998</v>
      </c>
      <c r="AU1770" s="3">
        <f>SUM(Table1[[#This Row],[Black Win %]]/Table1[[#This Row],[White Win %]])</f>
        <v>1.4414715719063547</v>
      </c>
      <c r="AV1770" s="3">
        <v>84.019000000000005</v>
      </c>
      <c r="AW1770" s="3">
        <v>121.111</v>
      </c>
    </row>
    <row r="1771" spans="1:49" ht="17" x14ac:dyDescent="0.2">
      <c r="A1771" s="3" t="s">
        <v>7637</v>
      </c>
      <c r="B1771" s="3" t="str">
        <f>CONCATENATE(Table1[[#This Row],[Column5]],(IF(Table1[[#This Row],[Column4]]="",""," -"&amp;Table1[[#This Row],[Column4]])),(IF(Table1[[#This Row],[Column3]]="",""," -"&amp;Table1[[#This Row],[Column3]])))</f>
        <v xml:space="preserve"> Morphy Defense - Neo-Archangelsk Variation</v>
      </c>
      <c r="C1771" s="3" t="s">
        <v>7677</v>
      </c>
      <c r="D1771" s="3" t="s">
        <v>7690</v>
      </c>
      <c r="F1771" s="3" t="s">
        <v>7765</v>
      </c>
      <c r="G1771" s="3">
        <v>1429</v>
      </c>
      <c r="H1771" s="3" t="s">
        <v>5654</v>
      </c>
      <c r="I1771" s="4">
        <v>43282</v>
      </c>
      <c r="J1771" s="3">
        <v>2267</v>
      </c>
      <c r="K1771" s="3">
        <v>2328</v>
      </c>
      <c r="L1771" s="3">
        <v>26.2</v>
      </c>
      <c r="M1771" s="3">
        <v>33.5</v>
      </c>
      <c r="N1771" s="3">
        <v>40.299999999999997</v>
      </c>
      <c r="O1771" s="3" t="s">
        <v>5841</v>
      </c>
      <c r="P1771" s="5" t="s">
        <v>30</v>
      </c>
      <c r="Q1771" s="3" t="s">
        <v>6227</v>
      </c>
      <c r="R1771" s="3" t="s">
        <v>6247</v>
      </c>
      <c r="S1771" s="3" t="s">
        <v>6240</v>
      </c>
      <c r="T1771" s="3" t="s">
        <v>6367</v>
      </c>
      <c r="U1771" s="3" t="s">
        <v>6260</v>
      </c>
      <c r="V1771" s="3" t="s">
        <v>6372</v>
      </c>
      <c r="W1771" s="3" t="s">
        <v>6226</v>
      </c>
      <c r="X1771" s="3" t="s">
        <v>6270</v>
      </c>
      <c r="Y1771" s="3" t="s">
        <v>6292</v>
      </c>
      <c r="AR1771" s="3">
        <v>40.299999999999997</v>
      </c>
      <c r="AS1771" s="3">
        <v>26.2</v>
      </c>
      <c r="AT1771" s="3">
        <v>1.538167939</v>
      </c>
      <c r="AU1771" s="3">
        <f>SUM(Table1[[#This Row],[Black Win %]]/Table1[[#This Row],[White Win %]])</f>
        <v>0.65012406947890822</v>
      </c>
      <c r="AV1771" s="3">
        <v>575.88699999999994</v>
      </c>
      <c r="AW1771" s="3">
        <v>374.39800000000002</v>
      </c>
    </row>
    <row r="1772" spans="1:49" ht="17" x14ac:dyDescent="0.2">
      <c r="A1772" s="3" t="s">
        <v>7637</v>
      </c>
      <c r="B1772" s="3" t="str">
        <f>CONCATENATE(Table1[[#This Row],[Column5]],(IF(Table1[[#This Row],[Column4]]="",""," -"&amp;Table1[[#This Row],[Column4]])),(IF(Table1[[#This Row],[Column3]]="",""," -"&amp;Table1[[#This Row],[Column3]])))</f>
        <v xml:space="preserve"> Morphy Defense - Norwegian Variation</v>
      </c>
      <c r="C1772" s="3" t="s">
        <v>7677</v>
      </c>
      <c r="D1772" s="3" t="s">
        <v>7691</v>
      </c>
      <c r="F1772" s="3" t="s">
        <v>7765</v>
      </c>
      <c r="G1772" s="3">
        <v>515</v>
      </c>
      <c r="H1772" s="3" t="s">
        <v>5694</v>
      </c>
      <c r="I1772" s="4">
        <v>43289</v>
      </c>
      <c r="J1772" s="3">
        <v>2262</v>
      </c>
      <c r="K1772" s="3">
        <v>2336</v>
      </c>
      <c r="L1772" s="3">
        <v>28.2</v>
      </c>
      <c r="M1772" s="3">
        <v>26.2</v>
      </c>
      <c r="N1772" s="3">
        <v>45.6</v>
      </c>
      <c r="O1772" s="3" t="s">
        <v>5844</v>
      </c>
      <c r="P1772" s="5" t="s">
        <v>30</v>
      </c>
      <c r="Q1772" s="3" t="s">
        <v>6227</v>
      </c>
      <c r="R1772" s="3" t="s">
        <v>6247</v>
      </c>
      <c r="S1772" s="3" t="s">
        <v>6240</v>
      </c>
      <c r="T1772" s="3" t="s">
        <v>6367</v>
      </c>
      <c r="U1772" s="3" t="s">
        <v>6260</v>
      </c>
      <c r="V1772" s="3" t="s">
        <v>6372</v>
      </c>
      <c r="W1772" s="3" t="s">
        <v>6258</v>
      </c>
      <c r="X1772" s="3" t="s">
        <v>6250</v>
      </c>
      <c r="Y1772" s="3" t="s">
        <v>6409</v>
      </c>
      <c r="AR1772" s="3">
        <v>45.6</v>
      </c>
      <c r="AS1772" s="3">
        <v>28.2</v>
      </c>
      <c r="AT1772" s="3">
        <v>1.6170212770000001</v>
      </c>
      <c r="AU1772" s="3">
        <f>SUM(Table1[[#This Row],[Black Win %]]/Table1[[#This Row],[White Win %]])</f>
        <v>0.61842105263157887</v>
      </c>
      <c r="AV1772" s="3">
        <v>234.84</v>
      </c>
      <c r="AW1772" s="3">
        <v>145.22999999999999</v>
      </c>
    </row>
    <row r="1773" spans="1:49" ht="17" x14ac:dyDescent="0.2">
      <c r="A1773" s="3" t="s">
        <v>7637</v>
      </c>
      <c r="B1773" s="3" t="str">
        <f>CONCATENATE(Table1[[#This Row],[Column5]],(IF(Table1[[#This Row],[Column4]]="",""," -"&amp;Table1[[#This Row],[Column4]])),(IF(Table1[[#This Row],[Column3]]="",""," -"&amp;Table1[[#This Row],[Column3]])))</f>
        <v xml:space="preserve"> Morphy Defense - Schliemann Defense Deferred</v>
      </c>
      <c r="C1773" s="3" t="s">
        <v>7677</v>
      </c>
      <c r="D1773" s="3" t="s">
        <v>7692</v>
      </c>
      <c r="F1773" s="3" t="s">
        <v>7765</v>
      </c>
      <c r="G1773" s="3">
        <v>354</v>
      </c>
      <c r="H1773" s="3" t="s">
        <v>5694</v>
      </c>
      <c r="I1773" s="4">
        <v>43192</v>
      </c>
      <c r="J1773" s="3">
        <v>2250</v>
      </c>
      <c r="K1773" s="3">
        <v>2257</v>
      </c>
      <c r="L1773" s="3">
        <v>33.6</v>
      </c>
      <c r="M1773" s="3">
        <v>24.6</v>
      </c>
      <c r="N1773" s="3">
        <v>41.8</v>
      </c>
      <c r="O1773" s="3" t="s">
        <v>5847</v>
      </c>
      <c r="P1773" s="5" t="s">
        <v>30</v>
      </c>
      <c r="Q1773" s="3" t="s">
        <v>6227</v>
      </c>
      <c r="R1773" s="3" t="s">
        <v>6247</v>
      </c>
      <c r="S1773" s="3" t="s">
        <v>6240</v>
      </c>
      <c r="T1773" s="3" t="s">
        <v>6367</v>
      </c>
      <c r="U1773" s="3" t="s">
        <v>6260</v>
      </c>
      <c r="V1773" s="3" t="s">
        <v>6372</v>
      </c>
      <c r="W1773" s="3" t="s">
        <v>6286</v>
      </c>
      <c r="AR1773" s="3">
        <v>41.8</v>
      </c>
      <c r="AS1773" s="3">
        <v>33.6</v>
      </c>
      <c r="AT1773" s="3">
        <v>1.244047619</v>
      </c>
      <c r="AU1773" s="3">
        <f>SUM(Table1[[#This Row],[Black Win %]]/Table1[[#This Row],[White Win %]])</f>
        <v>0.80382775119617234</v>
      </c>
      <c r="AV1773" s="3">
        <v>147.97200000000001</v>
      </c>
      <c r="AW1773" s="3">
        <v>118.944</v>
      </c>
    </row>
    <row r="1774" spans="1:49" ht="17" x14ac:dyDescent="0.2">
      <c r="A1774" s="3" t="s">
        <v>7637</v>
      </c>
      <c r="B1774" s="3" t="str">
        <f>CONCATENATE(Table1[[#This Row],[Column5]],(IF(Table1[[#This Row],[Column4]]="",""," -"&amp;Table1[[#This Row],[Column4]])),(IF(Table1[[#This Row],[Column3]]="",""," -"&amp;Table1[[#This Row],[Column3]])))</f>
        <v xml:space="preserve"> Morphy Defense - Steinitz Deferred</v>
      </c>
      <c r="C1774" s="3" t="s">
        <v>7677</v>
      </c>
      <c r="D1774" s="3" t="s">
        <v>7693</v>
      </c>
      <c r="F1774" s="3" t="s">
        <v>7765</v>
      </c>
      <c r="G1774" s="3">
        <v>1111</v>
      </c>
      <c r="H1774" s="3" t="s">
        <v>5849</v>
      </c>
      <c r="I1774" s="4">
        <v>43282</v>
      </c>
      <c r="J1774" s="3">
        <v>2160</v>
      </c>
      <c r="K1774" s="3">
        <v>2213</v>
      </c>
      <c r="L1774" s="3">
        <v>23.8</v>
      </c>
      <c r="M1774" s="3">
        <v>28.6</v>
      </c>
      <c r="N1774" s="3">
        <v>47.6</v>
      </c>
      <c r="O1774" s="3" t="s">
        <v>5851</v>
      </c>
      <c r="P1774" s="5" t="s">
        <v>30</v>
      </c>
      <c r="Q1774" s="3" t="s">
        <v>6227</v>
      </c>
      <c r="R1774" s="3" t="s">
        <v>6247</v>
      </c>
      <c r="S1774" s="3" t="s">
        <v>6240</v>
      </c>
      <c r="T1774" s="3" t="s">
        <v>6367</v>
      </c>
      <c r="U1774" s="3" t="s">
        <v>6260</v>
      </c>
      <c r="V1774" s="3" t="s">
        <v>6372</v>
      </c>
      <c r="W1774" s="3" t="s">
        <v>6226</v>
      </c>
      <c r="X1774" s="3" t="s">
        <v>6270</v>
      </c>
      <c r="Y1774" s="3" t="s">
        <v>6230</v>
      </c>
      <c r="AR1774" s="3">
        <v>47.6</v>
      </c>
      <c r="AS1774" s="3">
        <v>23.8</v>
      </c>
      <c r="AT1774" s="3">
        <v>2</v>
      </c>
      <c r="AU1774" s="3">
        <f>SUM(Table1[[#This Row],[Black Win %]]/Table1[[#This Row],[White Win %]])</f>
        <v>0.5</v>
      </c>
      <c r="AV1774" s="3">
        <v>528.83600000000001</v>
      </c>
      <c r="AW1774" s="3">
        <v>264.41800000000001</v>
      </c>
    </row>
    <row r="1775" spans="1:49" ht="17" x14ac:dyDescent="0.2">
      <c r="A1775" s="3" t="s">
        <v>7637</v>
      </c>
      <c r="B1775" s="3" t="str">
        <f>CONCATENATE(Table1[[#This Row],[Column5]],(IF(Table1[[#This Row],[Column4]]="",""," -"&amp;Table1[[#This Row],[Column4]])),(IF(Table1[[#This Row],[Column3]]="",""," -"&amp;Table1[[#This Row],[Column3]])))</f>
        <v xml:space="preserve"> Morphy Defense - Tarrasch Variation</v>
      </c>
      <c r="C1775" s="3" t="s">
        <v>7677</v>
      </c>
      <c r="D1775" s="3" t="s">
        <v>6855</v>
      </c>
      <c r="F1775" s="3" t="s">
        <v>7764</v>
      </c>
      <c r="G1775" s="3">
        <v>730</v>
      </c>
      <c r="H1775" s="3" t="s">
        <v>5767</v>
      </c>
      <c r="I1775" s="4">
        <v>43281</v>
      </c>
      <c r="J1775" s="3">
        <v>2270</v>
      </c>
      <c r="K1775" s="3">
        <v>2257</v>
      </c>
      <c r="L1775" s="3">
        <v>35.200000000000003</v>
      </c>
      <c r="M1775" s="3">
        <v>31.8</v>
      </c>
      <c r="N1775" s="3">
        <v>33</v>
      </c>
      <c r="O1775" s="3" t="s">
        <v>5854</v>
      </c>
      <c r="P1775" s="5" t="s">
        <v>30</v>
      </c>
      <c r="Q1775" s="3" t="s">
        <v>6227</v>
      </c>
      <c r="R1775" s="3" t="s">
        <v>6247</v>
      </c>
      <c r="S1775" s="3" t="s">
        <v>6240</v>
      </c>
      <c r="T1775" s="3" t="s">
        <v>6367</v>
      </c>
      <c r="U1775" s="3" t="s">
        <v>6260</v>
      </c>
      <c r="V1775" s="3" t="s">
        <v>6372</v>
      </c>
      <c r="W1775" s="3" t="s">
        <v>6226</v>
      </c>
      <c r="X1775" s="3" t="s">
        <v>6244</v>
      </c>
      <c r="AR1775" s="3">
        <v>35.200000000000003</v>
      </c>
      <c r="AS1775" s="3">
        <v>33</v>
      </c>
      <c r="AT1775" s="3">
        <v>1.066666667</v>
      </c>
      <c r="AU1775" s="3">
        <f>SUM(Table1[[#This Row],[Black Win %]]/Table1[[#This Row],[White Win %]])</f>
        <v>0.93749999999999989</v>
      </c>
      <c r="AV1775" s="3">
        <v>256.95999999999998</v>
      </c>
      <c r="AW1775" s="3">
        <v>240.9</v>
      </c>
    </row>
    <row r="1776" spans="1:49" ht="17" x14ac:dyDescent="0.2">
      <c r="A1776" s="3" t="s">
        <v>7637</v>
      </c>
      <c r="B1776" s="3" t="str">
        <f>CONCATENATE(Table1[[#This Row],[Column5]],(IF(Table1[[#This Row],[Column4]]="",""," -"&amp;Table1[[#This Row],[Column4]])),(IF(Table1[[#This Row],[Column3]]="",""," -"&amp;Table1[[#This Row],[Column3]])))</f>
        <v xml:space="preserve"> Morphy Defense - Wing Attack</v>
      </c>
      <c r="C1776" s="3" t="s">
        <v>7677</v>
      </c>
      <c r="D1776" s="3" t="s">
        <v>7530</v>
      </c>
      <c r="F1776" s="3" t="s">
        <v>7764</v>
      </c>
      <c r="G1776" s="3">
        <v>125</v>
      </c>
      <c r="H1776" s="3" t="s">
        <v>5654</v>
      </c>
      <c r="I1776" s="4">
        <v>43289</v>
      </c>
      <c r="J1776" s="3">
        <v>2395</v>
      </c>
      <c r="K1776" s="3">
        <v>2370</v>
      </c>
      <c r="L1776" s="3">
        <v>57.6</v>
      </c>
      <c r="M1776" s="3">
        <v>24</v>
      </c>
      <c r="N1776" s="3">
        <v>18.399999999999999</v>
      </c>
      <c r="O1776" s="3" t="s">
        <v>5857</v>
      </c>
      <c r="P1776" s="5" t="s">
        <v>30</v>
      </c>
      <c r="Q1776" s="3" t="s">
        <v>6227</v>
      </c>
      <c r="R1776" s="3" t="s">
        <v>6247</v>
      </c>
      <c r="S1776" s="3" t="s">
        <v>6240</v>
      </c>
      <c r="T1776" s="3" t="s">
        <v>6367</v>
      </c>
      <c r="U1776" s="3" t="s">
        <v>6260</v>
      </c>
      <c r="V1776" s="3" t="s">
        <v>6372</v>
      </c>
      <c r="W1776" s="3" t="s">
        <v>6226</v>
      </c>
      <c r="X1776" s="3" t="s">
        <v>6270</v>
      </c>
      <c r="Y1776" s="3" t="s">
        <v>6258</v>
      </c>
      <c r="Z1776" s="3" t="s">
        <v>6250</v>
      </c>
      <c r="AA1776" s="3" t="s">
        <v>6308</v>
      </c>
      <c r="AB1776" s="3" t="s">
        <v>6252</v>
      </c>
      <c r="AR1776" s="3">
        <v>57.6</v>
      </c>
      <c r="AS1776" s="3">
        <v>18.399999999999999</v>
      </c>
      <c r="AT1776" s="3">
        <v>3.1304347830000001</v>
      </c>
      <c r="AU1776" s="3">
        <f>SUM(Table1[[#This Row],[Black Win %]]/Table1[[#This Row],[White Win %]])</f>
        <v>0.31944444444444442</v>
      </c>
      <c r="AV1776" s="3">
        <v>72</v>
      </c>
      <c r="AW1776" s="3">
        <v>23</v>
      </c>
    </row>
    <row r="1777" spans="1:49" ht="17" x14ac:dyDescent="0.2">
      <c r="A1777" s="3" t="s">
        <v>7637</v>
      </c>
      <c r="B1777" s="3" t="str">
        <f>CONCATENATE(Table1[[#This Row],[Column5]],(IF(Table1[[#This Row],[Column4]]="",""," -"&amp;Table1[[#This Row],[Column4]])),(IF(Table1[[#This Row],[Column3]]="",""," -"&amp;Table1[[#This Row],[Column3]])))</f>
        <v xml:space="preserve"> Morphy Defense - Wormald Attack</v>
      </c>
      <c r="C1777" s="3" t="s">
        <v>7677</v>
      </c>
      <c r="D1777" s="3" t="s">
        <v>7694</v>
      </c>
      <c r="F1777" s="3" t="s">
        <v>7764</v>
      </c>
      <c r="G1777" s="3">
        <v>2866</v>
      </c>
      <c r="H1777" s="3" t="s">
        <v>5767</v>
      </c>
      <c r="I1777" s="4">
        <v>43283</v>
      </c>
      <c r="J1777" s="3">
        <v>2315</v>
      </c>
      <c r="K1777" s="3">
        <v>2282</v>
      </c>
      <c r="L1777" s="3">
        <v>41.9</v>
      </c>
      <c r="M1777" s="3">
        <v>27.8</v>
      </c>
      <c r="N1777" s="3">
        <v>30.4</v>
      </c>
      <c r="O1777" s="3" t="s">
        <v>5860</v>
      </c>
      <c r="P1777" s="5" t="s">
        <v>30</v>
      </c>
      <c r="Q1777" s="3" t="s">
        <v>6227</v>
      </c>
      <c r="R1777" s="3" t="s">
        <v>6247</v>
      </c>
      <c r="S1777" s="3" t="s">
        <v>6240</v>
      </c>
      <c r="T1777" s="3" t="s">
        <v>6367</v>
      </c>
      <c r="U1777" s="3" t="s">
        <v>6260</v>
      </c>
      <c r="V1777" s="3" t="s">
        <v>6372</v>
      </c>
      <c r="W1777" s="3" t="s">
        <v>6226</v>
      </c>
      <c r="X1777" s="3" t="s">
        <v>6335</v>
      </c>
      <c r="AR1777" s="3">
        <v>41.9</v>
      </c>
      <c r="AS1777" s="3">
        <v>30.4</v>
      </c>
      <c r="AT1777" s="3">
        <v>1.378289474</v>
      </c>
      <c r="AU1777" s="3">
        <f>SUM(Table1[[#This Row],[Black Win %]]/Table1[[#This Row],[White Win %]])</f>
        <v>0.72553699284009543</v>
      </c>
      <c r="AV1777" s="3">
        <v>1200.854</v>
      </c>
      <c r="AW1777" s="3">
        <v>871.26400000000001</v>
      </c>
    </row>
    <row r="1778" spans="1:49" ht="17" x14ac:dyDescent="0.2">
      <c r="A1778" s="3" t="s">
        <v>7637</v>
      </c>
      <c r="B1778" s="3" t="str">
        <f>CONCATENATE(Table1[[#This Row],[Column5]],(IF(Table1[[#This Row],[Column4]]="",""," -"&amp;Table1[[#This Row],[Column4]])),(IF(Table1[[#This Row],[Column3]]="",""," -"&amp;Table1[[#This Row],[Column3]])))</f>
        <v xml:space="preserve"> Open Variations</v>
      </c>
      <c r="C1778" s="3" t="s">
        <v>7695</v>
      </c>
      <c r="F1778" s="3" t="s">
        <v>7764</v>
      </c>
      <c r="G1778" s="3">
        <v>374</v>
      </c>
      <c r="H1778" s="3" t="s">
        <v>5862</v>
      </c>
      <c r="I1778" s="4">
        <v>43185</v>
      </c>
      <c r="J1778" s="3">
        <v>2389</v>
      </c>
      <c r="K1778" s="3">
        <v>2333</v>
      </c>
      <c r="L1778" s="3">
        <v>42.5</v>
      </c>
      <c r="M1778" s="3">
        <v>32.4</v>
      </c>
      <c r="N1778" s="3">
        <v>25.1</v>
      </c>
      <c r="O1778" s="3" t="s">
        <v>5864</v>
      </c>
      <c r="P1778" s="5" t="s">
        <v>30</v>
      </c>
      <c r="Q1778" s="3" t="s">
        <v>6227</v>
      </c>
      <c r="R1778" s="3" t="s">
        <v>6247</v>
      </c>
      <c r="S1778" s="3" t="s">
        <v>6240</v>
      </c>
      <c r="T1778" s="3" t="s">
        <v>6367</v>
      </c>
      <c r="U1778" s="3" t="s">
        <v>6260</v>
      </c>
      <c r="V1778" s="3" t="s">
        <v>6372</v>
      </c>
      <c r="W1778" s="3" t="s">
        <v>6226</v>
      </c>
      <c r="X1778" s="3" t="s">
        <v>6270</v>
      </c>
      <c r="Y1778" s="3" t="s">
        <v>6291</v>
      </c>
      <c r="Z1778" s="3" t="s">
        <v>6229</v>
      </c>
      <c r="AA1778" s="3" t="s">
        <v>6258</v>
      </c>
      <c r="AB1778" s="3" t="s">
        <v>6250</v>
      </c>
      <c r="AR1778" s="3">
        <v>42.5</v>
      </c>
      <c r="AS1778" s="3">
        <v>25.1</v>
      </c>
      <c r="AT1778" s="3">
        <v>1.6932270920000001</v>
      </c>
      <c r="AU1778" s="3">
        <f>SUM(Table1[[#This Row],[Black Win %]]/Table1[[#This Row],[White Win %]])</f>
        <v>0.59058823529411764</v>
      </c>
      <c r="AV1778" s="3">
        <v>158.94999999999999</v>
      </c>
      <c r="AW1778" s="3">
        <v>93.873999999999995</v>
      </c>
    </row>
    <row r="1779" spans="1:49" ht="17" x14ac:dyDescent="0.2">
      <c r="A1779" s="3" t="s">
        <v>7637</v>
      </c>
      <c r="B1779" s="3" t="str">
        <f>CONCATENATE(Table1[[#This Row],[Column5]],(IF(Table1[[#This Row],[Column4]]="",""," -"&amp;Table1[[#This Row],[Column4]])),(IF(Table1[[#This Row],[Column3]]="",""," -"&amp;Table1[[#This Row],[Column3]])))</f>
        <v xml:space="preserve"> Open Variations - Berlin Variation</v>
      </c>
      <c r="C1779" s="3" t="s">
        <v>7695</v>
      </c>
      <c r="D1779" s="3" t="s">
        <v>7150</v>
      </c>
      <c r="F1779" s="3" t="s">
        <v>7765</v>
      </c>
      <c r="G1779" s="3">
        <v>205</v>
      </c>
      <c r="H1779" s="3" t="s">
        <v>5866</v>
      </c>
      <c r="I1779" s="4">
        <v>43049</v>
      </c>
      <c r="J1779" s="3">
        <v>2333</v>
      </c>
      <c r="K1779" s="3">
        <v>2359</v>
      </c>
      <c r="L1779" s="3">
        <v>29.8</v>
      </c>
      <c r="M1779" s="3">
        <v>30.7</v>
      </c>
      <c r="N1779" s="3">
        <v>39.5</v>
      </c>
      <c r="O1779" s="3" t="s">
        <v>5868</v>
      </c>
      <c r="P1779" s="5" t="s">
        <v>30</v>
      </c>
      <c r="Q1779" s="3" t="s">
        <v>6227</v>
      </c>
      <c r="R1779" s="3" t="s">
        <v>6247</v>
      </c>
      <c r="S1779" s="3" t="s">
        <v>6240</v>
      </c>
      <c r="T1779" s="3" t="s">
        <v>6367</v>
      </c>
      <c r="U1779" s="3" t="s">
        <v>6260</v>
      </c>
      <c r="V1779" s="3" t="s">
        <v>6372</v>
      </c>
      <c r="W1779" s="3" t="s">
        <v>6226</v>
      </c>
      <c r="X1779" s="3" t="s">
        <v>6270</v>
      </c>
      <c r="Y1779" s="3" t="s">
        <v>6291</v>
      </c>
      <c r="Z1779" s="3" t="s">
        <v>6229</v>
      </c>
      <c r="AA1779" s="3" t="s">
        <v>6258</v>
      </c>
      <c r="AB1779" s="3" t="s">
        <v>6250</v>
      </c>
      <c r="AC1779" s="3" t="s">
        <v>6256</v>
      </c>
      <c r="AD1779" s="3" t="s">
        <v>6238</v>
      </c>
      <c r="AE1779" s="3" t="s">
        <v>6355</v>
      </c>
      <c r="AF1779" s="3" t="s">
        <v>6330</v>
      </c>
      <c r="AG1779" s="3" t="s">
        <v>6424</v>
      </c>
      <c r="AR1779" s="3">
        <v>39.5</v>
      </c>
      <c r="AS1779" s="3">
        <v>29.8</v>
      </c>
      <c r="AT1779" s="3">
        <v>1.325503356</v>
      </c>
      <c r="AU1779" s="3">
        <f>SUM(Table1[[#This Row],[Black Win %]]/Table1[[#This Row],[White Win %]])</f>
        <v>0.75443037974683547</v>
      </c>
      <c r="AV1779" s="3">
        <v>80.974999999999994</v>
      </c>
      <c r="AW1779" s="3">
        <v>61.09</v>
      </c>
    </row>
    <row r="1780" spans="1:49" ht="17" x14ac:dyDescent="0.2">
      <c r="A1780" s="3" t="s">
        <v>7637</v>
      </c>
      <c r="B1780" s="3" t="str">
        <f>CONCATENATE(Table1[[#This Row],[Column5]],(IF(Table1[[#This Row],[Column4]]="",""," -"&amp;Table1[[#This Row],[Column4]])),(IF(Table1[[#This Row],[Column3]]="",""," -"&amp;Table1[[#This Row],[Column3]])))</f>
        <v xml:space="preserve"> Open Variations - Bernstein Variation</v>
      </c>
      <c r="C1780" s="3" t="s">
        <v>7695</v>
      </c>
      <c r="D1780" s="3" t="s">
        <v>6841</v>
      </c>
      <c r="F1780" s="3" t="s">
        <v>7764</v>
      </c>
      <c r="G1780" s="3">
        <v>2004</v>
      </c>
      <c r="H1780" s="3" t="s">
        <v>5862</v>
      </c>
      <c r="I1780" s="4">
        <v>43282</v>
      </c>
      <c r="J1780" s="3">
        <v>2456</v>
      </c>
      <c r="K1780" s="3">
        <v>2407</v>
      </c>
      <c r="L1780" s="3">
        <v>37.700000000000003</v>
      </c>
      <c r="M1780" s="3">
        <v>43.6</v>
      </c>
      <c r="N1780" s="3">
        <v>18.7</v>
      </c>
      <c r="O1780" s="3" t="s">
        <v>5871</v>
      </c>
      <c r="P1780" s="5" t="s">
        <v>30</v>
      </c>
      <c r="Q1780" s="3" t="s">
        <v>6227</v>
      </c>
      <c r="R1780" s="3" t="s">
        <v>6247</v>
      </c>
      <c r="S1780" s="3" t="s">
        <v>6240</v>
      </c>
      <c r="T1780" s="3" t="s">
        <v>6367</v>
      </c>
      <c r="U1780" s="3" t="s">
        <v>6260</v>
      </c>
      <c r="V1780" s="3" t="s">
        <v>6372</v>
      </c>
      <c r="W1780" s="3" t="s">
        <v>6226</v>
      </c>
      <c r="X1780" s="3" t="s">
        <v>6270</v>
      </c>
      <c r="Y1780" s="3" t="s">
        <v>6291</v>
      </c>
      <c r="Z1780" s="3" t="s">
        <v>6229</v>
      </c>
      <c r="AA1780" s="3" t="s">
        <v>6258</v>
      </c>
      <c r="AB1780" s="3" t="s">
        <v>6250</v>
      </c>
      <c r="AC1780" s="3" t="s">
        <v>6256</v>
      </c>
      <c r="AD1780" s="3" t="s">
        <v>6238</v>
      </c>
      <c r="AE1780" s="3" t="s">
        <v>6355</v>
      </c>
      <c r="AF1780" s="3" t="s">
        <v>6306</v>
      </c>
      <c r="AR1780" s="3">
        <v>37.700000000000003</v>
      </c>
      <c r="AS1780" s="3">
        <v>18.7</v>
      </c>
      <c r="AT1780" s="3">
        <v>2.0160427809999999</v>
      </c>
      <c r="AU1780" s="3">
        <f>SUM(Table1[[#This Row],[Black Win %]]/Table1[[#This Row],[White Win %]])</f>
        <v>0.49602122015915112</v>
      </c>
      <c r="AV1780" s="3">
        <v>755.50800000000004</v>
      </c>
      <c r="AW1780" s="3">
        <v>374.74799999999999</v>
      </c>
    </row>
    <row r="1781" spans="1:49" ht="17" x14ac:dyDescent="0.2">
      <c r="A1781" s="3" t="s">
        <v>7637</v>
      </c>
      <c r="B1781" s="3" t="str">
        <f>CONCATENATE(Table1[[#This Row],[Column5]],(IF(Table1[[#This Row],[Column4]]="",""," -"&amp;Table1[[#This Row],[Column4]])),(IF(Table1[[#This Row],[Column3]]="",""," -"&amp;Table1[[#This Row],[Column3]])))</f>
        <v xml:space="preserve"> Open Variations - Classical Defense</v>
      </c>
      <c r="C1781" s="3" t="s">
        <v>7695</v>
      </c>
      <c r="D1781" s="3" t="s">
        <v>7164</v>
      </c>
      <c r="F1781" s="3" t="s">
        <v>7765</v>
      </c>
      <c r="G1781" s="3">
        <v>790</v>
      </c>
      <c r="H1781" s="3" t="s">
        <v>5873</v>
      </c>
      <c r="I1781" s="4">
        <v>43288</v>
      </c>
      <c r="J1781" s="3">
        <v>2336</v>
      </c>
      <c r="K1781" s="3">
        <v>2369</v>
      </c>
      <c r="L1781" s="3">
        <v>26.1</v>
      </c>
      <c r="M1781" s="3">
        <v>34.799999999999997</v>
      </c>
      <c r="N1781" s="3">
        <v>39.1</v>
      </c>
      <c r="O1781" s="3" t="s">
        <v>5875</v>
      </c>
      <c r="P1781" s="5" t="s">
        <v>30</v>
      </c>
      <c r="Q1781" s="3" t="s">
        <v>6227</v>
      </c>
      <c r="R1781" s="3" t="s">
        <v>6247</v>
      </c>
      <c r="S1781" s="3" t="s">
        <v>6240</v>
      </c>
      <c r="T1781" s="3" t="s">
        <v>6367</v>
      </c>
      <c r="U1781" s="3" t="s">
        <v>6260</v>
      </c>
      <c r="V1781" s="3" t="s">
        <v>6372</v>
      </c>
      <c r="W1781" s="3" t="s">
        <v>6226</v>
      </c>
      <c r="X1781" s="3" t="s">
        <v>6270</v>
      </c>
      <c r="Y1781" s="3" t="s">
        <v>6291</v>
      </c>
      <c r="Z1781" s="3" t="s">
        <v>6229</v>
      </c>
      <c r="AA1781" s="3" t="s">
        <v>6258</v>
      </c>
      <c r="AB1781" s="3" t="s">
        <v>6250</v>
      </c>
      <c r="AC1781" s="3" t="s">
        <v>6256</v>
      </c>
      <c r="AD1781" s="3" t="s">
        <v>6238</v>
      </c>
      <c r="AE1781" s="3" t="s">
        <v>6355</v>
      </c>
      <c r="AF1781" s="3" t="s">
        <v>6330</v>
      </c>
      <c r="AG1781" s="3" t="s">
        <v>6308</v>
      </c>
      <c r="AR1781" s="3">
        <v>39.1</v>
      </c>
      <c r="AS1781" s="3">
        <v>26.1</v>
      </c>
      <c r="AT1781" s="3">
        <v>1.4980842910000001</v>
      </c>
      <c r="AU1781" s="3">
        <f>SUM(Table1[[#This Row],[Black Win %]]/Table1[[#This Row],[White Win %]])</f>
        <v>0.6675191815856778</v>
      </c>
      <c r="AV1781" s="3">
        <v>308.89</v>
      </c>
      <c r="AW1781" s="3">
        <v>206.19</v>
      </c>
    </row>
    <row r="1782" spans="1:49" ht="17" x14ac:dyDescent="0.2">
      <c r="A1782" s="3" t="s">
        <v>7637</v>
      </c>
      <c r="B1782" s="3" t="str">
        <f>CONCATENATE(Table1[[#This Row],[Column5]],(IF(Table1[[#This Row],[Column4]]="",""," -"&amp;Table1[[#This Row],[Column4]])),(IF(Table1[[#This Row],[Column3]]="",""," -"&amp;Table1[[#This Row],[Column3]])))</f>
        <v xml:space="preserve"> Open Variations - Classical Defense - Main Line</v>
      </c>
      <c r="C1782" s="3" t="s">
        <v>7695</v>
      </c>
      <c r="D1782" s="3" t="s">
        <v>7164</v>
      </c>
      <c r="E1782" s="3" t="s">
        <v>6508</v>
      </c>
      <c r="F1782" s="3" t="s">
        <v>7764</v>
      </c>
      <c r="G1782" s="3">
        <v>111</v>
      </c>
      <c r="H1782" s="3" t="s">
        <v>5873</v>
      </c>
      <c r="I1782" s="4">
        <v>43257</v>
      </c>
      <c r="J1782" s="3">
        <v>2402</v>
      </c>
      <c r="K1782" s="3">
        <v>2372</v>
      </c>
      <c r="L1782" s="3">
        <v>44.1</v>
      </c>
      <c r="M1782" s="3">
        <v>26.1</v>
      </c>
      <c r="N1782" s="3">
        <v>29.7</v>
      </c>
      <c r="O1782" s="3" t="s">
        <v>5878</v>
      </c>
      <c r="P1782" s="5" t="s">
        <v>30</v>
      </c>
      <c r="Q1782" s="3" t="s">
        <v>6227</v>
      </c>
      <c r="R1782" s="3" t="s">
        <v>6247</v>
      </c>
      <c r="S1782" s="3" t="s">
        <v>6240</v>
      </c>
      <c r="T1782" s="3" t="s">
        <v>6367</v>
      </c>
      <c r="U1782" s="3" t="s">
        <v>6260</v>
      </c>
      <c r="V1782" s="3" t="s">
        <v>6372</v>
      </c>
      <c r="W1782" s="3" t="s">
        <v>6226</v>
      </c>
      <c r="X1782" s="3" t="s">
        <v>6270</v>
      </c>
      <c r="Y1782" s="3" t="s">
        <v>6291</v>
      </c>
      <c r="Z1782" s="3" t="s">
        <v>6229</v>
      </c>
      <c r="AA1782" s="3" t="s">
        <v>6258</v>
      </c>
      <c r="AB1782" s="3" t="s">
        <v>6250</v>
      </c>
      <c r="AC1782" s="3" t="s">
        <v>6256</v>
      </c>
      <c r="AD1782" s="3" t="s">
        <v>6238</v>
      </c>
      <c r="AE1782" s="3" t="s">
        <v>6355</v>
      </c>
      <c r="AF1782" s="3" t="s">
        <v>6330</v>
      </c>
      <c r="AG1782" s="3" t="s">
        <v>6308</v>
      </c>
      <c r="AH1782" s="3" t="s">
        <v>6369</v>
      </c>
      <c r="AR1782" s="3">
        <v>44.1</v>
      </c>
      <c r="AS1782" s="3">
        <v>29.7</v>
      </c>
      <c r="AT1782" s="3">
        <v>1.4848484850000001</v>
      </c>
      <c r="AU1782" s="3">
        <f>SUM(Table1[[#This Row],[Black Win %]]/Table1[[#This Row],[White Win %]])</f>
        <v>0.67346938775510201</v>
      </c>
      <c r="AV1782" s="3">
        <v>48.951000000000001</v>
      </c>
      <c r="AW1782" s="3">
        <v>32.966999999999999</v>
      </c>
    </row>
    <row r="1783" spans="1:49" ht="17" x14ac:dyDescent="0.2">
      <c r="A1783" s="3" t="s">
        <v>7637</v>
      </c>
      <c r="B1783" s="3" t="str">
        <f>CONCATENATE(Table1[[#This Row],[Column5]],(IF(Table1[[#This Row],[Column4]]="",""," -"&amp;Table1[[#This Row],[Column4]])),(IF(Table1[[#This Row],[Column3]]="",""," -"&amp;Table1[[#This Row],[Column3]])))</f>
        <v xml:space="preserve"> Open Variations - Dilworth Variation</v>
      </c>
      <c r="C1783" s="3" t="s">
        <v>7695</v>
      </c>
      <c r="D1783" s="3" t="s">
        <v>7696</v>
      </c>
      <c r="F1783" s="3" t="s">
        <v>7765</v>
      </c>
      <c r="G1783" s="3">
        <v>303</v>
      </c>
      <c r="H1783" s="3" t="s">
        <v>5866</v>
      </c>
      <c r="I1783" s="4">
        <v>43213</v>
      </c>
      <c r="J1783" s="3">
        <v>2318</v>
      </c>
      <c r="K1783" s="3">
        <v>2286</v>
      </c>
      <c r="L1783" s="3">
        <v>38</v>
      </c>
      <c r="M1783" s="3">
        <v>30.7</v>
      </c>
      <c r="N1783" s="3">
        <v>31.4</v>
      </c>
      <c r="O1783" s="3" t="s">
        <v>5881</v>
      </c>
      <c r="P1783" s="5" t="s">
        <v>30</v>
      </c>
      <c r="Q1783" s="3" t="s">
        <v>6227</v>
      </c>
      <c r="R1783" s="3" t="s">
        <v>6247</v>
      </c>
      <c r="S1783" s="3" t="s">
        <v>6240</v>
      </c>
      <c r="T1783" s="3" t="s">
        <v>6367</v>
      </c>
      <c r="U1783" s="3" t="s">
        <v>6260</v>
      </c>
      <c r="V1783" s="3" t="s">
        <v>6372</v>
      </c>
      <c r="W1783" s="3" t="s">
        <v>6226</v>
      </c>
      <c r="X1783" s="3" t="s">
        <v>6270</v>
      </c>
      <c r="Y1783" s="3" t="s">
        <v>6291</v>
      </c>
      <c r="Z1783" s="3" t="s">
        <v>6229</v>
      </c>
      <c r="AA1783" s="3" t="s">
        <v>6258</v>
      </c>
      <c r="AB1783" s="3" t="s">
        <v>6250</v>
      </c>
      <c r="AC1783" s="3" t="s">
        <v>6256</v>
      </c>
      <c r="AD1783" s="3" t="s">
        <v>6238</v>
      </c>
      <c r="AE1783" s="3" t="s">
        <v>6355</v>
      </c>
      <c r="AF1783" s="3" t="s">
        <v>6330</v>
      </c>
      <c r="AG1783" s="3" t="s">
        <v>6292</v>
      </c>
      <c r="AH1783" s="3" t="s">
        <v>6306</v>
      </c>
      <c r="AI1783" s="3" t="s">
        <v>6270</v>
      </c>
      <c r="AJ1783" s="3" t="s">
        <v>6463</v>
      </c>
      <c r="AK1783" s="3" t="s">
        <v>6494</v>
      </c>
      <c r="AR1783" s="3">
        <v>31.4</v>
      </c>
      <c r="AS1783" s="3">
        <v>38</v>
      </c>
      <c r="AT1783" s="3">
        <v>0.82631578900000002</v>
      </c>
      <c r="AU1783" s="3">
        <f>SUM(Table1[[#This Row],[Black Win %]]/Table1[[#This Row],[White Win %]])</f>
        <v>1.2101910828025477</v>
      </c>
      <c r="AV1783" s="3">
        <v>95.141999999999996</v>
      </c>
      <c r="AW1783" s="3">
        <v>115.14</v>
      </c>
    </row>
    <row r="1784" spans="1:49" ht="17" x14ac:dyDescent="0.2">
      <c r="A1784" s="3" t="s">
        <v>7637</v>
      </c>
      <c r="B1784" s="3" t="str">
        <f>CONCATENATE(Table1[[#This Row],[Column5]],(IF(Table1[[#This Row],[Column4]]="",""," -"&amp;Table1[[#This Row],[Column4]])),(IF(Table1[[#This Row],[Column3]]="",""," -"&amp;Table1[[#This Row],[Column3]])))</f>
        <v xml:space="preserve"> Open Variations - Howell Attack</v>
      </c>
      <c r="C1784" s="3" t="s">
        <v>7695</v>
      </c>
      <c r="D1784" s="3" t="s">
        <v>7697</v>
      </c>
      <c r="F1784" s="3" t="s">
        <v>7764</v>
      </c>
      <c r="G1784" s="3">
        <v>823</v>
      </c>
      <c r="H1784" s="3" t="s">
        <v>5883</v>
      </c>
      <c r="I1784" s="4">
        <v>43274</v>
      </c>
      <c r="J1784" s="3">
        <v>2453</v>
      </c>
      <c r="K1784" s="3">
        <v>2403</v>
      </c>
      <c r="L1784" s="3">
        <v>40.200000000000003</v>
      </c>
      <c r="M1784" s="3">
        <v>39.1</v>
      </c>
      <c r="N1784" s="3">
        <v>20.7</v>
      </c>
      <c r="O1784" s="3" t="s">
        <v>5885</v>
      </c>
      <c r="P1784" s="5" t="s">
        <v>30</v>
      </c>
      <c r="Q1784" s="3" t="s">
        <v>6227</v>
      </c>
      <c r="R1784" s="3" t="s">
        <v>6247</v>
      </c>
      <c r="S1784" s="3" t="s">
        <v>6240</v>
      </c>
      <c r="T1784" s="3" t="s">
        <v>6367</v>
      </c>
      <c r="U1784" s="3" t="s">
        <v>6260</v>
      </c>
      <c r="V1784" s="3" t="s">
        <v>6372</v>
      </c>
      <c r="W1784" s="3" t="s">
        <v>6226</v>
      </c>
      <c r="X1784" s="3" t="s">
        <v>6270</v>
      </c>
      <c r="Y1784" s="3" t="s">
        <v>6291</v>
      </c>
      <c r="Z1784" s="3" t="s">
        <v>6229</v>
      </c>
      <c r="AA1784" s="3" t="s">
        <v>6258</v>
      </c>
      <c r="AB1784" s="3" t="s">
        <v>6250</v>
      </c>
      <c r="AC1784" s="3" t="s">
        <v>6256</v>
      </c>
      <c r="AD1784" s="3" t="s">
        <v>6238</v>
      </c>
      <c r="AE1784" s="3" t="s">
        <v>6355</v>
      </c>
      <c r="AF1784" s="3" t="s">
        <v>6335</v>
      </c>
      <c r="AR1784" s="3">
        <v>40.200000000000003</v>
      </c>
      <c r="AS1784" s="3">
        <v>20.7</v>
      </c>
      <c r="AT1784" s="3">
        <v>1.942028986</v>
      </c>
      <c r="AU1784" s="3">
        <f>SUM(Table1[[#This Row],[Black Win %]]/Table1[[#This Row],[White Win %]])</f>
        <v>0.51492537313432829</v>
      </c>
      <c r="AV1784" s="3">
        <v>330.846</v>
      </c>
      <c r="AW1784" s="3">
        <v>170.36099999999999</v>
      </c>
    </row>
    <row r="1785" spans="1:49" ht="17" x14ac:dyDescent="0.2">
      <c r="A1785" s="3" t="s">
        <v>7637</v>
      </c>
      <c r="B1785" s="3" t="str">
        <f>CONCATENATE(Table1[[#This Row],[Column5]],(IF(Table1[[#This Row],[Column4]]="",""," -"&amp;Table1[[#This Row],[Column4]])),(IF(Table1[[#This Row],[Column3]]="",""," -"&amp;Table1[[#This Row],[Column3]])))</f>
        <v xml:space="preserve"> Open Variations - Italian Variation</v>
      </c>
      <c r="C1785" s="3" t="s">
        <v>7695</v>
      </c>
      <c r="D1785" s="3" t="s">
        <v>6800</v>
      </c>
      <c r="F1785" s="3" t="s">
        <v>7765</v>
      </c>
      <c r="G1785" s="3">
        <v>205</v>
      </c>
      <c r="H1785" s="3" t="s">
        <v>5866</v>
      </c>
      <c r="I1785" s="4">
        <v>43274</v>
      </c>
      <c r="J1785" s="3">
        <v>2269</v>
      </c>
      <c r="K1785" s="3">
        <v>2286</v>
      </c>
      <c r="L1785" s="3">
        <v>30.2</v>
      </c>
      <c r="M1785" s="3">
        <v>33.200000000000003</v>
      </c>
      <c r="N1785" s="3">
        <v>36.6</v>
      </c>
      <c r="O1785" s="3" t="s">
        <v>5888</v>
      </c>
      <c r="P1785" s="5" t="s">
        <v>30</v>
      </c>
      <c r="Q1785" s="3" t="s">
        <v>6227</v>
      </c>
      <c r="R1785" s="3" t="s">
        <v>6247</v>
      </c>
      <c r="S1785" s="3" t="s">
        <v>6240</v>
      </c>
      <c r="T1785" s="3" t="s">
        <v>6367</v>
      </c>
      <c r="U1785" s="3" t="s">
        <v>6260</v>
      </c>
      <c r="V1785" s="3" t="s">
        <v>6372</v>
      </c>
      <c r="W1785" s="3" t="s">
        <v>6226</v>
      </c>
      <c r="X1785" s="3" t="s">
        <v>6270</v>
      </c>
      <c r="Y1785" s="3" t="s">
        <v>6291</v>
      </c>
      <c r="Z1785" s="3" t="s">
        <v>6229</v>
      </c>
      <c r="AA1785" s="3" t="s">
        <v>6258</v>
      </c>
      <c r="AB1785" s="3" t="s">
        <v>6250</v>
      </c>
      <c r="AC1785" s="3" t="s">
        <v>6256</v>
      </c>
      <c r="AD1785" s="3" t="s">
        <v>6238</v>
      </c>
      <c r="AE1785" s="3" t="s">
        <v>6355</v>
      </c>
      <c r="AF1785" s="3" t="s">
        <v>6330</v>
      </c>
      <c r="AG1785" s="3" t="s">
        <v>6292</v>
      </c>
      <c r="AR1785" s="3">
        <v>36.6</v>
      </c>
      <c r="AS1785" s="3">
        <v>30.2</v>
      </c>
      <c r="AT1785" s="3">
        <v>1.21192053</v>
      </c>
      <c r="AU1785" s="3">
        <f>SUM(Table1[[#This Row],[Black Win %]]/Table1[[#This Row],[White Win %]])</f>
        <v>0.82513661202185784</v>
      </c>
      <c r="AV1785" s="3">
        <v>75.03</v>
      </c>
      <c r="AW1785" s="3">
        <v>61.91</v>
      </c>
    </row>
    <row r="1786" spans="1:49" ht="17" x14ac:dyDescent="0.2">
      <c r="A1786" s="3" t="s">
        <v>7637</v>
      </c>
      <c r="B1786" s="3" t="str">
        <f>CONCATENATE(Table1[[#This Row],[Column5]],(IF(Table1[[#This Row],[Column4]]="",""," -"&amp;Table1[[#This Row],[Column4]])),(IF(Table1[[#This Row],[Column3]]="",""," -"&amp;Table1[[#This Row],[Column3]])))</f>
        <v xml:space="preserve"> Open Variations - Main Lines</v>
      </c>
      <c r="C1786" s="3" t="s">
        <v>7695</v>
      </c>
      <c r="D1786" s="3" t="s">
        <v>7295</v>
      </c>
      <c r="F1786" s="3" t="s">
        <v>7765</v>
      </c>
      <c r="G1786" s="3">
        <v>1014</v>
      </c>
      <c r="H1786" s="3" t="s">
        <v>5862</v>
      </c>
      <c r="I1786" s="4">
        <v>43290</v>
      </c>
      <c r="J1786" s="3">
        <v>2334</v>
      </c>
      <c r="K1786" s="3">
        <v>2369</v>
      </c>
      <c r="L1786" s="3">
        <v>22.4</v>
      </c>
      <c r="M1786" s="3">
        <v>37</v>
      </c>
      <c r="N1786" s="3">
        <v>40.6</v>
      </c>
      <c r="O1786" s="3" t="s">
        <v>5891</v>
      </c>
      <c r="P1786" s="5" t="s">
        <v>30</v>
      </c>
      <c r="Q1786" s="3" t="s">
        <v>6227</v>
      </c>
      <c r="R1786" s="3" t="s">
        <v>6247</v>
      </c>
      <c r="S1786" s="3" t="s">
        <v>6240</v>
      </c>
      <c r="T1786" s="3" t="s">
        <v>6367</v>
      </c>
      <c r="U1786" s="3" t="s">
        <v>6260</v>
      </c>
      <c r="V1786" s="3" t="s">
        <v>6372</v>
      </c>
      <c r="W1786" s="3" t="s">
        <v>6226</v>
      </c>
      <c r="X1786" s="3" t="s">
        <v>6270</v>
      </c>
      <c r="Y1786" s="3" t="s">
        <v>6291</v>
      </c>
      <c r="Z1786" s="3" t="s">
        <v>6229</v>
      </c>
      <c r="AA1786" s="3" t="s">
        <v>6258</v>
      </c>
      <c r="AB1786" s="3" t="s">
        <v>6250</v>
      </c>
      <c r="AC1786" s="3" t="s">
        <v>6256</v>
      </c>
      <c r="AD1786" s="3" t="s">
        <v>6238</v>
      </c>
      <c r="AE1786" s="3" t="s">
        <v>6355</v>
      </c>
      <c r="AR1786" s="3">
        <v>40.6</v>
      </c>
      <c r="AS1786" s="3">
        <v>22.4</v>
      </c>
      <c r="AT1786" s="3">
        <v>1.8125</v>
      </c>
      <c r="AU1786" s="3">
        <f>SUM(Table1[[#This Row],[Black Win %]]/Table1[[#This Row],[White Win %]])</f>
        <v>0.55172413793103448</v>
      </c>
      <c r="AV1786" s="3">
        <v>411.68400000000003</v>
      </c>
      <c r="AW1786" s="3">
        <v>227.136</v>
      </c>
    </row>
    <row r="1787" spans="1:49" ht="17" x14ac:dyDescent="0.2">
      <c r="A1787" s="3" t="s">
        <v>7637</v>
      </c>
      <c r="B1787" s="3" t="str">
        <f>CONCATENATE(Table1[[#This Row],[Column5]],(IF(Table1[[#This Row],[Column4]]="",""," -"&amp;Table1[[#This Row],[Column4]])),(IF(Table1[[#This Row],[Column3]]="",""," -"&amp;Table1[[#This Row],[Column3]])))</f>
        <v xml:space="preserve"> Open Variations - Motzko Attack II</v>
      </c>
      <c r="C1787" s="3" t="s">
        <v>7695</v>
      </c>
      <c r="D1787" s="3" t="s">
        <v>7698</v>
      </c>
      <c r="F1787" s="3" t="s">
        <v>7764</v>
      </c>
      <c r="G1787" s="3">
        <v>179</v>
      </c>
      <c r="H1787" s="3" t="s">
        <v>5866</v>
      </c>
      <c r="I1787" s="4">
        <v>43263</v>
      </c>
      <c r="J1787" s="3">
        <v>2516</v>
      </c>
      <c r="K1787" s="3">
        <v>2448</v>
      </c>
      <c r="L1787" s="3">
        <v>43.6</v>
      </c>
      <c r="M1787" s="3">
        <v>39.1</v>
      </c>
      <c r="N1787" s="3">
        <v>17.3</v>
      </c>
      <c r="O1787" s="3" t="s">
        <v>5894</v>
      </c>
      <c r="P1787" s="5" t="s">
        <v>30</v>
      </c>
      <c r="Q1787" s="3" t="s">
        <v>6227</v>
      </c>
      <c r="R1787" s="3" t="s">
        <v>6247</v>
      </c>
      <c r="S1787" s="3" t="s">
        <v>6240</v>
      </c>
      <c r="T1787" s="3" t="s">
        <v>6367</v>
      </c>
      <c r="U1787" s="3" t="s">
        <v>6260</v>
      </c>
      <c r="V1787" s="3" t="s">
        <v>6372</v>
      </c>
      <c r="W1787" s="3" t="s">
        <v>6226</v>
      </c>
      <c r="X1787" s="3" t="s">
        <v>6270</v>
      </c>
      <c r="Y1787" s="3" t="s">
        <v>6291</v>
      </c>
      <c r="Z1787" s="3" t="s">
        <v>6229</v>
      </c>
      <c r="AA1787" s="3" t="s">
        <v>6258</v>
      </c>
      <c r="AB1787" s="3" t="s">
        <v>6250</v>
      </c>
      <c r="AC1787" s="3" t="s">
        <v>6256</v>
      </c>
      <c r="AD1787" s="3" t="s">
        <v>6238</v>
      </c>
      <c r="AE1787" s="3" t="s">
        <v>6355</v>
      </c>
      <c r="AF1787" s="3" t="s">
        <v>6330</v>
      </c>
      <c r="AG1787" s="3" t="s">
        <v>6292</v>
      </c>
      <c r="AH1787" s="3" t="s">
        <v>6344</v>
      </c>
      <c r="AR1787" s="3">
        <v>43.6</v>
      </c>
      <c r="AS1787" s="3">
        <v>17.3</v>
      </c>
      <c r="AT1787" s="3">
        <v>2.5202312139999998</v>
      </c>
      <c r="AU1787" s="3">
        <f>SUM(Table1[[#This Row],[Black Win %]]/Table1[[#This Row],[White Win %]])</f>
        <v>0.39678899082568808</v>
      </c>
      <c r="AV1787" s="3">
        <v>78.043999999999997</v>
      </c>
      <c r="AW1787" s="3">
        <v>30.966999999999999</v>
      </c>
    </row>
    <row r="1788" spans="1:49" ht="17" x14ac:dyDescent="0.2">
      <c r="A1788" s="3" t="s">
        <v>7637</v>
      </c>
      <c r="B1788" s="3" t="str">
        <f>CONCATENATE(Table1[[#This Row],[Column5]],(IF(Table1[[#This Row],[Column4]]="",""," -"&amp;Table1[[#This Row],[Column4]])),(IF(Table1[[#This Row],[Column3]]="",""," -"&amp;Table1[[#This Row],[Column3]])))</f>
        <v xml:space="preserve"> Open Variations - Open Variation</v>
      </c>
      <c r="C1788" s="3" t="s">
        <v>7695</v>
      </c>
      <c r="D1788" s="3" t="s">
        <v>6619</v>
      </c>
      <c r="F1788" s="3" t="s">
        <v>7765</v>
      </c>
      <c r="G1788" s="3">
        <v>755</v>
      </c>
      <c r="H1788" s="3" t="s">
        <v>5862</v>
      </c>
      <c r="I1788" s="4">
        <v>43290</v>
      </c>
      <c r="J1788" s="3">
        <v>2181</v>
      </c>
      <c r="K1788" s="3">
        <v>2209</v>
      </c>
      <c r="L1788" s="3">
        <v>34.299999999999997</v>
      </c>
      <c r="M1788" s="3">
        <v>33.4</v>
      </c>
      <c r="N1788" s="3">
        <v>32.299999999999997</v>
      </c>
      <c r="O1788" s="3" t="s">
        <v>5897</v>
      </c>
      <c r="P1788" s="5" t="s">
        <v>30</v>
      </c>
      <c r="Q1788" s="3" t="s">
        <v>6227</v>
      </c>
      <c r="R1788" s="3" t="s">
        <v>6247</v>
      </c>
      <c r="S1788" s="3" t="s">
        <v>6240</v>
      </c>
      <c r="T1788" s="3" t="s">
        <v>6367</v>
      </c>
      <c r="U1788" s="3" t="s">
        <v>6260</v>
      </c>
      <c r="V1788" s="3" t="s">
        <v>6372</v>
      </c>
      <c r="W1788" s="3" t="s">
        <v>6226</v>
      </c>
      <c r="X1788" s="3" t="s">
        <v>6270</v>
      </c>
      <c r="Y1788" s="3" t="s">
        <v>6291</v>
      </c>
      <c r="AR1788" s="3">
        <v>32.299999999999997</v>
      </c>
      <c r="AS1788" s="3">
        <v>34.299999999999997</v>
      </c>
      <c r="AT1788" s="3">
        <v>0.94169096200000002</v>
      </c>
      <c r="AU1788" s="3">
        <f>SUM(Table1[[#This Row],[Black Win %]]/Table1[[#This Row],[White Win %]])</f>
        <v>1.0619195046439629</v>
      </c>
      <c r="AV1788" s="3">
        <v>243.86500000000001</v>
      </c>
      <c r="AW1788" s="3">
        <v>258.96499999999997</v>
      </c>
    </row>
    <row r="1789" spans="1:49" ht="17" x14ac:dyDescent="0.2">
      <c r="A1789" s="3" t="s">
        <v>7637</v>
      </c>
      <c r="B1789" s="3" t="str">
        <f>CONCATENATE(Table1[[#This Row],[Column5]],(IF(Table1[[#This Row],[Column4]]="",""," -"&amp;Table1[[#This Row],[Column4]])),(IF(Table1[[#This Row],[Column3]]="",""," -"&amp;Table1[[#This Row],[Column3]])))</f>
        <v xml:space="preserve"> Open Variations - Riga Variation</v>
      </c>
      <c r="C1789" s="3" t="s">
        <v>7695</v>
      </c>
      <c r="D1789" s="3" t="s">
        <v>7699</v>
      </c>
      <c r="F1789" s="3" t="s">
        <v>7765</v>
      </c>
      <c r="G1789" s="3">
        <v>216</v>
      </c>
      <c r="H1789" s="3" t="s">
        <v>5862</v>
      </c>
      <c r="I1789" s="4">
        <v>43096</v>
      </c>
      <c r="J1789" s="3">
        <v>2198</v>
      </c>
      <c r="K1789" s="3">
        <v>2119</v>
      </c>
      <c r="L1789" s="3">
        <v>28.7</v>
      </c>
      <c r="M1789" s="3">
        <v>28.2</v>
      </c>
      <c r="N1789" s="3">
        <v>43.1</v>
      </c>
      <c r="O1789" s="3" t="s">
        <v>5900</v>
      </c>
      <c r="P1789" s="5" t="s">
        <v>30</v>
      </c>
      <c r="Q1789" s="3" t="s">
        <v>6227</v>
      </c>
      <c r="R1789" s="3" t="s">
        <v>6247</v>
      </c>
      <c r="S1789" s="3" t="s">
        <v>6240</v>
      </c>
      <c r="T1789" s="3" t="s">
        <v>6367</v>
      </c>
      <c r="U1789" s="3" t="s">
        <v>6260</v>
      </c>
      <c r="V1789" s="3" t="s">
        <v>6372</v>
      </c>
      <c r="W1789" s="3" t="s">
        <v>6226</v>
      </c>
      <c r="X1789" s="3" t="s">
        <v>6270</v>
      </c>
      <c r="Y1789" s="3" t="s">
        <v>6291</v>
      </c>
      <c r="Z1789" s="3" t="s">
        <v>6229</v>
      </c>
      <c r="AA1789" s="3" t="s">
        <v>6293</v>
      </c>
      <c r="AR1789" s="3">
        <v>43.1</v>
      </c>
      <c r="AS1789" s="3">
        <v>28.7</v>
      </c>
      <c r="AT1789" s="3">
        <v>1.50174216</v>
      </c>
      <c r="AU1789" s="3">
        <f>SUM(Table1[[#This Row],[Black Win %]]/Table1[[#This Row],[White Win %]])</f>
        <v>0.66589327146171695</v>
      </c>
      <c r="AV1789" s="3">
        <v>93.096000000000004</v>
      </c>
      <c r="AW1789" s="3">
        <v>61.991999999999997</v>
      </c>
    </row>
    <row r="1790" spans="1:49" ht="17" x14ac:dyDescent="0.2">
      <c r="A1790" s="3" t="s">
        <v>7637</v>
      </c>
      <c r="B1790" s="3" t="str">
        <f>CONCATENATE(Table1[[#This Row],[Column5]],(IF(Table1[[#This Row],[Column4]]="",""," -"&amp;Table1[[#This Row],[Column4]])),(IF(Table1[[#This Row],[Column3]]="",""," -"&amp;Table1[[#This Row],[Column3]])))</f>
        <v xml:space="preserve"> Open Variations - St. Petersburg Variation</v>
      </c>
      <c r="C1790" s="3" t="s">
        <v>7695</v>
      </c>
      <c r="D1790" s="3" t="s">
        <v>7178</v>
      </c>
      <c r="F1790" s="3" t="s">
        <v>7764</v>
      </c>
      <c r="G1790" s="3">
        <v>558</v>
      </c>
      <c r="H1790" s="3" t="s">
        <v>5866</v>
      </c>
      <c r="I1790" s="4">
        <v>43263</v>
      </c>
      <c r="J1790" s="3">
        <v>2386</v>
      </c>
      <c r="K1790" s="3">
        <v>2365</v>
      </c>
      <c r="L1790" s="3">
        <v>37.799999999999997</v>
      </c>
      <c r="M1790" s="3">
        <v>33.5</v>
      </c>
      <c r="N1790" s="3">
        <v>28.7</v>
      </c>
      <c r="O1790" s="3" t="s">
        <v>5903</v>
      </c>
      <c r="P1790" s="5" t="s">
        <v>30</v>
      </c>
      <c r="Q1790" s="3" t="s">
        <v>6227</v>
      </c>
      <c r="R1790" s="3" t="s">
        <v>6247</v>
      </c>
      <c r="S1790" s="3" t="s">
        <v>6240</v>
      </c>
      <c r="T1790" s="3" t="s">
        <v>6367</v>
      </c>
      <c r="U1790" s="3" t="s">
        <v>6260</v>
      </c>
      <c r="V1790" s="3" t="s">
        <v>6372</v>
      </c>
      <c r="W1790" s="3" t="s">
        <v>6226</v>
      </c>
      <c r="X1790" s="3" t="s">
        <v>6270</v>
      </c>
      <c r="Y1790" s="3" t="s">
        <v>6291</v>
      </c>
      <c r="Z1790" s="3" t="s">
        <v>6229</v>
      </c>
      <c r="AA1790" s="3" t="s">
        <v>6258</v>
      </c>
      <c r="AB1790" s="3" t="s">
        <v>6250</v>
      </c>
      <c r="AC1790" s="3" t="s">
        <v>6256</v>
      </c>
      <c r="AD1790" s="3" t="s">
        <v>6238</v>
      </c>
      <c r="AE1790" s="3" t="s">
        <v>6355</v>
      </c>
      <c r="AF1790" s="3" t="s">
        <v>6330</v>
      </c>
      <c r="AG1790" s="3" t="s">
        <v>6292</v>
      </c>
      <c r="AH1790" s="3" t="s">
        <v>6306</v>
      </c>
      <c r="AR1790" s="3">
        <v>37.799999999999997</v>
      </c>
      <c r="AS1790" s="3">
        <v>28.7</v>
      </c>
      <c r="AT1790" s="3">
        <v>1.3170731710000001</v>
      </c>
      <c r="AU1790" s="3">
        <f>SUM(Table1[[#This Row],[Black Win %]]/Table1[[#This Row],[White Win %]])</f>
        <v>0.7592592592592593</v>
      </c>
      <c r="AV1790" s="3">
        <v>210.92400000000001</v>
      </c>
      <c r="AW1790" s="3">
        <v>160.14599999999999</v>
      </c>
    </row>
    <row r="1791" spans="1:49" ht="17" x14ac:dyDescent="0.2">
      <c r="A1791" s="3" t="s">
        <v>7637</v>
      </c>
      <c r="B1791" s="3" t="str">
        <f>CONCATENATE(Table1[[#This Row],[Column5]],(IF(Table1[[#This Row],[Column4]]="",""," -"&amp;Table1[[#This Row],[Column4]])),(IF(Table1[[#This Row],[Column3]]="",""," -"&amp;Table1[[#This Row],[Column3]])))</f>
        <v xml:space="preserve"> Schleimann Defense - Jaenisch Gambit Accepted</v>
      </c>
      <c r="C1791" s="3" t="s">
        <v>7700</v>
      </c>
      <c r="D1791" s="3" t="s">
        <v>7701</v>
      </c>
      <c r="F1791" s="3" t="s">
        <v>7764</v>
      </c>
      <c r="G1791" s="3">
        <v>161</v>
      </c>
      <c r="H1791" s="3" t="s">
        <v>5520</v>
      </c>
      <c r="I1791" s="4">
        <v>43253</v>
      </c>
      <c r="J1791" s="3">
        <v>2022</v>
      </c>
      <c r="K1791" s="3">
        <v>2010</v>
      </c>
      <c r="L1791" s="3">
        <v>29.2</v>
      </c>
      <c r="M1791" s="3">
        <v>26.7</v>
      </c>
      <c r="N1791" s="3">
        <v>44.1</v>
      </c>
      <c r="O1791" s="3" t="s">
        <v>5906</v>
      </c>
      <c r="P1791" s="5" t="s">
        <v>30</v>
      </c>
      <c r="Q1791" s="3" t="s">
        <v>6227</v>
      </c>
      <c r="R1791" s="3" t="s">
        <v>6247</v>
      </c>
      <c r="S1791" s="3" t="s">
        <v>6240</v>
      </c>
      <c r="T1791" s="3" t="s">
        <v>6367</v>
      </c>
      <c r="U1791" s="3" t="s">
        <v>6286</v>
      </c>
      <c r="V1791" s="3" t="s">
        <v>6435</v>
      </c>
      <c r="AR1791" s="3">
        <v>29.2</v>
      </c>
      <c r="AS1791" s="3">
        <v>44.1</v>
      </c>
      <c r="AT1791" s="3">
        <v>0.662131519</v>
      </c>
      <c r="AU1791" s="3">
        <f>SUM(Table1[[#This Row],[Black Win %]]/Table1[[#This Row],[White Win %]])</f>
        <v>1.5102739726027399</v>
      </c>
      <c r="AV1791" s="3">
        <v>47.012</v>
      </c>
      <c r="AW1791" s="3">
        <v>71.001000000000005</v>
      </c>
    </row>
    <row r="1792" spans="1:49" ht="17" x14ac:dyDescent="0.2">
      <c r="A1792" s="3" t="s">
        <v>7637</v>
      </c>
      <c r="B1792" s="3" t="str">
        <f>CONCATENATE(Table1[[#This Row],[Column5]],(IF(Table1[[#This Row],[Column4]]="",""," -"&amp;Table1[[#This Row],[Column4]])),(IF(Table1[[#This Row],[Column3]]="",""," -"&amp;Table1[[#This Row],[Column3]])))</f>
        <v xml:space="preserve"> Schliemann Defense</v>
      </c>
      <c r="C1792" s="3" t="s">
        <v>7702</v>
      </c>
      <c r="F1792" s="3" t="s">
        <v>7765</v>
      </c>
      <c r="G1792" s="3">
        <v>2517</v>
      </c>
      <c r="H1792" s="3" t="s">
        <v>5908</v>
      </c>
      <c r="I1792" s="4">
        <v>43280</v>
      </c>
      <c r="J1792" s="3">
        <v>2190</v>
      </c>
      <c r="K1792" s="3">
        <v>2195</v>
      </c>
      <c r="L1792" s="3">
        <v>32.5</v>
      </c>
      <c r="M1792" s="3">
        <v>25.7</v>
      </c>
      <c r="N1792" s="3">
        <v>41.8</v>
      </c>
      <c r="O1792" s="3" t="s">
        <v>5910</v>
      </c>
      <c r="P1792" s="5" t="s">
        <v>30</v>
      </c>
      <c r="Q1792" s="3" t="s">
        <v>6227</v>
      </c>
      <c r="R1792" s="3" t="s">
        <v>6247</v>
      </c>
      <c r="S1792" s="3" t="s">
        <v>6240</v>
      </c>
      <c r="T1792" s="3" t="s">
        <v>6367</v>
      </c>
      <c r="U1792" s="3" t="s">
        <v>6286</v>
      </c>
      <c r="AR1792" s="3">
        <v>41.8</v>
      </c>
      <c r="AS1792" s="3">
        <v>32.5</v>
      </c>
      <c r="AT1792" s="3">
        <v>1.2861538459999999</v>
      </c>
      <c r="AU1792" s="3">
        <f>SUM(Table1[[#This Row],[Black Win %]]/Table1[[#This Row],[White Win %]])</f>
        <v>0.77751196172248804</v>
      </c>
      <c r="AV1792" s="3">
        <v>1052.106</v>
      </c>
      <c r="AW1792" s="3">
        <v>818.02499999999998</v>
      </c>
    </row>
    <row r="1793" spans="1:49" ht="17" x14ac:dyDescent="0.2">
      <c r="A1793" s="3" t="s">
        <v>7637</v>
      </c>
      <c r="B1793" s="3" t="str">
        <f>CONCATENATE(Table1[[#This Row],[Column5]],(IF(Table1[[#This Row],[Column4]]="",""," -"&amp;Table1[[#This Row],[Column4]])),(IF(Table1[[#This Row],[Column3]]="",""," -"&amp;Table1[[#This Row],[Column3]])))</f>
        <v xml:space="preserve"> Schliemann Defense - Classical Variation</v>
      </c>
      <c r="C1793" s="3" t="s">
        <v>7702</v>
      </c>
      <c r="D1793" s="3" t="s">
        <v>6553</v>
      </c>
      <c r="F1793" s="3" t="s">
        <v>7765</v>
      </c>
      <c r="G1793" s="3">
        <v>577</v>
      </c>
      <c r="H1793" s="3" t="s">
        <v>5908</v>
      </c>
      <c r="I1793" s="4">
        <v>43269</v>
      </c>
      <c r="J1793" s="3">
        <v>2208</v>
      </c>
      <c r="K1793" s="3">
        <v>2235</v>
      </c>
      <c r="L1793" s="3">
        <v>25.8</v>
      </c>
      <c r="M1793" s="3">
        <v>28.4</v>
      </c>
      <c r="N1793" s="3">
        <v>45.8</v>
      </c>
      <c r="O1793" s="3" t="s">
        <v>5913</v>
      </c>
      <c r="P1793" s="5" t="s">
        <v>30</v>
      </c>
      <c r="Q1793" s="3" t="s">
        <v>6227</v>
      </c>
      <c r="R1793" s="3" t="s">
        <v>6247</v>
      </c>
      <c r="S1793" s="3" t="s">
        <v>6240</v>
      </c>
      <c r="T1793" s="3" t="s">
        <v>6367</v>
      </c>
      <c r="U1793" s="3" t="s">
        <v>6286</v>
      </c>
      <c r="V1793" s="3" t="s">
        <v>6244</v>
      </c>
      <c r="W1793" s="3" t="s">
        <v>6339</v>
      </c>
      <c r="X1793" s="3" t="s">
        <v>6291</v>
      </c>
      <c r="Y1793" s="3" t="s">
        <v>6256</v>
      </c>
      <c r="Z1793" s="3" t="s">
        <v>6253</v>
      </c>
      <c r="AA1793" s="3" t="s">
        <v>6297</v>
      </c>
      <c r="AB1793" s="3" t="s">
        <v>6452</v>
      </c>
      <c r="AC1793" s="3" t="s">
        <v>6495</v>
      </c>
      <c r="AR1793" s="3">
        <v>45.8</v>
      </c>
      <c r="AS1793" s="3">
        <v>25.8</v>
      </c>
      <c r="AT1793" s="3">
        <v>1.7751937980000001</v>
      </c>
      <c r="AU1793" s="3">
        <f>SUM(Table1[[#This Row],[Black Win %]]/Table1[[#This Row],[White Win %]])</f>
        <v>0.56331877729257651</v>
      </c>
      <c r="AV1793" s="3">
        <v>264.26600000000002</v>
      </c>
      <c r="AW1793" s="3">
        <v>148.86600000000001</v>
      </c>
    </row>
    <row r="1794" spans="1:49" ht="17" x14ac:dyDescent="0.2">
      <c r="A1794" s="3" t="s">
        <v>7637</v>
      </c>
      <c r="B1794" s="3" t="str">
        <f>CONCATENATE(Table1[[#This Row],[Column5]],(IF(Table1[[#This Row],[Column4]]="",""," -"&amp;Table1[[#This Row],[Column4]])),(IF(Table1[[#This Row],[Column3]]="",""," -"&amp;Table1[[#This Row],[Column3]])))</f>
        <v xml:space="preserve"> Schliemann Defense - Dyckhoff Variation</v>
      </c>
      <c r="C1794" s="3" t="s">
        <v>7702</v>
      </c>
      <c r="D1794" s="3" t="s">
        <v>7703</v>
      </c>
      <c r="F1794" s="3" t="s">
        <v>7764</v>
      </c>
      <c r="G1794" s="3">
        <v>1172</v>
      </c>
      <c r="H1794" s="3" t="s">
        <v>5908</v>
      </c>
      <c r="I1794" s="4">
        <v>43245</v>
      </c>
      <c r="J1794" s="3">
        <v>2334</v>
      </c>
      <c r="K1794" s="3">
        <v>2295</v>
      </c>
      <c r="L1794" s="3">
        <v>46.3</v>
      </c>
      <c r="M1794" s="3">
        <v>25</v>
      </c>
      <c r="N1794" s="3">
        <v>28.8</v>
      </c>
      <c r="O1794" s="3" t="s">
        <v>5916</v>
      </c>
      <c r="P1794" s="5" t="s">
        <v>30</v>
      </c>
      <c r="Q1794" s="3" t="s">
        <v>6227</v>
      </c>
      <c r="R1794" s="3" t="s">
        <v>6247</v>
      </c>
      <c r="S1794" s="3" t="s">
        <v>6240</v>
      </c>
      <c r="T1794" s="3" t="s">
        <v>6367</v>
      </c>
      <c r="U1794" s="3" t="s">
        <v>6286</v>
      </c>
      <c r="V1794" s="3" t="s">
        <v>6244</v>
      </c>
      <c r="AR1794" s="3">
        <v>46.3</v>
      </c>
      <c r="AS1794" s="3">
        <v>28.8</v>
      </c>
      <c r="AT1794" s="3">
        <v>1.607638889</v>
      </c>
      <c r="AU1794" s="3">
        <f>SUM(Table1[[#This Row],[Black Win %]]/Table1[[#This Row],[White Win %]])</f>
        <v>0.62203023758099363</v>
      </c>
      <c r="AV1794" s="3">
        <v>542.63599999999997</v>
      </c>
      <c r="AW1794" s="3">
        <v>337.536</v>
      </c>
    </row>
    <row r="1795" spans="1:49" ht="17" x14ac:dyDescent="0.2">
      <c r="A1795" s="3" t="s">
        <v>7637</v>
      </c>
      <c r="B1795" s="3" t="str">
        <f>CONCATENATE(Table1[[#This Row],[Column5]],(IF(Table1[[#This Row],[Column4]]="",""," -"&amp;Table1[[#This Row],[Column4]])),(IF(Table1[[#This Row],[Column3]]="",""," -"&amp;Table1[[#This Row],[Column3]])))</f>
        <v xml:space="preserve"> Schliemann Defense - Exchange Variation</v>
      </c>
      <c r="C1795" s="3" t="s">
        <v>7702</v>
      </c>
      <c r="D1795" s="3" t="s">
        <v>6505</v>
      </c>
      <c r="F1795" s="3" t="s">
        <v>7764</v>
      </c>
      <c r="G1795" s="3">
        <v>340</v>
      </c>
      <c r="H1795" s="3" t="s">
        <v>5908</v>
      </c>
      <c r="I1795" s="4">
        <v>43275</v>
      </c>
      <c r="J1795" s="3">
        <v>2216</v>
      </c>
      <c r="K1795" s="3">
        <v>2200</v>
      </c>
      <c r="L1795" s="3">
        <v>40.6</v>
      </c>
      <c r="M1795" s="3">
        <v>29.7</v>
      </c>
      <c r="N1795" s="3">
        <v>29.7</v>
      </c>
      <c r="O1795" s="3" t="s">
        <v>5919</v>
      </c>
      <c r="P1795" s="5" t="s">
        <v>30</v>
      </c>
      <c r="Q1795" s="3" t="s">
        <v>6227</v>
      </c>
      <c r="R1795" s="3" t="s">
        <v>6247</v>
      </c>
      <c r="S1795" s="3" t="s">
        <v>6240</v>
      </c>
      <c r="T1795" s="3" t="s">
        <v>6367</v>
      </c>
      <c r="U1795" s="3" t="s">
        <v>6286</v>
      </c>
      <c r="V1795" s="3" t="s">
        <v>6370</v>
      </c>
      <c r="AR1795" s="3">
        <v>40.6</v>
      </c>
      <c r="AS1795" s="3">
        <v>29.7</v>
      </c>
      <c r="AT1795" s="3">
        <v>1.3670033669999999</v>
      </c>
      <c r="AU1795" s="3">
        <f>SUM(Table1[[#This Row],[Black Win %]]/Table1[[#This Row],[White Win %]])</f>
        <v>0.73152709359605905</v>
      </c>
      <c r="AV1795" s="3">
        <v>138.04</v>
      </c>
      <c r="AW1795" s="3">
        <v>100.98</v>
      </c>
    </row>
    <row r="1796" spans="1:49" ht="17" x14ac:dyDescent="0.2">
      <c r="A1796" s="3" t="s">
        <v>7637</v>
      </c>
      <c r="B1796" s="3" t="str">
        <f>CONCATENATE(Table1[[#This Row],[Column5]],(IF(Table1[[#This Row],[Column4]]="",""," -"&amp;Table1[[#This Row],[Column4]])),(IF(Table1[[#This Row],[Column3]]="",""," -"&amp;Table1[[#This Row],[Column3]])))</f>
        <v xml:space="preserve"> Schliemann Defense - M√∂hring Variation</v>
      </c>
      <c r="C1796" s="3" t="s">
        <v>7702</v>
      </c>
      <c r="D1796" s="3" t="s">
        <v>7704</v>
      </c>
      <c r="F1796" s="3" t="s">
        <v>7765</v>
      </c>
      <c r="G1796" s="3">
        <v>204</v>
      </c>
      <c r="H1796" s="3" t="s">
        <v>5908</v>
      </c>
      <c r="I1796" s="4">
        <v>42946</v>
      </c>
      <c r="J1796" s="3">
        <v>2204</v>
      </c>
      <c r="K1796" s="3">
        <v>2246</v>
      </c>
      <c r="L1796" s="3">
        <v>23.5</v>
      </c>
      <c r="M1796" s="3">
        <v>34.799999999999997</v>
      </c>
      <c r="N1796" s="3">
        <v>41.7</v>
      </c>
      <c r="O1796" s="3" t="s">
        <v>5922</v>
      </c>
      <c r="P1796" s="5" t="s">
        <v>30</v>
      </c>
      <c r="Q1796" s="3" t="s">
        <v>6227</v>
      </c>
      <c r="R1796" s="3" t="s">
        <v>6247</v>
      </c>
      <c r="S1796" s="3" t="s">
        <v>6240</v>
      </c>
      <c r="T1796" s="3" t="s">
        <v>6367</v>
      </c>
      <c r="U1796" s="3" t="s">
        <v>6286</v>
      </c>
      <c r="V1796" s="3" t="s">
        <v>6244</v>
      </c>
      <c r="W1796" s="3" t="s">
        <v>6339</v>
      </c>
      <c r="X1796" s="3" t="s">
        <v>6291</v>
      </c>
      <c r="Y1796" s="3" t="s">
        <v>6256</v>
      </c>
      <c r="Z1796" s="3" t="s">
        <v>6253</v>
      </c>
      <c r="AA1796" s="3" t="s">
        <v>6297</v>
      </c>
      <c r="AB1796" s="3" t="s">
        <v>6452</v>
      </c>
      <c r="AC1796" s="3" t="s">
        <v>6388</v>
      </c>
      <c r="AR1796" s="3">
        <v>41.7</v>
      </c>
      <c r="AS1796" s="3">
        <v>23.5</v>
      </c>
      <c r="AT1796" s="3">
        <v>1.7744680850000001</v>
      </c>
      <c r="AU1796" s="3">
        <f>SUM(Table1[[#This Row],[Black Win %]]/Table1[[#This Row],[White Win %]])</f>
        <v>0.56354916067146277</v>
      </c>
      <c r="AV1796" s="3">
        <v>85.067999999999998</v>
      </c>
      <c r="AW1796" s="3">
        <v>47.94</v>
      </c>
    </row>
    <row r="1797" spans="1:49" ht="17" x14ac:dyDescent="0.2">
      <c r="A1797" s="3" t="s">
        <v>7637</v>
      </c>
      <c r="B1797" s="3" t="str">
        <f>CONCATENATE(Table1[[#This Row],[Column5]],(IF(Table1[[#This Row],[Column4]]="",""," -"&amp;Table1[[#This Row],[Column4]])),(IF(Table1[[#This Row],[Column3]]="",""," -"&amp;Table1[[#This Row],[Column3]])))</f>
        <v xml:space="preserve"> Schliemann Defense - Sch√∂nemann Attack</v>
      </c>
      <c r="C1797" s="3" t="s">
        <v>7702</v>
      </c>
      <c r="D1797" s="3" t="s">
        <v>7705</v>
      </c>
      <c r="F1797" s="3" t="s">
        <v>7764</v>
      </c>
      <c r="G1797" s="3">
        <v>504</v>
      </c>
      <c r="H1797" s="3" t="s">
        <v>5908</v>
      </c>
      <c r="I1797" s="4">
        <v>43269</v>
      </c>
      <c r="J1797" s="3">
        <v>2147</v>
      </c>
      <c r="K1797" s="3">
        <v>2180</v>
      </c>
      <c r="L1797" s="3">
        <v>33.299999999999997</v>
      </c>
      <c r="M1797" s="3">
        <v>22.6</v>
      </c>
      <c r="N1797" s="3">
        <v>44</v>
      </c>
      <c r="O1797" s="3" t="s">
        <v>5925</v>
      </c>
      <c r="P1797" s="5" t="s">
        <v>30</v>
      </c>
      <c r="Q1797" s="3" t="s">
        <v>6227</v>
      </c>
      <c r="R1797" s="3" t="s">
        <v>6247</v>
      </c>
      <c r="S1797" s="3" t="s">
        <v>6240</v>
      </c>
      <c r="T1797" s="3" t="s">
        <v>6367</v>
      </c>
      <c r="U1797" s="3" t="s">
        <v>6286</v>
      </c>
      <c r="V1797" s="3" t="s">
        <v>6229</v>
      </c>
      <c r="AR1797" s="3">
        <v>33.299999999999997</v>
      </c>
      <c r="AS1797" s="3">
        <v>44</v>
      </c>
      <c r="AT1797" s="3">
        <v>0.75681818199999995</v>
      </c>
      <c r="AU1797" s="3">
        <f>SUM(Table1[[#This Row],[Black Win %]]/Table1[[#This Row],[White Win %]])</f>
        <v>1.3213213213213215</v>
      </c>
      <c r="AV1797" s="3">
        <v>167.83199999999999</v>
      </c>
      <c r="AW1797" s="3">
        <v>221.76</v>
      </c>
    </row>
    <row r="1798" spans="1:49" ht="17" x14ac:dyDescent="0.2">
      <c r="A1798" s="3" t="s">
        <v>7637</v>
      </c>
      <c r="B1798" s="3" t="str">
        <f>CONCATENATE(Table1[[#This Row],[Column5]],(IF(Table1[[#This Row],[Column4]]="",""," -"&amp;Table1[[#This Row],[Column4]])),(IF(Table1[[#This Row],[Column3]]="",""," -"&amp;Table1[[#This Row],[Column3]])))</f>
        <v xml:space="preserve"> Schliemann Defense - Tartakower Variation</v>
      </c>
      <c r="C1798" s="3" t="s">
        <v>7702</v>
      </c>
      <c r="D1798" s="3" t="s">
        <v>6662</v>
      </c>
      <c r="F1798" s="3" t="s">
        <v>7765</v>
      </c>
      <c r="G1798" s="3">
        <v>1180</v>
      </c>
      <c r="H1798" s="3" t="s">
        <v>5908</v>
      </c>
      <c r="I1798" s="4">
        <v>43275</v>
      </c>
      <c r="J1798" s="3">
        <v>2233</v>
      </c>
      <c r="K1798" s="3">
        <v>2263</v>
      </c>
      <c r="L1798" s="3">
        <v>23.1</v>
      </c>
      <c r="M1798" s="3">
        <v>35.299999999999997</v>
      </c>
      <c r="N1798" s="3">
        <v>41.6</v>
      </c>
      <c r="O1798" s="3" t="s">
        <v>5928</v>
      </c>
      <c r="P1798" s="5" t="s">
        <v>30</v>
      </c>
      <c r="Q1798" s="3" t="s">
        <v>6227</v>
      </c>
      <c r="R1798" s="3" t="s">
        <v>6247</v>
      </c>
      <c r="S1798" s="3" t="s">
        <v>6240</v>
      </c>
      <c r="T1798" s="3" t="s">
        <v>6367</v>
      </c>
      <c r="U1798" s="3" t="s">
        <v>6286</v>
      </c>
      <c r="V1798" s="3" t="s">
        <v>6244</v>
      </c>
      <c r="W1798" s="3" t="s">
        <v>6339</v>
      </c>
      <c r="X1798" s="3" t="s">
        <v>6291</v>
      </c>
      <c r="Y1798" s="3" t="s">
        <v>6226</v>
      </c>
      <c r="AR1798" s="3">
        <v>41.6</v>
      </c>
      <c r="AS1798" s="3">
        <v>23.1</v>
      </c>
      <c r="AT1798" s="3">
        <v>1.800865801</v>
      </c>
      <c r="AU1798" s="3">
        <f>SUM(Table1[[#This Row],[Black Win %]]/Table1[[#This Row],[White Win %]])</f>
        <v>0.55528846153846156</v>
      </c>
      <c r="AV1798" s="3">
        <v>490.88</v>
      </c>
      <c r="AW1798" s="3">
        <v>272.58</v>
      </c>
    </row>
    <row r="1799" spans="1:49" ht="17" x14ac:dyDescent="0.2">
      <c r="A1799" s="3" t="s">
        <v>7637</v>
      </c>
      <c r="B1799" s="3" t="str">
        <f>CONCATENATE(Table1[[#This Row],[Column5]],(IF(Table1[[#This Row],[Column4]]="",""," -"&amp;Table1[[#This Row],[Column4]])),(IF(Table1[[#This Row],[Column3]]="",""," -"&amp;Table1[[#This Row],[Column3]])))</f>
        <v xml:space="preserve"> Steinitz Defense</v>
      </c>
      <c r="C1799" s="3" t="s">
        <v>7706</v>
      </c>
      <c r="F1799" s="3" t="s">
        <v>7765</v>
      </c>
      <c r="G1799" s="3">
        <v>2854</v>
      </c>
      <c r="H1799" s="3" t="s">
        <v>5930</v>
      </c>
      <c r="I1799" s="4">
        <v>43280</v>
      </c>
      <c r="J1799" s="3">
        <v>1861</v>
      </c>
      <c r="K1799" s="3">
        <v>1910</v>
      </c>
      <c r="L1799" s="3">
        <v>21.1</v>
      </c>
      <c r="M1799" s="3">
        <v>19.3</v>
      </c>
      <c r="N1799" s="3">
        <v>59.7</v>
      </c>
      <c r="O1799" s="3" t="s">
        <v>5932</v>
      </c>
      <c r="P1799" s="5" t="s">
        <v>30</v>
      </c>
      <c r="Q1799" s="3" t="s">
        <v>6227</v>
      </c>
      <c r="R1799" s="3" t="s">
        <v>6247</v>
      </c>
      <c r="S1799" s="3" t="s">
        <v>6240</v>
      </c>
      <c r="T1799" s="3" t="s">
        <v>6367</v>
      </c>
      <c r="U1799" s="3" t="s">
        <v>6230</v>
      </c>
      <c r="AR1799" s="3">
        <v>59.7</v>
      </c>
      <c r="AS1799" s="3">
        <v>21.1</v>
      </c>
      <c r="AT1799" s="3">
        <v>2.829383886</v>
      </c>
      <c r="AU1799" s="3">
        <f>SUM(Table1[[#This Row],[Black Win %]]/Table1[[#This Row],[White Win %]])</f>
        <v>0.35343383584589616</v>
      </c>
      <c r="AV1799" s="3">
        <v>1703.838</v>
      </c>
      <c r="AW1799" s="3">
        <v>602.19399999999996</v>
      </c>
    </row>
    <row r="1800" spans="1:49" ht="17" x14ac:dyDescent="0.2">
      <c r="A1800" s="3" t="s">
        <v>7707</v>
      </c>
      <c r="B1800" s="3" t="str">
        <f>CONCATENATE(Table1[[#This Row],[Column5]],(IF(Table1[[#This Row],[Column4]]="",""," -"&amp;Table1[[#This Row],[Column4]])),(IF(Table1[[#This Row],[Column3]]="",""," -"&amp;Table1[[#This Row],[Column3]])))</f>
        <v xml:space="preserve"> General</v>
      </c>
      <c r="C1800" s="3" t="s">
        <v>6510</v>
      </c>
      <c r="F1800" s="3" t="s">
        <v>7765</v>
      </c>
      <c r="G1800" s="3">
        <v>775</v>
      </c>
      <c r="H1800" s="3" t="s">
        <v>604</v>
      </c>
      <c r="I1800" s="4">
        <v>43288</v>
      </c>
      <c r="J1800" s="3">
        <v>2049</v>
      </c>
      <c r="K1800" s="3">
        <v>2098</v>
      </c>
      <c r="L1800" s="3">
        <v>36.5</v>
      </c>
      <c r="M1800" s="3">
        <v>18.600000000000001</v>
      </c>
      <c r="N1800" s="3">
        <v>44.9</v>
      </c>
      <c r="O1800" s="3" t="s">
        <v>5935</v>
      </c>
      <c r="P1800" s="5" t="s">
        <v>30</v>
      </c>
      <c r="Q1800" s="3" t="s">
        <v>6260</v>
      </c>
      <c r="AR1800" s="3">
        <v>44.9</v>
      </c>
      <c r="AS1800" s="3">
        <v>36.5</v>
      </c>
      <c r="AT1800" s="3">
        <v>1.230136986</v>
      </c>
      <c r="AU1800" s="3">
        <f>SUM(Table1[[#This Row],[Black Win %]]/Table1[[#This Row],[White Win %]])</f>
        <v>0.81291759465478841</v>
      </c>
      <c r="AV1800" s="3">
        <v>347.97500000000002</v>
      </c>
      <c r="AW1800" s="3">
        <v>282.875</v>
      </c>
    </row>
    <row r="1801" spans="1:49" ht="17" x14ac:dyDescent="0.2">
      <c r="A1801" s="3" t="s">
        <v>7707</v>
      </c>
      <c r="B1801" s="3" t="str">
        <f>CONCATENATE(Table1[[#This Row],[Column5]],(IF(Table1[[#This Row],[Column4]]="",""," -"&amp;Table1[[#This Row],[Column4]])),(IF(Table1[[#This Row],[Column3]]="",""," -"&amp;Table1[[#This Row],[Column3]])))</f>
        <v xml:space="preserve"> New St. George - Traditional Line</v>
      </c>
      <c r="C1801" s="3" t="s">
        <v>7708</v>
      </c>
      <c r="D1801" s="3" t="s">
        <v>6964</v>
      </c>
      <c r="F1801" s="3" t="s">
        <v>7765</v>
      </c>
      <c r="G1801" s="3">
        <v>194</v>
      </c>
      <c r="H1801" s="3" t="s">
        <v>604</v>
      </c>
      <c r="I1801" s="4">
        <v>43184</v>
      </c>
      <c r="J1801" s="3">
        <v>2157</v>
      </c>
      <c r="K1801" s="3">
        <v>2256</v>
      </c>
      <c r="L1801" s="3">
        <v>26.3</v>
      </c>
      <c r="M1801" s="3">
        <v>23.2</v>
      </c>
      <c r="N1801" s="3">
        <v>50.5</v>
      </c>
      <c r="O1801" s="3" t="s">
        <v>5938</v>
      </c>
      <c r="P1801" s="5" t="s">
        <v>30</v>
      </c>
      <c r="Q1801" s="3" t="s">
        <v>6260</v>
      </c>
      <c r="R1801" s="3" t="s">
        <v>6229</v>
      </c>
      <c r="S1801" s="3" t="s">
        <v>6245</v>
      </c>
      <c r="T1801" s="3" t="s">
        <v>6247</v>
      </c>
      <c r="U1801" s="3" t="s">
        <v>6258</v>
      </c>
      <c r="V1801" s="3" t="s">
        <v>6324</v>
      </c>
      <c r="W1801" s="3" t="s">
        <v>6243</v>
      </c>
      <c r="X1801" s="3" t="s">
        <v>6330</v>
      </c>
      <c r="Y1801" s="3" t="s">
        <v>6351</v>
      </c>
      <c r="Z1801" s="3" t="s">
        <v>6270</v>
      </c>
      <c r="AA1801" s="3" t="s">
        <v>6226</v>
      </c>
      <c r="AR1801" s="3">
        <v>50.5</v>
      </c>
      <c r="AS1801" s="3">
        <v>26.3</v>
      </c>
      <c r="AT1801" s="3">
        <v>1.9201520910000001</v>
      </c>
      <c r="AU1801" s="3">
        <f>SUM(Table1[[#This Row],[Black Win %]]/Table1[[#This Row],[White Win %]])</f>
        <v>0.52079207920792081</v>
      </c>
      <c r="AV1801" s="3">
        <v>97.97</v>
      </c>
      <c r="AW1801" s="3">
        <v>51.021999999999998</v>
      </c>
    </row>
    <row r="1802" spans="1:49" ht="17" x14ac:dyDescent="0.2">
      <c r="A1802" s="3" t="s">
        <v>7707</v>
      </c>
      <c r="B1802" s="3" t="str">
        <f>CONCATENATE(Table1[[#This Row],[Column5]],(IF(Table1[[#This Row],[Column4]]="",""," -"&amp;Table1[[#This Row],[Column4]])),(IF(Table1[[#This Row],[Column3]]="",""," -"&amp;Table1[[#This Row],[Column3]])))</f>
        <v xml:space="preserve"> Polish Variation</v>
      </c>
      <c r="C1802" s="3" t="s">
        <v>6939</v>
      </c>
      <c r="F1802" s="3" t="s">
        <v>7765</v>
      </c>
      <c r="G1802" s="3">
        <v>314</v>
      </c>
      <c r="H1802" s="3" t="s">
        <v>604</v>
      </c>
      <c r="I1802" s="4">
        <v>43289</v>
      </c>
      <c r="J1802" s="3">
        <v>2074</v>
      </c>
      <c r="K1802" s="3">
        <v>2160</v>
      </c>
      <c r="L1802" s="3">
        <v>27.7</v>
      </c>
      <c r="M1802" s="3">
        <v>18.8</v>
      </c>
      <c r="N1802" s="3">
        <v>53.5</v>
      </c>
      <c r="O1802" s="3" t="s">
        <v>5941</v>
      </c>
      <c r="P1802" s="5" t="s">
        <v>30</v>
      </c>
      <c r="Q1802" s="3" t="s">
        <v>6260</v>
      </c>
      <c r="R1802" s="3" t="s">
        <v>6229</v>
      </c>
      <c r="S1802" s="3" t="s">
        <v>6258</v>
      </c>
      <c r="T1802" s="3" t="s">
        <v>6247</v>
      </c>
      <c r="U1802" s="3" t="s">
        <v>6351</v>
      </c>
      <c r="V1802" s="3" t="s">
        <v>6324</v>
      </c>
      <c r="W1802" s="3" t="s">
        <v>6245</v>
      </c>
      <c r="AR1802" s="3">
        <v>53.5</v>
      </c>
      <c r="AS1802" s="3">
        <v>27.7</v>
      </c>
      <c r="AT1802" s="3">
        <v>1.9314079420000001</v>
      </c>
      <c r="AU1802" s="3">
        <f>SUM(Table1[[#This Row],[Black Win %]]/Table1[[#This Row],[White Win %]])</f>
        <v>0.51775700934579438</v>
      </c>
      <c r="AV1802" s="3">
        <v>167.99</v>
      </c>
      <c r="AW1802" s="3">
        <v>86.977999999999994</v>
      </c>
    </row>
    <row r="1803" spans="1:49" ht="17" x14ac:dyDescent="0.2">
      <c r="A1803" s="3" t="s">
        <v>7709</v>
      </c>
      <c r="B1803" s="3" t="str">
        <f>CONCATENATE(Table1[[#This Row],[Column5]],(IF(Table1[[#This Row],[Column4]]="",""," -"&amp;Table1[[#This Row],[Column4]])),(IF(Table1[[#This Row],[Column3]]="",""," -"&amp;Table1[[#This Row],[Column3]])))</f>
        <v xml:space="preserve"> Canard Formation</v>
      </c>
      <c r="C1803" s="3" t="s">
        <v>7710</v>
      </c>
      <c r="F1803" s="3" t="s">
        <v>7764</v>
      </c>
      <c r="G1803" s="3">
        <v>412</v>
      </c>
      <c r="H1803" s="3" t="s">
        <v>1967</v>
      </c>
      <c r="I1803" s="4">
        <v>43252</v>
      </c>
      <c r="J1803" s="3">
        <v>1907</v>
      </c>
      <c r="K1803" s="3">
        <v>1888</v>
      </c>
      <c r="L1803" s="3">
        <v>30.6</v>
      </c>
      <c r="M1803" s="3">
        <v>15.3</v>
      </c>
      <c r="N1803" s="3">
        <v>54.1</v>
      </c>
      <c r="O1803" s="3" t="s">
        <v>5944</v>
      </c>
      <c r="P1803" s="5" t="s">
        <v>34</v>
      </c>
      <c r="Q1803" s="3" t="s">
        <v>6226</v>
      </c>
      <c r="R1803" s="3" t="s">
        <v>6236</v>
      </c>
      <c r="AR1803" s="3">
        <v>30.6</v>
      </c>
      <c r="AS1803" s="3">
        <v>54.1</v>
      </c>
      <c r="AT1803" s="3">
        <v>0.56561922399999998</v>
      </c>
      <c r="AU1803" s="3">
        <f>SUM(Table1[[#This Row],[Black Win %]]/Table1[[#This Row],[White Win %]])</f>
        <v>1.7679738562091503</v>
      </c>
      <c r="AV1803" s="3">
        <v>126.072</v>
      </c>
      <c r="AW1803" s="3">
        <v>222.892</v>
      </c>
    </row>
    <row r="1804" spans="1:49" ht="17" x14ac:dyDescent="0.2">
      <c r="A1804" s="3" t="s">
        <v>7711</v>
      </c>
      <c r="B1804" s="3" t="str">
        <f>CONCATENATE(Table1[[#This Row],[Column5]],(IF(Table1[[#This Row],[Column4]]="",""," -"&amp;Table1[[#This Row],[Column4]])),(IF(Table1[[#This Row],[Column3]]="",""," -"&amp;Table1[[#This Row],[Column3]])))</f>
        <v xml:space="preserve"> Classical Variation</v>
      </c>
      <c r="C1804" s="3" t="s">
        <v>6553</v>
      </c>
      <c r="F1804" s="3" t="s">
        <v>7765</v>
      </c>
      <c r="G1804" s="3">
        <v>2926</v>
      </c>
      <c r="H1804" s="3" t="s">
        <v>5946</v>
      </c>
      <c r="I1804" s="4">
        <v>43289</v>
      </c>
      <c r="J1804" s="3">
        <v>2243</v>
      </c>
      <c r="K1804" s="3">
        <v>2279</v>
      </c>
      <c r="L1804" s="3">
        <v>19.7</v>
      </c>
      <c r="M1804" s="3">
        <v>38.200000000000003</v>
      </c>
      <c r="N1804" s="3">
        <v>42</v>
      </c>
      <c r="O1804" s="3" t="s">
        <v>5948</v>
      </c>
      <c r="P1804" s="5" t="s">
        <v>34</v>
      </c>
      <c r="Q1804" s="3" t="s">
        <v>6256</v>
      </c>
      <c r="R1804" s="3" t="s">
        <v>6233</v>
      </c>
      <c r="S1804" s="3" t="s">
        <v>6245</v>
      </c>
      <c r="T1804" s="3" t="s">
        <v>6244</v>
      </c>
      <c r="U1804" s="3" t="s">
        <v>6243</v>
      </c>
      <c r="V1804" s="3" t="s">
        <v>6282</v>
      </c>
      <c r="W1804" s="3" t="s">
        <v>6281</v>
      </c>
      <c r="X1804" s="3" t="s">
        <v>6247</v>
      </c>
      <c r="Y1804" s="3" t="s">
        <v>6240</v>
      </c>
      <c r="Z1804" s="3" t="s">
        <v>6264</v>
      </c>
      <c r="AA1804" s="3" t="s">
        <v>6226</v>
      </c>
      <c r="AB1804" s="3" t="s">
        <v>6265</v>
      </c>
      <c r="AC1804" s="3" t="s">
        <v>6308</v>
      </c>
      <c r="AD1804" s="3" t="s">
        <v>6270</v>
      </c>
      <c r="AE1804" s="3" t="s">
        <v>6270</v>
      </c>
      <c r="AR1804" s="3">
        <v>42</v>
      </c>
      <c r="AS1804" s="3">
        <v>19.7</v>
      </c>
      <c r="AT1804" s="3">
        <v>2.1319796950000001</v>
      </c>
      <c r="AU1804" s="3">
        <f>SUM(Table1[[#This Row],[Black Win %]]/Table1[[#This Row],[White Win %]])</f>
        <v>0.46904761904761905</v>
      </c>
      <c r="AV1804" s="3">
        <v>1228.92</v>
      </c>
      <c r="AW1804" s="3">
        <v>576.42200000000003</v>
      </c>
    </row>
    <row r="1805" spans="1:49" ht="17" x14ac:dyDescent="0.2">
      <c r="A1805" s="3" t="s">
        <v>7711</v>
      </c>
      <c r="B1805" s="3" t="str">
        <f>CONCATENATE(Table1[[#This Row],[Column5]],(IF(Table1[[#This Row],[Column4]]="",""," -"&amp;Table1[[#This Row],[Column4]])),(IF(Table1[[#This Row],[Column3]]="",""," -"&amp;Table1[[#This Row],[Column3]])))</f>
        <v xml:space="preserve"> Classical Variation - Advance Variation</v>
      </c>
      <c r="C1805" s="3" t="s">
        <v>6553</v>
      </c>
      <c r="D1805" s="3" t="s">
        <v>6620</v>
      </c>
      <c r="F1805" s="3" t="s">
        <v>7765</v>
      </c>
      <c r="G1805" s="3">
        <v>1183</v>
      </c>
      <c r="H1805" s="3" t="s">
        <v>5946</v>
      </c>
      <c r="I1805" s="4">
        <v>43278</v>
      </c>
      <c r="J1805" s="3">
        <v>2237</v>
      </c>
      <c r="K1805" s="3">
        <v>2258</v>
      </c>
      <c r="L1805" s="3">
        <v>21.6</v>
      </c>
      <c r="M1805" s="3">
        <v>36.5</v>
      </c>
      <c r="N1805" s="3">
        <v>41.9</v>
      </c>
      <c r="O1805" s="3" t="s">
        <v>5951</v>
      </c>
      <c r="P1805" s="5" t="s">
        <v>34</v>
      </c>
      <c r="Q1805" s="3" t="s">
        <v>6256</v>
      </c>
      <c r="R1805" s="3" t="s">
        <v>6233</v>
      </c>
      <c r="S1805" s="3" t="s">
        <v>6245</v>
      </c>
      <c r="T1805" s="3" t="s">
        <v>6244</v>
      </c>
      <c r="U1805" s="3" t="s">
        <v>6243</v>
      </c>
      <c r="V1805" s="3" t="s">
        <v>6282</v>
      </c>
      <c r="W1805" s="3" t="s">
        <v>6281</v>
      </c>
      <c r="X1805" s="3" t="s">
        <v>6247</v>
      </c>
      <c r="Y1805" s="3" t="s">
        <v>6240</v>
      </c>
      <c r="Z1805" s="3" t="s">
        <v>6264</v>
      </c>
      <c r="AA1805" s="3" t="s">
        <v>6226</v>
      </c>
      <c r="AB1805" s="3" t="s">
        <v>6265</v>
      </c>
      <c r="AC1805" s="3" t="s">
        <v>6308</v>
      </c>
      <c r="AD1805" s="3" t="s">
        <v>6270</v>
      </c>
      <c r="AE1805" s="3" t="s">
        <v>6270</v>
      </c>
      <c r="AF1805" s="3" t="s">
        <v>6274</v>
      </c>
      <c r="AG1805" s="3" t="s">
        <v>6233</v>
      </c>
      <c r="AR1805" s="3">
        <v>41.9</v>
      </c>
      <c r="AS1805" s="3">
        <v>21.6</v>
      </c>
      <c r="AT1805" s="3">
        <v>1.9398148150000001</v>
      </c>
      <c r="AU1805" s="3">
        <f>SUM(Table1[[#This Row],[Black Win %]]/Table1[[#This Row],[White Win %]])</f>
        <v>0.51551312649164682</v>
      </c>
      <c r="AV1805" s="3">
        <v>495.67700000000002</v>
      </c>
      <c r="AW1805" s="3">
        <v>255.52799999999999</v>
      </c>
    </row>
    <row r="1806" spans="1:49" ht="17" x14ac:dyDescent="0.2">
      <c r="A1806" s="3" t="s">
        <v>7711</v>
      </c>
      <c r="B1806" s="3" t="str">
        <f>CONCATENATE(Table1[[#This Row],[Column5]],(IF(Table1[[#This Row],[Column4]]="",""," -"&amp;Table1[[#This Row],[Column4]])),(IF(Table1[[#This Row],[Column3]]="",""," -"&amp;Table1[[#This Row],[Column3]])))</f>
        <v xml:space="preserve"> Classical Variation - Carlsbad Variation</v>
      </c>
      <c r="C1806" s="3" t="s">
        <v>6553</v>
      </c>
      <c r="D1806" s="3" t="s">
        <v>7619</v>
      </c>
      <c r="F1806" s="3" t="s">
        <v>7764</v>
      </c>
      <c r="G1806" s="3">
        <v>768</v>
      </c>
      <c r="H1806" s="3" t="s">
        <v>5946</v>
      </c>
      <c r="I1806" s="4">
        <v>43280</v>
      </c>
      <c r="J1806" s="3">
        <v>2361</v>
      </c>
      <c r="K1806" s="3">
        <v>2315</v>
      </c>
      <c r="L1806" s="3">
        <v>43.9</v>
      </c>
      <c r="M1806" s="3">
        <v>38.299999999999997</v>
      </c>
      <c r="N1806" s="3">
        <v>17.8</v>
      </c>
      <c r="O1806" s="3" t="s">
        <v>5954</v>
      </c>
      <c r="P1806" s="5" t="s">
        <v>34</v>
      </c>
      <c r="Q1806" s="3" t="s">
        <v>6256</v>
      </c>
      <c r="R1806" s="3" t="s">
        <v>6233</v>
      </c>
      <c r="S1806" s="3" t="s">
        <v>6245</v>
      </c>
      <c r="T1806" s="3" t="s">
        <v>6244</v>
      </c>
      <c r="U1806" s="3" t="s">
        <v>6243</v>
      </c>
      <c r="V1806" s="3" t="s">
        <v>6282</v>
      </c>
      <c r="W1806" s="3" t="s">
        <v>6281</v>
      </c>
      <c r="X1806" s="3" t="s">
        <v>6247</v>
      </c>
      <c r="Y1806" s="3" t="s">
        <v>6240</v>
      </c>
      <c r="Z1806" s="3" t="s">
        <v>6264</v>
      </c>
      <c r="AA1806" s="3" t="s">
        <v>6226</v>
      </c>
      <c r="AB1806" s="3" t="s">
        <v>6265</v>
      </c>
      <c r="AC1806" s="3" t="s">
        <v>6308</v>
      </c>
      <c r="AD1806" s="3" t="s">
        <v>6270</v>
      </c>
      <c r="AE1806" s="3" t="s">
        <v>6270</v>
      </c>
      <c r="AF1806" s="3" t="s">
        <v>6274</v>
      </c>
      <c r="AR1806" s="3">
        <v>43.9</v>
      </c>
      <c r="AS1806" s="3">
        <v>17.8</v>
      </c>
      <c r="AT1806" s="3">
        <v>2.4662921350000002</v>
      </c>
      <c r="AU1806" s="3">
        <f>SUM(Table1[[#This Row],[Black Win %]]/Table1[[#This Row],[White Win %]])</f>
        <v>0.40546697038724377</v>
      </c>
      <c r="AV1806" s="3">
        <v>337.15199999999999</v>
      </c>
      <c r="AW1806" s="3">
        <v>136.70400000000001</v>
      </c>
    </row>
    <row r="1807" spans="1:49" ht="17" x14ac:dyDescent="0.2">
      <c r="A1807" s="3" t="s">
        <v>7711</v>
      </c>
      <c r="B1807" s="3" t="str">
        <f>CONCATENATE(Table1[[#This Row],[Column5]],(IF(Table1[[#This Row],[Column4]]="",""," -"&amp;Table1[[#This Row],[Column4]])),(IF(Table1[[#This Row],[Column3]]="",""," -"&amp;Table1[[#This Row],[Column3]])))</f>
        <v xml:space="preserve"> Classical Variation - Classical Tarrasch Gambit</v>
      </c>
      <c r="C1807" s="3" t="s">
        <v>6553</v>
      </c>
      <c r="D1807" s="3" t="s">
        <v>7712</v>
      </c>
      <c r="F1807" s="3" t="s">
        <v>7765</v>
      </c>
      <c r="G1807" s="3">
        <v>288</v>
      </c>
      <c r="H1807" s="3" t="s">
        <v>5946</v>
      </c>
      <c r="I1807" s="4">
        <v>43225</v>
      </c>
      <c r="J1807" s="3">
        <v>2260</v>
      </c>
      <c r="K1807" s="3">
        <v>2297</v>
      </c>
      <c r="L1807" s="3">
        <v>27.8</v>
      </c>
      <c r="M1807" s="3">
        <v>27.8</v>
      </c>
      <c r="N1807" s="3">
        <v>44.4</v>
      </c>
      <c r="O1807" s="3" t="s">
        <v>5957</v>
      </c>
      <c r="P1807" s="5" t="s">
        <v>34</v>
      </c>
      <c r="Q1807" s="3" t="s">
        <v>6256</v>
      </c>
      <c r="R1807" s="3" t="s">
        <v>6233</v>
      </c>
      <c r="S1807" s="3" t="s">
        <v>6245</v>
      </c>
      <c r="T1807" s="3" t="s">
        <v>6244</v>
      </c>
      <c r="U1807" s="3" t="s">
        <v>6243</v>
      </c>
      <c r="V1807" s="3" t="s">
        <v>6282</v>
      </c>
      <c r="W1807" s="3" t="s">
        <v>6281</v>
      </c>
      <c r="X1807" s="3" t="s">
        <v>6247</v>
      </c>
      <c r="Y1807" s="3" t="s">
        <v>6240</v>
      </c>
      <c r="Z1807" s="3" t="s">
        <v>6264</v>
      </c>
      <c r="AA1807" s="3" t="s">
        <v>6226</v>
      </c>
      <c r="AB1807" s="3" t="s">
        <v>6265</v>
      </c>
      <c r="AC1807" s="3" t="s">
        <v>6308</v>
      </c>
      <c r="AD1807" s="3" t="s">
        <v>6270</v>
      </c>
      <c r="AE1807" s="3" t="s">
        <v>6270</v>
      </c>
      <c r="AF1807" s="3" t="s">
        <v>6279</v>
      </c>
      <c r="AG1807" s="3" t="s">
        <v>6229</v>
      </c>
      <c r="AR1807" s="3">
        <v>44.4</v>
      </c>
      <c r="AS1807" s="3">
        <v>27.8</v>
      </c>
      <c r="AT1807" s="3">
        <v>1.597122302</v>
      </c>
      <c r="AU1807" s="3">
        <f>SUM(Table1[[#This Row],[Black Win %]]/Table1[[#This Row],[White Win %]])</f>
        <v>0.62612612612612617</v>
      </c>
      <c r="AV1807" s="3">
        <v>127.872</v>
      </c>
      <c r="AW1807" s="3">
        <v>80.063999999999993</v>
      </c>
    </row>
    <row r="1808" spans="1:49" ht="17" x14ac:dyDescent="0.2">
      <c r="A1808" s="3" t="s">
        <v>7711</v>
      </c>
      <c r="B1808" s="3" t="str">
        <f>CONCATENATE(Table1[[#This Row],[Column5]],(IF(Table1[[#This Row],[Column4]]="",""," -"&amp;Table1[[#This Row],[Column4]])),(IF(Table1[[#This Row],[Column3]]="",""," -"&amp;Table1[[#This Row],[Column3]])))</f>
        <v xml:space="preserve"> Classical Variation - Endgame Variation</v>
      </c>
      <c r="C1808" s="3" t="s">
        <v>6553</v>
      </c>
      <c r="D1808" s="3" t="s">
        <v>7713</v>
      </c>
      <c r="F1808" s="3" t="s">
        <v>7765</v>
      </c>
      <c r="G1808" s="3">
        <v>355</v>
      </c>
      <c r="H1808" s="3" t="s">
        <v>5946</v>
      </c>
      <c r="I1808" s="4">
        <v>43259</v>
      </c>
      <c r="J1808" s="3">
        <v>2223</v>
      </c>
      <c r="K1808" s="3">
        <v>2280</v>
      </c>
      <c r="L1808" s="3">
        <v>12.7</v>
      </c>
      <c r="M1808" s="3">
        <v>38.6</v>
      </c>
      <c r="N1808" s="3">
        <v>48.7</v>
      </c>
      <c r="O1808" s="3" t="s">
        <v>5960</v>
      </c>
      <c r="P1808" s="5" t="s">
        <v>34</v>
      </c>
      <c r="Q1808" s="3" t="s">
        <v>6256</v>
      </c>
      <c r="R1808" s="3" t="s">
        <v>6233</v>
      </c>
      <c r="S1808" s="3" t="s">
        <v>6245</v>
      </c>
      <c r="T1808" s="3" t="s">
        <v>6244</v>
      </c>
      <c r="U1808" s="3" t="s">
        <v>6243</v>
      </c>
      <c r="V1808" s="3" t="s">
        <v>6282</v>
      </c>
      <c r="W1808" s="3" t="s">
        <v>6281</v>
      </c>
      <c r="X1808" s="3" t="s">
        <v>6247</v>
      </c>
      <c r="Y1808" s="3" t="s">
        <v>6240</v>
      </c>
      <c r="Z1808" s="3" t="s">
        <v>6264</v>
      </c>
      <c r="AA1808" s="3" t="s">
        <v>6226</v>
      </c>
      <c r="AB1808" s="3" t="s">
        <v>6265</v>
      </c>
      <c r="AC1808" s="3" t="s">
        <v>6308</v>
      </c>
      <c r="AD1808" s="3" t="s">
        <v>6270</v>
      </c>
      <c r="AE1808" s="3" t="s">
        <v>6270</v>
      </c>
      <c r="AF1808" s="3" t="s">
        <v>6274</v>
      </c>
      <c r="AG1808" s="3" t="s">
        <v>6355</v>
      </c>
      <c r="AR1808" s="3">
        <v>48.7</v>
      </c>
      <c r="AS1808" s="3">
        <v>12.7</v>
      </c>
      <c r="AT1808" s="3">
        <v>3.8346456689999999</v>
      </c>
      <c r="AU1808" s="3">
        <f>SUM(Table1[[#This Row],[Black Win %]]/Table1[[#This Row],[White Win %]])</f>
        <v>0.26078028747433263</v>
      </c>
      <c r="AV1808" s="3">
        <v>172.88499999999999</v>
      </c>
      <c r="AW1808" s="3">
        <v>45.085000000000001</v>
      </c>
    </row>
    <row r="1809" spans="1:49" ht="17" x14ac:dyDescent="0.2">
      <c r="A1809" s="3" t="s">
        <v>7711</v>
      </c>
      <c r="B1809" s="3" t="str">
        <f>CONCATENATE(Table1[[#This Row],[Column5]],(IF(Table1[[#This Row],[Column4]]="",""," -"&amp;Table1[[#This Row],[Column4]])),(IF(Table1[[#This Row],[Column3]]="",""," -"&amp;Table1[[#This Row],[Column3]])))</f>
        <v xml:space="preserve"> Classical Variation - Main Line</v>
      </c>
      <c r="C1809" s="3" t="s">
        <v>6553</v>
      </c>
      <c r="D1809" s="3" t="s">
        <v>6508</v>
      </c>
      <c r="F1809" s="3" t="s">
        <v>7765</v>
      </c>
      <c r="G1809" s="3">
        <v>1324</v>
      </c>
      <c r="H1809" s="3" t="s">
        <v>5946</v>
      </c>
      <c r="I1809" s="4">
        <v>43279</v>
      </c>
      <c r="J1809" s="3">
        <v>2266</v>
      </c>
      <c r="K1809" s="3">
        <v>2321</v>
      </c>
      <c r="L1809" s="3">
        <v>17.399999999999999</v>
      </c>
      <c r="M1809" s="3">
        <v>37.700000000000003</v>
      </c>
      <c r="N1809" s="3">
        <v>44.9</v>
      </c>
      <c r="O1809" s="3" t="s">
        <v>5963</v>
      </c>
      <c r="P1809" s="5" t="s">
        <v>34</v>
      </c>
      <c r="Q1809" s="3" t="s">
        <v>6256</v>
      </c>
      <c r="R1809" s="3" t="s">
        <v>6233</v>
      </c>
      <c r="S1809" s="3" t="s">
        <v>6245</v>
      </c>
      <c r="T1809" s="3" t="s">
        <v>6244</v>
      </c>
      <c r="U1809" s="3" t="s">
        <v>6243</v>
      </c>
      <c r="V1809" s="3" t="s">
        <v>6282</v>
      </c>
      <c r="W1809" s="3" t="s">
        <v>6281</v>
      </c>
      <c r="X1809" s="3" t="s">
        <v>6247</v>
      </c>
      <c r="Y1809" s="3" t="s">
        <v>6240</v>
      </c>
      <c r="Z1809" s="3" t="s">
        <v>6264</v>
      </c>
      <c r="AA1809" s="3" t="s">
        <v>6226</v>
      </c>
      <c r="AB1809" s="3" t="s">
        <v>6265</v>
      </c>
      <c r="AC1809" s="3" t="s">
        <v>6308</v>
      </c>
      <c r="AD1809" s="3" t="s">
        <v>6270</v>
      </c>
      <c r="AE1809" s="3" t="s">
        <v>6270</v>
      </c>
      <c r="AF1809" s="3" t="s">
        <v>6274</v>
      </c>
      <c r="AG1809" s="3" t="s">
        <v>6365</v>
      </c>
      <c r="AH1809" s="3" t="s">
        <v>6356</v>
      </c>
      <c r="AI1809" s="3" t="s">
        <v>6302</v>
      </c>
      <c r="AJ1809" s="3" t="s">
        <v>6241</v>
      </c>
      <c r="AK1809" s="3" t="s">
        <v>6283</v>
      </c>
      <c r="AR1809" s="3">
        <v>44.9</v>
      </c>
      <c r="AS1809" s="3">
        <v>17.399999999999999</v>
      </c>
      <c r="AT1809" s="3">
        <v>2.58045977</v>
      </c>
      <c r="AU1809" s="3">
        <f>SUM(Table1[[#This Row],[Black Win %]]/Table1[[#This Row],[White Win %]])</f>
        <v>0.38752783964365256</v>
      </c>
      <c r="AV1809" s="3">
        <v>594.476</v>
      </c>
      <c r="AW1809" s="3">
        <v>230.376</v>
      </c>
    </row>
    <row r="1810" spans="1:49" ht="17" x14ac:dyDescent="0.2">
      <c r="A1810" s="3" t="s">
        <v>7711</v>
      </c>
      <c r="B1810" s="3" t="str">
        <f>CONCATENATE(Table1[[#This Row],[Column5]],(IF(Table1[[#This Row],[Column4]]="",""," -"&amp;Table1[[#This Row],[Column4]])),(IF(Table1[[#This Row],[Column3]]="",""," -"&amp;Table1[[#This Row],[Column3]])))</f>
        <v xml:space="preserve"> Classical Variation - Petursson Variation</v>
      </c>
      <c r="C1810" s="3" t="s">
        <v>6553</v>
      </c>
      <c r="D1810" s="3" t="s">
        <v>7714</v>
      </c>
      <c r="F1810" s="3" t="s">
        <v>7765</v>
      </c>
      <c r="G1810" s="3">
        <v>151</v>
      </c>
      <c r="H1810" s="3" t="s">
        <v>5946</v>
      </c>
      <c r="I1810" s="4">
        <v>42968</v>
      </c>
      <c r="J1810" s="3">
        <v>2264</v>
      </c>
      <c r="K1810" s="3">
        <v>2309</v>
      </c>
      <c r="L1810" s="3">
        <v>18.5</v>
      </c>
      <c r="M1810" s="3">
        <v>35.799999999999997</v>
      </c>
      <c r="N1810" s="3">
        <v>45.7</v>
      </c>
      <c r="O1810" s="3" t="s">
        <v>5966</v>
      </c>
      <c r="P1810" s="5" t="s">
        <v>34</v>
      </c>
      <c r="Q1810" s="3" t="s">
        <v>6256</v>
      </c>
      <c r="R1810" s="3" t="s">
        <v>6233</v>
      </c>
      <c r="S1810" s="3" t="s">
        <v>6245</v>
      </c>
      <c r="T1810" s="3" t="s">
        <v>6244</v>
      </c>
      <c r="U1810" s="3" t="s">
        <v>6243</v>
      </c>
      <c r="V1810" s="3" t="s">
        <v>6282</v>
      </c>
      <c r="W1810" s="3" t="s">
        <v>6281</v>
      </c>
      <c r="X1810" s="3" t="s">
        <v>6247</v>
      </c>
      <c r="Y1810" s="3" t="s">
        <v>6240</v>
      </c>
      <c r="Z1810" s="3" t="s">
        <v>6264</v>
      </c>
      <c r="AA1810" s="3" t="s">
        <v>6226</v>
      </c>
      <c r="AB1810" s="3" t="s">
        <v>6265</v>
      </c>
      <c r="AC1810" s="3" t="s">
        <v>6308</v>
      </c>
      <c r="AD1810" s="3" t="s">
        <v>6270</v>
      </c>
      <c r="AE1810" s="3" t="s">
        <v>6270</v>
      </c>
      <c r="AF1810" s="3" t="s">
        <v>6274</v>
      </c>
      <c r="AG1810" s="3" t="s">
        <v>6365</v>
      </c>
      <c r="AH1810" s="3" t="s">
        <v>6356</v>
      </c>
      <c r="AI1810" s="3" t="s">
        <v>6283</v>
      </c>
      <c r="AR1810" s="3">
        <v>45.7</v>
      </c>
      <c r="AS1810" s="3">
        <v>18.5</v>
      </c>
      <c r="AT1810" s="3">
        <v>2.4702702699999999</v>
      </c>
      <c r="AU1810" s="3">
        <f>SUM(Table1[[#This Row],[Black Win %]]/Table1[[#This Row],[White Win %]])</f>
        <v>0.40481400437636761</v>
      </c>
      <c r="AV1810" s="3">
        <v>69.007000000000005</v>
      </c>
      <c r="AW1810" s="3">
        <v>27.934999999999999</v>
      </c>
    </row>
    <row r="1811" spans="1:49" ht="17" x14ac:dyDescent="0.2">
      <c r="A1811" s="3" t="s">
        <v>7711</v>
      </c>
      <c r="B1811" s="3" t="str">
        <f>CONCATENATE(Table1[[#This Row],[Column5]],(IF(Table1[[#This Row],[Column4]]="",""," -"&amp;Table1[[#This Row],[Column4]])),(IF(Table1[[#This Row],[Column3]]="",""," -"&amp;Table1[[#This Row],[Column3]])))</f>
        <v xml:space="preserve"> Classical Variation - Reti Variation</v>
      </c>
      <c r="C1811" s="3" t="s">
        <v>6553</v>
      </c>
      <c r="D1811" s="3" t="s">
        <v>7527</v>
      </c>
      <c r="F1811" s="3" t="s">
        <v>7764</v>
      </c>
      <c r="G1811" s="3">
        <v>685</v>
      </c>
      <c r="H1811" s="3" t="s">
        <v>5946</v>
      </c>
      <c r="I1811" s="4">
        <v>43289</v>
      </c>
      <c r="J1811" s="3">
        <v>2402</v>
      </c>
      <c r="K1811" s="3">
        <v>2361</v>
      </c>
      <c r="L1811" s="3">
        <v>45</v>
      </c>
      <c r="M1811" s="3">
        <v>39.6</v>
      </c>
      <c r="N1811" s="3">
        <v>15.5</v>
      </c>
      <c r="O1811" s="3" t="s">
        <v>5969</v>
      </c>
      <c r="P1811" s="5" t="s">
        <v>34</v>
      </c>
      <c r="Q1811" s="3" t="s">
        <v>6256</v>
      </c>
      <c r="R1811" s="3" t="s">
        <v>6233</v>
      </c>
      <c r="S1811" s="3" t="s">
        <v>6245</v>
      </c>
      <c r="T1811" s="3" t="s">
        <v>6244</v>
      </c>
      <c r="U1811" s="3" t="s">
        <v>6243</v>
      </c>
      <c r="V1811" s="3" t="s">
        <v>6282</v>
      </c>
      <c r="W1811" s="3" t="s">
        <v>6281</v>
      </c>
      <c r="X1811" s="3" t="s">
        <v>6247</v>
      </c>
      <c r="Y1811" s="3" t="s">
        <v>6240</v>
      </c>
      <c r="Z1811" s="3" t="s">
        <v>6264</v>
      </c>
      <c r="AA1811" s="3" t="s">
        <v>6226</v>
      </c>
      <c r="AB1811" s="3" t="s">
        <v>6265</v>
      </c>
      <c r="AC1811" s="3" t="s">
        <v>6308</v>
      </c>
      <c r="AD1811" s="3" t="s">
        <v>6270</v>
      </c>
      <c r="AE1811" s="3" t="s">
        <v>6270</v>
      </c>
      <c r="AF1811" s="3" t="s">
        <v>6279</v>
      </c>
      <c r="AG1811" s="3" t="s">
        <v>6439</v>
      </c>
      <c r="AH1811" s="3" t="s">
        <v>6408</v>
      </c>
      <c r="AR1811" s="3">
        <v>45</v>
      </c>
      <c r="AS1811" s="3">
        <v>15.5</v>
      </c>
      <c r="AT1811" s="3">
        <v>2.903225806</v>
      </c>
      <c r="AU1811" s="3">
        <f>SUM(Table1[[#This Row],[Black Win %]]/Table1[[#This Row],[White Win %]])</f>
        <v>0.34444444444444444</v>
      </c>
      <c r="AV1811" s="3">
        <v>308.25</v>
      </c>
      <c r="AW1811" s="3">
        <v>106.175</v>
      </c>
    </row>
    <row r="1812" spans="1:49" ht="17" x14ac:dyDescent="0.2">
      <c r="A1812" s="3" t="s">
        <v>7711</v>
      </c>
      <c r="B1812" s="3" t="str">
        <f>CONCATENATE(Table1[[#This Row],[Column5]],(IF(Table1[[#This Row],[Column4]]="",""," -"&amp;Table1[[#This Row],[Column4]])),(IF(Table1[[#This Row],[Column3]]="",""," -"&amp;Table1[[#This Row],[Column3]])))</f>
        <v xml:space="preserve"> Classical Variation - Spassky Variation</v>
      </c>
      <c r="C1812" s="3" t="s">
        <v>6553</v>
      </c>
      <c r="D1812" s="3" t="s">
        <v>6900</v>
      </c>
      <c r="F1812" s="3" t="s">
        <v>7765</v>
      </c>
      <c r="G1812" s="3">
        <v>246</v>
      </c>
      <c r="H1812" s="3" t="s">
        <v>5946</v>
      </c>
      <c r="I1812" s="4">
        <v>43130</v>
      </c>
      <c r="J1812" s="3">
        <v>2283</v>
      </c>
      <c r="K1812" s="3">
        <v>2320</v>
      </c>
      <c r="L1812" s="3">
        <v>19.5</v>
      </c>
      <c r="M1812" s="3">
        <v>40.200000000000003</v>
      </c>
      <c r="N1812" s="3">
        <v>40.200000000000003</v>
      </c>
      <c r="O1812" s="3" t="s">
        <v>5972</v>
      </c>
      <c r="P1812" s="5" t="s">
        <v>34</v>
      </c>
      <c r="Q1812" s="3" t="s">
        <v>6256</v>
      </c>
      <c r="R1812" s="3" t="s">
        <v>6233</v>
      </c>
      <c r="S1812" s="3" t="s">
        <v>6245</v>
      </c>
      <c r="T1812" s="3" t="s">
        <v>6244</v>
      </c>
      <c r="U1812" s="3" t="s">
        <v>6243</v>
      </c>
      <c r="V1812" s="3" t="s">
        <v>6282</v>
      </c>
      <c r="W1812" s="3" t="s">
        <v>6281</v>
      </c>
      <c r="X1812" s="3" t="s">
        <v>6247</v>
      </c>
      <c r="Y1812" s="3" t="s">
        <v>6240</v>
      </c>
      <c r="Z1812" s="3" t="s">
        <v>6264</v>
      </c>
      <c r="AA1812" s="3" t="s">
        <v>6226</v>
      </c>
      <c r="AB1812" s="3" t="s">
        <v>6265</v>
      </c>
      <c r="AC1812" s="3" t="s">
        <v>6308</v>
      </c>
      <c r="AD1812" s="3" t="s">
        <v>6270</v>
      </c>
      <c r="AE1812" s="3" t="s">
        <v>6270</v>
      </c>
      <c r="AF1812" s="3" t="s">
        <v>6274</v>
      </c>
      <c r="AG1812" s="3" t="s">
        <v>6365</v>
      </c>
      <c r="AH1812" s="3" t="s">
        <v>6356</v>
      </c>
      <c r="AI1812" s="3" t="s">
        <v>6302</v>
      </c>
      <c r="AJ1812" s="3" t="s">
        <v>6241</v>
      </c>
      <c r="AK1812" s="3" t="s">
        <v>6248</v>
      </c>
      <c r="AR1812" s="3">
        <v>40.200000000000003</v>
      </c>
      <c r="AS1812" s="3">
        <v>19.5</v>
      </c>
      <c r="AT1812" s="3">
        <v>2.0615384620000001</v>
      </c>
      <c r="AU1812" s="3">
        <f>SUM(Table1[[#This Row],[Black Win %]]/Table1[[#This Row],[White Win %]])</f>
        <v>0.4850746268656716</v>
      </c>
      <c r="AV1812" s="3">
        <v>98.891999999999996</v>
      </c>
      <c r="AW1812" s="3">
        <v>47.97</v>
      </c>
    </row>
    <row r="1813" spans="1:49" ht="17" x14ac:dyDescent="0.2">
      <c r="A1813" s="3" t="s">
        <v>7711</v>
      </c>
      <c r="B1813" s="3" t="str">
        <f>CONCATENATE(Table1[[#This Row],[Column5]],(IF(Table1[[#This Row],[Column4]]="",""," -"&amp;Table1[[#This Row],[Column4]])),(IF(Table1[[#This Row],[Column3]]="",""," -"&amp;Table1[[#This Row],[Column3]])))</f>
        <v xml:space="preserve"> General</v>
      </c>
      <c r="C1813" s="3" t="s">
        <v>6510</v>
      </c>
      <c r="F1813" s="3" t="s">
        <v>7765</v>
      </c>
      <c r="G1813" s="3">
        <v>696</v>
      </c>
      <c r="H1813" s="3" t="s">
        <v>5974</v>
      </c>
      <c r="I1813" s="4">
        <v>43272</v>
      </c>
      <c r="J1813" s="3">
        <v>2150</v>
      </c>
      <c r="K1813" s="3">
        <v>2164</v>
      </c>
      <c r="L1813" s="3">
        <v>36.200000000000003</v>
      </c>
      <c r="M1813" s="3">
        <v>29.9</v>
      </c>
      <c r="N1813" s="3">
        <v>33.9</v>
      </c>
      <c r="O1813" s="3" t="s">
        <v>5976</v>
      </c>
      <c r="P1813" s="5" t="s">
        <v>34</v>
      </c>
      <c r="Q1813" s="3" t="s">
        <v>6256</v>
      </c>
      <c r="R1813" s="3" t="s">
        <v>6233</v>
      </c>
      <c r="S1813" s="3" t="s">
        <v>6245</v>
      </c>
      <c r="T1813" s="3" t="s">
        <v>6244</v>
      </c>
      <c r="U1813" s="3" t="s">
        <v>6243</v>
      </c>
      <c r="AR1813" s="3">
        <v>33.9</v>
      </c>
      <c r="AS1813" s="3">
        <v>36.200000000000003</v>
      </c>
      <c r="AT1813" s="3">
        <v>0.93646408800000003</v>
      </c>
      <c r="AU1813" s="3">
        <f>SUM(Table1[[#This Row],[Black Win %]]/Table1[[#This Row],[White Win %]])</f>
        <v>1.0678466076696167</v>
      </c>
      <c r="AV1813" s="3">
        <v>235.94399999999999</v>
      </c>
      <c r="AW1813" s="3">
        <v>251.952</v>
      </c>
    </row>
    <row r="1814" spans="1:49" ht="17" x14ac:dyDescent="0.2">
      <c r="A1814" s="3" t="s">
        <v>7711</v>
      </c>
      <c r="B1814" s="3" t="str">
        <f>CONCATENATE(Table1[[#This Row],[Column5]],(IF(Table1[[#This Row],[Column4]]="",""," -"&amp;Table1[[#This Row],[Column4]])),(IF(Table1[[#This Row],[Column3]]="",""," -"&amp;Table1[[#This Row],[Column3]])))</f>
        <v xml:space="preserve"> Prague Variation</v>
      </c>
      <c r="C1814" s="3" t="s">
        <v>7715</v>
      </c>
      <c r="F1814" s="3" t="s">
        <v>7765</v>
      </c>
      <c r="G1814" s="3">
        <v>385</v>
      </c>
      <c r="H1814" s="3" t="s">
        <v>5978</v>
      </c>
      <c r="I1814" s="4">
        <v>43288</v>
      </c>
      <c r="J1814" s="3">
        <v>2116</v>
      </c>
      <c r="K1814" s="3">
        <v>2171</v>
      </c>
      <c r="L1814" s="3">
        <v>16.100000000000001</v>
      </c>
      <c r="M1814" s="3">
        <v>30.4</v>
      </c>
      <c r="N1814" s="3">
        <v>53.5</v>
      </c>
      <c r="O1814" s="3" t="s">
        <v>5980</v>
      </c>
      <c r="P1814" s="5" t="s">
        <v>34</v>
      </c>
      <c r="Q1814" s="3" t="s">
        <v>6256</v>
      </c>
      <c r="R1814" s="3" t="s">
        <v>6233</v>
      </c>
      <c r="S1814" s="3" t="s">
        <v>6245</v>
      </c>
      <c r="T1814" s="3" t="s">
        <v>6244</v>
      </c>
      <c r="U1814" s="3" t="s">
        <v>6243</v>
      </c>
      <c r="V1814" s="3" t="s">
        <v>6282</v>
      </c>
      <c r="W1814" s="3" t="s">
        <v>6281</v>
      </c>
      <c r="X1814" s="3" t="s">
        <v>6247</v>
      </c>
      <c r="Y1814" s="3" t="s">
        <v>6240</v>
      </c>
      <c r="Z1814" s="3" t="s">
        <v>6264</v>
      </c>
      <c r="AA1814" s="3" t="s">
        <v>6226</v>
      </c>
      <c r="AR1814" s="3">
        <v>53.5</v>
      </c>
      <c r="AS1814" s="3">
        <v>16.100000000000001</v>
      </c>
      <c r="AT1814" s="3">
        <v>3.322981366</v>
      </c>
      <c r="AU1814" s="3">
        <f>SUM(Table1[[#This Row],[Black Win %]]/Table1[[#This Row],[White Win %]])</f>
        <v>0.30093457943925234</v>
      </c>
      <c r="AV1814" s="3">
        <v>205.97499999999999</v>
      </c>
      <c r="AW1814" s="3">
        <v>61.984999999999999</v>
      </c>
    </row>
    <row r="1815" spans="1:49" ht="17" x14ac:dyDescent="0.2">
      <c r="A1815" s="3" t="s">
        <v>7711</v>
      </c>
      <c r="B1815" s="3" t="str">
        <f>CONCATENATE(Table1[[#This Row],[Column5]],(IF(Table1[[#This Row],[Column4]]="",""," -"&amp;Table1[[#This Row],[Column4]])),(IF(Table1[[#This Row],[Column3]]="",""," -"&amp;Table1[[#This Row],[Column3]])))</f>
        <v xml:space="preserve"> Prague Variation - Main Line</v>
      </c>
      <c r="C1815" s="3" t="s">
        <v>7715</v>
      </c>
      <c r="D1815" s="3" t="s">
        <v>6508</v>
      </c>
      <c r="F1815" s="3" t="s">
        <v>7765</v>
      </c>
      <c r="G1815" s="3">
        <v>149</v>
      </c>
      <c r="H1815" s="3" t="s">
        <v>5946</v>
      </c>
      <c r="I1815" s="4">
        <v>43223</v>
      </c>
      <c r="J1815" s="3">
        <v>2222</v>
      </c>
      <c r="K1815" s="3">
        <v>2268</v>
      </c>
      <c r="L1815" s="3">
        <v>22.1</v>
      </c>
      <c r="M1815" s="3">
        <v>32.9</v>
      </c>
      <c r="N1815" s="3">
        <v>45</v>
      </c>
      <c r="O1815" s="3" t="s">
        <v>5983</v>
      </c>
      <c r="P1815" s="5" t="s">
        <v>34</v>
      </c>
      <c r="Q1815" s="3" t="s">
        <v>6256</v>
      </c>
      <c r="R1815" s="3" t="s">
        <v>6233</v>
      </c>
      <c r="S1815" s="3" t="s">
        <v>6245</v>
      </c>
      <c r="T1815" s="3" t="s">
        <v>6244</v>
      </c>
      <c r="U1815" s="3" t="s">
        <v>6243</v>
      </c>
      <c r="V1815" s="3" t="s">
        <v>6282</v>
      </c>
      <c r="W1815" s="3" t="s">
        <v>6281</v>
      </c>
      <c r="X1815" s="3" t="s">
        <v>6247</v>
      </c>
      <c r="Y1815" s="3" t="s">
        <v>6240</v>
      </c>
      <c r="Z1815" s="3" t="s">
        <v>6264</v>
      </c>
      <c r="AA1815" s="3" t="s">
        <v>6226</v>
      </c>
      <c r="AB1815" s="3" t="s">
        <v>6265</v>
      </c>
      <c r="AC1815" s="3" t="s">
        <v>6308</v>
      </c>
      <c r="AR1815" s="3">
        <v>45</v>
      </c>
      <c r="AS1815" s="3">
        <v>22.1</v>
      </c>
      <c r="AT1815" s="3">
        <v>2.0361990950000002</v>
      </c>
      <c r="AU1815" s="3">
        <f>SUM(Table1[[#This Row],[Black Win %]]/Table1[[#This Row],[White Win %]])</f>
        <v>0.49111111111111116</v>
      </c>
      <c r="AV1815" s="3">
        <v>67.05</v>
      </c>
      <c r="AW1815" s="3">
        <v>32.929000000000002</v>
      </c>
    </row>
    <row r="1816" spans="1:49" ht="17" x14ac:dyDescent="0.2">
      <c r="A1816" s="3" t="s">
        <v>7711</v>
      </c>
      <c r="B1816" s="3" t="str">
        <f>CONCATENATE(Table1[[#This Row],[Column5]],(IF(Table1[[#This Row],[Column4]]="",""," -"&amp;Table1[[#This Row],[Column4]])),(IF(Table1[[#This Row],[Column3]]="",""," -"&amp;Table1[[#This Row],[Column3]])))</f>
        <v xml:space="preserve"> Rubinstein System</v>
      </c>
      <c r="C1816" s="3" t="s">
        <v>7716</v>
      </c>
      <c r="F1816" s="3" t="s">
        <v>7764</v>
      </c>
      <c r="G1816" s="3">
        <v>117</v>
      </c>
      <c r="H1816" s="3" t="s">
        <v>5978</v>
      </c>
      <c r="I1816" s="4">
        <v>43155</v>
      </c>
      <c r="J1816" s="3">
        <v>2298</v>
      </c>
      <c r="K1816" s="3">
        <v>2247</v>
      </c>
      <c r="L1816" s="3">
        <v>54.7</v>
      </c>
      <c r="M1816" s="3">
        <v>31.6</v>
      </c>
      <c r="N1816" s="3">
        <v>13.7</v>
      </c>
      <c r="O1816" s="3" t="s">
        <v>5986</v>
      </c>
      <c r="P1816" s="5" t="s">
        <v>34</v>
      </c>
      <c r="Q1816" s="3" t="s">
        <v>6256</v>
      </c>
      <c r="R1816" s="3" t="s">
        <v>6233</v>
      </c>
      <c r="S1816" s="3" t="s">
        <v>6245</v>
      </c>
      <c r="T1816" s="3" t="s">
        <v>6244</v>
      </c>
      <c r="U1816" s="3" t="s">
        <v>6243</v>
      </c>
      <c r="V1816" s="3" t="s">
        <v>6282</v>
      </c>
      <c r="W1816" s="3" t="s">
        <v>6281</v>
      </c>
      <c r="X1816" s="3" t="s">
        <v>6247</v>
      </c>
      <c r="Y1816" s="3" t="s">
        <v>6240</v>
      </c>
      <c r="Z1816" s="3" t="s">
        <v>6264</v>
      </c>
      <c r="AR1816" s="3">
        <v>54.7</v>
      </c>
      <c r="AS1816" s="3">
        <v>13.7</v>
      </c>
      <c r="AT1816" s="3">
        <v>3.9927007300000001</v>
      </c>
      <c r="AU1816" s="3">
        <f>SUM(Table1[[#This Row],[Black Win %]]/Table1[[#This Row],[White Win %]])</f>
        <v>0.25045703839122485</v>
      </c>
      <c r="AV1816" s="3">
        <v>63.999000000000002</v>
      </c>
      <c r="AW1816" s="3">
        <v>16.029</v>
      </c>
    </row>
    <row r="1817" spans="1:49" ht="17" x14ac:dyDescent="0.2">
      <c r="A1817" s="3" t="s">
        <v>7711</v>
      </c>
      <c r="B1817" s="3" t="str">
        <f>CONCATENATE(Table1[[#This Row],[Column5]],(IF(Table1[[#This Row],[Column4]]="",""," -"&amp;Table1[[#This Row],[Column4]])),(IF(Table1[[#This Row],[Column3]]="",""," -"&amp;Table1[[#This Row],[Column3]])))</f>
        <v xml:space="preserve"> Schara Gambit</v>
      </c>
      <c r="C1817" s="3" t="s">
        <v>7717</v>
      </c>
      <c r="F1817" s="3" t="s">
        <v>7765</v>
      </c>
      <c r="G1817" s="3">
        <v>1040</v>
      </c>
      <c r="H1817" s="3" t="s">
        <v>5974</v>
      </c>
      <c r="I1817" s="4">
        <v>43278</v>
      </c>
      <c r="J1817" s="3">
        <v>2216</v>
      </c>
      <c r="K1817" s="3">
        <v>2237</v>
      </c>
      <c r="L1817" s="3">
        <v>31.9</v>
      </c>
      <c r="M1817" s="3">
        <v>24.2</v>
      </c>
      <c r="N1817" s="3">
        <v>43.9</v>
      </c>
      <c r="O1817" s="3" t="s">
        <v>5989</v>
      </c>
      <c r="P1817" s="5" t="s">
        <v>34</v>
      </c>
      <c r="Q1817" s="3" t="s">
        <v>6256</v>
      </c>
      <c r="R1817" s="3" t="s">
        <v>6233</v>
      </c>
      <c r="S1817" s="3" t="s">
        <v>6245</v>
      </c>
      <c r="T1817" s="3" t="s">
        <v>6244</v>
      </c>
      <c r="U1817" s="3" t="s">
        <v>6243</v>
      </c>
      <c r="V1817" s="3" t="s">
        <v>6282</v>
      </c>
      <c r="W1817" s="3" t="s">
        <v>6365</v>
      </c>
      <c r="AR1817" s="3">
        <v>43.9</v>
      </c>
      <c r="AS1817" s="3">
        <v>31.9</v>
      </c>
      <c r="AT1817" s="3">
        <v>1.3761755490000001</v>
      </c>
      <c r="AU1817" s="3">
        <f>SUM(Table1[[#This Row],[Black Win %]]/Table1[[#This Row],[White Win %]])</f>
        <v>0.72665148063781315</v>
      </c>
      <c r="AV1817" s="3">
        <v>456.56</v>
      </c>
      <c r="AW1817" s="3">
        <v>331.76</v>
      </c>
    </row>
    <row r="1818" spans="1:49" ht="17" x14ac:dyDescent="0.2">
      <c r="A1818" s="3" t="s">
        <v>7711</v>
      </c>
      <c r="B1818" s="3" t="str">
        <f>CONCATENATE(Table1[[#This Row],[Column5]],(IF(Table1[[#This Row],[Column4]]="",""," -"&amp;Table1[[#This Row],[Column4]])),(IF(Table1[[#This Row],[Column3]]="",""," -"&amp;Table1[[#This Row],[Column3]])))</f>
        <v xml:space="preserve"> Swedish Variation</v>
      </c>
      <c r="C1818" s="3" t="s">
        <v>7718</v>
      </c>
      <c r="F1818" s="3" t="s">
        <v>7765</v>
      </c>
      <c r="G1818" s="3">
        <v>439</v>
      </c>
      <c r="H1818" s="3" t="s">
        <v>5978</v>
      </c>
      <c r="I1818" s="4">
        <v>43259</v>
      </c>
      <c r="J1818" s="3">
        <v>2295</v>
      </c>
      <c r="K1818" s="3">
        <v>2334</v>
      </c>
      <c r="L1818" s="3">
        <v>26</v>
      </c>
      <c r="M1818" s="3">
        <v>34.200000000000003</v>
      </c>
      <c r="N1818" s="3">
        <v>39.9</v>
      </c>
      <c r="O1818" s="3" t="s">
        <v>5992</v>
      </c>
      <c r="P1818" s="5" t="s">
        <v>34</v>
      </c>
      <c r="Q1818" s="3" t="s">
        <v>6256</v>
      </c>
      <c r="R1818" s="3" t="s">
        <v>6233</v>
      </c>
      <c r="S1818" s="3" t="s">
        <v>6245</v>
      </c>
      <c r="T1818" s="3" t="s">
        <v>6244</v>
      </c>
      <c r="U1818" s="3" t="s">
        <v>6243</v>
      </c>
      <c r="V1818" s="3" t="s">
        <v>6282</v>
      </c>
      <c r="W1818" s="3" t="s">
        <v>6281</v>
      </c>
      <c r="X1818" s="3" t="s">
        <v>6247</v>
      </c>
      <c r="Y1818" s="3" t="s">
        <v>6240</v>
      </c>
      <c r="Z1818" s="3" t="s">
        <v>6264</v>
      </c>
      <c r="AA1818" s="3" t="s">
        <v>6233</v>
      </c>
      <c r="AR1818" s="3">
        <v>39.9</v>
      </c>
      <c r="AS1818" s="3">
        <v>26</v>
      </c>
      <c r="AT1818" s="3">
        <v>1.5346153849999999</v>
      </c>
      <c r="AU1818" s="3">
        <f>SUM(Table1[[#This Row],[Black Win %]]/Table1[[#This Row],[White Win %]])</f>
        <v>0.65162907268170434</v>
      </c>
      <c r="AV1818" s="3">
        <v>175.161</v>
      </c>
      <c r="AW1818" s="3">
        <v>114.14</v>
      </c>
    </row>
    <row r="1819" spans="1:49" ht="17" x14ac:dyDescent="0.2">
      <c r="A1819" s="3" t="s">
        <v>7711</v>
      </c>
      <c r="B1819" s="3" t="str">
        <f>CONCATENATE(Table1[[#This Row],[Column5]],(IF(Table1[[#This Row],[Column4]]="",""," -"&amp;Table1[[#This Row],[Column4]])),(IF(Table1[[#This Row],[Column3]]="",""," -"&amp;Table1[[#This Row],[Column3]])))</f>
        <v xml:space="preserve"> Symmetrical Variation</v>
      </c>
      <c r="C1819" s="3" t="s">
        <v>6780</v>
      </c>
      <c r="F1819" s="3" t="s">
        <v>7765</v>
      </c>
      <c r="G1819" s="3">
        <v>4681</v>
      </c>
      <c r="H1819" s="3" t="s">
        <v>5974</v>
      </c>
      <c r="I1819" s="4">
        <v>43290</v>
      </c>
      <c r="J1819" s="3">
        <v>2263</v>
      </c>
      <c r="K1819" s="3">
        <v>2282</v>
      </c>
      <c r="L1819" s="3">
        <v>27.2</v>
      </c>
      <c r="M1819" s="3">
        <v>38.9</v>
      </c>
      <c r="N1819" s="3">
        <v>33.9</v>
      </c>
      <c r="O1819" s="3" t="s">
        <v>5995</v>
      </c>
      <c r="P1819" s="5" t="s">
        <v>34</v>
      </c>
      <c r="Q1819" s="3" t="s">
        <v>6256</v>
      </c>
      <c r="R1819" s="3" t="s">
        <v>6233</v>
      </c>
      <c r="S1819" s="3" t="s">
        <v>6245</v>
      </c>
      <c r="T1819" s="3" t="s">
        <v>6244</v>
      </c>
      <c r="U1819" s="3" t="s">
        <v>6243</v>
      </c>
      <c r="V1819" s="3" t="s">
        <v>6271</v>
      </c>
      <c r="W1819" s="3" t="s">
        <v>6226</v>
      </c>
      <c r="X1819" s="3" t="s">
        <v>6247</v>
      </c>
      <c r="Y1819" s="3" t="s">
        <v>6240</v>
      </c>
      <c r="AR1819" s="3">
        <v>33.9</v>
      </c>
      <c r="AS1819" s="3">
        <v>27.2</v>
      </c>
      <c r="AT1819" s="3">
        <v>1.2463235290000001</v>
      </c>
      <c r="AU1819" s="3">
        <f>SUM(Table1[[#This Row],[Black Win %]]/Table1[[#This Row],[White Win %]])</f>
        <v>0.80235988200589969</v>
      </c>
      <c r="AV1819" s="3">
        <v>1586.8589999999999</v>
      </c>
      <c r="AW1819" s="3">
        <v>1273.232</v>
      </c>
    </row>
    <row r="1820" spans="1:49" ht="17" x14ac:dyDescent="0.2">
      <c r="A1820" s="3" t="s">
        <v>7711</v>
      </c>
      <c r="B1820" s="3" t="str">
        <f>CONCATENATE(Table1[[#This Row],[Column5]],(IF(Table1[[#This Row],[Column4]]="",""," -"&amp;Table1[[#This Row],[Column4]])),(IF(Table1[[#This Row],[Column3]]="",""," -"&amp;Table1[[#This Row],[Column3]])))</f>
        <v xml:space="preserve"> Two Knights Variation</v>
      </c>
      <c r="C1820" s="3" t="s">
        <v>6791</v>
      </c>
      <c r="F1820" s="3" t="s">
        <v>7764</v>
      </c>
      <c r="G1820" s="3">
        <v>1480</v>
      </c>
      <c r="H1820" s="3" t="s">
        <v>5974</v>
      </c>
      <c r="I1820" s="4">
        <v>43286</v>
      </c>
      <c r="J1820" s="3">
        <v>2303</v>
      </c>
      <c r="K1820" s="3">
        <v>2275</v>
      </c>
      <c r="L1820" s="3">
        <v>43.2</v>
      </c>
      <c r="M1820" s="3">
        <v>32.6</v>
      </c>
      <c r="N1820" s="3">
        <v>24.2</v>
      </c>
      <c r="O1820" s="3" t="s">
        <v>5998</v>
      </c>
      <c r="P1820" s="5" t="s">
        <v>34</v>
      </c>
      <c r="Q1820" s="3" t="s">
        <v>6256</v>
      </c>
      <c r="R1820" s="3" t="s">
        <v>6233</v>
      </c>
      <c r="S1820" s="3" t="s">
        <v>6245</v>
      </c>
      <c r="T1820" s="3" t="s">
        <v>6244</v>
      </c>
      <c r="U1820" s="3" t="s">
        <v>6243</v>
      </c>
      <c r="V1820" s="3" t="s">
        <v>6282</v>
      </c>
      <c r="W1820" s="3" t="s">
        <v>6281</v>
      </c>
      <c r="X1820" s="3" t="s">
        <v>6247</v>
      </c>
      <c r="AR1820" s="3">
        <v>43.2</v>
      </c>
      <c r="AS1820" s="3">
        <v>24.2</v>
      </c>
      <c r="AT1820" s="3">
        <v>1.7851239670000001</v>
      </c>
      <c r="AU1820" s="3">
        <f>SUM(Table1[[#This Row],[Black Win %]]/Table1[[#This Row],[White Win %]])</f>
        <v>0.56018518518518512</v>
      </c>
      <c r="AV1820" s="3">
        <v>639.36</v>
      </c>
      <c r="AW1820" s="3">
        <v>358.16</v>
      </c>
    </row>
    <row r="1821" spans="1:49" ht="17" x14ac:dyDescent="0.2">
      <c r="A1821" s="3" t="s">
        <v>7719</v>
      </c>
      <c r="B1821" s="3" t="str">
        <f>CONCATENATE(Table1[[#This Row],[Column5]],(IF(Table1[[#This Row],[Column4]]="",""," -"&amp;Table1[[#This Row],[Column4]])),(IF(Table1[[#This Row],[Column3]]="",""," -"&amp;Table1[[#This Row],[Column3]])))</f>
        <v xml:space="preserve"> General</v>
      </c>
      <c r="C1821" s="3" t="s">
        <v>6510</v>
      </c>
      <c r="F1821" s="3" t="s">
        <v>7764</v>
      </c>
      <c r="G1821" s="3">
        <v>1726</v>
      </c>
      <c r="H1821" s="3" t="s">
        <v>1304</v>
      </c>
      <c r="I1821" s="4">
        <v>43282</v>
      </c>
      <c r="J1821" s="3">
        <v>2112</v>
      </c>
      <c r="K1821" s="3">
        <v>2061</v>
      </c>
      <c r="L1821" s="3">
        <v>47.5</v>
      </c>
      <c r="M1821" s="3">
        <v>21.7</v>
      </c>
      <c r="N1821" s="3">
        <v>30.8</v>
      </c>
      <c r="O1821" s="3" t="s">
        <v>6001</v>
      </c>
      <c r="P1821" s="5" t="s">
        <v>30</v>
      </c>
      <c r="Q1821" s="3" t="s">
        <v>6227</v>
      </c>
      <c r="R1821" s="3" t="s">
        <v>6247</v>
      </c>
      <c r="S1821" s="3" t="s">
        <v>6240</v>
      </c>
      <c r="T1821" s="3" t="s">
        <v>6244</v>
      </c>
      <c r="AR1821" s="3">
        <v>47.5</v>
      </c>
      <c r="AS1821" s="3">
        <v>30.8</v>
      </c>
      <c r="AT1821" s="3">
        <v>1.5422077919999999</v>
      </c>
      <c r="AU1821" s="3">
        <f>SUM(Table1[[#This Row],[Black Win %]]/Table1[[#This Row],[White Win %]])</f>
        <v>0.64842105263157901</v>
      </c>
      <c r="AV1821" s="3">
        <v>819.85</v>
      </c>
      <c r="AW1821" s="3">
        <v>531.60799999999995</v>
      </c>
    </row>
    <row r="1822" spans="1:49" ht="17" x14ac:dyDescent="0.2">
      <c r="A1822" s="3" t="s">
        <v>7719</v>
      </c>
      <c r="B1822" s="3" t="str">
        <f>CONCATENATE(Table1[[#This Row],[Column5]],(IF(Table1[[#This Row],[Column4]]="",""," -"&amp;Table1[[#This Row],[Column4]])),(IF(Table1[[#This Row],[Column3]]="",""," -"&amp;Table1[[#This Row],[Column3]])))</f>
        <v xml:space="preserve"> Steinitz - Rosenthal Variation</v>
      </c>
      <c r="C1822" s="3" t="s">
        <v>7720</v>
      </c>
      <c r="F1822" s="3" t="s">
        <v>7764</v>
      </c>
      <c r="G1822" s="3">
        <v>173</v>
      </c>
      <c r="H1822" s="3" t="s">
        <v>1304</v>
      </c>
      <c r="I1822" s="4">
        <v>43167</v>
      </c>
      <c r="J1822" s="3">
        <v>2366</v>
      </c>
      <c r="K1822" s="3">
        <v>2353</v>
      </c>
      <c r="L1822" s="3">
        <v>34.700000000000003</v>
      </c>
      <c r="M1822" s="3">
        <v>31.2</v>
      </c>
      <c r="N1822" s="3">
        <v>34.1</v>
      </c>
      <c r="O1822" s="3" t="s">
        <v>6004</v>
      </c>
      <c r="P1822" s="5" t="s">
        <v>30</v>
      </c>
      <c r="Q1822" s="3" t="s">
        <v>6227</v>
      </c>
      <c r="R1822" s="3" t="s">
        <v>6247</v>
      </c>
      <c r="S1822" s="3" t="s">
        <v>6240</v>
      </c>
      <c r="T1822" s="3" t="s">
        <v>6244</v>
      </c>
      <c r="U1822" s="3" t="s">
        <v>6237</v>
      </c>
      <c r="V1822" s="3" t="s">
        <v>6229</v>
      </c>
      <c r="W1822" s="3" t="s">
        <v>6293</v>
      </c>
      <c r="X1822" s="3" t="s">
        <v>6228</v>
      </c>
      <c r="AR1822" s="3">
        <v>34.700000000000003</v>
      </c>
      <c r="AS1822" s="3">
        <v>34.1</v>
      </c>
      <c r="AT1822" s="3">
        <v>1.017595308</v>
      </c>
      <c r="AU1822" s="3">
        <f>SUM(Table1[[#This Row],[Black Win %]]/Table1[[#This Row],[White Win %]])</f>
        <v>0.98270893371757917</v>
      </c>
      <c r="AV1822" s="3">
        <v>60.030999999999999</v>
      </c>
      <c r="AW1822" s="3">
        <v>58.993000000000002</v>
      </c>
    </row>
    <row r="1823" spans="1:49" ht="17" x14ac:dyDescent="0.2">
      <c r="A1823" s="3" t="s">
        <v>7719</v>
      </c>
      <c r="B1823" s="3" t="str">
        <f>CONCATENATE(Table1[[#This Row],[Column5]],(IF(Table1[[#This Row],[Column4]]="",""," -"&amp;Table1[[#This Row],[Column4]])),(IF(Table1[[#This Row],[Column3]]="",""," -"&amp;Table1[[#This Row],[Column3]])))</f>
        <v xml:space="preserve"> Steinitz Defense</v>
      </c>
      <c r="C1823" s="3" t="s">
        <v>7706</v>
      </c>
      <c r="F1823" s="3" t="s">
        <v>7765</v>
      </c>
      <c r="G1823" s="3">
        <v>652</v>
      </c>
      <c r="H1823" s="3" t="s">
        <v>1304</v>
      </c>
      <c r="I1823" s="4">
        <v>43277</v>
      </c>
      <c r="J1823" s="3">
        <v>2255</v>
      </c>
      <c r="K1823" s="3">
        <v>2318</v>
      </c>
      <c r="L1823" s="3">
        <v>34.5</v>
      </c>
      <c r="M1823" s="3">
        <v>27.6</v>
      </c>
      <c r="N1823" s="3">
        <v>37.9</v>
      </c>
      <c r="O1823" s="3" t="s">
        <v>6007</v>
      </c>
      <c r="P1823" s="5" t="s">
        <v>30</v>
      </c>
      <c r="Q1823" s="3" t="s">
        <v>6227</v>
      </c>
      <c r="R1823" s="3" t="s">
        <v>6247</v>
      </c>
      <c r="S1823" s="3" t="s">
        <v>6240</v>
      </c>
      <c r="T1823" s="3" t="s">
        <v>6244</v>
      </c>
      <c r="U1823" s="3" t="s">
        <v>6237</v>
      </c>
      <c r="AR1823" s="3">
        <v>37.9</v>
      </c>
      <c r="AS1823" s="3">
        <v>34.5</v>
      </c>
      <c r="AT1823" s="3">
        <v>1.098550725</v>
      </c>
      <c r="AU1823" s="3">
        <f>SUM(Table1[[#This Row],[Black Win %]]/Table1[[#This Row],[White Win %]])</f>
        <v>0.91029023746701854</v>
      </c>
      <c r="AV1823" s="3">
        <v>247.108</v>
      </c>
      <c r="AW1823" s="3">
        <v>224.94</v>
      </c>
    </row>
    <row r="1824" spans="1:49" ht="17" x14ac:dyDescent="0.2">
      <c r="A1824" s="3" t="s">
        <v>7721</v>
      </c>
      <c r="B1824" s="3" t="str">
        <f>CONCATENATE(Table1[[#This Row],[Column5]],(IF(Table1[[#This Row],[Column4]]="",""," -"&amp;Table1[[#This Row],[Column4]])),(IF(Table1[[#This Row],[Column3]]="",""," -"&amp;Table1[[#This Row],[Column3]])))</f>
        <v xml:space="preserve"> Classical Defense</v>
      </c>
      <c r="C1824" s="3" t="s">
        <v>7164</v>
      </c>
      <c r="F1824" s="3" t="s">
        <v>7764</v>
      </c>
      <c r="G1824" s="3">
        <v>7331</v>
      </c>
      <c r="H1824" s="3" t="s">
        <v>1960</v>
      </c>
      <c r="I1824" s="4">
        <v>43289</v>
      </c>
      <c r="J1824" s="3">
        <v>2238</v>
      </c>
      <c r="K1824" s="3">
        <v>2211</v>
      </c>
      <c r="L1824" s="3">
        <v>35.299999999999997</v>
      </c>
      <c r="M1824" s="3">
        <v>33.200000000000003</v>
      </c>
      <c r="N1824" s="3">
        <v>31.4</v>
      </c>
      <c r="O1824" s="3" t="s">
        <v>6010</v>
      </c>
      <c r="P1824" s="5" t="s">
        <v>34</v>
      </c>
      <c r="Q1824" s="3" t="s">
        <v>6226</v>
      </c>
      <c r="R1824" s="3" t="s">
        <v>6247</v>
      </c>
      <c r="S1824" s="3" t="s">
        <v>6245</v>
      </c>
      <c r="T1824" s="3" t="s">
        <v>6274</v>
      </c>
      <c r="AR1824" s="3">
        <v>35.299999999999997</v>
      </c>
      <c r="AS1824" s="3">
        <v>31.4</v>
      </c>
      <c r="AT1824" s="3">
        <v>1.1242038219999999</v>
      </c>
      <c r="AU1824" s="3">
        <f>SUM(Table1[[#This Row],[Black Win %]]/Table1[[#This Row],[White Win %]])</f>
        <v>0.88951841359773376</v>
      </c>
      <c r="AV1824" s="3">
        <v>2587.8429999999998</v>
      </c>
      <c r="AW1824" s="3">
        <v>2301.9340000000002</v>
      </c>
    </row>
    <row r="1825" spans="1:49" ht="17" x14ac:dyDescent="0.2">
      <c r="A1825" s="3" t="s">
        <v>7721</v>
      </c>
      <c r="B1825" s="3" t="str">
        <f>CONCATENATE(Table1[[#This Row],[Column5]],(IF(Table1[[#This Row],[Column4]]="",""," -"&amp;Table1[[#This Row],[Column4]])),(IF(Table1[[#This Row],[Column3]]="",""," -"&amp;Table1[[#This Row],[Column3]])))</f>
        <v xml:space="preserve"> Classical Defense - Nimzowitsch Variation</v>
      </c>
      <c r="C1825" s="3" t="s">
        <v>7164</v>
      </c>
      <c r="D1825" s="3" t="s">
        <v>6607</v>
      </c>
      <c r="F1825" s="3" t="s">
        <v>7765</v>
      </c>
      <c r="G1825" s="3">
        <v>2810</v>
      </c>
      <c r="H1825" s="3" t="s">
        <v>1960</v>
      </c>
      <c r="I1825" s="4">
        <v>43289</v>
      </c>
      <c r="J1825" s="3">
        <v>2313</v>
      </c>
      <c r="K1825" s="3">
        <v>2324</v>
      </c>
      <c r="L1825" s="3">
        <v>40.799999999999997</v>
      </c>
      <c r="M1825" s="3">
        <v>31.7</v>
      </c>
      <c r="N1825" s="3">
        <v>27.5</v>
      </c>
      <c r="O1825" s="3" t="s">
        <v>6013</v>
      </c>
      <c r="P1825" s="5" t="s">
        <v>34</v>
      </c>
      <c r="Q1825" s="3" t="s">
        <v>6226</v>
      </c>
      <c r="R1825" s="3" t="s">
        <v>6247</v>
      </c>
      <c r="S1825" s="3" t="s">
        <v>6245</v>
      </c>
      <c r="T1825" s="3" t="s">
        <v>6274</v>
      </c>
      <c r="U1825" s="3" t="s">
        <v>6302</v>
      </c>
      <c r="AR1825" s="3">
        <v>27.5</v>
      </c>
      <c r="AS1825" s="3">
        <v>40.799999999999997</v>
      </c>
      <c r="AT1825" s="3">
        <v>0.67401960800000005</v>
      </c>
      <c r="AU1825" s="3">
        <f>SUM(Table1[[#This Row],[Black Win %]]/Table1[[#This Row],[White Win %]])</f>
        <v>1.4836363636363636</v>
      </c>
      <c r="AV1825" s="3">
        <v>772.75</v>
      </c>
      <c r="AW1825" s="3">
        <v>1146.48</v>
      </c>
    </row>
    <row r="1826" spans="1:49" ht="17" x14ac:dyDescent="0.2">
      <c r="A1826" s="3" t="s">
        <v>7721</v>
      </c>
      <c r="B1826" s="3" t="str">
        <f>CONCATENATE(Table1[[#This Row],[Column5]],(IF(Table1[[#This Row],[Column4]]="",""," -"&amp;Table1[[#This Row],[Column4]])),(IF(Table1[[#This Row],[Column3]]="",""," -"&amp;Table1[[#This Row],[Column3]])))</f>
        <v xml:space="preserve"> Classical Defense - Petrosian Gambit</v>
      </c>
      <c r="C1826" s="3" t="s">
        <v>7164</v>
      </c>
      <c r="D1826" s="3" t="s">
        <v>7722</v>
      </c>
      <c r="F1826" s="3" t="s">
        <v>7764</v>
      </c>
      <c r="G1826" s="3">
        <v>151</v>
      </c>
      <c r="H1826" s="3" t="s">
        <v>1960</v>
      </c>
      <c r="I1826" s="4">
        <v>43253</v>
      </c>
      <c r="J1826" s="3">
        <v>2493</v>
      </c>
      <c r="K1826" s="3">
        <v>2367</v>
      </c>
      <c r="L1826" s="3">
        <v>50.3</v>
      </c>
      <c r="M1826" s="3">
        <v>33.1</v>
      </c>
      <c r="N1826" s="3">
        <v>16.600000000000001</v>
      </c>
      <c r="O1826" s="3" t="s">
        <v>6016</v>
      </c>
      <c r="P1826" s="5" t="s">
        <v>34</v>
      </c>
      <c r="Q1826" s="3" t="s">
        <v>6226</v>
      </c>
      <c r="R1826" s="3" t="s">
        <v>6247</v>
      </c>
      <c r="S1826" s="3" t="s">
        <v>6245</v>
      </c>
      <c r="T1826" s="3" t="s">
        <v>6274</v>
      </c>
      <c r="U1826" s="3" t="s">
        <v>6243</v>
      </c>
      <c r="V1826" s="3" t="s">
        <v>6271</v>
      </c>
      <c r="W1826" s="3" t="s">
        <v>6272</v>
      </c>
      <c r="X1826" s="3" t="s">
        <v>6256</v>
      </c>
      <c r="AR1826" s="3">
        <v>50.3</v>
      </c>
      <c r="AS1826" s="3">
        <v>16.600000000000001</v>
      </c>
      <c r="AT1826" s="3">
        <v>3.0301204820000001</v>
      </c>
      <c r="AU1826" s="3">
        <f>SUM(Table1[[#This Row],[Black Win %]]/Table1[[#This Row],[White Win %]])</f>
        <v>0.33001988071570582</v>
      </c>
      <c r="AV1826" s="3">
        <v>75.953000000000003</v>
      </c>
      <c r="AW1826" s="3">
        <v>25.065999999999999</v>
      </c>
    </row>
    <row r="1827" spans="1:49" ht="17" x14ac:dyDescent="0.2">
      <c r="A1827" s="3" t="s">
        <v>7721</v>
      </c>
      <c r="B1827" s="3" t="str">
        <f>CONCATENATE(Table1[[#This Row],[Column5]],(IF(Table1[[#This Row],[Column4]]="",""," -"&amp;Table1[[#This Row],[Column4]])),(IF(Table1[[#This Row],[Column3]]="",""," -"&amp;Table1[[#This Row],[Column3]])))</f>
        <v xml:space="preserve"> Fianchetto Defense</v>
      </c>
      <c r="C1827" s="3" t="s">
        <v>6652</v>
      </c>
      <c r="F1827" s="3" t="s">
        <v>7764</v>
      </c>
      <c r="G1827" s="3">
        <v>7697</v>
      </c>
      <c r="H1827" s="3" t="s">
        <v>1956</v>
      </c>
      <c r="I1827" s="4">
        <v>43289</v>
      </c>
      <c r="J1827" s="3">
        <v>2277</v>
      </c>
      <c r="K1827" s="3">
        <v>2262</v>
      </c>
      <c r="L1827" s="3">
        <v>34</v>
      </c>
      <c r="M1827" s="3">
        <v>33.799999999999997</v>
      </c>
      <c r="N1827" s="3">
        <v>32.200000000000003</v>
      </c>
      <c r="O1827" s="3" t="s">
        <v>6019</v>
      </c>
      <c r="P1827" s="5" t="s">
        <v>34</v>
      </c>
      <c r="Q1827" s="3" t="s">
        <v>6226</v>
      </c>
      <c r="R1827" s="3" t="s">
        <v>6247</v>
      </c>
      <c r="S1827" s="3" t="s">
        <v>6237</v>
      </c>
      <c r="T1827" s="3" t="s">
        <v>6274</v>
      </c>
      <c r="AR1827" s="3">
        <v>34</v>
      </c>
      <c r="AS1827" s="3">
        <v>32.200000000000003</v>
      </c>
      <c r="AT1827" s="3">
        <v>1.0559006209999999</v>
      </c>
      <c r="AU1827" s="3">
        <f>SUM(Table1[[#This Row],[Black Win %]]/Table1[[#This Row],[White Win %]])</f>
        <v>0.94705882352941184</v>
      </c>
      <c r="AV1827" s="3">
        <v>2616.98</v>
      </c>
      <c r="AW1827" s="3">
        <v>2478.4340000000002</v>
      </c>
    </row>
    <row r="1828" spans="1:49" ht="17" x14ac:dyDescent="0.2">
      <c r="A1828" s="3" t="s">
        <v>7721</v>
      </c>
      <c r="B1828" s="3" t="str">
        <f>CONCATENATE(Table1[[#This Row],[Column5]],(IF(Table1[[#This Row],[Column4]]="",""," -"&amp;Table1[[#This Row],[Column4]])),(IF(Table1[[#This Row],[Column3]]="",""," -"&amp;Table1[[#This Row],[Column3]])))</f>
        <v xml:space="preserve"> Fianchetto Defense - Euwe Variation</v>
      </c>
      <c r="C1828" s="3" t="s">
        <v>6652</v>
      </c>
      <c r="D1828" s="3" t="s">
        <v>6812</v>
      </c>
      <c r="F1828" s="3" t="s">
        <v>7765</v>
      </c>
      <c r="G1828" s="3">
        <v>758</v>
      </c>
      <c r="H1828" s="3" t="s">
        <v>1956</v>
      </c>
      <c r="I1828" s="4">
        <v>43259</v>
      </c>
      <c r="J1828" s="3">
        <v>2305</v>
      </c>
      <c r="K1828" s="3">
        <v>2329</v>
      </c>
      <c r="L1828" s="3">
        <v>26.8</v>
      </c>
      <c r="M1828" s="3">
        <v>41.2</v>
      </c>
      <c r="N1828" s="3">
        <v>32.1</v>
      </c>
      <c r="O1828" s="3" t="s">
        <v>6022</v>
      </c>
      <c r="P1828" s="5" t="s">
        <v>34</v>
      </c>
      <c r="Q1828" s="3" t="s">
        <v>6226</v>
      </c>
      <c r="R1828" s="3" t="s">
        <v>6247</v>
      </c>
      <c r="S1828" s="3" t="s">
        <v>6237</v>
      </c>
      <c r="T1828" s="3" t="s">
        <v>6274</v>
      </c>
      <c r="U1828" s="3" t="s">
        <v>6251</v>
      </c>
      <c r="V1828" s="3" t="s">
        <v>6306</v>
      </c>
      <c r="W1828" s="3" t="s">
        <v>6243</v>
      </c>
      <c r="AR1828" s="3">
        <v>32.1</v>
      </c>
      <c r="AS1828" s="3">
        <v>26.8</v>
      </c>
      <c r="AT1828" s="3">
        <v>1.1977611939999999</v>
      </c>
      <c r="AU1828" s="3">
        <f>SUM(Table1[[#This Row],[Black Win %]]/Table1[[#This Row],[White Win %]])</f>
        <v>0.83489096573208721</v>
      </c>
      <c r="AV1828" s="3">
        <v>243.31800000000001</v>
      </c>
      <c r="AW1828" s="3">
        <v>203.14400000000001</v>
      </c>
    </row>
    <row r="1829" spans="1:49" ht="17" x14ac:dyDescent="0.2">
      <c r="A1829" s="3" t="s">
        <v>7723</v>
      </c>
      <c r="B1829" s="3" t="str">
        <f>CONCATENATE(Table1[[#This Row],[Column5]],(IF(Table1[[#This Row],[Column4]]="",""," -"&amp;Table1[[#This Row],[Column4]])),(IF(Table1[[#This Row],[Column3]]="",""," -"&amp;Table1[[#This Row],[Column3]])))</f>
        <v xml:space="preserve"> Classical Defense</v>
      </c>
      <c r="C1829" s="3" t="s">
        <v>7164</v>
      </c>
      <c r="F1829" s="3" t="s">
        <v>7765</v>
      </c>
      <c r="G1829" s="3">
        <v>2482</v>
      </c>
      <c r="H1829" s="3" t="s">
        <v>1967</v>
      </c>
      <c r="I1829" s="4">
        <v>43290</v>
      </c>
      <c r="J1829" s="3">
        <v>2244</v>
      </c>
      <c r="K1829" s="3">
        <v>2270</v>
      </c>
      <c r="L1829" s="3">
        <v>29.6</v>
      </c>
      <c r="M1829" s="3">
        <v>31.6</v>
      </c>
      <c r="N1829" s="3">
        <v>38.9</v>
      </c>
      <c r="O1829" s="3" t="s">
        <v>6025</v>
      </c>
      <c r="P1829" s="5" t="s">
        <v>34</v>
      </c>
      <c r="Q1829" s="3" t="s">
        <v>6226</v>
      </c>
      <c r="R1829" s="3" t="s">
        <v>6274</v>
      </c>
      <c r="S1829" s="3" t="s">
        <v>6245</v>
      </c>
      <c r="AR1829" s="3">
        <v>38.9</v>
      </c>
      <c r="AS1829" s="3">
        <v>29.6</v>
      </c>
      <c r="AT1829" s="3">
        <v>1.3141891889999999</v>
      </c>
      <c r="AU1829" s="3">
        <f>SUM(Table1[[#This Row],[Black Win %]]/Table1[[#This Row],[White Win %]])</f>
        <v>0.76092544987146538</v>
      </c>
      <c r="AV1829" s="3">
        <v>965.49800000000005</v>
      </c>
      <c r="AW1829" s="3">
        <v>734.67200000000003</v>
      </c>
    </row>
    <row r="1830" spans="1:49" ht="17" x14ac:dyDescent="0.2">
      <c r="A1830" s="3" t="s">
        <v>7723</v>
      </c>
      <c r="B1830" s="3" t="str">
        <f>CONCATENATE(Table1[[#This Row],[Column5]],(IF(Table1[[#This Row],[Column4]]="",""," -"&amp;Table1[[#This Row],[Column4]])),(IF(Table1[[#This Row],[Column3]]="",""," -"&amp;Table1[[#This Row],[Column3]])))</f>
        <v xml:space="preserve"> Classical Defense - Big Center Variation</v>
      </c>
      <c r="C1830" s="3" t="s">
        <v>7164</v>
      </c>
      <c r="D1830" s="3" t="s">
        <v>7724</v>
      </c>
      <c r="F1830" s="3" t="s">
        <v>7764</v>
      </c>
      <c r="G1830" s="3">
        <v>3960</v>
      </c>
      <c r="H1830" s="3" t="s">
        <v>1967</v>
      </c>
      <c r="I1830" s="4">
        <v>43289</v>
      </c>
      <c r="J1830" s="3">
        <v>2291</v>
      </c>
      <c r="K1830" s="3">
        <v>2260</v>
      </c>
      <c r="L1830" s="3">
        <v>39.200000000000003</v>
      </c>
      <c r="M1830" s="3">
        <v>28.4</v>
      </c>
      <c r="N1830" s="3">
        <v>32.4</v>
      </c>
      <c r="O1830" s="3" t="s">
        <v>6028</v>
      </c>
      <c r="P1830" s="5" t="s">
        <v>34</v>
      </c>
      <c r="Q1830" s="3" t="s">
        <v>6226</v>
      </c>
      <c r="R1830" s="3" t="s">
        <v>6274</v>
      </c>
      <c r="S1830" s="3" t="s">
        <v>6245</v>
      </c>
      <c r="T1830" s="3" t="s">
        <v>6266</v>
      </c>
      <c r="AR1830" s="3">
        <v>39.200000000000003</v>
      </c>
      <c r="AS1830" s="3">
        <v>32.4</v>
      </c>
      <c r="AT1830" s="3">
        <v>1.209876543</v>
      </c>
      <c r="AU1830" s="3">
        <f>SUM(Table1[[#This Row],[Black Win %]]/Table1[[#This Row],[White Win %]])</f>
        <v>0.82653061224489788</v>
      </c>
      <c r="AV1830" s="3">
        <v>1552.32</v>
      </c>
      <c r="AW1830" s="3">
        <v>1283.04</v>
      </c>
    </row>
    <row r="1831" spans="1:49" ht="17" x14ac:dyDescent="0.2">
      <c r="A1831" s="3" t="s">
        <v>7723</v>
      </c>
      <c r="B1831" s="3" t="str">
        <f>CONCATENATE(Table1[[#This Row],[Column5]],(IF(Table1[[#This Row],[Column4]]="",""," -"&amp;Table1[[#This Row],[Column4]])),(IF(Table1[[#This Row],[Column3]]="",""," -"&amp;Table1[[#This Row],[Column3]])))</f>
        <v xml:space="preserve"> Edge Variation</v>
      </c>
      <c r="C1831" s="3" t="s">
        <v>7494</v>
      </c>
      <c r="F1831" s="3" t="s">
        <v>7764</v>
      </c>
      <c r="G1831" s="3">
        <v>1290</v>
      </c>
      <c r="H1831" s="3" t="s">
        <v>1967</v>
      </c>
      <c r="I1831" s="4">
        <v>43277</v>
      </c>
      <c r="J1831" s="3">
        <v>2250</v>
      </c>
      <c r="K1831" s="3">
        <v>2233</v>
      </c>
      <c r="L1831" s="3">
        <v>40.9</v>
      </c>
      <c r="M1831" s="3">
        <v>23.3</v>
      </c>
      <c r="N1831" s="3">
        <v>35.799999999999997</v>
      </c>
      <c r="O1831" s="3" t="s">
        <v>6031</v>
      </c>
      <c r="P1831" s="5" t="s">
        <v>34</v>
      </c>
      <c r="Q1831" s="3" t="s">
        <v>6226</v>
      </c>
      <c r="R1831" s="3" t="s">
        <v>6274</v>
      </c>
      <c r="S1831" s="3" t="s">
        <v>6288</v>
      </c>
      <c r="T1831" s="3" t="s">
        <v>6357</v>
      </c>
      <c r="AR1831" s="3">
        <v>40.9</v>
      </c>
      <c r="AS1831" s="3">
        <v>35.799999999999997</v>
      </c>
      <c r="AT1831" s="3">
        <v>1.1424581009999999</v>
      </c>
      <c r="AU1831" s="3">
        <f>SUM(Table1[[#This Row],[Black Win %]]/Table1[[#This Row],[White Win %]])</f>
        <v>0.87530562347188257</v>
      </c>
      <c r="AV1831" s="3">
        <v>527.61</v>
      </c>
      <c r="AW1831" s="3">
        <v>461.82</v>
      </c>
    </row>
    <row r="1832" spans="1:49" ht="17" x14ac:dyDescent="0.2">
      <c r="A1832" s="3" t="s">
        <v>7723</v>
      </c>
      <c r="B1832" s="3" t="str">
        <f>CONCATENATE(Table1[[#This Row],[Column5]],(IF(Table1[[#This Row],[Column4]]="",""," -"&amp;Table1[[#This Row],[Column4]])),(IF(Table1[[#This Row],[Column3]]="",""," -"&amp;Table1[[#This Row],[Column3]])))</f>
        <v xml:space="preserve"> General</v>
      </c>
      <c r="C1832" s="3" t="s">
        <v>6510</v>
      </c>
      <c r="F1832" s="3" t="s">
        <v>7764</v>
      </c>
      <c r="G1832" s="3">
        <v>17885</v>
      </c>
      <c r="H1832" s="3" t="s">
        <v>1967</v>
      </c>
      <c r="I1832" s="4">
        <v>43290</v>
      </c>
      <c r="J1832" s="3">
        <v>2290</v>
      </c>
      <c r="K1832" s="3">
        <v>2272</v>
      </c>
      <c r="L1832" s="3">
        <v>39.6</v>
      </c>
      <c r="M1832" s="3">
        <v>29</v>
      </c>
      <c r="N1832" s="3">
        <v>31.4</v>
      </c>
      <c r="O1832" s="3" t="s">
        <v>6034</v>
      </c>
      <c r="P1832" s="5" t="s">
        <v>34</v>
      </c>
      <c r="Q1832" s="3" t="s">
        <v>6226</v>
      </c>
      <c r="R1832" s="3" t="s">
        <v>6274</v>
      </c>
      <c r="AR1832" s="3">
        <v>39.6</v>
      </c>
      <c r="AS1832" s="3">
        <v>31.4</v>
      </c>
      <c r="AT1832" s="3">
        <v>1.2611464969999999</v>
      </c>
      <c r="AU1832" s="3">
        <f>SUM(Table1[[#This Row],[Black Win %]]/Table1[[#This Row],[White Win %]])</f>
        <v>0.79292929292929282</v>
      </c>
      <c r="AV1832" s="3">
        <v>7082.46</v>
      </c>
      <c r="AW1832" s="3">
        <v>5615.89</v>
      </c>
    </row>
    <row r="1833" spans="1:49" ht="17" x14ac:dyDescent="0.2">
      <c r="A1833" s="3" t="s">
        <v>7723</v>
      </c>
      <c r="B1833" s="3" t="str">
        <f>CONCATENATE(Table1[[#This Row],[Column5]],(IF(Table1[[#This Row],[Column4]]="",""," -"&amp;Table1[[#This Row],[Column4]])),(IF(Table1[[#This Row],[Column3]]="",""," -"&amp;Table1[[#This Row],[Column3]])))</f>
        <v xml:space="preserve"> Poisoned Pawn Variation</v>
      </c>
      <c r="C1833" s="3" t="s">
        <v>6878</v>
      </c>
      <c r="F1833" s="3" t="s">
        <v>7764</v>
      </c>
      <c r="G1833" s="3">
        <v>433</v>
      </c>
      <c r="H1833" s="3" t="s">
        <v>1967</v>
      </c>
      <c r="I1833" s="4">
        <v>43287</v>
      </c>
      <c r="J1833" s="3">
        <v>2326</v>
      </c>
      <c r="K1833" s="3">
        <v>2290</v>
      </c>
      <c r="L1833" s="3">
        <v>49.2</v>
      </c>
      <c r="M1833" s="3">
        <v>19.399999999999999</v>
      </c>
      <c r="N1833" s="3">
        <v>31.4</v>
      </c>
      <c r="O1833" s="3" t="s">
        <v>6037</v>
      </c>
      <c r="P1833" s="5" t="s">
        <v>34</v>
      </c>
      <c r="Q1833" s="3" t="s">
        <v>6226</v>
      </c>
      <c r="R1833" s="3" t="s">
        <v>6274</v>
      </c>
      <c r="S1833" s="3" t="s">
        <v>6243</v>
      </c>
      <c r="T1833" s="3" t="s">
        <v>6256</v>
      </c>
      <c r="U1833" s="3" t="s">
        <v>6316</v>
      </c>
      <c r="V1833" s="3" t="s">
        <v>6244</v>
      </c>
      <c r="AR1833" s="3">
        <v>49.2</v>
      </c>
      <c r="AS1833" s="3">
        <v>31.4</v>
      </c>
      <c r="AT1833" s="3">
        <v>1.5668789809999999</v>
      </c>
      <c r="AU1833" s="3">
        <f>SUM(Table1[[#This Row],[Black Win %]]/Table1[[#This Row],[White Win %]])</f>
        <v>0.63821138211382111</v>
      </c>
      <c r="AV1833" s="3">
        <v>213.036</v>
      </c>
      <c r="AW1833" s="3">
        <v>135.96199999999999</v>
      </c>
    </row>
    <row r="1834" spans="1:49" ht="17" x14ac:dyDescent="0.2">
      <c r="A1834" s="3" t="s">
        <v>7723</v>
      </c>
      <c r="B1834" s="3" t="str">
        <f>CONCATENATE(Table1[[#This Row],[Column5]],(IF(Table1[[#This Row],[Column4]]="",""," -"&amp;Table1[[#This Row],[Column4]])),(IF(Table1[[#This Row],[Column3]]="",""," -"&amp;Table1[[#This Row],[Column3]])))</f>
        <v xml:space="preserve"> Raptor Variation</v>
      </c>
      <c r="C1834" s="3" t="s">
        <v>7725</v>
      </c>
      <c r="F1834" s="3" t="s">
        <v>7764</v>
      </c>
      <c r="G1834" s="3">
        <v>940</v>
      </c>
      <c r="H1834" s="3" t="s">
        <v>1967</v>
      </c>
      <c r="I1834" s="4">
        <v>43287</v>
      </c>
      <c r="J1834" s="3">
        <v>2298</v>
      </c>
      <c r="K1834" s="3">
        <v>2257</v>
      </c>
      <c r="L1834" s="3">
        <v>41</v>
      </c>
      <c r="M1834" s="3">
        <v>29.4</v>
      </c>
      <c r="N1834" s="3">
        <v>29.7</v>
      </c>
      <c r="O1834" s="3" t="s">
        <v>6040</v>
      </c>
      <c r="P1834" s="5" t="s">
        <v>34</v>
      </c>
      <c r="Q1834" s="3" t="s">
        <v>6226</v>
      </c>
      <c r="R1834" s="3" t="s">
        <v>6274</v>
      </c>
      <c r="S1834" s="3" t="s">
        <v>6288</v>
      </c>
      <c r="T1834" s="3" t="s">
        <v>6314</v>
      </c>
      <c r="AR1834" s="3">
        <v>41</v>
      </c>
      <c r="AS1834" s="3">
        <v>29.7</v>
      </c>
      <c r="AT1834" s="3">
        <v>1.3804713799999999</v>
      </c>
      <c r="AU1834" s="3">
        <f>SUM(Table1[[#This Row],[Black Win %]]/Table1[[#This Row],[White Win %]])</f>
        <v>0.724390243902439</v>
      </c>
      <c r="AV1834" s="3">
        <v>385.4</v>
      </c>
      <c r="AW1834" s="3">
        <v>279.18</v>
      </c>
    </row>
    <row r="1835" spans="1:49" ht="17" x14ac:dyDescent="0.2">
      <c r="A1835" s="3" t="s">
        <v>7726</v>
      </c>
      <c r="B1835" s="3" t="str">
        <f>CONCATENATE(Table1[[#This Row],[Column5]],(IF(Table1[[#This Row],[Column4]]="",""," -"&amp;Table1[[#This Row],[Column4]])),(IF(Table1[[#This Row],[Column3]]="",""," -"&amp;Table1[[#This Row],[Column3]])))</f>
        <v xml:space="preserve"> Caro-Kann Variation</v>
      </c>
      <c r="C1835" s="3" t="s">
        <v>7727</v>
      </c>
      <c r="F1835" s="3" t="s">
        <v>7765</v>
      </c>
      <c r="G1835" s="3">
        <v>901</v>
      </c>
      <c r="H1835" s="3" t="s">
        <v>133</v>
      </c>
      <c r="I1835" s="4">
        <v>43279</v>
      </c>
      <c r="J1835" s="3">
        <v>2118</v>
      </c>
      <c r="K1835" s="3">
        <v>2098</v>
      </c>
      <c r="L1835" s="3">
        <v>45.7</v>
      </c>
      <c r="M1835" s="3">
        <v>24.5</v>
      </c>
      <c r="N1835" s="3">
        <v>29.7</v>
      </c>
      <c r="O1835" s="3" t="s">
        <v>6043</v>
      </c>
      <c r="P1835" s="5" t="s">
        <v>116</v>
      </c>
      <c r="Q1835" s="3" t="s">
        <v>6256</v>
      </c>
      <c r="R1835" s="3" t="s">
        <v>6266</v>
      </c>
      <c r="S1835" s="3" t="s">
        <v>6254</v>
      </c>
      <c r="AR1835" s="3">
        <v>29.7</v>
      </c>
      <c r="AS1835" s="3">
        <v>45.7</v>
      </c>
      <c r="AT1835" s="3">
        <v>0.64989059100000002</v>
      </c>
      <c r="AU1835" s="3">
        <f>SUM(Table1[[#This Row],[Black Win %]]/Table1[[#This Row],[White Win %]])</f>
        <v>1.5387205387205389</v>
      </c>
      <c r="AV1835" s="3">
        <v>267.59699999999998</v>
      </c>
      <c r="AW1835" s="3">
        <v>411.75700000000001</v>
      </c>
    </row>
    <row r="1836" spans="1:49" ht="17" x14ac:dyDescent="0.2">
      <c r="A1836" s="3" t="s">
        <v>7726</v>
      </c>
      <c r="B1836" s="3" t="str">
        <f>CONCATENATE(Table1[[#This Row],[Column5]],(IF(Table1[[#This Row],[Column4]]="",""," -"&amp;Table1[[#This Row],[Column4]])),(IF(Table1[[#This Row],[Column3]]="",""," -"&amp;Table1[[#This Row],[Column3]])))</f>
        <v xml:space="preserve"> General</v>
      </c>
      <c r="C1836" s="3" t="s">
        <v>6510</v>
      </c>
      <c r="F1836" s="3" t="s">
        <v>7764</v>
      </c>
      <c r="G1836" s="3">
        <v>2784</v>
      </c>
      <c r="H1836" s="3" t="s">
        <v>133</v>
      </c>
      <c r="I1836" s="4">
        <v>43289</v>
      </c>
      <c r="J1836" s="3">
        <v>2169</v>
      </c>
      <c r="K1836" s="3">
        <v>2162</v>
      </c>
      <c r="L1836" s="3">
        <v>36.799999999999997</v>
      </c>
      <c r="M1836" s="3">
        <v>26.5</v>
      </c>
      <c r="N1836" s="3">
        <v>36.6</v>
      </c>
      <c r="O1836" s="3" t="s">
        <v>6046</v>
      </c>
      <c r="P1836" s="5" t="s">
        <v>116</v>
      </c>
      <c r="AR1836" s="3">
        <v>36.799999999999997</v>
      </c>
      <c r="AS1836" s="3">
        <v>36.6</v>
      </c>
      <c r="AT1836" s="3">
        <v>1.005464481</v>
      </c>
      <c r="AU1836" s="3">
        <f>SUM(Table1[[#This Row],[Black Win %]]/Table1[[#This Row],[White Win %]])</f>
        <v>0.99456521739130443</v>
      </c>
      <c r="AV1836" s="3">
        <v>1024.5119999999999</v>
      </c>
      <c r="AW1836" s="3">
        <v>1018.944</v>
      </c>
    </row>
    <row r="1837" spans="1:49" ht="17" x14ac:dyDescent="0.2">
      <c r="A1837" s="3" t="s">
        <v>7726</v>
      </c>
      <c r="B1837" s="3" t="str">
        <f>CONCATENATE(Table1[[#This Row],[Column5]],(IF(Table1[[#This Row],[Column4]]="",""," -"&amp;Table1[[#This Row],[Column4]])),(IF(Table1[[#This Row],[Column3]]="",""," -"&amp;Table1[[#This Row],[Column3]])))</f>
        <v xml:space="preserve"> Gruenfeld Defense</v>
      </c>
      <c r="C1837" s="3" t="s">
        <v>7283</v>
      </c>
      <c r="F1837" s="3" t="s">
        <v>7765</v>
      </c>
      <c r="G1837" s="3">
        <v>137</v>
      </c>
      <c r="H1837" s="3" t="s">
        <v>133</v>
      </c>
      <c r="I1837" s="4">
        <v>43250</v>
      </c>
      <c r="J1837" s="3">
        <v>2044</v>
      </c>
      <c r="K1837" s="3">
        <v>2101</v>
      </c>
      <c r="L1837" s="3">
        <v>21.2</v>
      </c>
      <c r="M1837" s="3">
        <v>27.7</v>
      </c>
      <c r="N1837" s="3">
        <v>51.1</v>
      </c>
      <c r="O1837" s="3" t="s">
        <v>6049</v>
      </c>
      <c r="P1837" s="5" t="s">
        <v>116</v>
      </c>
      <c r="Q1837" s="3" t="s">
        <v>6256</v>
      </c>
      <c r="R1837" s="3" t="s">
        <v>6266</v>
      </c>
      <c r="S1837" s="3" t="s">
        <v>6297</v>
      </c>
      <c r="T1837" s="3" t="s">
        <v>6291</v>
      </c>
      <c r="U1837" s="3" t="s">
        <v>6227</v>
      </c>
      <c r="AR1837" s="3">
        <v>51.1</v>
      </c>
      <c r="AS1837" s="3">
        <v>21.2</v>
      </c>
      <c r="AT1837" s="3">
        <v>2.4103773579999999</v>
      </c>
      <c r="AU1837" s="3">
        <f>SUM(Table1[[#This Row],[Black Win %]]/Table1[[#This Row],[White Win %]])</f>
        <v>0.41487279843444225</v>
      </c>
      <c r="AV1837" s="3">
        <v>70.007000000000005</v>
      </c>
      <c r="AW1837" s="3">
        <v>29.044</v>
      </c>
    </row>
    <row r="1838" spans="1:49" ht="17" x14ac:dyDescent="0.2">
      <c r="A1838" s="3" t="s">
        <v>7726</v>
      </c>
      <c r="B1838" s="3" t="str">
        <f>CONCATENATE(Table1[[#This Row],[Column5]],(IF(Table1[[#This Row],[Column4]]="",""," -"&amp;Table1[[#This Row],[Column4]])),(IF(Table1[[#This Row],[Column3]]="",""," -"&amp;Table1[[#This Row],[Column3]])))</f>
        <v xml:space="preserve"> Napoleon Attack</v>
      </c>
      <c r="C1838" s="3" t="s">
        <v>7728</v>
      </c>
      <c r="F1838" s="3" t="s">
        <v>7764</v>
      </c>
      <c r="G1838" s="3">
        <v>381</v>
      </c>
      <c r="H1838" s="3" t="s">
        <v>133</v>
      </c>
      <c r="I1838" s="4">
        <v>43253</v>
      </c>
      <c r="J1838" s="3">
        <v>2301</v>
      </c>
      <c r="K1838" s="3">
        <v>2222</v>
      </c>
      <c r="L1838" s="3">
        <v>55.9</v>
      </c>
      <c r="M1838" s="3">
        <v>24.4</v>
      </c>
      <c r="N1838" s="3">
        <v>19.7</v>
      </c>
      <c r="O1838" s="3" t="s">
        <v>6052</v>
      </c>
      <c r="P1838" s="5" t="s">
        <v>116</v>
      </c>
      <c r="Q1838" s="3" t="s">
        <v>6227</v>
      </c>
      <c r="R1838" s="3" t="s">
        <v>6247</v>
      </c>
      <c r="S1838" s="3" t="s">
        <v>6240</v>
      </c>
      <c r="T1838" s="3" t="s">
        <v>6229</v>
      </c>
      <c r="AR1838" s="3">
        <v>55.9</v>
      </c>
      <c r="AS1838" s="3">
        <v>19.7</v>
      </c>
      <c r="AT1838" s="3">
        <v>2.8375634519999999</v>
      </c>
      <c r="AU1838" s="3">
        <f>SUM(Table1[[#This Row],[Black Win %]]/Table1[[#This Row],[White Win %]])</f>
        <v>0.35241502683363146</v>
      </c>
      <c r="AV1838" s="3">
        <v>212.97900000000001</v>
      </c>
      <c r="AW1838" s="3">
        <v>75.057000000000002</v>
      </c>
    </row>
    <row r="1839" spans="1:49" ht="17" x14ac:dyDescent="0.2">
      <c r="A1839" s="3" t="s">
        <v>7726</v>
      </c>
      <c r="B1839" s="3" t="str">
        <f>CONCATENATE(Table1[[#This Row],[Column5]],(IF(Table1[[#This Row],[Column4]]="",""," -"&amp;Table1[[#This Row],[Column4]])),(IF(Table1[[#This Row],[Column3]]="",""," -"&amp;Table1[[#This Row],[Column3]])))</f>
        <v xml:space="preserve"> Sicilian Two Knights</v>
      </c>
      <c r="C1839" s="3" t="s">
        <v>7729</v>
      </c>
      <c r="F1839" s="3" t="s">
        <v>7764</v>
      </c>
      <c r="G1839" s="3">
        <v>277</v>
      </c>
      <c r="H1839" s="3" t="s">
        <v>133</v>
      </c>
      <c r="I1839" s="4">
        <v>43281</v>
      </c>
      <c r="J1839" s="3">
        <v>2211</v>
      </c>
      <c r="K1839" s="3">
        <v>2186</v>
      </c>
      <c r="L1839" s="3">
        <v>30.3</v>
      </c>
      <c r="M1839" s="3">
        <v>29.2</v>
      </c>
      <c r="N1839" s="3">
        <v>40.4</v>
      </c>
      <c r="O1839" s="3" t="s">
        <v>6055</v>
      </c>
      <c r="P1839" s="5" t="s">
        <v>116</v>
      </c>
      <c r="Q1839" s="3" t="s">
        <v>6243</v>
      </c>
      <c r="R1839" s="3" t="s">
        <v>6247</v>
      </c>
      <c r="S1839" s="3" t="s">
        <v>6240</v>
      </c>
      <c r="T1839" s="3" t="s">
        <v>6229</v>
      </c>
      <c r="U1839" s="3" t="s">
        <v>6365</v>
      </c>
      <c r="V1839" s="3" t="s">
        <v>6356</v>
      </c>
      <c r="AR1839" s="3">
        <v>30.3</v>
      </c>
      <c r="AS1839" s="3">
        <v>40.4</v>
      </c>
      <c r="AT1839" s="3">
        <v>0.75</v>
      </c>
      <c r="AU1839" s="3">
        <f>SUM(Table1[[#This Row],[Black Win %]]/Table1[[#This Row],[White Win %]])</f>
        <v>1.3333333333333333</v>
      </c>
      <c r="AV1839" s="3">
        <v>83.930999999999997</v>
      </c>
      <c r="AW1839" s="3">
        <v>111.908</v>
      </c>
    </row>
    <row r="1840" spans="1:49" ht="17" x14ac:dyDescent="0.2">
      <c r="A1840" s="3" t="s">
        <v>7730</v>
      </c>
      <c r="B1840" s="3" t="str">
        <f>CONCATENATE(Table1[[#This Row],[Column5]],(IF(Table1[[#This Row],[Column4]]="",""," -"&amp;Table1[[#This Row],[Column4]])),(IF(Table1[[#This Row],[Column3]]="",""," -"&amp;Table1[[#This Row],[Column3]])))</f>
        <v xml:space="preserve"> General</v>
      </c>
      <c r="C1840" s="3" t="s">
        <v>6510</v>
      </c>
      <c r="F1840" s="3" t="s">
        <v>7764</v>
      </c>
      <c r="G1840" s="3">
        <v>1713</v>
      </c>
      <c r="H1840" s="3" t="s">
        <v>133</v>
      </c>
      <c r="I1840" s="4">
        <v>43287</v>
      </c>
      <c r="J1840" s="3">
        <v>2082</v>
      </c>
      <c r="K1840" s="3">
        <v>2102</v>
      </c>
      <c r="L1840" s="3">
        <v>32.299999999999997</v>
      </c>
      <c r="M1840" s="3">
        <v>20.7</v>
      </c>
      <c r="N1840" s="3">
        <v>47</v>
      </c>
      <c r="P1840" s="6"/>
      <c r="Q1840" s="7"/>
      <c r="AR1840" s="3">
        <v>32.299999999999997</v>
      </c>
      <c r="AS1840" s="3">
        <v>47</v>
      </c>
      <c r="AT1840" s="3">
        <v>0.68723404300000002</v>
      </c>
      <c r="AU1840" s="3">
        <f>SUM(Table1[[#This Row],[Black Win %]]/Table1[[#This Row],[White Win %]])</f>
        <v>1.4551083591331271</v>
      </c>
      <c r="AV1840" s="3">
        <v>553.29899999999998</v>
      </c>
      <c r="AW1840" s="3">
        <v>805.11</v>
      </c>
    </row>
    <row r="1841" spans="1:49" ht="17" x14ac:dyDescent="0.2">
      <c r="A1841" s="3" t="s">
        <v>7731</v>
      </c>
      <c r="B1841" s="3" t="str">
        <f>CONCATENATE(Table1[[#This Row],[Column5]],(IF(Table1[[#This Row],[Column4]]="",""," -"&amp;Table1[[#This Row],[Column4]])),(IF(Table1[[#This Row],[Column3]]="",""," -"&amp;Table1[[#This Row],[Column3]])))</f>
        <v xml:space="preserve"> Anderssen Defense</v>
      </c>
      <c r="C1841" s="3" t="s">
        <v>7732</v>
      </c>
      <c r="F1841" s="3" t="s">
        <v>7765</v>
      </c>
      <c r="G1841" s="3">
        <v>835</v>
      </c>
      <c r="H1841" s="3" t="s">
        <v>6059</v>
      </c>
      <c r="I1841" s="4">
        <v>43290</v>
      </c>
      <c r="J1841" s="3">
        <v>2167</v>
      </c>
      <c r="K1841" s="3">
        <v>2195</v>
      </c>
      <c r="L1841" s="3">
        <v>31.7</v>
      </c>
      <c r="M1841" s="3">
        <v>23.8</v>
      </c>
      <c r="N1841" s="3">
        <v>44.4</v>
      </c>
      <c r="O1841" s="3" t="s">
        <v>6061</v>
      </c>
      <c r="P1841" s="5" t="s">
        <v>30</v>
      </c>
      <c r="Q1841" s="3" t="s">
        <v>6227</v>
      </c>
      <c r="R1841" s="3" t="s">
        <v>6244</v>
      </c>
      <c r="S1841" s="3" t="s">
        <v>6292</v>
      </c>
      <c r="AR1841" s="3">
        <v>44.4</v>
      </c>
      <c r="AS1841" s="3">
        <v>31.7</v>
      </c>
      <c r="AT1841" s="3">
        <v>1.400630915</v>
      </c>
      <c r="AU1841" s="3">
        <f>SUM(Table1[[#This Row],[Black Win %]]/Table1[[#This Row],[White Win %]])</f>
        <v>0.713963963963964</v>
      </c>
      <c r="AV1841" s="3">
        <v>370.74</v>
      </c>
      <c r="AW1841" s="3">
        <v>264.69499999999999</v>
      </c>
    </row>
    <row r="1842" spans="1:49" ht="17" x14ac:dyDescent="0.2">
      <c r="A1842" s="3" t="s">
        <v>7731</v>
      </c>
      <c r="B1842" s="3" t="str">
        <f>CONCATENATE(Table1[[#This Row],[Column5]],(IF(Table1[[#This Row],[Column4]]="",""," -"&amp;Table1[[#This Row],[Column4]])),(IF(Table1[[#This Row],[Column3]]="",""," -"&amp;Table1[[#This Row],[Column3]])))</f>
        <v xml:space="preserve"> Falkbeer Variation</v>
      </c>
      <c r="C1842" s="3" t="s">
        <v>7733</v>
      </c>
      <c r="F1842" s="3" t="s">
        <v>7765</v>
      </c>
      <c r="G1842" s="3">
        <v>188</v>
      </c>
      <c r="H1842" s="3" t="s">
        <v>406</v>
      </c>
      <c r="I1842" s="4">
        <v>43282</v>
      </c>
      <c r="J1842" s="3">
        <v>2102</v>
      </c>
      <c r="K1842" s="3">
        <v>2053</v>
      </c>
      <c r="L1842" s="3">
        <v>49.5</v>
      </c>
      <c r="M1842" s="3">
        <v>20.7</v>
      </c>
      <c r="N1842" s="3">
        <v>29.8</v>
      </c>
      <c r="O1842" s="3" t="s">
        <v>6064</v>
      </c>
      <c r="P1842" s="5" t="s">
        <v>30</v>
      </c>
      <c r="Q1842" s="3" t="s">
        <v>6227</v>
      </c>
      <c r="R1842" s="3" t="s">
        <v>6244</v>
      </c>
      <c r="S1842" s="3" t="s">
        <v>6226</v>
      </c>
      <c r="AR1842" s="3">
        <v>29.8</v>
      </c>
      <c r="AS1842" s="3">
        <v>49.5</v>
      </c>
      <c r="AT1842" s="3">
        <v>0.60202020199999995</v>
      </c>
      <c r="AU1842" s="3">
        <f>SUM(Table1[[#This Row],[Black Win %]]/Table1[[#This Row],[White Win %]])</f>
        <v>1.6610738255033557</v>
      </c>
      <c r="AV1842" s="3">
        <v>56.024000000000001</v>
      </c>
      <c r="AW1842" s="3">
        <v>93.06</v>
      </c>
    </row>
    <row r="1843" spans="1:49" ht="17" x14ac:dyDescent="0.2">
      <c r="A1843" s="3" t="s">
        <v>7731</v>
      </c>
      <c r="B1843" s="3" t="str">
        <f>CONCATENATE(Table1[[#This Row],[Column5]],(IF(Table1[[#This Row],[Column4]]="",""," -"&amp;Table1[[#This Row],[Column4]])),(IF(Table1[[#This Row],[Column3]]="",""," -"&amp;Table1[[#This Row],[Column3]])))</f>
        <v xml:space="preserve"> General</v>
      </c>
      <c r="C1843" s="3" t="s">
        <v>6510</v>
      </c>
      <c r="F1843" s="3" t="s">
        <v>7764</v>
      </c>
      <c r="G1843" s="3">
        <v>846</v>
      </c>
      <c r="H1843" s="3" t="s">
        <v>376</v>
      </c>
      <c r="I1843" s="4">
        <v>43219</v>
      </c>
      <c r="J1843" s="3">
        <v>2154</v>
      </c>
      <c r="K1843" s="3">
        <v>2104</v>
      </c>
      <c r="L1843" s="3">
        <v>49.2</v>
      </c>
      <c r="M1843" s="3">
        <v>20.3</v>
      </c>
      <c r="N1843" s="3">
        <v>30.5</v>
      </c>
      <c r="O1843" s="3" t="s">
        <v>6067</v>
      </c>
      <c r="P1843" s="5" t="s">
        <v>30</v>
      </c>
      <c r="Q1843" s="3" t="s">
        <v>6227</v>
      </c>
      <c r="R1843" s="3" t="s">
        <v>6244</v>
      </c>
      <c r="AR1843" s="3">
        <v>49.2</v>
      </c>
      <c r="AS1843" s="3">
        <v>30.5</v>
      </c>
      <c r="AT1843" s="3">
        <v>1.6131147539999999</v>
      </c>
      <c r="AU1843" s="3">
        <f>SUM(Table1[[#This Row],[Black Win %]]/Table1[[#This Row],[White Win %]])</f>
        <v>0.61991869918699183</v>
      </c>
      <c r="AV1843" s="3">
        <v>416.23200000000003</v>
      </c>
      <c r="AW1843" s="3">
        <v>258.02999999999997</v>
      </c>
    </row>
    <row r="1844" spans="1:49" ht="17" x14ac:dyDescent="0.2">
      <c r="A1844" s="3" t="s">
        <v>7731</v>
      </c>
      <c r="B1844" s="3" t="str">
        <f>CONCATENATE(Table1[[#This Row],[Column5]],(IF(Table1[[#This Row],[Column4]]="",""," -"&amp;Table1[[#This Row],[Column4]])),(IF(Table1[[#This Row],[Column3]]="",""," -"&amp;Table1[[#This Row],[Column3]])))</f>
        <v xml:space="preserve"> Mieses Variation</v>
      </c>
      <c r="C1844" s="3" t="s">
        <v>7425</v>
      </c>
      <c r="F1844" s="3" t="s">
        <v>7764</v>
      </c>
      <c r="G1844" s="3">
        <v>2821</v>
      </c>
      <c r="H1844" s="3" t="s">
        <v>406</v>
      </c>
      <c r="I1844" s="4">
        <v>43289</v>
      </c>
      <c r="J1844" s="3">
        <v>2293</v>
      </c>
      <c r="K1844" s="3">
        <v>2267</v>
      </c>
      <c r="L1844" s="3">
        <v>39.4</v>
      </c>
      <c r="M1844" s="3">
        <v>31.6</v>
      </c>
      <c r="N1844" s="3">
        <v>29</v>
      </c>
      <c r="O1844" s="3" t="s">
        <v>6070</v>
      </c>
      <c r="P1844" s="5" t="s">
        <v>30</v>
      </c>
      <c r="Q1844" s="3" t="s">
        <v>6227</v>
      </c>
      <c r="R1844" s="3" t="s">
        <v>6244</v>
      </c>
      <c r="S1844" s="3" t="s">
        <v>6226</v>
      </c>
      <c r="T1844" s="3" t="s">
        <v>6264</v>
      </c>
      <c r="AR1844" s="3">
        <v>39.4</v>
      </c>
      <c r="AS1844" s="3">
        <v>29</v>
      </c>
      <c r="AT1844" s="3">
        <v>1.35862069</v>
      </c>
      <c r="AU1844" s="3">
        <f>SUM(Table1[[#This Row],[Black Win %]]/Table1[[#This Row],[White Win %]])</f>
        <v>0.73604060913705582</v>
      </c>
      <c r="AV1844" s="3">
        <v>1111.4739999999999</v>
      </c>
      <c r="AW1844" s="3">
        <v>818.09</v>
      </c>
    </row>
    <row r="1845" spans="1:49" ht="17" x14ac:dyDescent="0.2">
      <c r="A1845" s="3" t="s">
        <v>7731</v>
      </c>
      <c r="B1845" s="3" t="str">
        <f>CONCATENATE(Table1[[#This Row],[Column5]],(IF(Table1[[#This Row],[Column4]]="",""," -"&amp;Table1[[#This Row],[Column4]])),(IF(Table1[[#This Row],[Column3]]="",""," -"&amp;Table1[[#This Row],[Column3]])))</f>
        <v xml:space="preserve"> Omaha Gambit</v>
      </c>
      <c r="C1845" s="3" t="s">
        <v>7734</v>
      </c>
      <c r="F1845" s="3" t="s">
        <v>7764</v>
      </c>
      <c r="G1845" s="3">
        <v>133</v>
      </c>
      <c r="H1845" s="3" t="s">
        <v>6059</v>
      </c>
      <c r="I1845" s="4">
        <v>43288</v>
      </c>
      <c r="J1845" s="3">
        <v>2219</v>
      </c>
      <c r="K1845" s="3">
        <v>2154</v>
      </c>
      <c r="L1845" s="3">
        <v>52.6</v>
      </c>
      <c r="M1845" s="3">
        <v>18.8</v>
      </c>
      <c r="N1845" s="3">
        <v>28.6</v>
      </c>
      <c r="O1845" s="3" t="s">
        <v>6073</v>
      </c>
      <c r="P1845" s="5" t="s">
        <v>30</v>
      </c>
      <c r="Q1845" s="3" t="s">
        <v>6227</v>
      </c>
      <c r="R1845" s="3" t="s">
        <v>6244</v>
      </c>
      <c r="S1845" s="3" t="s">
        <v>6230</v>
      </c>
      <c r="T1845" s="3" t="s">
        <v>6236</v>
      </c>
      <c r="AR1845" s="3">
        <v>52.6</v>
      </c>
      <c r="AS1845" s="3">
        <v>28.6</v>
      </c>
      <c r="AT1845" s="3">
        <v>1.839160839</v>
      </c>
      <c r="AU1845" s="3">
        <f>SUM(Table1[[#This Row],[Black Win %]]/Table1[[#This Row],[White Win %]])</f>
        <v>0.54372623574144485</v>
      </c>
      <c r="AV1845" s="3">
        <v>69.957999999999998</v>
      </c>
      <c r="AW1845" s="3">
        <v>38.037999999999997</v>
      </c>
    </row>
    <row r="1846" spans="1:49" ht="17" x14ac:dyDescent="0.2">
      <c r="A1846" s="3" t="s">
        <v>7731</v>
      </c>
      <c r="B1846" s="3" t="str">
        <f>CONCATENATE(Table1[[#This Row],[Column5]],(IF(Table1[[#This Row],[Column4]]="",""," -"&amp;Table1[[#This Row],[Column4]])),(IF(Table1[[#This Row],[Column3]]="",""," -"&amp;Table1[[#This Row],[Column3]])))</f>
        <v xml:space="preserve"> Paulsen Variation</v>
      </c>
      <c r="C1846" s="3" t="s">
        <v>7583</v>
      </c>
      <c r="F1846" s="3" t="s">
        <v>7764</v>
      </c>
      <c r="G1846" s="3">
        <v>1012</v>
      </c>
      <c r="H1846" s="3" t="s">
        <v>6059</v>
      </c>
      <c r="I1846" s="4">
        <v>43284</v>
      </c>
      <c r="J1846" s="3">
        <v>2273</v>
      </c>
      <c r="K1846" s="3">
        <v>2228</v>
      </c>
      <c r="L1846" s="3">
        <v>44.5</v>
      </c>
      <c r="M1846" s="3">
        <v>28.6</v>
      </c>
      <c r="N1846" s="3">
        <v>27</v>
      </c>
      <c r="O1846" s="3" t="s">
        <v>6076</v>
      </c>
      <c r="P1846" s="5" t="s">
        <v>30</v>
      </c>
      <c r="Q1846" s="3" t="s">
        <v>6227</v>
      </c>
      <c r="R1846" s="3" t="s">
        <v>6244</v>
      </c>
      <c r="S1846" s="3" t="s">
        <v>6240</v>
      </c>
      <c r="T1846" s="3" t="s">
        <v>6264</v>
      </c>
      <c r="AR1846" s="3">
        <v>44.5</v>
      </c>
      <c r="AS1846" s="3">
        <v>27</v>
      </c>
      <c r="AT1846" s="3">
        <v>1.648148148</v>
      </c>
      <c r="AU1846" s="3">
        <f>SUM(Table1[[#This Row],[Black Win %]]/Table1[[#This Row],[White Win %]])</f>
        <v>0.6067415730337079</v>
      </c>
      <c r="AV1846" s="3">
        <v>450.34</v>
      </c>
      <c r="AW1846" s="3">
        <v>273.24</v>
      </c>
    </row>
    <row r="1847" spans="1:49" ht="17" x14ac:dyDescent="0.2">
      <c r="A1847" s="3" t="s">
        <v>7731</v>
      </c>
      <c r="B1847" s="3" t="str">
        <f>CONCATENATE(Table1[[#This Row],[Column5]],(IF(Table1[[#This Row],[Column4]]="",""," -"&amp;Table1[[#This Row],[Column4]])),(IF(Table1[[#This Row],[Column3]]="",""," -"&amp;Table1[[#This Row],[Column3]])))</f>
        <v xml:space="preserve"> Stanley Variation</v>
      </c>
      <c r="C1847" s="3" t="s">
        <v>7735</v>
      </c>
      <c r="F1847" s="3" t="s">
        <v>7764</v>
      </c>
      <c r="G1847" s="3">
        <v>527</v>
      </c>
      <c r="H1847" s="3" t="s">
        <v>406</v>
      </c>
      <c r="I1847" s="4">
        <v>43272</v>
      </c>
      <c r="J1847" s="3">
        <v>2053</v>
      </c>
      <c r="K1847" s="3">
        <v>2008</v>
      </c>
      <c r="L1847" s="3">
        <v>46.7</v>
      </c>
      <c r="M1847" s="3">
        <v>16.100000000000001</v>
      </c>
      <c r="N1847" s="3">
        <v>37.200000000000003</v>
      </c>
      <c r="O1847" s="3" t="s">
        <v>6079</v>
      </c>
      <c r="P1847" s="5" t="s">
        <v>30</v>
      </c>
      <c r="Q1847" s="3" t="s">
        <v>6227</v>
      </c>
      <c r="R1847" s="3" t="s">
        <v>6244</v>
      </c>
      <c r="S1847" s="3" t="s">
        <v>6226</v>
      </c>
      <c r="T1847" s="3" t="s">
        <v>6231</v>
      </c>
      <c r="AR1847" s="3">
        <v>46.7</v>
      </c>
      <c r="AS1847" s="3">
        <v>37.200000000000003</v>
      </c>
      <c r="AT1847" s="3">
        <v>1.2553763440000001</v>
      </c>
      <c r="AU1847" s="3">
        <f>SUM(Table1[[#This Row],[Black Win %]]/Table1[[#This Row],[White Win %]])</f>
        <v>0.79657387580299788</v>
      </c>
      <c r="AV1847" s="3">
        <v>246.10900000000001</v>
      </c>
      <c r="AW1847" s="3">
        <v>196.04400000000001</v>
      </c>
    </row>
    <row r="1848" spans="1:49" ht="17" x14ac:dyDescent="0.2">
      <c r="A1848" s="3" t="s">
        <v>7731</v>
      </c>
      <c r="B1848" s="3" t="str">
        <f>CONCATENATE(Table1[[#This Row],[Column5]],(IF(Table1[[#This Row],[Column4]]="",""," -"&amp;Table1[[#This Row],[Column4]])),(IF(Table1[[#This Row],[Column3]]="",""," -"&amp;Table1[[#This Row],[Column3]])))</f>
        <v xml:space="preserve"> Stanley Variation - Alekhine Variation</v>
      </c>
      <c r="C1848" s="3" t="s">
        <v>7735</v>
      </c>
      <c r="D1848" s="3" t="s">
        <v>6613</v>
      </c>
      <c r="F1848" s="3" t="s">
        <v>7764</v>
      </c>
      <c r="G1848" s="3">
        <v>100</v>
      </c>
      <c r="H1848" s="3" t="s">
        <v>376</v>
      </c>
      <c r="I1848" s="4">
        <v>43161</v>
      </c>
      <c r="J1848" s="3">
        <v>2258</v>
      </c>
      <c r="K1848" s="3">
        <v>2231</v>
      </c>
      <c r="L1848" s="3">
        <v>29</v>
      </c>
      <c r="M1848" s="3">
        <v>46</v>
      </c>
      <c r="N1848" s="3">
        <v>25</v>
      </c>
      <c r="O1848" s="3" t="s">
        <v>6082</v>
      </c>
      <c r="P1848" s="5" t="s">
        <v>30</v>
      </c>
      <c r="Q1848" s="3" t="s">
        <v>6227</v>
      </c>
      <c r="R1848" s="3" t="s">
        <v>6244</v>
      </c>
      <c r="S1848" s="3" t="s">
        <v>6226</v>
      </c>
      <c r="T1848" s="3" t="s">
        <v>6231</v>
      </c>
      <c r="U1848" s="3" t="s">
        <v>6291</v>
      </c>
      <c r="V1848" s="3" t="s">
        <v>6394</v>
      </c>
      <c r="W1848" s="3" t="s">
        <v>6484</v>
      </c>
      <c r="X1848" s="3" t="s">
        <v>6250</v>
      </c>
      <c r="Y1848" s="3" t="s">
        <v>6308</v>
      </c>
      <c r="Z1848" s="3" t="s">
        <v>6247</v>
      </c>
      <c r="AA1848" s="3" t="s">
        <v>6240</v>
      </c>
      <c r="AB1848" s="3" t="s">
        <v>6253</v>
      </c>
      <c r="AR1848" s="3">
        <v>29</v>
      </c>
      <c r="AS1848" s="3">
        <v>25</v>
      </c>
      <c r="AT1848" s="3">
        <v>1.1599999999999999</v>
      </c>
      <c r="AU1848" s="3">
        <f>SUM(Table1[[#This Row],[Black Win %]]/Table1[[#This Row],[White Win %]])</f>
        <v>0.86206896551724133</v>
      </c>
      <c r="AV1848" s="3">
        <v>29</v>
      </c>
      <c r="AW1848" s="3">
        <v>25</v>
      </c>
    </row>
    <row r="1849" spans="1:49" ht="17" x14ac:dyDescent="0.2">
      <c r="A1849" s="3" t="s">
        <v>7731</v>
      </c>
      <c r="B1849" s="3" t="str">
        <f>CONCATENATE(Table1[[#This Row],[Column5]],(IF(Table1[[#This Row],[Column4]]="",""," -"&amp;Table1[[#This Row],[Column4]])),(IF(Table1[[#This Row],[Column3]]="",""," -"&amp;Table1[[#This Row],[Column3]])))</f>
        <v xml:space="preserve"> Stanley Variation - Frankenstein-Dracula Variation</v>
      </c>
      <c r="C1849" s="3" t="s">
        <v>7735</v>
      </c>
      <c r="D1849" s="3" t="s">
        <v>7736</v>
      </c>
      <c r="F1849" s="3" t="s">
        <v>7765</v>
      </c>
      <c r="G1849" s="3">
        <v>124</v>
      </c>
      <c r="H1849" s="3" t="s">
        <v>376</v>
      </c>
      <c r="I1849" s="4">
        <v>43192</v>
      </c>
      <c r="J1849" s="3">
        <v>2206</v>
      </c>
      <c r="K1849" s="3">
        <v>2243</v>
      </c>
      <c r="L1849" s="3">
        <v>42.7</v>
      </c>
      <c r="M1849" s="3">
        <v>16.100000000000001</v>
      </c>
      <c r="N1849" s="3">
        <v>41.1</v>
      </c>
      <c r="O1849" s="3" t="s">
        <v>6087</v>
      </c>
      <c r="P1849" s="5" t="s">
        <v>30</v>
      </c>
      <c r="Q1849" s="3" t="s">
        <v>6227</v>
      </c>
      <c r="R1849" s="3" t="s">
        <v>6244</v>
      </c>
      <c r="S1849" s="3" t="s">
        <v>6226</v>
      </c>
      <c r="T1849" s="3" t="s">
        <v>6231</v>
      </c>
      <c r="U1849" s="3" t="s">
        <v>6291</v>
      </c>
      <c r="V1849" s="3" t="s">
        <v>6394</v>
      </c>
      <c r="W1849" s="3" t="s">
        <v>6484</v>
      </c>
      <c r="X1849" s="3" t="s">
        <v>6250</v>
      </c>
      <c r="Y1849" s="3" t="s">
        <v>6240</v>
      </c>
      <c r="Z1849" s="3" t="s">
        <v>6278</v>
      </c>
      <c r="AA1849" s="3" t="s">
        <v>6237</v>
      </c>
      <c r="AB1849" s="3" t="s">
        <v>6332</v>
      </c>
      <c r="AC1849" s="3" t="s">
        <v>6286</v>
      </c>
      <c r="AD1849" s="3" t="s">
        <v>6388</v>
      </c>
      <c r="AE1849" s="3" t="s">
        <v>6307</v>
      </c>
      <c r="AF1849" s="3" t="s">
        <v>6496</v>
      </c>
      <c r="AG1849" s="3" t="s">
        <v>6497</v>
      </c>
      <c r="AH1849" s="3" t="s">
        <v>6498</v>
      </c>
      <c r="AI1849" s="3" t="s">
        <v>6272</v>
      </c>
      <c r="AR1849" s="3">
        <v>41.1</v>
      </c>
      <c r="AS1849" s="3">
        <v>42.7</v>
      </c>
      <c r="AT1849" s="3">
        <v>0.96252927399999999</v>
      </c>
      <c r="AU1849" s="3">
        <f>SUM(Table1[[#This Row],[Black Win %]]/Table1[[#This Row],[White Win %]])</f>
        <v>1.0389294403892944</v>
      </c>
      <c r="AV1849" s="3">
        <v>50.963999999999999</v>
      </c>
      <c r="AW1849" s="3">
        <v>52.948</v>
      </c>
    </row>
    <row r="1850" spans="1:49" ht="17" x14ac:dyDescent="0.2">
      <c r="A1850" s="3" t="s">
        <v>7731</v>
      </c>
      <c r="B1850" s="3" t="str">
        <f>CONCATENATE(Table1[[#This Row],[Column5]],(IF(Table1[[#This Row],[Column4]]="",""," -"&amp;Table1[[#This Row],[Column4]])),(IF(Table1[[#This Row],[Column3]]="",""," -"&amp;Table1[[#This Row],[Column3]])))</f>
        <v xml:space="preserve"> Stanley Variation - Modern Variation</v>
      </c>
      <c r="C1850" s="3" t="s">
        <v>7735</v>
      </c>
      <c r="D1850" s="3" t="s">
        <v>6514</v>
      </c>
      <c r="F1850" s="3" t="s">
        <v>7765</v>
      </c>
      <c r="G1850" s="3">
        <v>201</v>
      </c>
      <c r="H1850" s="3" t="s">
        <v>376</v>
      </c>
      <c r="I1850" s="4">
        <v>43281</v>
      </c>
      <c r="J1850" s="3">
        <v>2103</v>
      </c>
      <c r="K1850" s="3">
        <v>2076</v>
      </c>
      <c r="L1850" s="3">
        <v>40.299999999999997</v>
      </c>
      <c r="M1850" s="3">
        <v>29.9</v>
      </c>
      <c r="N1850" s="3">
        <v>29.9</v>
      </c>
      <c r="O1850" s="3" t="s">
        <v>6090</v>
      </c>
      <c r="P1850" s="5" t="s">
        <v>30</v>
      </c>
      <c r="Q1850" s="3" t="s">
        <v>6227</v>
      </c>
      <c r="R1850" s="3" t="s">
        <v>6244</v>
      </c>
      <c r="S1850" s="3" t="s">
        <v>6226</v>
      </c>
      <c r="T1850" s="3" t="s">
        <v>6231</v>
      </c>
      <c r="U1850" s="3" t="s">
        <v>6291</v>
      </c>
      <c r="AR1850" s="3">
        <v>29.9</v>
      </c>
      <c r="AS1850" s="3">
        <v>40.299999999999997</v>
      </c>
      <c r="AT1850" s="3">
        <v>0.74193548399999998</v>
      </c>
      <c r="AU1850" s="3">
        <f>SUM(Table1[[#This Row],[Black Win %]]/Table1[[#This Row],[White Win %]])</f>
        <v>1.3478260869565217</v>
      </c>
      <c r="AV1850" s="3">
        <v>60.098999999999997</v>
      </c>
      <c r="AW1850" s="3">
        <v>81.003</v>
      </c>
    </row>
    <row r="1851" spans="1:49" ht="17" x14ac:dyDescent="0.2">
      <c r="A1851" s="3" t="s">
        <v>7731</v>
      </c>
      <c r="B1851" s="3" t="str">
        <f>CONCATENATE(Table1[[#This Row],[Column5]],(IF(Table1[[#This Row],[Column4]]="",""," -"&amp;Table1[[#This Row],[Column4]])),(IF(Table1[[#This Row],[Column3]]="",""," -"&amp;Table1[[#This Row],[Column3]])))</f>
        <v xml:space="preserve"> Stanley Variation - Monster Declined</v>
      </c>
      <c r="C1851" s="3" t="s">
        <v>7735</v>
      </c>
      <c r="D1851" s="3" t="s">
        <v>7737</v>
      </c>
      <c r="F1851" s="3" t="s">
        <v>7765</v>
      </c>
      <c r="G1851" s="3">
        <v>110</v>
      </c>
      <c r="H1851" s="3" t="s">
        <v>376</v>
      </c>
      <c r="I1851" s="4">
        <v>43280</v>
      </c>
      <c r="J1851" s="3">
        <v>2218</v>
      </c>
      <c r="K1851" s="3">
        <v>2200</v>
      </c>
      <c r="L1851" s="3">
        <v>39.1</v>
      </c>
      <c r="M1851" s="3">
        <v>21.8</v>
      </c>
      <c r="N1851" s="3">
        <v>39.1</v>
      </c>
      <c r="O1851" s="3" t="s">
        <v>6093</v>
      </c>
      <c r="P1851" s="5" t="s">
        <v>30</v>
      </c>
      <c r="Q1851" s="3" t="s">
        <v>6227</v>
      </c>
      <c r="R1851" s="3" t="s">
        <v>6244</v>
      </c>
      <c r="S1851" s="3" t="s">
        <v>6226</v>
      </c>
      <c r="T1851" s="3" t="s">
        <v>6231</v>
      </c>
      <c r="U1851" s="3" t="s">
        <v>6291</v>
      </c>
      <c r="V1851" s="3" t="s">
        <v>6394</v>
      </c>
      <c r="W1851" s="3" t="s">
        <v>6484</v>
      </c>
      <c r="X1851" s="3" t="s">
        <v>6250</v>
      </c>
      <c r="Y1851" s="3" t="s">
        <v>6308</v>
      </c>
      <c r="AR1851" s="3">
        <v>39.1</v>
      </c>
      <c r="AS1851" s="3">
        <v>39.1</v>
      </c>
      <c r="AT1851" s="3">
        <v>1</v>
      </c>
      <c r="AU1851" s="3">
        <f>SUM(Table1[[#This Row],[Black Win %]]/Table1[[#This Row],[White Win %]])</f>
        <v>1</v>
      </c>
      <c r="AV1851" s="3">
        <v>43.01</v>
      </c>
      <c r="AW1851" s="3">
        <v>43.01</v>
      </c>
    </row>
    <row r="1852" spans="1:49" ht="17" x14ac:dyDescent="0.2">
      <c r="A1852" s="3" t="s">
        <v>7731</v>
      </c>
      <c r="B1852" s="3" t="str">
        <f>CONCATENATE(Table1[[#This Row],[Column5]],(IF(Table1[[#This Row],[Column4]]="",""," -"&amp;Table1[[#This Row],[Column4]])),(IF(Table1[[#This Row],[Column3]]="",""," -"&amp;Table1[[#This Row],[Column3]])))</f>
        <v xml:space="preserve"> Stanley Variation - Reversed Spanish</v>
      </c>
      <c r="C1852" s="3" t="s">
        <v>7735</v>
      </c>
      <c r="D1852" s="3" t="s">
        <v>7738</v>
      </c>
      <c r="F1852" s="3" t="s">
        <v>7765</v>
      </c>
      <c r="G1852" s="3">
        <v>327</v>
      </c>
      <c r="H1852" s="3" t="s">
        <v>406</v>
      </c>
      <c r="I1852" s="4">
        <v>43228</v>
      </c>
      <c r="J1852" s="3">
        <v>2132</v>
      </c>
      <c r="K1852" s="3">
        <v>2156</v>
      </c>
      <c r="L1852" s="3">
        <v>36.700000000000003</v>
      </c>
      <c r="M1852" s="3">
        <v>27.2</v>
      </c>
      <c r="N1852" s="3">
        <v>36.1</v>
      </c>
      <c r="O1852" s="3" t="s">
        <v>6096</v>
      </c>
      <c r="P1852" s="5" t="s">
        <v>30</v>
      </c>
      <c r="Q1852" s="3" t="s">
        <v>6227</v>
      </c>
      <c r="R1852" s="3" t="s">
        <v>6244</v>
      </c>
      <c r="S1852" s="3" t="s">
        <v>6226</v>
      </c>
      <c r="T1852" s="3" t="s">
        <v>6231</v>
      </c>
      <c r="U1852" s="3" t="s">
        <v>6295</v>
      </c>
      <c r="AR1852" s="3">
        <v>36.1</v>
      </c>
      <c r="AS1852" s="3">
        <v>36.700000000000003</v>
      </c>
      <c r="AT1852" s="3">
        <v>0.98365122599999999</v>
      </c>
      <c r="AU1852" s="3">
        <f>SUM(Table1[[#This Row],[Black Win %]]/Table1[[#This Row],[White Win %]])</f>
        <v>1.0166204986149585</v>
      </c>
      <c r="AV1852" s="3">
        <v>118.047</v>
      </c>
      <c r="AW1852" s="3">
        <v>120.009</v>
      </c>
    </row>
    <row r="1853" spans="1:49" ht="17" x14ac:dyDescent="0.2">
      <c r="A1853" s="3" t="s">
        <v>7731</v>
      </c>
      <c r="B1853" s="3" t="str">
        <f>CONCATENATE(Table1[[#This Row],[Column5]],(IF(Table1[[#This Row],[Column4]]="",""," -"&amp;Table1[[#This Row],[Column4]])),(IF(Table1[[#This Row],[Column3]]="",""," -"&amp;Table1[[#This Row],[Column3]])))</f>
        <v xml:space="preserve"> Stanley Variation - Three Knights Variation</v>
      </c>
      <c r="C1853" s="3" t="s">
        <v>7735</v>
      </c>
      <c r="D1853" s="3" t="s">
        <v>6789</v>
      </c>
      <c r="F1853" s="3" t="s">
        <v>7765</v>
      </c>
      <c r="G1853" s="3">
        <v>206</v>
      </c>
      <c r="H1853" s="3" t="s">
        <v>398</v>
      </c>
      <c r="I1853" s="4">
        <v>43253</v>
      </c>
      <c r="J1853" s="3">
        <v>2013</v>
      </c>
      <c r="K1853" s="3">
        <v>2029</v>
      </c>
      <c r="L1853" s="3">
        <v>39.799999999999997</v>
      </c>
      <c r="M1853" s="3">
        <v>18.899999999999999</v>
      </c>
      <c r="N1853" s="3">
        <v>41.3</v>
      </c>
      <c r="O1853" s="3" t="s">
        <v>6099</v>
      </c>
      <c r="P1853" s="5" t="s">
        <v>30</v>
      </c>
      <c r="Q1853" s="3" t="s">
        <v>6227</v>
      </c>
      <c r="R1853" s="3" t="s">
        <v>6244</v>
      </c>
      <c r="S1853" s="3" t="s">
        <v>6226</v>
      </c>
      <c r="T1853" s="3" t="s">
        <v>6231</v>
      </c>
      <c r="U1853" s="3" t="s">
        <v>6240</v>
      </c>
      <c r="AR1853" s="3">
        <v>41.3</v>
      </c>
      <c r="AS1853" s="3">
        <v>39.799999999999997</v>
      </c>
      <c r="AT1853" s="3">
        <v>1.0376884420000001</v>
      </c>
      <c r="AU1853" s="3">
        <f>SUM(Table1[[#This Row],[Black Win %]]/Table1[[#This Row],[White Win %]])</f>
        <v>0.96368038740920092</v>
      </c>
      <c r="AV1853" s="3">
        <v>85.078000000000003</v>
      </c>
      <c r="AW1853" s="3">
        <v>81.988</v>
      </c>
    </row>
    <row r="1854" spans="1:49" ht="17" x14ac:dyDescent="0.2">
      <c r="A1854" s="3" t="s">
        <v>7731</v>
      </c>
      <c r="B1854" s="3" t="str">
        <f>CONCATENATE(Table1[[#This Row],[Column5]],(IF(Table1[[#This Row],[Column4]]="",""," -"&amp;Table1[[#This Row],[Column4]])),(IF(Table1[[#This Row],[Column3]]="",""," -"&amp;Table1[[#This Row],[Column3]])))</f>
        <v xml:space="preserve"> Vienna Gambit</v>
      </c>
      <c r="C1854" s="3" t="s">
        <v>7739</v>
      </c>
      <c r="F1854" s="3" t="s">
        <v>7764</v>
      </c>
      <c r="G1854" s="3">
        <v>324</v>
      </c>
      <c r="H1854" s="3" t="s">
        <v>6059</v>
      </c>
      <c r="I1854" s="4">
        <v>43205</v>
      </c>
      <c r="J1854" s="3">
        <v>2113</v>
      </c>
      <c r="K1854" s="3">
        <v>2095</v>
      </c>
      <c r="L1854" s="3">
        <v>52.2</v>
      </c>
      <c r="M1854" s="3">
        <v>17.899999999999999</v>
      </c>
      <c r="N1854" s="3">
        <v>29.9</v>
      </c>
      <c r="O1854" s="3" t="s">
        <v>6102</v>
      </c>
      <c r="P1854" s="5" t="s">
        <v>30</v>
      </c>
      <c r="Q1854" s="3" t="s">
        <v>6227</v>
      </c>
      <c r="R1854" s="3" t="s">
        <v>6244</v>
      </c>
      <c r="S1854" s="3" t="s">
        <v>6240</v>
      </c>
      <c r="T1854" s="3" t="s">
        <v>6236</v>
      </c>
      <c r="AR1854" s="3">
        <v>52.2</v>
      </c>
      <c r="AS1854" s="3">
        <v>29.9</v>
      </c>
      <c r="AT1854" s="3">
        <v>1.7458193980000001</v>
      </c>
      <c r="AU1854" s="3">
        <f>SUM(Table1[[#This Row],[Black Win %]]/Table1[[#This Row],[White Win %]])</f>
        <v>0.57279693486590033</v>
      </c>
      <c r="AV1854" s="3">
        <v>169.12799999999999</v>
      </c>
      <c r="AW1854" s="3">
        <v>96.876000000000005</v>
      </c>
    </row>
    <row r="1855" spans="1:49" ht="17" x14ac:dyDescent="0.2">
      <c r="A1855" s="3" t="s">
        <v>7731</v>
      </c>
      <c r="B1855" s="3" t="str">
        <f>CONCATENATE(Table1[[#This Row],[Column5]],(IF(Table1[[#This Row],[Column4]]="",""," -"&amp;Table1[[#This Row],[Column4]])),(IF(Table1[[#This Row],[Column3]]="",""," -"&amp;Table1[[#This Row],[Column3]])))</f>
        <v xml:space="preserve"> Vienna Gambit</v>
      </c>
      <c r="C1855" s="3" t="s">
        <v>7739</v>
      </c>
      <c r="F1855" s="3" t="s">
        <v>7764</v>
      </c>
      <c r="G1855" s="3">
        <v>671</v>
      </c>
      <c r="H1855" s="3" t="s">
        <v>398</v>
      </c>
      <c r="I1855" s="4">
        <v>43283</v>
      </c>
      <c r="J1855" s="3">
        <v>1999</v>
      </c>
      <c r="K1855" s="3">
        <v>1941</v>
      </c>
      <c r="L1855" s="3">
        <v>66.599999999999994</v>
      </c>
      <c r="M1855" s="3">
        <v>14.5</v>
      </c>
      <c r="N1855" s="3">
        <v>18.899999999999999</v>
      </c>
      <c r="O1855" s="3" t="s">
        <v>6104</v>
      </c>
      <c r="P1855" s="5" t="s">
        <v>30</v>
      </c>
      <c r="Q1855" s="3" t="s">
        <v>6227</v>
      </c>
      <c r="R1855" s="3" t="s">
        <v>6244</v>
      </c>
      <c r="S1855" s="3" t="s">
        <v>6226</v>
      </c>
      <c r="T1855" s="3" t="s">
        <v>6236</v>
      </c>
      <c r="AR1855" s="3">
        <v>66.599999999999994</v>
      </c>
      <c r="AS1855" s="3">
        <v>18.899999999999999</v>
      </c>
      <c r="AT1855" s="3">
        <v>3.5238095239999998</v>
      </c>
      <c r="AU1855" s="3">
        <f>SUM(Table1[[#This Row],[Black Win %]]/Table1[[#This Row],[White Win %]])</f>
        <v>0.28378378378378377</v>
      </c>
      <c r="AV1855" s="3">
        <v>446.88600000000002</v>
      </c>
      <c r="AW1855" s="3">
        <v>126.819</v>
      </c>
    </row>
    <row r="1856" spans="1:49" ht="17" x14ac:dyDescent="0.2">
      <c r="A1856" s="3" t="s">
        <v>7731</v>
      </c>
      <c r="B1856" s="3" t="str">
        <f>CONCATENATE(Table1[[#This Row],[Column5]],(IF(Table1[[#This Row],[Column4]]="",""," -"&amp;Table1[[#This Row],[Column4]])),(IF(Table1[[#This Row],[Column3]]="",""," -"&amp;Table1[[#This Row],[Column3]])))</f>
        <v xml:space="preserve"> Vienna Gambit - Breyer Variation</v>
      </c>
      <c r="C1856" s="3" t="s">
        <v>7739</v>
      </c>
      <c r="D1856" s="3" t="s">
        <v>6629</v>
      </c>
      <c r="F1856" s="3" t="s">
        <v>7765</v>
      </c>
      <c r="G1856" s="3">
        <v>546</v>
      </c>
      <c r="H1856" s="3" t="s">
        <v>6106</v>
      </c>
      <c r="I1856" s="4">
        <v>43287</v>
      </c>
      <c r="J1856" s="3">
        <v>2235</v>
      </c>
      <c r="K1856" s="3">
        <v>2259</v>
      </c>
      <c r="L1856" s="3">
        <v>34.6</v>
      </c>
      <c r="M1856" s="3">
        <v>31.1</v>
      </c>
      <c r="N1856" s="3">
        <v>34.299999999999997</v>
      </c>
      <c r="O1856" s="3" t="s">
        <v>6108</v>
      </c>
      <c r="P1856" s="5" t="s">
        <v>30</v>
      </c>
      <c r="Q1856" s="3" t="s">
        <v>6227</v>
      </c>
      <c r="R1856" s="3" t="s">
        <v>6244</v>
      </c>
      <c r="S1856" s="3" t="s">
        <v>6226</v>
      </c>
      <c r="T1856" s="3" t="s">
        <v>6236</v>
      </c>
      <c r="U1856" s="3" t="s">
        <v>6256</v>
      </c>
      <c r="V1856" s="3" t="s">
        <v>6239</v>
      </c>
      <c r="W1856" s="3" t="s">
        <v>6291</v>
      </c>
      <c r="X1856" s="3" t="s">
        <v>6247</v>
      </c>
      <c r="Y1856" s="3" t="s">
        <v>6308</v>
      </c>
      <c r="AR1856" s="3">
        <v>34.299999999999997</v>
      </c>
      <c r="AS1856" s="3">
        <v>34.6</v>
      </c>
      <c r="AT1856" s="3">
        <v>0.99132947999999999</v>
      </c>
      <c r="AU1856" s="3">
        <f>SUM(Table1[[#This Row],[Black Win %]]/Table1[[#This Row],[White Win %]])</f>
        <v>1.0087463556851313</v>
      </c>
      <c r="AV1856" s="3">
        <v>187.27799999999999</v>
      </c>
      <c r="AW1856" s="3">
        <v>188.916</v>
      </c>
    </row>
    <row r="1857" spans="1:49" ht="17" x14ac:dyDescent="0.2">
      <c r="A1857" s="3" t="s">
        <v>7731</v>
      </c>
      <c r="B1857" s="3" t="str">
        <f>CONCATENATE(Table1[[#This Row],[Column5]],(IF(Table1[[#This Row],[Column4]]="",""," -"&amp;Table1[[#This Row],[Column4]])),(IF(Table1[[#This Row],[Column3]]="",""," -"&amp;Table1[[#This Row],[Column3]])))</f>
        <v xml:space="preserve"> Vienna Gambit - Kaufmann Variation</v>
      </c>
      <c r="C1857" s="3" t="s">
        <v>7739</v>
      </c>
      <c r="D1857" s="3" t="s">
        <v>7740</v>
      </c>
      <c r="F1857" s="3" t="s">
        <v>7764</v>
      </c>
      <c r="G1857" s="3">
        <v>102</v>
      </c>
      <c r="H1857" s="3" t="s">
        <v>6106</v>
      </c>
      <c r="I1857" s="4">
        <v>43277</v>
      </c>
      <c r="J1857" s="3">
        <v>2321</v>
      </c>
      <c r="K1857" s="3">
        <v>2225</v>
      </c>
      <c r="L1857" s="3">
        <v>48</v>
      </c>
      <c r="M1857" s="3">
        <v>29.4</v>
      </c>
      <c r="N1857" s="3">
        <v>22.6</v>
      </c>
      <c r="O1857" s="3" t="s">
        <v>6111</v>
      </c>
      <c r="P1857" s="5" t="s">
        <v>30</v>
      </c>
      <c r="Q1857" s="3" t="s">
        <v>6227</v>
      </c>
      <c r="R1857" s="3" t="s">
        <v>6244</v>
      </c>
      <c r="S1857" s="3" t="s">
        <v>6226</v>
      </c>
      <c r="T1857" s="3" t="s">
        <v>6236</v>
      </c>
      <c r="U1857" s="3" t="s">
        <v>6256</v>
      </c>
      <c r="V1857" s="3" t="s">
        <v>6239</v>
      </c>
      <c r="W1857" s="3" t="s">
        <v>6291</v>
      </c>
      <c r="X1857" s="3" t="s">
        <v>6247</v>
      </c>
      <c r="Y1857" s="3" t="s">
        <v>6248</v>
      </c>
      <c r="Z1857" s="3" t="s">
        <v>6335</v>
      </c>
      <c r="AR1857" s="3">
        <v>48</v>
      </c>
      <c r="AS1857" s="3">
        <v>22.6</v>
      </c>
      <c r="AT1857" s="3">
        <v>2.1238938049999998</v>
      </c>
      <c r="AU1857" s="3">
        <f>SUM(Table1[[#This Row],[Black Win %]]/Table1[[#This Row],[White Win %]])</f>
        <v>0.47083333333333338</v>
      </c>
      <c r="AV1857" s="3">
        <v>48.96</v>
      </c>
      <c r="AW1857" s="3">
        <v>23.052</v>
      </c>
    </row>
    <row r="1858" spans="1:49" ht="17" x14ac:dyDescent="0.2">
      <c r="A1858" s="3" t="s">
        <v>7731</v>
      </c>
      <c r="B1858" s="3" t="str">
        <f>CONCATENATE(Table1[[#This Row],[Column5]],(IF(Table1[[#This Row],[Column4]]="",""," -"&amp;Table1[[#This Row],[Column4]])),(IF(Table1[[#This Row],[Column3]]="",""," -"&amp;Table1[[#This Row],[Column3]])))</f>
        <v xml:space="preserve"> Vienna Gambit - Main Line</v>
      </c>
      <c r="C1858" s="3" t="s">
        <v>7739</v>
      </c>
      <c r="D1858" s="3" t="s">
        <v>6508</v>
      </c>
      <c r="F1858" s="3" t="s">
        <v>7765</v>
      </c>
      <c r="G1858" s="3">
        <v>865</v>
      </c>
      <c r="H1858" s="3" t="s">
        <v>6106</v>
      </c>
      <c r="I1858" s="4">
        <v>43290</v>
      </c>
      <c r="J1858" s="3">
        <v>2179</v>
      </c>
      <c r="K1858" s="3">
        <v>2193</v>
      </c>
      <c r="L1858" s="3">
        <v>39.4</v>
      </c>
      <c r="M1858" s="3">
        <v>24.2</v>
      </c>
      <c r="N1858" s="3">
        <v>36.4</v>
      </c>
      <c r="O1858" s="3" t="s">
        <v>6114</v>
      </c>
      <c r="P1858" s="5" t="s">
        <v>30</v>
      </c>
      <c r="Q1858" s="3" t="s">
        <v>6227</v>
      </c>
      <c r="R1858" s="3" t="s">
        <v>6244</v>
      </c>
      <c r="S1858" s="3" t="s">
        <v>6226</v>
      </c>
      <c r="T1858" s="3" t="s">
        <v>6236</v>
      </c>
      <c r="U1858" s="3" t="s">
        <v>6256</v>
      </c>
      <c r="AR1858" s="3">
        <v>36.4</v>
      </c>
      <c r="AS1858" s="3">
        <v>39.4</v>
      </c>
      <c r="AT1858" s="3">
        <v>0.92385786800000003</v>
      </c>
      <c r="AU1858" s="3">
        <f>SUM(Table1[[#This Row],[Black Win %]]/Table1[[#This Row],[White Win %]])</f>
        <v>1.0824175824175823</v>
      </c>
      <c r="AV1858" s="3">
        <v>314.86</v>
      </c>
      <c r="AW1858" s="3">
        <v>340.81</v>
      </c>
    </row>
    <row r="1859" spans="1:49" ht="17" x14ac:dyDescent="0.2">
      <c r="A1859" s="3" t="s">
        <v>7731</v>
      </c>
      <c r="B1859" s="3" t="str">
        <f>CONCATENATE(Table1[[#This Row],[Column5]],(IF(Table1[[#This Row],[Column4]]="",""," -"&amp;Table1[[#This Row],[Column4]])),(IF(Table1[[#This Row],[Column3]]="",""," -"&amp;Table1[[#This Row],[Column3]])))</f>
        <v xml:space="preserve"> Vienna Gambit - Modern Variation</v>
      </c>
      <c r="C1859" s="3" t="s">
        <v>7739</v>
      </c>
      <c r="D1859" s="3" t="s">
        <v>6514</v>
      </c>
      <c r="F1859" s="3" t="s">
        <v>7764</v>
      </c>
      <c r="G1859" s="3">
        <v>523</v>
      </c>
      <c r="H1859" s="3" t="s">
        <v>6106</v>
      </c>
      <c r="I1859" s="4">
        <v>43282</v>
      </c>
      <c r="J1859" s="3">
        <v>2189</v>
      </c>
      <c r="K1859" s="3">
        <v>2159</v>
      </c>
      <c r="L1859" s="3">
        <v>33.6</v>
      </c>
      <c r="M1859" s="3">
        <v>26</v>
      </c>
      <c r="N1859" s="3">
        <v>40.299999999999997</v>
      </c>
      <c r="O1859" s="3" t="s">
        <v>6117</v>
      </c>
      <c r="P1859" s="5" t="s">
        <v>30</v>
      </c>
      <c r="Q1859" s="3" t="s">
        <v>6227</v>
      </c>
      <c r="R1859" s="3" t="s">
        <v>6244</v>
      </c>
      <c r="S1859" s="3" t="s">
        <v>6226</v>
      </c>
      <c r="T1859" s="3" t="s">
        <v>6236</v>
      </c>
      <c r="U1859" s="3" t="s">
        <v>6256</v>
      </c>
      <c r="V1859" s="3" t="s">
        <v>6239</v>
      </c>
      <c r="W1859" s="3" t="s">
        <v>6291</v>
      </c>
      <c r="X1859" s="3" t="s">
        <v>6246</v>
      </c>
      <c r="AR1859" s="3">
        <v>33.6</v>
      </c>
      <c r="AS1859" s="3">
        <v>40.299999999999997</v>
      </c>
      <c r="AT1859" s="3">
        <v>0.83374689800000001</v>
      </c>
      <c r="AU1859" s="3">
        <f>SUM(Table1[[#This Row],[Black Win %]]/Table1[[#This Row],[White Win %]])</f>
        <v>1.1994047619047619</v>
      </c>
      <c r="AV1859" s="3">
        <v>175.72800000000001</v>
      </c>
      <c r="AW1859" s="3">
        <v>210.76900000000001</v>
      </c>
    </row>
    <row r="1860" spans="1:49" ht="17" x14ac:dyDescent="0.2">
      <c r="A1860" s="3" t="s">
        <v>7731</v>
      </c>
      <c r="B1860" s="3" t="str">
        <f>CONCATENATE(Table1[[#This Row],[Column5]],(IF(Table1[[#This Row],[Column4]]="",""," -"&amp;Table1[[#This Row],[Column4]])),(IF(Table1[[#This Row],[Column3]]="",""," -"&amp;Table1[[#This Row],[Column3]])))</f>
        <v xml:space="preserve"> Vienna Gambit - Paulsen Attack</v>
      </c>
      <c r="C1860" s="3" t="s">
        <v>7739</v>
      </c>
      <c r="D1860" s="3" t="s">
        <v>6819</v>
      </c>
      <c r="F1860" s="3" t="s">
        <v>7764</v>
      </c>
      <c r="G1860" s="3">
        <v>251</v>
      </c>
      <c r="H1860" s="3" t="s">
        <v>6106</v>
      </c>
      <c r="I1860" s="4">
        <v>43275</v>
      </c>
      <c r="J1860" s="3">
        <v>2278</v>
      </c>
      <c r="K1860" s="3">
        <v>2200</v>
      </c>
      <c r="L1860" s="3">
        <v>43.8</v>
      </c>
      <c r="M1860" s="3">
        <v>28.7</v>
      </c>
      <c r="N1860" s="3">
        <v>27.5</v>
      </c>
      <c r="O1860" s="3" t="s">
        <v>6120</v>
      </c>
      <c r="P1860" s="5" t="s">
        <v>30</v>
      </c>
      <c r="Q1860" s="3" t="s">
        <v>6227</v>
      </c>
      <c r="R1860" s="3" t="s">
        <v>6244</v>
      </c>
      <c r="S1860" s="3" t="s">
        <v>6226</v>
      </c>
      <c r="T1860" s="3" t="s">
        <v>6236</v>
      </c>
      <c r="U1860" s="3" t="s">
        <v>6256</v>
      </c>
      <c r="V1860" s="3" t="s">
        <v>6239</v>
      </c>
      <c r="W1860" s="3" t="s">
        <v>6291</v>
      </c>
      <c r="X1860" s="3" t="s">
        <v>6332</v>
      </c>
      <c r="AR1860" s="3">
        <v>43.8</v>
      </c>
      <c r="AS1860" s="3">
        <v>27.5</v>
      </c>
      <c r="AT1860" s="3">
        <v>1.5927272729999999</v>
      </c>
      <c r="AU1860" s="3">
        <f>SUM(Table1[[#This Row],[Black Win %]]/Table1[[#This Row],[White Win %]])</f>
        <v>0.62785388127853881</v>
      </c>
      <c r="AV1860" s="3">
        <v>109.938</v>
      </c>
      <c r="AW1860" s="3">
        <v>69.025000000000006</v>
      </c>
    </row>
    <row r="1861" spans="1:49" ht="17" x14ac:dyDescent="0.2">
      <c r="A1861" s="3" t="s">
        <v>7731</v>
      </c>
      <c r="B1861" s="3" t="str">
        <f>CONCATENATE(Table1[[#This Row],[Column5]],(IF(Table1[[#This Row],[Column4]]="",""," -"&amp;Table1[[#This Row],[Column4]])),(IF(Table1[[#This Row],[Column3]]="",""," -"&amp;Table1[[#This Row],[Column3]])))</f>
        <v xml:space="preserve"> Vienna Gambit - Steinitz Gambit - Knight Variation</v>
      </c>
      <c r="C1861" s="3" t="s">
        <v>7739</v>
      </c>
      <c r="D1861" s="3" t="s">
        <v>7741</v>
      </c>
      <c r="E1861" s="3" t="s">
        <v>6838</v>
      </c>
      <c r="F1861" s="3" t="s">
        <v>7764</v>
      </c>
      <c r="G1861" s="3">
        <v>191</v>
      </c>
      <c r="H1861" s="3" t="s">
        <v>6059</v>
      </c>
      <c r="I1861" s="4">
        <v>43191</v>
      </c>
      <c r="J1861" s="3">
        <v>2137</v>
      </c>
      <c r="K1861" s="3">
        <v>2113</v>
      </c>
      <c r="L1861" s="3">
        <v>44</v>
      </c>
      <c r="M1861" s="3">
        <v>22.5</v>
      </c>
      <c r="N1861" s="3">
        <v>33.5</v>
      </c>
      <c r="O1861" s="3" t="s">
        <v>6123</v>
      </c>
      <c r="P1861" s="5" t="s">
        <v>30</v>
      </c>
      <c r="Q1861" s="3" t="s">
        <v>6227</v>
      </c>
      <c r="R1861" s="3" t="s">
        <v>6244</v>
      </c>
      <c r="S1861" s="3" t="s">
        <v>6240</v>
      </c>
      <c r="T1861" s="3" t="s">
        <v>6236</v>
      </c>
      <c r="U1861" s="3" t="s">
        <v>6421</v>
      </c>
      <c r="V1861" s="3" t="s">
        <v>6247</v>
      </c>
      <c r="AR1861" s="3">
        <v>44</v>
      </c>
      <c r="AS1861" s="3">
        <v>33.5</v>
      </c>
      <c r="AT1861" s="3">
        <v>1.313432836</v>
      </c>
      <c r="AU1861" s="3">
        <f>SUM(Table1[[#This Row],[Black Win %]]/Table1[[#This Row],[White Win %]])</f>
        <v>0.76136363636363635</v>
      </c>
      <c r="AV1861" s="3">
        <v>84.04</v>
      </c>
      <c r="AW1861" s="3">
        <v>63.984999999999999</v>
      </c>
    </row>
    <row r="1862" spans="1:49" ht="17" x14ac:dyDescent="0.2">
      <c r="A1862" s="3" t="s">
        <v>7742</v>
      </c>
      <c r="B1862" s="3" t="str">
        <f>CONCATENATE(Table1[[#This Row],[Column5]],(IF(Table1[[#This Row],[Column4]]="",""," -"&amp;Table1[[#This Row],[Column4]])),(IF(Table1[[#This Row],[Column3]]="",""," -"&amp;Table1[[#This Row],[Column3]])))</f>
        <v xml:space="preserve"> General</v>
      </c>
      <c r="C1862" s="3" t="s">
        <v>6510</v>
      </c>
      <c r="F1862" s="3" t="s">
        <v>7765</v>
      </c>
      <c r="G1862" s="3">
        <v>5081</v>
      </c>
      <c r="H1862" s="3" t="s">
        <v>2788</v>
      </c>
      <c r="I1862" s="4">
        <v>43288</v>
      </c>
      <c r="J1862" s="3">
        <v>2295</v>
      </c>
      <c r="K1862" s="3">
        <v>2337</v>
      </c>
      <c r="L1862" s="3">
        <v>28.6</v>
      </c>
      <c r="M1862" s="3">
        <v>35</v>
      </c>
      <c r="N1862" s="3">
        <v>36.4</v>
      </c>
      <c r="O1862" s="3" t="s">
        <v>6126</v>
      </c>
      <c r="P1862" s="5" t="s">
        <v>34</v>
      </c>
      <c r="Q1862" s="3" t="s">
        <v>6230</v>
      </c>
      <c r="R1862" s="3" t="s">
        <v>6247</v>
      </c>
      <c r="S1862" s="3" t="s">
        <v>6248</v>
      </c>
      <c r="AR1862" s="3">
        <v>36.4</v>
      </c>
      <c r="AS1862" s="3">
        <v>28.6</v>
      </c>
      <c r="AT1862" s="3">
        <v>1.2727272730000001</v>
      </c>
      <c r="AU1862" s="3">
        <f>SUM(Table1[[#This Row],[Black Win %]]/Table1[[#This Row],[White Win %]])</f>
        <v>0.78571428571428581</v>
      </c>
      <c r="AV1862" s="3">
        <v>1849.4839999999999</v>
      </c>
      <c r="AW1862" s="3">
        <v>1453.1659999999999</v>
      </c>
    </row>
    <row r="1863" spans="1:49" ht="17" x14ac:dyDescent="0.2">
      <c r="A1863" s="3" t="s">
        <v>7743</v>
      </c>
      <c r="B1863" s="3" t="str">
        <f>CONCATENATE(Table1[[#This Row],[Column5]],(IF(Table1[[#This Row],[Column4]]="",""," -"&amp;Table1[[#This Row],[Column4]])),(IF(Table1[[#This Row],[Column3]]="",""," -"&amp;Table1[[#This Row],[Column3]])))</f>
        <v xml:space="preserve"> Black Mustang Defense</v>
      </c>
      <c r="C1863" s="3" t="s">
        <v>7744</v>
      </c>
      <c r="F1863" s="3" t="s">
        <v>7765</v>
      </c>
      <c r="G1863" s="3">
        <v>1035</v>
      </c>
      <c r="H1863" s="3" t="s">
        <v>3396</v>
      </c>
      <c r="I1863" s="4">
        <v>43289</v>
      </c>
      <c r="J1863" s="3">
        <v>1986</v>
      </c>
      <c r="K1863" s="3">
        <v>1992</v>
      </c>
      <c r="L1863" s="3">
        <v>31</v>
      </c>
      <c r="M1863" s="3">
        <v>22.7</v>
      </c>
      <c r="N1863" s="3">
        <v>46.3</v>
      </c>
      <c r="O1863" s="3" t="s">
        <v>6129</v>
      </c>
      <c r="P1863" s="5" t="s">
        <v>75</v>
      </c>
      <c r="Q1863" s="3" t="s">
        <v>6240</v>
      </c>
      <c r="AR1863" s="3">
        <v>46.3</v>
      </c>
      <c r="AS1863" s="3">
        <v>31</v>
      </c>
      <c r="AT1863" s="3">
        <v>1.4935483869999999</v>
      </c>
      <c r="AU1863" s="3">
        <f>SUM(Table1[[#This Row],[Black Win %]]/Table1[[#This Row],[White Win %]])</f>
        <v>0.66954643628509725</v>
      </c>
      <c r="AV1863" s="3">
        <v>479.20499999999998</v>
      </c>
      <c r="AW1863" s="3">
        <v>320.85000000000002</v>
      </c>
    </row>
    <row r="1864" spans="1:49" ht="17" x14ac:dyDescent="0.2">
      <c r="A1864" s="3" t="s">
        <v>7743</v>
      </c>
      <c r="B1864" s="3" t="str">
        <f>CONCATENATE(Table1[[#This Row],[Column5]],(IF(Table1[[#This Row],[Column4]]="",""," -"&amp;Table1[[#This Row],[Column4]])),(IF(Table1[[#This Row],[Column3]]="",""," -"&amp;Table1[[#This Row],[Column3]])))</f>
        <v xml:space="preserve"> Double Fianchetto Attack</v>
      </c>
      <c r="C1864" s="3" t="s">
        <v>7053</v>
      </c>
      <c r="F1864" s="3" t="s">
        <v>7764</v>
      </c>
      <c r="G1864" s="3">
        <v>249</v>
      </c>
      <c r="H1864" s="3" t="s">
        <v>1990</v>
      </c>
      <c r="I1864" s="4">
        <v>43269</v>
      </c>
      <c r="J1864" s="3">
        <v>2209</v>
      </c>
      <c r="K1864" s="3">
        <v>2199</v>
      </c>
      <c r="L1864" s="3">
        <v>38.5</v>
      </c>
      <c r="M1864" s="3">
        <v>27.7</v>
      </c>
      <c r="N1864" s="3">
        <v>33.700000000000003</v>
      </c>
      <c r="O1864" s="3" t="s">
        <v>6132</v>
      </c>
      <c r="P1864" s="5" t="s">
        <v>75</v>
      </c>
      <c r="Q1864" s="3" t="s">
        <v>6226</v>
      </c>
      <c r="R1864" s="3" t="s">
        <v>6329</v>
      </c>
      <c r="S1864" s="3" t="s">
        <v>6237</v>
      </c>
      <c r="T1864" s="3" t="s">
        <v>6353</v>
      </c>
      <c r="U1864" s="3" t="s">
        <v>6251</v>
      </c>
      <c r="V1864" s="3" t="s">
        <v>6264</v>
      </c>
      <c r="W1864" s="3" t="s">
        <v>6270</v>
      </c>
      <c r="X1864" s="3" t="s">
        <v>6265</v>
      </c>
      <c r="Y1864" s="3" t="s">
        <v>6230</v>
      </c>
      <c r="Z1864" s="3" t="s">
        <v>6270</v>
      </c>
      <c r="AR1864" s="3">
        <v>38.5</v>
      </c>
      <c r="AS1864" s="3">
        <v>33.700000000000003</v>
      </c>
      <c r="AT1864" s="3">
        <v>1.1424332340000001</v>
      </c>
      <c r="AU1864" s="3">
        <f>SUM(Table1[[#This Row],[Black Win %]]/Table1[[#This Row],[White Win %]])</f>
        <v>0.87532467532467539</v>
      </c>
      <c r="AV1864" s="3">
        <v>95.864999999999995</v>
      </c>
      <c r="AW1864" s="3">
        <v>83.912999999999997</v>
      </c>
    </row>
    <row r="1865" spans="1:49" ht="17" x14ac:dyDescent="0.2">
      <c r="A1865" s="3" t="s">
        <v>7743</v>
      </c>
      <c r="B1865" s="3" t="str">
        <f>CONCATENATE(Table1[[#This Row],[Column5]],(IF(Table1[[#This Row],[Column4]]="",""," -"&amp;Table1[[#This Row],[Column4]])),(IF(Table1[[#This Row],[Column3]]="",""," -"&amp;Table1[[#This Row],[Column3]])))</f>
        <v xml:space="preserve"> Dutch Variation</v>
      </c>
      <c r="C1865" s="3" t="s">
        <v>6582</v>
      </c>
      <c r="F1865" s="3" t="s">
        <v>7765</v>
      </c>
      <c r="G1865" s="3">
        <v>6773</v>
      </c>
      <c r="H1865" s="3" t="s">
        <v>3396</v>
      </c>
      <c r="I1865" s="4">
        <v>43290</v>
      </c>
      <c r="J1865" s="3">
        <v>2212</v>
      </c>
      <c r="K1865" s="3">
        <v>2246</v>
      </c>
      <c r="L1865" s="3">
        <v>27.7</v>
      </c>
      <c r="M1865" s="3">
        <v>29.7</v>
      </c>
      <c r="N1865" s="3">
        <v>42.6</v>
      </c>
      <c r="O1865" s="3" t="s">
        <v>6135</v>
      </c>
      <c r="P1865" s="5" t="s">
        <v>75</v>
      </c>
      <c r="Q1865" s="3" t="s">
        <v>6286</v>
      </c>
      <c r="AR1865" s="3">
        <v>42.6</v>
      </c>
      <c r="AS1865" s="3">
        <v>27.7</v>
      </c>
      <c r="AT1865" s="3">
        <v>1.537906137</v>
      </c>
      <c r="AU1865" s="3">
        <f>SUM(Table1[[#This Row],[Black Win %]]/Table1[[#This Row],[White Win %]])</f>
        <v>0.65023474178403751</v>
      </c>
      <c r="AV1865" s="3">
        <v>2885.2979999999998</v>
      </c>
      <c r="AW1865" s="3">
        <v>1876.1210000000001</v>
      </c>
    </row>
    <row r="1866" spans="1:49" ht="17" x14ac:dyDescent="0.2">
      <c r="A1866" s="3" t="s">
        <v>7743</v>
      </c>
      <c r="B1866" s="3" t="str">
        <f>CONCATENATE(Table1[[#This Row],[Column5]],(IF(Table1[[#This Row],[Column4]]="",""," -"&amp;Table1[[#This Row],[Column4]])),(IF(Table1[[#This Row],[Column3]]="",""," -"&amp;Table1[[#This Row],[Column3]])))</f>
        <v xml:space="preserve"> Gr√ºnfeld Reversed</v>
      </c>
      <c r="C1866" s="3" t="s">
        <v>7745</v>
      </c>
      <c r="F1866" s="3" t="s">
        <v>7764</v>
      </c>
      <c r="G1866" s="3">
        <v>852</v>
      </c>
      <c r="H1866" s="3" t="s">
        <v>1990</v>
      </c>
      <c r="I1866" s="4">
        <v>43275</v>
      </c>
      <c r="J1866" s="3">
        <v>2345</v>
      </c>
      <c r="K1866" s="3">
        <v>2299</v>
      </c>
      <c r="L1866" s="3">
        <v>45.4</v>
      </c>
      <c r="M1866" s="3">
        <v>34.299999999999997</v>
      </c>
      <c r="N1866" s="3">
        <v>20.3</v>
      </c>
      <c r="O1866" s="3" t="s">
        <v>6138</v>
      </c>
      <c r="P1866" s="5" t="s">
        <v>75</v>
      </c>
      <c r="Q1866" s="3" t="s">
        <v>6243</v>
      </c>
      <c r="R1866" s="3" t="s">
        <v>6264</v>
      </c>
      <c r="S1866" s="3" t="s">
        <v>6256</v>
      </c>
      <c r="T1866" s="3" t="s">
        <v>6265</v>
      </c>
      <c r="U1866" s="3" t="s">
        <v>6240</v>
      </c>
      <c r="V1866" s="3" t="s">
        <v>6229</v>
      </c>
      <c r="W1866" s="3" t="s">
        <v>6245</v>
      </c>
      <c r="X1866" s="3" t="s">
        <v>6270</v>
      </c>
      <c r="AR1866" s="3">
        <v>45.4</v>
      </c>
      <c r="AS1866" s="3">
        <v>20.3</v>
      </c>
      <c r="AT1866" s="3">
        <v>2.2364532019999999</v>
      </c>
      <c r="AU1866" s="3">
        <f>SUM(Table1[[#This Row],[Black Win %]]/Table1[[#This Row],[White Win %]])</f>
        <v>0.44713656387665202</v>
      </c>
      <c r="AV1866" s="3">
        <v>386.80799999999999</v>
      </c>
      <c r="AW1866" s="3">
        <v>172.95599999999999</v>
      </c>
    </row>
    <row r="1867" spans="1:49" ht="17" x14ac:dyDescent="0.2">
      <c r="A1867" s="3" t="s">
        <v>7743</v>
      </c>
      <c r="B1867" s="3" t="str">
        <f>CONCATENATE(Table1[[#This Row],[Column5]],(IF(Table1[[#This Row],[Column4]]="",""," -"&amp;Table1[[#This Row],[Column4]])),(IF(Table1[[#This Row],[Column3]]="",""," -"&amp;Table1[[#This Row],[Column3]])))</f>
        <v xml:space="preserve"> Kingside Fianchetto</v>
      </c>
      <c r="C1867" s="3" t="s">
        <v>6936</v>
      </c>
      <c r="F1867" s="3" t="s">
        <v>7765</v>
      </c>
      <c r="G1867" s="3">
        <v>8899</v>
      </c>
      <c r="H1867" s="3" t="s">
        <v>3396</v>
      </c>
      <c r="I1867" s="4">
        <v>43289</v>
      </c>
      <c r="J1867" s="3">
        <v>2265</v>
      </c>
      <c r="K1867" s="3">
        <v>2292</v>
      </c>
      <c r="L1867" s="3">
        <v>34.299999999999997</v>
      </c>
      <c r="M1867" s="3">
        <v>30.9</v>
      </c>
      <c r="N1867" s="3">
        <v>34.799999999999997</v>
      </c>
      <c r="O1867" s="3" t="s">
        <v>6141</v>
      </c>
      <c r="P1867" s="5" t="s">
        <v>75</v>
      </c>
      <c r="Q1867" s="3" t="s">
        <v>6237</v>
      </c>
      <c r="AR1867" s="3">
        <v>34.799999999999997</v>
      </c>
      <c r="AS1867" s="3">
        <v>34.299999999999997</v>
      </c>
      <c r="AT1867" s="3">
        <v>1.014577259</v>
      </c>
      <c r="AU1867" s="3">
        <f>SUM(Table1[[#This Row],[Black Win %]]/Table1[[#This Row],[White Win %]])</f>
        <v>0.98563218390804597</v>
      </c>
      <c r="AV1867" s="3">
        <v>3096.8519999999999</v>
      </c>
      <c r="AW1867" s="3">
        <v>3052.357</v>
      </c>
    </row>
    <row r="1868" spans="1:49" ht="17" x14ac:dyDescent="0.2">
      <c r="A1868" s="3" t="s">
        <v>7743</v>
      </c>
      <c r="B1868" s="3" t="str">
        <f>CONCATENATE(Table1[[#This Row],[Column5]],(IF(Table1[[#This Row],[Column4]]="",""," -"&amp;Table1[[#This Row],[Column4]])),(IF(Table1[[#This Row],[Column3]]="",""," -"&amp;Table1[[#This Row],[Column3]])))</f>
        <v xml:space="preserve"> Lisitsyn Gambit Deferred</v>
      </c>
      <c r="C1868" s="3" t="s">
        <v>7746</v>
      </c>
      <c r="F1868" s="3" t="s">
        <v>7764</v>
      </c>
      <c r="G1868" s="3">
        <v>306</v>
      </c>
      <c r="H1868" s="3" t="s">
        <v>3396</v>
      </c>
      <c r="I1868" s="4">
        <v>43278</v>
      </c>
      <c r="J1868" s="3">
        <v>2295</v>
      </c>
      <c r="K1868" s="3">
        <v>2261</v>
      </c>
      <c r="L1868" s="3">
        <v>58.5</v>
      </c>
      <c r="M1868" s="3">
        <v>20.6</v>
      </c>
      <c r="N1868" s="3">
        <v>20.9</v>
      </c>
      <c r="O1868" s="3" t="s">
        <v>6144</v>
      </c>
      <c r="P1868" s="5" t="s">
        <v>75</v>
      </c>
      <c r="Q1868" s="3" t="s">
        <v>6286</v>
      </c>
      <c r="R1868" s="3" t="s">
        <v>6246</v>
      </c>
      <c r="S1868" s="3" t="s">
        <v>6226</v>
      </c>
      <c r="T1868" s="3" t="s">
        <v>6266</v>
      </c>
      <c r="AR1868" s="3">
        <v>58.5</v>
      </c>
      <c r="AS1868" s="3">
        <v>20.9</v>
      </c>
      <c r="AT1868" s="3">
        <v>2.799043062</v>
      </c>
      <c r="AU1868" s="3">
        <f>SUM(Table1[[#This Row],[Black Win %]]/Table1[[#This Row],[White Win %]])</f>
        <v>0.35726495726495722</v>
      </c>
      <c r="AV1868" s="3">
        <v>179.01</v>
      </c>
      <c r="AW1868" s="3">
        <v>63.954000000000001</v>
      </c>
    </row>
    <row r="1869" spans="1:49" ht="17" x14ac:dyDescent="0.2">
      <c r="A1869" s="3" t="s">
        <v>7743</v>
      </c>
      <c r="B1869" s="3" t="str">
        <f>CONCATENATE(Table1[[#This Row],[Column5]],(IF(Table1[[#This Row],[Column4]]="",""," -"&amp;Table1[[#This Row],[Column4]])),(IF(Table1[[#This Row],[Column3]]="",""," -"&amp;Table1[[#This Row],[Column3]])))</f>
        <v xml:space="preserve"> Lisitsyn Gambit</v>
      </c>
      <c r="C1869" s="3" t="s">
        <v>7747</v>
      </c>
      <c r="F1869" s="3" t="s">
        <v>7764</v>
      </c>
      <c r="G1869" s="3">
        <v>637</v>
      </c>
      <c r="H1869" s="3" t="s">
        <v>3396</v>
      </c>
      <c r="I1869" s="4">
        <v>43231</v>
      </c>
      <c r="J1869" s="3">
        <v>2258</v>
      </c>
      <c r="K1869" s="3">
        <v>2232</v>
      </c>
      <c r="L1869" s="3">
        <v>41.9</v>
      </c>
      <c r="M1869" s="3">
        <v>24.2</v>
      </c>
      <c r="N1869" s="3">
        <v>33.9</v>
      </c>
      <c r="O1869" s="3" t="s">
        <v>6147</v>
      </c>
      <c r="P1869" s="5" t="s">
        <v>75</v>
      </c>
      <c r="Q1869" s="3" t="s">
        <v>6286</v>
      </c>
      <c r="R1869" s="3" t="s">
        <v>6266</v>
      </c>
      <c r="AR1869" s="3">
        <v>41.9</v>
      </c>
      <c r="AS1869" s="3">
        <v>33.9</v>
      </c>
      <c r="AT1869" s="3">
        <v>1.2359882010000001</v>
      </c>
      <c r="AU1869" s="3">
        <f>SUM(Table1[[#This Row],[Black Win %]]/Table1[[#This Row],[White Win %]])</f>
        <v>0.80906921241050123</v>
      </c>
      <c r="AV1869" s="3">
        <v>266.90300000000002</v>
      </c>
      <c r="AW1869" s="3">
        <v>215.94300000000001</v>
      </c>
    </row>
    <row r="1870" spans="1:49" ht="17" x14ac:dyDescent="0.2">
      <c r="A1870" s="3" t="s">
        <v>7743</v>
      </c>
      <c r="B1870" s="3" t="str">
        <f>CONCATENATE(Table1[[#This Row],[Column5]],(IF(Table1[[#This Row],[Column4]]="",""," -"&amp;Table1[[#This Row],[Column4]])),(IF(Table1[[#This Row],[Column3]]="",""," -"&amp;Table1[[#This Row],[Column3]])))</f>
        <v xml:space="preserve"> Nimzo-Larsen Variation</v>
      </c>
      <c r="C1870" s="3" t="s">
        <v>7748</v>
      </c>
      <c r="F1870" s="3" t="s">
        <v>7764</v>
      </c>
      <c r="G1870" s="3">
        <v>5579</v>
      </c>
      <c r="H1870" s="3" t="s">
        <v>3396</v>
      </c>
      <c r="I1870" s="4">
        <v>43283</v>
      </c>
      <c r="J1870" s="3">
        <v>2220</v>
      </c>
      <c r="K1870" s="3">
        <v>2209</v>
      </c>
      <c r="L1870" s="3">
        <v>34.799999999999997</v>
      </c>
      <c r="M1870" s="3">
        <v>32.700000000000003</v>
      </c>
      <c r="N1870" s="3">
        <v>32.5</v>
      </c>
      <c r="O1870" s="3" t="s">
        <v>6150</v>
      </c>
      <c r="P1870" s="5" t="s">
        <v>75</v>
      </c>
      <c r="Q1870" s="3" t="s">
        <v>6226</v>
      </c>
      <c r="R1870" s="3" t="s">
        <v>6329</v>
      </c>
      <c r="AR1870" s="3">
        <v>34.799999999999997</v>
      </c>
      <c r="AS1870" s="3">
        <v>32.5</v>
      </c>
      <c r="AT1870" s="3">
        <v>1.0707692310000001</v>
      </c>
      <c r="AU1870" s="3">
        <f>SUM(Table1[[#This Row],[Black Win %]]/Table1[[#This Row],[White Win %]])</f>
        <v>0.9339080459770116</v>
      </c>
      <c r="AV1870" s="3">
        <v>1941.492</v>
      </c>
      <c r="AW1870" s="3">
        <v>1813.175</v>
      </c>
    </row>
    <row r="1871" spans="1:49" ht="17" x14ac:dyDescent="0.2">
      <c r="A1871" s="3" t="s">
        <v>7743</v>
      </c>
      <c r="B1871" s="3" t="str">
        <f>CONCATENATE(Table1[[#This Row],[Column5]],(IF(Table1[[#This Row],[Column4]]="",""," -"&amp;Table1[[#This Row],[Column4]])),(IF(Table1[[#This Row],[Column3]]="",""," -"&amp;Table1[[#This Row],[Column3]])))</f>
        <v xml:space="preserve"> Old Indian Attack</v>
      </c>
      <c r="C1871" s="3" t="s">
        <v>7749</v>
      </c>
      <c r="F1871" s="3" t="s">
        <v>7764</v>
      </c>
      <c r="G1871" s="3">
        <v>747</v>
      </c>
      <c r="H1871" s="3" t="s">
        <v>3189</v>
      </c>
      <c r="I1871" s="4">
        <v>43287</v>
      </c>
      <c r="J1871" s="3">
        <v>2140</v>
      </c>
      <c r="K1871" s="3">
        <v>2133</v>
      </c>
      <c r="L1871" s="3">
        <v>37</v>
      </c>
      <c r="M1871" s="3">
        <v>24.1</v>
      </c>
      <c r="N1871" s="3">
        <v>39</v>
      </c>
      <c r="O1871" s="3" t="s">
        <v>6153</v>
      </c>
      <c r="P1871" s="5" t="s">
        <v>75</v>
      </c>
      <c r="Q1871" s="3" t="s">
        <v>6256</v>
      </c>
      <c r="R1871" s="3" t="s">
        <v>6246</v>
      </c>
      <c r="AR1871" s="3">
        <v>37</v>
      </c>
      <c r="AS1871" s="3">
        <v>39</v>
      </c>
      <c r="AT1871" s="3">
        <v>0.94871794899999995</v>
      </c>
      <c r="AU1871" s="3">
        <f>SUM(Table1[[#This Row],[Black Win %]]/Table1[[#This Row],[White Win %]])</f>
        <v>1.0540540540540539</v>
      </c>
      <c r="AV1871" s="3">
        <v>276.39</v>
      </c>
      <c r="AW1871" s="3">
        <v>291.33</v>
      </c>
    </row>
    <row r="1872" spans="1:49" ht="17" x14ac:dyDescent="0.2">
      <c r="A1872" s="3" t="s">
        <v>7743</v>
      </c>
      <c r="B1872" s="3" t="str">
        <f>CONCATENATE(Table1[[#This Row],[Column5]],(IF(Table1[[#This Row],[Column4]]="",""," -"&amp;Table1[[#This Row],[Column4]])),(IF(Table1[[#This Row],[Column3]]="",""," -"&amp;Table1[[#This Row],[Column3]])))</f>
        <v xml:space="preserve"> Pirc Invitation</v>
      </c>
      <c r="C1872" s="3" t="s">
        <v>7750</v>
      </c>
      <c r="F1872" s="3" t="s">
        <v>7765</v>
      </c>
      <c r="G1872" s="3">
        <v>3309</v>
      </c>
      <c r="H1872" s="3" t="s">
        <v>3396</v>
      </c>
      <c r="I1872" s="4">
        <v>43281</v>
      </c>
      <c r="J1872" s="3">
        <v>2199</v>
      </c>
      <c r="K1872" s="3">
        <v>2223</v>
      </c>
      <c r="L1872" s="3">
        <v>33.700000000000003</v>
      </c>
      <c r="M1872" s="3">
        <v>27.4</v>
      </c>
      <c r="N1872" s="3">
        <v>38.9</v>
      </c>
      <c r="O1872" s="3" t="s">
        <v>6156</v>
      </c>
      <c r="P1872" s="5" t="s">
        <v>75</v>
      </c>
      <c r="Q1872" s="3" t="s">
        <v>6230</v>
      </c>
      <c r="AR1872" s="3">
        <v>38.9</v>
      </c>
      <c r="AS1872" s="3">
        <v>33.700000000000003</v>
      </c>
      <c r="AT1872" s="3">
        <v>1.1543026709999999</v>
      </c>
      <c r="AU1872" s="3">
        <f>SUM(Table1[[#This Row],[Black Win %]]/Table1[[#This Row],[White Win %]])</f>
        <v>0.86632390745501298</v>
      </c>
      <c r="AV1872" s="3">
        <v>1287.201</v>
      </c>
      <c r="AW1872" s="3">
        <v>1115.133</v>
      </c>
    </row>
    <row r="1873" spans="1:49" ht="17" x14ac:dyDescent="0.2">
      <c r="A1873" s="3" t="s">
        <v>7743</v>
      </c>
      <c r="B1873" s="3" t="str">
        <f>CONCATENATE(Table1[[#This Row],[Column5]],(IF(Table1[[#This Row],[Column4]]="",""," -"&amp;Table1[[#This Row],[Column4]])),(IF(Table1[[#This Row],[Column3]]="",""," -"&amp;Table1[[#This Row],[Column3]])))</f>
        <v xml:space="preserve"> Polish Defense</v>
      </c>
      <c r="C1873" s="3" t="s">
        <v>7751</v>
      </c>
      <c r="F1873" s="3" t="s">
        <v>7765</v>
      </c>
      <c r="G1873" s="3">
        <v>572</v>
      </c>
      <c r="H1873" s="3" t="s">
        <v>3396</v>
      </c>
      <c r="I1873" s="4">
        <v>43267</v>
      </c>
      <c r="J1873" s="3">
        <v>2229</v>
      </c>
      <c r="K1873" s="3">
        <v>2266</v>
      </c>
      <c r="L1873" s="3">
        <v>32.5</v>
      </c>
      <c r="M1873" s="3">
        <v>28.7</v>
      </c>
      <c r="N1873" s="3">
        <v>38.799999999999997</v>
      </c>
      <c r="O1873" s="3" t="s">
        <v>6159</v>
      </c>
      <c r="P1873" s="5" t="s">
        <v>75</v>
      </c>
      <c r="Q1873" s="3" t="s">
        <v>6258</v>
      </c>
      <c r="AR1873" s="3">
        <v>38.799999999999997</v>
      </c>
      <c r="AS1873" s="3">
        <v>32.5</v>
      </c>
      <c r="AT1873" s="3">
        <v>1.193846154</v>
      </c>
      <c r="AU1873" s="3">
        <f>SUM(Table1[[#This Row],[Black Win %]]/Table1[[#This Row],[White Win %]])</f>
        <v>0.83762886597938147</v>
      </c>
      <c r="AV1873" s="3">
        <v>221.93600000000001</v>
      </c>
      <c r="AW1873" s="3">
        <v>185.9</v>
      </c>
    </row>
    <row r="1874" spans="1:49" ht="17" x14ac:dyDescent="0.2">
      <c r="A1874" s="3" t="s">
        <v>7743</v>
      </c>
      <c r="B1874" s="3" t="str">
        <f>CONCATENATE(Table1[[#This Row],[Column5]],(IF(Table1[[#This Row],[Column4]]="",""," -"&amp;Table1[[#This Row],[Column4]])),(IF(Table1[[#This Row],[Column3]]="",""," -"&amp;Table1[[#This Row],[Column3]])))</f>
        <v xml:space="preserve"> Queen Pawn Defense</v>
      </c>
      <c r="C1874" s="3" t="s">
        <v>7752</v>
      </c>
      <c r="F1874" s="3" t="s">
        <v>7765</v>
      </c>
      <c r="G1874" s="3">
        <v>1832</v>
      </c>
      <c r="H1874" s="3" t="s">
        <v>3189</v>
      </c>
      <c r="I1874" s="4">
        <v>43290</v>
      </c>
      <c r="J1874" s="3">
        <v>2262</v>
      </c>
      <c r="K1874" s="3">
        <v>2276</v>
      </c>
      <c r="L1874" s="3">
        <v>28.6</v>
      </c>
      <c r="M1874" s="3">
        <v>33.5</v>
      </c>
      <c r="N1874" s="3">
        <v>37.9</v>
      </c>
      <c r="O1874" s="3" t="s">
        <v>6162</v>
      </c>
      <c r="P1874" s="5" t="s">
        <v>75</v>
      </c>
      <c r="Q1874" s="3" t="s">
        <v>6256</v>
      </c>
      <c r="AR1874" s="3">
        <v>37.9</v>
      </c>
      <c r="AS1874" s="3">
        <v>28.6</v>
      </c>
      <c r="AT1874" s="3">
        <v>1.3251748249999999</v>
      </c>
      <c r="AU1874" s="3">
        <f>SUM(Table1[[#This Row],[Black Win %]]/Table1[[#This Row],[White Win %]])</f>
        <v>0.7546174142480212</v>
      </c>
      <c r="AV1874" s="3">
        <v>694.32799999999997</v>
      </c>
      <c r="AW1874" s="3">
        <v>523.952</v>
      </c>
    </row>
    <row r="1875" spans="1:49" ht="17" x14ac:dyDescent="0.2">
      <c r="A1875" s="3" t="s">
        <v>7743</v>
      </c>
      <c r="B1875" s="3" t="str">
        <f>CONCATENATE(Table1[[#This Row],[Column5]],(IF(Table1[[#This Row],[Column4]]="",""," -"&amp;Table1[[#This Row],[Column4]])),(IF(Table1[[#This Row],[Column3]]="",""," -"&amp;Table1[[#This Row],[Column3]])))</f>
        <v xml:space="preserve"> Queen's Gambit Invitation</v>
      </c>
      <c r="C1875" s="3" t="s">
        <v>7753</v>
      </c>
      <c r="F1875" s="3" t="s">
        <v>7765</v>
      </c>
      <c r="G1875" s="3">
        <v>3596</v>
      </c>
      <c r="H1875" s="3" t="s">
        <v>3396</v>
      </c>
      <c r="I1875" s="4">
        <v>43289</v>
      </c>
      <c r="J1875" s="3">
        <v>2163</v>
      </c>
      <c r="K1875" s="3">
        <v>2195</v>
      </c>
      <c r="L1875" s="3">
        <v>26.4</v>
      </c>
      <c r="M1875" s="3">
        <v>27.2</v>
      </c>
      <c r="N1875" s="3">
        <v>46.4</v>
      </c>
      <c r="O1875" s="3" t="s">
        <v>6165</v>
      </c>
      <c r="P1875" s="5" t="s">
        <v>75</v>
      </c>
      <c r="Q1875" s="3" t="s">
        <v>6245</v>
      </c>
      <c r="AR1875" s="3">
        <v>46.4</v>
      </c>
      <c r="AS1875" s="3">
        <v>26.4</v>
      </c>
      <c r="AT1875" s="3">
        <v>1.757575758</v>
      </c>
      <c r="AU1875" s="3">
        <f>SUM(Table1[[#This Row],[Black Win %]]/Table1[[#This Row],[White Win %]])</f>
        <v>0.56896551724137934</v>
      </c>
      <c r="AV1875" s="3">
        <v>1668.5440000000001</v>
      </c>
      <c r="AW1875" s="3">
        <v>949.34400000000005</v>
      </c>
    </row>
    <row r="1876" spans="1:49" ht="17" x14ac:dyDescent="0.2">
      <c r="A1876" s="3" t="s">
        <v>7743</v>
      </c>
      <c r="B1876" s="3" t="str">
        <f>CONCATENATE(Table1[[#This Row],[Column5]],(IF(Table1[[#This Row],[Column4]]="",""," -"&amp;Table1[[#This Row],[Column4]])),(IF(Table1[[#This Row],[Column3]]="",""," -"&amp;Table1[[#This Row],[Column3]])))</f>
        <v xml:space="preserve"> Queenside Fianchetto Variation</v>
      </c>
      <c r="C1876" s="3" t="s">
        <v>7754</v>
      </c>
      <c r="F1876" s="3" t="s">
        <v>7765</v>
      </c>
      <c r="G1876" s="3">
        <v>1434</v>
      </c>
      <c r="H1876" s="3" t="s">
        <v>3396</v>
      </c>
      <c r="I1876" s="4">
        <v>43289</v>
      </c>
      <c r="J1876" s="3">
        <v>2193</v>
      </c>
      <c r="K1876" s="3">
        <v>2237</v>
      </c>
      <c r="L1876" s="3">
        <v>29.3</v>
      </c>
      <c r="M1876" s="3">
        <v>30.4</v>
      </c>
      <c r="N1876" s="3">
        <v>40.299999999999997</v>
      </c>
      <c r="O1876" s="3" t="s">
        <v>6168</v>
      </c>
      <c r="P1876" s="5" t="s">
        <v>75</v>
      </c>
      <c r="Q1876" s="3" t="s">
        <v>6272</v>
      </c>
      <c r="AR1876" s="3">
        <v>40.299999999999997</v>
      </c>
      <c r="AS1876" s="3">
        <v>29.3</v>
      </c>
      <c r="AT1876" s="3">
        <v>1.3754266209999999</v>
      </c>
      <c r="AU1876" s="3">
        <f>SUM(Table1[[#This Row],[Black Win %]]/Table1[[#This Row],[White Win %]])</f>
        <v>0.7270471464019852</v>
      </c>
      <c r="AV1876" s="3">
        <v>577.90200000000004</v>
      </c>
      <c r="AW1876" s="3">
        <v>420.16199999999998</v>
      </c>
    </row>
    <row r="1877" spans="1:49" ht="17" x14ac:dyDescent="0.2">
      <c r="A1877" s="3" t="s">
        <v>7743</v>
      </c>
      <c r="B1877" s="3" t="str">
        <f>CONCATENATE(Table1[[#This Row],[Column5]],(IF(Table1[[#This Row],[Column4]]="",""," -"&amp;Table1[[#This Row],[Column4]])),(IF(Table1[[#This Row],[Column3]]="",""," -"&amp;Table1[[#This Row],[Column3]])))</f>
        <v xml:space="preserve"> Quiet system</v>
      </c>
      <c r="C1877" s="3" t="s">
        <v>7755</v>
      </c>
      <c r="F1877" s="3" t="s">
        <v>7764</v>
      </c>
      <c r="G1877" s="3">
        <v>895</v>
      </c>
      <c r="H1877" s="3" t="s">
        <v>3396</v>
      </c>
      <c r="I1877" s="4">
        <v>43290</v>
      </c>
      <c r="J1877" s="3">
        <v>2254</v>
      </c>
      <c r="K1877" s="3">
        <v>2253</v>
      </c>
      <c r="L1877" s="3">
        <v>35.200000000000003</v>
      </c>
      <c r="M1877" s="3">
        <v>31.6</v>
      </c>
      <c r="N1877" s="3">
        <v>33.200000000000003</v>
      </c>
      <c r="O1877" s="3" t="s">
        <v>6171</v>
      </c>
      <c r="P1877" s="5" t="s">
        <v>75</v>
      </c>
      <c r="Q1877" s="3" t="s">
        <v>6226</v>
      </c>
      <c r="R1877" s="3" t="s">
        <v>6271</v>
      </c>
      <c r="AR1877" s="3">
        <v>35.200000000000003</v>
      </c>
      <c r="AS1877" s="3">
        <v>33.200000000000003</v>
      </c>
      <c r="AT1877" s="3">
        <v>1.0602409639999999</v>
      </c>
      <c r="AU1877" s="3">
        <f>SUM(Table1[[#This Row],[Black Win %]]/Table1[[#This Row],[White Win %]])</f>
        <v>0.94318181818181823</v>
      </c>
      <c r="AV1877" s="3">
        <v>315.04000000000002</v>
      </c>
      <c r="AW1877" s="3">
        <v>297.14</v>
      </c>
    </row>
    <row r="1878" spans="1:49" ht="17" x14ac:dyDescent="0.2">
      <c r="A1878" s="3" t="s">
        <v>7743</v>
      </c>
      <c r="B1878" s="3" t="str">
        <f>CONCATENATE(Table1[[#This Row],[Column5]],(IF(Table1[[#This Row],[Column4]]="",""," -"&amp;Table1[[#This Row],[Column4]])),(IF(Table1[[#This Row],[Column3]]="",""," -"&amp;Table1[[#This Row],[Column3]])))</f>
        <v xml:space="preserve"> Reversed Mexican Defense</v>
      </c>
      <c r="C1878" s="3" t="s">
        <v>7756</v>
      </c>
      <c r="F1878" s="3" t="s">
        <v>7764</v>
      </c>
      <c r="G1878" s="3">
        <v>120</v>
      </c>
      <c r="H1878" s="3" t="s">
        <v>3189</v>
      </c>
      <c r="I1878" s="4">
        <v>43278</v>
      </c>
      <c r="J1878" s="3">
        <v>2104</v>
      </c>
      <c r="K1878" s="3">
        <v>2168</v>
      </c>
      <c r="L1878" s="3">
        <v>32.5</v>
      </c>
      <c r="M1878" s="3">
        <v>22.5</v>
      </c>
      <c r="N1878" s="3">
        <v>45</v>
      </c>
      <c r="O1878" s="3" t="s">
        <v>6174</v>
      </c>
      <c r="P1878" s="5" t="s">
        <v>75</v>
      </c>
      <c r="Q1878" s="3" t="s">
        <v>6256</v>
      </c>
      <c r="R1878" s="3" t="s">
        <v>6244</v>
      </c>
      <c r="AR1878" s="3">
        <v>32.5</v>
      </c>
      <c r="AS1878" s="3">
        <v>45</v>
      </c>
      <c r="AT1878" s="3">
        <v>0.72222222199999997</v>
      </c>
      <c r="AU1878" s="3">
        <f>SUM(Table1[[#This Row],[Black Win %]]/Table1[[#This Row],[White Win %]])</f>
        <v>1.3846153846153846</v>
      </c>
      <c r="AV1878" s="3">
        <v>39</v>
      </c>
      <c r="AW1878" s="3">
        <v>54</v>
      </c>
    </row>
    <row r="1879" spans="1:49" ht="17" x14ac:dyDescent="0.2">
      <c r="A1879" s="3" t="s">
        <v>7743</v>
      </c>
      <c r="B1879" s="3" t="str">
        <f>CONCATENATE(Table1[[#This Row],[Column5]],(IF(Table1[[#This Row],[Column4]]="",""," -"&amp;Table1[[#This Row],[Column4]])),(IF(Table1[[#This Row],[Column3]]="",""," -"&amp;Table1[[#This Row],[Column3]])))</f>
        <v xml:space="preserve"> Reversed Queen's Gambit</v>
      </c>
      <c r="C1879" s="3" t="s">
        <v>7757</v>
      </c>
      <c r="F1879" s="3" t="s">
        <v>7765</v>
      </c>
      <c r="G1879" s="3">
        <v>2316</v>
      </c>
      <c r="H1879" s="3" t="s">
        <v>2744</v>
      </c>
      <c r="I1879" s="4">
        <v>43276</v>
      </c>
      <c r="J1879" s="3">
        <v>2200</v>
      </c>
      <c r="K1879" s="3">
        <v>2217</v>
      </c>
      <c r="L1879" s="3">
        <v>34.9</v>
      </c>
      <c r="M1879" s="3">
        <v>29.5</v>
      </c>
      <c r="N1879" s="3">
        <v>35.5</v>
      </c>
      <c r="O1879" s="3" t="s">
        <v>6177</v>
      </c>
      <c r="P1879" s="5" t="s">
        <v>34</v>
      </c>
      <c r="Q1879" s="3" t="s">
        <v>6256</v>
      </c>
      <c r="R1879" s="3" t="s">
        <v>6247</v>
      </c>
      <c r="S1879" s="3" t="s">
        <v>6243</v>
      </c>
      <c r="AR1879" s="3">
        <v>35.5</v>
      </c>
      <c r="AS1879" s="3">
        <v>34.9</v>
      </c>
      <c r="AT1879" s="3">
        <v>1.017191977</v>
      </c>
      <c r="AU1879" s="3">
        <f>SUM(Table1[[#This Row],[Black Win %]]/Table1[[#This Row],[White Win %]])</f>
        <v>0.98309859154929569</v>
      </c>
      <c r="AV1879" s="3">
        <v>822.18</v>
      </c>
      <c r="AW1879" s="3">
        <v>808.28399999999999</v>
      </c>
    </row>
    <row r="1880" spans="1:49" ht="17" x14ac:dyDescent="0.2">
      <c r="A1880" s="3" t="s">
        <v>7743</v>
      </c>
      <c r="B1880" s="3" t="str">
        <f>CONCATENATE(Table1[[#This Row],[Column5]],(IF(Table1[[#This Row],[Column4]]="",""," -"&amp;Table1[[#This Row],[Column4]])),(IF(Table1[[#This Row],[Column3]]="",""," -"&amp;Table1[[#This Row],[Column3]])))</f>
        <v xml:space="preserve"> Santasiere's Folly</v>
      </c>
      <c r="C1880" s="3" t="s">
        <v>7758</v>
      </c>
      <c r="F1880" s="3" t="s">
        <v>7764</v>
      </c>
      <c r="G1880" s="3">
        <v>262</v>
      </c>
      <c r="H1880" s="3" t="s">
        <v>3189</v>
      </c>
      <c r="I1880" s="4">
        <v>43268</v>
      </c>
      <c r="J1880" s="3">
        <v>2125</v>
      </c>
      <c r="K1880" s="3">
        <v>2155</v>
      </c>
      <c r="L1880" s="3">
        <v>32.799999999999997</v>
      </c>
      <c r="M1880" s="3">
        <v>29.4</v>
      </c>
      <c r="N1880" s="3">
        <v>37.799999999999997</v>
      </c>
      <c r="O1880" s="3" t="s">
        <v>6180</v>
      </c>
      <c r="P1880" s="5" t="s">
        <v>75</v>
      </c>
      <c r="Q1880" s="3" t="s">
        <v>6256</v>
      </c>
      <c r="R1880" s="3" t="s">
        <v>6277</v>
      </c>
      <c r="AR1880" s="3">
        <v>32.799999999999997</v>
      </c>
      <c r="AS1880" s="3">
        <v>37.799999999999997</v>
      </c>
      <c r="AT1880" s="3">
        <v>0.86772486800000004</v>
      </c>
      <c r="AU1880" s="3">
        <f>SUM(Table1[[#This Row],[Black Win %]]/Table1[[#This Row],[White Win %]])</f>
        <v>1.1524390243902438</v>
      </c>
      <c r="AV1880" s="3">
        <v>85.936000000000007</v>
      </c>
      <c r="AW1880" s="3">
        <v>99.036000000000001</v>
      </c>
    </row>
    <row r="1881" spans="1:49" ht="17" x14ac:dyDescent="0.2">
      <c r="A1881" s="3" t="s">
        <v>7743</v>
      </c>
      <c r="B1881" s="3" t="str">
        <f>CONCATENATE(Table1[[#This Row],[Column5]],(IF(Table1[[#This Row],[Column4]]="",""," -"&amp;Table1[[#This Row],[Column4]])),(IF(Table1[[#This Row],[Column3]]="",""," -"&amp;Table1[[#This Row],[Column3]])))</f>
        <v xml:space="preserve"> Sicilian Invitation</v>
      </c>
      <c r="C1881" s="3" t="s">
        <v>6924</v>
      </c>
      <c r="F1881" s="3" t="s">
        <v>7765</v>
      </c>
      <c r="G1881" s="3">
        <v>20045</v>
      </c>
      <c r="H1881" s="3" t="s">
        <v>3396</v>
      </c>
      <c r="I1881" s="4">
        <v>43290</v>
      </c>
      <c r="J1881" s="3">
        <v>2274</v>
      </c>
      <c r="K1881" s="3">
        <v>2293</v>
      </c>
      <c r="L1881" s="3">
        <v>31.4</v>
      </c>
      <c r="M1881" s="3">
        <v>33.9</v>
      </c>
      <c r="N1881" s="3">
        <v>34.700000000000003</v>
      </c>
      <c r="O1881" s="3" t="s">
        <v>6183</v>
      </c>
      <c r="P1881" s="5" t="s">
        <v>75</v>
      </c>
      <c r="Q1881" s="3" t="s">
        <v>6243</v>
      </c>
      <c r="AR1881" s="3">
        <v>34.700000000000003</v>
      </c>
      <c r="AS1881" s="3">
        <v>31.4</v>
      </c>
      <c r="AT1881" s="3">
        <v>1.1050955410000001</v>
      </c>
      <c r="AU1881" s="3">
        <f>SUM(Table1[[#This Row],[Black Win %]]/Table1[[#This Row],[White Win %]])</f>
        <v>0.90489913544668577</v>
      </c>
      <c r="AV1881" s="3">
        <v>6955.6149999999998</v>
      </c>
      <c r="AW1881" s="3">
        <v>6294.13</v>
      </c>
    </row>
    <row r="1882" spans="1:49" ht="17" x14ac:dyDescent="0.2">
      <c r="A1882" s="3" t="s">
        <v>7743</v>
      </c>
      <c r="B1882" s="3" t="str">
        <f>CONCATENATE(Table1[[#This Row],[Column5]],(IF(Table1[[#This Row],[Column4]]="",""," -"&amp;Table1[[#This Row],[Column4]])),(IF(Table1[[#This Row],[Column3]]="",""," -"&amp;Table1[[#This Row],[Column3]])))</f>
        <v xml:space="preserve"> Slav Invitation</v>
      </c>
      <c r="C1882" s="3" t="s">
        <v>7759</v>
      </c>
      <c r="F1882" s="3" t="s">
        <v>7765</v>
      </c>
      <c r="G1882" s="3">
        <v>463</v>
      </c>
      <c r="H1882" s="3" t="s">
        <v>3396</v>
      </c>
      <c r="I1882" s="4">
        <v>43286</v>
      </c>
      <c r="J1882" s="3">
        <v>2031</v>
      </c>
      <c r="K1882" s="3">
        <v>2025</v>
      </c>
      <c r="L1882" s="3">
        <v>27</v>
      </c>
      <c r="M1882" s="3">
        <v>26.1</v>
      </c>
      <c r="N1882" s="3">
        <v>46.9</v>
      </c>
      <c r="O1882" s="3" t="s">
        <v>6186</v>
      </c>
      <c r="P1882" s="5" t="s">
        <v>75</v>
      </c>
      <c r="Q1882" s="3" t="s">
        <v>6254</v>
      </c>
      <c r="AR1882" s="3">
        <v>46.9</v>
      </c>
      <c r="AS1882" s="3">
        <v>27</v>
      </c>
      <c r="AT1882" s="3">
        <v>1.7370370369999999</v>
      </c>
      <c r="AU1882" s="3">
        <f>SUM(Table1[[#This Row],[Black Win %]]/Table1[[#This Row],[White Win %]])</f>
        <v>0.57569296375266521</v>
      </c>
      <c r="AV1882" s="3">
        <v>217.14699999999999</v>
      </c>
      <c r="AW1882" s="3">
        <v>125.01</v>
      </c>
    </row>
    <row r="1883" spans="1:49" ht="17" x14ac:dyDescent="0.2">
      <c r="A1883" s="3" t="s">
        <v>7743</v>
      </c>
      <c r="B1883" s="3" t="str">
        <f>CONCATENATE(Table1[[#This Row],[Column5]],(IF(Table1[[#This Row],[Column4]]="",""," -"&amp;Table1[[#This Row],[Column4]])),(IF(Table1[[#This Row],[Column3]]="",""," -"&amp;Table1[[#This Row],[Column3]])))</f>
        <v xml:space="preserve"> Symmetrical Variation</v>
      </c>
      <c r="C1883" s="3" t="s">
        <v>6780</v>
      </c>
      <c r="F1883" s="3" t="s">
        <v>7765</v>
      </c>
      <c r="G1883" s="3">
        <v>15625</v>
      </c>
      <c r="H1883" s="3" t="s">
        <v>3396</v>
      </c>
      <c r="I1883" s="4">
        <v>43290</v>
      </c>
      <c r="J1883" s="3">
        <v>2235</v>
      </c>
      <c r="K1883" s="3">
        <v>2257</v>
      </c>
      <c r="L1883" s="3">
        <v>28.4</v>
      </c>
      <c r="M1883" s="3">
        <v>34.4</v>
      </c>
      <c r="N1883" s="3">
        <v>37.1</v>
      </c>
      <c r="O1883" s="3" t="s">
        <v>6189</v>
      </c>
      <c r="P1883" s="5" t="s">
        <v>75</v>
      </c>
      <c r="Q1883" s="3" t="s">
        <v>6226</v>
      </c>
      <c r="AR1883" s="3">
        <v>37.1</v>
      </c>
      <c r="AS1883" s="3">
        <v>28.4</v>
      </c>
      <c r="AT1883" s="3">
        <v>1.3063380280000001</v>
      </c>
      <c r="AU1883" s="3">
        <f>SUM(Table1[[#This Row],[Black Win %]]/Table1[[#This Row],[White Win %]])</f>
        <v>0.76549865229110503</v>
      </c>
      <c r="AV1883" s="3">
        <v>5796.875</v>
      </c>
      <c r="AW1883" s="3">
        <v>4437.5</v>
      </c>
    </row>
    <row r="1884" spans="1:49" ht="17" x14ac:dyDescent="0.2">
      <c r="A1884" s="3" t="s">
        <v>7743</v>
      </c>
      <c r="B1884" s="3" t="str">
        <f>CONCATENATE(Table1[[#This Row],[Column5]],(IF(Table1[[#This Row],[Column4]]="",""," -"&amp;Table1[[#This Row],[Column4]])),(IF(Table1[[#This Row],[Column3]]="",""," -"&amp;Table1[[#This Row],[Column3]])))</f>
        <v xml:space="preserve"> Tennison Gambit</v>
      </c>
      <c r="C1884" s="3" t="s">
        <v>7760</v>
      </c>
      <c r="F1884" s="3" t="s">
        <v>7764</v>
      </c>
      <c r="G1884" s="3">
        <v>139</v>
      </c>
      <c r="H1884" s="3" t="s">
        <v>3189</v>
      </c>
      <c r="I1884" s="4">
        <v>43239</v>
      </c>
      <c r="J1884" s="3">
        <v>1936</v>
      </c>
      <c r="K1884" s="3">
        <v>1976</v>
      </c>
      <c r="L1884" s="3">
        <v>36.700000000000003</v>
      </c>
      <c r="M1884" s="3">
        <v>19.399999999999999</v>
      </c>
      <c r="N1884" s="3">
        <v>43.9</v>
      </c>
      <c r="O1884" s="3" t="s">
        <v>6192</v>
      </c>
      <c r="P1884" s="5" t="s">
        <v>75</v>
      </c>
      <c r="Q1884" s="3" t="s">
        <v>6256</v>
      </c>
      <c r="R1884" s="3" t="s">
        <v>6266</v>
      </c>
      <c r="AR1884" s="3">
        <v>36.700000000000003</v>
      </c>
      <c r="AS1884" s="3">
        <v>43.9</v>
      </c>
      <c r="AT1884" s="3">
        <v>0.83599088799999999</v>
      </c>
      <c r="AU1884" s="3">
        <f>SUM(Table1[[#This Row],[Black Win %]]/Table1[[#This Row],[White Win %]])</f>
        <v>1.196185286103542</v>
      </c>
      <c r="AV1884" s="3">
        <v>51.012999999999998</v>
      </c>
      <c r="AW1884" s="3">
        <v>61.021000000000001</v>
      </c>
    </row>
    <row r="1885" spans="1:49" ht="17" x14ac:dyDescent="0.2">
      <c r="A1885" s="3" t="s">
        <v>7743</v>
      </c>
      <c r="B1885" s="3" t="str">
        <f>CONCATENATE(Table1[[#This Row],[Column5]],(IF(Table1[[#This Row],[Column4]]="",""," -"&amp;Table1[[#This Row],[Column4]])),(IF(Table1[[#This Row],[Column3]]="",""," -"&amp;Table1[[#This Row],[Column3]])))</f>
        <v xml:space="preserve"> Wade Defense - Chigorin Plan</v>
      </c>
      <c r="C1885" s="3" t="s">
        <v>7761</v>
      </c>
      <c r="D1885" s="3" t="s">
        <v>7762</v>
      </c>
      <c r="F1885" s="3" t="s">
        <v>7765</v>
      </c>
      <c r="G1885" s="3">
        <v>217</v>
      </c>
      <c r="H1885" s="3" t="s">
        <v>2788</v>
      </c>
      <c r="I1885" s="4">
        <v>43141</v>
      </c>
      <c r="J1885" s="3">
        <v>2307</v>
      </c>
      <c r="K1885" s="3">
        <v>2380</v>
      </c>
      <c r="L1885" s="3">
        <v>21.7</v>
      </c>
      <c r="M1885" s="3">
        <v>34.1</v>
      </c>
      <c r="N1885" s="3">
        <v>44.2</v>
      </c>
      <c r="O1885" s="3" t="s">
        <v>6195</v>
      </c>
      <c r="P1885" s="5" t="s">
        <v>75</v>
      </c>
      <c r="Q1885" s="3" t="s">
        <v>6230</v>
      </c>
      <c r="R1885" s="3" t="s">
        <v>6229</v>
      </c>
      <c r="S1885" s="3" t="s">
        <v>6248</v>
      </c>
      <c r="T1885" s="3" t="s">
        <v>6233</v>
      </c>
      <c r="U1885" s="3" t="s">
        <v>6321</v>
      </c>
      <c r="V1885" s="3" t="s">
        <v>6405</v>
      </c>
      <c r="W1885" s="3" t="s">
        <v>6425</v>
      </c>
      <c r="AR1885" s="3">
        <v>44.2</v>
      </c>
      <c r="AS1885" s="3">
        <v>21.7</v>
      </c>
      <c r="AT1885" s="3">
        <v>2.0368663589999998</v>
      </c>
      <c r="AU1885" s="3">
        <f>SUM(Table1[[#This Row],[Black Win %]]/Table1[[#This Row],[White Win %]])</f>
        <v>0.49095022624434387</v>
      </c>
      <c r="AV1885" s="3">
        <v>95.914000000000001</v>
      </c>
      <c r="AW1885" s="3">
        <v>47.088999999999999</v>
      </c>
    </row>
  </sheetData>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5DCE4-42C9-A645-AB16-6A1F2055E478}">
  <dimension ref="A1:G1885"/>
  <sheetViews>
    <sheetView workbookViewId="0">
      <selection activeCell="V12" sqref="V12"/>
    </sheetView>
  </sheetViews>
  <sheetFormatPr baseColWidth="10" defaultRowHeight="16" x14ac:dyDescent="0.2"/>
  <cols>
    <col min="1" max="1" width="23.83203125" style="3" bestFit="1" customWidth="1"/>
    <col min="2" max="2" width="63.6640625" style="3" bestFit="1" customWidth="1"/>
    <col min="3" max="3" width="29.6640625" style="3" hidden="1" customWidth="1"/>
    <col min="4" max="4" width="33.83203125" style="3" hidden="1" customWidth="1"/>
    <col min="5" max="5" width="22.83203125" style="3" hidden="1" customWidth="1"/>
    <col min="6" max="7" width="8.33203125" style="3" customWidth="1"/>
    <col min="8" max="8" width="10.83203125" style="3"/>
    <col min="9" max="9" width="11.6640625" style="3" bestFit="1" customWidth="1"/>
    <col min="10" max="16384" width="10.83203125" style="3"/>
  </cols>
  <sheetData>
    <row r="1" spans="1:7" ht="34" x14ac:dyDescent="0.2">
      <c r="A1" s="3" t="s">
        <v>0</v>
      </c>
      <c r="B1" s="3" t="s">
        <v>7763</v>
      </c>
      <c r="C1" s="3" t="s">
        <v>6501</v>
      </c>
      <c r="D1" s="3" t="s">
        <v>6500</v>
      </c>
      <c r="E1" s="3" t="s">
        <v>6499</v>
      </c>
      <c r="F1" s="3" t="s">
        <v>7766</v>
      </c>
      <c r="G1" s="3" t="s">
        <v>7767</v>
      </c>
    </row>
    <row r="2" spans="1:7" ht="17" x14ac:dyDescent="0.2">
      <c r="A2" s="3" t="s">
        <v>6502</v>
      </c>
      <c r="B2" s="3" t="str">
        <f>CONCATENATE(Table13[[#This Row],[Column5]],(IF(Table13[[#This Row],[Column4]]="",""," -"&amp;Table13[[#This Row],[Column4]])),(IF(Table13[[#This Row],[Column3]]="",""," -"&amp;Table13[[#This Row],[Column3]])))</f>
        <v xml:space="preserve"> Balogh Variation</v>
      </c>
      <c r="C2" s="3" t="s">
        <v>6503</v>
      </c>
      <c r="F2" s="3">
        <v>40.799999999999997</v>
      </c>
      <c r="G2" s="3">
        <v>35</v>
      </c>
    </row>
    <row r="3" spans="1:7" ht="17" x14ac:dyDescent="0.2">
      <c r="A3" s="3" t="s">
        <v>6502</v>
      </c>
      <c r="B3" s="3" t="str">
        <f>CONCATENATE(Table13[[#This Row],[Column5]],(IF(Table13[[#This Row],[Column4]]="",""," -"&amp;Table13[[#This Row],[Column4]])),(IF(Table13[[#This Row],[Column3]]="",""," -"&amp;Table13[[#This Row],[Column3]])))</f>
        <v xml:space="preserve"> Brooklyn Variation</v>
      </c>
      <c r="C3" s="3" t="s">
        <v>6504</v>
      </c>
      <c r="F3" s="3">
        <v>47.8</v>
      </c>
      <c r="G3" s="3">
        <v>29.8</v>
      </c>
    </row>
    <row r="4" spans="1:7" ht="17" x14ac:dyDescent="0.2">
      <c r="A4" s="3" t="s">
        <v>6502</v>
      </c>
      <c r="B4" s="3" t="str">
        <f>CONCATENATE(Table13[[#This Row],[Column5]],(IF(Table13[[#This Row],[Column4]]="",""," -"&amp;Table13[[#This Row],[Column4]])),(IF(Table13[[#This Row],[Column3]]="",""," -"&amp;Table13[[#This Row],[Column3]])))</f>
        <v xml:space="preserve"> Exchange Variation</v>
      </c>
      <c r="C4" s="3" t="s">
        <v>6505</v>
      </c>
      <c r="F4" s="3">
        <v>40.799999999999997</v>
      </c>
      <c r="G4" s="3">
        <v>31.5</v>
      </c>
    </row>
    <row r="5" spans="1:7" ht="17" x14ac:dyDescent="0.2">
      <c r="A5" s="3" t="s">
        <v>6502</v>
      </c>
      <c r="B5" s="3" t="str">
        <f>CONCATENATE(Table13[[#This Row],[Column5]],(IF(Table13[[#This Row],[Column4]]="",""," -"&amp;Table13[[#This Row],[Column4]])),(IF(Table13[[#This Row],[Column3]]="",""," -"&amp;Table13[[#This Row],[Column3]])))</f>
        <v xml:space="preserve"> Four Pawns Attack</v>
      </c>
      <c r="C5" s="3" t="s">
        <v>6506</v>
      </c>
      <c r="F5" s="3">
        <v>39.700000000000003</v>
      </c>
      <c r="G5" s="3">
        <v>37.1</v>
      </c>
    </row>
    <row r="6" spans="1:7" ht="17" x14ac:dyDescent="0.2">
      <c r="A6" s="3" t="s">
        <v>6502</v>
      </c>
      <c r="B6" s="3" t="str">
        <f>CONCATENATE(Table13[[#This Row],[Column5]],(IF(Table13[[#This Row],[Column4]]="",""," -"&amp;Table13[[#This Row],[Column4]])),(IF(Table13[[#This Row],[Column3]]="",""," -"&amp;Table13[[#This Row],[Column3]])))</f>
        <v xml:space="preserve"> Four Pawns Attack - Fianchetto Variation</v>
      </c>
      <c r="C6" s="3" t="s">
        <v>6506</v>
      </c>
      <c r="D6" s="3" t="s">
        <v>6507</v>
      </c>
      <c r="F6" s="3">
        <v>40.9</v>
      </c>
      <c r="G6" s="3">
        <v>37.799999999999997</v>
      </c>
    </row>
    <row r="7" spans="1:7" ht="17" x14ac:dyDescent="0.2">
      <c r="A7" s="3" t="s">
        <v>6502</v>
      </c>
      <c r="B7" s="3" t="str">
        <f>CONCATENATE(Table13[[#This Row],[Column5]],(IF(Table13[[#This Row],[Column4]]="",""," -"&amp;Table13[[#This Row],[Column4]])),(IF(Table13[[#This Row],[Column3]]="",""," -"&amp;Table13[[#This Row],[Column3]])))</f>
        <v xml:space="preserve"> Four Pawns Attack - Main Line</v>
      </c>
      <c r="C7" s="3" t="s">
        <v>6506</v>
      </c>
      <c r="D7" s="3" t="s">
        <v>6508</v>
      </c>
      <c r="F7" s="3">
        <v>41</v>
      </c>
      <c r="G7" s="3">
        <v>33.1</v>
      </c>
    </row>
    <row r="8" spans="1:7" ht="17" x14ac:dyDescent="0.2">
      <c r="A8" s="3" t="s">
        <v>6502</v>
      </c>
      <c r="B8" s="3" t="str">
        <f>CONCATENATE(Table13[[#This Row],[Column5]],(IF(Table13[[#This Row],[Column4]]="",""," -"&amp;Table13[[#This Row],[Column4]])),(IF(Table13[[#This Row],[Column3]]="",""," -"&amp;Table13[[#This Row],[Column3]])))</f>
        <v xml:space="preserve"> Four Pawns Attack - Trifunovic Variation</v>
      </c>
      <c r="C8" s="3" t="s">
        <v>6506</v>
      </c>
      <c r="D8" s="3" t="s">
        <v>6509</v>
      </c>
      <c r="F8" s="3">
        <v>39.299999999999997</v>
      </c>
      <c r="G8" s="3">
        <v>35.9</v>
      </c>
    </row>
    <row r="9" spans="1:7" ht="17" x14ac:dyDescent="0.2">
      <c r="A9" s="3" t="s">
        <v>6502</v>
      </c>
      <c r="B9" s="3" t="str">
        <f>CONCATENATE(Table13[[#This Row],[Column5]],(IF(Table13[[#This Row],[Column4]]="",""," -"&amp;Table13[[#This Row],[Column4]])),(IF(Table13[[#This Row],[Column3]]="",""," -"&amp;Table13[[#This Row],[Column3]])))</f>
        <v xml:space="preserve"> General</v>
      </c>
      <c r="C9" s="3" t="s">
        <v>6510</v>
      </c>
      <c r="F9" s="3">
        <v>32.799999999999997</v>
      </c>
      <c r="G9" s="3">
        <v>42.2</v>
      </c>
    </row>
    <row r="10" spans="1:7" ht="17" x14ac:dyDescent="0.2">
      <c r="A10" s="3" t="s">
        <v>6502</v>
      </c>
      <c r="B10" s="3" t="str">
        <f>CONCATENATE(Table13[[#This Row],[Column5]],(IF(Table13[[#This Row],[Column4]]="",""," -"&amp;Table13[[#This Row],[Column4]])),(IF(Table13[[#This Row],[Column3]]="",""," -"&amp;Table13[[#This Row],[Column3]])))</f>
        <v xml:space="preserve"> Hunt Variation - Lasker Simul Gambit</v>
      </c>
      <c r="C10" s="3" t="s">
        <v>6511</v>
      </c>
      <c r="D10" s="3" t="s">
        <v>6512</v>
      </c>
      <c r="F10" s="3">
        <v>34.1</v>
      </c>
      <c r="G10" s="3">
        <v>42.2</v>
      </c>
    </row>
    <row r="11" spans="1:7" ht="17" x14ac:dyDescent="0.2">
      <c r="A11" s="3" t="s">
        <v>6502</v>
      </c>
      <c r="B11" s="3" t="str">
        <f>CONCATENATE(Table13[[#This Row],[Column5]],(IF(Table13[[#This Row],[Column4]]="",""," -"&amp;Table13[[#This Row],[Column4]])),(IF(Table13[[#This Row],[Column3]]="",""," -"&amp;Table13[[#This Row],[Column3]])))</f>
        <v xml:space="preserve"> Maroczy Variation</v>
      </c>
      <c r="C11" s="3" t="s">
        <v>6513</v>
      </c>
      <c r="F11" s="3">
        <v>36.6</v>
      </c>
      <c r="G11" s="3">
        <v>37.700000000000003</v>
      </c>
    </row>
    <row r="12" spans="1:7" ht="17" x14ac:dyDescent="0.2">
      <c r="A12" s="3" t="s">
        <v>6502</v>
      </c>
      <c r="B12" s="3" t="str">
        <f>CONCATENATE(Table13[[#This Row],[Column5]],(IF(Table13[[#This Row],[Column4]]="",""," -"&amp;Table13[[#This Row],[Column4]])),(IF(Table13[[#This Row],[Column3]]="",""," -"&amp;Table13[[#This Row],[Column3]])))</f>
        <v xml:space="preserve"> Modern Variation</v>
      </c>
      <c r="C12" s="3" t="s">
        <v>6514</v>
      </c>
      <c r="F12" s="3">
        <v>43.5</v>
      </c>
      <c r="G12" s="3">
        <v>24.8</v>
      </c>
    </row>
    <row r="13" spans="1:7" ht="17" x14ac:dyDescent="0.2">
      <c r="A13" s="3" t="s">
        <v>6502</v>
      </c>
      <c r="B13" s="3" t="str">
        <f>CONCATENATE(Table13[[#This Row],[Column5]],(IF(Table13[[#This Row],[Column4]]="",""," -"&amp;Table13[[#This Row],[Column4]])),(IF(Table13[[#This Row],[Column3]]="",""," -"&amp;Table13[[#This Row],[Column3]])))</f>
        <v xml:space="preserve"> Modern Variation - Alburt Variation</v>
      </c>
      <c r="C13" s="3" t="s">
        <v>6514</v>
      </c>
      <c r="D13" s="3" t="s">
        <v>6515</v>
      </c>
      <c r="F13" s="3">
        <v>41.4</v>
      </c>
      <c r="G13" s="3">
        <v>28.3</v>
      </c>
    </row>
    <row r="14" spans="1:7" ht="17" x14ac:dyDescent="0.2">
      <c r="A14" s="3" t="s">
        <v>6502</v>
      </c>
      <c r="B14" s="3" t="str">
        <f>CONCATENATE(Table13[[#This Row],[Column5]],(IF(Table13[[#This Row],[Column4]]="",""," -"&amp;Table13[[#This Row],[Column4]])),(IF(Table13[[#This Row],[Column3]]="",""," -"&amp;Table13[[#This Row],[Column3]])))</f>
        <v xml:space="preserve"> Modern Variation - Alekhine Gambit</v>
      </c>
      <c r="C14" s="3" t="s">
        <v>6514</v>
      </c>
      <c r="D14" s="3" t="s">
        <v>6516</v>
      </c>
      <c r="F14" s="3">
        <v>36.700000000000003</v>
      </c>
      <c r="G14" s="3">
        <v>40.799999999999997</v>
      </c>
    </row>
    <row r="15" spans="1:7" ht="17" x14ac:dyDescent="0.2">
      <c r="A15" s="3" t="s">
        <v>6502</v>
      </c>
      <c r="B15" s="3" t="str">
        <f>CONCATENATE(Table13[[#This Row],[Column5]],(IF(Table13[[#This Row],[Column4]]="",""," -"&amp;Table13[[#This Row],[Column4]])),(IF(Table13[[#This Row],[Column3]]="",""," -"&amp;Table13[[#This Row],[Column3]])))</f>
        <v xml:space="preserve"> Modern Variation - Keres Variation</v>
      </c>
      <c r="C15" s="3" t="s">
        <v>6514</v>
      </c>
      <c r="D15" s="3" t="s">
        <v>6517</v>
      </c>
      <c r="F15" s="3">
        <v>45.7</v>
      </c>
      <c r="G15" s="3">
        <v>17.8</v>
      </c>
    </row>
    <row r="16" spans="1:7" ht="17" x14ac:dyDescent="0.2">
      <c r="A16" s="3" t="s">
        <v>6502</v>
      </c>
      <c r="B16" s="3" t="str">
        <f>CONCATENATE(Table13[[#This Row],[Column5]],(IF(Table13[[#This Row],[Column4]]="",""," -"&amp;Table13[[#This Row],[Column4]])),(IF(Table13[[#This Row],[Column3]]="",""," -"&amp;Table13[[#This Row],[Column3]])))</f>
        <v xml:space="preserve"> Modern Variation - Larsen Variation</v>
      </c>
      <c r="C16" s="3" t="s">
        <v>6514</v>
      </c>
      <c r="D16" s="3" t="s">
        <v>6518</v>
      </c>
      <c r="F16" s="3">
        <v>41.5</v>
      </c>
      <c r="G16" s="3">
        <v>22.8</v>
      </c>
    </row>
    <row r="17" spans="1:7" ht="17" x14ac:dyDescent="0.2">
      <c r="A17" s="3" t="s">
        <v>6502</v>
      </c>
      <c r="B17" s="3" t="str">
        <f>CONCATENATE(Table13[[#This Row],[Column5]],(IF(Table13[[#This Row],[Column4]]="",""," -"&amp;Table13[[#This Row],[Column4]])),(IF(Table13[[#This Row],[Column3]]="",""," -"&amp;Table13[[#This Row],[Column3]])))</f>
        <v xml:space="preserve"> Modern Variation - Larsen Variation - Miles Line</v>
      </c>
      <c r="C17" s="3" t="s">
        <v>6514</v>
      </c>
      <c r="D17" s="3" t="s">
        <v>6518</v>
      </c>
      <c r="E17" s="3" t="s">
        <v>6519</v>
      </c>
      <c r="F17" s="3">
        <v>38.200000000000003</v>
      </c>
      <c r="G17" s="3">
        <v>25.9</v>
      </c>
    </row>
    <row r="18" spans="1:7" ht="17" x14ac:dyDescent="0.2">
      <c r="A18" s="3" t="s">
        <v>6502</v>
      </c>
      <c r="B18" s="3" t="str">
        <f>CONCATENATE(Table13[[#This Row],[Column5]],(IF(Table13[[#This Row],[Column4]]="",""," -"&amp;Table13[[#This Row],[Column4]])),(IF(Table13[[#This Row],[Column3]]="",""," -"&amp;Table13[[#This Row],[Column3]])))</f>
        <v xml:space="preserve"> Modern Variation - Larsen-Haakert Variation</v>
      </c>
      <c r="C18" s="3" t="s">
        <v>6514</v>
      </c>
      <c r="D18" s="3" t="s">
        <v>6520</v>
      </c>
      <c r="F18" s="3">
        <v>46.3</v>
      </c>
      <c r="G18" s="3">
        <v>32.299999999999997</v>
      </c>
    </row>
    <row r="19" spans="1:7" ht="17" x14ac:dyDescent="0.2">
      <c r="A19" s="3" t="s">
        <v>6502</v>
      </c>
      <c r="B19" s="3" t="str">
        <f>CONCATENATE(Table13[[#This Row],[Column5]],(IF(Table13[[#This Row],[Column4]]="",""," -"&amp;Table13[[#This Row],[Column4]])),(IF(Table13[[#This Row],[Column3]]="",""," -"&amp;Table13[[#This Row],[Column3]])))</f>
        <v xml:space="preserve"> Modern Variation - Main Line</v>
      </c>
      <c r="C19" s="3" t="s">
        <v>6514</v>
      </c>
      <c r="D19" s="3" t="s">
        <v>6508</v>
      </c>
      <c r="F19" s="3">
        <v>44.8</v>
      </c>
      <c r="G19" s="3">
        <v>25.1</v>
      </c>
    </row>
    <row r="20" spans="1:7" ht="17" x14ac:dyDescent="0.2">
      <c r="A20" s="3" t="s">
        <v>6502</v>
      </c>
      <c r="B20" s="3" t="str">
        <f>CONCATENATE(Table13[[#This Row],[Column5]],(IF(Table13[[#This Row],[Column4]]="",""," -"&amp;Table13[[#This Row],[Column4]])),(IF(Table13[[#This Row],[Column3]]="",""," -"&amp;Table13[[#This Row],[Column3]])))</f>
        <v xml:space="preserve"> Modern Variation - Panov Variation</v>
      </c>
      <c r="C20" s="3" t="s">
        <v>6514</v>
      </c>
      <c r="D20" s="3" t="s">
        <v>6521</v>
      </c>
      <c r="F20" s="3">
        <v>44.3</v>
      </c>
      <c r="G20" s="3">
        <v>33.299999999999997</v>
      </c>
    </row>
    <row r="21" spans="1:7" ht="17" x14ac:dyDescent="0.2">
      <c r="A21" s="3" t="s">
        <v>6502</v>
      </c>
      <c r="B21" s="3" t="str">
        <f>CONCATENATE(Table13[[#This Row],[Column5]],(IF(Table13[[#This Row],[Column4]]="",""," -"&amp;Table13[[#This Row],[Column4]])),(IF(Table13[[#This Row],[Column3]]="",""," -"&amp;Table13[[#This Row],[Column3]])))</f>
        <v xml:space="preserve"> Modern Variation - Schmid Variation</v>
      </c>
      <c r="C21" s="3" t="s">
        <v>6514</v>
      </c>
      <c r="D21" s="3" t="s">
        <v>6522</v>
      </c>
      <c r="F21" s="3">
        <v>34</v>
      </c>
      <c r="G21" s="3">
        <v>31.7</v>
      </c>
    </row>
    <row r="22" spans="1:7" ht="17" x14ac:dyDescent="0.2">
      <c r="A22" s="3" t="s">
        <v>6502</v>
      </c>
      <c r="B22" s="3" t="str">
        <f>CONCATENATE(Table13[[#This Row],[Column5]],(IF(Table13[[#This Row],[Column4]]="",""," -"&amp;Table13[[#This Row],[Column4]])),(IF(Table13[[#This Row],[Column3]]="",""," -"&amp;Table13[[#This Row],[Column3]])))</f>
        <v xml:space="preserve"> Normal Variation</v>
      </c>
      <c r="C22" s="3" t="s">
        <v>6523</v>
      </c>
      <c r="F22" s="3">
        <v>39.299999999999997</v>
      </c>
      <c r="G22" s="3">
        <v>34</v>
      </c>
    </row>
    <row r="23" spans="1:7" ht="17" x14ac:dyDescent="0.2">
      <c r="A23" s="3" t="s">
        <v>6502</v>
      </c>
      <c r="B23" s="3" t="str">
        <f>CONCATENATE(Table13[[#This Row],[Column5]],(IF(Table13[[#This Row],[Column4]]="",""," -"&amp;Table13[[#This Row],[Column4]])),(IF(Table13[[#This Row],[Column3]]="",""," -"&amp;Table13[[#This Row],[Column3]])))</f>
        <v xml:space="preserve"> Normal Variation</v>
      </c>
      <c r="C23" s="3" t="s">
        <v>6523</v>
      </c>
      <c r="F23" s="3">
        <v>31.8</v>
      </c>
      <c r="G23" s="3">
        <v>41.3</v>
      </c>
    </row>
    <row r="24" spans="1:7" ht="17" x14ac:dyDescent="0.2">
      <c r="A24" s="3" t="s">
        <v>6502</v>
      </c>
      <c r="B24" s="3" t="str">
        <f>CONCATENATE(Table13[[#This Row],[Column5]],(IF(Table13[[#This Row],[Column4]]="",""," -"&amp;Table13[[#This Row],[Column4]])),(IF(Table13[[#This Row],[Column3]]="",""," -"&amp;Table13[[#This Row],[Column3]])))</f>
        <v xml:space="preserve"> Saemisch Attack</v>
      </c>
      <c r="C24" s="3" t="s">
        <v>6524</v>
      </c>
      <c r="F24" s="3">
        <v>37</v>
      </c>
      <c r="G24" s="3">
        <v>33.1</v>
      </c>
    </row>
    <row r="25" spans="1:7" ht="17" x14ac:dyDescent="0.2">
      <c r="A25" s="3" t="s">
        <v>6502</v>
      </c>
      <c r="B25" s="3" t="str">
        <f>CONCATENATE(Table13[[#This Row],[Column5]],(IF(Table13[[#This Row],[Column4]]="",""," -"&amp;Table13[[#This Row],[Column4]])),(IF(Table13[[#This Row],[Column3]]="",""," -"&amp;Table13[[#This Row],[Column3]])))</f>
        <v xml:space="preserve"> Scandinavian Variation</v>
      </c>
      <c r="C25" s="3" t="s">
        <v>6525</v>
      </c>
      <c r="F25" s="3">
        <v>32.200000000000003</v>
      </c>
      <c r="G25" s="3">
        <v>39.4</v>
      </c>
    </row>
    <row r="26" spans="1:7" ht="17" x14ac:dyDescent="0.2">
      <c r="A26" s="3" t="s">
        <v>6502</v>
      </c>
      <c r="B26" s="3" t="str">
        <f>CONCATENATE(Table13[[#This Row],[Column5]],(IF(Table13[[#This Row],[Column4]]="",""," -"&amp;Table13[[#This Row],[Column4]])),(IF(Table13[[#This Row],[Column3]]="",""," -"&amp;Table13[[#This Row],[Column3]])))</f>
        <v xml:space="preserve"> Spielmann Gambit</v>
      </c>
      <c r="C26" s="3" t="s">
        <v>6526</v>
      </c>
      <c r="F26" s="3">
        <v>40</v>
      </c>
      <c r="G26" s="3">
        <v>42.1</v>
      </c>
    </row>
    <row r="27" spans="1:7" ht="17" x14ac:dyDescent="0.2">
      <c r="A27" s="3" t="s">
        <v>6502</v>
      </c>
      <c r="B27" s="3" t="str">
        <f>CONCATENATE(Table13[[#This Row],[Column5]],(IF(Table13[[#This Row],[Column4]]="",""," -"&amp;Table13[[#This Row],[Column4]])),(IF(Table13[[#This Row],[Column3]]="",""," -"&amp;Table13[[#This Row],[Column3]])))</f>
        <v xml:space="preserve"> Two Pawn Attack</v>
      </c>
      <c r="C27" s="3" t="s">
        <v>6527</v>
      </c>
      <c r="F27" s="3">
        <v>36</v>
      </c>
      <c r="G27" s="3">
        <v>45.6</v>
      </c>
    </row>
    <row r="28" spans="1:7" ht="17" x14ac:dyDescent="0.2">
      <c r="A28" s="3" t="s">
        <v>6502</v>
      </c>
      <c r="B28" s="3" t="str">
        <f>CONCATENATE(Table13[[#This Row],[Column5]],(IF(Table13[[#This Row],[Column4]]="",""," -"&amp;Table13[[#This Row],[Column4]])),(IF(Table13[[#This Row],[Column3]]="",""," -"&amp;Table13[[#This Row],[Column3]])))</f>
        <v xml:space="preserve"> Two Pawn Attack - Lasker Variation</v>
      </c>
      <c r="C28" s="3" t="s">
        <v>6527</v>
      </c>
      <c r="D28" s="3" t="s">
        <v>6528</v>
      </c>
      <c r="F28" s="3">
        <v>32.9</v>
      </c>
      <c r="G28" s="3">
        <v>36.799999999999997</v>
      </c>
    </row>
    <row r="29" spans="1:7" ht="17" x14ac:dyDescent="0.2">
      <c r="A29" s="3" t="s">
        <v>6529</v>
      </c>
      <c r="B29" s="3" t="str">
        <f>CONCATENATE(Table13[[#This Row],[Column5]],(IF(Table13[[#This Row],[Column4]]="",""," -"&amp;Table13[[#This Row],[Column4]])),(IF(Table13[[#This Row],[Column3]]="",""," -"&amp;Table13[[#This Row],[Column3]])))</f>
        <v xml:space="preserve"> General</v>
      </c>
      <c r="C29" s="3" t="s">
        <v>6510</v>
      </c>
      <c r="F29" s="3">
        <v>35.700000000000003</v>
      </c>
      <c r="G29" s="3">
        <v>38.700000000000003</v>
      </c>
    </row>
    <row r="30" spans="1:7" ht="17" x14ac:dyDescent="0.2">
      <c r="A30" s="3" t="s">
        <v>6530</v>
      </c>
      <c r="B30" s="3" t="str">
        <f>CONCATENATE(Table13[[#This Row],[Column5]],(IF(Table13[[#This Row],[Column4]]="",""," -"&amp;Table13[[#This Row],[Column4]])),(IF(Table13[[#This Row],[Column3]]="",""," -"&amp;Table13[[#This Row],[Column3]])))</f>
        <v xml:space="preserve"> Accepted - Central Storming Variation</v>
      </c>
      <c r="C30" s="3" t="s">
        <v>6531</v>
      </c>
      <c r="D30" s="3" t="s">
        <v>6532</v>
      </c>
      <c r="F30" s="3">
        <v>39.200000000000003</v>
      </c>
      <c r="G30" s="3">
        <v>38.299999999999997</v>
      </c>
    </row>
    <row r="31" spans="1:7" ht="17" x14ac:dyDescent="0.2">
      <c r="A31" s="3" t="s">
        <v>6530</v>
      </c>
      <c r="B31" s="3" t="str">
        <f>CONCATENATE(Table13[[#This Row],[Column5]],(IF(Table13[[#This Row],[Column4]]="",""," -"&amp;Table13[[#This Row],[Column4]])),(IF(Table13[[#This Row],[Column3]]="",""," -"&amp;Table13[[#This Row],[Column3]])))</f>
        <v xml:space="preserve"> Accepted - Dlugy Variation</v>
      </c>
      <c r="C31" s="3" t="s">
        <v>6531</v>
      </c>
      <c r="D31" s="3" t="s">
        <v>6533</v>
      </c>
      <c r="F31" s="3">
        <v>42</v>
      </c>
      <c r="G31" s="3">
        <v>33</v>
      </c>
    </row>
    <row r="32" spans="1:7" ht="17" x14ac:dyDescent="0.2">
      <c r="A32" s="3" t="s">
        <v>6530</v>
      </c>
      <c r="B32" s="3" t="str">
        <f>CONCATENATE(Table13[[#This Row],[Column5]],(IF(Table13[[#This Row],[Column4]]="",""," -"&amp;Table13[[#This Row],[Column4]])),(IF(Table13[[#This Row],[Column3]]="",""," -"&amp;Table13[[#This Row],[Column3]])))</f>
        <v xml:space="preserve"> Accepted - Fianchetto Variation</v>
      </c>
      <c r="C32" s="3" t="s">
        <v>6531</v>
      </c>
      <c r="D32" s="3" t="s">
        <v>6507</v>
      </c>
      <c r="F32" s="3">
        <v>42.5</v>
      </c>
      <c r="G32" s="3">
        <v>28.3</v>
      </c>
    </row>
    <row r="33" spans="1:7" ht="17" x14ac:dyDescent="0.2">
      <c r="A33" s="3" t="s">
        <v>6530</v>
      </c>
      <c r="B33" s="3" t="str">
        <f>CONCATENATE(Table13[[#This Row],[Column5]],(IF(Table13[[#This Row],[Column4]]="",""," -"&amp;Table13[[#This Row],[Column4]])),(IF(Table13[[#This Row],[Column3]]="",""," -"&amp;Table13[[#This Row],[Column3]])))</f>
        <v xml:space="preserve"> Accepted - Fully Accepted Variation</v>
      </c>
      <c r="C33" s="3" t="s">
        <v>6531</v>
      </c>
      <c r="D33" s="3" t="s">
        <v>6534</v>
      </c>
      <c r="F33" s="3">
        <v>37.9</v>
      </c>
      <c r="G33" s="3">
        <v>31.7</v>
      </c>
    </row>
    <row r="34" spans="1:7" ht="17" x14ac:dyDescent="0.2">
      <c r="A34" s="3" t="s">
        <v>6530</v>
      </c>
      <c r="B34" s="3" t="str">
        <f>CONCATENATE(Table13[[#This Row],[Column5]],(IF(Table13[[#This Row],[Column4]]="",""," -"&amp;Table13[[#This Row],[Column4]])),(IF(Table13[[#This Row],[Column3]]="",""," -"&amp;Table13[[#This Row],[Column3]])))</f>
        <v xml:space="preserve"> Accepted - King Walk Variation</v>
      </c>
      <c r="C34" s="3" t="s">
        <v>6531</v>
      </c>
      <c r="D34" s="3" t="s">
        <v>6535</v>
      </c>
      <c r="F34" s="3">
        <v>41.4</v>
      </c>
      <c r="G34" s="3">
        <v>24.6</v>
      </c>
    </row>
    <row r="35" spans="1:7" ht="17" x14ac:dyDescent="0.2">
      <c r="A35" s="3" t="s">
        <v>6530</v>
      </c>
      <c r="B35" s="3" t="str">
        <f>CONCATENATE(Table13[[#This Row],[Column5]],(IF(Table13[[#This Row],[Column4]]="",""," -"&amp;Table13[[#This Row],[Column4]])),(IF(Table13[[#This Row],[Column3]]="",""," -"&amp;Table13[[#This Row],[Column3]])))</f>
        <v xml:space="preserve"> Accepted - Modern Variation</v>
      </c>
      <c r="C35" s="3" t="s">
        <v>6531</v>
      </c>
      <c r="D35" s="3" t="s">
        <v>6514</v>
      </c>
      <c r="F35" s="3">
        <v>43.4</v>
      </c>
      <c r="G35" s="3">
        <v>28.6</v>
      </c>
    </row>
    <row r="36" spans="1:7" ht="17" x14ac:dyDescent="0.2">
      <c r="A36" s="3" t="s">
        <v>6530</v>
      </c>
      <c r="B36" s="3" t="str">
        <f>CONCATENATE(Table13[[#This Row],[Column5]],(IF(Table13[[#This Row],[Column4]]="",""," -"&amp;Table13[[#This Row],[Column4]])),(IF(Table13[[#This Row],[Column3]]="",""," -"&amp;Table13[[#This Row],[Column3]])))</f>
        <v xml:space="preserve"> Accepted - Pawn Return Variation</v>
      </c>
      <c r="C36" s="3" t="s">
        <v>6531</v>
      </c>
      <c r="D36" s="3" t="s">
        <v>6536</v>
      </c>
      <c r="F36" s="3">
        <v>39.6</v>
      </c>
      <c r="G36" s="3">
        <v>34</v>
      </c>
    </row>
    <row r="37" spans="1:7" ht="17" x14ac:dyDescent="0.2">
      <c r="A37" s="3" t="s">
        <v>6530</v>
      </c>
      <c r="B37" s="3" t="str">
        <f>CONCATENATE(Table13[[#This Row],[Column5]],(IF(Table13[[#This Row],[Column4]]="",""," -"&amp;Table13[[#This Row],[Column4]])),(IF(Table13[[#This Row],[Column3]]="",""," -"&amp;Table13[[#This Row],[Column3]])))</f>
        <v xml:space="preserve"> Accepted - Yugoslav with 7...Bxf1 - Nge2</v>
      </c>
      <c r="C37" s="3" t="s">
        <v>6531</v>
      </c>
      <c r="D37" s="3" t="s">
        <v>6537</v>
      </c>
      <c r="E37" s="3" t="s">
        <v>6273</v>
      </c>
      <c r="F37" s="3">
        <v>40.700000000000003</v>
      </c>
      <c r="G37" s="3">
        <v>39</v>
      </c>
    </row>
    <row r="38" spans="1:7" ht="17" x14ac:dyDescent="0.2">
      <c r="A38" s="3" t="s">
        <v>6530</v>
      </c>
      <c r="B38" s="3" t="str">
        <f>CONCATENATE(Table13[[#This Row],[Column5]],(IF(Table13[[#This Row],[Column4]]="",""," -"&amp;Table13[[#This Row],[Column4]])),(IF(Table13[[#This Row],[Column3]]="",""," -"&amp;Table13[[#This Row],[Column3]])))</f>
        <v xml:space="preserve"> Accepted - Yugoslav without 7...Bxf1</v>
      </c>
      <c r="C38" s="3" t="s">
        <v>6531</v>
      </c>
      <c r="D38" s="3" t="s">
        <v>6538</v>
      </c>
      <c r="F38" s="3">
        <v>36.700000000000003</v>
      </c>
      <c r="G38" s="3">
        <v>34.6</v>
      </c>
    </row>
    <row r="39" spans="1:7" ht="17" x14ac:dyDescent="0.2">
      <c r="A39" s="3" t="s">
        <v>6530</v>
      </c>
      <c r="B39" s="3" t="str">
        <f>CONCATENATE(Table13[[#This Row],[Column5]],(IF(Table13[[#This Row],[Column4]]="",""," -"&amp;Table13[[#This Row],[Column4]])),(IF(Table13[[#This Row],[Column3]]="",""," -"&amp;Table13[[#This Row],[Column3]])))</f>
        <v xml:space="preserve"> Declined - Bishop Attack</v>
      </c>
      <c r="C39" s="3" t="s">
        <v>6539</v>
      </c>
      <c r="D39" s="3" t="s">
        <v>6540</v>
      </c>
      <c r="F39" s="3">
        <v>40.6</v>
      </c>
      <c r="G39" s="3">
        <v>30</v>
      </c>
    </row>
    <row r="40" spans="1:7" ht="17" x14ac:dyDescent="0.2">
      <c r="A40" s="3" t="s">
        <v>6530</v>
      </c>
      <c r="B40" s="3" t="str">
        <f>CONCATENATE(Table13[[#This Row],[Column5]],(IF(Table13[[#This Row],[Column4]]="",""," -"&amp;Table13[[#This Row],[Column4]])),(IF(Table13[[#This Row],[Column3]]="",""," -"&amp;Table13[[#This Row],[Column3]])))</f>
        <v xml:space="preserve"> Declined - Main Line</v>
      </c>
      <c r="C40" s="3" t="s">
        <v>6539</v>
      </c>
      <c r="D40" s="3" t="s">
        <v>6508</v>
      </c>
      <c r="F40" s="3">
        <v>45.2</v>
      </c>
      <c r="G40" s="3">
        <v>27</v>
      </c>
    </row>
    <row r="41" spans="1:7" ht="17" x14ac:dyDescent="0.2">
      <c r="A41" s="3" t="s">
        <v>6530</v>
      </c>
      <c r="B41" s="3" t="str">
        <f>CONCATENATE(Table13[[#This Row],[Column5]],(IF(Table13[[#This Row],[Column4]]="",""," -"&amp;Table13[[#This Row],[Column4]])),(IF(Table13[[#This Row],[Column3]]="",""," -"&amp;Table13[[#This Row],[Column3]])))</f>
        <v xml:space="preserve"> Declined - Pseudo-Saemisch</v>
      </c>
      <c r="C41" s="3" t="s">
        <v>6539</v>
      </c>
      <c r="D41" s="3" t="s">
        <v>6541</v>
      </c>
      <c r="F41" s="3">
        <v>41.2</v>
      </c>
      <c r="G41" s="3">
        <v>41.7</v>
      </c>
    </row>
    <row r="42" spans="1:7" ht="17" x14ac:dyDescent="0.2">
      <c r="A42" s="3" t="s">
        <v>6530</v>
      </c>
      <c r="B42" s="3" t="str">
        <f>CONCATENATE(Table13[[#This Row],[Column5]],(IF(Table13[[#This Row],[Column4]]="",""," -"&amp;Table13[[#This Row],[Column4]])),(IF(Table13[[#This Row],[Column3]]="",""," -"&amp;Table13[[#This Row],[Column3]])))</f>
        <v xml:space="preserve"> Declined - Quiet Line</v>
      </c>
      <c r="C42" s="3" t="s">
        <v>6539</v>
      </c>
      <c r="D42" s="3" t="s">
        <v>6542</v>
      </c>
      <c r="F42" s="3">
        <v>44.4</v>
      </c>
      <c r="G42" s="3">
        <v>30.8</v>
      </c>
    </row>
    <row r="43" spans="1:7" ht="17" x14ac:dyDescent="0.2">
      <c r="A43" s="3" t="s">
        <v>6530</v>
      </c>
      <c r="B43" s="3" t="str">
        <f>CONCATENATE(Table13[[#This Row],[Column5]],(IF(Table13[[#This Row],[Column4]]="",""," -"&amp;Table13[[#This Row],[Column4]])),(IF(Table13[[#This Row],[Column3]]="",""," -"&amp;Table13[[#This Row],[Column3]])))</f>
        <v xml:space="preserve"> Declined - Sosonko Variation</v>
      </c>
      <c r="C43" s="3" t="s">
        <v>6539</v>
      </c>
      <c r="D43" s="3" t="s">
        <v>6543</v>
      </c>
      <c r="F43" s="3">
        <v>35.6</v>
      </c>
      <c r="G43" s="3">
        <v>38.4</v>
      </c>
    </row>
    <row r="44" spans="1:7" ht="17" x14ac:dyDescent="0.2">
      <c r="A44" s="3" t="s">
        <v>6530</v>
      </c>
      <c r="B44" s="3" t="str">
        <f>CONCATENATE(Table13[[#This Row],[Column5]],(IF(Table13[[#This Row],[Column4]]="",""," -"&amp;Table13[[#This Row],[Column4]])),(IF(Table13[[#This Row],[Column3]]="",""," -"&amp;Table13[[#This Row],[Column3]])))</f>
        <v xml:space="preserve"> General</v>
      </c>
      <c r="C44" s="3" t="s">
        <v>6510</v>
      </c>
      <c r="F44" s="3">
        <v>36</v>
      </c>
      <c r="G44" s="3">
        <v>42.3</v>
      </c>
    </row>
    <row r="45" spans="1:7" ht="17" x14ac:dyDescent="0.2">
      <c r="A45" s="3" t="s">
        <v>6530</v>
      </c>
      <c r="B45" s="3" t="str">
        <f>CONCATENATE(Table13[[#This Row],[Column5]],(IF(Table13[[#This Row],[Column4]]="",""," -"&amp;Table13[[#This Row],[Column4]])),(IF(Table13[[#This Row],[Column3]]="",""," -"&amp;Table13[[#This Row],[Column3]])))</f>
        <v xml:space="preserve"> Zaitsev System</v>
      </c>
      <c r="C45" s="3" t="s">
        <v>6544</v>
      </c>
      <c r="F45" s="3">
        <v>32.299999999999997</v>
      </c>
      <c r="G45" s="3">
        <v>47.5</v>
      </c>
    </row>
    <row r="46" spans="1:7" ht="17" x14ac:dyDescent="0.2">
      <c r="A46" s="3" t="s">
        <v>6530</v>
      </c>
      <c r="B46" s="3" t="str">
        <f>CONCATENATE(Table13[[#This Row],[Column5]],(IF(Table13[[#This Row],[Column4]]="",""," -"&amp;Table13[[#This Row],[Column4]])),(IF(Table13[[#This Row],[Column3]]="",""," -"&amp;Table13[[#This Row],[Column3]])))</f>
        <v xml:space="preserve"> Zaitsev Variation - Nescafe Frappe Attack</v>
      </c>
      <c r="C46" s="3" t="s">
        <v>6545</v>
      </c>
      <c r="D46" s="3" t="s">
        <v>6546</v>
      </c>
      <c r="F46" s="3">
        <v>37.299999999999997</v>
      </c>
      <c r="G46" s="3">
        <v>46.1</v>
      </c>
    </row>
    <row r="47" spans="1:7" ht="17" x14ac:dyDescent="0.2">
      <c r="A47" s="3" t="s">
        <v>6547</v>
      </c>
      <c r="B47" s="3" t="str">
        <f>CONCATENATE(Table13[[#This Row],[Column5]],(IF(Table13[[#This Row],[Column4]]="",""," -"&amp;Table13[[#This Row],[Column4]])),(IF(Table13[[#This Row],[Column3]]="",""," -"&amp;Table13[[#This Row],[Column3]])))</f>
        <v xml:space="preserve"> Benoni Gambit Accepted</v>
      </c>
      <c r="C47" s="3" t="s">
        <v>6548</v>
      </c>
      <c r="F47" s="3">
        <v>31</v>
      </c>
      <c r="G47" s="3">
        <v>44.7</v>
      </c>
    </row>
    <row r="48" spans="1:7" ht="17" x14ac:dyDescent="0.2">
      <c r="A48" s="3" t="s">
        <v>6547</v>
      </c>
      <c r="B48" s="3" t="str">
        <f>CONCATENATE(Table13[[#This Row],[Column5]],(IF(Table13[[#This Row],[Column4]]="",""," -"&amp;Table13[[#This Row],[Column4]])),(IF(Table13[[#This Row],[Column3]]="",""," -"&amp;Table13[[#This Row],[Column3]])))</f>
        <v xml:space="preserve"> Benoni Gambit - Schlenker Defense</v>
      </c>
      <c r="C48" s="3" t="s">
        <v>6549</v>
      </c>
      <c r="D48" s="3" t="s">
        <v>6550</v>
      </c>
      <c r="F48" s="3">
        <v>31.9</v>
      </c>
      <c r="G48" s="3">
        <v>38.9</v>
      </c>
    </row>
    <row r="49" spans="1:7" ht="17" x14ac:dyDescent="0.2">
      <c r="A49" s="3" t="s">
        <v>6547</v>
      </c>
      <c r="B49" s="3" t="str">
        <f>CONCATENATE(Table13[[#This Row],[Column5]],(IF(Table13[[#This Row],[Column4]]="",""," -"&amp;Table13[[#This Row],[Column4]])),(IF(Table13[[#This Row],[Column3]]="",""," -"&amp;Table13[[#This Row],[Column3]])))</f>
        <v xml:space="preserve"> Benoni-Indian Defense</v>
      </c>
      <c r="C49" s="3" t="s">
        <v>6551</v>
      </c>
      <c r="F49" s="3">
        <v>45.2</v>
      </c>
      <c r="G49" s="3">
        <v>28.8</v>
      </c>
    </row>
    <row r="50" spans="1:7" ht="17" x14ac:dyDescent="0.2">
      <c r="A50" s="3" t="s">
        <v>6547</v>
      </c>
      <c r="B50" s="3" t="str">
        <f>CONCATENATE(Table13[[#This Row],[Column5]],(IF(Table13[[#This Row],[Column4]]="",""," -"&amp;Table13[[#This Row],[Column4]])),(IF(Table13[[#This Row],[Column3]]="",""," -"&amp;Table13[[#This Row],[Column3]])))</f>
        <v xml:space="preserve"> Benoni-Indian Defense - Kingside move order</v>
      </c>
      <c r="C50" s="3" t="s">
        <v>6551</v>
      </c>
      <c r="D50" s="3" t="s">
        <v>6552</v>
      </c>
      <c r="F50" s="3">
        <v>45.6</v>
      </c>
      <c r="G50" s="3">
        <v>26.5</v>
      </c>
    </row>
    <row r="51" spans="1:7" ht="17" x14ac:dyDescent="0.2">
      <c r="A51" s="3" t="s">
        <v>6547</v>
      </c>
      <c r="B51" s="3" t="str">
        <f>CONCATENATE(Table13[[#This Row],[Column5]],(IF(Table13[[#This Row],[Column4]]="",""," -"&amp;Table13[[#This Row],[Column4]])),(IF(Table13[[#This Row],[Column3]]="",""," -"&amp;Table13[[#This Row],[Column3]])))</f>
        <v xml:space="preserve"> Classical Variation - Argentine Counterattack</v>
      </c>
      <c r="C51" s="3" t="s">
        <v>6553</v>
      </c>
      <c r="D51" s="3" t="s">
        <v>6554</v>
      </c>
      <c r="F51" s="3">
        <v>36.799999999999997</v>
      </c>
      <c r="G51" s="3">
        <v>33.799999999999997</v>
      </c>
    </row>
    <row r="52" spans="1:7" ht="17" x14ac:dyDescent="0.2">
      <c r="A52" s="3" t="s">
        <v>6547</v>
      </c>
      <c r="B52" s="3" t="str">
        <f>CONCATENATE(Table13[[#This Row],[Column5]],(IF(Table13[[#This Row],[Column4]]="",""," -"&amp;Table13[[#This Row],[Column4]])),(IF(Table13[[#This Row],[Column3]]="",""," -"&amp;Table13[[#This Row],[Column3]])))</f>
        <v xml:space="preserve"> Classical Variation - Averbakh-Grivas Attack</v>
      </c>
      <c r="C52" s="3" t="s">
        <v>6553</v>
      </c>
      <c r="D52" s="3" t="s">
        <v>6555</v>
      </c>
      <c r="F52" s="3">
        <v>47</v>
      </c>
      <c r="G52" s="3">
        <v>31.1</v>
      </c>
    </row>
    <row r="53" spans="1:7" ht="17" x14ac:dyDescent="0.2">
      <c r="A53" s="3" t="s">
        <v>6547</v>
      </c>
      <c r="B53" s="3" t="str">
        <f>CONCATENATE(Table13[[#This Row],[Column5]],(IF(Table13[[#This Row],[Column4]]="",""," -"&amp;Table13[[#This Row],[Column4]])),(IF(Table13[[#This Row],[Column3]]="",""," -"&amp;Table13[[#This Row],[Column3]])))</f>
        <v xml:space="preserve"> Classical Variation - Czerniak Defense</v>
      </c>
      <c r="C53" s="3" t="s">
        <v>6553</v>
      </c>
      <c r="D53" s="3" t="s">
        <v>6556</v>
      </c>
      <c r="F53" s="3">
        <v>35</v>
      </c>
      <c r="G53" s="3">
        <v>38.1</v>
      </c>
    </row>
    <row r="54" spans="1:7" ht="17" x14ac:dyDescent="0.2">
      <c r="A54" s="3" t="s">
        <v>6547</v>
      </c>
      <c r="B54" s="3" t="str">
        <f>CONCATENATE(Table13[[#This Row],[Column5]],(IF(Table13[[#This Row],[Column4]]="",""," -"&amp;Table13[[#This Row],[Column4]])),(IF(Table13[[#This Row],[Column3]]="",""," -"&amp;Table13[[#This Row],[Column3]])))</f>
        <v xml:space="preserve"> Classical Variation - Czerniak Defense</v>
      </c>
      <c r="C54" s="3" t="s">
        <v>6553</v>
      </c>
      <c r="D54" s="3" t="s">
        <v>6556</v>
      </c>
      <c r="F54" s="3">
        <v>34.1</v>
      </c>
      <c r="G54" s="3">
        <v>36.299999999999997</v>
      </c>
    </row>
    <row r="55" spans="1:7" ht="17" x14ac:dyDescent="0.2">
      <c r="A55" s="3" t="s">
        <v>6547</v>
      </c>
      <c r="B55" s="3" t="str">
        <f>CONCATENATE(Table13[[#This Row],[Column5]],(IF(Table13[[#This Row],[Column4]]="",""," -"&amp;Table13[[#This Row],[Column4]])),(IF(Table13[[#This Row],[Column3]]="",""," -"&amp;Table13[[#This Row],[Column3]])))</f>
        <v xml:space="preserve"> Classical Variation - Czerniak Defense</v>
      </c>
      <c r="C55" s="3" t="s">
        <v>6553</v>
      </c>
      <c r="D55" s="3" t="s">
        <v>6556</v>
      </c>
      <c r="F55" s="3">
        <v>45.2</v>
      </c>
      <c r="G55" s="3">
        <v>26.6</v>
      </c>
    </row>
    <row r="56" spans="1:7" ht="17" x14ac:dyDescent="0.2">
      <c r="A56" s="3" t="s">
        <v>6547</v>
      </c>
      <c r="B56" s="3" t="str">
        <f>CONCATENATE(Table13[[#This Row],[Column5]],(IF(Table13[[#This Row],[Column4]]="",""," -"&amp;Table13[[#This Row],[Column4]])),(IF(Table13[[#This Row],[Column3]]="",""," -"&amp;Table13[[#This Row],[Column3]])))</f>
        <v xml:space="preserve"> Classical Variation - Czerniak Defense - Tal Line</v>
      </c>
      <c r="C56" s="3" t="s">
        <v>6553</v>
      </c>
      <c r="D56" s="3" t="s">
        <v>6556</v>
      </c>
      <c r="E56" s="3" t="s">
        <v>6557</v>
      </c>
      <c r="F56" s="3">
        <v>42.8</v>
      </c>
      <c r="G56" s="3">
        <v>31.3</v>
      </c>
    </row>
    <row r="57" spans="1:7" ht="17" x14ac:dyDescent="0.2">
      <c r="A57" s="3" t="s">
        <v>6547</v>
      </c>
      <c r="B57" s="3" t="str">
        <f>CONCATENATE(Table13[[#This Row],[Column5]],(IF(Table13[[#This Row],[Column4]]="",""," -"&amp;Table13[[#This Row],[Column4]])),(IF(Table13[[#This Row],[Column3]]="",""," -"&amp;Table13[[#This Row],[Column3]])))</f>
        <v xml:space="preserve"> Classical Variation - Full line</v>
      </c>
      <c r="C57" s="3" t="s">
        <v>6553</v>
      </c>
      <c r="D57" s="3" t="s">
        <v>6558</v>
      </c>
      <c r="F57" s="3">
        <v>43</v>
      </c>
      <c r="G57" s="3">
        <v>34.200000000000003</v>
      </c>
    </row>
    <row r="58" spans="1:7" ht="17" x14ac:dyDescent="0.2">
      <c r="A58" s="3" t="s">
        <v>6547</v>
      </c>
      <c r="B58" s="3" t="str">
        <f>CONCATENATE(Table13[[#This Row],[Column5]],(IF(Table13[[#This Row],[Column4]]="",""," -"&amp;Table13[[#This Row],[Column4]])),(IF(Table13[[#This Row],[Column3]]="",""," -"&amp;Table13[[#This Row],[Column3]])))</f>
        <v xml:space="preserve"> Classical Variation - General</v>
      </c>
      <c r="C58" s="3" t="s">
        <v>6553</v>
      </c>
      <c r="D58" s="3" t="s">
        <v>6510</v>
      </c>
      <c r="F58" s="3">
        <v>35</v>
      </c>
      <c r="G58" s="3">
        <v>39.799999999999997</v>
      </c>
    </row>
    <row r="59" spans="1:7" ht="17" x14ac:dyDescent="0.2">
      <c r="A59" s="3" t="s">
        <v>6547</v>
      </c>
      <c r="B59" s="3" t="str">
        <f>CONCATENATE(Table13[[#This Row],[Column5]],(IF(Table13[[#This Row],[Column4]]="",""," -"&amp;Table13[[#This Row],[Column4]])),(IF(Table13[[#This Row],[Column3]]="",""," -"&amp;Table13[[#This Row],[Column3]])))</f>
        <v xml:space="preserve"> Classical Variation - Main line</v>
      </c>
      <c r="C59" s="3" t="s">
        <v>6553</v>
      </c>
      <c r="D59" s="3" t="s">
        <v>6559</v>
      </c>
      <c r="F59" s="3">
        <v>35.9</v>
      </c>
      <c r="G59" s="3">
        <v>33.299999999999997</v>
      </c>
    </row>
    <row r="60" spans="1:7" ht="17" x14ac:dyDescent="0.2">
      <c r="A60" s="3" t="s">
        <v>6547</v>
      </c>
      <c r="B60" s="3" t="str">
        <f>CONCATENATE(Table13[[#This Row],[Column5]],(IF(Table13[[#This Row],[Column4]]="",""," -"&amp;Table13[[#This Row],[Column4]])),(IF(Table13[[#This Row],[Column3]]="",""," -"&amp;Table13[[#This Row],[Column3]])))</f>
        <v xml:space="preserve"> Classical Variation - New York Variation</v>
      </c>
      <c r="C60" s="3" t="s">
        <v>6553</v>
      </c>
      <c r="D60" s="3" t="s">
        <v>6560</v>
      </c>
      <c r="F60" s="3">
        <v>43.9</v>
      </c>
      <c r="G60" s="3">
        <v>23.6</v>
      </c>
    </row>
    <row r="61" spans="1:7" ht="17" x14ac:dyDescent="0.2">
      <c r="A61" s="3" t="s">
        <v>6547</v>
      </c>
      <c r="B61" s="3" t="str">
        <f>CONCATENATE(Table13[[#This Row],[Column5]],(IF(Table13[[#This Row],[Column4]]="",""," -"&amp;Table13[[#This Row],[Column4]])),(IF(Table13[[#This Row],[Column3]]="",""," -"&amp;Table13[[#This Row],[Column3]])))</f>
        <v xml:space="preserve"> Classical Variation - Traditional Variation</v>
      </c>
      <c r="C61" s="3" t="s">
        <v>6553</v>
      </c>
      <c r="D61" s="3" t="s">
        <v>6561</v>
      </c>
      <c r="F61" s="3">
        <v>34.1</v>
      </c>
      <c r="G61" s="3">
        <v>34.9</v>
      </c>
    </row>
    <row r="62" spans="1:7" ht="17" x14ac:dyDescent="0.2">
      <c r="A62" s="3" t="s">
        <v>6547</v>
      </c>
      <c r="B62" s="3" t="str">
        <f>CONCATENATE(Table13[[#This Row],[Column5]],(IF(Table13[[#This Row],[Column4]]="",""," -"&amp;Table13[[#This Row],[Column4]])),(IF(Table13[[#This Row],[Column3]]="",""," -"&amp;Table13[[#This Row],[Column3]])))</f>
        <v xml:space="preserve"> Czech Benoni Defense</v>
      </c>
      <c r="C62" s="3" t="s">
        <v>6562</v>
      </c>
      <c r="F62" s="3">
        <v>41.9</v>
      </c>
      <c r="G62" s="3">
        <v>30.3</v>
      </c>
    </row>
    <row r="63" spans="1:7" ht="17" x14ac:dyDescent="0.2">
      <c r="A63" s="3" t="s">
        <v>6547</v>
      </c>
      <c r="B63" s="3" t="str">
        <f>CONCATENATE(Table13[[#This Row],[Column5]],(IF(Table13[[#This Row],[Column4]]="",""," -"&amp;Table13[[#This Row],[Column4]])),(IF(Table13[[#This Row],[Column3]]="",""," -"&amp;Table13[[#This Row],[Column3]])))</f>
        <v xml:space="preserve"> Fianchetto Variation</v>
      </c>
      <c r="C63" s="3" t="s">
        <v>6507</v>
      </c>
      <c r="F63" s="3">
        <v>39</v>
      </c>
      <c r="G63" s="3">
        <v>32.4</v>
      </c>
    </row>
    <row r="64" spans="1:7" ht="17" x14ac:dyDescent="0.2">
      <c r="A64" s="3" t="s">
        <v>6547</v>
      </c>
      <c r="B64" s="3" t="str">
        <f>CONCATENATE(Table13[[#This Row],[Column5]],(IF(Table13[[#This Row],[Column4]]="",""," -"&amp;Table13[[#This Row],[Column4]])),(IF(Table13[[#This Row],[Column3]]="",""," -"&amp;Table13[[#This Row],[Column3]])))</f>
        <v xml:space="preserve"> Fianchetto Variation - Hastings Defense</v>
      </c>
      <c r="C64" s="3" t="s">
        <v>6507</v>
      </c>
      <c r="D64" s="3" t="s">
        <v>6563</v>
      </c>
      <c r="F64" s="3">
        <v>29.6</v>
      </c>
      <c r="G64" s="3">
        <v>36.700000000000003</v>
      </c>
    </row>
    <row r="65" spans="1:7" ht="17" x14ac:dyDescent="0.2">
      <c r="A65" s="3" t="s">
        <v>6547</v>
      </c>
      <c r="B65" s="3" t="str">
        <f>CONCATENATE(Table13[[#This Row],[Column5]],(IF(Table13[[#This Row],[Column4]]="",""," -"&amp;Table13[[#This Row],[Column4]])),(IF(Table13[[#This Row],[Column3]]="",""," -"&amp;Table13[[#This Row],[Column3]])))</f>
        <v xml:space="preserve"> Fianchetto Variation - Hastings Defense - Main Line</v>
      </c>
      <c r="C65" s="3" t="s">
        <v>6507</v>
      </c>
      <c r="D65" s="3" t="s">
        <v>6563</v>
      </c>
      <c r="E65" s="3" t="s">
        <v>6508</v>
      </c>
      <c r="F65" s="3">
        <v>30.4</v>
      </c>
      <c r="G65" s="3">
        <v>40.4</v>
      </c>
    </row>
    <row r="66" spans="1:7" ht="17" x14ac:dyDescent="0.2">
      <c r="A66" s="3" t="s">
        <v>6547</v>
      </c>
      <c r="B66" s="3" t="str">
        <f>CONCATENATE(Table13[[#This Row],[Column5]],(IF(Table13[[#This Row],[Column4]]="",""," -"&amp;Table13[[#This Row],[Column4]])),(IF(Table13[[#This Row],[Column3]]="",""," -"&amp;Table13[[#This Row],[Column3]])))</f>
        <v xml:space="preserve"> Four Pawns Attack</v>
      </c>
      <c r="C66" s="3" t="s">
        <v>6506</v>
      </c>
      <c r="F66" s="3">
        <v>33.6</v>
      </c>
      <c r="G66" s="3">
        <v>45.1</v>
      </c>
    </row>
    <row r="67" spans="1:7" ht="17" x14ac:dyDescent="0.2">
      <c r="A67" s="3" t="s">
        <v>6547</v>
      </c>
      <c r="B67" s="3" t="str">
        <f>CONCATENATE(Table13[[#This Row],[Column5]],(IF(Table13[[#This Row],[Column4]]="",""," -"&amp;Table13[[#This Row],[Column4]])),(IF(Table13[[#This Row],[Column3]]="",""," -"&amp;Table13[[#This Row],[Column3]])))</f>
        <v xml:space="preserve"> Four Pawns Attack - Main Line</v>
      </c>
      <c r="C67" s="3" t="s">
        <v>6506</v>
      </c>
      <c r="D67" s="3" t="s">
        <v>6508</v>
      </c>
      <c r="F67" s="3">
        <v>47.3</v>
      </c>
      <c r="G67" s="3">
        <v>29.6</v>
      </c>
    </row>
    <row r="68" spans="1:7" ht="17" x14ac:dyDescent="0.2">
      <c r="A68" s="3" t="s">
        <v>6547</v>
      </c>
      <c r="B68" s="3" t="str">
        <f>CONCATENATE(Table13[[#This Row],[Column5]],(IF(Table13[[#This Row],[Column4]]="",""," -"&amp;Table13[[#This Row],[Column4]])),(IF(Table13[[#This Row],[Column3]]="",""," -"&amp;Table13[[#This Row],[Column3]])))</f>
        <v xml:space="preserve"> Franco-Sicilian Defense</v>
      </c>
      <c r="C68" s="3" t="s">
        <v>6564</v>
      </c>
      <c r="F68" s="3">
        <v>43.8</v>
      </c>
      <c r="G68" s="3">
        <v>28.1</v>
      </c>
    </row>
    <row r="69" spans="1:7" ht="17" x14ac:dyDescent="0.2">
      <c r="A69" s="3" t="s">
        <v>6547</v>
      </c>
      <c r="B69" s="3" t="str">
        <f>CONCATENATE(Table13[[#This Row],[Column5]],(IF(Table13[[#This Row],[Column4]]="",""," -"&amp;Table13[[#This Row],[Column4]])),(IF(Table13[[#This Row],[Column3]]="",""," -"&amp;Table13[[#This Row],[Column3]])))</f>
        <v xml:space="preserve"> General</v>
      </c>
      <c r="C69" s="3" t="s">
        <v>6510</v>
      </c>
      <c r="F69" s="3">
        <v>34.299999999999997</v>
      </c>
      <c r="G69" s="3">
        <v>39</v>
      </c>
    </row>
    <row r="70" spans="1:7" ht="17" x14ac:dyDescent="0.2">
      <c r="A70" s="3" t="s">
        <v>6547</v>
      </c>
      <c r="B70" s="3" t="str">
        <f>CONCATENATE(Table13[[#This Row],[Column5]],(IF(Table13[[#This Row],[Column4]]="",""," -"&amp;Table13[[#This Row],[Column4]])),(IF(Table13[[#This Row],[Column3]]="",""," -"&amp;Table13[[#This Row],[Column3]])))</f>
        <v xml:space="preserve"> Hromodka System</v>
      </c>
      <c r="C70" s="3" t="s">
        <v>6565</v>
      </c>
      <c r="F70" s="3">
        <v>44.8</v>
      </c>
      <c r="G70" s="3">
        <v>27.2</v>
      </c>
    </row>
    <row r="71" spans="1:7" ht="17" x14ac:dyDescent="0.2">
      <c r="A71" s="3" t="s">
        <v>6547</v>
      </c>
      <c r="B71" s="3" t="str">
        <f>CONCATENATE(Table13[[#This Row],[Column5]],(IF(Table13[[#This Row],[Column4]]="",""," -"&amp;Table13[[#This Row],[Column4]])),(IF(Table13[[#This Row],[Column3]]="",""," -"&amp;Table13[[#This Row],[Column3]])))</f>
        <v xml:space="preserve"> King Pawn lines</v>
      </c>
      <c r="C71" s="3" t="s">
        <v>6566</v>
      </c>
      <c r="F71" s="3">
        <v>44.5</v>
      </c>
      <c r="G71" s="3">
        <v>33.299999999999997</v>
      </c>
    </row>
    <row r="72" spans="1:7" ht="17" x14ac:dyDescent="0.2">
      <c r="A72" s="3" t="s">
        <v>6547</v>
      </c>
      <c r="B72" s="3" t="str">
        <f>CONCATENATE(Table13[[#This Row],[Column5]],(IF(Table13[[#This Row],[Column4]]="",""," -"&amp;Table13[[#This Row],[Column4]])),(IF(Table13[[#This Row],[Column3]]="",""," -"&amp;Table13[[#This Row],[Column3]])))</f>
        <v xml:space="preserve"> King's Indian System</v>
      </c>
      <c r="C72" s="3" t="s">
        <v>6567</v>
      </c>
      <c r="F72" s="3">
        <v>43.1</v>
      </c>
      <c r="G72" s="3">
        <v>27.1</v>
      </c>
    </row>
    <row r="73" spans="1:7" ht="17" x14ac:dyDescent="0.2">
      <c r="A73" s="3" t="s">
        <v>6547</v>
      </c>
      <c r="B73" s="3" t="str">
        <f>CONCATENATE(Table13[[#This Row],[Column5]],(IF(Table13[[#This Row],[Column4]]="",""," -"&amp;Table13[[#This Row],[Column4]])),(IF(Table13[[#This Row],[Column3]]="",""," -"&amp;Table13[[#This Row],[Column3]])))</f>
        <v xml:space="preserve"> Knight's Tour Variation</v>
      </c>
      <c r="C73" s="3" t="s">
        <v>6568</v>
      </c>
      <c r="F73" s="3">
        <v>47.3</v>
      </c>
      <c r="G73" s="3">
        <v>26</v>
      </c>
    </row>
    <row r="74" spans="1:7" ht="17" x14ac:dyDescent="0.2">
      <c r="A74" s="3" t="s">
        <v>6547</v>
      </c>
      <c r="B74" s="3" t="str">
        <f>CONCATENATE(Table13[[#This Row],[Column5]],(IF(Table13[[#This Row],[Column4]]="",""," -"&amp;Table13[[#This Row],[Column4]])),(IF(Table13[[#This Row],[Column3]]="",""," -"&amp;Table13[[#This Row],[Column3]])))</f>
        <v xml:space="preserve"> Mikenas Variation</v>
      </c>
      <c r="C74" s="3" t="s">
        <v>6569</v>
      </c>
      <c r="F74" s="3">
        <v>48</v>
      </c>
      <c r="G74" s="3">
        <v>33.200000000000003</v>
      </c>
    </row>
    <row r="75" spans="1:7" ht="17" x14ac:dyDescent="0.2">
      <c r="A75" s="3" t="s">
        <v>6547</v>
      </c>
      <c r="B75" s="3" t="str">
        <f>CONCATENATE(Table13[[#This Row],[Column5]],(IF(Table13[[#This Row],[Column4]]="",""," -"&amp;Table13[[#This Row],[Column4]])),(IF(Table13[[#This Row],[Column3]]="",""," -"&amp;Table13[[#This Row],[Column3]])))</f>
        <v xml:space="preserve"> Modern Variation</v>
      </c>
      <c r="C75" s="3" t="s">
        <v>6514</v>
      </c>
      <c r="F75" s="3">
        <v>36.200000000000003</v>
      </c>
      <c r="G75" s="3">
        <v>35</v>
      </c>
    </row>
    <row r="76" spans="1:7" ht="17" x14ac:dyDescent="0.2">
      <c r="A76" s="3" t="s">
        <v>6547</v>
      </c>
      <c r="B76" s="3" t="str">
        <f>CONCATENATE(Table13[[#This Row],[Column5]],(IF(Table13[[#This Row],[Column4]]="",""," -"&amp;Table13[[#This Row],[Column4]])),(IF(Table13[[#This Row],[Column3]]="",""," -"&amp;Table13[[#This Row],[Column3]])))</f>
        <v xml:space="preserve"> Modern Variation</v>
      </c>
      <c r="C76" s="3" t="s">
        <v>6514</v>
      </c>
      <c r="F76" s="3">
        <v>45</v>
      </c>
      <c r="G76" s="3">
        <v>31</v>
      </c>
    </row>
    <row r="77" spans="1:7" ht="17" x14ac:dyDescent="0.2">
      <c r="A77" s="3" t="s">
        <v>6547</v>
      </c>
      <c r="B77" s="3" t="str">
        <f>CONCATENATE(Table13[[#This Row],[Column5]],(IF(Table13[[#This Row],[Column4]]="",""," -"&amp;Table13[[#This Row],[Column4]])),(IF(Table13[[#This Row],[Column3]]="",""," -"&amp;Table13[[#This Row],[Column3]])))</f>
        <v xml:space="preserve"> Modern Variation - Snake Variation</v>
      </c>
      <c r="C77" s="3" t="s">
        <v>6514</v>
      </c>
      <c r="D77" s="3" t="s">
        <v>6570</v>
      </c>
      <c r="F77" s="3">
        <v>38.6</v>
      </c>
      <c r="G77" s="3">
        <v>39.700000000000003</v>
      </c>
    </row>
    <row r="78" spans="1:7" ht="17" x14ac:dyDescent="0.2">
      <c r="A78" s="3" t="s">
        <v>6547</v>
      </c>
      <c r="B78" s="3" t="str">
        <f>CONCATENATE(Table13[[#This Row],[Column5]],(IF(Table13[[#This Row],[Column4]]="",""," -"&amp;Table13[[#This Row],[Column4]])),(IF(Table13[[#This Row],[Column3]]="",""," -"&amp;Table13[[#This Row],[Column3]])))</f>
        <v xml:space="preserve"> Old Benoni Defense - Clarendon Court Variation</v>
      </c>
      <c r="C78" s="3" t="s">
        <v>6571</v>
      </c>
      <c r="D78" s="3" t="s">
        <v>6572</v>
      </c>
      <c r="F78" s="3">
        <v>47.8</v>
      </c>
      <c r="G78" s="3">
        <v>30.7</v>
      </c>
    </row>
    <row r="79" spans="1:7" ht="17" x14ac:dyDescent="0.2">
      <c r="A79" s="3" t="s">
        <v>6547</v>
      </c>
      <c r="B79" s="3" t="str">
        <f>CONCATENATE(Table13[[#This Row],[Column5]],(IF(Table13[[#This Row],[Column4]]="",""," -"&amp;Table13[[#This Row],[Column4]])),(IF(Table13[[#This Row],[Column3]]="",""," -"&amp;Table13[[#This Row],[Column3]])))</f>
        <v xml:space="preserve"> Old Benoni</v>
      </c>
      <c r="C79" s="3" t="s">
        <v>6573</v>
      </c>
      <c r="F79" s="3">
        <v>45.1</v>
      </c>
      <c r="G79" s="3">
        <v>29.1</v>
      </c>
    </row>
    <row r="80" spans="1:7" ht="17" x14ac:dyDescent="0.2">
      <c r="A80" s="3" t="s">
        <v>6547</v>
      </c>
      <c r="B80" s="3" t="str">
        <f>CONCATENATE(Table13[[#This Row],[Column5]],(IF(Table13[[#This Row],[Column4]]="",""," -"&amp;Table13[[#This Row],[Column4]])),(IF(Table13[[#This Row],[Column3]]="",""," -"&amp;Table13[[#This Row],[Column3]])))</f>
        <v xml:space="preserve"> Old Benoni - Pawn Thrust</v>
      </c>
      <c r="C80" s="3" t="s">
        <v>6573</v>
      </c>
      <c r="D80" s="3" t="s">
        <v>6574</v>
      </c>
      <c r="F80" s="3">
        <v>41.9</v>
      </c>
      <c r="G80" s="3">
        <v>32.200000000000003</v>
      </c>
    </row>
    <row r="81" spans="1:7" ht="17" x14ac:dyDescent="0.2">
      <c r="A81" s="3" t="s">
        <v>6547</v>
      </c>
      <c r="B81" s="3" t="str">
        <f>CONCATENATE(Table13[[#This Row],[Column5]],(IF(Table13[[#This Row],[Column4]]="",""," -"&amp;Table13[[#This Row],[Column4]])),(IF(Table13[[#This Row],[Column3]]="",""," -"&amp;Table13[[#This Row],[Column3]])))</f>
        <v xml:space="preserve"> Old Benoni - Russian Variation</v>
      </c>
      <c r="C81" s="3" t="s">
        <v>6573</v>
      </c>
      <c r="D81" s="3" t="s">
        <v>6575</v>
      </c>
      <c r="F81" s="3">
        <v>50.3</v>
      </c>
      <c r="G81" s="3">
        <v>25.6</v>
      </c>
    </row>
    <row r="82" spans="1:7" ht="17" x14ac:dyDescent="0.2">
      <c r="A82" s="3" t="s">
        <v>6547</v>
      </c>
      <c r="B82" s="3" t="str">
        <f>CONCATENATE(Table13[[#This Row],[Column5]],(IF(Table13[[#This Row],[Column4]]="",""," -"&amp;Table13[[#This Row],[Column4]])),(IF(Table13[[#This Row],[Column3]]="",""," -"&amp;Table13[[#This Row],[Column3]])))</f>
        <v xml:space="preserve"> Pawn Storm Variation</v>
      </c>
      <c r="C82" s="3" t="s">
        <v>6576</v>
      </c>
      <c r="F82" s="3">
        <v>57</v>
      </c>
      <c r="G82" s="3">
        <v>29.1</v>
      </c>
    </row>
    <row r="83" spans="1:7" ht="17" x14ac:dyDescent="0.2">
      <c r="A83" s="3" t="s">
        <v>6547</v>
      </c>
      <c r="B83" s="3" t="str">
        <f>CONCATENATE(Table13[[#This Row],[Column5]],(IF(Table13[[#This Row],[Column4]]="",""," -"&amp;Table13[[#This Row],[Column4]])),(IF(Table13[[#This Row],[Column3]]="",""," -"&amp;Table13[[#This Row],[Column3]])))</f>
        <v xml:space="preserve"> Taimanov Variation</v>
      </c>
      <c r="C83" s="3" t="s">
        <v>6577</v>
      </c>
      <c r="F83" s="3">
        <v>49.6</v>
      </c>
      <c r="G83" s="3">
        <v>29.9</v>
      </c>
    </row>
    <row r="84" spans="1:7" ht="17" x14ac:dyDescent="0.2">
      <c r="A84" s="3" t="s">
        <v>6547</v>
      </c>
      <c r="B84" s="3" t="str">
        <f>CONCATENATE(Table13[[#This Row],[Column5]],(IF(Table13[[#This Row],[Column4]]="",""," -"&amp;Table13[[#This Row],[Column4]])),(IF(Table13[[#This Row],[Column3]]="",""," -"&amp;Table13[[#This Row],[Column3]])))</f>
        <v xml:space="preserve"> Uhlmann Variation</v>
      </c>
      <c r="C84" s="3" t="s">
        <v>6578</v>
      </c>
      <c r="F84" s="3">
        <v>42.7</v>
      </c>
      <c r="G84" s="3">
        <v>31.2</v>
      </c>
    </row>
    <row r="85" spans="1:7" ht="17" x14ac:dyDescent="0.2">
      <c r="A85" s="3" t="s">
        <v>6547</v>
      </c>
      <c r="B85" s="3" t="str">
        <f>CONCATENATE(Table13[[#This Row],[Column5]],(IF(Table13[[#This Row],[Column4]]="",""," -"&amp;Table13[[#This Row],[Column4]])),(IF(Table13[[#This Row],[Column3]]="",""," -"&amp;Table13[[#This Row],[Column3]])))</f>
        <v xml:space="preserve"> Vulture Defense</v>
      </c>
      <c r="C85" s="3" t="s">
        <v>6579</v>
      </c>
      <c r="F85" s="3">
        <v>47.4</v>
      </c>
      <c r="G85" s="3">
        <v>31.5</v>
      </c>
    </row>
    <row r="86" spans="1:7" ht="17" x14ac:dyDescent="0.2">
      <c r="A86" s="3" t="s">
        <v>6547</v>
      </c>
      <c r="B86" s="3" t="str">
        <f>CONCATENATE(Table13[[#This Row],[Column5]],(IF(Table13[[#This Row],[Column4]]="",""," -"&amp;Table13[[#This Row],[Column4]])),(IF(Table13[[#This Row],[Column3]]="",""," -"&amp;Table13[[#This Row],[Column3]])))</f>
        <v xml:space="preserve"> Weenink Variation</v>
      </c>
      <c r="C86" s="3" t="s">
        <v>6580</v>
      </c>
      <c r="F86" s="3">
        <v>24.4</v>
      </c>
      <c r="G86" s="3">
        <v>37.200000000000003</v>
      </c>
    </row>
    <row r="87" spans="1:7" ht="17" x14ac:dyDescent="0.2">
      <c r="A87" s="3" t="s">
        <v>6581</v>
      </c>
      <c r="B87" s="3" t="str">
        <f>CONCATENATE(Table13[[#This Row],[Column5]],(IF(Table13[[#This Row],[Column4]]="",""," -"&amp;Table13[[#This Row],[Column4]])),(IF(Table13[[#This Row],[Column3]]="",""," -"&amp;Table13[[#This Row],[Column3]])))</f>
        <v xml:space="preserve"> Dutch Variation</v>
      </c>
      <c r="C87" s="3" t="s">
        <v>6582</v>
      </c>
      <c r="F87" s="3">
        <v>33.9</v>
      </c>
      <c r="G87" s="3">
        <v>39.6</v>
      </c>
    </row>
    <row r="88" spans="1:7" ht="17" x14ac:dyDescent="0.2">
      <c r="A88" s="3" t="s">
        <v>6581</v>
      </c>
      <c r="B88" s="3" t="str">
        <f>CONCATENATE(Table13[[#This Row],[Column5]],(IF(Table13[[#This Row],[Column4]]="",""," -"&amp;Table13[[#This Row],[Column4]])),(IF(Table13[[#This Row],[Column3]]="",""," -"&amp;Table13[[#This Row],[Column3]])))</f>
        <v xml:space="preserve"> From Gambit</v>
      </c>
      <c r="C88" s="3" t="s">
        <v>6583</v>
      </c>
      <c r="F88" s="3">
        <v>38.4</v>
      </c>
      <c r="G88" s="3">
        <v>42.5</v>
      </c>
    </row>
    <row r="89" spans="1:7" ht="17" x14ac:dyDescent="0.2">
      <c r="A89" s="3" t="s">
        <v>6581</v>
      </c>
      <c r="B89" s="3" t="str">
        <f>CONCATENATE(Table13[[#This Row],[Column5]],(IF(Table13[[#This Row],[Column4]]="",""," -"&amp;Table13[[#This Row],[Column4]])),(IF(Table13[[#This Row],[Column3]]="",""," -"&amp;Table13[[#This Row],[Column3]])))</f>
        <v xml:space="preserve"> From Gambit - Lasker Variation</v>
      </c>
      <c r="C89" s="3" t="s">
        <v>6583</v>
      </c>
      <c r="D89" s="3" t="s">
        <v>6528</v>
      </c>
      <c r="F89" s="3">
        <v>43.2</v>
      </c>
      <c r="G89" s="3">
        <v>36.700000000000003</v>
      </c>
    </row>
    <row r="90" spans="1:7" ht="17" x14ac:dyDescent="0.2">
      <c r="A90" s="3" t="s">
        <v>6581</v>
      </c>
      <c r="B90" s="3" t="str">
        <f>CONCATENATE(Table13[[#This Row],[Column5]],(IF(Table13[[#This Row],[Column4]]="",""," -"&amp;Table13[[#This Row],[Column4]])),(IF(Table13[[#This Row],[Column3]]="",""," -"&amp;Table13[[#This Row],[Column3]])))</f>
        <v xml:space="preserve"> General</v>
      </c>
      <c r="C90" s="3" t="s">
        <v>6510</v>
      </c>
      <c r="F90" s="3">
        <v>34.5</v>
      </c>
      <c r="G90" s="3">
        <v>40.9</v>
      </c>
    </row>
    <row r="91" spans="1:7" ht="17" x14ac:dyDescent="0.2">
      <c r="A91" s="3" t="s">
        <v>6581</v>
      </c>
      <c r="B91" s="3" t="str">
        <f>CONCATENATE(Table13[[#This Row],[Column5]],(IF(Table13[[#This Row],[Column4]]="",""," -"&amp;Table13[[#This Row],[Column4]])),(IF(Table13[[#This Row],[Column3]]="",""," -"&amp;Table13[[#This Row],[Column3]])))</f>
        <v xml:space="preserve"> Lasker Variation</v>
      </c>
      <c r="C91" s="3" t="s">
        <v>6528</v>
      </c>
      <c r="F91" s="3">
        <v>35.700000000000003</v>
      </c>
      <c r="G91" s="3">
        <v>39.4</v>
      </c>
    </row>
    <row r="92" spans="1:7" ht="17" x14ac:dyDescent="0.2">
      <c r="A92" s="3" t="s">
        <v>6584</v>
      </c>
      <c r="B92" s="3" t="str">
        <f>CONCATENATE(Table13[[#This Row],[Column5]],(IF(Table13[[#This Row],[Column4]]="",""," -"&amp;Table13[[#This Row],[Column4]])),(IF(Table13[[#This Row],[Column3]]="",""," -"&amp;Table13[[#This Row],[Column3]])))</f>
        <v xml:space="preserve"> Berlin Defense</v>
      </c>
      <c r="C92" s="3" t="s">
        <v>6585</v>
      </c>
      <c r="F92" s="3">
        <v>43.6</v>
      </c>
      <c r="G92" s="3">
        <v>27.5</v>
      </c>
    </row>
    <row r="93" spans="1:7" ht="17" x14ac:dyDescent="0.2">
      <c r="A93" s="3" t="s">
        <v>6584</v>
      </c>
      <c r="B93" s="3" t="str">
        <f>CONCATENATE(Table13[[#This Row],[Column5]],(IF(Table13[[#This Row],[Column4]]="",""," -"&amp;Table13[[#This Row],[Column4]])),(IF(Table13[[#This Row],[Column3]]="",""," -"&amp;Table13[[#This Row],[Column3]])))</f>
        <v xml:space="preserve"> Blanel Gambit</v>
      </c>
      <c r="C93" s="3" t="s">
        <v>6586</v>
      </c>
      <c r="F93" s="3">
        <v>32.299999999999997</v>
      </c>
      <c r="G93" s="3">
        <v>31.8</v>
      </c>
    </row>
    <row r="94" spans="1:7" ht="17" x14ac:dyDescent="0.2">
      <c r="A94" s="3" t="s">
        <v>6584</v>
      </c>
      <c r="B94" s="3" t="str">
        <f>CONCATENATE(Table13[[#This Row],[Column5]],(IF(Table13[[#This Row],[Column4]]="",""," -"&amp;Table13[[#This Row],[Column4]])),(IF(Table13[[#This Row],[Column3]]="",""," -"&amp;Table13[[#This Row],[Column3]])))</f>
        <v xml:space="preserve"> Boden-Kieseritsky Gambit</v>
      </c>
      <c r="C94" s="3" t="s">
        <v>6587</v>
      </c>
      <c r="F94" s="3">
        <v>42.2</v>
      </c>
      <c r="G94" s="3">
        <v>30.1</v>
      </c>
    </row>
    <row r="95" spans="1:7" ht="17" x14ac:dyDescent="0.2">
      <c r="A95" s="3" t="s">
        <v>6584</v>
      </c>
      <c r="B95" s="3" t="str">
        <f>CONCATENATE(Table13[[#This Row],[Column5]],(IF(Table13[[#This Row],[Column4]]="",""," -"&amp;Table13[[#This Row],[Column4]])),(IF(Table13[[#This Row],[Column3]]="",""," -"&amp;Table13[[#This Row],[Column3]])))</f>
        <v xml:space="preserve"> Boi Variation</v>
      </c>
      <c r="C95" s="3" t="s">
        <v>6588</v>
      </c>
      <c r="F95" s="3">
        <v>49.6</v>
      </c>
      <c r="G95" s="3">
        <v>29.1</v>
      </c>
    </row>
    <row r="96" spans="1:7" ht="17" x14ac:dyDescent="0.2">
      <c r="A96" s="3" t="s">
        <v>6584</v>
      </c>
      <c r="B96" s="3" t="str">
        <f>CONCATENATE(Table13[[#This Row],[Column5]],(IF(Table13[[#This Row],[Column4]]="",""," -"&amp;Table13[[#This Row],[Column4]])),(IF(Table13[[#This Row],[Column3]]="",""," -"&amp;Table13[[#This Row],[Column3]])))</f>
        <v xml:space="preserve"> General</v>
      </c>
      <c r="C96" s="3" t="s">
        <v>6510</v>
      </c>
      <c r="F96" s="3">
        <v>47.1</v>
      </c>
      <c r="G96" s="3">
        <v>30.5</v>
      </c>
    </row>
    <row r="97" spans="1:7" ht="17" x14ac:dyDescent="0.2">
      <c r="A97" s="3" t="s">
        <v>6584</v>
      </c>
      <c r="B97" s="3" t="str">
        <f>CONCATENATE(Table13[[#This Row],[Column5]],(IF(Table13[[#This Row],[Column4]]="",""," -"&amp;Table13[[#This Row],[Column4]])),(IF(Table13[[#This Row],[Column3]]="",""," -"&amp;Table13[[#This Row],[Column3]])))</f>
        <v xml:space="preserve"> Ponziani Gambit</v>
      </c>
      <c r="C97" s="3" t="s">
        <v>6589</v>
      </c>
      <c r="F97" s="3">
        <v>59.8</v>
      </c>
      <c r="G97" s="3">
        <v>25.5</v>
      </c>
    </row>
    <row r="98" spans="1:7" ht="17" x14ac:dyDescent="0.2">
      <c r="A98" s="3" t="s">
        <v>6584</v>
      </c>
      <c r="B98" s="3" t="str">
        <f>CONCATENATE(Table13[[#This Row],[Column5]],(IF(Table13[[#This Row],[Column4]]="",""," -"&amp;Table13[[#This Row],[Column4]])),(IF(Table13[[#This Row],[Column3]]="",""," -"&amp;Table13[[#This Row],[Column3]])))</f>
        <v xml:space="preserve"> Urusov Gambit</v>
      </c>
      <c r="C98" s="3" t="s">
        <v>6590</v>
      </c>
      <c r="F98" s="3">
        <v>45.5</v>
      </c>
      <c r="G98" s="3">
        <v>32.700000000000003</v>
      </c>
    </row>
    <row r="99" spans="1:7" ht="17" x14ac:dyDescent="0.2">
      <c r="A99" s="3" t="s">
        <v>6584</v>
      </c>
      <c r="B99" s="3" t="str">
        <f>CONCATENATE(Table13[[#This Row],[Column5]],(IF(Table13[[#This Row],[Column4]]="",""," -"&amp;Table13[[#This Row],[Column4]])),(IF(Table13[[#This Row],[Column3]]="",""," -"&amp;Table13[[#This Row],[Column3]])))</f>
        <v xml:space="preserve"> Urusov Gambit - Keidansky Gambit</v>
      </c>
      <c r="C99" s="3" t="s">
        <v>6590</v>
      </c>
      <c r="D99" s="3" t="s">
        <v>6591</v>
      </c>
      <c r="F99" s="3">
        <v>42.4</v>
      </c>
      <c r="G99" s="3">
        <v>35.200000000000003</v>
      </c>
    </row>
    <row r="100" spans="1:7" ht="17" x14ac:dyDescent="0.2">
      <c r="A100" s="3" t="s">
        <v>6584</v>
      </c>
      <c r="B100" s="3" t="str">
        <f>CONCATENATE(Table13[[#This Row],[Column5]],(IF(Table13[[#This Row],[Column4]]="",""," -"&amp;Table13[[#This Row],[Column4]])),(IF(Table13[[#This Row],[Column3]]="",""," -"&amp;Table13[[#This Row],[Column3]])))</f>
        <v xml:space="preserve"> Vienna Hybrid</v>
      </c>
      <c r="C100" s="3" t="s">
        <v>6592</v>
      </c>
      <c r="F100" s="3">
        <v>38</v>
      </c>
      <c r="G100" s="3">
        <v>31</v>
      </c>
    </row>
    <row r="101" spans="1:7" ht="17" x14ac:dyDescent="0.2">
      <c r="A101" s="3" t="s">
        <v>6584</v>
      </c>
      <c r="B101" s="3" t="str">
        <f>CONCATENATE(Table13[[#This Row],[Column5]],(IF(Table13[[#This Row],[Column4]]="",""," -"&amp;Table13[[#This Row],[Column4]])),(IF(Table13[[#This Row],[Column3]]="",""," -"&amp;Table13[[#This Row],[Column3]])))</f>
        <v xml:space="preserve"> Vienna Hybrid - Hromadka Variation</v>
      </c>
      <c r="C101" s="3" t="s">
        <v>6592</v>
      </c>
      <c r="D101" s="3" t="s">
        <v>6593</v>
      </c>
      <c r="F101" s="3">
        <v>37</v>
      </c>
      <c r="G101" s="3">
        <v>27.4</v>
      </c>
    </row>
    <row r="102" spans="1:7" ht="17" x14ac:dyDescent="0.2">
      <c r="A102" s="3" t="s">
        <v>6584</v>
      </c>
      <c r="B102" s="3" t="str">
        <f>CONCATENATE(Table13[[#This Row],[Column5]],(IF(Table13[[#This Row],[Column4]]="",""," -"&amp;Table13[[#This Row],[Column4]])),(IF(Table13[[#This Row],[Column3]]="",""," -"&amp;Table13[[#This Row],[Column3]])))</f>
        <v xml:space="preserve"> Vienna Hybrid - Spielmann Attack</v>
      </c>
      <c r="C102" s="3" t="s">
        <v>6592</v>
      </c>
      <c r="D102" s="3" t="s">
        <v>6594</v>
      </c>
      <c r="F102" s="3">
        <v>46.9</v>
      </c>
      <c r="G102" s="3">
        <v>29.2</v>
      </c>
    </row>
    <row r="103" spans="1:7" ht="17" x14ac:dyDescent="0.2">
      <c r="A103" s="3" t="s">
        <v>6595</v>
      </c>
      <c r="B103" s="3" t="str">
        <f>CONCATENATE(Table13[[#This Row],[Column5]],(IF(Table13[[#This Row],[Column4]]="",""," -"&amp;Table13[[#This Row],[Column4]])),(IF(Table13[[#This Row],[Column3]]="",""," -"&amp;Table13[[#This Row],[Column3]])))</f>
        <v xml:space="preserve"> Declined - Langeheinecke Defense</v>
      </c>
      <c r="C103" s="3" t="s">
        <v>6539</v>
      </c>
      <c r="D103" s="3" t="s">
        <v>6596</v>
      </c>
      <c r="F103" s="3">
        <v>32</v>
      </c>
      <c r="G103" s="3">
        <v>39.299999999999997</v>
      </c>
    </row>
    <row r="104" spans="1:7" ht="17" x14ac:dyDescent="0.2">
      <c r="A104" s="3" t="s">
        <v>6595</v>
      </c>
      <c r="B104" s="3" t="str">
        <f>CONCATENATE(Table13[[#This Row],[Column5]],(IF(Table13[[#This Row],[Column4]]="",""," -"&amp;Table13[[#This Row],[Column4]])),(IF(Table13[[#This Row],[Column3]]="",""," -"&amp;Table13[[#This Row],[Column3]])))</f>
        <v xml:space="preserve"> Euwe Defense</v>
      </c>
      <c r="C104" s="3" t="s">
        <v>6597</v>
      </c>
      <c r="F104" s="3">
        <v>54.3</v>
      </c>
      <c r="G104" s="3">
        <v>31.4</v>
      </c>
    </row>
    <row r="105" spans="1:7" ht="17" x14ac:dyDescent="0.2">
      <c r="A105" s="3" t="s">
        <v>6595</v>
      </c>
      <c r="B105" s="3" t="str">
        <f>CONCATENATE(Table13[[#This Row],[Column5]],(IF(Table13[[#This Row],[Column4]]="",""," -"&amp;Table13[[#This Row],[Column4]])),(IF(Table13[[#This Row],[Column3]]="",""," -"&amp;Table13[[#This Row],[Column3]])))</f>
        <v xml:space="preserve"> Netherlands Variation</v>
      </c>
      <c r="C105" s="3" t="s">
        <v>6598</v>
      </c>
      <c r="F105" s="3">
        <v>34.5</v>
      </c>
      <c r="G105" s="3">
        <v>36.4</v>
      </c>
    </row>
    <row r="106" spans="1:7" ht="17" x14ac:dyDescent="0.2">
      <c r="A106" s="3" t="s">
        <v>6595</v>
      </c>
      <c r="B106" s="3" t="str">
        <f>CONCATENATE(Table13[[#This Row],[Column5]],(IF(Table13[[#This Row],[Column4]]="",""," -"&amp;Table13[[#This Row],[Column4]])),(IF(Table13[[#This Row],[Column3]]="",""," -"&amp;Table13[[#This Row],[Column3]])))</f>
        <v xml:space="preserve"> Teichmann Variation</v>
      </c>
      <c r="C106" s="3" t="s">
        <v>6599</v>
      </c>
      <c r="F106" s="3">
        <v>37.5</v>
      </c>
      <c r="G106" s="3">
        <v>48.3</v>
      </c>
    </row>
    <row r="107" spans="1:7" ht="17" x14ac:dyDescent="0.2">
      <c r="A107" s="3" t="s">
        <v>6595</v>
      </c>
      <c r="B107" s="3" t="str">
        <f>CONCATENATE(Table13[[#This Row],[Column5]],(IF(Table13[[#This Row],[Column4]]="",""," -"&amp;Table13[[#This Row],[Column4]])),(IF(Table13[[#This Row],[Column3]]="",""," -"&amp;Table13[[#This Row],[Column3]])))</f>
        <v xml:space="preserve"> Vienna Variation</v>
      </c>
      <c r="C107" s="3" t="s">
        <v>6600</v>
      </c>
      <c r="F107" s="3">
        <v>46.9</v>
      </c>
      <c r="G107" s="3">
        <v>36.6</v>
      </c>
    </row>
    <row r="108" spans="1:7" ht="17" x14ac:dyDescent="0.2">
      <c r="A108" s="3" t="s">
        <v>6595</v>
      </c>
      <c r="B108" s="3" t="str">
        <f>CONCATENATE(Table13[[#This Row],[Column5]],(IF(Table13[[#This Row],[Column4]]="",""," -"&amp;Table13[[#This Row],[Column4]])),(IF(Table13[[#This Row],[Column3]]="",""," -"&amp;Table13[[#This Row],[Column3]])))</f>
        <v xml:space="preserve"> Von Popiel Gambit</v>
      </c>
      <c r="C108" s="3" t="s">
        <v>6601</v>
      </c>
      <c r="F108" s="3">
        <v>30.8</v>
      </c>
      <c r="G108" s="3">
        <v>50</v>
      </c>
    </row>
    <row r="109" spans="1:7" ht="17" x14ac:dyDescent="0.2">
      <c r="A109" s="3" t="s">
        <v>6602</v>
      </c>
      <c r="B109" s="3" t="str">
        <f>CONCATENATE(Table13[[#This Row],[Column5]],(IF(Table13[[#This Row],[Column4]]="",""," -"&amp;Table13[[#This Row],[Column4]])),(IF(Table13[[#This Row],[Column3]]="",""," -"&amp;Table13[[#This Row],[Column3]])))</f>
        <v xml:space="preserve"> Accepted</v>
      </c>
      <c r="C109" s="3" t="s">
        <v>6531</v>
      </c>
      <c r="F109" s="3">
        <v>43.8</v>
      </c>
      <c r="G109" s="3">
        <v>35.6</v>
      </c>
    </row>
    <row r="110" spans="1:7" ht="17" x14ac:dyDescent="0.2">
      <c r="A110" s="3" t="s">
        <v>6602</v>
      </c>
      <c r="B110" s="3" t="str">
        <f>CONCATENATE(Table13[[#This Row],[Column5]],(IF(Table13[[#This Row],[Column4]]="",""," -"&amp;Table13[[#This Row],[Column4]])),(IF(Table13[[#This Row],[Column3]]="",""," -"&amp;Table13[[#This Row],[Column3]])))</f>
        <v xml:space="preserve"> Dus-Chotimursky Variation</v>
      </c>
      <c r="C110" s="3" t="s">
        <v>6603</v>
      </c>
      <c r="F110" s="3">
        <v>42.3</v>
      </c>
      <c r="G110" s="3">
        <v>30.1</v>
      </c>
    </row>
    <row r="111" spans="1:7" ht="17" x14ac:dyDescent="0.2">
      <c r="A111" s="3" t="s">
        <v>6602</v>
      </c>
      <c r="B111" s="3" t="str">
        <f>CONCATENATE(Table13[[#This Row],[Column5]],(IF(Table13[[#This Row],[Column4]]="",""," -"&amp;Table13[[#This Row],[Column4]])),(IF(Table13[[#This Row],[Column3]]="",""," -"&amp;Table13[[#This Row],[Column3]])))</f>
        <v xml:space="preserve"> General</v>
      </c>
      <c r="C111" s="3" t="s">
        <v>6510</v>
      </c>
      <c r="F111" s="3">
        <v>36.5</v>
      </c>
      <c r="G111" s="3">
        <v>42.8</v>
      </c>
    </row>
    <row r="112" spans="1:7" ht="17" x14ac:dyDescent="0.2">
      <c r="A112" s="3" t="s">
        <v>6602</v>
      </c>
      <c r="B112" s="3" t="str">
        <f>CONCATENATE(Table13[[#This Row],[Column5]],(IF(Table13[[#This Row],[Column4]]="",""," -"&amp;Table13[[#This Row],[Column4]])),(IF(Table13[[#This Row],[Column3]]="",""," -"&amp;Table13[[#This Row],[Column3]])))</f>
        <v xml:space="preserve"> Spielmann Variation</v>
      </c>
      <c r="C112" s="3" t="s">
        <v>6604</v>
      </c>
      <c r="F112" s="3">
        <v>40.799999999999997</v>
      </c>
      <c r="G112" s="3">
        <v>29.9</v>
      </c>
    </row>
    <row r="113" spans="1:7" ht="17" x14ac:dyDescent="0.2">
      <c r="A113" s="3" t="s">
        <v>6605</v>
      </c>
      <c r="B113" s="3" t="str">
        <f>CONCATENATE(Table13[[#This Row],[Column5]],(IF(Table13[[#This Row],[Column4]]="",""," -"&amp;Table13[[#This Row],[Column4]])),(IF(Table13[[#This Row],[Column3]]="",""," -"&amp;Table13[[#This Row],[Column3]])))</f>
        <v xml:space="preserve"> Exchange Variation</v>
      </c>
      <c r="C113" s="3" t="s">
        <v>6505</v>
      </c>
      <c r="F113" s="3">
        <v>37.6</v>
      </c>
      <c r="G113" s="3">
        <v>15.5</v>
      </c>
    </row>
    <row r="114" spans="1:7" ht="17" x14ac:dyDescent="0.2">
      <c r="A114" s="3" t="s">
        <v>6605</v>
      </c>
      <c r="B114" s="3" t="str">
        <f>CONCATENATE(Table13[[#This Row],[Column5]],(IF(Table13[[#This Row],[Column4]]="",""," -"&amp;Table13[[#This Row],[Column4]])),(IF(Table13[[#This Row],[Column3]]="",""," -"&amp;Table13[[#This Row],[Column3]])))</f>
        <v xml:space="preserve"> Gr√ºnfeld Variation</v>
      </c>
      <c r="C114" s="3" t="s">
        <v>6606</v>
      </c>
      <c r="F114" s="3">
        <v>42.4</v>
      </c>
      <c r="G114" s="3">
        <v>21.7</v>
      </c>
    </row>
    <row r="115" spans="1:7" ht="17" x14ac:dyDescent="0.2">
      <c r="A115" s="3" t="s">
        <v>6605</v>
      </c>
      <c r="B115" s="3" t="str">
        <f>CONCATENATE(Table13[[#This Row],[Column5]],(IF(Table13[[#This Row],[Column4]]="",""," -"&amp;Table13[[#This Row],[Column4]])),(IF(Table13[[#This Row],[Column3]]="",""," -"&amp;Table13[[#This Row],[Column3]])))</f>
        <v xml:space="preserve"> Nimzowitsch Variation</v>
      </c>
      <c r="C115" s="3" t="s">
        <v>6607</v>
      </c>
      <c r="F115" s="3">
        <v>34</v>
      </c>
      <c r="G115" s="3">
        <v>25.8</v>
      </c>
    </row>
    <row r="116" spans="1:7" ht="17" x14ac:dyDescent="0.2">
      <c r="A116" s="3" t="s">
        <v>6605</v>
      </c>
      <c r="B116" s="3" t="str">
        <f>CONCATENATE(Table13[[#This Row],[Column5]],(IF(Table13[[#This Row],[Column4]]="",""," -"&amp;Table13[[#This Row],[Column4]])),(IF(Table13[[#This Row],[Column3]]="",""," -"&amp;Table13[[#This Row],[Column3]])))</f>
        <v xml:space="preserve"> Retreat Variation</v>
      </c>
      <c r="C116" s="3" t="s">
        <v>6608</v>
      </c>
      <c r="F116" s="3">
        <v>43.6</v>
      </c>
      <c r="G116" s="3">
        <v>30.2</v>
      </c>
    </row>
    <row r="117" spans="1:7" ht="17" x14ac:dyDescent="0.2">
      <c r="A117" s="3" t="s">
        <v>6605</v>
      </c>
      <c r="B117" s="3" t="str">
        <f>CONCATENATE(Table13[[#This Row],[Column5]],(IF(Table13[[#This Row],[Column4]]="",""," -"&amp;Table13[[#This Row],[Column4]])),(IF(Table13[[#This Row],[Column3]]="",""," -"&amp;Table13[[#This Row],[Column3]])))</f>
        <v xml:space="preserve"> Vitolinsh Variation</v>
      </c>
      <c r="C117" s="3" t="s">
        <v>6609</v>
      </c>
      <c r="F117" s="3">
        <v>30.7</v>
      </c>
      <c r="G117" s="3">
        <v>26.2</v>
      </c>
    </row>
    <row r="118" spans="1:7" ht="17" x14ac:dyDescent="0.2">
      <c r="A118" s="3" t="s">
        <v>6605</v>
      </c>
      <c r="B118" s="3" t="str">
        <f>CONCATENATE(Table13[[#This Row],[Column5]],(IF(Table13[[#This Row],[Column4]]="",""," -"&amp;Table13[[#This Row],[Column4]])),(IF(Table13[[#This Row],[Column3]]="",""," -"&amp;Table13[[#This Row],[Column3]])))</f>
        <v xml:space="preserve"> Wade-Smyslov Variation</v>
      </c>
      <c r="C118" s="3" t="s">
        <v>6610</v>
      </c>
      <c r="F118" s="3">
        <v>30.3</v>
      </c>
      <c r="G118" s="3">
        <v>30.3</v>
      </c>
    </row>
    <row r="119" spans="1:7" ht="17" x14ac:dyDescent="0.2">
      <c r="A119" s="3" t="s">
        <v>6611</v>
      </c>
      <c r="B119" s="3" t="str">
        <f>CONCATENATE(Table13[[#This Row],[Column5]],(IF(Table13[[#This Row],[Column4]]="",""," -"&amp;Table13[[#This Row],[Column4]])),(IF(Table13[[#This Row],[Column3]]="",""," -"&amp;Table13[[#This Row],[Column3]])))</f>
        <v xml:space="preserve"> Adler Variation</v>
      </c>
      <c r="C119" s="3" t="s">
        <v>6612</v>
      </c>
      <c r="F119" s="3">
        <v>42.9</v>
      </c>
      <c r="G119" s="3">
        <v>30.9</v>
      </c>
    </row>
    <row r="120" spans="1:7" ht="17" x14ac:dyDescent="0.2">
      <c r="A120" s="3" t="s">
        <v>6611</v>
      </c>
      <c r="B120" s="3" t="str">
        <f>CONCATENATE(Table13[[#This Row],[Column5]],(IF(Table13[[#This Row],[Column4]]="",""," -"&amp;Table13[[#This Row],[Column4]])),(IF(Table13[[#This Row],[Column3]]="",""," -"&amp;Table13[[#This Row],[Column3]])))</f>
        <v xml:space="preserve"> Alekhine Variation</v>
      </c>
      <c r="C120" s="3" t="s">
        <v>6613</v>
      </c>
      <c r="F120" s="3">
        <v>53</v>
      </c>
      <c r="G120" s="3">
        <v>27.3</v>
      </c>
    </row>
    <row r="121" spans="1:7" ht="17" x14ac:dyDescent="0.2">
      <c r="A121" s="3" t="s">
        <v>6611</v>
      </c>
      <c r="B121" s="3" t="str">
        <f>CONCATENATE(Table13[[#This Row],[Column5]],(IF(Table13[[#This Row],[Column4]]="",""," -"&amp;Table13[[#This Row],[Column4]])),(IF(Table13[[#This Row],[Column3]]="",""," -"&amp;Table13[[#This Row],[Column3]])))</f>
        <v xml:space="preserve"> Alekhine Variation - Abonyi Variation</v>
      </c>
      <c r="C121" s="3" t="s">
        <v>6613</v>
      </c>
      <c r="D121" s="3" t="s">
        <v>6614</v>
      </c>
      <c r="F121" s="3">
        <v>48</v>
      </c>
      <c r="G121" s="3">
        <v>32.9</v>
      </c>
    </row>
    <row r="122" spans="1:7" ht="17" x14ac:dyDescent="0.2">
      <c r="A122" s="3" t="s">
        <v>6611</v>
      </c>
      <c r="B122" s="3" t="str">
        <f>CONCATENATE(Table13[[#This Row],[Column5]],(IF(Table13[[#This Row],[Column4]]="",""," -"&amp;Table13[[#This Row],[Column4]])),(IF(Table13[[#This Row],[Column3]]="",""," -"&amp;Table13[[#This Row],[Column3]])))</f>
        <v xml:space="preserve"> Fajarowicz Variation</v>
      </c>
      <c r="C122" s="3" t="s">
        <v>6615</v>
      </c>
      <c r="F122" s="3">
        <v>50.5</v>
      </c>
      <c r="G122" s="3">
        <v>24.6</v>
      </c>
    </row>
    <row r="123" spans="1:7" ht="17" x14ac:dyDescent="0.2">
      <c r="A123" s="3" t="s">
        <v>6611</v>
      </c>
      <c r="B123" s="3" t="str">
        <f>CONCATENATE(Table13[[#This Row],[Column5]],(IF(Table13[[#This Row],[Column4]]="",""," -"&amp;Table13[[#This Row],[Column4]])),(IF(Table13[[#This Row],[Column3]]="",""," -"&amp;Table13[[#This Row],[Column3]])))</f>
        <v xml:space="preserve"> General</v>
      </c>
      <c r="C123" s="3" t="s">
        <v>6510</v>
      </c>
      <c r="F123" s="3">
        <v>53.1</v>
      </c>
      <c r="G123" s="3">
        <v>24.9</v>
      </c>
    </row>
    <row r="124" spans="1:7" ht="17" x14ac:dyDescent="0.2">
      <c r="A124" s="3" t="s">
        <v>6611</v>
      </c>
      <c r="B124" s="3" t="str">
        <f>CONCATENATE(Table13[[#This Row],[Column5]],(IF(Table13[[#This Row],[Column4]]="",""," -"&amp;Table13[[#This Row],[Column4]])),(IF(Table13[[#This Row],[Column3]]="",""," -"&amp;Table13[[#This Row],[Column3]])))</f>
        <v xml:space="preserve"> Rubinstein Variation</v>
      </c>
      <c r="C124" s="3" t="s">
        <v>6616</v>
      </c>
      <c r="F124" s="3">
        <v>50</v>
      </c>
      <c r="G124" s="3">
        <v>20.5</v>
      </c>
    </row>
    <row r="125" spans="1:7" ht="17" x14ac:dyDescent="0.2">
      <c r="A125" s="3" t="s">
        <v>6617</v>
      </c>
      <c r="B125" s="3" t="str">
        <f>CONCATENATE(Table13[[#This Row],[Column5]],(IF(Table13[[#This Row],[Column4]]="",""," -"&amp;Table13[[#This Row],[Column4]])),(IF(Table13[[#This Row],[Column3]]="",""," -"&amp;Table13[[#This Row],[Column3]])))</f>
        <v xml:space="preserve"> Accelerated Panov Attack</v>
      </c>
      <c r="C125" s="3" t="s">
        <v>6618</v>
      </c>
      <c r="F125" s="3">
        <v>48.6</v>
      </c>
      <c r="G125" s="3">
        <v>27</v>
      </c>
    </row>
    <row r="126" spans="1:7" ht="17" x14ac:dyDescent="0.2">
      <c r="A126" s="3" t="s">
        <v>6617</v>
      </c>
      <c r="B126" s="3" t="str">
        <f>CONCATENATE(Table13[[#This Row],[Column5]],(IF(Table13[[#This Row],[Column4]]="",""," -"&amp;Table13[[#This Row],[Column4]])),(IF(Table13[[#This Row],[Column3]]="",""," -"&amp;Table13[[#This Row],[Column3]])))</f>
        <v xml:space="preserve"> Accelerated Panov Attack</v>
      </c>
      <c r="C126" s="3" t="s">
        <v>6618</v>
      </c>
      <c r="F126" s="3">
        <v>53.1</v>
      </c>
      <c r="G126" s="3">
        <v>20.6</v>
      </c>
    </row>
    <row r="127" spans="1:7" ht="17" x14ac:dyDescent="0.2">
      <c r="A127" s="3" t="s">
        <v>6617</v>
      </c>
      <c r="B127" s="3" t="str">
        <f>CONCATENATE(Table13[[#This Row],[Column5]],(IF(Table13[[#This Row],[Column4]]="",""," -"&amp;Table13[[#This Row],[Column4]])),(IF(Table13[[#This Row],[Column3]]="",""," -"&amp;Table13[[#This Row],[Column3]])))</f>
        <v xml:space="preserve"> Accelerated Panov Attack - Modern Variation</v>
      </c>
      <c r="C127" s="3" t="s">
        <v>6618</v>
      </c>
      <c r="D127" s="3" t="s">
        <v>6514</v>
      </c>
      <c r="F127" s="3">
        <v>39.6</v>
      </c>
      <c r="G127" s="3">
        <v>24.9</v>
      </c>
    </row>
    <row r="128" spans="1:7" ht="17" x14ac:dyDescent="0.2">
      <c r="A128" s="3" t="s">
        <v>6617</v>
      </c>
      <c r="B128" s="3" t="str">
        <f>CONCATENATE(Table13[[#This Row],[Column5]],(IF(Table13[[#This Row],[Column4]]="",""," -"&amp;Table13[[#This Row],[Column4]])),(IF(Table13[[#This Row],[Column3]]="",""," -"&amp;Table13[[#This Row],[Column3]])))</f>
        <v xml:space="preserve"> Accelerated Panov Attack - Open Variation</v>
      </c>
      <c r="C128" s="3" t="s">
        <v>6618</v>
      </c>
      <c r="D128" s="3" t="s">
        <v>6619</v>
      </c>
      <c r="F128" s="3">
        <v>44.6</v>
      </c>
      <c r="G128" s="3">
        <v>22.6</v>
      </c>
    </row>
    <row r="129" spans="1:7" ht="17" x14ac:dyDescent="0.2">
      <c r="A129" s="3" t="s">
        <v>6617</v>
      </c>
      <c r="B129" s="3" t="str">
        <f>CONCATENATE(Table13[[#This Row],[Column5]],(IF(Table13[[#This Row],[Column4]]="",""," -"&amp;Table13[[#This Row],[Column4]])),(IF(Table13[[#This Row],[Column3]]="",""," -"&amp;Table13[[#This Row],[Column3]])))</f>
        <v xml:space="preserve"> Advance Variation</v>
      </c>
      <c r="C129" s="3" t="s">
        <v>6620</v>
      </c>
      <c r="F129" s="3">
        <v>40.700000000000003</v>
      </c>
      <c r="G129" s="3">
        <v>30.5</v>
      </c>
    </row>
    <row r="130" spans="1:7" ht="17" x14ac:dyDescent="0.2">
      <c r="A130" s="3" t="s">
        <v>6617</v>
      </c>
      <c r="B130" s="3" t="str">
        <f>CONCATENATE(Table13[[#This Row],[Column5]],(IF(Table13[[#This Row],[Column4]]="",""," -"&amp;Table13[[#This Row],[Column4]])),(IF(Table13[[#This Row],[Column3]]="",""," -"&amp;Table13[[#This Row],[Column3]])))</f>
        <v xml:space="preserve"> Advance Variation - Bayonet Attack</v>
      </c>
      <c r="C130" s="3" t="s">
        <v>6620</v>
      </c>
      <c r="D130" s="3" t="s">
        <v>6621</v>
      </c>
      <c r="F130" s="3">
        <v>39.700000000000003</v>
      </c>
      <c r="G130" s="3">
        <v>40.1</v>
      </c>
    </row>
    <row r="131" spans="1:7" ht="17" x14ac:dyDescent="0.2">
      <c r="A131" s="3" t="s">
        <v>6617</v>
      </c>
      <c r="B131" s="3" t="str">
        <f>CONCATENATE(Table13[[#This Row],[Column5]],(IF(Table13[[#This Row],[Column4]]="",""," -"&amp;Table13[[#This Row],[Column4]])),(IF(Table13[[#This Row],[Column3]]="",""," -"&amp;Table13[[#This Row],[Column3]])))</f>
        <v xml:space="preserve"> Advance Variation - Botvinnik-Carls Defense</v>
      </c>
      <c r="C131" s="3" t="s">
        <v>6620</v>
      </c>
      <c r="D131" s="3" t="s">
        <v>6622</v>
      </c>
      <c r="F131" s="3">
        <v>41.8</v>
      </c>
      <c r="G131" s="3">
        <v>31.9</v>
      </c>
    </row>
    <row r="132" spans="1:7" ht="17" x14ac:dyDescent="0.2">
      <c r="A132" s="3" t="s">
        <v>6617</v>
      </c>
      <c r="B132" s="3" t="str">
        <f>CONCATENATE(Table13[[#This Row],[Column5]],(IF(Table13[[#This Row],[Column4]]="",""," -"&amp;Table13[[#This Row],[Column4]])),(IF(Table13[[#This Row],[Column3]]="",""," -"&amp;Table13[[#This Row],[Column3]])))</f>
        <v xml:space="preserve"> Advance Variation - Bronstein Variation</v>
      </c>
      <c r="C132" s="3" t="s">
        <v>6620</v>
      </c>
      <c r="D132" s="3" t="s">
        <v>6623</v>
      </c>
      <c r="F132" s="3">
        <v>45.7</v>
      </c>
      <c r="G132" s="3">
        <v>31.9</v>
      </c>
    </row>
    <row r="133" spans="1:7" ht="17" x14ac:dyDescent="0.2">
      <c r="A133" s="3" t="s">
        <v>6617</v>
      </c>
      <c r="B133" s="3" t="str">
        <f>CONCATENATE(Table13[[#This Row],[Column5]],(IF(Table13[[#This Row],[Column4]]="",""," -"&amp;Table13[[#This Row],[Column4]])),(IF(Table13[[#This Row],[Column3]]="",""," -"&amp;Table13[[#This Row],[Column3]])))</f>
        <v xml:space="preserve"> Advance Variation - Short Variation</v>
      </c>
      <c r="C133" s="3" t="s">
        <v>6620</v>
      </c>
      <c r="D133" s="3" t="s">
        <v>6624</v>
      </c>
      <c r="F133" s="3">
        <v>41.5</v>
      </c>
      <c r="G133" s="3">
        <v>28.2</v>
      </c>
    </row>
    <row r="134" spans="1:7" ht="17" x14ac:dyDescent="0.2">
      <c r="A134" s="3" t="s">
        <v>6617</v>
      </c>
      <c r="B134" s="3" t="str">
        <f>CONCATENATE(Table13[[#This Row],[Column5]],(IF(Table13[[#This Row],[Column4]]="",""," -"&amp;Table13[[#This Row],[Column4]])),(IF(Table13[[#This Row],[Column3]]="",""," -"&amp;Table13[[#This Row],[Column3]])))</f>
        <v xml:space="preserve"> Advance Variation - Tal Variation</v>
      </c>
      <c r="C134" s="3" t="s">
        <v>6620</v>
      </c>
      <c r="D134" s="3" t="s">
        <v>6625</v>
      </c>
      <c r="F134" s="3">
        <v>45.1</v>
      </c>
      <c r="G134" s="3">
        <v>28.4</v>
      </c>
    </row>
    <row r="135" spans="1:7" ht="17" x14ac:dyDescent="0.2">
      <c r="A135" s="3" t="s">
        <v>6617</v>
      </c>
      <c r="B135" s="3" t="str">
        <f>CONCATENATE(Table13[[#This Row],[Column5]],(IF(Table13[[#This Row],[Column4]]="",""," -"&amp;Table13[[#This Row],[Column4]])),(IF(Table13[[#This Row],[Column3]]="",""," -"&amp;Table13[[#This Row],[Column3]])))</f>
        <v xml:space="preserve"> Advance Variation - Van der Wiel Attack</v>
      </c>
      <c r="C135" s="3" t="s">
        <v>6620</v>
      </c>
      <c r="D135" s="3" t="s">
        <v>6626</v>
      </c>
      <c r="F135" s="3">
        <v>40</v>
      </c>
      <c r="G135" s="3">
        <v>36.5</v>
      </c>
    </row>
    <row r="136" spans="1:7" ht="17" x14ac:dyDescent="0.2">
      <c r="A136" s="3" t="s">
        <v>6617</v>
      </c>
      <c r="B136" s="3" t="str">
        <f>CONCATENATE(Table13[[#This Row],[Column5]],(IF(Table13[[#This Row],[Column4]]="",""," -"&amp;Table13[[#This Row],[Column4]])),(IF(Table13[[#This Row],[Column3]]="",""," -"&amp;Table13[[#This Row],[Column3]])))</f>
        <v xml:space="preserve"> Advance Variation - Van der Wiel Attack - Bishop Hunt</v>
      </c>
      <c r="C136" s="3" t="s">
        <v>6620</v>
      </c>
      <c r="D136" s="3" t="s">
        <v>6626</v>
      </c>
      <c r="E136" s="3" t="s">
        <v>6627</v>
      </c>
      <c r="F136" s="3">
        <v>41</v>
      </c>
      <c r="G136" s="3">
        <v>35.1</v>
      </c>
    </row>
    <row r="137" spans="1:7" ht="17" x14ac:dyDescent="0.2">
      <c r="A137" s="3" t="s">
        <v>6617</v>
      </c>
      <c r="B137" s="3" t="str">
        <f>CONCATENATE(Table13[[#This Row],[Column5]],(IF(Table13[[#This Row],[Column4]]="",""," -"&amp;Table13[[#This Row],[Column4]])),(IF(Table13[[#This Row],[Column3]]="",""," -"&amp;Table13[[#This Row],[Column3]])))</f>
        <v xml:space="preserve"> Advance Variation - Van der Wiel Attack - Dreyev Defense</v>
      </c>
      <c r="C137" s="3" t="s">
        <v>6620</v>
      </c>
      <c r="D137" s="3" t="s">
        <v>6626</v>
      </c>
      <c r="E137" s="3" t="s">
        <v>6628</v>
      </c>
      <c r="F137" s="3">
        <v>42.1</v>
      </c>
      <c r="G137" s="3">
        <v>34</v>
      </c>
    </row>
    <row r="138" spans="1:7" ht="17" x14ac:dyDescent="0.2">
      <c r="A138" s="3" t="s">
        <v>6617</v>
      </c>
      <c r="B138" s="3" t="str">
        <f>CONCATENATE(Table13[[#This Row],[Column5]],(IF(Table13[[#This Row],[Column4]]="",""," -"&amp;Table13[[#This Row],[Column4]])),(IF(Table13[[#This Row],[Column3]]="",""," -"&amp;Table13[[#This Row],[Column3]])))</f>
        <v xml:space="preserve"> Breyer Variation</v>
      </c>
      <c r="C138" s="3" t="s">
        <v>6629</v>
      </c>
      <c r="F138" s="3">
        <v>39.4</v>
      </c>
      <c r="G138" s="3">
        <v>28.7</v>
      </c>
    </row>
    <row r="139" spans="1:7" ht="17" x14ac:dyDescent="0.2">
      <c r="A139" s="3" t="s">
        <v>6617</v>
      </c>
      <c r="B139" s="3" t="str">
        <f>CONCATENATE(Table13[[#This Row],[Column5]],(IF(Table13[[#This Row],[Column4]]="",""," -"&amp;Table13[[#This Row],[Column4]])),(IF(Table13[[#This Row],[Column3]]="",""," -"&amp;Table13[[#This Row],[Column3]])))</f>
        <v xml:space="preserve"> Bronstein-Larsen Variation</v>
      </c>
      <c r="C139" s="3" t="s">
        <v>6630</v>
      </c>
      <c r="F139" s="3">
        <v>43.7</v>
      </c>
      <c r="G139" s="3">
        <v>28.4</v>
      </c>
    </row>
    <row r="140" spans="1:7" ht="17" x14ac:dyDescent="0.2">
      <c r="A140" s="3" t="s">
        <v>6617</v>
      </c>
      <c r="B140" s="3" t="str">
        <f>CONCATENATE(Table13[[#This Row],[Column5]],(IF(Table13[[#This Row],[Column4]]="",""," -"&amp;Table13[[#This Row],[Column4]])),(IF(Table13[[#This Row],[Column3]]="",""," -"&amp;Table13[[#This Row],[Column3]])))</f>
        <v xml:space="preserve"> Classical Variation</v>
      </c>
      <c r="C140" s="3" t="s">
        <v>6553</v>
      </c>
      <c r="F140" s="3">
        <v>33.700000000000003</v>
      </c>
      <c r="G140" s="3">
        <v>30.8</v>
      </c>
    </row>
    <row r="141" spans="1:7" ht="17" x14ac:dyDescent="0.2">
      <c r="A141" s="3" t="s">
        <v>6617</v>
      </c>
      <c r="B141" s="3" t="str">
        <f>CONCATENATE(Table13[[#This Row],[Column5]],(IF(Table13[[#This Row],[Column4]]="",""," -"&amp;Table13[[#This Row],[Column4]])),(IF(Table13[[#This Row],[Column3]]="",""," -"&amp;Table13[[#This Row],[Column3]])))</f>
        <v xml:space="preserve"> Classical Variation - Flohr Variation</v>
      </c>
      <c r="C141" s="3" t="s">
        <v>6553</v>
      </c>
      <c r="D141" s="3" t="s">
        <v>6631</v>
      </c>
      <c r="F141" s="3">
        <v>35</v>
      </c>
      <c r="G141" s="3">
        <v>25</v>
      </c>
    </row>
    <row r="142" spans="1:7" ht="17" x14ac:dyDescent="0.2">
      <c r="A142" s="3" t="s">
        <v>6617</v>
      </c>
      <c r="B142" s="3" t="str">
        <f>CONCATENATE(Table13[[#This Row],[Column5]],(IF(Table13[[#This Row],[Column4]]="",""," -"&amp;Table13[[#This Row],[Column4]])),(IF(Table13[[#This Row],[Column3]]="",""," -"&amp;Table13[[#This Row],[Column3]])))</f>
        <v xml:space="preserve"> Classical Variation - Lobron System</v>
      </c>
      <c r="C142" s="3" t="s">
        <v>6553</v>
      </c>
      <c r="D142" s="3" t="s">
        <v>6632</v>
      </c>
      <c r="F142" s="3">
        <v>31.5</v>
      </c>
      <c r="G142" s="3">
        <v>30.1</v>
      </c>
    </row>
    <row r="143" spans="1:7" ht="17" x14ac:dyDescent="0.2">
      <c r="A143" s="3" t="s">
        <v>6617</v>
      </c>
      <c r="B143" s="3" t="str">
        <f>CONCATENATE(Table13[[#This Row],[Column5]],(IF(Table13[[#This Row],[Column4]]="",""," -"&amp;Table13[[#This Row],[Column4]])),(IF(Table13[[#This Row],[Column3]]="",""," -"&amp;Table13[[#This Row],[Column3]])))</f>
        <v xml:space="preserve"> Classical Variation - Main lines</v>
      </c>
      <c r="C143" s="3" t="s">
        <v>6553</v>
      </c>
      <c r="D143" s="3" t="s">
        <v>6633</v>
      </c>
      <c r="F143" s="3">
        <v>35.1</v>
      </c>
      <c r="G143" s="3">
        <v>28.9</v>
      </c>
    </row>
    <row r="144" spans="1:7" ht="17" x14ac:dyDescent="0.2">
      <c r="A144" s="3" t="s">
        <v>6617</v>
      </c>
      <c r="B144" s="3" t="str">
        <f>CONCATENATE(Table13[[#This Row],[Column5]],(IF(Table13[[#This Row],[Column4]]="",""," -"&amp;Table13[[#This Row],[Column4]])),(IF(Table13[[#This Row],[Column3]]="",""," -"&amp;Table13[[#This Row],[Column3]])))</f>
        <v xml:space="preserve"> Classical Variation - Maroczy Attack</v>
      </c>
      <c r="C144" s="3" t="s">
        <v>6553</v>
      </c>
      <c r="D144" s="3" t="s">
        <v>6634</v>
      </c>
      <c r="F144" s="3">
        <v>46.3</v>
      </c>
      <c r="G144" s="3">
        <v>28.1</v>
      </c>
    </row>
    <row r="145" spans="1:7" ht="17" x14ac:dyDescent="0.2">
      <c r="A145" s="3" t="s">
        <v>6617</v>
      </c>
      <c r="B145" s="3" t="str">
        <f>CONCATENATE(Table13[[#This Row],[Column5]],(IF(Table13[[#This Row],[Column4]]="",""," -"&amp;Table13[[#This Row],[Column4]])),(IF(Table13[[#This Row],[Column3]]="",""," -"&amp;Table13[[#This Row],[Column3]])))</f>
        <v xml:space="preserve"> Classical Variation - Seirawan Variation</v>
      </c>
      <c r="C145" s="3" t="s">
        <v>6553</v>
      </c>
      <c r="D145" s="3" t="s">
        <v>6635</v>
      </c>
      <c r="F145" s="3">
        <v>36.1</v>
      </c>
      <c r="G145" s="3">
        <v>22.8</v>
      </c>
    </row>
    <row r="146" spans="1:7" ht="17" x14ac:dyDescent="0.2">
      <c r="A146" s="3" t="s">
        <v>6617</v>
      </c>
      <c r="B146" s="3" t="str">
        <f>CONCATENATE(Table13[[#This Row],[Column5]],(IF(Table13[[#This Row],[Column4]]="",""," -"&amp;Table13[[#This Row],[Column4]])),(IF(Table13[[#This Row],[Column3]]="",""," -"&amp;Table13[[#This Row],[Column3]])))</f>
        <v xml:space="preserve"> De Bruycker Defense</v>
      </c>
      <c r="C146" s="3" t="s">
        <v>6636</v>
      </c>
      <c r="F146" s="3">
        <v>41.8</v>
      </c>
      <c r="G146" s="3">
        <v>30.9</v>
      </c>
    </row>
    <row r="147" spans="1:7" ht="17" x14ac:dyDescent="0.2">
      <c r="A147" s="3" t="s">
        <v>6617</v>
      </c>
      <c r="B147" s="3" t="str">
        <f>CONCATENATE(Table13[[#This Row],[Column5]],(IF(Table13[[#This Row],[Column4]]="",""," -"&amp;Table13[[#This Row],[Column4]])),(IF(Table13[[#This Row],[Column3]]="",""," -"&amp;Table13[[#This Row],[Column3]])))</f>
        <v xml:space="preserve"> Euwe Attack</v>
      </c>
      <c r="C147" s="3" t="s">
        <v>6637</v>
      </c>
      <c r="F147" s="3">
        <v>37.9</v>
      </c>
      <c r="G147" s="3">
        <v>38.6</v>
      </c>
    </row>
    <row r="148" spans="1:7" ht="17" x14ac:dyDescent="0.2">
      <c r="A148" s="3" t="s">
        <v>6617</v>
      </c>
      <c r="B148" s="3" t="str">
        <f>CONCATENATE(Table13[[#This Row],[Column5]],(IF(Table13[[#This Row],[Column4]]="",""," -"&amp;Table13[[#This Row],[Column4]])),(IF(Table13[[#This Row],[Column3]]="",""," -"&amp;Table13[[#This Row],[Column3]])))</f>
        <v xml:space="preserve"> Exchange Variation - Rubinstein Variation</v>
      </c>
      <c r="C148" s="3" t="s">
        <v>6505</v>
      </c>
      <c r="D148" s="3" t="s">
        <v>6616</v>
      </c>
      <c r="F148" s="3">
        <v>35.299999999999997</v>
      </c>
      <c r="G148" s="3">
        <v>29.3</v>
      </c>
    </row>
    <row r="149" spans="1:7" ht="17" x14ac:dyDescent="0.2">
      <c r="A149" s="3" t="s">
        <v>6617</v>
      </c>
      <c r="B149" s="3" t="str">
        <f>CONCATENATE(Table13[[#This Row],[Column5]],(IF(Table13[[#This Row],[Column4]]="",""," -"&amp;Table13[[#This Row],[Column4]])),(IF(Table13[[#This Row],[Column3]]="",""," -"&amp;Table13[[#This Row],[Column3]])))</f>
        <v xml:space="preserve"> Exchange Variation</v>
      </c>
      <c r="C149" s="3" t="s">
        <v>6505</v>
      </c>
      <c r="F149" s="3">
        <v>31.9</v>
      </c>
      <c r="G149" s="3">
        <v>37.9</v>
      </c>
    </row>
    <row r="150" spans="1:7" ht="17" x14ac:dyDescent="0.2">
      <c r="A150" s="3" t="s">
        <v>6617</v>
      </c>
      <c r="B150" s="3" t="str">
        <f>CONCATENATE(Table13[[#This Row],[Column5]],(IF(Table13[[#This Row],[Column4]]="",""," -"&amp;Table13[[#This Row],[Column4]])),(IF(Table13[[#This Row],[Column3]]="",""," -"&amp;Table13[[#This Row],[Column3]])))</f>
        <v xml:space="preserve"> Finnish Variation</v>
      </c>
      <c r="C150" s="3" t="s">
        <v>6638</v>
      </c>
      <c r="F150" s="3">
        <v>39.799999999999997</v>
      </c>
      <c r="G150" s="3">
        <v>33.6</v>
      </c>
    </row>
    <row r="151" spans="1:7" ht="17" x14ac:dyDescent="0.2">
      <c r="A151" s="3" t="s">
        <v>6617</v>
      </c>
      <c r="B151" s="3" t="str">
        <f>CONCATENATE(Table13[[#This Row],[Column5]],(IF(Table13[[#This Row],[Column4]]="",""," -"&amp;Table13[[#This Row],[Column4]])),(IF(Table13[[#This Row],[Column3]]="",""," -"&amp;Table13[[#This Row],[Column3]])))</f>
        <v xml:space="preserve"> Forgacs Variation</v>
      </c>
      <c r="C151" s="3" t="s">
        <v>6639</v>
      </c>
      <c r="F151" s="3">
        <v>31.7</v>
      </c>
      <c r="G151" s="3">
        <v>20.9</v>
      </c>
    </row>
    <row r="152" spans="1:7" ht="17" x14ac:dyDescent="0.2">
      <c r="A152" s="3" t="s">
        <v>6617</v>
      </c>
      <c r="B152" s="3" t="str">
        <f>CONCATENATE(Table13[[#This Row],[Column5]],(IF(Table13[[#This Row],[Column4]]="",""," -"&amp;Table13[[#This Row],[Column4]])),(IF(Table13[[#This Row],[Column3]]="",""," -"&amp;Table13[[#This Row],[Column3]])))</f>
        <v xml:space="preserve"> General</v>
      </c>
      <c r="C152" s="3" t="s">
        <v>6510</v>
      </c>
      <c r="F152" s="3">
        <v>38.299999999999997</v>
      </c>
      <c r="G152" s="3">
        <v>38.200000000000003</v>
      </c>
    </row>
    <row r="153" spans="1:7" ht="17" x14ac:dyDescent="0.2">
      <c r="A153" s="3" t="s">
        <v>6617</v>
      </c>
      <c r="B153" s="3" t="str">
        <f>CONCATENATE(Table13[[#This Row],[Column5]],(IF(Table13[[#This Row],[Column4]]="",""," -"&amp;Table13[[#This Row],[Column4]])),(IF(Table13[[#This Row],[Column3]]="",""," -"&amp;Table13[[#This Row],[Column3]])))</f>
        <v xml:space="preserve"> Goldman Variation</v>
      </c>
      <c r="C153" s="3" t="s">
        <v>6640</v>
      </c>
      <c r="F153" s="3">
        <v>38</v>
      </c>
      <c r="G153" s="3">
        <v>32.200000000000003</v>
      </c>
    </row>
    <row r="154" spans="1:7" ht="17" x14ac:dyDescent="0.2">
      <c r="A154" s="3" t="s">
        <v>6617</v>
      </c>
      <c r="B154" s="3" t="str">
        <f>CONCATENATE(Table13[[#This Row],[Column5]],(IF(Table13[[#This Row],[Column4]]="",""," -"&amp;Table13[[#This Row],[Column4]])),(IF(Table13[[#This Row],[Column3]]="",""," -"&amp;Table13[[#This Row],[Column3]])))</f>
        <v xml:space="preserve"> Gurgenidze Counterattack</v>
      </c>
      <c r="C154" s="3" t="s">
        <v>6641</v>
      </c>
      <c r="F154" s="3">
        <v>38.200000000000003</v>
      </c>
      <c r="G154" s="3">
        <v>37.299999999999997</v>
      </c>
    </row>
    <row r="155" spans="1:7" ht="17" x14ac:dyDescent="0.2">
      <c r="A155" s="3" t="s">
        <v>6617</v>
      </c>
      <c r="B155" s="3" t="str">
        <f>CONCATENATE(Table13[[#This Row],[Column5]],(IF(Table13[[#This Row],[Column4]]="",""," -"&amp;Table13[[#This Row],[Column4]])),(IF(Table13[[#This Row],[Column3]]="",""," -"&amp;Table13[[#This Row],[Column3]])))</f>
        <v xml:space="preserve"> Gurgenidze System</v>
      </c>
      <c r="C155" s="3" t="s">
        <v>6642</v>
      </c>
      <c r="F155" s="3">
        <v>37.799999999999997</v>
      </c>
      <c r="G155" s="3">
        <v>31.7</v>
      </c>
    </row>
    <row r="156" spans="1:7" ht="17" x14ac:dyDescent="0.2">
      <c r="A156" s="3" t="s">
        <v>6617</v>
      </c>
      <c r="B156" s="3" t="str">
        <f>CONCATENATE(Table13[[#This Row],[Column5]],(IF(Table13[[#This Row],[Column4]]="",""," -"&amp;Table13[[#This Row],[Column4]])),(IF(Table13[[#This Row],[Column3]]="",""," -"&amp;Table13[[#This Row],[Column3]])))</f>
        <v xml:space="preserve"> Hillbilly Attack</v>
      </c>
      <c r="C156" s="3" t="s">
        <v>6643</v>
      </c>
      <c r="F156" s="3">
        <v>20</v>
      </c>
      <c r="G156" s="3">
        <v>64.8</v>
      </c>
    </row>
    <row r="157" spans="1:7" ht="17" x14ac:dyDescent="0.2">
      <c r="A157" s="3" t="s">
        <v>6617</v>
      </c>
      <c r="B157" s="3" t="str">
        <f>CONCATENATE(Table13[[#This Row],[Column5]],(IF(Table13[[#This Row],[Column4]]="",""," -"&amp;Table13[[#This Row],[Column4]])),(IF(Table13[[#This Row],[Column3]]="",""," -"&amp;Table13[[#This Row],[Column3]])))</f>
        <v xml:space="preserve"> Karpov Variation</v>
      </c>
      <c r="C157" s="3" t="s">
        <v>6644</v>
      </c>
      <c r="F157" s="3">
        <v>31.9</v>
      </c>
      <c r="G157" s="3">
        <v>27.1</v>
      </c>
    </row>
    <row r="158" spans="1:7" ht="17" x14ac:dyDescent="0.2">
      <c r="A158" s="3" t="s">
        <v>6617</v>
      </c>
      <c r="B158" s="3" t="str">
        <f>CONCATENATE(Table13[[#This Row],[Column5]],(IF(Table13[[#This Row],[Column4]]="",""," -"&amp;Table13[[#This Row],[Column4]])),(IF(Table13[[#This Row],[Column3]]="",""," -"&amp;Table13[[#This Row],[Column3]])))</f>
        <v xml:space="preserve"> Karpov Variation - Modern Main Line</v>
      </c>
      <c r="C158" s="3" t="s">
        <v>6644</v>
      </c>
      <c r="D158" s="3" t="s">
        <v>6645</v>
      </c>
      <c r="F158" s="3">
        <v>39.9</v>
      </c>
      <c r="G158" s="3">
        <v>19.3</v>
      </c>
    </row>
    <row r="159" spans="1:7" ht="17" x14ac:dyDescent="0.2">
      <c r="A159" s="3" t="s">
        <v>6617</v>
      </c>
      <c r="B159" s="3" t="str">
        <f>CONCATENATE(Table13[[#This Row],[Column5]],(IF(Table13[[#This Row],[Column4]]="",""," -"&amp;Table13[[#This Row],[Column4]])),(IF(Table13[[#This Row],[Column3]]="",""," -"&amp;Table13[[#This Row],[Column3]])))</f>
        <v xml:space="preserve"> Karpov Variation - Modern Variation</v>
      </c>
      <c r="C159" s="3" t="s">
        <v>6644</v>
      </c>
      <c r="D159" s="3" t="s">
        <v>6514</v>
      </c>
      <c r="F159" s="3">
        <v>47.3</v>
      </c>
      <c r="G159" s="3">
        <v>25.3</v>
      </c>
    </row>
    <row r="160" spans="1:7" ht="17" x14ac:dyDescent="0.2">
      <c r="A160" s="3" t="s">
        <v>6617</v>
      </c>
      <c r="B160" s="3" t="str">
        <f>CONCATENATE(Table13[[#This Row],[Column5]],(IF(Table13[[#This Row],[Column4]]="",""," -"&amp;Table13[[#This Row],[Column4]])),(IF(Table13[[#This Row],[Column3]]="",""," -"&amp;Table13[[#This Row],[Column3]])))</f>
        <v xml:space="preserve"> Karpov Variation - Modern Variation - Ivanchuk Defense</v>
      </c>
      <c r="C160" s="3" t="s">
        <v>6644</v>
      </c>
      <c r="D160" s="3" t="s">
        <v>6514</v>
      </c>
      <c r="E160" s="3" t="s">
        <v>6646</v>
      </c>
      <c r="F160" s="3">
        <v>46.5</v>
      </c>
      <c r="G160" s="3">
        <v>21.5</v>
      </c>
    </row>
    <row r="161" spans="1:7" ht="17" x14ac:dyDescent="0.2">
      <c r="A161" s="3" t="s">
        <v>6617</v>
      </c>
      <c r="B161" s="3" t="str">
        <f>CONCATENATE(Table13[[#This Row],[Column5]],(IF(Table13[[#This Row],[Column4]]="",""," -"&amp;Table13[[#This Row],[Column4]])),(IF(Table13[[#This Row],[Column3]]="",""," -"&amp;Table13[[#This Row],[Column3]])))</f>
        <v xml:space="preserve"> Karpov Variation - Modern Variation - Kasparov Attack</v>
      </c>
      <c r="C161" s="3" t="s">
        <v>6644</v>
      </c>
      <c r="D161" s="3" t="s">
        <v>6514</v>
      </c>
      <c r="E161" s="3" t="s">
        <v>6647</v>
      </c>
      <c r="F161" s="3">
        <v>36.6</v>
      </c>
      <c r="G161" s="3">
        <v>29.8</v>
      </c>
    </row>
    <row r="162" spans="1:7" ht="17" x14ac:dyDescent="0.2">
      <c r="A162" s="3" t="s">
        <v>6617</v>
      </c>
      <c r="B162" s="3" t="str">
        <f>CONCATENATE(Table13[[#This Row],[Column5]],(IF(Table13[[#This Row],[Column4]]="",""," -"&amp;Table13[[#This Row],[Column4]])),(IF(Table13[[#This Row],[Column3]]="",""," -"&amp;Table13[[#This Row],[Column3]])))</f>
        <v xml:space="preserve"> Karpov Variation - Smyslov Variation</v>
      </c>
      <c r="C162" s="3" t="s">
        <v>6644</v>
      </c>
      <c r="D162" s="3" t="s">
        <v>6648</v>
      </c>
      <c r="F162" s="3">
        <v>38</v>
      </c>
      <c r="G162" s="3">
        <v>24.4</v>
      </c>
    </row>
    <row r="163" spans="1:7" ht="17" x14ac:dyDescent="0.2">
      <c r="A163" s="3" t="s">
        <v>6617</v>
      </c>
      <c r="B163" s="3" t="str">
        <f>CONCATENATE(Table13[[#This Row],[Column5]],(IF(Table13[[#This Row],[Column4]]="",""," -"&amp;Table13[[#This Row],[Column4]])),(IF(Table13[[#This Row],[Column3]]="",""," -"&amp;Table13[[#This Row],[Column3]])))</f>
        <v xml:space="preserve"> Karpov Variation - Smyslov Variation - Main Line</v>
      </c>
      <c r="C163" s="3" t="s">
        <v>6644</v>
      </c>
      <c r="D163" s="3" t="s">
        <v>6648</v>
      </c>
      <c r="E163" s="3" t="s">
        <v>6508</v>
      </c>
      <c r="F163" s="3">
        <v>40.1</v>
      </c>
      <c r="G163" s="3">
        <v>23.4</v>
      </c>
    </row>
    <row r="164" spans="1:7" ht="17" x14ac:dyDescent="0.2">
      <c r="A164" s="3" t="s">
        <v>6617</v>
      </c>
      <c r="B164" s="3" t="str">
        <f>CONCATENATE(Table13[[#This Row],[Column5]],(IF(Table13[[#This Row],[Column4]]="",""," -"&amp;Table13[[#This Row],[Column4]])),(IF(Table13[[#This Row],[Column3]]="",""," -"&amp;Table13[[#This Row],[Column3]])))</f>
        <v xml:space="preserve"> Karpov Variation - Tiviakov-Fischer Attack</v>
      </c>
      <c r="C164" s="3" t="s">
        <v>6644</v>
      </c>
      <c r="D164" s="3" t="s">
        <v>6649</v>
      </c>
      <c r="F164" s="3">
        <v>30.8</v>
      </c>
      <c r="G164" s="3">
        <v>20.8</v>
      </c>
    </row>
    <row r="165" spans="1:7" ht="17" x14ac:dyDescent="0.2">
      <c r="A165" s="3" t="s">
        <v>6617</v>
      </c>
      <c r="B165" s="3" t="str">
        <f>CONCATENATE(Table13[[#This Row],[Column5]],(IF(Table13[[#This Row],[Column4]]="",""," -"&amp;Table13[[#This Row],[Column4]])),(IF(Table13[[#This Row],[Column3]]="",""," -"&amp;Table13[[#This Row],[Column3]])))</f>
        <v xml:space="preserve"> Main Line</v>
      </c>
      <c r="C165" s="3" t="s">
        <v>6508</v>
      </c>
      <c r="F165" s="3">
        <v>37.799999999999997</v>
      </c>
      <c r="G165" s="3">
        <v>35.5</v>
      </c>
    </row>
    <row r="166" spans="1:7" ht="17" x14ac:dyDescent="0.2">
      <c r="A166" s="3" t="s">
        <v>6617</v>
      </c>
      <c r="B166" s="3" t="str">
        <f>CONCATENATE(Table13[[#This Row],[Column5]],(IF(Table13[[#This Row],[Column4]]="",""," -"&amp;Table13[[#This Row],[Column4]])),(IF(Table13[[#This Row],[Column3]]="",""," -"&amp;Table13[[#This Row],[Column3]])))</f>
        <v xml:space="preserve"> Maroczy Variation</v>
      </c>
      <c r="C166" s="3" t="s">
        <v>6513</v>
      </c>
      <c r="F166" s="3">
        <v>41.9</v>
      </c>
      <c r="G166" s="3">
        <v>32.5</v>
      </c>
    </row>
    <row r="167" spans="1:7" ht="17" x14ac:dyDescent="0.2">
      <c r="A167" s="3" t="s">
        <v>6617</v>
      </c>
      <c r="B167" s="3" t="str">
        <f>CONCATENATE(Table13[[#This Row],[Column5]],(IF(Table13[[#This Row],[Column4]]="",""," -"&amp;Table13[[#This Row],[Column4]])),(IF(Table13[[#This Row],[Column3]]="",""," -"&amp;Table13[[#This Row],[Column3]])))</f>
        <v xml:space="preserve"> Maroczy Variation - Maroczy Gambit</v>
      </c>
      <c r="C167" s="3" t="s">
        <v>6513</v>
      </c>
      <c r="D167" s="3" t="s">
        <v>6650</v>
      </c>
      <c r="F167" s="3">
        <v>69.5</v>
      </c>
      <c r="G167" s="3">
        <v>14.7</v>
      </c>
    </row>
    <row r="168" spans="1:7" ht="17" x14ac:dyDescent="0.2">
      <c r="A168" s="3" t="s">
        <v>6617</v>
      </c>
      <c r="B168" s="3" t="str">
        <f>CONCATENATE(Table13[[#This Row],[Column5]],(IF(Table13[[#This Row],[Column4]]="",""," -"&amp;Table13[[#This Row],[Column4]])),(IF(Table13[[#This Row],[Column3]]="",""," -"&amp;Table13[[#This Row],[Column3]])))</f>
        <v xml:space="preserve"> Modern Variation</v>
      </c>
      <c r="C168" s="3" t="s">
        <v>6514</v>
      </c>
      <c r="F168" s="3">
        <v>41.6</v>
      </c>
      <c r="G168" s="3">
        <v>26.2</v>
      </c>
    </row>
    <row r="169" spans="1:7" ht="17" x14ac:dyDescent="0.2">
      <c r="A169" s="3" t="s">
        <v>6617</v>
      </c>
      <c r="B169" s="3" t="str">
        <f>CONCATENATE(Table13[[#This Row],[Column5]],(IF(Table13[[#This Row],[Column4]]="",""," -"&amp;Table13[[#This Row],[Column4]])),(IF(Table13[[#This Row],[Column3]]="",""," -"&amp;Table13[[#This Row],[Column3]])))</f>
        <v xml:space="preserve"> Panov Attack</v>
      </c>
      <c r="C169" s="3" t="s">
        <v>6651</v>
      </c>
      <c r="F169" s="3">
        <v>42.5</v>
      </c>
      <c r="G169" s="3">
        <v>26</v>
      </c>
    </row>
    <row r="170" spans="1:7" ht="17" x14ac:dyDescent="0.2">
      <c r="A170" s="3" t="s">
        <v>6617</v>
      </c>
      <c r="B170" s="3" t="str">
        <f>CONCATENATE(Table13[[#This Row],[Column5]],(IF(Table13[[#This Row],[Column4]]="",""," -"&amp;Table13[[#This Row],[Column4]])),(IF(Table13[[#This Row],[Column3]]="",""," -"&amp;Table13[[#This Row],[Column3]])))</f>
        <v xml:space="preserve"> Panov Attack</v>
      </c>
      <c r="C170" s="3" t="s">
        <v>6651</v>
      </c>
      <c r="F170" s="3">
        <v>49.3</v>
      </c>
      <c r="G170" s="3">
        <v>24.5</v>
      </c>
    </row>
    <row r="171" spans="1:7" ht="17" x14ac:dyDescent="0.2">
      <c r="A171" s="3" t="s">
        <v>6617</v>
      </c>
      <c r="B171" s="3" t="str">
        <f>CONCATENATE(Table13[[#This Row],[Column5]],(IF(Table13[[#This Row],[Column4]]="",""," -"&amp;Table13[[#This Row],[Column4]])),(IF(Table13[[#This Row],[Column3]]="",""," -"&amp;Table13[[#This Row],[Column3]])))</f>
        <v xml:space="preserve"> Panov Attack</v>
      </c>
      <c r="C171" s="3" t="s">
        <v>6651</v>
      </c>
      <c r="F171" s="3">
        <v>50.6</v>
      </c>
      <c r="G171" s="3">
        <v>24.9</v>
      </c>
    </row>
    <row r="172" spans="1:7" ht="17" x14ac:dyDescent="0.2">
      <c r="A172" s="3" t="s">
        <v>6617</v>
      </c>
      <c r="B172" s="3" t="str">
        <f>CONCATENATE(Table13[[#This Row],[Column5]],(IF(Table13[[#This Row],[Column4]]="",""," -"&amp;Table13[[#This Row],[Column4]])),(IF(Table13[[#This Row],[Column3]]="",""," -"&amp;Table13[[#This Row],[Column3]])))</f>
        <v xml:space="preserve"> Panov Attack - Fianchetto Defense</v>
      </c>
      <c r="C172" s="3" t="s">
        <v>6651</v>
      </c>
      <c r="D172" s="3" t="s">
        <v>6652</v>
      </c>
      <c r="F172" s="3">
        <v>33.4</v>
      </c>
      <c r="G172" s="3">
        <v>30.2</v>
      </c>
    </row>
    <row r="173" spans="1:7" ht="17" x14ac:dyDescent="0.2">
      <c r="A173" s="3" t="s">
        <v>6617</v>
      </c>
      <c r="B173" s="3" t="str">
        <f>CONCATENATE(Table13[[#This Row],[Column5]],(IF(Table13[[#This Row],[Column4]]="",""," -"&amp;Table13[[#This Row],[Column4]])),(IF(Table13[[#This Row],[Column3]]="",""," -"&amp;Table13[[#This Row],[Column3]])))</f>
        <v xml:space="preserve"> Panov Attack - Fianchetto Defense - Fianchetto Gambit</v>
      </c>
      <c r="C173" s="3" t="s">
        <v>6651</v>
      </c>
      <c r="D173" s="3" t="s">
        <v>6652</v>
      </c>
      <c r="E173" s="3" t="s">
        <v>6653</v>
      </c>
      <c r="F173" s="3">
        <v>38.5</v>
      </c>
      <c r="G173" s="3">
        <v>30.1</v>
      </c>
    </row>
    <row r="174" spans="1:7" ht="17" x14ac:dyDescent="0.2">
      <c r="A174" s="3" t="s">
        <v>6617</v>
      </c>
      <c r="B174" s="3" t="str">
        <f>CONCATENATE(Table13[[#This Row],[Column5]],(IF(Table13[[#This Row],[Column4]]="",""," -"&amp;Table13[[#This Row],[Column4]])),(IF(Table13[[#This Row],[Column3]]="",""," -"&amp;Table13[[#This Row],[Column3]])))</f>
        <v xml:space="preserve"> Panov Attack - Gunderam Attack</v>
      </c>
      <c r="C174" s="3" t="s">
        <v>6651</v>
      </c>
      <c r="D174" s="3" t="s">
        <v>6654</v>
      </c>
      <c r="F174" s="3">
        <v>37.4</v>
      </c>
      <c r="G174" s="3">
        <v>40.200000000000003</v>
      </c>
    </row>
    <row r="175" spans="1:7" ht="17" x14ac:dyDescent="0.2">
      <c r="A175" s="3" t="s">
        <v>6617</v>
      </c>
      <c r="B175" s="3" t="str">
        <f>CONCATENATE(Table13[[#This Row],[Column5]],(IF(Table13[[#This Row],[Column4]]="",""," -"&amp;Table13[[#This Row],[Column4]])),(IF(Table13[[#This Row],[Column3]]="",""," -"&amp;Table13[[#This Row],[Column3]])))</f>
        <v xml:space="preserve"> Panov Attack - Modern Defense</v>
      </c>
      <c r="C175" s="3" t="s">
        <v>6651</v>
      </c>
      <c r="D175" s="3" t="s">
        <v>6655</v>
      </c>
      <c r="F175" s="3">
        <v>37.1</v>
      </c>
      <c r="G175" s="3">
        <v>30.6</v>
      </c>
    </row>
    <row r="176" spans="1:7" ht="17" x14ac:dyDescent="0.2">
      <c r="A176" s="3" t="s">
        <v>6617</v>
      </c>
      <c r="B176" s="3" t="str">
        <f>CONCATENATE(Table13[[#This Row],[Column5]],(IF(Table13[[#This Row],[Column4]]="",""," -"&amp;Table13[[#This Row],[Column4]])),(IF(Table13[[#This Row],[Column3]]="",""," -"&amp;Table13[[#This Row],[Column3]])))</f>
        <v xml:space="preserve"> Panov Attack - Modern Defense - Carlsbad Line</v>
      </c>
      <c r="C176" s="3" t="s">
        <v>6651</v>
      </c>
      <c r="D176" s="3" t="s">
        <v>6655</v>
      </c>
      <c r="E176" s="3" t="s">
        <v>6656</v>
      </c>
      <c r="F176" s="3">
        <v>40.200000000000003</v>
      </c>
      <c r="G176" s="3">
        <v>21.6</v>
      </c>
    </row>
    <row r="177" spans="1:7" ht="17" x14ac:dyDescent="0.2">
      <c r="A177" s="3" t="s">
        <v>6617</v>
      </c>
      <c r="B177" s="3" t="str">
        <f>CONCATENATE(Table13[[#This Row],[Column5]],(IF(Table13[[#This Row],[Column4]]="",""," -"&amp;Table13[[#This Row],[Column4]])),(IF(Table13[[#This Row],[Column3]]="",""," -"&amp;Table13[[#This Row],[Column3]])))</f>
        <v xml:space="preserve"> Panov Attack - Modern Defense - Czerniak Line</v>
      </c>
      <c r="C177" s="3" t="s">
        <v>6651</v>
      </c>
      <c r="D177" s="3" t="s">
        <v>6655</v>
      </c>
      <c r="E177" s="3" t="s">
        <v>6657</v>
      </c>
      <c r="F177" s="3">
        <v>46.7</v>
      </c>
      <c r="G177" s="3">
        <v>15</v>
      </c>
    </row>
    <row r="178" spans="1:7" ht="17" x14ac:dyDescent="0.2">
      <c r="A178" s="3" t="s">
        <v>6617</v>
      </c>
      <c r="B178" s="3" t="str">
        <f>CONCATENATE(Table13[[#This Row],[Column5]],(IF(Table13[[#This Row],[Column4]]="",""," -"&amp;Table13[[#This Row],[Column4]])),(IF(Table13[[#This Row],[Column3]]="",""," -"&amp;Table13[[#This Row],[Column3]])))</f>
        <v xml:space="preserve"> Panov Attack - Modern Defense - Mieses Line</v>
      </c>
      <c r="C178" s="3" t="s">
        <v>6651</v>
      </c>
      <c r="D178" s="3" t="s">
        <v>6655</v>
      </c>
      <c r="E178" s="3" t="s">
        <v>6658</v>
      </c>
      <c r="F178" s="3">
        <v>30.4</v>
      </c>
      <c r="G178" s="3">
        <v>25.9</v>
      </c>
    </row>
    <row r="179" spans="1:7" ht="17" x14ac:dyDescent="0.2">
      <c r="A179" s="3" t="s">
        <v>6617</v>
      </c>
      <c r="B179" s="3" t="str">
        <f>CONCATENATE(Table13[[#This Row],[Column5]],(IF(Table13[[#This Row],[Column4]]="",""," -"&amp;Table13[[#This Row],[Column4]])),(IF(Table13[[#This Row],[Column3]]="",""," -"&amp;Table13[[#This Row],[Column3]])))</f>
        <v xml:space="preserve"> Rasa-Studier Gambit</v>
      </c>
      <c r="C179" s="3" t="s">
        <v>6659</v>
      </c>
      <c r="F179" s="3">
        <v>35.9</v>
      </c>
      <c r="G179" s="3">
        <v>41</v>
      </c>
    </row>
    <row r="180" spans="1:7" ht="17" x14ac:dyDescent="0.2">
      <c r="A180" s="3" t="s">
        <v>6617</v>
      </c>
      <c r="B180" s="3" t="str">
        <f>CONCATENATE(Table13[[#This Row],[Column5]],(IF(Table13[[#This Row],[Column4]]="",""," -"&amp;Table13[[#This Row],[Column4]])),(IF(Table13[[#This Row],[Column3]]="",""," -"&amp;Table13[[#This Row],[Column3]])))</f>
        <v xml:space="preserve"> Standard - Unorthodox Replies</v>
      </c>
      <c r="C180" s="3" t="s">
        <v>6660</v>
      </c>
      <c r="D180" s="3" t="s">
        <v>6661</v>
      </c>
      <c r="F180" s="3">
        <v>46.9</v>
      </c>
      <c r="G180" s="3">
        <v>31.9</v>
      </c>
    </row>
    <row r="181" spans="1:7" ht="17" x14ac:dyDescent="0.2">
      <c r="A181" s="3" t="s">
        <v>6617</v>
      </c>
      <c r="B181" s="3" t="str">
        <f>CONCATENATE(Table13[[#This Row],[Column5]],(IF(Table13[[#This Row],[Column4]]="",""," -"&amp;Table13[[#This Row],[Column4]])),(IF(Table13[[#This Row],[Column3]]="",""," -"&amp;Table13[[#This Row],[Column3]])))</f>
        <v xml:space="preserve"> Tartakower Variation</v>
      </c>
      <c r="C181" s="3" t="s">
        <v>6662</v>
      </c>
      <c r="F181" s="3">
        <v>39.6</v>
      </c>
      <c r="G181" s="3">
        <v>26.4</v>
      </c>
    </row>
    <row r="182" spans="1:7" ht="17" x14ac:dyDescent="0.2">
      <c r="A182" s="3" t="s">
        <v>6617</v>
      </c>
      <c r="B182" s="3" t="str">
        <f>CONCATENATE(Table13[[#This Row],[Column5]],(IF(Table13[[#This Row],[Column4]]="",""," -"&amp;Table13[[#This Row],[Column4]])),(IF(Table13[[#This Row],[Column3]]="",""," -"&amp;Table13[[#This Row],[Column3]])))</f>
        <v xml:space="preserve"> Two Knights Attack</v>
      </c>
      <c r="C182" s="3" t="s">
        <v>6663</v>
      </c>
      <c r="F182" s="3">
        <v>41.7</v>
      </c>
      <c r="G182" s="3">
        <v>27.8</v>
      </c>
    </row>
    <row r="183" spans="1:7" ht="17" x14ac:dyDescent="0.2">
      <c r="A183" s="3" t="s">
        <v>6617</v>
      </c>
      <c r="B183" s="3" t="str">
        <f>CONCATENATE(Table13[[#This Row],[Column5]],(IF(Table13[[#This Row],[Column4]]="",""," -"&amp;Table13[[#This Row],[Column4]])),(IF(Table13[[#This Row],[Column3]]="",""," -"&amp;Table13[[#This Row],[Column3]])))</f>
        <v xml:space="preserve"> Two Knights Attack - Mindeno Variation</v>
      </c>
      <c r="C183" s="3" t="s">
        <v>6663</v>
      </c>
      <c r="D183" s="3" t="s">
        <v>6664</v>
      </c>
      <c r="F183" s="3">
        <v>34.299999999999997</v>
      </c>
      <c r="G183" s="3">
        <v>36.5</v>
      </c>
    </row>
    <row r="184" spans="1:7" ht="17" x14ac:dyDescent="0.2">
      <c r="A184" s="3" t="s">
        <v>6617</v>
      </c>
      <c r="B184" s="3" t="str">
        <f>CONCATENATE(Table13[[#This Row],[Column5]],(IF(Table13[[#This Row],[Column4]]="",""," -"&amp;Table13[[#This Row],[Column4]])),(IF(Table13[[#This Row],[Column3]]="",""," -"&amp;Table13[[#This Row],[Column3]])))</f>
        <v xml:space="preserve"> Two Knights Attack - Mindeno Variation - Exchange Line</v>
      </c>
      <c r="C184" s="3" t="s">
        <v>6663</v>
      </c>
      <c r="D184" s="3" t="s">
        <v>6664</v>
      </c>
      <c r="E184" s="3" t="s">
        <v>6665</v>
      </c>
      <c r="F184" s="3">
        <v>35.799999999999997</v>
      </c>
      <c r="G184" s="3">
        <v>28.7</v>
      </c>
    </row>
    <row r="185" spans="1:7" ht="17" x14ac:dyDescent="0.2">
      <c r="A185" s="3" t="s">
        <v>6617</v>
      </c>
      <c r="B185" s="3" t="str">
        <f>CONCATENATE(Table13[[#This Row],[Column5]],(IF(Table13[[#This Row],[Column4]]="",""," -"&amp;Table13[[#This Row],[Column4]])),(IF(Table13[[#This Row],[Column3]]="",""," -"&amp;Table13[[#This Row],[Column3]])))</f>
        <v xml:space="preserve"> Two Knights Attack - Mindeno Variation - Retreat Line</v>
      </c>
      <c r="C185" s="3" t="s">
        <v>6663</v>
      </c>
      <c r="D185" s="3" t="s">
        <v>6664</v>
      </c>
      <c r="E185" s="3" t="s">
        <v>6666</v>
      </c>
      <c r="F185" s="3">
        <v>41.7</v>
      </c>
      <c r="G185" s="3">
        <v>32.6</v>
      </c>
    </row>
    <row r="186" spans="1:7" ht="17" x14ac:dyDescent="0.2">
      <c r="A186" s="3" t="s">
        <v>6617</v>
      </c>
      <c r="B186" s="3" t="str">
        <f>CONCATENATE(Table13[[#This Row],[Column5]],(IF(Table13[[#This Row],[Column4]]="",""," -"&amp;Table13[[#This Row],[Column4]])),(IF(Table13[[#This Row],[Column3]]="",""," -"&amp;Table13[[#This Row],[Column3]])))</f>
        <v xml:space="preserve"> Von Hennig Gambit</v>
      </c>
      <c r="C186" s="3" t="s">
        <v>6667</v>
      </c>
      <c r="F186" s="3">
        <v>36</v>
      </c>
      <c r="G186" s="3">
        <v>43.2</v>
      </c>
    </row>
    <row r="187" spans="1:7" ht="17" x14ac:dyDescent="0.2">
      <c r="A187" s="3" t="s">
        <v>6668</v>
      </c>
      <c r="B187" s="3" t="str">
        <f>CONCATENATE(Table13[[#This Row],[Column5]],(IF(Table13[[#This Row],[Column4]]="",""," -"&amp;Table13[[#This Row],[Column4]])),(IF(Table13[[#This Row],[Column3]]="",""," -"&amp;Table13[[#This Row],[Column3]])))</f>
        <v xml:space="preserve"> Closed Variation</v>
      </c>
      <c r="C187" s="3" t="s">
        <v>6669</v>
      </c>
      <c r="F187" s="3">
        <v>41.4</v>
      </c>
      <c r="G187" s="3">
        <v>18.3</v>
      </c>
    </row>
    <row r="188" spans="1:7" ht="17" x14ac:dyDescent="0.2">
      <c r="A188" s="3" t="s">
        <v>6668</v>
      </c>
      <c r="B188" s="3" t="str">
        <f>CONCATENATE(Table13[[#This Row],[Column5]],(IF(Table13[[#This Row],[Column4]]="",""," -"&amp;Table13[[#This Row],[Column4]])),(IF(Table13[[#This Row],[Column3]]="",""," -"&amp;Table13[[#This Row],[Column3]])))</f>
        <v xml:space="preserve"> Closed Variation</v>
      </c>
      <c r="C188" s="3" t="s">
        <v>6669</v>
      </c>
      <c r="F188" s="3">
        <v>56.3</v>
      </c>
      <c r="G188" s="3">
        <v>12.7</v>
      </c>
    </row>
    <row r="189" spans="1:7" ht="17" x14ac:dyDescent="0.2">
      <c r="A189" s="3" t="s">
        <v>6668</v>
      </c>
      <c r="B189" s="3" t="str">
        <f>CONCATENATE(Table13[[#This Row],[Column5]],(IF(Table13[[#This Row],[Column4]]="",""," -"&amp;Table13[[#This Row],[Column4]])),(IF(Table13[[#This Row],[Column3]]="",""," -"&amp;Table13[[#This Row],[Column3]])))</f>
        <v xml:space="preserve"> Closed Variation</v>
      </c>
      <c r="C189" s="3" t="s">
        <v>6669</v>
      </c>
      <c r="F189" s="3">
        <v>46.3</v>
      </c>
      <c r="G189" s="3">
        <v>21.7</v>
      </c>
    </row>
    <row r="190" spans="1:7" ht="17" x14ac:dyDescent="0.2">
      <c r="A190" s="3" t="s">
        <v>6668</v>
      </c>
      <c r="B190" s="3" t="str">
        <f>CONCATENATE(Table13[[#This Row],[Column5]],(IF(Table13[[#This Row],[Column4]]="",""," -"&amp;Table13[[#This Row],[Column4]])),(IF(Table13[[#This Row],[Column3]]="",""," -"&amp;Table13[[#This Row],[Column3]])))</f>
        <v xml:space="preserve"> Closed Variation</v>
      </c>
      <c r="C190" s="3" t="s">
        <v>6669</v>
      </c>
      <c r="F190" s="3">
        <v>40.799999999999997</v>
      </c>
      <c r="G190" s="3">
        <v>25.1</v>
      </c>
    </row>
    <row r="191" spans="1:7" ht="17" x14ac:dyDescent="0.2">
      <c r="A191" s="3" t="s">
        <v>6668</v>
      </c>
      <c r="B191" s="3" t="str">
        <f>CONCATENATE(Table13[[#This Row],[Column5]],(IF(Table13[[#This Row],[Column4]]="",""," -"&amp;Table13[[#This Row],[Column4]])),(IF(Table13[[#This Row],[Column3]]="",""," -"&amp;Table13[[#This Row],[Column3]])))</f>
        <v xml:space="preserve"> Closed Variation - Botvinnik Variation</v>
      </c>
      <c r="C191" s="3" t="s">
        <v>6669</v>
      </c>
      <c r="D191" s="3" t="s">
        <v>6670</v>
      </c>
      <c r="F191" s="3">
        <v>52.8</v>
      </c>
      <c r="G191" s="3">
        <v>16.899999999999999</v>
      </c>
    </row>
    <row r="192" spans="1:7" ht="17" x14ac:dyDescent="0.2">
      <c r="A192" s="3" t="s">
        <v>6668</v>
      </c>
      <c r="B192" s="3" t="str">
        <f>CONCATENATE(Table13[[#This Row],[Column5]],(IF(Table13[[#This Row],[Column4]]="",""," -"&amp;Table13[[#This Row],[Column4]])),(IF(Table13[[#This Row],[Column3]]="",""," -"&amp;Table13[[#This Row],[Column3]])))</f>
        <v xml:space="preserve"> Closed Variation - Rabinovich Variation</v>
      </c>
      <c r="C192" s="3" t="s">
        <v>6669</v>
      </c>
      <c r="D192" s="3" t="s">
        <v>6671</v>
      </c>
      <c r="F192" s="3">
        <v>45.7</v>
      </c>
      <c r="G192" s="3">
        <v>22.4</v>
      </c>
    </row>
    <row r="193" spans="1:7" ht="17" x14ac:dyDescent="0.2">
      <c r="A193" s="3" t="s">
        <v>6668</v>
      </c>
      <c r="B193" s="3" t="str">
        <f>CONCATENATE(Table13[[#This Row],[Column5]],(IF(Table13[[#This Row],[Column4]]="",""," -"&amp;Table13[[#This Row],[Column4]])),(IF(Table13[[#This Row],[Column3]]="",""," -"&amp;Table13[[#This Row],[Column3]])))</f>
        <v xml:space="preserve"> Closed Variation - Traditional Variation</v>
      </c>
      <c r="C193" s="3" t="s">
        <v>6669</v>
      </c>
      <c r="D193" s="3" t="s">
        <v>6561</v>
      </c>
      <c r="F193" s="3">
        <v>46.3</v>
      </c>
      <c r="G193" s="3">
        <v>16.600000000000001</v>
      </c>
    </row>
    <row r="194" spans="1:7" ht="17" x14ac:dyDescent="0.2">
      <c r="A194" s="3" t="s">
        <v>6668</v>
      </c>
      <c r="B194" s="3" t="str">
        <f>CONCATENATE(Table13[[#This Row],[Column5]],(IF(Table13[[#This Row],[Column4]]="",""," -"&amp;Table13[[#This Row],[Column4]])),(IF(Table13[[#This Row],[Column3]]="",""," -"&amp;Table13[[#This Row],[Column3]])))</f>
        <v xml:space="preserve"> General</v>
      </c>
      <c r="C194" s="3" t="s">
        <v>6510</v>
      </c>
      <c r="F194" s="3">
        <v>35.700000000000003</v>
      </c>
      <c r="G194" s="3">
        <v>27.6</v>
      </c>
    </row>
    <row r="195" spans="1:7" ht="17" x14ac:dyDescent="0.2">
      <c r="A195" s="3" t="s">
        <v>6668</v>
      </c>
      <c r="B195" s="3" t="str">
        <f>CONCATENATE(Table13[[#This Row],[Column5]],(IF(Table13[[#This Row],[Column4]]="",""," -"&amp;Table13[[#This Row],[Column4]])),(IF(Table13[[#This Row],[Column3]]="",""," -"&amp;Table13[[#This Row],[Column3]])))</f>
        <v xml:space="preserve"> Open Defense</v>
      </c>
      <c r="C195" s="3" t="s">
        <v>6672</v>
      </c>
      <c r="F195" s="3">
        <v>27.5</v>
      </c>
      <c r="G195" s="3">
        <v>27.5</v>
      </c>
    </row>
    <row r="196" spans="1:7" ht="17" x14ac:dyDescent="0.2">
      <c r="A196" s="3" t="s">
        <v>6668</v>
      </c>
      <c r="B196" s="3" t="str">
        <f>CONCATENATE(Table13[[#This Row],[Column5]],(IF(Table13[[#This Row],[Column4]]="",""," -"&amp;Table13[[#This Row],[Column4]])),(IF(Table13[[#This Row],[Column3]]="",""," -"&amp;Table13[[#This Row],[Column3]])))</f>
        <v xml:space="preserve"> Open Defense</v>
      </c>
      <c r="C196" s="3" t="s">
        <v>6672</v>
      </c>
      <c r="F196" s="3">
        <v>34.700000000000003</v>
      </c>
      <c r="G196" s="3">
        <v>26.3</v>
      </c>
    </row>
    <row r="197" spans="1:7" ht="17" x14ac:dyDescent="0.2">
      <c r="A197" s="3" t="s">
        <v>6668</v>
      </c>
      <c r="B197" s="3" t="str">
        <f>CONCATENATE(Table13[[#This Row],[Column5]],(IF(Table13[[#This Row],[Column4]]="",""," -"&amp;Table13[[#This Row],[Column4]])),(IF(Table13[[#This Row],[Column3]]="",""," -"&amp;Table13[[#This Row],[Column3]])))</f>
        <v xml:space="preserve"> Open Defense - Classical Line</v>
      </c>
      <c r="C197" s="3" t="s">
        <v>6672</v>
      </c>
      <c r="D197" s="3" t="s">
        <v>6673</v>
      </c>
      <c r="F197" s="3">
        <v>47.9</v>
      </c>
      <c r="G197" s="3">
        <v>15.7</v>
      </c>
    </row>
    <row r="198" spans="1:7" ht="17" x14ac:dyDescent="0.2">
      <c r="A198" s="3" t="s">
        <v>6668</v>
      </c>
      <c r="B198" s="3" t="str">
        <f>CONCATENATE(Table13[[#This Row],[Column5]],(IF(Table13[[#This Row],[Column4]]="",""," -"&amp;Table13[[#This Row],[Column4]])),(IF(Table13[[#This Row],[Column3]]="",""," -"&amp;Table13[[#This Row],[Column3]])))</f>
        <v xml:space="preserve"> Open Defense - Modern Sharp Variation</v>
      </c>
      <c r="C198" s="3" t="s">
        <v>6672</v>
      </c>
      <c r="D198" s="3" t="s">
        <v>6674</v>
      </c>
      <c r="F198" s="3">
        <v>32.799999999999997</v>
      </c>
      <c r="G198" s="3">
        <v>23.4</v>
      </c>
    </row>
    <row r="199" spans="1:7" ht="17" x14ac:dyDescent="0.2">
      <c r="A199" s="3" t="s">
        <v>6668</v>
      </c>
      <c r="B199" s="3" t="str">
        <f>CONCATENATE(Table13[[#This Row],[Column5]],(IF(Table13[[#This Row],[Column4]]="",""," -"&amp;Table13[[#This Row],[Column4]])),(IF(Table13[[#This Row],[Column3]]="",""," -"&amp;Table13[[#This Row],[Column3]])))</f>
        <v xml:space="preserve"> Open Defense - Tarrasch Defense</v>
      </c>
      <c r="C199" s="3" t="s">
        <v>6672</v>
      </c>
      <c r="D199" s="3" t="s">
        <v>6675</v>
      </c>
      <c r="F199" s="3">
        <v>52.6</v>
      </c>
      <c r="G199" s="3">
        <v>17.899999999999999</v>
      </c>
    </row>
    <row r="200" spans="1:7" ht="17" x14ac:dyDescent="0.2">
      <c r="A200" s="3" t="s">
        <v>6676</v>
      </c>
      <c r="B200" s="3" t="str">
        <f>CONCATENATE(Table13[[#This Row],[Column5]],(IF(Table13[[#This Row],[Column4]]="",""," -"&amp;Table13[[#This Row],[Column4]])),(IF(Table13[[#This Row],[Column3]]="",""," -"&amp;Table13[[#This Row],[Column3]])))</f>
        <v xml:space="preserve"> Accepted</v>
      </c>
      <c r="C200" s="3" t="s">
        <v>6531</v>
      </c>
      <c r="F200" s="3">
        <v>48.4</v>
      </c>
      <c r="G200" s="3">
        <v>27.7</v>
      </c>
    </row>
    <row r="201" spans="1:7" ht="17" x14ac:dyDescent="0.2">
      <c r="A201" s="3" t="s">
        <v>6676</v>
      </c>
      <c r="B201" s="3" t="str">
        <f>CONCATENATE(Table13[[#This Row],[Column5]],(IF(Table13[[#This Row],[Column4]]="",""," -"&amp;Table13[[#This Row],[Column4]])),(IF(Table13[[#This Row],[Column3]]="",""," -"&amp;Table13[[#This Row],[Column3]])))</f>
        <v xml:space="preserve"> Berger Variation</v>
      </c>
      <c r="C201" s="3" t="s">
        <v>6677</v>
      </c>
      <c r="F201" s="3">
        <v>38.5</v>
      </c>
      <c r="G201" s="3">
        <v>38.799999999999997</v>
      </c>
    </row>
    <row r="202" spans="1:7" ht="17" x14ac:dyDescent="0.2">
      <c r="A202" s="3" t="s">
        <v>6676</v>
      </c>
      <c r="B202" s="3" t="str">
        <f>CONCATENATE(Table13[[#This Row],[Column5]],(IF(Table13[[#This Row],[Column4]]="",""," -"&amp;Table13[[#This Row],[Column4]])),(IF(Table13[[#This Row],[Column3]]="",""," -"&amp;Table13[[#This Row],[Column3]])))</f>
        <v xml:space="preserve"> Normal Variation</v>
      </c>
      <c r="C202" s="3" t="s">
        <v>6523</v>
      </c>
      <c r="F202" s="3">
        <v>24</v>
      </c>
      <c r="G202" s="3">
        <v>58.4</v>
      </c>
    </row>
    <row r="203" spans="1:7" ht="17" x14ac:dyDescent="0.2">
      <c r="A203" s="3" t="s">
        <v>6676</v>
      </c>
      <c r="B203" s="3" t="str">
        <f>CONCATENATE(Table13[[#This Row],[Column5]],(IF(Table13[[#This Row],[Column4]]="",""," -"&amp;Table13[[#This Row],[Column4]])),(IF(Table13[[#This Row],[Column3]]="",""," -"&amp;Table13[[#This Row],[Column3]])))</f>
        <v xml:space="preserve"> Paulsen Attack Variation</v>
      </c>
      <c r="C203" s="3" t="s">
        <v>6678</v>
      </c>
      <c r="F203" s="3">
        <v>51.1</v>
      </c>
      <c r="G203" s="3">
        <v>30.3</v>
      </c>
    </row>
    <row r="204" spans="1:7" ht="17" x14ac:dyDescent="0.2">
      <c r="A204" s="3" t="s">
        <v>6679</v>
      </c>
      <c r="B204" s="3" t="str">
        <f>CONCATENATE(Table13[[#This Row],[Column5]],(IF(Table13[[#This Row],[Column4]]="",""," -"&amp;Table13[[#This Row],[Column4]])),(IF(Table13[[#This Row],[Column3]]="",""," -"&amp;Table13[[#This Row],[Column3]])))</f>
        <v xml:space="preserve"> General</v>
      </c>
      <c r="C204" s="3" t="s">
        <v>6510</v>
      </c>
      <c r="F204" s="3">
        <v>36.6</v>
      </c>
      <c r="G204" s="3">
        <v>41.5</v>
      </c>
    </row>
    <row r="205" spans="1:7" ht="17" x14ac:dyDescent="0.2">
      <c r="A205" s="3" t="s">
        <v>769</v>
      </c>
      <c r="B205" s="3" t="str">
        <f>CONCATENATE(Table13[[#This Row],[Column5]],(IF(Table13[[#This Row],[Column4]]="",""," -"&amp;Table13[[#This Row],[Column4]])),(IF(Table13[[#This Row],[Column3]]="",""," -"&amp;Table13[[#This Row],[Column3]])))</f>
        <v/>
      </c>
      <c r="F205" s="3">
        <v>34.799999999999997</v>
      </c>
      <c r="G205" s="3">
        <v>31.5</v>
      </c>
    </row>
    <row r="206" spans="1:7" ht="17" x14ac:dyDescent="0.2">
      <c r="A206" s="3" t="s">
        <v>769</v>
      </c>
      <c r="B206" s="3" t="str">
        <f>CONCATENATE(Table13[[#This Row],[Column5]],(IF(Table13[[#This Row],[Column4]]="",""," -"&amp;Table13[[#This Row],[Column4]])),(IF(Table13[[#This Row],[Column3]]="",""," -"&amp;Table13[[#This Row],[Column3]])))</f>
        <v/>
      </c>
      <c r="F206" s="3">
        <v>44.4</v>
      </c>
      <c r="G206" s="3">
        <v>27.1</v>
      </c>
    </row>
    <row r="207" spans="1:7" ht="17" x14ac:dyDescent="0.2">
      <c r="A207" s="3" t="s">
        <v>769</v>
      </c>
      <c r="B207" s="3" t="str">
        <f>CONCATENATE(Table13[[#This Row],[Column5]],(IF(Table13[[#This Row],[Column4]]="",""," -"&amp;Table13[[#This Row],[Column4]])),(IF(Table13[[#This Row],[Column3]]="",""," -"&amp;Table13[[#This Row],[Column3]])))</f>
        <v xml:space="preserve"> Traditional Colle</v>
      </c>
      <c r="C207" s="3" t="s">
        <v>6680</v>
      </c>
      <c r="F207" s="3">
        <v>36.799999999999997</v>
      </c>
      <c r="G207" s="3">
        <v>34.299999999999997</v>
      </c>
    </row>
    <row r="208" spans="1:7" ht="17" x14ac:dyDescent="0.2">
      <c r="A208" s="3" t="s">
        <v>6681</v>
      </c>
      <c r="B208" s="3" t="str">
        <f>CONCATENATE(Table13[[#This Row],[Column5]],(IF(Table13[[#This Row],[Column4]]="",""," -"&amp;Table13[[#This Row],[Column4]])),(IF(Table13[[#This Row],[Column3]]="",""," -"&amp;Table13[[#This Row],[Column3]])))</f>
        <v xml:space="preserve"> General</v>
      </c>
      <c r="C208" s="3" t="s">
        <v>6510</v>
      </c>
      <c r="F208" s="3">
        <v>41.4</v>
      </c>
      <c r="G208" s="3">
        <v>33.200000000000003</v>
      </c>
    </row>
    <row r="209" spans="1:7" ht="17" x14ac:dyDescent="0.2">
      <c r="A209" s="3" t="s">
        <v>6682</v>
      </c>
      <c r="B209" s="3" t="str">
        <f>CONCATENATE(Table13[[#This Row],[Column5]],(IF(Table13[[#This Row],[Column4]]="",""," -"&amp;Table13[[#This Row],[Column4]])),(IF(Table13[[#This Row],[Column3]]="",""," -"&amp;Table13[[#This Row],[Column3]])))</f>
        <v xml:space="preserve"> Declined - Sorensen Defense</v>
      </c>
      <c r="C209" s="3" t="s">
        <v>6539</v>
      </c>
      <c r="D209" s="3" t="s">
        <v>6683</v>
      </c>
      <c r="F209" s="3">
        <v>31.4</v>
      </c>
      <c r="G209" s="3">
        <v>38.5</v>
      </c>
    </row>
    <row r="210" spans="1:7" ht="17" x14ac:dyDescent="0.2">
      <c r="A210" s="3" t="s">
        <v>6682</v>
      </c>
      <c r="B210" s="3" t="str">
        <f>CONCATENATE(Table13[[#This Row],[Column5]],(IF(Table13[[#This Row],[Column4]]="",""," -"&amp;Table13[[#This Row],[Column4]])),(IF(Table13[[#This Row],[Column3]]="",""," -"&amp;Table13[[#This Row],[Column3]])))</f>
        <v xml:space="preserve"> General</v>
      </c>
      <c r="C210" s="3" t="s">
        <v>6510</v>
      </c>
      <c r="F210" s="3">
        <v>48.4</v>
      </c>
      <c r="G210" s="3">
        <v>36.9</v>
      </c>
    </row>
    <row r="211" spans="1:7" ht="17" x14ac:dyDescent="0.2">
      <c r="A211" s="3" t="s">
        <v>6684</v>
      </c>
      <c r="B211" s="3" t="str">
        <f>CONCATENATE(Table13[[#This Row],[Column5]],(IF(Table13[[#This Row],[Column4]]="",""," -"&amp;Table13[[#This Row],[Column4]])),(IF(Table13[[#This Row],[Column3]]="",""," -"&amp;Table13[[#This Row],[Column3]])))</f>
        <v xml:space="preserve"> Alekhine Variation</v>
      </c>
      <c r="C211" s="3" t="s">
        <v>6613</v>
      </c>
      <c r="F211" s="3">
        <v>39.799999999999997</v>
      </c>
      <c r="G211" s="3">
        <v>24.1</v>
      </c>
    </row>
    <row r="212" spans="1:7" ht="17" x14ac:dyDescent="0.2">
      <c r="A212" s="3" t="s">
        <v>6684</v>
      </c>
      <c r="B212" s="3" t="str">
        <f>CONCATENATE(Table13[[#This Row],[Column5]],(IF(Table13[[#This Row],[Column4]]="",""," -"&amp;Table13[[#This Row],[Column4]])),(IF(Table13[[#This Row],[Column3]]="",""," -"&amp;Table13[[#This Row],[Column3]])))</f>
        <v xml:space="preserve"> Blackburne Variation</v>
      </c>
      <c r="C212" s="3" t="s">
        <v>6685</v>
      </c>
      <c r="F212" s="3">
        <v>41.1</v>
      </c>
      <c r="G212" s="3">
        <v>26.1</v>
      </c>
    </row>
    <row r="213" spans="1:7" ht="17" x14ac:dyDescent="0.2">
      <c r="A213" s="3" t="s">
        <v>6684</v>
      </c>
      <c r="B213" s="3" t="str">
        <f>CONCATENATE(Table13[[#This Row],[Column5]],(IF(Table13[[#This Row],[Column4]]="",""," -"&amp;Table13[[#This Row],[Column4]])),(IF(Table13[[#This Row],[Column3]]="",""," -"&amp;Table13[[#This Row],[Column3]])))</f>
        <v xml:space="preserve"> Blackmar's Second Gambit</v>
      </c>
      <c r="C213" s="3" t="s">
        <v>6686</v>
      </c>
      <c r="F213" s="3">
        <v>36.5</v>
      </c>
      <c r="G213" s="3">
        <v>42</v>
      </c>
    </row>
    <row r="214" spans="1:7" ht="17" x14ac:dyDescent="0.2">
      <c r="A214" s="3" t="s">
        <v>6684</v>
      </c>
      <c r="B214" s="3" t="str">
        <f>CONCATENATE(Table13[[#This Row],[Column5]],(IF(Table13[[#This Row],[Column4]]="",""," -"&amp;Table13[[#This Row],[Column4]])),(IF(Table13[[#This Row],[Column3]]="",""," -"&amp;Table13[[#This Row],[Column3]])))</f>
        <v xml:space="preserve"> Classical Variation</v>
      </c>
      <c r="C214" s="3" t="s">
        <v>6553</v>
      </c>
      <c r="F214" s="3">
        <v>39</v>
      </c>
      <c r="G214" s="3">
        <v>31.1</v>
      </c>
    </row>
    <row r="215" spans="1:7" ht="17" x14ac:dyDescent="0.2">
      <c r="A215" s="3" t="s">
        <v>6684</v>
      </c>
      <c r="B215" s="3" t="str">
        <f>CONCATENATE(Table13[[#This Row],[Column5]],(IF(Table13[[#This Row],[Column4]]="",""," -"&amp;Table13[[#This Row],[Column4]])),(IF(Table13[[#This Row],[Column3]]="",""," -"&amp;Table13[[#This Row],[Column3]])))</f>
        <v xml:space="preserve"> Classical Variation</v>
      </c>
      <c r="C215" s="3" t="s">
        <v>6553</v>
      </c>
      <c r="F215" s="3">
        <v>44</v>
      </c>
      <c r="G215" s="3">
        <v>25.1</v>
      </c>
    </row>
    <row r="216" spans="1:7" ht="17" x14ac:dyDescent="0.2">
      <c r="A216" s="3" t="s">
        <v>6684</v>
      </c>
      <c r="B216" s="3" t="str">
        <f>CONCATENATE(Table13[[#This Row],[Column5]],(IF(Table13[[#This Row],[Column4]]="",""," -"&amp;Table13[[#This Row],[Column4]])),(IF(Table13[[#This Row],[Column3]]="",""," -"&amp;Table13[[#This Row],[Column3]])))</f>
        <v xml:space="preserve"> Classical Variation</v>
      </c>
      <c r="C216" s="3" t="s">
        <v>6553</v>
      </c>
      <c r="F216" s="3">
        <v>39.299999999999997</v>
      </c>
      <c r="G216" s="3">
        <v>29</v>
      </c>
    </row>
    <row r="217" spans="1:7" ht="17" x14ac:dyDescent="0.2">
      <c r="A217" s="3" t="s">
        <v>6684</v>
      </c>
      <c r="B217" s="3" t="str">
        <f>CONCATENATE(Table13[[#This Row],[Column5]],(IF(Table13[[#This Row],[Column4]]="",""," -"&amp;Table13[[#This Row],[Column4]])),(IF(Table13[[#This Row],[Column3]]="",""," -"&amp;Table13[[#This Row],[Column3]])))</f>
        <v xml:space="preserve"> Classical Variation</v>
      </c>
      <c r="C217" s="3" t="s">
        <v>6553</v>
      </c>
      <c r="F217" s="3">
        <v>50.5</v>
      </c>
      <c r="G217" s="3">
        <v>19.100000000000001</v>
      </c>
    </row>
    <row r="218" spans="1:7" ht="17" x14ac:dyDescent="0.2">
      <c r="A218" s="3" t="s">
        <v>6684</v>
      </c>
      <c r="B218" s="3" t="str">
        <f>CONCATENATE(Table13[[#This Row],[Column5]],(IF(Table13[[#This Row],[Column4]]="",""," -"&amp;Table13[[#This Row],[Column4]])),(IF(Table13[[#This Row],[Column3]]="",""," -"&amp;Table13[[#This Row],[Column3]])))</f>
        <v xml:space="preserve"> Classical Variation - Blackburne Attack</v>
      </c>
      <c r="C218" s="3" t="s">
        <v>6553</v>
      </c>
      <c r="D218" s="3" t="s">
        <v>6687</v>
      </c>
      <c r="F218" s="3">
        <v>50.5</v>
      </c>
      <c r="G218" s="3">
        <v>19.3</v>
      </c>
    </row>
    <row r="219" spans="1:7" ht="17" x14ac:dyDescent="0.2">
      <c r="A219" s="3" t="s">
        <v>6684</v>
      </c>
      <c r="B219" s="3" t="str">
        <f>CONCATENATE(Table13[[#This Row],[Column5]],(IF(Table13[[#This Row],[Column4]]="",""," -"&amp;Table13[[#This Row],[Column4]])),(IF(Table13[[#This Row],[Column3]]="",""," -"&amp;Table13[[#This Row],[Column3]])))</f>
        <v xml:space="preserve"> Classical Variation - Buenos Aires Variation</v>
      </c>
      <c r="C219" s="3" t="s">
        <v>6553</v>
      </c>
      <c r="D219" s="3" t="s">
        <v>6688</v>
      </c>
      <c r="F219" s="3">
        <v>42.7</v>
      </c>
      <c r="G219" s="3">
        <v>27.4</v>
      </c>
    </row>
    <row r="220" spans="1:7" ht="17" x14ac:dyDescent="0.2">
      <c r="A220" s="3" t="s">
        <v>6684</v>
      </c>
      <c r="B220" s="3" t="str">
        <f>CONCATENATE(Table13[[#This Row],[Column5]],(IF(Table13[[#This Row],[Column4]]="",""," -"&amp;Table13[[#This Row],[Column4]])),(IF(Table13[[#This Row],[Column3]]="",""," -"&amp;Table13[[#This Row],[Column3]])))</f>
        <v xml:space="preserve"> Classical Variation - General</v>
      </c>
      <c r="C220" s="3" t="s">
        <v>6553</v>
      </c>
      <c r="D220" s="3" t="s">
        <v>6510</v>
      </c>
      <c r="F220" s="3">
        <v>48.8</v>
      </c>
      <c r="G220" s="3">
        <v>23.1</v>
      </c>
    </row>
    <row r="221" spans="1:7" ht="17" x14ac:dyDescent="0.2">
      <c r="A221" s="3" t="s">
        <v>6684</v>
      </c>
      <c r="B221" s="3" t="str">
        <f>CONCATENATE(Table13[[#This Row],[Column5]],(IF(Table13[[#This Row],[Column4]]="",""," -"&amp;Table13[[#This Row],[Column4]])),(IF(Table13[[#This Row],[Column3]]="",""," -"&amp;Table13[[#This Row],[Column3]])))</f>
        <v xml:space="preserve"> Classical Variation - Huisl Variation</v>
      </c>
      <c r="C221" s="3" t="s">
        <v>6553</v>
      </c>
      <c r="D221" s="3" t="s">
        <v>6689</v>
      </c>
      <c r="F221" s="3">
        <v>40.6</v>
      </c>
      <c r="G221" s="3">
        <v>27.6</v>
      </c>
    </row>
    <row r="222" spans="1:7" ht="17" x14ac:dyDescent="0.2">
      <c r="A222" s="3" t="s">
        <v>6684</v>
      </c>
      <c r="B222" s="3" t="str">
        <f>CONCATENATE(Table13[[#This Row],[Column5]],(IF(Table13[[#This Row],[Column4]]="",""," -"&amp;Table13[[#This Row],[Column4]])),(IF(Table13[[#This Row],[Column3]]="",""," -"&amp;Table13[[#This Row],[Column3]])))</f>
        <v xml:space="preserve"> Classical Variation - Ilyin-Zhenevsky Variation - Alatortsev-Lisitsyn Line</v>
      </c>
      <c r="C222" s="3" t="s">
        <v>6553</v>
      </c>
      <c r="D222" s="3" t="s">
        <v>6690</v>
      </c>
      <c r="E222" s="3" t="s">
        <v>6691</v>
      </c>
      <c r="F222" s="3">
        <v>42</v>
      </c>
      <c r="G222" s="3">
        <v>27.7</v>
      </c>
    </row>
    <row r="223" spans="1:7" ht="17" x14ac:dyDescent="0.2">
      <c r="A223" s="3" t="s">
        <v>6684</v>
      </c>
      <c r="B223" s="3" t="str">
        <f>CONCATENATE(Table13[[#This Row],[Column5]],(IF(Table13[[#This Row],[Column4]]="",""," -"&amp;Table13[[#This Row],[Column4]])),(IF(Table13[[#This Row],[Column3]]="",""," -"&amp;Table13[[#This Row],[Column3]])))</f>
        <v xml:space="preserve"> Classical Variation - Ilyin-Zhenevsky Variation - General</v>
      </c>
      <c r="C223" s="3" t="s">
        <v>6553</v>
      </c>
      <c r="D223" s="3" t="s">
        <v>6690</v>
      </c>
      <c r="E223" s="3" t="s">
        <v>6510</v>
      </c>
      <c r="F223" s="3">
        <v>43</v>
      </c>
      <c r="G223" s="3">
        <v>25.1</v>
      </c>
    </row>
    <row r="224" spans="1:7" ht="17" x14ac:dyDescent="0.2">
      <c r="A224" s="3" t="s">
        <v>6684</v>
      </c>
      <c r="B224" s="3" t="str">
        <f>CONCATENATE(Table13[[#This Row],[Column5]],(IF(Table13[[#This Row],[Column4]]="",""," -"&amp;Table13[[#This Row],[Column4]])),(IF(Table13[[#This Row],[Column3]]="",""," -"&amp;Table13[[#This Row],[Column3]])))</f>
        <v xml:space="preserve"> Classical Variation - Ilyin-Zhenevsky Variation - Modern Main Line</v>
      </c>
      <c r="C224" s="3" t="s">
        <v>6553</v>
      </c>
      <c r="D224" s="3" t="s">
        <v>6690</v>
      </c>
      <c r="E224" s="3" t="s">
        <v>6645</v>
      </c>
      <c r="F224" s="3">
        <v>52.9</v>
      </c>
      <c r="G224" s="3">
        <v>20.3</v>
      </c>
    </row>
    <row r="225" spans="1:7" ht="17" x14ac:dyDescent="0.2">
      <c r="A225" s="3" t="s">
        <v>6684</v>
      </c>
      <c r="B225" s="3" t="str">
        <f>CONCATENATE(Table13[[#This Row],[Column5]],(IF(Table13[[#This Row],[Column4]]="",""," -"&amp;Table13[[#This Row],[Column4]])),(IF(Table13[[#This Row],[Column3]]="",""," -"&amp;Table13[[#This Row],[Column3]])))</f>
        <v xml:space="preserve"> Classical Variation - Stonewall Variation</v>
      </c>
      <c r="C225" s="3" t="s">
        <v>6553</v>
      </c>
      <c r="D225" s="3" t="s">
        <v>6692</v>
      </c>
      <c r="F225" s="3">
        <v>44.4</v>
      </c>
      <c r="G225" s="3">
        <v>25.5</v>
      </c>
    </row>
    <row r="226" spans="1:7" ht="17" x14ac:dyDescent="0.2">
      <c r="A226" s="3" t="s">
        <v>6684</v>
      </c>
      <c r="B226" s="3" t="str">
        <f>CONCATENATE(Table13[[#This Row],[Column5]],(IF(Table13[[#This Row],[Column4]]="",""," -"&amp;Table13[[#This Row],[Column4]])),(IF(Table13[[#This Row],[Column3]]="",""," -"&amp;Table13[[#This Row],[Column3]])))</f>
        <v xml:space="preserve"> Classical Variation - Stonewall Variation</v>
      </c>
      <c r="C226" s="3" t="s">
        <v>6553</v>
      </c>
      <c r="D226" s="3" t="s">
        <v>6692</v>
      </c>
      <c r="F226" s="3">
        <v>52.2</v>
      </c>
      <c r="G226" s="3">
        <v>15.6</v>
      </c>
    </row>
    <row r="227" spans="1:7" ht="17" x14ac:dyDescent="0.2">
      <c r="A227" s="3" t="s">
        <v>6684</v>
      </c>
      <c r="B227" s="3" t="str">
        <f>CONCATENATE(Table13[[#This Row],[Column5]],(IF(Table13[[#This Row],[Column4]]="",""," -"&amp;Table13[[#This Row],[Column4]])),(IF(Table13[[#This Row],[Column3]]="",""," -"&amp;Table13[[#This Row],[Column3]])))</f>
        <v xml:space="preserve"> Classical Variation - Stonewall Variation - Botvinnik Variation</v>
      </c>
      <c r="C227" s="3" t="s">
        <v>6553</v>
      </c>
      <c r="D227" s="3" t="s">
        <v>6692</v>
      </c>
      <c r="E227" s="3" t="s">
        <v>6670</v>
      </c>
      <c r="F227" s="3">
        <v>39.299999999999997</v>
      </c>
      <c r="G227" s="3">
        <v>25.6</v>
      </c>
    </row>
    <row r="228" spans="1:7" ht="17" x14ac:dyDescent="0.2">
      <c r="A228" s="3" t="s">
        <v>6684</v>
      </c>
      <c r="B228" s="3" t="str">
        <f>CONCATENATE(Table13[[#This Row],[Column5]],(IF(Table13[[#This Row],[Column4]]="",""," -"&amp;Table13[[#This Row],[Column4]])),(IF(Table13[[#This Row],[Column3]]="",""," -"&amp;Table13[[#This Row],[Column3]])))</f>
        <v xml:space="preserve"> Fianchetto Attack</v>
      </c>
      <c r="C228" s="3" t="s">
        <v>6693</v>
      </c>
      <c r="F228" s="3">
        <v>44.2</v>
      </c>
      <c r="G228" s="3">
        <v>26.5</v>
      </c>
    </row>
    <row r="229" spans="1:7" ht="17" x14ac:dyDescent="0.2">
      <c r="A229" s="3" t="s">
        <v>6684</v>
      </c>
      <c r="B229" s="3" t="str">
        <f>CONCATENATE(Table13[[#This Row],[Column5]],(IF(Table13[[#This Row],[Column4]]="",""," -"&amp;Table13[[#This Row],[Column4]])),(IF(Table13[[#This Row],[Column3]]="",""," -"&amp;Table13[[#This Row],[Column3]])))</f>
        <v xml:space="preserve"> Fianchetto Variation</v>
      </c>
      <c r="C229" s="3" t="s">
        <v>6507</v>
      </c>
      <c r="F229" s="3">
        <v>43.3</v>
      </c>
      <c r="G229" s="3">
        <v>29.9</v>
      </c>
    </row>
    <row r="230" spans="1:7" ht="17" x14ac:dyDescent="0.2">
      <c r="A230" s="3" t="s">
        <v>6684</v>
      </c>
      <c r="B230" s="3" t="str">
        <f>CONCATENATE(Table13[[#This Row],[Column5]],(IF(Table13[[#This Row],[Column4]]="",""," -"&amp;Table13[[#This Row],[Column4]])),(IF(Table13[[#This Row],[Column3]]="",""," -"&amp;Table13[[#This Row],[Column3]])))</f>
        <v xml:space="preserve"> General</v>
      </c>
      <c r="C230" s="3" t="s">
        <v>6510</v>
      </c>
      <c r="F230" s="3">
        <v>38</v>
      </c>
      <c r="G230" s="3">
        <v>34.700000000000003</v>
      </c>
    </row>
    <row r="231" spans="1:7" ht="17" x14ac:dyDescent="0.2">
      <c r="A231" s="3" t="s">
        <v>6684</v>
      </c>
      <c r="B231" s="3" t="str">
        <f>CONCATENATE(Table13[[#This Row],[Column5]],(IF(Table13[[#This Row],[Column4]]="",""," -"&amp;Table13[[#This Row],[Column4]])),(IF(Table13[[#This Row],[Column3]]="",""," -"&amp;Table13[[#This Row],[Column3]])))</f>
        <v xml:space="preserve"> Hopton Attack</v>
      </c>
      <c r="C231" s="3" t="s">
        <v>6694</v>
      </c>
      <c r="F231" s="3">
        <v>47.5</v>
      </c>
      <c r="G231" s="3">
        <v>28</v>
      </c>
    </row>
    <row r="232" spans="1:7" ht="17" x14ac:dyDescent="0.2">
      <c r="A232" s="3" t="s">
        <v>6684</v>
      </c>
      <c r="B232" s="3" t="str">
        <f>CONCATENATE(Table13[[#This Row],[Column5]],(IF(Table13[[#This Row],[Column4]]="",""," -"&amp;Table13[[#This Row],[Column4]])),(IF(Table13[[#This Row],[Column3]]="",""," -"&amp;Table13[[#This Row],[Column3]])))</f>
        <v xml:space="preserve"> Janzen-Korchnoi Gambit</v>
      </c>
      <c r="C232" s="3" t="s">
        <v>6695</v>
      </c>
      <c r="F232" s="3">
        <v>42.1</v>
      </c>
      <c r="G232" s="3">
        <v>36</v>
      </c>
    </row>
    <row r="233" spans="1:7" ht="17" x14ac:dyDescent="0.2">
      <c r="A233" s="3" t="s">
        <v>6684</v>
      </c>
      <c r="B233" s="3" t="str">
        <f>CONCATENATE(Table13[[#This Row],[Column5]],(IF(Table13[[#This Row],[Column4]]="",""," -"&amp;Table13[[#This Row],[Column4]])),(IF(Table13[[#This Row],[Column3]]="",""," -"&amp;Table13[[#This Row],[Column3]])))</f>
        <v xml:space="preserve"> Kmoch Attack</v>
      </c>
      <c r="C233" s="3" t="s">
        <v>6696</v>
      </c>
      <c r="F233" s="3">
        <v>46</v>
      </c>
      <c r="G233" s="3">
        <v>34.5</v>
      </c>
    </row>
    <row r="234" spans="1:7" ht="17" x14ac:dyDescent="0.2">
      <c r="A234" s="3" t="s">
        <v>6684</v>
      </c>
      <c r="B234" s="3" t="str">
        <f>CONCATENATE(Table13[[#This Row],[Column5]],(IF(Table13[[#This Row],[Column4]]="",""," -"&amp;Table13[[#This Row],[Column4]])),(IF(Table13[[#This Row],[Column3]]="",""," -"&amp;Table13[[#This Row],[Column3]])))</f>
        <v xml:space="preserve"> Korchnoi Attack</v>
      </c>
      <c r="C234" s="3" t="s">
        <v>6697</v>
      </c>
      <c r="F234" s="3">
        <v>42.9</v>
      </c>
      <c r="G234" s="3">
        <v>36.700000000000003</v>
      </c>
    </row>
    <row r="235" spans="1:7" ht="17" x14ac:dyDescent="0.2">
      <c r="A235" s="3" t="s">
        <v>6684</v>
      </c>
      <c r="B235" s="3" t="str">
        <f>CONCATENATE(Table13[[#This Row],[Column5]],(IF(Table13[[#This Row],[Column4]]="",""," -"&amp;Table13[[#This Row],[Column4]])),(IF(Table13[[#This Row],[Column3]]="",""," -"&amp;Table13[[#This Row],[Column3]])))</f>
        <v xml:space="preserve"> Krejcik Gambit</v>
      </c>
      <c r="C235" s="3" t="s">
        <v>6698</v>
      </c>
      <c r="F235" s="3">
        <v>47.7</v>
      </c>
      <c r="G235" s="3">
        <v>34.5</v>
      </c>
    </row>
    <row r="236" spans="1:7" ht="17" x14ac:dyDescent="0.2">
      <c r="A236" s="3" t="s">
        <v>6684</v>
      </c>
      <c r="B236" s="3" t="str">
        <f>CONCATENATE(Table13[[#This Row],[Column5]],(IF(Table13[[#This Row],[Column4]]="",""," -"&amp;Table13[[#This Row],[Column4]])),(IF(Table13[[#This Row],[Column3]]="",""," -"&amp;Table13[[#This Row],[Column3]])))</f>
        <v xml:space="preserve"> Leningrad Variation</v>
      </c>
      <c r="C236" s="3" t="s">
        <v>6699</v>
      </c>
      <c r="F236" s="3">
        <v>36.299999999999997</v>
      </c>
      <c r="G236" s="3">
        <v>31.7</v>
      </c>
    </row>
    <row r="237" spans="1:7" ht="17" x14ac:dyDescent="0.2">
      <c r="A237" s="3" t="s">
        <v>6684</v>
      </c>
      <c r="B237" s="3" t="str">
        <f>CONCATENATE(Table13[[#This Row],[Column5]],(IF(Table13[[#This Row],[Column4]]="",""," -"&amp;Table13[[#This Row],[Column4]])),(IF(Table13[[#This Row],[Column3]]="",""," -"&amp;Table13[[#This Row],[Column3]])))</f>
        <v xml:space="preserve"> Leningrad Variation</v>
      </c>
      <c r="C237" s="3" t="s">
        <v>6699</v>
      </c>
      <c r="F237" s="3">
        <v>39.200000000000003</v>
      </c>
      <c r="G237" s="3">
        <v>28.5</v>
      </c>
    </row>
    <row r="238" spans="1:7" ht="17" x14ac:dyDescent="0.2">
      <c r="A238" s="3" t="s">
        <v>6684</v>
      </c>
      <c r="B238" s="3" t="str">
        <f>CONCATENATE(Table13[[#This Row],[Column5]],(IF(Table13[[#This Row],[Column4]]="",""," -"&amp;Table13[[#This Row],[Column4]])),(IF(Table13[[#This Row],[Column3]]="",""," -"&amp;Table13[[#This Row],[Column3]])))</f>
        <v xml:space="preserve"> Leningrad Variation - Matulovic Variation</v>
      </c>
      <c r="C238" s="3" t="s">
        <v>6699</v>
      </c>
      <c r="D238" s="3" t="s">
        <v>6700</v>
      </c>
      <c r="F238" s="3">
        <v>39</v>
      </c>
      <c r="G238" s="3">
        <v>32</v>
      </c>
    </row>
    <row r="239" spans="1:7" ht="17" x14ac:dyDescent="0.2">
      <c r="A239" s="3" t="s">
        <v>6684</v>
      </c>
      <c r="B239" s="3" t="str">
        <f>CONCATENATE(Table13[[#This Row],[Column5]],(IF(Table13[[#This Row],[Column4]]="",""," -"&amp;Table13[[#This Row],[Column4]])),(IF(Table13[[#This Row],[Column3]]="",""," -"&amp;Table13[[#This Row],[Column3]])))</f>
        <v xml:space="preserve"> Leningrad Variation - Warsaw Variation</v>
      </c>
      <c r="C239" s="3" t="s">
        <v>6699</v>
      </c>
      <c r="D239" s="3" t="s">
        <v>6701</v>
      </c>
      <c r="F239" s="3">
        <v>35.799999999999997</v>
      </c>
      <c r="G239" s="3">
        <v>30.4</v>
      </c>
    </row>
    <row r="240" spans="1:7" ht="17" x14ac:dyDescent="0.2">
      <c r="A240" s="3" t="s">
        <v>6684</v>
      </c>
      <c r="B240" s="3" t="str">
        <f>CONCATENATE(Table13[[#This Row],[Column5]],(IF(Table13[[#This Row],[Column4]]="",""," -"&amp;Table13[[#This Row],[Column4]])),(IF(Table13[[#This Row],[Column3]]="",""," -"&amp;Table13[[#This Row],[Column3]])))</f>
        <v xml:space="preserve"> Modern Stonewall Variation</v>
      </c>
      <c r="C240" s="3" t="s">
        <v>6702</v>
      </c>
      <c r="F240" s="3">
        <v>37.6</v>
      </c>
      <c r="G240" s="3">
        <v>23.1</v>
      </c>
    </row>
    <row r="241" spans="1:7" ht="17" x14ac:dyDescent="0.2">
      <c r="A241" s="3" t="s">
        <v>6684</v>
      </c>
      <c r="B241" s="3" t="str">
        <f>CONCATENATE(Table13[[#This Row],[Column5]],(IF(Table13[[#This Row],[Column4]]="",""," -"&amp;Table13[[#This Row],[Column4]])),(IF(Table13[[#This Row],[Column3]]="",""," -"&amp;Table13[[#This Row],[Column3]])))</f>
        <v xml:space="preserve"> Nimzo-Dutch Variation</v>
      </c>
      <c r="C241" s="3" t="s">
        <v>6703</v>
      </c>
      <c r="F241" s="3">
        <v>48.9</v>
      </c>
      <c r="G241" s="3">
        <v>22</v>
      </c>
    </row>
    <row r="242" spans="1:7" ht="17" x14ac:dyDescent="0.2">
      <c r="A242" s="3" t="s">
        <v>6684</v>
      </c>
      <c r="B242" s="3" t="str">
        <f>CONCATENATE(Table13[[#This Row],[Column5]],(IF(Table13[[#This Row],[Column4]]="",""," -"&amp;Table13[[#This Row],[Column4]])),(IF(Table13[[#This Row],[Column3]]="",""," -"&amp;Table13[[#This Row],[Column3]])))</f>
        <v xml:space="preserve"> Nimzo-Dutch Variation - Alekhine Variation</v>
      </c>
      <c r="C242" s="3" t="s">
        <v>6703</v>
      </c>
      <c r="D242" s="3" t="s">
        <v>6613</v>
      </c>
      <c r="F242" s="3">
        <v>39.200000000000003</v>
      </c>
      <c r="G242" s="3">
        <v>29.6</v>
      </c>
    </row>
    <row r="243" spans="1:7" ht="17" x14ac:dyDescent="0.2">
      <c r="A243" s="3" t="s">
        <v>6684</v>
      </c>
      <c r="B243" s="3" t="str">
        <f>CONCATENATE(Table13[[#This Row],[Column5]],(IF(Table13[[#This Row],[Column4]]="",""," -"&amp;Table13[[#This Row],[Column4]])),(IF(Table13[[#This Row],[Column3]]="",""," -"&amp;Table13[[#This Row],[Column3]])))</f>
        <v xml:space="preserve"> Normal Variation</v>
      </c>
      <c r="C243" s="3" t="s">
        <v>6523</v>
      </c>
      <c r="F243" s="3">
        <v>39.799999999999997</v>
      </c>
      <c r="G243" s="3">
        <v>38.4</v>
      </c>
    </row>
    <row r="244" spans="1:7" ht="17" x14ac:dyDescent="0.2">
      <c r="A244" s="3" t="s">
        <v>6684</v>
      </c>
      <c r="B244" s="3" t="str">
        <f>CONCATENATE(Table13[[#This Row],[Column5]],(IF(Table13[[#This Row],[Column4]]="",""," -"&amp;Table13[[#This Row],[Column4]])),(IF(Table13[[#This Row],[Column3]]="",""," -"&amp;Table13[[#This Row],[Column3]])))</f>
        <v xml:space="preserve"> Queen's Knight Variation</v>
      </c>
      <c r="C244" s="3" t="s">
        <v>6704</v>
      </c>
      <c r="F244" s="3">
        <v>38</v>
      </c>
      <c r="G244" s="3">
        <v>37.5</v>
      </c>
    </row>
    <row r="245" spans="1:7" ht="17" x14ac:dyDescent="0.2">
      <c r="A245" s="3" t="s">
        <v>6684</v>
      </c>
      <c r="B245" s="3" t="str">
        <f>CONCATENATE(Table13[[#This Row],[Column5]],(IF(Table13[[#This Row],[Column4]]="",""," -"&amp;Table13[[#This Row],[Column4]])),(IF(Table13[[#This Row],[Column3]]="",""," -"&amp;Table13[[#This Row],[Column3]])))</f>
        <v xml:space="preserve"> Raphael Variation</v>
      </c>
      <c r="C245" s="3" t="s">
        <v>6705</v>
      </c>
      <c r="F245" s="3">
        <v>48.4</v>
      </c>
      <c r="G245" s="3">
        <v>25</v>
      </c>
    </row>
    <row r="246" spans="1:7" ht="17" x14ac:dyDescent="0.2">
      <c r="A246" s="3" t="s">
        <v>6684</v>
      </c>
      <c r="B246" s="3" t="str">
        <f>CONCATENATE(Table13[[#This Row],[Column5]],(IF(Table13[[#This Row],[Column4]]="",""," -"&amp;Table13[[#This Row],[Column4]])),(IF(Table13[[#This Row],[Column3]]="",""," -"&amp;Table13[[#This Row],[Column3]])))</f>
        <v xml:space="preserve"> Rubinstein Variation</v>
      </c>
      <c r="C246" s="3" t="s">
        <v>6616</v>
      </c>
      <c r="F246" s="3">
        <v>39.6</v>
      </c>
      <c r="G246" s="3">
        <v>33</v>
      </c>
    </row>
    <row r="247" spans="1:7" ht="17" x14ac:dyDescent="0.2">
      <c r="A247" s="3" t="s">
        <v>6684</v>
      </c>
      <c r="B247" s="3" t="str">
        <f>CONCATENATE(Table13[[#This Row],[Column5]],(IF(Table13[[#This Row],[Column4]]="",""," -"&amp;Table13[[#This Row],[Column4]])),(IF(Table13[[#This Row],[Column3]]="",""," -"&amp;Table13[[#This Row],[Column3]])))</f>
        <v xml:space="preserve"> Semi-Leningrad Variation</v>
      </c>
      <c r="C247" s="3" t="s">
        <v>6706</v>
      </c>
      <c r="F247" s="3">
        <v>42.7</v>
      </c>
      <c r="G247" s="3">
        <v>24.5</v>
      </c>
    </row>
    <row r="248" spans="1:7" ht="17" x14ac:dyDescent="0.2">
      <c r="A248" s="3" t="s">
        <v>6684</v>
      </c>
      <c r="B248" s="3" t="str">
        <f>CONCATENATE(Table13[[#This Row],[Column5]],(IF(Table13[[#This Row],[Column4]]="",""," -"&amp;Table13[[#This Row],[Column4]])),(IF(Table13[[#This Row],[Column3]]="",""," -"&amp;Table13[[#This Row],[Column3]])))</f>
        <v xml:space="preserve"> Staunton Gambit - Accepted</v>
      </c>
      <c r="C248" s="3" t="s">
        <v>6707</v>
      </c>
      <c r="D248" s="3" t="s">
        <v>6531</v>
      </c>
      <c r="F248" s="3">
        <v>51.2</v>
      </c>
      <c r="G248" s="3">
        <v>29.1</v>
      </c>
    </row>
    <row r="249" spans="1:7" ht="17" x14ac:dyDescent="0.2">
      <c r="A249" s="3" t="s">
        <v>6684</v>
      </c>
      <c r="B249" s="3" t="str">
        <f>CONCATENATE(Table13[[#This Row],[Column5]],(IF(Table13[[#This Row],[Column4]]="",""," -"&amp;Table13[[#This Row],[Column4]])),(IF(Table13[[#This Row],[Column3]]="",""," -"&amp;Table13[[#This Row],[Column3]])))</f>
        <v xml:space="preserve"> Staunton Gambit - Chigorin Variation</v>
      </c>
      <c r="C249" s="3" t="s">
        <v>6707</v>
      </c>
      <c r="D249" s="3" t="s">
        <v>6708</v>
      </c>
      <c r="F249" s="3">
        <v>42.2</v>
      </c>
      <c r="G249" s="3">
        <v>32.6</v>
      </c>
    </row>
    <row r="250" spans="1:7" ht="17" x14ac:dyDescent="0.2">
      <c r="A250" s="3" t="s">
        <v>6684</v>
      </c>
      <c r="B250" s="3" t="str">
        <f>CONCATENATE(Table13[[#This Row],[Column5]],(IF(Table13[[#This Row],[Column4]]="",""," -"&amp;Table13[[#This Row],[Column4]])),(IF(Table13[[#This Row],[Column3]]="",""," -"&amp;Table13[[#This Row],[Column3]])))</f>
        <v xml:space="preserve"> Staunton Gambit - General Variation</v>
      </c>
      <c r="C250" s="3" t="s">
        <v>6707</v>
      </c>
      <c r="D250" s="3" t="s">
        <v>6709</v>
      </c>
      <c r="F250" s="3">
        <v>40.9</v>
      </c>
      <c r="G250" s="3">
        <v>34.6</v>
      </c>
    </row>
    <row r="251" spans="1:7" ht="17" x14ac:dyDescent="0.2">
      <c r="A251" s="3" t="s">
        <v>6684</v>
      </c>
      <c r="B251" s="3" t="str">
        <f>CONCATENATE(Table13[[#This Row],[Column5]],(IF(Table13[[#This Row],[Column4]]="",""," -"&amp;Table13[[#This Row],[Column4]])),(IF(Table13[[#This Row],[Column3]]="",""," -"&amp;Table13[[#This Row],[Column3]])))</f>
        <v xml:space="preserve"> Staunton Gambit - Lasker Variation</v>
      </c>
      <c r="C251" s="3" t="s">
        <v>6707</v>
      </c>
      <c r="D251" s="3" t="s">
        <v>6528</v>
      </c>
      <c r="F251" s="3">
        <v>47.6</v>
      </c>
      <c r="G251" s="3">
        <v>24.8</v>
      </c>
    </row>
    <row r="252" spans="1:7" ht="17" x14ac:dyDescent="0.2">
      <c r="A252" s="3" t="s">
        <v>6684</v>
      </c>
      <c r="B252" s="3" t="str">
        <f>CONCATENATE(Table13[[#This Row],[Column5]],(IF(Table13[[#This Row],[Column4]]="",""," -"&amp;Table13[[#This Row],[Column4]])),(IF(Table13[[#This Row],[Column3]]="",""," -"&amp;Table13[[#This Row],[Column3]])))</f>
        <v xml:space="preserve"> Stonewall Variation - General Variation</v>
      </c>
      <c r="C252" s="3" t="s">
        <v>6692</v>
      </c>
      <c r="D252" s="3" t="s">
        <v>6709</v>
      </c>
      <c r="F252" s="3">
        <v>45.1</v>
      </c>
      <c r="G252" s="3">
        <v>23</v>
      </c>
    </row>
    <row r="253" spans="1:7" ht="17" x14ac:dyDescent="0.2">
      <c r="A253" s="3" t="s">
        <v>6684</v>
      </c>
      <c r="B253" s="3" t="str">
        <f>CONCATENATE(Table13[[#This Row],[Column5]],(IF(Table13[[#This Row],[Column4]]="",""," -"&amp;Table13[[#This Row],[Column4]])),(IF(Table13[[#This Row],[Column3]]="",""," -"&amp;Table13[[#This Row],[Column3]])))</f>
        <v xml:space="preserve"> Stonewall Variation - Modern Variation</v>
      </c>
      <c r="C253" s="3" t="s">
        <v>6692</v>
      </c>
      <c r="D253" s="3" t="s">
        <v>6514</v>
      </c>
      <c r="F253" s="3">
        <v>42.3</v>
      </c>
      <c r="G253" s="3">
        <v>23.1</v>
      </c>
    </row>
    <row r="254" spans="1:7" ht="17" x14ac:dyDescent="0.2">
      <c r="A254" s="3" t="s">
        <v>6710</v>
      </c>
      <c r="B254" s="3" t="str">
        <f>CONCATENATE(Table13[[#This Row],[Column5]],(IF(Table13[[#This Row],[Column4]]="",""," -"&amp;Table13[[#This Row],[Column4]])),(IF(Table13[[#This Row],[Column3]]="",""," -"&amp;Table13[[#This Row],[Column3]])))</f>
        <v xml:space="preserve"> General</v>
      </c>
      <c r="C254" s="3" t="s">
        <v>6510</v>
      </c>
      <c r="F254" s="3">
        <v>49</v>
      </c>
      <c r="G254" s="3">
        <v>31.6</v>
      </c>
    </row>
    <row r="255" spans="1:7" ht="17" x14ac:dyDescent="0.2">
      <c r="A255" s="3" t="s">
        <v>6710</v>
      </c>
      <c r="B255" s="3" t="str">
        <f>CONCATENATE(Table13[[#This Row],[Column5]],(IF(Table13[[#This Row],[Column4]]="",""," -"&amp;Table13[[#This Row],[Column4]])),(IF(Table13[[#This Row],[Column3]]="",""," -"&amp;Table13[[#This Row],[Column3]])))</f>
        <v xml:space="preserve"> Maroczy Gambit</v>
      </c>
      <c r="C255" s="3" t="s">
        <v>6650</v>
      </c>
      <c r="F255" s="3">
        <v>56.2</v>
      </c>
      <c r="G255" s="3">
        <v>28.4</v>
      </c>
    </row>
    <row r="256" spans="1:7" ht="17" x14ac:dyDescent="0.2">
      <c r="A256" s="3" t="s">
        <v>6710</v>
      </c>
      <c r="B256" s="3" t="str">
        <f>CONCATENATE(Table13[[#This Row],[Column5]],(IF(Table13[[#This Row],[Column4]]="",""," -"&amp;Table13[[#This Row],[Column4]])),(IF(Table13[[#This Row],[Column3]]="",""," -"&amp;Table13[[#This Row],[Column3]])))</f>
        <v xml:space="preserve"> Paulsen Countergambit</v>
      </c>
      <c r="C256" s="3" t="s">
        <v>6711</v>
      </c>
      <c r="F256" s="3">
        <v>54.6</v>
      </c>
      <c r="G256" s="3">
        <v>32.5</v>
      </c>
    </row>
    <row r="257" spans="1:7" ht="17" x14ac:dyDescent="0.2">
      <c r="A257" s="3" t="s">
        <v>6712</v>
      </c>
      <c r="B257" s="3" t="str">
        <f>CONCATENATE(Table13[[#This Row],[Column5]],(IF(Table13[[#This Row],[Column4]]="",""," -"&amp;Table13[[#This Row],[Column4]])),(IF(Table13[[#This Row],[Column3]]="",""," -"&amp;Table13[[#This Row],[Column3]])))</f>
        <v xml:space="preserve"> General</v>
      </c>
      <c r="C257" s="3" t="s">
        <v>6510</v>
      </c>
      <c r="F257" s="3">
        <v>36.1</v>
      </c>
      <c r="G257" s="3">
        <v>33.5</v>
      </c>
    </row>
    <row r="258" spans="1:7" ht="17" x14ac:dyDescent="0.2">
      <c r="A258" s="3" t="s">
        <v>6712</v>
      </c>
      <c r="B258" s="3" t="str">
        <f>CONCATENATE(Table13[[#This Row],[Column5]],(IF(Table13[[#This Row],[Column4]]="",""," -"&amp;Table13[[#This Row],[Column4]])),(IF(Table13[[#This Row],[Column3]]="",""," -"&amp;Table13[[#This Row],[Column3]])))</f>
        <v xml:space="preserve"> Perrin Variation</v>
      </c>
      <c r="C258" s="3" t="s">
        <v>6713</v>
      </c>
      <c r="F258" s="3">
        <v>38.1</v>
      </c>
      <c r="G258" s="3">
        <v>30.9</v>
      </c>
    </row>
    <row r="259" spans="1:7" ht="17" x14ac:dyDescent="0.2">
      <c r="A259" s="3" t="s">
        <v>6714</v>
      </c>
      <c r="B259" s="3" t="str">
        <f>CONCATENATE(Table13[[#This Row],[Column5]],(IF(Table13[[#This Row],[Column4]]="",""," -"&amp;Table13[[#This Row],[Column4]])),(IF(Table13[[#This Row],[Column3]]="",""," -"&amp;Table13[[#This Row],[Column3]])))</f>
        <v xml:space="preserve"> Adorjan Defense</v>
      </c>
      <c r="C259" s="3" t="s">
        <v>6715</v>
      </c>
      <c r="F259" s="3">
        <v>33.6</v>
      </c>
      <c r="G259" s="3">
        <v>24.2</v>
      </c>
    </row>
    <row r="260" spans="1:7" ht="17" x14ac:dyDescent="0.2">
      <c r="A260" s="3" t="s">
        <v>6714</v>
      </c>
      <c r="B260" s="3" t="str">
        <f>CONCATENATE(Table13[[#This Row],[Column5]],(IF(Table13[[#This Row],[Column4]]="",""," -"&amp;Table13[[#This Row],[Column4]])),(IF(Table13[[#This Row],[Column3]]="",""," -"&amp;Table13[[#This Row],[Column3]])))</f>
        <v xml:space="preserve"> Agincourt Defense</v>
      </c>
      <c r="C260" s="3" t="s">
        <v>6716</v>
      </c>
      <c r="F260" s="3">
        <v>36.200000000000003</v>
      </c>
      <c r="G260" s="3">
        <v>32.9</v>
      </c>
    </row>
    <row r="261" spans="1:7" ht="17" x14ac:dyDescent="0.2">
      <c r="A261" s="3" t="s">
        <v>6714</v>
      </c>
      <c r="B261" s="3" t="str">
        <f>CONCATENATE(Table13[[#This Row],[Column5]],(IF(Table13[[#This Row],[Column4]]="",""," -"&amp;Table13[[#This Row],[Column4]])),(IF(Table13[[#This Row],[Column3]]="",""," -"&amp;Table13[[#This Row],[Column3]])))</f>
        <v xml:space="preserve"> Agincourt Defense - Agincourt Variation</v>
      </c>
      <c r="C261" s="3" t="s">
        <v>6716</v>
      </c>
      <c r="D261" s="3" t="s">
        <v>6717</v>
      </c>
      <c r="F261" s="3">
        <v>38.1</v>
      </c>
      <c r="G261" s="3">
        <v>26.1</v>
      </c>
    </row>
    <row r="262" spans="1:7" ht="17" x14ac:dyDescent="0.2">
      <c r="A262" s="3" t="s">
        <v>6714</v>
      </c>
      <c r="B262" s="3" t="str">
        <f>CONCATENATE(Table13[[#This Row],[Column5]],(IF(Table13[[#This Row],[Column4]]="",""," -"&amp;Table13[[#This Row],[Column4]])),(IF(Table13[[#This Row],[Column3]]="",""," -"&amp;Table13[[#This Row],[Column3]])))</f>
        <v xml:space="preserve"> Agincourt Defense - Bogoljubow Defense</v>
      </c>
      <c r="C262" s="3" t="s">
        <v>6716</v>
      </c>
      <c r="D262" s="3" t="s">
        <v>6718</v>
      </c>
      <c r="F262" s="3">
        <v>52.1</v>
      </c>
      <c r="G262" s="3">
        <v>22</v>
      </c>
    </row>
    <row r="263" spans="1:7" ht="17" x14ac:dyDescent="0.2">
      <c r="A263" s="3" t="s">
        <v>6714</v>
      </c>
      <c r="B263" s="3" t="str">
        <f>CONCATENATE(Table13[[#This Row],[Column5]],(IF(Table13[[#This Row],[Column4]]="",""," -"&amp;Table13[[#This Row],[Column4]])),(IF(Table13[[#This Row],[Column3]]="",""," -"&amp;Table13[[#This Row],[Column3]])))</f>
        <v xml:space="preserve"> Agincourt Defense - Catalan Defense Accepted</v>
      </c>
      <c r="C263" s="3" t="s">
        <v>6716</v>
      </c>
      <c r="D263" s="3" t="s">
        <v>6719</v>
      </c>
      <c r="F263" s="3">
        <v>31.6</v>
      </c>
      <c r="G263" s="3">
        <v>25.3</v>
      </c>
    </row>
    <row r="264" spans="1:7" ht="17" x14ac:dyDescent="0.2">
      <c r="A264" s="3" t="s">
        <v>6714</v>
      </c>
      <c r="B264" s="3" t="str">
        <f>CONCATENATE(Table13[[#This Row],[Column5]],(IF(Table13[[#This Row],[Column4]]="",""," -"&amp;Table13[[#This Row],[Column4]])),(IF(Table13[[#This Row],[Column3]]="",""," -"&amp;Table13[[#This Row],[Column3]])))</f>
        <v xml:space="preserve"> Agincourt Defense - Catalan Defense - Semi-Slav Defense</v>
      </c>
      <c r="C264" s="3" t="s">
        <v>6716</v>
      </c>
      <c r="D264" s="3" t="s">
        <v>6720</v>
      </c>
      <c r="E264" s="3" t="s">
        <v>6721</v>
      </c>
      <c r="F264" s="3">
        <v>49.7</v>
      </c>
      <c r="G264" s="3">
        <v>20.9</v>
      </c>
    </row>
    <row r="265" spans="1:7" ht="17" x14ac:dyDescent="0.2">
      <c r="A265" s="3" t="s">
        <v>6714</v>
      </c>
      <c r="B265" s="3" t="str">
        <f>CONCATENATE(Table13[[#This Row],[Column5]],(IF(Table13[[#This Row],[Column4]]="",""," -"&amp;Table13[[#This Row],[Column4]])),(IF(Table13[[#This Row],[Column3]]="",""," -"&amp;Table13[[#This Row],[Column3]])))</f>
        <v xml:space="preserve"> Agincourt Defense - Keres Defense</v>
      </c>
      <c r="C265" s="3" t="s">
        <v>6716</v>
      </c>
      <c r="D265" s="3" t="s">
        <v>6722</v>
      </c>
      <c r="F265" s="3">
        <v>35.299999999999997</v>
      </c>
      <c r="G265" s="3">
        <v>18.7</v>
      </c>
    </row>
    <row r="266" spans="1:7" ht="17" x14ac:dyDescent="0.2">
      <c r="A266" s="3" t="s">
        <v>6714</v>
      </c>
      <c r="B266" s="3" t="str">
        <f>CONCATENATE(Table13[[#This Row],[Column5]],(IF(Table13[[#This Row],[Column4]]="",""," -"&amp;Table13[[#This Row],[Column4]])),(IF(Table13[[#This Row],[Column3]]="",""," -"&amp;Table13[[#This Row],[Column3]])))</f>
        <v xml:space="preserve"> Agincourt Defense - King's Knight</v>
      </c>
      <c r="C266" s="3" t="s">
        <v>6716</v>
      </c>
      <c r="D266" s="3" t="s">
        <v>6723</v>
      </c>
      <c r="F266" s="3">
        <v>36.200000000000003</v>
      </c>
      <c r="G266" s="3">
        <v>27.6</v>
      </c>
    </row>
    <row r="267" spans="1:7" ht="17" x14ac:dyDescent="0.2">
      <c r="A267" s="3" t="s">
        <v>6714</v>
      </c>
      <c r="B267" s="3" t="str">
        <f>CONCATENATE(Table13[[#This Row],[Column5]],(IF(Table13[[#This Row],[Column4]]="",""," -"&amp;Table13[[#This Row],[Column4]])),(IF(Table13[[#This Row],[Column3]]="",""," -"&amp;Table13[[#This Row],[Column3]])))</f>
        <v xml:space="preserve"> Agincourt Defense - Kurajica Defense</v>
      </c>
      <c r="C267" s="3" t="s">
        <v>6716</v>
      </c>
      <c r="D267" s="3" t="s">
        <v>6724</v>
      </c>
      <c r="F267" s="3">
        <v>49</v>
      </c>
      <c r="G267" s="3">
        <v>18.399999999999999</v>
      </c>
    </row>
    <row r="268" spans="1:7" ht="17" x14ac:dyDescent="0.2">
      <c r="A268" s="3" t="s">
        <v>6714</v>
      </c>
      <c r="B268" s="3" t="str">
        <f>CONCATENATE(Table13[[#This Row],[Column5]],(IF(Table13[[#This Row],[Column4]]="",""," -"&amp;Table13[[#This Row],[Column4]])),(IF(Table13[[#This Row],[Column3]]="",""," -"&amp;Table13[[#This Row],[Column3]])))</f>
        <v xml:space="preserve"> Agincourt Defense - Neo Catalan Declined</v>
      </c>
      <c r="C268" s="3" t="s">
        <v>6716</v>
      </c>
      <c r="D268" s="3" t="s">
        <v>6725</v>
      </c>
      <c r="F268" s="3">
        <v>39.200000000000003</v>
      </c>
      <c r="G268" s="3">
        <v>22.8</v>
      </c>
    </row>
    <row r="269" spans="1:7" ht="17" x14ac:dyDescent="0.2">
      <c r="A269" s="3" t="s">
        <v>6714</v>
      </c>
      <c r="B269" s="3" t="str">
        <f>CONCATENATE(Table13[[#This Row],[Column5]],(IF(Table13[[#This Row],[Column4]]="",""," -"&amp;Table13[[#This Row],[Column4]])),(IF(Table13[[#This Row],[Column3]]="",""," -"&amp;Table13[[#This Row],[Column3]])))</f>
        <v xml:space="preserve"> Agincourt Defense - Tarrasch Defense</v>
      </c>
      <c r="C269" s="3" t="s">
        <v>6716</v>
      </c>
      <c r="D269" s="3" t="s">
        <v>6675</v>
      </c>
      <c r="F269" s="3">
        <v>40.4</v>
      </c>
      <c r="G269" s="3">
        <v>27.9</v>
      </c>
    </row>
    <row r="270" spans="1:7" ht="17" x14ac:dyDescent="0.2">
      <c r="A270" s="3" t="s">
        <v>6714</v>
      </c>
      <c r="B270" s="3" t="str">
        <f>CONCATENATE(Table13[[#This Row],[Column5]],(IF(Table13[[#This Row],[Column4]]="",""," -"&amp;Table13[[#This Row],[Column4]])),(IF(Table13[[#This Row],[Column3]]="",""," -"&amp;Table13[[#This Row],[Column3]])))</f>
        <v xml:space="preserve"> Agincourt Defense - Wimpy System</v>
      </c>
      <c r="C270" s="3" t="s">
        <v>6716</v>
      </c>
      <c r="D270" s="3" t="s">
        <v>6726</v>
      </c>
      <c r="F270" s="3">
        <v>34.799999999999997</v>
      </c>
      <c r="G270" s="3">
        <v>33.200000000000003</v>
      </c>
    </row>
    <row r="271" spans="1:7" ht="17" x14ac:dyDescent="0.2">
      <c r="A271" s="3" t="s">
        <v>6714</v>
      </c>
      <c r="B271" s="3" t="str">
        <f>CONCATENATE(Table13[[#This Row],[Column5]],(IF(Table13[[#This Row],[Column4]]="",""," -"&amp;Table13[[#This Row],[Column4]])),(IF(Table13[[#This Row],[Column3]]="",""," -"&amp;Table13[[#This Row],[Column3]])))</f>
        <v xml:space="preserve"> Anglo-Dutch Defense</v>
      </c>
      <c r="C271" s="3" t="s">
        <v>6727</v>
      </c>
      <c r="F271" s="3">
        <v>41.6</v>
      </c>
      <c r="G271" s="3">
        <v>31</v>
      </c>
    </row>
    <row r="272" spans="1:7" ht="17" x14ac:dyDescent="0.2">
      <c r="A272" s="3" t="s">
        <v>6714</v>
      </c>
      <c r="B272" s="3" t="str">
        <f>CONCATENATE(Table13[[#This Row],[Column5]],(IF(Table13[[#This Row],[Column4]]="",""," -"&amp;Table13[[#This Row],[Column4]])),(IF(Table13[[#This Row],[Column3]]="",""," -"&amp;Table13[[#This Row],[Column3]])))</f>
        <v xml:space="preserve"> Anglo-Indian Defense - Anglo-Gr√ºnfeld Variation</v>
      </c>
      <c r="C272" s="3" t="s">
        <v>6728</v>
      </c>
      <c r="D272" s="3" t="s">
        <v>6729</v>
      </c>
      <c r="F272" s="3">
        <v>38.9</v>
      </c>
      <c r="G272" s="3">
        <v>24.5</v>
      </c>
    </row>
    <row r="273" spans="1:7" ht="17" x14ac:dyDescent="0.2">
      <c r="A273" s="3" t="s">
        <v>6714</v>
      </c>
      <c r="B273" s="3" t="str">
        <f>CONCATENATE(Table13[[#This Row],[Column5]],(IF(Table13[[#This Row],[Column4]]="",""," -"&amp;Table13[[#This Row],[Column4]])),(IF(Table13[[#This Row],[Column3]]="",""," -"&amp;Table13[[#This Row],[Column3]])))</f>
        <v xml:space="preserve"> Anglo-Indian Defense - Anglo-Gr√ºnfeld Variation</v>
      </c>
      <c r="C273" s="3" t="s">
        <v>6728</v>
      </c>
      <c r="D273" s="3" t="s">
        <v>6729</v>
      </c>
      <c r="F273" s="3">
        <v>42.6</v>
      </c>
      <c r="G273" s="3">
        <v>25.8</v>
      </c>
    </row>
    <row r="274" spans="1:7" ht="17" x14ac:dyDescent="0.2">
      <c r="A274" s="3" t="s">
        <v>6714</v>
      </c>
      <c r="B274" s="3" t="str">
        <f>CONCATENATE(Table13[[#This Row],[Column5]],(IF(Table13[[#This Row],[Column4]]="",""," -"&amp;Table13[[#This Row],[Column4]])),(IF(Table13[[#This Row],[Column3]]="",""," -"&amp;Table13[[#This Row],[Column3]])))</f>
        <v xml:space="preserve"> Anglo-Indian Defense - Anglo-Gr√ºnfeld Variation</v>
      </c>
      <c r="C274" s="3" t="s">
        <v>6728</v>
      </c>
      <c r="D274" s="3" t="s">
        <v>6729</v>
      </c>
      <c r="F274" s="3">
        <v>47</v>
      </c>
      <c r="G274" s="3">
        <v>21</v>
      </c>
    </row>
    <row r="275" spans="1:7" ht="17" x14ac:dyDescent="0.2">
      <c r="A275" s="3" t="s">
        <v>6714</v>
      </c>
      <c r="B275" s="3" t="str">
        <f>CONCATENATE(Table13[[#This Row],[Column5]],(IF(Table13[[#This Row],[Column4]]="",""," -"&amp;Table13[[#This Row],[Column4]])),(IF(Table13[[#This Row],[Column3]]="",""," -"&amp;Table13[[#This Row],[Column3]])))</f>
        <v xml:space="preserve"> Anglo-Indian Defense - Anti-Anti-Gr√ºnfeld</v>
      </c>
      <c r="C275" s="3" t="s">
        <v>6728</v>
      </c>
      <c r="D275" s="3" t="s">
        <v>6730</v>
      </c>
      <c r="F275" s="3">
        <v>38.799999999999997</v>
      </c>
      <c r="G275" s="3">
        <v>25.1</v>
      </c>
    </row>
    <row r="276" spans="1:7" ht="17" x14ac:dyDescent="0.2">
      <c r="A276" s="3" t="s">
        <v>6714</v>
      </c>
      <c r="B276" s="3" t="str">
        <f>CONCATENATE(Table13[[#This Row],[Column5]],(IF(Table13[[#This Row],[Column4]]="",""," -"&amp;Table13[[#This Row],[Column4]])),(IF(Table13[[#This Row],[Column3]]="",""," -"&amp;Table13[[#This Row],[Column3]])))</f>
        <v xml:space="preserve"> Anglo-Indian Defense - Flohr-Mikenas-Carls Variation</v>
      </c>
      <c r="C276" s="3" t="s">
        <v>6728</v>
      </c>
      <c r="D276" s="3" t="s">
        <v>6731</v>
      </c>
      <c r="F276" s="3">
        <v>44.7</v>
      </c>
      <c r="G276" s="3">
        <v>23.4</v>
      </c>
    </row>
    <row r="277" spans="1:7" ht="17" x14ac:dyDescent="0.2">
      <c r="A277" s="3" t="s">
        <v>6714</v>
      </c>
      <c r="B277" s="3" t="str">
        <f>CONCATENATE(Table13[[#This Row],[Column5]],(IF(Table13[[#This Row],[Column4]]="",""," -"&amp;Table13[[#This Row],[Column4]])),(IF(Table13[[#This Row],[Column3]]="",""," -"&amp;Table13[[#This Row],[Column3]])))</f>
        <v xml:space="preserve"> Anglo-Indian Defense - Flohr-Mikenas-Carls Variation</v>
      </c>
      <c r="C277" s="3" t="s">
        <v>6728</v>
      </c>
      <c r="D277" s="3" t="s">
        <v>6731</v>
      </c>
      <c r="F277" s="3">
        <v>54.6</v>
      </c>
      <c r="G277" s="3">
        <v>21.5</v>
      </c>
    </row>
    <row r="278" spans="1:7" ht="17" x14ac:dyDescent="0.2">
      <c r="A278" s="3" t="s">
        <v>6714</v>
      </c>
      <c r="B278" s="3" t="str">
        <f>CONCATENATE(Table13[[#This Row],[Column5]],(IF(Table13[[#This Row],[Column4]]="",""," -"&amp;Table13[[#This Row],[Column4]])),(IF(Table13[[#This Row],[Column3]]="",""," -"&amp;Table13[[#This Row],[Column3]])))</f>
        <v xml:space="preserve"> Anglo-Indian Defense - Flohr-Mikenas-Carls Variation</v>
      </c>
      <c r="C278" s="3" t="s">
        <v>6728</v>
      </c>
      <c r="D278" s="3" t="s">
        <v>6731</v>
      </c>
      <c r="F278" s="3">
        <v>57.6</v>
      </c>
      <c r="G278" s="3">
        <v>23.5</v>
      </c>
    </row>
    <row r="279" spans="1:7" ht="17" x14ac:dyDescent="0.2">
      <c r="A279" s="3" t="s">
        <v>6714</v>
      </c>
      <c r="B279" s="3" t="str">
        <f>CONCATENATE(Table13[[#This Row],[Column5]],(IF(Table13[[#This Row],[Column4]]="",""," -"&amp;Table13[[#This Row],[Column4]])),(IF(Table13[[#This Row],[Column3]]="",""," -"&amp;Table13[[#This Row],[Column3]])))</f>
        <v xml:space="preserve"> Anglo-Indian Defense - Flohr-Mikenas-Carls Variation</v>
      </c>
      <c r="C279" s="3" t="s">
        <v>6728</v>
      </c>
      <c r="D279" s="3" t="s">
        <v>6731</v>
      </c>
      <c r="F279" s="3">
        <v>41.2</v>
      </c>
      <c r="G279" s="3">
        <v>27.1</v>
      </c>
    </row>
    <row r="280" spans="1:7" ht="17" x14ac:dyDescent="0.2">
      <c r="A280" s="3" t="s">
        <v>6714</v>
      </c>
      <c r="B280" s="3" t="str">
        <f>CONCATENATE(Table13[[#This Row],[Column5]],(IF(Table13[[#This Row],[Column4]]="",""," -"&amp;Table13[[#This Row],[Column4]])),(IF(Table13[[#This Row],[Column3]]="",""," -"&amp;Table13[[#This Row],[Column3]])))</f>
        <v xml:space="preserve"> Anglo-Indian Defense - Flohr-Mikenas-Carls Variation - Nei Gambit</v>
      </c>
      <c r="C280" s="3" t="s">
        <v>6728</v>
      </c>
      <c r="D280" s="3" t="s">
        <v>6731</v>
      </c>
      <c r="E280" s="3" t="s">
        <v>6732</v>
      </c>
      <c r="F280" s="3">
        <v>37</v>
      </c>
      <c r="G280" s="3">
        <v>28.4</v>
      </c>
    </row>
    <row r="281" spans="1:7" ht="17" x14ac:dyDescent="0.2">
      <c r="A281" s="3" t="s">
        <v>6714</v>
      </c>
      <c r="B281" s="3" t="str">
        <f>CONCATENATE(Table13[[#This Row],[Column5]],(IF(Table13[[#This Row],[Column4]]="",""," -"&amp;Table13[[#This Row],[Column4]])),(IF(Table13[[#This Row],[Column3]]="",""," -"&amp;Table13[[#This Row],[Column3]])))</f>
        <v xml:space="preserve"> Anglo-Indian Defense - Hedgehog System</v>
      </c>
      <c r="C281" s="3" t="s">
        <v>6728</v>
      </c>
      <c r="D281" s="3" t="s">
        <v>6733</v>
      </c>
      <c r="F281" s="3">
        <v>35.700000000000003</v>
      </c>
      <c r="G281" s="3">
        <v>35.4</v>
      </c>
    </row>
    <row r="282" spans="1:7" ht="17" x14ac:dyDescent="0.2">
      <c r="A282" s="3" t="s">
        <v>6714</v>
      </c>
      <c r="B282" s="3" t="str">
        <f>CONCATENATE(Table13[[#This Row],[Column5]],(IF(Table13[[#This Row],[Column4]]="",""," -"&amp;Table13[[#This Row],[Column4]])),(IF(Table13[[#This Row],[Column3]]="",""," -"&amp;Table13[[#This Row],[Column3]])))</f>
        <v xml:space="preserve"> Anglo-Indian Defense - King's Indian Formation</v>
      </c>
      <c r="C282" s="3" t="s">
        <v>6728</v>
      </c>
      <c r="D282" s="3" t="s">
        <v>6734</v>
      </c>
      <c r="F282" s="3">
        <v>39.6</v>
      </c>
      <c r="G282" s="3">
        <v>23.6</v>
      </c>
    </row>
    <row r="283" spans="1:7" ht="17" x14ac:dyDescent="0.2">
      <c r="A283" s="3" t="s">
        <v>6714</v>
      </c>
      <c r="B283" s="3" t="str">
        <f>CONCATENATE(Table13[[#This Row],[Column5]],(IF(Table13[[#This Row],[Column4]]="",""," -"&amp;Table13[[#This Row],[Column4]])),(IF(Table13[[#This Row],[Column3]]="",""," -"&amp;Table13[[#This Row],[Column3]])))</f>
        <v xml:space="preserve"> Anglo-Indian Defense - King's Indian Formation - Double Fianchetto</v>
      </c>
      <c r="C283" s="3" t="s">
        <v>6728</v>
      </c>
      <c r="D283" s="3" t="s">
        <v>6734</v>
      </c>
      <c r="E283" s="3" t="s">
        <v>6735</v>
      </c>
      <c r="F283" s="3">
        <v>27.7</v>
      </c>
      <c r="G283" s="3">
        <v>30.1</v>
      </c>
    </row>
    <row r="284" spans="1:7" ht="17" x14ac:dyDescent="0.2">
      <c r="A284" s="3" t="s">
        <v>6714</v>
      </c>
      <c r="B284" s="3" t="str">
        <f>CONCATENATE(Table13[[#This Row],[Column5]],(IF(Table13[[#This Row],[Column4]]="",""," -"&amp;Table13[[#This Row],[Column4]])),(IF(Table13[[#This Row],[Column3]]="",""," -"&amp;Table13[[#This Row],[Column3]])))</f>
        <v xml:space="preserve"> Anglo-Indian Defense - King's Knight Variation</v>
      </c>
      <c r="C284" s="3" t="s">
        <v>6728</v>
      </c>
      <c r="D284" s="3" t="s">
        <v>6736</v>
      </c>
      <c r="F284" s="3">
        <v>39.299999999999997</v>
      </c>
      <c r="G284" s="3">
        <v>23.7</v>
      </c>
    </row>
    <row r="285" spans="1:7" ht="17" x14ac:dyDescent="0.2">
      <c r="A285" s="3" t="s">
        <v>6714</v>
      </c>
      <c r="B285" s="3" t="str">
        <f>CONCATENATE(Table13[[#This Row],[Column5]],(IF(Table13[[#This Row],[Column4]]="",""," -"&amp;Table13[[#This Row],[Column4]])),(IF(Table13[[#This Row],[Column3]]="",""," -"&amp;Table13[[#This Row],[Column3]])))</f>
        <v xml:space="preserve"> Anglo-Indian Defense - Mikenas-Carls Variation</v>
      </c>
      <c r="C285" s="3" t="s">
        <v>6728</v>
      </c>
      <c r="D285" s="3" t="s">
        <v>6737</v>
      </c>
      <c r="F285" s="3">
        <v>39.5</v>
      </c>
      <c r="G285" s="3">
        <v>30.8</v>
      </c>
    </row>
    <row r="286" spans="1:7" ht="17" x14ac:dyDescent="0.2">
      <c r="A286" s="3" t="s">
        <v>6714</v>
      </c>
      <c r="B286" s="3" t="str">
        <f>CONCATENATE(Table13[[#This Row],[Column5]],(IF(Table13[[#This Row],[Column4]]="",""," -"&amp;Table13[[#This Row],[Column4]])),(IF(Table13[[#This Row],[Column3]]="",""," -"&amp;Table13[[#This Row],[Column3]])))</f>
        <v xml:space="preserve"> Anglo-Indian Defense - Nimzo-English Opening</v>
      </c>
      <c r="C286" s="3" t="s">
        <v>6728</v>
      </c>
      <c r="D286" s="3" t="s">
        <v>6738</v>
      </c>
      <c r="F286" s="3">
        <v>35.299999999999997</v>
      </c>
      <c r="G286" s="3">
        <v>22.1</v>
      </c>
    </row>
    <row r="287" spans="1:7" ht="17" x14ac:dyDescent="0.2">
      <c r="A287" s="3" t="s">
        <v>6714</v>
      </c>
      <c r="B287" s="3" t="str">
        <f>CONCATENATE(Table13[[#This Row],[Column5]],(IF(Table13[[#This Row],[Column4]]="",""," -"&amp;Table13[[#This Row],[Column4]])),(IF(Table13[[#This Row],[Column3]]="",""," -"&amp;Table13[[#This Row],[Column3]])))</f>
        <v xml:space="preserve"> Anglo-Indian Defense - Old Indian Formation</v>
      </c>
      <c r="C287" s="3" t="s">
        <v>6728</v>
      </c>
      <c r="D287" s="3" t="s">
        <v>6739</v>
      </c>
      <c r="F287" s="3">
        <v>45.9</v>
      </c>
      <c r="G287" s="3">
        <v>24.3</v>
      </c>
    </row>
    <row r="288" spans="1:7" ht="17" x14ac:dyDescent="0.2">
      <c r="A288" s="3" t="s">
        <v>6714</v>
      </c>
      <c r="B288" s="3" t="str">
        <f>CONCATENATE(Table13[[#This Row],[Column5]],(IF(Table13[[#This Row],[Column4]]="",""," -"&amp;Table13[[#This Row],[Column4]])),(IF(Table13[[#This Row],[Column3]]="",""," -"&amp;Table13[[#This Row],[Column3]])))</f>
        <v xml:space="preserve"> Anglo-Indian Defense - Queen's Indian Formation</v>
      </c>
      <c r="C288" s="3" t="s">
        <v>6728</v>
      </c>
      <c r="D288" s="3" t="s">
        <v>6740</v>
      </c>
      <c r="F288" s="3">
        <v>40.200000000000003</v>
      </c>
      <c r="G288" s="3">
        <v>21.8</v>
      </c>
    </row>
    <row r="289" spans="1:7" ht="17" x14ac:dyDescent="0.2">
      <c r="A289" s="3" t="s">
        <v>6714</v>
      </c>
      <c r="B289" s="3" t="str">
        <f>CONCATENATE(Table13[[#This Row],[Column5]],(IF(Table13[[#This Row],[Column4]]="",""," -"&amp;Table13[[#This Row],[Column4]])),(IF(Table13[[#This Row],[Column3]]="",""," -"&amp;Table13[[#This Row],[Column3]])))</f>
        <v xml:space="preserve"> Anglo-Indian Defense - Queen's Indian Formation</v>
      </c>
      <c r="C289" s="3" t="s">
        <v>6728</v>
      </c>
      <c r="D289" s="3" t="s">
        <v>6740</v>
      </c>
      <c r="F289" s="3">
        <v>29</v>
      </c>
      <c r="G289" s="3">
        <v>24.8</v>
      </c>
    </row>
    <row r="290" spans="1:7" ht="17" x14ac:dyDescent="0.2">
      <c r="A290" s="3" t="s">
        <v>6714</v>
      </c>
      <c r="B290" s="3" t="str">
        <f>CONCATENATE(Table13[[#This Row],[Column5]],(IF(Table13[[#This Row],[Column4]]="",""," -"&amp;Table13[[#This Row],[Column4]])),(IF(Table13[[#This Row],[Column3]]="",""," -"&amp;Table13[[#This Row],[Column3]])))</f>
        <v xml:space="preserve"> Anglo-Indian Defense - Queen's Knight Variation</v>
      </c>
      <c r="C290" s="3" t="s">
        <v>6728</v>
      </c>
      <c r="D290" s="3" t="s">
        <v>6704</v>
      </c>
      <c r="F290" s="3">
        <v>39.5</v>
      </c>
      <c r="G290" s="3">
        <v>30.6</v>
      </c>
    </row>
    <row r="291" spans="1:7" ht="17" x14ac:dyDescent="0.2">
      <c r="A291" s="3" t="s">
        <v>6714</v>
      </c>
      <c r="B291" s="3" t="str">
        <f>CONCATENATE(Table13[[#This Row],[Column5]],(IF(Table13[[#This Row],[Column4]]="",""," -"&amp;Table13[[#This Row],[Column4]])),(IF(Table13[[#This Row],[Column3]]="",""," -"&amp;Table13[[#This Row],[Column3]])))</f>
        <v xml:space="preserve"> Anglo-Indian Defense - Queens Indian Formation</v>
      </c>
      <c r="C291" s="3" t="s">
        <v>6728</v>
      </c>
      <c r="D291" s="3" t="s">
        <v>6741</v>
      </c>
      <c r="F291" s="3">
        <v>44.7</v>
      </c>
      <c r="G291" s="3">
        <v>21.4</v>
      </c>
    </row>
    <row r="292" spans="1:7" ht="17" x14ac:dyDescent="0.2">
      <c r="A292" s="3" t="s">
        <v>6714</v>
      </c>
      <c r="B292" s="3" t="str">
        <f>CONCATENATE(Table13[[#This Row],[Column5]],(IF(Table13[[#This Row],[Column4]]="",""," -"&amp;Table13[[#This Row],[Column4]])),(IF(Table13[[#This Row],[Column3]]="",""," -"&amp;Table13[[#This Row],[Column3]])))</f>
        <v xml:space="preserve"> Anglo-Indian Defense - Queens Indian Variation</v>
      </c>
      <c r="C292" s="3" t="s">
        <v>6728</v>
      </c>
      <c r="D292" s="3" t="s">
        <v>6742</v>
      </c>
      <c r="F292" s="3">
        <v>50.3</v>
      </c>
      <c r="G292" s="3">
        <v>19.399999999999999</v>
      </c>
    </row>
    <row r="293" spans="1:7" ht="17" x14ac:dyDescent="0.2">
      <c r="A293" s="3" t="s">
        <v>6714</v>
      </c>
      <c r="B293" s="3" t="str">
        <f>CONCATENATE(Table13[[#This Row],[Column5]],(IF(Table13[[#This Row],[Column4]]="",""," -"&amp;Table13[[#This Row],[Column4]])),(IF(Table13[[#This Row],[Column3]]="",""," -"&amp;Table13[[#This Row],[Column3]])))</f>
        <v xml:space="preserve"> Anglo-Indian Defense - Romanishin Gambit</v>
      </c>
      <c r="C293" s="3" t="s">
        <v>6728</v>
      </c>
      <c r="D293" s="3" t="s">
        <v>6743</v>
      </c>
      <c r="F293" s="3">
        <v>29.3</v>
      </c>
      <c r="G293" s="3">
        <v>32.5</v>
      </c>
    </row>
    <row r="294" spans="1:7" ht="17" x14ac:dyDescent="0.2">
      <c r="A294" s="3" t="s">
        <v>6714</v>
      </c>
      <c r="B294" s="3" t="str">
        <f>CONCATENATE(Table13[[#This Row],[Column5]],(IF(Table13[[#This Row],[Column4]]="",""," -"&amp;Table13[[#This Row],[Column4]])),(IF(Table13[[#This Row],[Column3]]="",""," -"&amp;Table13[[#This Row],[Column3]])))</f>
        <v xml:space="preserve"> Anglo-Indian Defense - Romanishin Variation</v>
      </c>
      <c r="C294" s="3" t="s">
        <v>6728</v>
      </c>
      <c r="D294" s="3" t="s">
        <v>6744</v>
      </c>
      <c r="F294" s="3">
        <v>31.6</v>
      </c>
      <c r="G294" s="3">
        <v>30</v>
      </c>
    </row>
    <row r="295" spans="1:7" ht="17" x14ac:dyDescent="0.2">
      <c r="A295" s="3" t="s">
        <v>6714</v>
      </c>
      <c r="B295" s="3" t="str">
        <f>CONCATENATE(Table13[[#This Row],[Column5]],(IF(Table13[[#This Row],[Column4]]="",""," -"&amp;Table13[[#This Row],[Column4]])),(IF(Table13[[#This Row],[Column3]]="",""," -"&amp;Table13[[#This Row],[Column3]])))</f>
        <v xml:space="preserve"> Anglo-Indian Defense - Scandavian Defense - Exchange Variation</v>
      </c>
      <c r="C295" s="3" t="s">
        <v>6728</v>
      </c>
      <c r="D295" s="3" t="s">
        <v>6745</v>
      </c>
      <c r="E295" s="3" t="s">
        <v>6505</v>
      </c>
      <c r="F295" s="3">
        <v>77.5</v>
      </c>
      <c r="G295" s="3">
        <v>7.9</v>
      </c>
    </row>
    <row r="296" spans="1:7" ht="17" x14ac:dyDescent="0.2">
      <c r="A296" s="3" t="s">
        <v>6714</v>
      </c>
      <c r="B296" s="3" t="str">
        <f>CONCATENATE(Table13[[#This Row],[Column5]],(IF(Table13[[#This Row],[Column4]]="",""," -"&amp;Table13[[#This Row],[Column4]])),(IF(Table13[[#This Row],[Column3]]="",""," -"&amp;Table13[[#This Row],[Column3]])))</f>
        <v xml:space="preserve"> Anglo-Indian Defense - Scandinavian Defense</v>
      </c>
      <c r="C296" s="3" t="s">
        <v>6728</v>
      </c>
      <c r="D296" s="3" t="s">
        <v>6746</v>
      </c>
      <c r="F296" s="3">
        <v>59.1</v>
      </c>
      <c r="G296" s="3">
        <v>23.8</v>
      </c>
    </row>
    <row r="297" spans="1:7" ht="17" x14ac:dyDescent="0.2">
      <c r="A297" s="3" t="s">
        <v>6714</v>
      </c>
      <c r="B297" s="3" t="str">
        <f>CONCATENATE(Table13[[#This Row],[Column5]],(IF(Table13[[#This Row],[Column4]]="",""," -"&amp;Table13[[#This Row],[Column4]])),(IF(Table13[[#This Row],[Column3]]="",""," -"&amp;Table13[[#This Row],[Column3]])))</f>
        <v xml:space="preserve"> Anglo-Indian Defense - Slav Formation</v>
      </c>
      <c r="C297" s="3" t="s">
        <v>6728</v>
      </c>
      <c r="D297" s="3" t="s">
        <v>6747</v>
      </c>
      <c r="F297" s="3">
        <v>41.4</v>
      </c>
      <c r="G297" s="3">
        <v>16.399999999999999</v>
      </c>
    </row>
    <row r="298" spans="1:7" ht="17" x14ac:dyDescent="0.2">
      <c r="A298" s="3" t="s">
        <v>6714</v>
      </c>
      <c r="B298" s="3" t="str">
        <f>CONCATENATE(Table13[[#This Row],[Column5]],(IF(Table13[[#This Row],[Column4]]="",""," -"&amp;Table13[[#This Row],[Column4]])),(IF(Table13[[#This Row],[Column3]]="",""," -"&amp;Table13[[#This Row],[Column3]])))</f>
        <v xml:space="preserve"> Anglo-Indian Defense - Zviagintsev-Krasenkov Attack</v>
      </c>
      <c r="C298" s="3" t="s">
        <v>6728</v>
      </c>
      <c r="D298" s="3" t="s">
        <v>6748</v>
      </c>
      <c r="F298" s="3">
        <v>45.5</v>
      </c>
      <c r="G298" s="3">
        <v>27.9</v>
      </c>
    </row>
    <row r="299" spans="1:7" ht="17" x14ac:dyDescent="0.2">
      <c r="A299" s="3" t="s">
        <v>6714</v>
      </c>
      <c r="B299" s="3" t="str">
        <f>CONCATENATE(Table13[[#This Row],[Column5]],(IF(Table13[[#This Row],[Column4]]="",""," -"&amp;Table13[[#This Row],[Column4]])),(IF(Table13[[#This Row],[Column3]]="",""," -"&amp;Table13[[#This Row],[Column3]])))</f>
        <v xml:space="preserve"> Anglo-Lithuanian Variation</v>
      </c>
      <c r="C299" s="3" t="s">
        <v>6749</v>
      </c>
      <c r="F299" s="3">
        <v>42.9</v>
      </c>
      <c r="G299" s="3">
        <v>32.1</v>
      </c>
    </row>
    <row r="300" spans="1:7" ht="17" x14ac:dyDescent="0.2">
      <c r="A300" s="3" t="s">
        <v>6714</v>
      </c>
      <c r="B300" s="3" t="str">
        <f>CONCATENATE(Table13[[#This Row],[Column5]],(IF(Table13[[#This Row],[Column4]]="",""," -"&amp;Table13[[#This Row],[Column4]])),(IF(Table13[[#This Row],[Column3]]="",""," -"&amp;Table13[[#This Row],[Column3]])))</f>
        <v xml:space="preserve"> Anglo-Scandinavian Defense - General</v>
      </c>
      <c r="C300" s="3" t="s">
        <v>6750</v>
      </c>
      <c r="D300" s="3" t="s">
        <v>6510</v>
      </c>
      <c r="F300" s="3">
        <v>63.1</v>
      </c>
      <c r="G300" s="3">
        <v>20.8</v>
      </c>
    </row>
    <row r="301" spans="1:7" ht="17" x14ac:dyDescent="0.2">
      <c r="A301" s="3" t="s">
        <v>6714</v>
      </c>
      <c r="B301" s="3" t="str">
        <f>CONCATENATE(Table13[[#This Row],[Column5]],(IF(Table13[[#This Row],[Column4]]="",""," -"&amp;Table13[[#This Row],[Column4]])),(IF(Table13[[#This Row],[Column3]]="",""," -"&amp;Table13[[#This Row],[Column3]])))</f>
        <v xml:space="preserve"> Anglo-Slav Variation - General</v>
      </c>
      <c r="C301" s="3" t="s">
        <v>6751</v>
      </c>
      <c r="D301" s="3" t="s">
        <v>6510</v>
      </c>
      <c r="F301" s="3">
        <v>37.299999999999997</v>
      </c>
      <c r="G301" s="3">
        <v>29.2</v>
      </c>
    </row>
    <row r="302" spans="1:7" ht="17" x14ac:dyDescent="0.2">
      <c r="A302" s="3" t="s">
        <v>6714</v>
      </c>
      <c r="B302" s="3" t="str">
        <f>CONCATENATE(Table13[[#This Row],[Column5]],(IF(Table13[[#This Row],[Column4]]="",""," -"&amp;Table13[[#This Row],[Column4]])),(IF(Table13[[#This Row],[Column3]]="",""," -"&amp;Table13[[#This Row],[Column3]])))</f>
        <v xml:space="preserve"> Drill Variation</v>
      </c>
      <c r="C302" s="3" t="s">
        <v>6752</v>
      </c>
      <c r="F302" s="3">
        <v>31.5</v>
      </c>
      <c r="G302" s="3">
        <v>44.9</v>
      </c>
    </row>
    <row r="303" spans="1:7" ht="17" x14ac:dyDescent="0.2">
      <c r="A303" s="3" t="s">
        <v>6714</v>
      </c>
      <c r="B303" s="3" t="str">
        <f>CONCATENATE(Table13[[#This Row],[Column5]],(IF(Table13[[#This Row],[Column4]]="",""," -"&amp;Table13[[#This Row],[Column4]])),(IF(Table13[[#This Row],[Column3]]="",""," -"&amp;Table13[[#This Row],[Column3]])))</f>
        <v xml:space="preserve"> English Defense - General</v>
      </c>
      <c r="C303" s="3" t="s">
        <v>6753</v>
      </c>
      <c r="D303" s="3" t="s">
        <v>6510</v>
      </c>
      <c r="F303" s="3">
        <v>35.4</v>
      </c>
      <c r="G303" s="3">
        <v>37.6</v>
      </c>
    </row>
    <row r="304" spans="1:7" ht="17" x14ac:dyDescent="0.2">
      <c r="A304" s="3" t="s">
        <v>6714</v>
      </c>
      <c r="B304" s="3" t="str">
        <f>CONCATENATE(Table13[[#This Row],[Column5]],(IF(Table13[[#This Row],[Column4]]="",""," -"&amp;Table13[[#This Row],[Column4]])),(IF(Table13[[#This Row],[Column3]]="",""," -"&amp;Table13[[#This Row],[Column3]])))</f>
        <v xml:space="preserve"> General</v>
      </c>
      <c r="C304" s="3" t="s">
        <v>6510</v>
      </c>
      <c r="F304" s="3">
        <v>36.9</v>
      </c>
      <c r="G304" s="3">
        <v>35.5</v>
      </c>
    </row>
    <row r="305" spans="1:7" ht="17" x14ac:dyDescent="0.2">
      <c r="A305" s="3" t="s">
        <v>6714</v>
      </c>
      <c r="B305" s="3" t="str">
        <f>CONCATENATE(Table13[[#This Row],[Column5]],(IF(Table13[[#This Row],[Column4]]="",""," -"&amp;Table13[[#This Row],[Column4]])),(IF(Table13[[#This Row],[Column3]]="",""," -"&amp;Table13[[#This Row],[Column3]])))</f>
        <v xml:space="preserve"> Golombek Defense</v>
      </c>
      <c r="C305" s="3" t="s">
        <v>6754</v>
      </c>
      <c r="F305" s="3">
        <v>44.6</v>
      </c>
      <c r="G305" s="3">
        <v>27</v>
      </c>
    </row>
    <row r="306" spans="1:7" ht="17" x14ac:dyDescent="0.2">
      <c r="A306" s="3" t="s">
        <v>6714</v>
      </c>
      <c r="B306" s="3" t="str">
        <f>CONCATENATE(Table13[[#This Row],[Column5]],(IF(Table13[[#This Row],[Column4]]="",""," -"&amp;Table13[[#This Row],[Column4]])),(IF(Table13[[#This Row],[Column3]]="",""," -"&amp;Table13[[#This Row],[Column3]])))</f>
        <v xml:space="preserve"> Great Snake Variation</v>
      </c>
      <c r="C306" s="3" t="s">
        <v>6755</v>
      </c>
      <c r="F306" s="3">
        <v>32.4</v>
      </c>
      <c r="G306" s="3">
        <v>36</v>
      </c>
    </row>
    <row r="307" spans="1:7" ht="17" x14ac:dyDescent="0.2">
      <c r="A307" s="3" t="s">
        <v>6714</v>
      </c>
      <c r="B307" s="3" t="str">
        <f>CONCATENATE(Table13[[#This Row],[Column5]],(IF(Table13[[#This Row],[Column4]]="",""," -"&amp;Table13[[#This Row],[Column4]])),(IF(Table13[[#This Row],[Column3]]="",""," -"&amp;Table13[[#This Row],[Column3]])))</f>
        <v xml:space="preserve"> King's English Variation - Bellon Gambit</v>
      </c>
      <c r="C307" s="3" t="s">
        <v>6756</v>
      </c>
      <c r="D307" s="3" t="s">
        <v>6757</v>
      </c>
      <c r="F307" s="3">
        <v>38.4</v>
      </c>
      <c r="G307" s="3">
        <v>31.2</v>
      </c>
    </row>
    <row r="308" spans="1:7" ht="17" x14ac:dyDescent="0.2">
      <c r="A308" s="3" t="s">
        <v>6714</v>
      </c>
      <c r="B308" s="3" t="str">
        <f>CONCATENATE(Table13[[#This Row],[Column5]],(IF(Table13[[#This Row],[Column4]]="",""," -"&amp;Table13[[#This Row],[Column4]])),(IF(Table13[[#This Row],[Column3]]="",""," -"&amp;Table13[[#This Row],[Column3]])))</f>
        <v xml:space="preserve"> King's English Variation - Botvinnik System</v>
      </c>
      <c r="C308" s="3" t="s">
        <v>6756</v>
      </c>
      <c r="D308" s="3" t="s">
        <v>6758</v>
      </c>
      <c r="F308" s="3">
        <v>33.4</v>
      </c>
      <c r="G308" s="3">
        <v>29</v>
      </c>
    </row>
    <row r="309" spans="1:7" ht="17" x14ac:dyDescent="0.2">
      <c r="A309" s="3" t="s">
        <v>6714</v>
      </c>
      <c r="B309" s="3" t="str">
        <f>CONCATENATE(Table13[[#This Row],[Column5]],(IF(Table13[[#This Row],[Column4]]="",""," -"&amp;Table13[[#This Row],[Column4]])),(IF(Table13[[#This Row],[Column3]]="",""," -"&amp;Table13[[#This Row],[Column3]])))</f>
        <v xml:space="preserve"> King's English Variation - Botvinnik System - Prickly Pawn Pass System</v>
      </c>
      <c r="C309" s="3" t="s">
        <v>6756</v>
      </c>
      <c r="D309" s="3" t="s">
        <v>6758</v>
      </c>
      <c r="E309" s="3" t="s">
        <v>6759</v>
      </c>
      <c r="F309" s="3">
        <v>27.7</v>
      </c>
      <c r="G309" s="3">
        <v>40.4</v>
      </c>
    </row>
    <row r="310" spans="1:7" ht="17" x14ac:dyDescent="0.2">
      <c r="A310" s="3" t="s">
        <v>6714</v>
      </c>
      <c r="B310" s="3" t="str">
        <f>CONCATENATE(Table13[[#This Row],[Column5]],(IF(Table13[[#This Row],[Column4]]="",""," -"&amp;Table13[[#This Row],[Column4]])),(IF(Table13[[#This Row],[Column3]]="",""," -"&amp;Table13[[#This Row],[Column3]])))</f>
        <v xml:space="preserve"> King's English Variation - Bremen-Hort Variation</v>
      </c>
      <c r="C310" s="3" t="s">
        <v>6756</v>
      </c>
      <c r="D310" s="3" t="s">
        <v>6760</v>
      </c>
      <c r="F310" s="3">
        <v>38.6</v>
      </c>
      <c r="G310" s="3">
        <v>35</v>
      </c>
    </row>
    <row r="311" spans="1:7" ht="17" x14ac:dyDescent="0.2">
      <c r="A311" s="3" t="s">
        <v>6714</v>
      </c>
      <c r="B311" s="3" t="str">
        <f>CONCATENATE(Table13[[#This Row],[Column5]],(IF(Table13[[#This Row],[Column4]]="",""," -"&amp;Table13[[#This Row],[Column4]])),(IF(Table13[[#This Row],[Column3]]="",""," -"&amp;Table13[[#This Row],[Column3]])))</f>
        <v xml:space="preserve"> King's English Variation - Closed System</v>
      </c>
      <c r="C311" s="3" t="s">
        <v>6756</v>
      </c>
      <c r="D311" s="3" t="s">
        <v>6761</v>
      </c>
      <c r="F311" s="3">
        <v>38.1</v>
      </c>
      <c r="G311" s="3">
        <v>29.9</v>
      </c>
    </row>
    <row r="312" spans="1:7" ht="17" x14ac:dyDescent="0.2">
      <c r="A312" s="3" t="s">
        <v>6714</v>
      </c>
      <c r="B312" s="3" t="str">
        <f>CONCATENATE(Table13[[#This Row],[Column5]],(IF(Table13[[#This Row],[Column4]]="",""," -"&amp;Table13[[#This Row],[Column4]])),(IF(Table13[[#This Row],[Column3]]="",""," -"&amp;Table13[[#This Row],[Column3]])))</f>
        <v xml:space="preserve"> King's English Variation - Closed System - Full Symmetry</v>
      </c>
      <c r="C312" s="3" t="s">
        <v>6756</v>
      </c>
      <c r="D312" s="3" t="s">
        <v>6761</v>
      </c>
      <c r="E312" s="3" t="s">
        <v>6762</v>
      </c>
      <c r="F312" s="3">
        <v>33.6</v>
      </c>
      <c r="G312" s="3">
        <v>30.3</v>
      </c>
    </row>
    <row r="313" spans="1:7" ht="17" x14ac:dyDescent="0.2">
      <c r="A313" s="3" t="s">
        <v>6714</v>
      </c>
      <c r="B313" s="3" t="str">
        <f>CONCATENATE(Table13[[#This Row],[Column5]],(IF(Table13[[#This Row],[Column4]]="",""," -"&amp;Table13[[#This Row],[Column4]])),(IF(Table13[[#This Row],[Column3]]="",""," -"&amp;Table13[[#This Row],[Column3]])))</f>
        <v xml:space="preserve"> King's English Variation - Four Knights Variation</v>
      </c>
      <c r="C313" s="3" t="s">
        <v>6756</v>
      </c>
      <c r="D313" s="3" t="s">
        <v>6763</v>
      </c>
      <c r="F313" s="3">
        <v>29.4</v>
      </c>
      <c r="G313" s="3">
        <v>31.1</v>
      </c>
    </row>
    <row r="314" spans="1:7" ht="17" x14ac:dyDescent="0.2">
      <c r="A314" s="3" t="s">
        <v>6714</v>
      </c>
      <c r="B314" s="3" t="str">
        <f>CONCATENATE(Table13[[#This Row],[Column5]],(IF(Table13[[#This Row],[Column4]]="",""," -"&amp;Table13[[#This Row],[Column4]])),(IF(Table13[[#This Row],[Column3]]="",""," -"&amp;Table13[[#This Row],[Column3]])))</f>
        <v xml:space="preserve"> King's English Variation - Four Knights Variation - Botvinnik Line</v>
      </c>
      <c r="C314" s="3" t="s">
        <v>6756</v>
      </c>
      <c r="D314" s="3" t="s">
        <v>6763</v>
      </c>
      <c r="E314" s="3" t="s">
        <v>6764</v>
      </c>
      <c r="F314" s="3">
        <v>39</v>
      </c>
      <c r="G314" s="3">
        <v>31.6</v>
      </c>
    </row>
    <row r="315" spans="1:7" ht="17" x14ac:dyDescent="0.2">
      <c r="A315" s="3" t="s">
        <v>6714</v>
      </c>
      <c r="B315" s="3" t="str">
        <f>CONCATENATE(Table13[[#This Row],[Column5]],(IF(Table13[[#This Row],[Column4]]="",""," -"&amp;Table13[[#This Row],[Column4]])),(IF(Table13[[#This Row],[Column3]]="",""," -"&amp;Table13[[#This Row],[Column3]])))</f>
        <v xml:space="preserve"> King's English Variation - Four Knights Variation - Bradley Beach Variation</v>
      </c>
      <c r="C315" s="3" t="s">
        <v>6756</v>
      </c>
      <c r="D315" s="3" t="s">
        <v>6763</v>
      </c>
      <c r="E315" s="3" t="s">
        <v>6765</v>
      </c>
      <c r="F315" s="3">
        <v>33.5</v>
      </c>
      <c r="G315" s="3">
        <v>38.799999999999997</v>
      </c>
    </row>
    <row r="316" spans="1:7" ht="17" x14ac:dyDescent="0.2">
      <c r="A316" s="3" t="s">
        <v>6714</v>
      </c>
      <c r="B316" s="3" t="str">
        <f>CONCATENATE(Table13[[#This Row],[Column5]],(IF(Table13[[#This Row],[Column4]]="",""," -"&amp;Table13[[#This Row],[Column4]])),(IF(Table13[[#This Row],[Column3]]="",""," -"&amp;Table13[[#This Row],[Column3]])))</f>
        <v xml:space="preserve"> King's English Variation - Four Knights Variation - Fianchetto Lines</v>
      </c>
      <c r="C316" s="3" t="s">
        <v>6756</v>
      </c>
      <c r="D316" s="3" t="s">
        <v>6763</v>
      </c>
      <c r="E316" s="3" t="s">
        <v>6766</v>
      </c>
      <c r="F316" s="3">
        <v>36.4</v>
      </c>
      <c r="G316" s="3">
        <v>26.7</v>
      </c>
    </row>
    <row r="317" spans="1:7" ht="17" x14ac:dyDescent="0.2">
      <c r="A317" s="3" t="s">
        <v>6714</v>
      </c>
      <c r="B317" s="3" t="str">
        <f>CONCATENATE(Table13[[#This Row],[Column5]],(IF(Table13[[#This Row],[Column4]]="",""," -"&amp;Table13[[#This Row],[Column4]])),(IF(Table13[[#This Row],[Column3]]="",""," -"&amp;Table13[[#This Row],[Column3]])))</f>
        <v xml:space="preserve"> King's English Variation - Four Knights Variation - Flexible Line</v>
      </c>
      <c r="C317" s="3" t="s">
        <v>6756</v>
      </c>
      <c r="D317" s="3" t="s">
        <v>6763</v>
      </c>
      <c r="E317" s="3" t="s">
        <v>6767</v>
      </c>
      <c r="F317" s="3">
        <v>35.700000000000003</v>
      </c>
      <c r="G317" s="3">
        <v>27.5</v>
      </c>
    </row>
    <row r="318" spans="1:7" ht="17" x14ac:dyDescent="0.2">
      <c r="A318" s="3" t="s">
        <v>6714</v>
      </c>
      <c r="B318" s="3" t="str">
        <f>CONCATENATE(Table13[[#This Row],[Column5]],(IF(Table13[[#This Row],[Column4]]="",""," -"&amp;Table13[[#This Row],[Column4]])),(IF(Table13[[#This Row],[Column3]]="",""," -"&amp;Table13[[#This Row],[Column3]])))</f>
        <v xml:space="preserve"> King's English Variation - Four Knights Variation - General</v>
      </c>
      <c r="C318" s="3" t="s">
        <v>6756</v>
      </c>
      <c r="D318" s="3" t="s">
        <v>6763</v>
      </c>
      <c r="E318" s="3" t="s">
        <v>6510</v>
      </c>
      <c r="F318" s="3">
        <v>37.799999999999997</v>
      </c>
      <c r="G318" s="3">
        <v>33.1</v>
      </c>
    </row>
    <row r="319" spans="1:7" ht="17" x14ac:dyDescent="0.2">
      <c r="A319" s="3" t="s">
        <v>6714</v>
      </c>
      <c r="B319" s="3" t="str">
        <f>CONCATENATE(Table13[[#This Row],[Column5]],(IF(Table13[[#This Row],[Column4]]="",""," -"&amp;Table13[[#This Row],[Column4]])),(IF(Table13[[#This Row],[Column3]]="",""," -"&amp;Table13[[#This Row],[Column3]])))</f>
        <v xml:space="preserve"> King's English Variation - Four Knights Variation - Korchnoi Line</v>
      </c>
      <c r="C319" s="3" t="s">
        <v>6756</v>
      </c>
      <c r="D319" s="3" t="s">
        <v>6763</v>
      </c>
      <c r="E319" s="3" t="s">
        <v>6768</v>
      </c>
      <c r="F319" s="3">
        <v>37.799999999999997</v>
      </c>
      <c r="G319" s="3">
        <v>24.9</v>
      </c>
    </row>
    <row r="320" spans="1:7" ht="17" x14ac:dyDescent="0.2">
      <c r="A320" s="3" t="s">
        <v>6714</v>
      </c>
      <c r="B320" s="3" t="str">
        <f>CONCATENATE(Table13[[#This Row],[Column5]],(IF(Table13[[#This Row],[Column4]]="",""," -"&amp;Table13[[#This Row],[Column4]])),(IF(Table13[[#This Row],[Column3]]="",""," -"&amp;Table13[[#This Row],[Column3]])))</f>
        <v xml:space="preserve"> King's English Variation - Four Knights Variation - Quiet Line</v>
      </c>
      <c r="C320" s="3" t="s">
        <v>6756</v>
      </c>
      <c r="D320" s="3" t="s">
        <v>6763</v>
      </c>
      <c r="E320" s="3" t="s">
        <v>6542</v>
      </c>
      <c r="F320" s="3">
        <v>31</v>
      </c>
      <c r="G320" s="3">
        <v>28.4</v>
      </c>
    </row>
    <row r="321" spans="1:7" ht="17" x14ac:dyDescent="0.2">
      <c r="A321" s="3" t="s">
        <v>6714</v>
      </c>
      <c r="B321" s="3" t="str">
        <f>CONCATENATE(Table13[[#This Row],[Column5]],(IF(Table13[[#This Row],[Column4]]="",""," -"&amp;Table13[[#This Row],[Column4]])),(IF(Table13[[#This Row],[Column3]]="",""," -"&amp;Table13[[#This Row],[Column3]])))</f>
        <v xml:space="preserve"> King's English Variation - Four Knights Variation - Quiet Line</v>
      </c>
      <c r="C321" s="3" t="s">
        <v>6756</v>
      </c>
      <c r="D321" s="3" t="s">
        <v>6763</v>
      </c>
      <c r="E321" s="3" t="s">
        <v>6542</v>
      </c>
      <c r="F321" s="3">
        <v>37.6</v>
      </c>
      <c r="G321" s="3">
        <v>28.2</v>
      </c>
    </row>
    <row r="322" spans="1:7" ht="17" x14ac:dyDescent="0.2">
      <c r="A322" s="3" t="s">
        <v>6714</v>
      </c>
      <c r="B322" s="3" t="str">
        <f>CONCATENATE(Table13[[#This Row],[Column5]],(IF(Table13[[#This Row],[Column4]]="",""," -"&amp;Table13[[#This Row],[Column4]])),(IF(Table13[[#This Row],[Column3]]="",""," -"&amp;Table13[[#This Row],[Column3]])))</f>
        <v xml:space="preserve"> King's English Variation - Four Knights Variation - Quiet Line</v>
      </c>
      <c r="C322" s="3" t="s">
        <v>6756</v>
      </c>
      <c r="D322" s="3" t="s">
        <v>6763</v>
      </c>
      <c r="E322" s="3" t="s">
        <v>6542</v>
      </c>
      <c r="F322" s="3">
        <v>38.4</v>
      </c>
      <c r="G322" s="3">
        <v>27.4</v>
      </c>
    </row>
    <row r="323" spans="1:7" ht="17" x14ac:dyDescent="0.2">
      <c r="A323" s="3" t="s">
        <v>6714</v>
      </c>
      <c r="B323" s="3" t="str">
        <f>CONCATENATE(Table13[[#This Row],[Column5]],(IF(Table13[[#This Row],[Column4]]="",""," -"&amp;Table13[[#This Row],[Column4]])),(IF(Table13[[#This Row],[Column3]]="",""," -"&amp;Table13[[#This Row],[Column3]])))</f>
        <v xml:space="preserve"> King's English Variation - General Variation</v>
      </c>
      <c r="C323" s="3" t="s">
        <v>6756</v>
      </c>
      <c r="D323" s="3" t="s">
        <v>6709</v>
      </c>
      <c r="F323" s="3">
        <v>34.700000000000003</v>
      </c>
      <c r="G323" s="3">
        <v>35.799999999999997</v>
      </c>
    </row>
    <row r="324" spans="1:7" ht="17" x14ac:dyDescent="0.2">
      <c r="A324" s="3" t="s">
        <v>6714</v>
      </c>
      <c r="B324" s="3" t="str">
        <f>CONCATENATE(Table13[[#This Row],[Column5]],(IF(Table13[[#This Row],[Column4]]="",""," -"&amp;Table13[[#This Row],[Column4]])),(IF(Table13[[#This Row],[Column3]]="",""," -"&amp;Table13[[#This Row],[Column3]])))</f>
        <v xml:space="preserve"> King's English Variation - General</v>
      </c>
      <c r="C324" s="3" t="s">
        <v>6756</v>
      </c>
      <c r="D324" s="3" t="s">
        <v>6510</v>
      </c>
      <c r="F324" s="3">
        <v>40.1</v>
      </c>
      <c r="G324" s="3">
        <v>29.4</v>
      </c>
    </row>
    <row r="325" spans="1:7" ht="17" x14ac:dyDescent="0.2">
      <c r="A325" s="3" t="s">
        <v>6714</v>
      </c>
      <c r="B325" s="3" t="str">
        <f>CONCATENATE(Table13[[#This Row],[Column5]],(IF(Table13[[#This Row],[Column4]]="",""," -"&amp;Table13[[#This Row],[Column4]])),(IF(Table13[[#This Row],[Column3]]="",""," -"&amp;Table13[[#This Row],[Column3]])))</f>
        <v xml:space="preserve"> King's English Variation - Hungarian Attack</v>
      </c>
      <c r="C325" s="3" t="s">
        <v>6756</v>
      </c>
      <c r="D325" s="3" t="s">
        <v>6769</v>
      </c>
      <c r="F325" s="3">
        <v>40</v>
      </c>
      <c r="G325" s="3">
        <v>24.8</v>
      </c>
    </row>
    <row r="326" spans="1:7" ht="17" x14ac:dyDescent="0.2">
      <c r="A326" s="3" t="s">
        <v>6714</v>
      </c>
      <c r="B326" s="3" t="str">
        <f>CONCATENATE(Table13[[#This Row],[Column5]],(IF(Table13[[#This Row],[Column4]]="",""," -"&amp;Table13[[#This Row],[Column4]])),(IF(Table13[[#This Row],[Column3]]="",""," -"&amp;Table13[[#This Row],[Column3]])))</f>
        <v xml:space="preserve"> King's English Variation - Kramnik-Shirov Counter</v>
      </c>
      <c r="C326" s="3" t="s">
        <v>6756</v>
      </c>
      <c r="D326" s="3" t="s">
        <v>6770</v>
      </c>
      <c r="F326" s="3">
        <v>31.3</v>
      </c>
      <c r="G326" s="3">
        <v>37.4</v>
      </c>
    </row>
    <row r="327" spans="1:7" ht="17" x14ac:dyDescent="0.2">
      <c r="A327" s="3" t="s">
        <v>6714</v>
      </c>
      <c r="B327" s="3" t="str">
        <f>CONCATENATE(Table13[[#This Row],[Column5]],(IF(Table13[[#This Row],[Column4]]="",""," -"&amp;Table13[[#This Row],[Column4]])),(IF(Table13[[#This Row],[Column3]]="",""," -"&amp;Table13[[#This Row],[Column3]])))</f>
        <v xml:space="preserve"> King's English Variation - Nimzowitsch Variation - General</v>
      </c>
      <c r="C327" s="3" t="s">
        <v>6756</v>
      </c>
      <c r="D327" s="3" t="s">
        <v>6607</v>
      </c>
      <c r="E327" s="3" t="s">
        <v>6510</v>
      </c>
      <c r="F327" s="3">
        <v>40.799999999999997</v>
      </c>
      <c r="G327" s="3">
        <v>30.5</v>
      </c>
    </row>
    <row r="328" spans="1:7" ht="17" x14ac:dyDescent="0.2">
      <c r="A328" s="3" t="s">
        <v>6714</v>
      </c>
      <c r="B328" s="3" t="str">
        <f>CONCATENATE(Table13[[#This Row],[Column5]],(IF(Table13[[#This Row],[Column4]]="",""," -"&amp;Table13[[#This Row],[Column4]])),(IF(Table13[[#This Row],[Column3]]="",""," -"&amp;Table13[[#This Row],[Column3]])))</f>
        <v xml:space="preserve"> King's English Variation - Nimzowitsch-Flohr Variation</v>
      </c>
      <c r="C328" s="3" t="s">
        <v>6756</v>
      </c>
      <c r="D328" s="3" t="s">
        <v>6771</v>
      </c>
      <c r="F328" s="3">
        <v>34</v>
      </c>
      <c r="G328" s="3">
        <v>33.299999999999997</v>
      </c>
    </row>
    <row r="329" spans="1:7" ht="17" x14ac:dyDescent="0.2">
      <c r="A329" s="3" t="s">
        <v>6714</v>
      </c>
      <c r="B329" s="3" t="str">
        <f>CONCATENATE(Table13[[#This Row],[Column5]],(IF(Table13[[#This Row],[Column4]]="",""," -"&amp;Table13[[#This Row],[Column4]])),(IF(Table13[[#This Row],[Column3]]="",""," -"&amp;Table13[[#This Row],[Column3]])))</f>
        <v xml:space="preserve"> King's English Variation - Reversed Closed Sicilian</v>
      </c>
      <c r="C329" s="3" t="s">
        <v>6756</v>
      </c>
      <c r="D329" s="3" t="s">
        <v>6772</v>
      </c>
      <c r="F329" s="3">
        <v>38.6</v>
      </c>
      <c r="G329" s="3">
        <v>36.4</v>
      </c>
    </row>
    <row r="330" spans="1:7" ht="17" x14ac:dyDescent="0.2">
      <c r="A330" s="3" t="s">
        <v>6714</v>
      </c>
      <c r="B330" s="3" t="str">
        <f>CONCATENATE(Table13[[#This Row],[Column5]],(IF(Table13[[#This Row],[Column4]]="",""," -"&amp;Table13[[#This Row],[Column4]])),(IF(Table13[[#This Row],[Column3]]="",""," -"&amp;Table13[[#This Row],[Column3]])))</f>
        <v xml:space="preserve"> King's English Variation - Reversed Sicilian</v>
      </c>
      <c r="C330" s="3" t="s">
        <v>6756</v>
      </c>
      <c r="D330" s="3" t="s">
        <v>6773</v>
      </c>
      <c r="F330" s="3">
        <v>41.3</v>
      </c>
      <c r="G330" s="3">
        <v>32.200000000000003</v>
      </c>
    </row>
    <row r="331" spans="1:7" ht="17" x14ac:dyDescent="0.2">
      <c r="A331" s="3" t="s">
        <v>6714</v>
      </c>
      <c r="B331" s="3" t="str">
        <f>CONCATENATE(Table13[[#This Row],[Column5]],(IF(Table13[[#This Row],[Column4]]="",""," -"&amp;Table13[[#This Row],[Column4]])),(IF(Table13[[#This Row],[Column3]]="",""," -"&amp;Table13[[#This Row],[Column3]])))</f>
        <v xml:space="preserve"> King's English Variation - Taimanov Variation</v>
      </c>
      <c r="C331" s="3" t="s">
        <v>6756</v>
      </c>
      <c r="D331" s="3" t="s">
        <v>6577</v>
      </c>
      <c r="F331" s="3">
        <v>37.299999999999997</v>
      </c>
      <c r="G331" s="3">
        <v>31.1</v>
      </c>
    </row>
    <row r="332" spans="1:7" ht="17" x14ac:dyDescent="0.2">
      <c r="A332" s="3" t="s">
        <v>6714</v>
      </c>
      <c r="B332" s="3" t="str">
        <f>CONCATENATE(Table13[[#This Row],[Column5]],(IF(Table13[[#This Row],[Column4]]="",""," -"&amp;Table13[[#This Row],[Column4]])),(IF(Table13[[#This Row],[Column3]]="",""," -"&amp;Table13[[#This Row],[Column3]])))</f>
        <v xml:space="preserve"> King's English Variation - Three Knights System - General</v>
      </c>
      <c r="C332" s="3" t="s">
        <v>6756</v>
      </c>
      <c r="D332" s="3" t="s">
        <v>6774</v>
      </c>
      <c r="E332" s="3" t="s">
        <v>6510</v>
      </c>
      <c r="F332" s="3">
        <v>39.5</v>
      </c>
      <c r="G332" s="3">
        <v>32.299999999999997</v>
      </c>
    </row>
    <row r="333" spans="1:7" ht="17" x14ac:dyDescent="0.2">
      <c r="A333" s="3" t="s">
        <v>6714</v>
      </c>
      <c r="B333" s="3" t="str">
        <f>CONCATENATE(Table13[[#This Row],[Column5]],(IF(Table13[[#This Row],[Column4]]="",""," -"&amp;Table13[[#This Row],[Column4]])),(IF(Table13[[#This Row],[Column3]]="",""," -"&amp;Table13[[#This Row],[Column3]])))</f>
        <v xml:space="preserve"> King's English Variation - Troger Defense</v>
      </c>
      <c r="C333" s="3" t="s">
        <v>6756</v>
      </c>
      <c r="D333" s="3" t="s">
        <v>6775</v>
      </c>
      <c r="F333" s="3">
        <v>38.700000000000003</v>
      </c>
      <c r="G333" s="3">
        <v>34.5</v>
      </c>
    </row>
    <row r="334" spans="1:7" ht="17" x14ac:dyDescent="0.2">
      <c r="A334" s="3" t="s">
        <v>6714</v>
      </c>
      <c r="B334" s="3" t="str">
        <f>CONCATENATE(Table13[[#This Row],[Column5]],(IF(Table13[[#This Row],[Column4]]="",""," -"&amp;Table13[[#This Row],[Column4]])),(IF(Table13[[#This Row],[Column3]]="",""," -"&amp;Table13[[#This Row],[Column3]])))</f>
        <v xml:space="preserve"> King's English Variation - Two Knights' Variation - Fianchetto Line</v>
      </c>
      <c r="C334" s="3" t="s">
        <v>6756</v>
      </c>
      <c r="D334" s="3" t="s">
        <v>6776</v>
      </c>
      <c r="E334" s="3" t="s">
        <v>6777</v>
      </c>
      <c r="F334" s="3">
        <v>44.7</v>
      </c>
      <c r="G334" s="3">
        <v>29.3</v>
      </c>
    </row>
    <row r="335" spans="1:7" ht="17" x14ac:dyDescent="0.2">
      <c r="A335" s="3" t="s">
        <v>6714</v>
      </c>
      <c r="B335" s="3" t="str">
        <f>CONCATENATE(Table13[[#This Row],[Column5]],(IF(Table13[[#This Row],[Column4]]="",""," -"&amp;Table13[[#This Row],[Column4]])),(IF(Table13[[#This Row],[Column3]]="",""," -"&amp;Table13[[#This Row],[Column3]])))</f>
        <v xml:space="preserve"> King's English Variation - Two Knights' Variation - Fianchetto Lines</v>
      </c>
      <c r="C335" s="3" t="s">
        <v>6756</v>
      </c>
      <c r="D335" s="3" t="s">
        <v>6776</v>
      </c>
      <c r="E335" s="3" t="s">
        <v>6766</v>
      </c>
      <c r="F335" s="3">
        <v>44.1</v>
      </c>
      <c r="G335" s="3">
        <v>30.7</v>
      </c>
    </row>
    <row r="336" spans="1:7" ht="17" x14ac:dyDescent="0.2">
      <c r="A336" s="3" t="s">
        <v>6714</v>
      </c>
      <c r="B336" s="3" t="str">
        <f>CONCATENATE(Table13[[#This Row],[Column5]],(IF(Table13[[#This Row],[Column4]]="",""," -"&amp;Table13[[#This Row],[Column4]])),(IF(Table13[[#This Row],[Column3]]="",""," -"&amp;Table13[[#This Row],[Column3]])))</f>
        <v xml:space="preserve"> King's English Variation - Two Knights' Variation - General</v>
      </c>
      <c r="C336" s="3" t="s">
        <v>6756</v>
      </c>
      <c r="D336" s="3" t="s">
        <v>6776</v>
      </c>
      <c r="E336" s="3" t="s">
        <v>6510</v>
      </c>
      <c r="F336" s="3">
        <v>36</v>
      </c>
      <c r="G336" s="3">
        <v>37.4</v>
      </c>
    </row>
    <row r="337" spans="1:7" ht="17" x14ac:dyDescent="0.2">
      <c r="A337" s="3" t="s">
        <v>6714</v>
      </c>
      <c r="B337" s="3" t="str">
        <f>CONCATENATE(Table13[[#This Row],[Column5]],(IF(Table13[[#This Row],[Column4]]="",""," -"&amp;Table13[[#This Row],[Column4]])),(IF(Table13[[#This Row],[Column3]]="",""," -"&amp;Table13[[#This Row],[Column3]])))</f>
        <v xml:space="preserve"> King's English Variation - Two Knights' Variation - Keres Variation</v>
      </c>
      <c r="C337" s="3" t="s">
        <v>6756</v>
      </c>
      <c r="D337" s="3" t="s">
        <v>6776</v>
      </c>
      <c r="E337" s="3" t="s">
        <v>6517</v>
      </c>
      <c r="F337" s="3">
        <v>36.5</v>
      </c>
      <c r="G337" s="3">
        <v>34.9</v>
      </c>
    </row>
    <row r="338" spans="1:7" ht="17" x14ac:dyDescent="0.2">
      <c r="A338" s="3" t="s">
        <v>6714</v>
      </c>
      <c r="B338" s="3" t="str">
        <f>CONCATENATE(Table13[[#This Row],[Column5]],(IF(Table13[[#This Row],[Column4]]="",""," -"&amp;Table13[[#This Row],[Column4]])),(IF(Table13[[#This Row],[Column3]]="",""," -"&amp;Table13[[#This Row],[Column3]])))</f>
        <v xml:space="preserve"> King's English Variation - Two Knights' Variation - Reversed Dragon</v>
      </c>
      <c r="C338" s="3" t="s">
        <v>6756</v>
      </c>
      <c r="D338" s="3" t="s">
        <v>6776</v>
      </c>
      <c r="E338" s="3" t="s">
        <v>6778</v>
      </c>
      <c r="F338" s="3">
        <v>35.799999999999997</v>
      </c>
      <c r="G338" s="3">
        <v>33.200000000000003</v>
      </c>
    </row>
    <row r="339" spans="1:7" ht="17" x14ac:dyDescent="0.2">
      <c r="A339" s="3" t="s">
        <v>6714</v>
      </c>
      <c r="B339" s="3" t="str">
        <f>CONCATENATE(Table13[[#This Row],[Column5]],(IF(Table13[[#This Row],[Column4]]="",""," -"&amp;Table13[[#This Row],[Column4]])),(IF(Table13[[#This Row],[Column3]]="",""," -"&amp;Table13[[#This Row],[Column3]])))</f>
        <v xml:space="preserve"> King's English Variation - Two Knights' Variation - Smyslov System</v>
      </c>
      <c r="C339" s="3" t="s">
        <v>6756</v>
      </c>
      <c r="D339" s="3" t="s">
        <v>6776</v>
      </c>
      <c r="E339" s="3" t="s">
        <v>6779</v>
      </c>
      <c r="F339" s="3">
        <v>29.9</v>
      </c>
      <c r="G339" s="3">
        <v>37.799999999999997</v>
      </c>
    </row>
    <row r="340" spans="1:7" ht="17" x14ac:dyDescent="0.2">
      <c r="A340" s="3" t="s">
        <v>6714</v>
      </c>
      <c r="B340" s="3" t="str">
        <f>CONCATENATE(Table13[[#This Row],[Column5]],(IF(Table13[[#This Row],[Column4]]="",""," -"&amp;Table13[[#This Row],[Column4]])),(IF(Table13[[#This Row],[Column3]]="",""," -"&amp;Table13[[#This Row],[Column3]])))</f>
        <v xml:space="preserve"> Symmetrical Variation - Anti-Benoni Variation</v>
      </c>
      <c r="C340" s="3" t="s">
        <v>6780</v>
      </c>
      <c r="D340" s="3" t="s">
        <v>6781</v>
      </c>
      <c r="F340" s="3">
        <v>37</v>
      </c>
      <c r="G340" s="3">
        <v>34.1</v>
      </c>
    </row>
    <row r="341" spans="1:7" ht="17" x14ac:dyDescent="0.2">
      <c r="A341" s="3" t="s">
        <v>6714</v>
      </c>
      <c r="B341" s="3" t="str">
        <f>CONCATENATE(Table13[[#This Row],[Column5]],(IF(Table13[[#This Row],[Column4]]="",""," -"&amp;Table13[[#This Row],[Column4]])),(IF(Table13[[#This Row],[Column3]]="",""," -"&amp;Table13[[#This Row],[Column3]])))</f>
        <v xml:space="preserve"> Symmetrical Variation - Anti-Benoni Variation - Geller Variation</v>
      </c>
      <c r="C341" s="3" t="s">
        <v>6780</v>
      </c>
      <c r="D341" s="3" t="s">
        <v>6781</v>
      </c>
      <c r="E341" s="3" t="s">
        <v>6782</v>
      </c>
      <c r="F341" s="3">
        <v>33.200000000000003</v>
      </c>
      <c r="G341" s="3">
        <v>28</v>
      </c>
    </row>
    <row r="342" spans="1:7" ht="17" x14ac:dyDescent="0.2">
      <c r="A342" s="3" t="s">
        <v>6714</v>
      </c>
      <c r="B342" s="3" t="str">
        <f>CONCATENATE(Table13[[#This Row],[Column5]],(IF(Table13[[#This Row],[Column4]]="",""," -"&amp;Table13[[#This Row],[Column4]])),(IF(Table13[[#This Row],[Column3]]="",""," -"&amp;Table13[[#This Row],[Column3]])))</f>
        <v xml:space="preserve"> Symmetrical Variation - Anti-Benoni Variation - Spielmann Defense</v>
      </c>
      <c r="C342" s="3" t="s">
        <v>6780</v>
      </c>
      <c r="D342" s="3" t="s">
        <v>6781</v>
      </c>
      <c r="E342" s="3" t="s">
        <v>6783</v>
      </c>
      <c r="F342" s="3">
        <v>29.6</v>
      </c>
      <c r="G342" s="3">
        <v>32.200000000000003</v>
      </c>
    </row>
    <row r="343" spans="1:7" ht="17" x14ac:dyDescent="0.2">
      <c r="A343" s="3" t="s">
        <v>6714</v>
      </c>
      <c r="B343" s="3" t="str">
        <f>CONCATENATE(Table13[[#This Row],[Column5]],(IF(Table13[[#This Row],[Column4]]="",""," -"&amp;Table13[[#This Row],[Column4]])),(IF(Table13[[#This Row],[Column3]]="",""," -"&amp;Table13[[#This Row],[Column3]])))</f>
        <v xml:space="preserve"> Symmetrical Variation - Anti-Benoni Variation - Spielmann Defense</v>
      </c>
      <c r="C343" s="3" t="s">
        <v>6780</v>
      </c>
      <c r="D343" s="3" t="s">
        <v>6781</v>
      </c>
      <c r="E343" s="3" t="s">
        <v>6783</v>
      </c>
      <c r="F343" s="3">
        <v>32</v>
      </c>
      <c r="G343" s="3">
        <v>24.1</v>
      </c>
    </row>
    <row r="344" spans="1:7" ht="17" x14ac:dyDescent="0.2">
      <c r="A344" s="3" t="s">
        <v>6714</v>
      </c>
      <c r="B344" s="3" t="str">
        <f>CONCATENATE(Table13[[#This Row],[Column5]],(IF(Table13[[#This Row],[Column4]]="",""," -"&amp;Table13[[#This Row],[Column4]])),(IF(Table13[[#This Row],[Column3]]="",""," -"&amp;Table13[[#This Row],[Column3]])))</f>
        <v xml:space="preserve"> Symmetrical Variation - Botvinnik System Reversed</v>
      </c>
      <c r="C344" s="3" t="s">
        <v>6780</v>
      </c>
      <c r="D344" s="3" t="s">
        <v>6784</v>
      </c>
      <c r="F344" s="3">
        <v>26.9</v>
      </c>
      <c r="G344" s="3">
        <v>34.4</v>
      </c>
    </row>
    <row r="345" spans="1:7" ht="17" x14ac:dyDescent="0.2">
      <c r="A345" s="3" t="s">
        <v>6714</v>
      </c>
      <c r="B345" s="3" t="str">
        <f>CONCATENATE(Table13[[#This Row],[Column5]],(IF(Table13[[#This Row],[Column4]]="",""," -"&amp;Table13[[#This Row],[Column4]])),(IF(Table13[[#This Row],[Column3]]="",""," -"&amp;Table13[[#This Row],[Column3]])))</f>
        <v xml:space="preserve"> Symmetrical Variation - Botvinnik System Reversed</v>
      </c>
      <c r="C345" s="3" t="s">
        <v>6780</v>
      </c>
      <c r="D345" s="3" t="s">
        <v>6784</v>
      </c>
      <c r="F345" s="3">
        <v>31.6</v>
      </c>
      <c r="G345" s="3">
        <v>30.5</v>
      </c>
    </row>
    <row r="346" spans="1:7" ht="17" x14ac:dyDescent="0.2">
      <c r="A346" s="3" t="s">
        <v>6714</v>
      </c>
      <c r="B346" s="3" t="str">
        <f>CONCATENATE(Table13[[#This Row],[Column5]],(IF(Table13[[#This Row],[Column4]]="",""," -"&amp;Table13[[#This Row],[Column4]])),(IF(Table13[[#This Row],[Column3]]="",""," -"&amp;Table13[[#This Row],[Column3]])))</f>
        <v xml:space="preserve"> Symmetrical Variation - Botvinnik System</v>
      </c>
      <c r="C346" s="3" t="s">
        <v>6780</v>
      </c>
      <c r="D346" s="3" t="s">
        <v>6758</v>
      </c>
      <c r="F346" s="3">
        <v>28.8</v>
      </c>
      <c r="G346" s="3">
        <v>39.4</v>
      </c>
    </row>
    <row r="347" spans="1:7" ht="17" x14ac:dyDescent="0.2">
      <c r="A347" s="3" t="s">
        <v>6714</v>
      </c>
      <c r="B347" s="3" t="str">
        <f>CONCATENATE(Table13[[#This Row],[Column5]],(IF(Table13[[#This Row],[Column4]]="",""," -"&amp;Table13[[#This Row],[Column4]])),(IF(Table13[[#This Row],[Column3]]="",""," -"&amp;Table13[[#This Row],[Column3]])))</f>
        <v xml:space="preserve"> Symmetrical Variation - Duchamp Variation</v>
      </c>
      <c r="C347" s="3" t="s">
        <v>6780</v>
      </c>
      <c r="D347" s="3" t="s">
        <v>6785</v>
      </c>
      <c r="F347" s="3">
        <v>27.5</v>
      </c>
      <c r="G347" s="3">
        <v>25</v>
      </c>
    </row>
    <row r="348" spans="1:7" ht="17" x14ac:dyDescent="0.2">
      <c r="A348" s="3" t="s">
        <v>6714</v>
      </c>
      <c r="B348" s="3" t="str">
        <f>CONCATENATE(Table13[[#This Row],[Column5]],(IF(Table13[[#This Row],[Column4]]="",""," -"&amp;Table13[[#This Row],[Column4]])),(IF(Table13[[#This Row],[Column3]]="",""," -"&amp;Table13[[#This Row],[Column3]])))</f>
        <v xml:space="preserve"> Symmetrical Variation - Fianchetto Variation</v>
      </c>
      <c r="C348" s="3" t="s">
        <v>6780</v>
      </c>
      <c r="D348" s="3" t="s">
        <v>6507</v>
      </c>
      <c r="F348" s="3">
        <v>40.5</v>
      </c>
      <c r="G348" s="3">
        <v>29.9</v>
      </c>
    </row>
    <row r="349" spans="1:7" ht="17" x14ac:dyDescent="0.2">
      <c r="A349" s="3" t="s">
        <v>6714</v>
      </c>
      <c r="B349" s="3" t="str">
        <f>CONCATENATE(Table13[[#This Row],[Column5]],(IF(Table13[[#This Row],[Column4]]="",""," -"&amp;Table13[[#This Row],[Column4]])),(IF(Table13[[#This Row],[Column3]]="",""," -"&amp;Table13[[#This Row],[Column3]])))</f>
        <v xml:space="preserve"> Symmetrical Variation - Fianchetto Variation</v>
      </c>
      <c r="C349" s="3" t="s">
        <v>6780</v>
      </c>
      <c r="D349" s="3" t="s">
        <v>6507</v>
      </c>
      <c r="F349" s="3">
        <v>49.9</v>
      </c>
      <c r="G349" s="3">
        <v>26.1</v>
      </c>
    </row>
    <row r="350" spans="1:7" ht="17" x14ac:dyDescent="0.2">
      <c r="A350" s="3" t="s">
        <v>6714</v>
      </c>
      <c r="B350" s="3" t="str">
        <f>CONCATENATE(Table13[[#This Row],[Column5]],(IF(Table13[[#This Row],[Column4]]="",""," -"&amp;Table13[[#This Row],[Column4]])),(IF(Table13[[#This Row],[Column3]]="",""," -"&amp;Table13[[#This Row],[Column3]])))</f>
        <v xml:space="preserve"> Symmetrical Variation - Four Knights Variation</v>
      </c>
      <c r="C350" s="3" t="s">
        <v>6780</v>
      </c>
      <c r="D350" s="3" t="s">
        <v>6763</v>
      </c>
      <c r="F350" s="3">
        <v>43.4</v>
      </c>
      <c r="G350" s="3">
        <v>20.3</v>
      </c>
    </row>
    <row r="351" spans="1:7" ht="17" x14ac:dyDescent="0.2">
      <c r="A351" s="3" t="s">
        <v>6714</v>
      </c>
      <c r="B351" s="3" t="str">
        <f>CONCATENATE(Table13[[#This Row],[Column5]],(IF(Table13[[#This Row],[Column4]]="",""," -"&amp;Table13[[#This Row],[Column4]])),(IF(Table13[[#This Row],[Column3]]="",""," -"&amp;Table13[[#This Row],[Column3]])))</f>
        <v xml:space="preserve"> Symmetrical Variation - Full Symmetry Line</v>
      </c>
      <c r="C351" s="3" t="s">
        <v>6780</v>
      </c>
      <c r="D351" s="3" t="s">
        <v>6786</v>
      </c>
      <c r="F351" s="3">
        <v>42.3</v>
      </c>
      <c r="G351" s="3">
        <v>20.6</v>
      </c>
    </row>
    <row r="352" spans="1:7" ht="17" x14ac:dyDescent="0.2">
      <c r="A352" s="3" t="s">
        <v>6714</v>
      </c>
      <c r="B352" s="3" t="str">
        <f>CONCATENATE(Table13[[#This Row],[Column5]],(IF(Table13[[#This Row],[Column4]]="",""," -"&amp;Table13[[#This Row],[Column4]])),(IF(Table13[[#This Row],[Column3]]="",""," -"&amp;Table13[[#This Row],[Column3]])))</f>
        <v xml:space="preserve"> Symmetrical Variation - General</v>
      </c>
      <c r="C352" s="3" t="s">
        <v>6780</v>
      </c>
      <c r="D352" s="3" t="s">
        <v>6510</v>
      </c>
      <c r="F352" s="3">
        <v>42.1</v>
      </c>
      <c r="G352" s="3">
        <v>23.6</v>
      </c>
    </row>
    <row r="353" spans="1:7" ht="17" x14ac:dyDescent="0.2">
      <c r="A353" s="3" t="s">
        <v>6714</v>
      </c>
      <c r="B353" s="3" t="str">
        <f>CONCATENATE(Table13[[#This Row],[Column5]],(IF(Table13[[#This Row],[Column4]]="",""," -"&amp;Table13[[#This Row],[Column4]])),(IF(Table13[[#This Row],[Column3]]="",""," -"&amp;Table13[[#This Row],[Column3]])))</f>
        <v xml:space="preserve"> Symmetrical Variation - Hedgehog Defense</v>
      </c>
      <c r="C353" s="3" t="s">
        <v>6780</v>
      </c>
      <c r="D353" s="3" t="s">
        <v>6787</v>
      </c>
      <c r="F353" s="3">
        <v>35.299999999999997</v>
      </c>
      <c r="G353" s="3">
        <v>22.1</v>
      </c>
    </row>
    <row r="354" spans="1:7" ht="17" x14ac:dyDescent="0.2">
      <c r="A354" s="3" t="s">
        <v>6714</v>
      </c>
      <c r="B354" s="3" t="str">
        <f>CONCATENATE(Table13[[#This Row],[Column5]],(IF(Table13[[#This Row],[Column4]]="",""," -"&amp;Table13[[#This Row],[Column4]])),(IF(Table13[[#This Row],[Column3]]="",""," -"&amp;Table13[[#This Row],[Column3]])))</f>
        <v xml:space="preserve"> Symmetrical Variation - Mecking Variation</v>
      </c>
      <c r="C354" s="3" t="s">
        <v>6780</v>
      </c>
      <c r="D354" s="3" t="s">
        <v>6788</v>
      </c>
      <c r="F354" s="3">
        <v>41.7</v>
      </c>
      <c r="G354" s="3">
        <v>18.600000000000001</v>
      </c>
    </row>
    <row r="355" spans="1:7" ht="17" x14ac:dyDescent="0.2">
      <c r="A355" s="3" t="s">
        <v>6714</v>
      </c>
      <c r="B355" s="3" t="str">
        <f>CONCATENATE(Table13[[#This Row],[Column5]],(IF(Table13[[#This Row],[Column4]]="",""," -"&amp;Table13[[#This Row],[Column4]])),(IF(Table13[[#This Row],[Column3]]="",""," -"&amp;Table13[[#This Row],[Column3]])))</f>
        <v xml:space="preserve"> Symmetrical Variation - Normal Variation</v>
      </c>
      <c r="C355" s="3" t="s">
        <v>6780</v>
      </c>
      <c r="D355" s="3" t="s">
        <v>6523</v>
      </c>
      <c r="F355" s="3">
        <v>36.200000000000003</v>
      </c>
      <c r="G355" s="3">
        <v>32.4</v>
      </c>
    </row>
    <row r="356" spans="1:7" ht="17" x14ac:dyDescent="0.2">
      <c r="A356" s="3" t="s">
        <v>6714</v>
      </c>
      <c r="B356" s="3" t="str">
        <f>CONCATENATE(Table13[[#This Row],[Column5]],(IF(Table13[[#This Row],[Column4]]="",""," -"&amp;Table13[[#This Row],[Column4]])),(IF(Table13[[#This Row],[Column3]]="",""," -"&amp;Table13[[#This Row],[Column3]])))</f>
        <v xml:space="preserve"> Symmetrical Variation - Rubinstein Variation</v>
      </c>
      <c r="C356" s="3" t="s">
        <v>6780</v>
      </c>
      <c r="D356" s="3" t="s">
        <v>6616</v>
      </c>
      <c r="F356" s="3">
        <v>35.299999999999997</v>
      </c>
      <c r="G356" s="3">
        <v>35.1</v>
      </c>
    </row>
    <row r="357" spans="1:7" ht="17" x14ac:dyDescent="0.2">
      <c r="A357" s="3" t="s">
        <v>6714</v>
      </c>
      <c r="B357" s="3" t="str">
        <f>CONCATENATE(Table13[[#This Row],[Column5]],(IF(Table13[[#This Row],[Column4]]="",""," -"&amp;Table13[[#This Row],[Column4]])),(IF(Table13[[#This Row],[Column3]]="",""," -"&amp;Table13[[#This Row],[Column3]])))</f>
        <v xml:space="preserve"> Symmetrical Variation - Symmetrical Variation</v>
      </c>
      <c r="C357" s="3" t="s">
        <v>6780</v>
      </c>
      <c r="D357" s="3" t="s">
        <v>6780</v>
      </c>
      <c r="F357" s="3">
        <v>32.9</v>
      </c>
      <c r="G357" s="3">
        <v>27</v>
      </c>
    </row>
    <row r="358" spans="1:7" ht="17" x14ac:dyDescent="0.2">
      <c r="A358" s="3" t="s">
        <v>6714</v>
      </c>
      <c r="B358" s="3" t="str">
        <f>CONCATENATE(Table13[[#This Row],[Column5]],(IF(Table13[[#This Row],[Column4]]="",""," -"&amp;Table13[[#This Row],[Column4]])),(IF(Table13[[#This Row],[Column3]]="",""," -"&amp;Table13[[#This Row],[Column3]])))</f>
        <v xml:space="preserve"> Symmetrical Variation - Three Knights Variation</v>
      </c>
      <c r="C358" s="3" t="s">
        <v>6780</v>
      </c>
      <c r="D358" s="3" t="s">
        <v>6789</v>
      </c>
      <c r="F358" s="3">
        <v>36.1</v>
      </c>
      <c r="G358" s="3">
        <v>24.4</v>
      </c>
    </row>
    <row r="359" spans="1:7" ht="17" x14ac:dyDescent="0.2">
      <c r="A359" s="3" t="s">
        <v>6714</v>
      </c>
      <c r="B359" s="3" t="str">
        <f>CONCATENATE(Table13[[#This Row],[Column5]],(IF(Table13[[#This Row],[Column4]]="",""," -"&amp;Table13[[#This Row],[Column4]])),(IF(Table13[[#This Row],[Column3]]="",""," -"&amp;Table13[[#This Row],[Column3]])))</f>
        <v xml:space="preserve"> Symmetrical Variation - Two Knights Line</v>
      </c>
      <c r="C359" s="3" t="s">
        <v>6780</v>
      </c>
      <c r="D359" s="3" t="s">
        <v>6790</v>
      </c>
      <c r="F359" s="3">
        <v>26.5</v>
      </c>
      <c r="G359" s="3">
        <v>34.6</v>
      </c>
    </row>
    <row r="360" spans="1:7" ht="17" x14ac:dyDescent="0.2">
      <c r="A360" s="3" t="s">
        <v>6714</v>
      </c>
      <c r="B360" s="3" t="str">
        <f>CONCATENATE(Table13[[#This Row],[Column5]],(IF(Table13[[#This Row],[Column4]]="",""," -"&amp;Table13[[#This Row],[Column4]])),(IF(Table13[[#This Row],[Column3]]="",""," -"&amp;Table13[[#This Row],[Column3]])))</f>
        <v xml:space="preserve"> Symmetrical Variation - Two Knights Variation</v>
      </c>
      <c r="C360" s="3" t="s">
        <v>6780</v>
      </c>
      <c r="D360" s="3" t="s">
        <v>6791</v>
      </c>
      <c r="F360" s="3">
        <v>42</v>
      </c>
      <c r="G360" s="3">
        <v>27.4</v>
      </c>
    </row>
    <row r="361" spans="1:7" ht="17" x14ac:dyDescent="0.2">
      <c r="A361" s="3" t="s">
        <v>6714</v>
      </c>
      <c r="B361" s="3" t="str">
        <f>CONCATENATE(Table13[[#This Row],[Column5]],(IF(Table13[[#This Row],[Column4]]="",""," -"&amp;Table13[[#This Row],[Column4]])),(IF(Table13[[#This Row],[Column3]]="",""," -"&amp;Table13[[#This Row],[Column3]])))</f>
        <v xml:space="preserve"> The Whale</v>
      </c>
      <c r="C361" s="3" t="s">
        <v>6792</v>
      </c>
      <c r="F361" s="3">
        <v>35.299999999999997</v>
      </c>
      <c r="G361" s="3">
        <v>48.9</v>
      </c>
    </row>
    <row r="362" spans="1:7" ht="17" x14ac:dyDescent="0.2">
      <c r="A362" s="3" t="s">
        <v>6793</v>
      </c>
      <c r="B362" s="3" t="str">
        <f>CONCATENATE(Table13[[#This Row],[Column5]],(IF(Table13[[#This Row],[Column4]]="",""," -"&amp;Table13[[#This Row],[Column4]])),(IF(Table13[[#This Row],[Column3]]="",""," -"&amp;Table13[[#This Row],[Column3]])))</f>
        <v xml:space="preserve"> Englund Gambit</v>
      </c>
      <c r="C362" s="3" t="s">
        <v>6794</v>
      </c>
      <c r="F362" s="3">
        <v>49.9</v>
      </c>
      <c r="G362" s="3">
        <v>29.5</v>
      </c>
    </row>
    <row r="363" spans="1:7" ht="17" x14ac:dyDescent="0.2">
      <c r="A363" s="3" t="s">
        <v>6793</v>
      </c>
      <c r="B363" s="3" t="str">
        <f>CONCATENATE(Table13[[#This Row],[Column5]],(IF(Table13[[#This Row],[Column4]]="",""," -"&amp;Table13[[#This Row],[Column4]])),(IF(Table13[[#This Row],[Column3]]="",""," -"&amp;Table13[[#This Row],[Column3]])))</f>
        <v xml:space="preserve"> General</v>
      </c>
      <c r="C363" s="3" t="s">
        <v>6510</v>
      </c>
      <c r="F363" s="3">
        <v>46.7</v>
      </c>
      <c r="G363" s="3">
        <v>32.5</v>
      </c>
    </row>
    <row r="364" spans="1:7" ht="17" x14ac:dyDescent="0.2">
      <c r="A364" s="3" t="s">
        <v>6795</v>
      </c>
      <c r="B364" s="3" t="str">
        <f>CONCATENATE(Table13[[#This Row],[Column5]],(IF(Table13[[#This Row],[Column4]]="",""," -"&amp;Table13[[#This Row],[Column4]])),(IF(Table13[[#This Row],[Column3]]="",""," -"&amp;Table13[[#This Row],[Column3]])))</f>
        <v xml:space="preserve"> Declined - Reversed French</v>
      </c>
      <c r="C364" s="3" t="s">
        <v>6539</v>
      </c>
      <c r="D364" s="3" t="s">
        <v>6796</v>
      </c>
      <c r="F364" s="3">
        <v>37.700000000000003</v>
      </c>
      <c r="G364" s="3">
        <v>33.299999999999997</v>
      </c>
    </row>
    <row r="365" spans="1:7" ht="17" x14ac:dyDescent="0.2">
      <c r="A365" s="3" t="s">
        <v>6797</v>
      </c>
      <c r="B365" s="3" t="str">
        <f>CONCATENATE(Table13[[#This Row],[Column5]],(IF(Table13[[#This Row],[Column4]]="",""," -"&amp;Table13[[#This Row],[Column4]])),(IF(Table13[[#This Row],[Column3]]="",""," -"&amp;Table13[[#This Row],[Column3]])))</f>
        <v xml:space="preserve"> Double Spanish</v>
      </c>
      <c r="C365" s="3" t="s">
        <v>6798</v>
      </c>
      <c r="F365" s="3">
        <v>35.299999999999997</v>
      </c>
      <c r="G365" s="3">
        <v>31.4</v>
      </c>
    </row>
    <row r="366" spans="1:7" ht="17" x14ac:dyDescent="0.2">
      <c r="A366" s="3" t="s">
        <v>6797</v>
      </c>
      <c r="B366" s="3" t="str">
        <f>CONCATENATE(Table13[[#This Row],[Column5]],(IF(Table13[[#This Row],[Column4]]="",""," -"&amp;Table13[[#This Row],[Column4]])),(IF(Table13[[#This Row],[Column3]]="",""," -"&amp;Table13[[#This Row],[Column3]])))</f>
        <v xml:space="preserve"> General</v>
      </c>
      <c r="C366" s="3" t="s">
        <v>6510</v>
      </c>
      <c r="F366" s="3">
        <v>38.1</v>
      </c>
      <c r="G366" s="3">
        <v>28.8</v>
      </c>
    </row>
    <row r="367" spans="1:7" ht="17" x14ac:dyDescent="0.2">
      <c r="A367" s="3" t="s">
        <v>6797</v>
      </c>
      <c r="B367" s="3" t="str">
        <f>CONCATENATE(Table13[[#This Row],[Column5]],(IF(Table13[[#This Row],[Column4]]="",""," -"&amp;Table13[[#This Row],[Column4]])),(IF(Table13[[#This Row],[Column3]]="",""," -"&amp;Table13[[#This Row],[Column3]])))</f>
        <v xml:space="preserve"> Gunsberg Variation</v>
      </c>
      <c r="C367" s="3" t="s">
        <v>6799</v>
      </c>
      <c r="F367" s="3">
        <v>40.700000000000003</v>
      </c>
      <c r="G367" s="3">
        <v>29.6</v>
      </c>
    </row>
    <row r="368" spans="1:7" ht="17" x14ac:dyDescent="0.2">
      <c r="A368" s="3" t="s">
        <v>6797</v>
      </c>
      <c r="B368" s="3" t="str">
        <f>CONCATENATE(Table13[[#This Row],[Column5]],(IF(Table13[[#This Row],[Column4]]="",""," -"&amp;Table13[[#This Row],[Column4]])),(IF(Table13[[#This Row],[Column3]]="",""," -"&amp;Table13[[#This Row],[Column3]])))</f>
        <v xml:space="preserve"> Italian Variation</v>
      </c>
      <c r="C368" s="3" t="s">
        <v>6800</v>
      </c>
      <c r="F368" s="3">
        <v>31.2</v>
      </c>
      <c r="G368" s="3">
        <v>44</v>
      </c>
    </row>
    <row r="369" spans="1:7" ht="17" x14ac:dyDescent="0.2">
      <c r="A369" s="3" t="s">
        <v>6797</v>
      </c>
      <c r="B369" s="3" t="str">
        <f>CONCATENATE(Table13[[#This Row],[Column5]],(IF(Table13[[#This Row],[Column4]]="",""," -"&amp;Table13[[#This Row],[Column4]])),(IF(Table13[[#This Row],[Column3]]="",""," -"&amp;Table13[[#This Row],[Column3]])))</f>
        <v xml:space="preserve"> Italian Variation</v>
      </c>
      <c r="C369" s="3" t="s">
        <v>6800</v>
      </c>
      <c r="F369" s="3">
        <v>27.4</v>
      </c>
      <c r="G369" s="3">
        <v>50.1</v>
      </c>
    </row>
    <row r="370" spans="1:7" ht="17" x14ac:dyDescent="0.2">
      <c r="A370" s="3" t="s">
        <v>6797</v>
      </c>
      <c r="B370" s="3" t="str">
        <f>CONCATENATE(Table13[[#This Row],[Column5]],(IF(Table13[[#This Row],[Column4]]="",""," -"&amp;Table13[[#This Row],[Column4]])),(IF(Table13[[#This Row],[Column3]]="",""," -"&amp;Table13[[#This Row],[Column3]])))</f>
        <v xml:space="preserve"> Italian Variation - Noa Gambit</v>
      </c>
      <c r="C370" s="3" t="s">
        <v>6800</v>
      </c>
      <c r="D370" s="3" t="s">
        <v>6801</v>
      </c>
      <c r="F370" s="3">
        <v>22.9</v>
      </c>
      <c r="G370" s="3">
        <v>61.3</v>
      </c>
    </row>
    <row r="371" spans="1:7" ht="17" x14ac:dyDescent="0.2">
      <c r="A371" s="3" t="s">
        <v>6797</v>
      </c>
      <c r="B371" s="3" t="str">
        <f>CONCATENATE(Table13[[#This Row],[Column5]],(IF(Table13[[#This Row],[Column4]]="",""," -"&amp;Table13[[#This Row],[Column4]])),(IF(Table13[[#This Row],[Column3]]="",""," -"&amp;Table13[[#This Row],[Column3]])))</f>
        <v xml:space="preserve"> Janowski Variation</v>
      </c>
      <c r="C371" s="3" t="s">
        <v>6802</v>
      </c>
      <c r="F371" s="3">
        <v>35.299999999999997</v>
      </c>
      <c r="G371" s="3">
        <v>27.1</v>
      </c>
    </row>
    <row r="372" spans="1:7" ht="17" x14ac:dyDescent="0.2">
      <c r="A372" s="3" t="s">
        <v>6797</v>
      </c>
      <c r="B372" s="3" t="str">
        <f>CONCATENATE(Table13[[#This Row],[Column5]],(IF(Table13[[#This Row],[Column4]]="",""," -"&amp;Table13[[#This Row],[Column4]])),(IF(Table13[[#This Row],[Column3]]="",""," -"&amp;Table13[[#This Row],[Column3]])))</f>
        <v xml:space="preserve"> Nimzowitsch (Paulsen)</v>
      </c>
      <c r="C372" s="3" t="s">
        <v>6803</v>
      </c>
      <c r="F372" s="3">
        <v>27.9</v>
      </c>
      <c r="G372" s="3">
        <v>21</v>
      </c>
    </row>
    <row r="373" spans="1:7" ht="17" x14ac:dyDescent="0.2">
      <c r="A373" s="3" t="s">
        <v>6797</v>
      </c>
      <c r="B373" s="3" t="str">
        <f>CONCATENATE(Table13[[#This Row],[Column5]],(IF(Table13[[#This Row],[Column4]]="",""," -"&amp;Table13[[#This Row],[Column4]])),(IF(Table13[[#This Row],[Column3]]="",""," -"&amp;Table13[[#This Row],[Column3]])))</f>
        <v xml:space="preserve"> Ranken Variation</v>
      </c>
      <c r="C373" s="3" t="s">
        <v>6804</v>
      </c>
      <c r="F373" s="3">
        <v>51.5</v>
      </c>
      <c r="G373" s="3">
        <v>22.4</v>
      </c>
    </row>
    <row r="374" spans="1:7" ht="17" x14ac:dyDescent="0.2">
      <c r="A374" s="3" t="s">
        <v>6797</v>
      </c>
      <c r="B374" s="3" t="str">
        <f>CONCATENATE(Table13[[#This Row],[Column5]],(IF(Table13[[#This Row],[Column4]]="",""," -"&amp;Table13[[#This Row],[Column4]])),(IF(Table13[[#This Row],[Column3]]="",""," -"&amp;Table13[[#This Row],[Column3]])))</f>
        <v xml:space="preserve"> Scotch Variation</v>
      </c>
      <c r="C374" s="3" t="s">
        <v>6805</v>
      </c>
      <c r="F374" s="3">
        <v>43.3</v>
      </c>
      <c r="G374" s="3">
        <v>34.299999999999997</v>
      </c>
    </row>
    <row r="375" spans="1:7" ht="17" x14ac:dyDescent="0.2">
      <c r="A375" s="3" t="s">
        <v>6797</v>
      </c>
      <c r="B375" s="3" t="str">
        <f>CONCATENATE(Table13[[#This Row],[Column5]],(IF(Table13[[#This Row],[Column4]]="",""," -"&amp;Table13[[#This Row],[Column4]])),(IF(Table13[[#This Row],[Column3]]="",""," -"&amp;Table13[[#This Row],[Column3]])))</f>
        <v xml:space="preserve"> Scotch Variation - Accepted</v>
      </c>
      <c r="C375" s="3" t="s">
        <v>6805</v>
      </c>
      <c r="D375" s="3" t="s">
        <v>6531</v>
      </c>
      <c r="F375" s="3">
        <v>32.200000000000003</v>
      </c>
      <c r="G375" s="3">
        <v>25.2</v>
      </c>
    </row>
    <row r="376" spans="1:7" ht="17" x14ac:dyDescent="0.2">
      <c r="A376" s="3" t="s">
        <v>6797</v>
      </c>
      <c r="B376" s="3" t="str">
        <f>CONCATENATE(Table13[[#This Row],[Column5]],(IF(Table13[[#This Row],[Column4]]="",""," -"&amp;Table13[[#This Row],[Column4]])),(IF(Table13[[#This Row],[Column3]]="",""," -"&amp;Table13[[#This Row],[Column3]])))</f>
        <v xml:space="preserve"> Scotch Variation - Belgrade Gambit</v>
      </c>
      <c r="C376" s="3" t="s">
        <v>6805</v>
      </c>
      <c r="D376" s="3" t="s">
        <v>6806</v>
      </c>
      <c r="F376" s="3">
        <v>35.1</v>
      </c>
      <c r="G376" s="3">
        <v>33.6</v>
      </c>
    </row>
    <row r="377" spans="1:7" ht="17" x14ac:dyDescent="0.2">
      <c r="A377" s="3" t="s">
        <v>6797</v>
      </c>
      <c r="B377" s="3" t="str">
        <f>CONCATENATE(Table13[[#This Row],[Column5]],(IF(Table13[[#This Row],[Column4]]="",""," -"&amp;Table13[[#This Row],[Column4]])),(IF(Table13[[#This Row],[Column3]]="",""," -"&amp;Table13[[#This Row],[Column3]])))</f>
        <v xml:space="preserve"> Scotch Variation - Krause Gambit</v>
      </c>
      <c r="C377" s="3" t="s">
        <v>6805</v>
      </c>
      <c r="D377" s="3" t="s">
        <v>6807</v>
      </c>
      <c r="F377" s="3">
        <v>36.9</v>
      </c>
      <c r="G377" s="3">
        <v>25.6</v>
      </c>
    </row>
    <row r="378" spans="1:7" ht="17" x14ac:dyDescent="0.2">
      <c r="A378" s="3" t="s">
        <v>6797</v>
      </c>
      <c r="B378" s="3" t="str">
        <f>CONCATENATE(Table13[[#This Row],[Column5]],(IF(Table13[[#This Row],[Column4]]="",""," -"&amp;Table13[[#This Row],[Column4]])),(IF(Table13[[#This Row],[Column3]]="",""," -"&amp;Table13[[#This Row],[Column3]])))</f>
        <v xml:space="preserve"> Scotch Variation - Krause Gambit - Leonhardt Defense</v>
      </c>
      <c r="C378" s="3" t="s">
        <v>6805</v>
      </c>
      <c r="D378" s="3" t="s">
        <v>6807</v>
      </c>
      <c r="E378" s="3" t="s">
        <v>6808</v>
      </c>
      <c r="F378" s="3">
        <v>26.6</v>
      </c>
      <c r="G378" s="3">
        <v>27.2</v>
      </c>
    </row>
    <row r="379" spans="1:7" ht="17" x14ac:dyDescent="0.2">
      <c r="A379" s="3" t="s">
        <v>6797</v>
      </c>
      <c r="B379" s="3" t="str">
        <f>CONCATENATE(Table13[[#This Row],[Column5]],(IF(Table13[[#This Row],[Column4]]="",""," -"&amp;Table13[[#This Row],[Column4]])),(IF(Table13[[#This Row],[Column3]]="",""," -"&amp;Table13[[#This Row],[Column3]])))</f>
        <v xml:space="preserve"> Spanish Variation</v>
      </c>
      <c r="C379" s="3" t="s">
        <v>6809</v>
      </c>
      <c r="F379" s="3">
        <v>37.200000000000003</v>
      </c>
      <c r="G379" s="3">
        <v>32.1</v>
      </c>
    </row>
    <row r="380" spans="1:7" ht="17" x14ac:dyDescent="0.2">
      <c r="A380" s="3" t="s">
        <v>6797</v>
      </c>
      <c r="B380" s="3" t="str">
        <f>CONCATENATE(Table13[[#This Row],[Column5]],(IF(Table13[[#This Row],[Column4]]="",""," -"&amp;Table13[[#This Row],[Column4]])),(IF(Table13[[#This Row],[Column3]]="",""," -"&amp;Table13[[#This Row],[Column3]])))</f>
        <v xml:space="preserve"> Spanish Variation</v>
      </c>
      <c r="C380" s="3" t="s">
        <v>6809</v>
      </c>
      <c r="F380" s="3">
        <v>30</v>
      </c>
      <c r="G380" s="3">
        <v>25.5</v>
      </c>
    </row>
    <row r="381" spans="1:7" ht="17" x14ac:dyDescent="0.2">
      <c r="A381" s="3" t="s">
        <v>6797</v>
      </c>
      <c r="B381" s="3" t="str">
        <f>CONCATENATE(Table13[[#This Row],[Column5]],(IF(Table13[[#This Row],[Column4]]="",""," -"&amp;Table13[[#This Row],[Column4]])),(IF(Table13[[#This Row],[Column3]]="",""," -"&amp;Table13[[#This Row],[Column3]])))</f>
        <v xml:space="preserve"> Spanish Variation - Classical Variation</v>
      </c>
      <c r="C381" s="3" t="s">
        <v>6809</v>
      </c>
      <c r="D381" s="3" t="s">
        <v>6553</v>
      </c>
      <c r="F381" s="3">
        <v>44.1</v>
      </c>
      <c r="G381" s="3">
        <v>28.5</v>
      </c>
    </row>
    <row r="382" spans="1:7" ht="17" x14ac:dyDescent="0.2">
      <c r="A382" s="3" t="s">
        <v>6797</v>
      </c>
      <c r="B382" s="3" t="str">
        <f>CONCATENATE(Table13[[#This Row],[Column5]],(IF(Table13[[#This Row],[Column4]]="",""," -"&amp;Table13[[#This Row],[Column4]])),(IF(Table13[[#This Row],[Column3]]="",""," -"&amp;Table13[[#This Row],[Column3]])))</f>
        <v xml:space="preserve"> Spanish Variation - Classical Variation - Marshall Gambit</v>
      </c>
      <c r="C382" s="3" t="s">
        <v>6809</v>
      </c>
      <c r="D382" s="3" t="s">
        <v>6553</v>
      </c>
      <c r="E382" s="3" t="s">
        <v>6810</v>
      </c>
      <c r="F382" s="3">
        <v>40.6</v>
      </c>
      <c r="G382" s="3">
        <v>25.5</v>
      </c>
    </row>
    <row r="383" spans="1:7" ht="17" x14ac:dyDescent="0.2">
      <c r="A383" s="3" t="s">
        <v>6797</v>
      </c>
      <c r="B383" s="3" t="str">
        <f>CONCATENATE(Table13[[#This Row],[Column5]],(IF(Table13[[#This Row],[Column4]]="",""," -"&amp;Table13[[#This Row],[Column4]])),(IF(Table13[[#This Row],[Column3]]="",""," -"&amp;Table13[[#This Row],[Column3]])))</f>
        <v xml:space="preserve"> Spanish Variation - Rubinstein Variation</v>
      </c>
      <c r="C383" s="3" t="s">
        <v>6809</v>
      </c>
      <c r="D383" s="3" t="s">
        <v>6616</v>
      </c>
      <c r="F383" s="3">
        <v>36.799999999999997</v>
      </c>
      <c r="G383" s="3">
        <v>27.6</v>
      </c>
    </row>
    <row r="384" spans="1:7" ht="17" x14ac:dyDescent="0.2">
      <c r="A384" s="3" t="s">
        <v>6797</v>
      </c>
      <c r="B384" s="3" t="str">
        <f>CONCATENATE(Table13[[#This Row],[Column5]],(IF(Table13[[#This Row],[Column4]]="",""," -"&amp;Table13[[#This Row],[Column4]])),(IF(Table13[[#This Row],[Column3]]="",""," -"&amp;Table13[[#This Row],[Column3]])))</f>
        <v xml:space="preserve"> Spanish Variation - Rubinstein Variation - Accepted</v>
      </c>
      <c r="C384" s="3" t="s">
        <v>6809</v>
      </c>
      <c r="D384" s="3" t="s">
        <v>6616</v>
      </c>
      <c r="E384" s="3" t="s">
        <v>6531</v>
      </c>
      <c r="F384" s="3">
        <v>13.6</v>
      </c>
      <c r="G384" s="3">
        <v>18.100000000000001</v>
      </c>
    </row>
    <row r="385" spans="1:7" ht="17" x14ac:dyDescent="0.2">
      <c r="A385" s="3" t="s">
        <v>6797</v>
      </c>
      <c r="B385" s="3" t="str">
        <f>CONCATENATE(Table13[[#This Row],[Column5]],(IF(Table13[[#This Row],[Column4]]="",""," -"&amp;Table13[[#This Row],[Column4]])),(IF(Table13[[#This Row],[Column3]]="",""," -"&amp;Table13[[#This Row],[Column3]])))</f>
        <v xml:space="preserve"> Spanish Variation - Symmetrical Variation</v>
      </c>
      <c r="C385" s="3" t="s">
        <v>6809</v>
      </c>
      <c r="D385" s="3" t="s">
        <v>6780</v>
      </c>
      <c r="F385" s="3">
        <v>34.9</v>
      </c>
      <c r="G385" s="3">
        <v>28.3</v>
      </c>
    </row>
    <row r="386" spans="1:7" ht="17" x14ac:dyDescent="0.2">
      <c r="A386" s="3" t="s">
        <v>6797</v>
      </c>
      <c r="B386" s="3" t="str">
        <f>CONCATENATE(Table13[[#This Row],[Column5]],(IF(Table13[[#This Row],[Column4]]="",""," -"&amp;Table13[[#This Row],[Column4]])),(IF(Table13[[#This Row],[Column3]]="",""," -"&amp;Table13[[#This Row],[Column3]])))</f>
        <v xml:space="preserve"> Spanish Variation - Symmetrical Variation</v>
      </c>
      <c r="C386" s="3" t="s">
        <v>6809</v>
      </c>
      <c r="D386" s="3" t="s">
        <v>6780</v>
      </c>
      <c r="F386" s="3">
        <v>29.1</v>
      </c>
      <c r="G386" s="3">
        <v>33.799999999999997</v>
      </c>
    </row>
    <row r="387" spans="1:7" ht="17" x14ac:dyDescent="0.2">
      <c r="A387" s="3" t="s">
        <v>6797</v>
      </c>
      <c r="B387" s="3" t="str">
        <f>CONCATENATE(Table13[[#This Row],[Column5]],(IF(Table13[[#This Row],[Column4]]="",""," -"&amp;Table13[[#This Row],[Column4]])),(IF(Table13[[#This Row],[Column3]]="",""," -"&amp;Table13[[#This Row],[Column3]])))</f>
        <v xml:space="preserve"> Spanish Variation - Symmetrical Variation</v>
      </c>
      <c r="C387" s="3" t="s">
        <v>6809</v>
      </c>
      <c r="D387" s="3" t="s">
        <v>6780</v>
      </c>
      <c r="F387" s="3">
        <v>35.299999999999997</v>
      </c>
      <c r="G387" s="3">
        <v>22.5</v>
      </c>
    </row>
    <row r="388" spans="1:7" ht="17" x14ac:dyDescent="0.2">
      <c r="A388" s="3" t="s">
        <v>6797</v>
      </c>
      <c r="B388" s="3" t="str">
        <f>CONCATENATE(Table13[[#This Row],[Column5]],(IF(Table13[[#This Row],[Column4]]="",""," -"&amp;Table13[[#This Row],[Column4]])),(IF(Table13[[#This Row],[Column3]]="",""," -"&amp;Table13[[#This Row],[Column3]])))</f>
        <v xml:space="preserve"> Spanish Variation - Symmetrical Variation</v>
      </c>
      <c r="C388" s="3" t="s">
        <v>6809</v>
      </c>
      <c r="D388" s="3" t="s">
        <v>6780</v>
      </c>
      <c r="F388" s="3">
        <v>33.5</v>
      </c>
      <c r="G388" s="3">
        <v>19.399999999999999</v>
      </c>
    </row>
    <row r="389" spans="1:7" ht="17" x14ac:dyDescent="0.2">
      <c r="A389" s="3" t="s">
        <v>6811</v>
      </c>
      <c r="B389" s="3" t="str">
        <f>CONCATENATE(Table13[[#This Row],[Column5]],(IF(Table13[[#This Row],[Column4]]="",""," -"&amp;Table13[[#This Row],[Column4]])),(IF(Table13[[#This Row],[Column3]]="",""," -"&amp;Table13[[#This Row],[Column3]])))</f>
        <v xml:space="preserve"> Advance Variation</v>
      </c>
      <c r="C389" s="3" t="s">
        <v>6620</v>
      </c>
      <c r="F389" s="3">
        <v>33</v>
      </c>
      <c r="G389" s="3">
        <v>46</v>
      </c>
    </row>
    <row r="390" spans="1:7" ht="17" x14ac:dyDescent="0.2">
      <c r="A390" s="3" t="s">
        <v>6811</v>
      </c>
      <c r="B390" s="3" t="str">
        <f>CONCATENATE(Table13[[#This Row],[Column5]],(IF(Table13[[#This Row],[Column4]]="",""," -"&amp;Table13[[#This Row],[Column4]])),(IF(Table13[[#This Row],[Column3]]="",""," -"&amp;Table13[[#This Row],[Column3]])))</f>
        <v xml:space="preserve"> Advance Variation</v>
      </c>
      <c r="C390" s="3" t="s">
        <v>6620</v>
      </c>
      <c r="F390" s="3">
        <v>38.6</v>
      </c>
      <c r="G390" s="3">
        <v>38.4</v>
      </c>
    </row>
    <row r="391" spans="1:7" ht="17" x14ac:dyDescent="0.2">
      <c r="A391" s="3" t="s">
        <v>6811</v>
      </c>
      <c r="B391" s="3" t="str">
        <f>CONCATENATE(Table13[[#This Row],[Column5]],(IF(Table13[[#This Row],[Column4]]="",""," -"&amp;Table13[[#This Row],[Column4]])),(IF(Table13[[#This Row],[Column3]]="",""," -"&amp;Table13[[#This Row],[Column3]])))</f>
        <v xml:space="preserve"> Advance Variation</v>
      </c>
      <c r="C391" s="3" t="s">
        <v>6620</v>
      </c>
      <c r="F391" s="3">
        <v>39.700000000000003</v>
      </c>
      <c r="G391" s="3">
        <v>37.1</v>
      </c>
    </row>
    <row r="392" spans="1:7" ht="17" x14ac:dyDescent="0.2">
      <c r="A392" s="3" t="s">
        <v>6811</v>
      </c>
      <c r="B392" s="3" t="str">
        <f>CONCATENATE(Table13[[#This Row],[Column5]],(IF(Table13[[#This Row],[Column4]]="",""," -"&amp;Table13[[#This Row],[Column4]])),(IF(Table13[[#This Row],[Column3]]="",""," -"&amp;Table13[[#This Row],[Column3]])))</f>
        <v xml:space="preserve"> Advance Variation - Euwe Variation</v>
      </c>
      <c r="C392" s="3" t="s">
        <v>6620</v>
      </c>
      <c r="D392" s="3" t="s">
        <v>6812</v>
      </c>
      <c r="F392" s="3">
        <v>35.700000000000003</v>
      </c>
      <c r="G392" s="3">
        <v>36.799999999999997</v>
      </c>
    </row>
    <row r="393" spans="1:7" ht="17" x14ac:dyDescent="0.2">
      <c r="A393" s="3" t="s">
        <v>6811</v>
      </c>
      <c r="B393" s="3" t="str">
        <f>CONCATENATE(Table13[[#This Row],[Column5]],(IF(Table13[[#This Row],[Column4]]="",""," -"&amp;Table13[[#This Row],[Column4]])),(IF(Table13[[#This Row],[Column3]]="",""," -"&amp;Table13[[#This Row],[Column3]])))</f>
        <v xml:space="preserve"> Advance Variation - Extended Bishop Swap</v>
      </c>
      <c r="C393" s="3" t="s">
        <v>6620</v>
      </c>
      <c r="D393" s="3" t="s">
        <v>6813</v>
      </c>
      <c r="F393" s="3">
        <v>35.299999999999997</v>
      </c>
      <c r="G393" s="3">
        <v>38.4</v>
      </c>
    </row>
    <row r="394" spans="1:7" ht="17" x14ac:dyDescent="0.2">
      <c r="A394" s="3" t="s">
        <v>6811</v>
      </c>
      <c r="B394" s="3" t="str">
        <f>CONCATENATE(Table13[[#This Row],[Column5]],(IF(Table13[[#This Row],[Column4]]="",""," -"&amp;Table13[[#This Row],[Column4]])),(IF(Table13[[#This Row],[Column3]]="",""," -"&amp;Table13[[#This Row],[Column3]])))</f>
        <v xml:space="preserve"> Advance Variation - Lputian Variation</v>
      </c>
      <c r="C394" s="3" t="s">
        <v>6620</v>
      </c>
      <c r="D394" s="3" t="s">
        <v>6814</v>
      </c>
      <c r="F394" s="3">
        <v>36.1</v>
      </c>
      <c r="G394" s="3">
        <v>36.1</v>
      </c>
    </row>
    <row r="395" spans="1:7" ht="17" x14ac:dyDescent="0.2">
      <c r="A395" s="3" t="s">
        <v>6811</v>
      </c>
      <c r="B395" s="3" t="str">
        <f>CONCATENATE(Table13[[#This Row],[Column5]],(IF(Table13[[#This Row],[Column4]]="",""," -"&amp;Table13[[#This Row],[Column4]])),(IF(Table13[[#This Row],[Column3]]="",""," -"&amp;Table13[[#This Row],[Column3]])))</f>
        <v xml:space="preserve"> Advance Variation - Main Line</v>
      </c>
      <c r="C395" s="3" t="s">
        <v>6620</v>
      </c>
      <c r="D395" s="3" t="s">
        <v>6508</v>
      </c>
      <c r="F395" s="3">
        <v>43.4</v>
      </c>
      <c r="G395" s="3">
        <v>30.7</v>
      </c>
    </row>
    <row r="396" spans="1:7" ht="17" x14ac:dyDescent="0.2">
      <c r="A396" s="3" t="s">
        <v>6811</v>
      </c>
      <c r="B396" s="3" t="str">
        <f>CONCATENATE(Table13[[#This Row],[Column5]],(IF(Table13[[#This Row],[Column4]]="",""," -"&amp;Table13[[#This Row],[Column4]])),(IF(Table13[[#This Row],[Column3]]="",""," -"&amp;Table13[[#This Row],[Column3]])))</f>
        <v xml:space="preserve"> Advance Variation - Milner-Barry Gambit</v>
      </c>
      <c r="C396" s="3" t="s">
        <v>6620</v>
      </c>
      <c r="D396" s="3" t="s">
        <v>6815</v>
      </c>
      <c r="F396" s="3">
        <v>38.9</v>
      </c>
      <c r="G396" s="3">
        <v>41.3</v>
      </c>
    </row>
    <row r="397" spans="1:7" ht="17" x14ac:dyDescent="0.2">
      <c r="A397" s="3" t="s">
        <v>6811</v>
      </c>
      <c r="B397" s="3" t="str">
        <f>CONCATENATE(Table13[[#This Row],[Column5]],(IF(Table13[[#This Row],[Column4]]="",""," -"&amp;Table13[[#This Row],[Column4]])),(IF(Table13[[#This Row],[Column3]]="",""," -"&amp;Table13[[#This Row],[Column3]])))</f>
        <v xml:space="preserve"> Advance Variation - Nimzowitsch Attack</v>
      </c>
      <c r="C397" s="3" t="s">
        <v>6620</v>
      </c>
      <c r="D397" s="3" t="s">
        <v>6816</v>
      </c>
      <c r="F397" s="3">
        <v>41.2</v>
      </c>
      <c r="G397" s="3">
        <v>41.5</v>
      </c>
    </row>
    <row r="398" spans="1:7" ht="17" x14ac:dyDescent="0.2">
      <c r="A398" s="3" t="s">
        <v>6811</v>
      </c>
      <c r="B398" s="3" t="str">
        <f>CONCATENATE(Table13[[#This Row],[Column5]],(IF(Table13[[#This Row],[Column4]]="",""," -"&amp;Table13[[#This Row],[Column4]])),(IF(Table13[[#This Row],[Column3]]="",""," -"&amp;Table13[[#This Row],[Column3]])))</f>
        <v xml:space="preserve"> Advance Variation - Nimzowitsch Gambit</v>
      </c>
      <c r="C398" s="3" t="s">
        <v>6620</v>
      </c>
      <c r="D398" s="3" t="s">
        <v>6817</v>
      </c>
      <c r="F398" s="3">
        <v>45.7</v>
      </c>
      <c r="G398" s="3">
        <v>35.799999999999997</v>
      </c>
    </row>
    <row r="399" spans="1:7" ht="17" x14ac:dyDescent="0.2">
      <c r="A399" s="3" t="s">
        <v>6811</v>
      </c>
      <c r="B399" s="3" t="str">
        <f>CONCATENATE(Table13[[#This Row],[Column5]],(IF(Table13[[#This Row],[Column4]]="",""," -"&amp;Table13[[#This Row],[Column4]])),(IF(Table13[[#This Row],[Column3]]="",""," -"&amp;Table13[[#This Row],[Column3]])))</f>
        <v xml:space="preserve"> Advance Variation - Nimzowitsch System</v>
      </c>
      <c r="C399" s="3" t="s">
        <v>6620</v>
      </c>
      <c r="D399" s="3" t="s">
        <v>6818</v>
      </c>
      <c r="F399" s="3">
        <v>33.299999999999997</v>
      </c>
      <c r="G399" s="3">
        <v>48</v>
      </c>
    </row>
    <row r="400" spans="1:7" ht="17" x14ac:dyDescent="0.2">
      <c r="A400" s="3" t="s">
        <v>6811</v>
      </c>
      <c r="B400" s="3" t="str">
        <f>CONCATENATE(Table13[[#This Row],[Column5]],(IF(Table13[[#This Row],[Column4]]="",""," -"&amp;Table13[[#This Row],[Column4]])),(IF(Table13[[#This Row],[Column3]]="",""," -"&amp;Table13[[#This Row],[Column3]])))</f>
        <v xml:space="preserve"> Advance Variation - Paulsen Attack</v>
      </c>
      <c r="C400" s="3" t="s">
        <v>6620</v>
      </c>
      <c r="D400" s="3" t="s">
        <v>6819</v>
      </c>
      <c r="F400" s="3">
        <v>38.299999999999997</v>
      </c>
      <c r="G400" s="3">
        <v>36.799999999999997</v>
      </c>
    </row>
    <row r="401" spans="1:7" ht="17" x14ac:dyDescent="0.2">
      <c r="A401" s="3" t="s">
        <v>6811</v>
      </c>
      <c r="B401" s="3" t="str">
        <f>CONCATENATE(Table13[[#This Row],[Column5]],(IF(Table13[[#This Row],[Column4]]="",""," -"&amp;Table13[[#This Row],[Column4]])),(IF(Table13[[#This Row],[Column3]]="",""," -"&amp;Table13[[#This Row],[Column3]])))</f>
        <v xml:space="preserve"> Advance Variation - Ruisdonk Gambit</v>
      </c>
      <c r="C401" s="3" t="s">
        <v>6620</v>
      </c>
      <c r="D401" s="3" t="s">
        <v>6820</v>
      </c>
      <c r="F401" s="3">
        <v>37.799999999999997</v>
      </c>
      <c r="G401" s="3">
        <v>42.8</v>
      </c>
    </row>
    <row r="402" spans="1:7" ht="17" x14ac:dyDescent="0.2">
      <c r="A402" s="3" t="s">
        <v>6811</v>
      </c>
      <c r="B402" s="3" t="str">
        <f>CONCATENATE(Table13[[#This Row],[Column5]],(IF(Table13[[#This Row],[Column4]]="",""," -"&amp;Table13[[#This Row],[Column4]])),(IF(Table13[[#This Row],[Column3]]="",""," -"&amp;Table13[[#This Row],[Column3]])))</f>
        <v xml:space="preserve"> Advance Variation - Wade Variation</v>
      </c>
      <c r="C402" s="3" t="s">
        <v>6620</v>
      </c>
      <c r="D402" s="3" t="s">
        <v>6821</v>
      </c>
      <c r="F402" s="3">
        <v>36.1</v>
      </c>
      <c r="G402" s="3">
        <v>34.4</v>
      </c>
    </row>
    <row r="403" spans="1:7" ht="17" x14ac:dyDescent="0.2">
      <c r="A403" s="3" t="s">
        <v>6811</v>
      </c>
      <c r="B403" s="3" t="str">
        <f>CONCATENATE(Table13[[#This Row],[Column5]],(IF(Table13[[#This Row],[Column4]]="",""," -"&amp;Table13[[#This Row],[Column4]])),(IF(Table13[[#This Row],[Column3]]="",""," -"&amp;Table13[[#This Row],[Column3]])))</f>
        <v xml:space="preserve"> Alapin Gambit</v>
      </c>
      <c r="C403" s="3" t="s">
        <v>6822</v>
      </c>
      <c r="F403" s="3">
        <v>44.5</v>
      </c>
      <c r="G403" s="3">
        <v>32.6</v>
      </c>
    </row>
    <row r="404" spans="1:7" ht="17" x14ac:dyDescent="0.2">
      <c r="A404" s="3" t="s">
        <v>6811</v>
      </c>
      <c r="B404" s="3" t="str">
        <f>CONCATENATE(Table13[[#This Row],[Column5]],(IF(Table13[[#This Row],[Column4]]="",""," -"&amp;Table13[[#This Row],[Column4]])),(IF(Table13[[#This Row],[Column3]]="",""," -"&amp;Table13[[#This Row],[Column3]])))</f>
        <v xml:space="preserve"> Alekhine-Chatard Attack</v>
      </c>
      <c r="C404" s="3" t="s">
        <v>6823</v>
      </c>
      <c r="F404" s="3">
        <v>47.6</v>
      </c>
      <c r="G404" s="3">
        <v>29.8</v>
      </c>
    </row>
    <row r="405" spans="1:7" ht="17" x14ac:dyDescent="0.2">
      <c r="A405" s="3" t="s">
        <v>6811</v>
      </c>
      <c r="B405" s="3" t="str">
        <f>CONCATENATE(Table13[[#This Row],[Column5]],(IF(Table13[[#This Row],[Column4]]="",""," -"&amp;Table13[[#This Row],[Column4]])),(IF(Table13[[#This Row],[Column3]]="",""," -"&amp;Table13[[#This Row],[Column3]])))</f>
        <v xml:space="preserve"> Alekhine-Chatard Attack - Albin-Chatard Gambit</v>
      </c>
      <c r="C405" s="3" t="s">
        <v>6823</v>
      </c>
      <c r="D405" s="3" t="s">
        <v>6824</v>
      </c>
      <c r="F405" s="3">
        <v>47.4</v>
      </c>
      <c r="G405" s="3">
        <v>30.1</v>
      </c>
    </row>
    <row r="406" spans="1:7" ht="17" x14ac:dyDescent="0.2">
      <c r="A406" s="3" t="s">
        <v>6811</v>
      </c>
      <c r="B406" s="3" t="str">
        <f>CONCATENATE(Table13[[#This Row],[Column5]],(IF(Table13[[#This Row],[Column4]]="",""," -"&amp;Table13[[#This Row],[Column4]])),(IF(Table13[[#This Row],[Column3]]="",""," -"&amp;Table13[[#This Row],[Column3]])))</f>
        <v xml:space="preserve"> Alekhine-Chatard Attack - Breyer Variation</v>
      </c>
      <c r="C406" s="3" t="s">
        <v>6823</v>
      </c>
      <c r="D406" s="3" t="s">
        <v>6629</v>
      </c>
      <c r="F406" s="3">
        <v>52</v>
      </c>
      <c r="G406" s="3">
        <v>29.1</v>
      </c>
    </row>
    <row r="407" spans="1:7" ht="17" x14ac:dyDescent="0.2">
      <c r="A407" s="3" t="s">
        <v>6811</v>
      </c>
      <c r="B407" s="3" t="str">
        <f>CONCATENATE(Table13[[#This Row],[Column5]],(IF(Table13[[#This Row],[Column4]]="",""," -"&amp;Table13[[#This Row],[Column4]])),(IF(Table13[[#This Row],[Column3]]="",""," -"&amp;Table13[[#This Row],[Column3]])))</f>
        <v xml:space="preserve"> Alekhine-Chatard Attack - Maroczy Variation</v>
      </c>
      <c r="C407" s="3" t="s">
        <v>6823</v>
      </c>
      <c r="D407" s="3" t="s">
        <v>6513</v>
      </c>
      <c r="F407" s="3">
        <v>56.8</v>
      </c>
      <c r="G407" s="3">
        <v>24.2</v>
      </c>
    </row>
    <row r="408" spans="1:7" ht="17" x14ac:dyDescent="0.2">
      <c r="A408" s="3" t="s">
        <v>6811</v>
      </c>
      <c r="B408" s="3" t="str">
        <f>CONCATENATE(Table13[[#This Row],[Column5]],(IF(Table13[[#This Row],[Column4]]="",""," -"&amp;Table13[[#This Row],[Column4]])),(IF(Table13[[#This Row],[Column3]]="",""," -"&amp;Table13[[#This Row],[Column3]])))</f>
        <v xml:space="preserve"> Alekhine-Chatard Attack - Spielmann Variation</v>
      </c>
      <c r="C408" s="3" t="s">
        <v>6823</v>
      </c>
      <c r="D408" s="3" t="s">
        <v>6604</v>
      </c>
      <c r="F408" s="3">
        <v>44.7</v>
      </c>
      <c r="G408" s="3">
        <v>31.8</v>
      </c>
    </row>
    <row r="409" spans="1:7" ht="17" x14ac:dyDescent="0.2">
      <c r="A409" s="3" t="s">
        <v>6811</v>
      </c>
      <c r="B409" s="3" t="str">
        <f>CONCATENATE(Table13[[#This Row],[Column5]],(IF(Table13[[#This Row],[Column4]]="",""," -"&amp;Table13[[#This Row],[Column4]])),(IF(Table13[[#This Row],[Column3]]="",""," -"&amp;Table13[[#This Row],[Column3]])))</f>
        <v xml:space="preserve"> Chigorin Variation</v>
      </c>
      <c r="C409" s="3" t="s">
        <v>6708</v>
      </c>
      <c r="F409" s="3">
        <v>43.8</v>
      </c>
      <c r="G409" s="3">
        <v>29.9</v>
      </c>
    </row>
    <row r="410" spans="1:7" ht="17" x14ac:dyDescent="0.2">
      <c r="A410" s="3" t="s">
        <v>6811</v>
      </c>
      <c r="B410" s="3" t="str">
        <f>CONCATENATE(Table13[[#This Row],[Column5]],(IF(Table13[[#This Row],[Column4]]="",""," -"&amp;Table13[[#This Row],[Column4]])),(IF(Table13[[#This Row],[Column3]]="",""," -"&amp;Table13[[#This Row],[Column3]])))</f>
        <v xml:space="preserve"> Classical Variation - Alapin Variation</v>
      </c>
      <c r="C410" s="3" t="s">
        <v>6553</v>
      </c>
      <c r="D410" s="3" t="s">
        <v>6825</v>
      </c>
      <c r="F410" s="3">
        <v>51.4</v>
      </c>
      <c r="G410" s="3">
        <v>24.1</v>
      </c>
    </row>
    <row r="411" spans="1:7" ht="17" x14ac:dyDescent="0.2">
      <c r="A411" s="3" t="s">
        <v>6811</v>
      </c>
      <c r="B411" s="3" t="str">
        <f>CONCATENATE(Table13[[#This Row],[Column5]],(IF(Table13[[#This Row],[Column4]]="",""," -"&amp;Table13[[#This Row],[Column4]])),(IF(Table13[[#This Row],[Column3]]="",""," -"&amp;Table13[[#This Row],[Column3]])))</f>
        <v xml:space="preserve"> Classical Variation - Burn Variation</v>
      </c>
      <c r="C411" s="3" t="s">
        <v>6553</v>
      </c>
      <c r="D411" s="3" t="s">
        <v>6826</v>
      </c>
      <c r="F411" s="3">
        <v>33.299999999999997</v>
      </c>
      <c r="G411" s="3">
        <v>23.5</v>
      </c>
    </row>
    <row r="412" spans="1:7" ht="17" x14ac:dyDescent="0.2">
      <c r="A412" s="3" t="s">
        <v>6811</v>
      </c>
      <c r="B412" s="3" t="str">
        <f>CONCATENATE(Table13[[#This Row],[Column5]],(IF(Table13[[#This Row],[Column4]]="",""," -"&amp;Table13[[#This Row],[Column4]])),(IF(Table13[[#This Row],[Column3]]="",""," -"&amp;Table13[[#This Row],[Column3]])))</f>
        <v xml:space="preserve"> Classical Variation - Burn Variation - Main Line</v>
      </c>
      <c r="C412" s="3" t="s">
        <v>6553</v>
      </c>
      <c r="D412" s="3" t="s">
        <v>6826</v>
      </c>
      <c r="E412" s="3" t="s">
        <v>6508</v>
      </c>
      <c r="F412" s="3">
        <v>43.4</v>
      </c>
      <c r="G412" s="3">
        <v>20.8</v>
      </c>
    </row>
    <row r="413" spans="1:7" ht="17" x14ac:dyDescent="0.2">
      <c r="A413" s="3" t="s">
        <v>6811</v>
      </c>
      <c r="B413" s="3" t="str">
        <f>CONCATENATE(Table13[[#This Row],[Column5]],(IF(Table13[[#This Row],[Column4]]="",""," -"&amp;Table13[[#This Row],[Column4]])),(IF(Table13[[#This Row],[Column3]]="",""," -"&amp;Table13[[#This Row],[Column3]])))</f>
        <v xml:space="preserve"> Classical Variation - Burn Variation - Morozevich Line</v>
      </c>
      <c r="C413" s="3" t="s">
        <v>6553</v>
      </c>
      <c r="D413" s="3" t="s">
        <v>6826</v>
      </c>
      <c r="E413" s="3" t="s">
        <v>6827</v>
      </c>
      <c r="F413" s="3">
        <v>33.9</v>
      </c>
      <c r="G413" s="3">
        <v>30.4</v>
      </c>
    </row>
    <row r="414" spans="1:7" ht="17" x14ac:dyDescent="0.2">
      <c r="A414" s="3" t="s">
        <v>6811</v>
      </c>
      <c r="B414" s="3" t="str">
        <f>CONCATENATE(Table13[[#This Row],[Column5]],(IF(Table13[[#This Row],[Column4]]="",""," -"&amp;Table13[[#This Row],[Column4]])),(IF(Table13[[#This Row],[Column3]]="",""," -"&amp;Table13[[#This Row],[Column3]])))</f>
        <v xml:space="preserve"> Classical Variation - Delayed Exchange Variation</v>
      </c>
      <c r="C414" s="3" t="s">
        <v>6553</v>
      </c>
      <c r="D414" s="3" t="s">
        <v>6828</v>
      </c>
      <c r="F414" s="3">
        <v>30.7</v>
      </c>
      <c r="G414" s="3">
        <v>35.299999999999997</v>
      </c>
    </row>
    <row r="415" spans="1:7" ht="17" x14ac:dyDescent="0.2">
      <c r="A415" s="3" t="s">
        <v>6811</v>
      </c>
      <c r="B415" s="3" t="str">
        <f>CONCATENATE(Table13[[#This Row],[Column5]],(IF(Table13[[#This Row],[Column4]]="",""," -"&amp;Table13[[#This Row],[Column4]])),(IF(Table13[[#This Row],[Column3]]="",""," -"&amp;Table13[[#This Row],[Column3]])))</f>
        <v xml:space="preserve"> Classical Variation - General Variation</v>
      </c>
      <c r="C415" s="3" t="s">
        <v>6553</v>
      </c>
      <c r="D415" s="3" t="s">
        <v>6709</v>
      </c>
      <c r="F415" s="3">
        <v>35</v>
      </c>
      <c r="G415" s="3">
        <v>41.6</v>
      </c>
    </row>
    <row r="416" spans="1:7" ht="17" x14ac:dyDescent="0.2">
      <c r="A416" s="3" t="s">
        <v>6811</v>
      </c>
      <c r="B416" s="3" t="str">
        <f>CONCATENATE(Table13[[#This Row],[Column5]],(IF(Table13[[#This Row],[Column4]]="",""," -"&amp;Table13[[#This Row],[Column4]])),(IF(Table13[[#This Row],[Column3]]="",""," -"&amp;Table13[[#This Row],[Column3]])))</f>
        <v xml:space="preserve"> Classical Variation - Normal Variation</v>
      </c>
      <c r="C416" s="3" t="s">
        <v>6553</v>
      </c>
      <c r="D416" s="3" t="s">
        <v>6523</v>
      </c>
      <c r="F416" s="3">
        <v>33.5</v>
      </c>
      <c r="G416" s="3">
        <v>38.1</v>
      </c>
    </row>
    <row r="417" spans="1:7" ht="17" x14ac:dyDescent="0.2">
      <c r="A417" s="3" t="s">
        <v>6811</v>
      </c>
      <c r="B417" s="3" t="str">
        <f>CONCATENATE(Table13[[#This Row],[Column5]],(IF(Table13[[#This Row],[Column4]]="",""," -"&amp;Table13[[#This Row],[Column4]])),(IF(Table13[[#This Row],[Column3]]="",""," -"&amp;Table13[[#This Row],[Column3]])))</f>
        <v xml:space="preserve"> Classical Variation - Pollock Variation</v>
      </c>
      <c r="C417" s="3" t="s">
        <v>6553</v>
      </c>
      <c r="D417" s="3" t="s">
        <v>6829</v>
      </c>
      <c r="F417" s="3">
        <v>46.1</v>
      </c>
      <c r="G417" s="3">
        <v>30.5</v>
      </c>
    </row>
    <row r="418" spans="1:7" ht="17" x14ac:dyDescent="0.2">
      <c r="A418" s="3" t="s">
        <v>6811</v>
      </c>
      <c r="B418" s="3" t="str">
        <f>CONCATENATE(Table13[[#This Row],[Column5]],(IF(Table13[[#This Row],[Column4]]="",""," -"&amp;Table13[[#This Row],[Column4]])),(IF(Table13[[#This Row],[Column3]]="",""," -"&amp;Table13[[#This Row],[Column3]])))</f>
        <v xml:space="preserve"> Classical Variation - Richter Attack</v>
      </c>
      <c r="C418" s="3" t="s">
        <v>6553</v>
      </c>
      <c r="D418" s="3" t="s">
        <v>6830</v>
      </c>
      <c r="F418" s="3">
        <v>42.5</v>
      </c>
      <c r="G418" s="3">
        <v>44.1</v>
      </c>
    </row>
    <row r="419" spans="1:7" ht="17" x14ac:dyDescent="0.2">
      <c r="A419" s="3" t="s">
        <v>6811</v>
      </c>
      <c r="B419" s="3" t="str">
        <f>CONCATENATE(Table13[[#This Row],[Column5]],(IF(Table13[[#This Row],[Column4]]="",""," -"&amp;Table13[[#This Row],[Column4]])),(IF(Table13[[#This Row],[Column3]]="",""," -"&amp;Table13[[#This Row],[Column3]])))</f>
        <v xml:space="preserve"> Classical Variation - Richter Attack</v>
      </c>
      <c r="C419" s="3" t="s">
        <v>6553</v>
      </c>
      <c r="D419" s="3" t="s">
        <v>6830</v>
      </c>
      <c r="F419" s="3">
        <v>40.6</v>
      </c>
      <c r="G419" s="3">
        <v>38.1</v>
      </c>
    </row>
    <row r="420" spans="1:7" ht="17" x14ac:dyDescent="0.2">
      <c r="A420" s="3" t="s">
        <v>6811</v>
      </c>
      <c r="B420" s="3" t="str">
        <f>CONCATENATE(Table13[[#This Row],[Column5]],(IF(Table13[[#This Row],[Column4]]="",""," -"&amp;Table13[[#This Row],[Column4]])),(IF(Table13[[#This Row],[Column3]]="",""," -"&amp;Table13[[#This Row],[Column3]])))</f>
        <v xml:space="preserve"> Classical Variation - Rubinstein Variation</v>
      </c>
      <c r="C420" s="3" t="s">
        <v>6553</v>
      </c>
      <c r="D420" s="3" t="s">
        <v>6616</v>
      </c>
      <c r="F420" s="3">
        <v>50</v>
      </c>
      <c r="G420" s="3">
        <v>28.7</v>
      </c>
    </row>
    <row r="421" spans="1:7" ht="17" x14ac:dyDescent="0.2">
      <c r="A421" s="3" t="s">
        <v>6811</v>
      </c>
      <c r="B421" s="3" t="str">
        <f>CONCATENATE(Table13[[#This Row],[Column5]],(IF(Table13[[#This Row],[Column4]]="",""," -"&amp;Table13[[#This Row],[Column4]])),(IF(Table13[[#This Row],[Column3]]="",""," -"&amp;Table13[[#This Row],[Column3]])))</f>
        <v xml:space="preserve"> Classical Variation - Steinitz Variation</v>
      </c>
      <c r="C421" s="3" t="s">
        <v>6553</v>
      </c>
      <c r="D421" s="3" t="s">
        <v>6831</v>
      </c>
      <c r="F421" s="3">
        <v>41.7</v>
      </c>
      <c r="G421" s="3">
        <v>35.1</v>
      </c>
    </row>
    <row r="422" spans="1:7" ht="17" x14ac:dyDescent="0.2">
      <c r="A422" s="3" t="s">
        <v>6811</v>
      </c>
      <c r="B422" s="3" t="str">
        <f>CONCATENATE(Table13[[#This Row],[Column5]],(IF(Table13[[#This Row],[Column4]]="",""," -"&amp;Table13[[#This Row],[Column4]])),(IF(Table13[[#This Row],[Column3]]="",""," -"&amp;Table13[[#This Row],[Column3]])))</f>
        <v xml:space="preserve"> Classical Variation - Steinitz Variation</v>
      </c>
      <c r="C422" s="3" t="s">
        <v>6553</v>
      </c>
      <c r="D422" s="3" t="s">
        <v>6831</v>
      </c>
      <c r="F422" s="3">
        <v>43.2</v>
      </c>
      <c r="G422" s="3">
        <v>26.9</v>
      </c>
    </row>
    <row r="423" spans="1:7" ht="17" x14ac:dyDescent="0.2">
      <c r="A423" s="3" t="s">
        <v>6811</v>
      </c>
      <c r="B423" s="3" t="str">
        <f>CONCATENATE(Table13[[#This Row],[Column5]],(IF(Table13[[#This Row],[Column4]]="",""," -"&amp;Table13[[#This Row],[Column4]])),(IF(Table13[[#This Row],[Column3]]="",""," -"&amp;Table13[[#This Row],[Column3]])))</f>
        <v xml:space="preserve"> Classical Variation - Swiss Variation</v>
      </c>
      <c r="C423" s="3" t="s">
        <v>6553</v>
      </c>
      <c r="D423" s="3" t="s">
        <v>6832</v>
      </c>
      <c r="F423" s="3">
        <v>39.799999999999997</v>
      </c>
      <c r="G423" s="3">
        <v>34.299999999999997</v>
      </c>
    </row>
    <row r="424" spans="1:7" ht="17" x14ac:dyDescent="0.2">
      <c r="A424" s="3" t="s">
        <v>6811</v>
      </c>
      <c r="B424" s="3" t="str">
        <f>CONCATENATE(Table13[[#This Row],[Column5]],(IF(Table13[[#This Row],[Column4]]="",""," -"&amp;Table13[[#This Row],[Column4]])),(IF(Table13[[#This Row],[Column3]]="",""," -"&amp;Table13[[#This Row],[Column3]])))</f>
        <v xml:space="preserve"> Classical Variation - Tartakower Variation</v>
      </c>
      <c r="C424" s="3" t="s">
        <v>6553</v>
      </c>
      <c r="D424" s="3" t="s">
        <v>6662</v>
      </c>
      <c r="F424" s="3">
        <v>44.8</v>
      </c>
      <c r="G424" s="3">
        <v>20.7</v>
      </c>
    </row>
    <row r="425" spans="1:7" ht="17" x14ac:dyDescent="0.2">
      <c r="A425" s="3" t="s">
        <v>6811</v>
      </c>
      <c r="B425" s="3" t="str">
        <f>CONCATENATE(Table13[[#This Row],[Column5]],(IF(Table13[[#This Row],[Column4]]="",""," -"&amp;Table13[[#This Row],[Column4]])),(IF(Table13[[#This Row],[Column3]]="",""," -"&amp;Table13[[#This Row],[Column3]])))</f>
        <v xml:space="preserve"> Exchange Variation</v>
      </c>
      <c r="C425" s="3" t="s">
        <v>6505</v>
      </c>
      <c r="F425" s="3">
        <v>24.6</v>
      </c>
      <c r="G425" s="3">
        <v>35.5</v>
      </c>
    </row>
    <row r="426" spans="1:7" ht="17" x14ac:dyDescent="0.2">
      <c r="A426" s="3" t="s">
        <v>6811</v>
      </c>
      <c r="B426" s="3" t="str">
        <f>CONCATENATE(Table13[[#This Row],[Column5]],(IF(Table13[[#This Row],[Column4]]="",""," -"&amp;Table13[[#This Row],[Column4]])),(IF(Table13[[#This Row],[Column3]]="",""," -"&amp;Table13[[#This Row],[Column3]])))</f>
        <v xml:space="preserve"> Exchange Variation - Monte Carlo Variation</v>
      </c>
      <c r="C426" s="3" t="s">
        <v>6505</v>
      </c>
      <c r="D426" s="3" t="s">
        <v>6833</v>
      </c>
      <c r="F426" s="3">
        <v>36</v>
      </c>
      <c r="G426" s="3">
        <v>33.799999999999997</v>
      </c>
    </row>
    <row r="427" spans="1:7" ht="17" x14ac:dyDescent="0.2">
      <c r="A427" s="3" t="s">
        <v>6811</v>
      </c>
      <c r="B427" s="3" t="str">
        <f>CONCATENATE(Table13[[#This Row],[Column5]],(IF(Table13[[#This Row],[Column4]]="",""," -"&amp;Table13[[#This Row],[Column4]])),(IF(Table13[[#This Row],[Column3]]="",""," -"&amp;Table13[[#This Row],[Column3]])))</f>
        <v xml:space="preserve"> Exchange Variation - Svenonius Variation</v>
      </c>
      <c r="C427" s="3" t="s">
        <v>6505</v>
      </c>
      <c r="D427" s="3" t="s">
        <v>6834</v>
      </c>
      <c r="F427" s="3">
        <v>29.6</v>
      </c>
      <c r="G427" s="3">
        <v>30.6</v>
      </c>
    </row>
    <row r="428" spans="1:7" ht="17" x14ac:dyDescent="0.2">
      <c r="A428" s="3" t="s">
        <v>6811</v>
      </c>
      <c r="B428" s="3" t="str">
        <f>CONCATENATE(Table13[[#This Row],[Column5]],(IF(Table13[[#This Row],[Column4]]="",""," -"&amp;Table13[[#This Row],[Column4]])),(IF(Table13[[#This Row],[Column3]]="",""," -"&amp;Table13[[#This Row],[Column3]])))</f>
        <v xml:space="preserve"> General</v>
      </c>
      <c r="C428" s="3" t="s">
        <v>6510</v>
      </c>
      <c r="F428" s="3">
        <v>39.9</v>
      </c>
      <c r="G428" s="3">
        <v>38.299999999999997</v>
      </c>
    </row>
    <row r="429" spans="1:7" ht="17" x14ac:dyDescent="0.2">
      <c r="A429" s="3" t="s">
        <v>6811</v>
      </c>
      <c r="B429" s="3" t="str">
        <f>CONCATENATE(Table13[[#This Row],[Column5]],(IF(Table13[[#This Row],[Column4]]="",""," -"&amp;Table13[[#This Row],[Column4]])),(IF(Table13[[#This Row],[Column3]]="",""," -"&amp;Table13[[#This Row],[Column3]])))</f>
        <v xml:space="preserve"> Horwitz Attack</v>
      </c>
      <c r="C429" s="3" t="s">
        <v>6835</v>
      </c>
      <c r="F429" s="3">
        <v>39.200000000000003</v>
      </c>
      <c r="G429" s="3">
        <v>38</v>
      </c>
    </row>
    <row r="430" spans="1:7" ht="17" x14ac:dyDescent="0.2">
      <c r="A430" s="3" t="s">
        <v>6811</v>
      </c>
      <c r="B430" s="3" t="str">
        <f>CONCATENATE(Table13[[#This Row],[Column5]],(IF(Table13[[#This Row],[Column4]]="",""," -"&amp;Table13[[#This Row],[Column4]])),(IF(Table13[[#This Row],[Column3]]="",""," -"&amp;Table13[[#This Row],[Column3]])))</f>
        <v xml:space="preserve"> Horwitz Attack - Papa-Ticulat Gambit</v>
      </c>
      <c r="C430" s="3" t="s">
        <v>6835</v>
      </c>
      <c r="D430" s="3" t="s">
        <v>6836</v>
      </c>
      <c r="F430" s="3">
        <v>43.1</v>
      </c>
      <c r="G430" s="3">
        <v>32.200000000000003</v>
      </c>
    </row>
    <row r="431" spans="1:7" ht="17" x14ac:dyDescent="0.2">
      <c r="A431" s="3" t="s">
        <v>6811</v>
      </c>
      <c r="B431" s="3" t="str">
        <f>CONCATENATE(Table13[[#This Row],[Column5]],(IF(Table13[[#This Row],[Column4]]="",""," -"&amp;Table13[[#This Row],[Column4]])),(IF(Table13[[#This Row],[Column3]]="",""," -"&amp;Table13[[#This Row],[Column3]])))</f>
        <v xml:space="preserve"> King's Indian Attack</v>
      </c>
      <c r="C431" s="3" t="s">
        <v>6837</v>
      </c>
      <c r="F431" s="3">
        <v>41.1</v>
      </c>
      <c r="G431" s="3">
        <v>31.4</v>
      </c>
    </row>
    <row r="432" spans="1:7" ht="17" x14ac:dyDescent="0.2">
      <c r="A432" s="3" t="s">
        <v>6811</v>
      </c>
      <c r="B432" s="3" t="str">
        <f>CONCATENATE(Table13[[#This Row],[Column5]],(IF(Table13[[#This Row],[Column4]]="",""," -"&amp;Table13[[#This Row],[Column4]])),(IF(Table13[[#This Row],[Column3]]="",""," -"&amp;Table13[[#This Row],[Column3]])))</f>
        <v xml:space="preserve"> Knight Variation</v>
      </c>
      <c r="C432" s="3" t="s">
        <v>6838</v>
      </c>
      <c r="F432" s="3">
        <v>27.6</v>
      </c>
      <c r="G432" s="3">
        <v>52</v>
      </c>
    </row>
    <row r="433" spans="1:7" ht="17" x14ac:dyDescent="0.2">
      <c r="A433" s="3" t="s">
        <v>6811</v>
      </c>
      <c r="B433" s="3" t="str">
        <f>CONCATENATE(Table13[[#This Row],[Column5]],(IF(Table13[[#This Row],[Column4]]="",""," -"&amp;Table13[[#This Row],[Column4]])),(IF(Table13[[#This Row],[Column3]]="",""," -"&amp;Table13[[#This Row],[Column3]])))</f>
        <v xml:space="preserve"> La Bourdonnais Variation</v>
      </c>
      <c r="C433" s="3" t="s">
        <v>6839</v>
      </c>
      <c r="F433" s="3">
        <v>38.5</v>
      </c>
      <c r="G433" s="3">
        <v>38.799999999999997</v>
      </c>
    </row>
    <row r="434" spans="1:7" ht="17" x14ac:dyDescent="0.2">
      <c r="A434" s="3" t="s">
        <v>6811</v>
      </c>
      <c r="B434" s="3" t="str">
        <f>CONCATENATE(Table13[[#This Row],[Column5]],(IF(Table13[[#This Row],[Column4]]="",""," -"&amp;Table13[[#This Row],[Column4]])),(IF(Table13[[#This Row],[Column3]]="",""," -"&amp;Table13[[#This Row],[Column3]])))</f>
        <v xml:space="preserve"> MacCutcheon Variation</v>
      </c>
      <c r="C434" s="3" t="s">
        <v>6840</v>
      </c>
      <c r="F434" s="3">
        <v>31.7</v>
      </c>
      <c r="G434" s="3">
        <v>44.7</v>
      </c>
    </row>
    <row r="435" spans="1:7" ht="17" x14ac:dyDescent="0.2">
      <c r="A435" s="3" t="s">
        <v>6811</v>
      </c>
      <c r="B435" s="3" t="str">
        <f>CONCATENATE(Table13[[#This Row],[Column5]],(IF(Table13[[#This Row],[Column4]]="",""," -"&amp;Table13[[#This Row],[Column4]])),(IF(Table13[[#This Row],[Column3]]="",""," -"&amp;Table13[[#This Row],[Column3]])))</f>
        <v xml:space="preserve"> MacCutcheon Variation - Bernstein Variation</v>
      </c>
      <c r="C435" s="3" t="s">
        <v>6840</v>
      </c>
      <c r="D435" s="3" t="s">
        <v>6841</v>
      </c>
      <c r="F435" s="3">
        <v>44.2</v>
      </c>
      <c r="G435" s="3">
        <v>26.4</v>
      </c>
    </row>
    <row r="436" spans="1:7" ht="17" x14ac:dyDescent="0.2">
      <c r="A436" s="3" t="s">
        <v>6811</v>
      </c>
      <c r="B436" s="3" t="str">
        <f>CONCATENATE(Table13[[#This Row],[Column5]],(IF(Table13[[#This Row],[Column4]]="",""," -"&amp;Table13[[#This Row],[Column4]])),(IF(Table13[[#This Row],[Column3]]="",""," -"&amp;Table13[[#This Row],[Column3]])))</f>
        <v xml:space="preserve"> MacCutcheon Variation - Chigorin Variation</v>
      </c>
      <c r="C436" s="3" t="s">
        <v>6840</v>
      </c>
      <c r="D436" s="3" t="s">
        <v>6708</v>
      </c>
      <c r="F436" s="3">
        <v>25.4</v>
      </c>
      <c r="G436" s="3">
        <v>46.1</v>
      </c>
    </row>
    <row r="437" spans="1:7" ht="17" x14ac:dyDescent="0.2">
      <c r="A437" s="3" t="s">
        <v>6811</v>
      </c>
      <c r="B437" s="3" t="str">
        <f>CONCATENATE(Table13[[#This Row],[Column5]],(IF(Table13[[#This Row],[Column4]]="",""," -"&amp;Table13[[#This Row],[Column4]])),(IF(Table13[[#This Row],[Column3]]="",""," -"&amp;Table13[[#This Row],[Column3]])))</f>
        <v xml:space="preserve"> MacCutcheon Variation - Dr. Olland (Dutch) Variation</v>
      </c>
      <c r="C437" s="3" t="s">
        <v>6840</v>
      </c>
      <c r="D437" s="3" t="s">
        <v>6842</v>
      </c>
      <c r="F437" s="3">
        <v>44.5</v>
      </c>
      <c r="G437" s="3">
        <v>26.4</v>
      </c>
    </row>
    <row r="438" spans="1:7" ht="17" x14ac:dyDescent="0.2">
      <c r="A438" s="3" t="s">
        <v>6811</v>
      </c>
      <c r="B438" s="3" t="str">
        <f>CONCATENATE(Table13[[#This Row],[Column5]],(IF(Table13[[#This Row],[Column4]]="",""," -"&amp;Table13[[#This Row],[Column4]])),(IF(Table13[[#This Row],[Column3]]="",""," -"&amp;Table13[[#This Row],[Column3]])))</f>
        <v xml:space="preserve"> MacCutcheon Variation - Exchange Variation</v>
      </c>
      <c r="C438" s="3" t="s">
        <v>6840</v>
      </c>
      <c r="D438" s="3" t="s">
        <v>6505</v>
      </c>
      <c r="F438" s="3">
        <v>40</v>
      </c>
      <c r="G438" s="3">
        <v>28.2</v>
      </c>
    </row>
    <row r="439" spans="1:7" ht="17" x14ac:dyDescent="0.2">
      <c r="A439" s="3" t="s">
        <v>6811</v>
      </c>
      <c r="B439" s="3" t="str">
        <f>CONCATENATE(Table13[[#This Row],[Column5]],(IF(Table13[[#This Row],[Column4]]="",""," -"&amp;Table13[[#This Row],[Column4]])),(IF(Table13[[#This Row],[Column3]]="",""," -"&amp;Table13[[#This Row],[Column3]])))</f>
        <v xml:space="preserve"> MacCutcheon Variation - Janowski Variation</v>
      </c>
      <c r="C439" s="3" t="s">
        <v>6840</v>
      </c>
      <c r="D439" s="3" t="s">
        <v>6802</v>
      </c>
      <c r="F439" s="3">
        <v>47.7</v>
      </c>
      <c r="G439" s="3">
        <v>28.6</v>
      </c>
    </row>
    <row r="440" spans="1:7" ht="17" x14ac:dyDescent="0.2">
      <c r="A440" s="3" t="s">
        <v>6811</v>
      </c>
      <c r="B440" s="3" t="str">
        <f>CONCATENATE(Table13[[#This Row],[Column5]],(IF(Table13[[#This Row],[Column4]]="",""," -"&amp;Table13[[#This Row],[Column4]])),(IF(Table13[[#This Row],[Column3]]="",""," -"&amp;Table13[[#This Row],[Column3]])))</f>
        <v xml:space="preserve"> MacCutcheon Variation - Lasker Variation</v>
      </c>
      <c r="C440" s="3" t="s">
        <v>6840</v>
      </c>
      <c r="D440" s="3" t="s">
        <v>6528</v>
      </c>
      <c r="F440" s="3">
        <v>35</v>
      </c>
      <c r="G440" s="3">
        <v>36.9</v>
      </c>
    </row>
    <row r="441" spans="1:7" ht="17" x14ac:dyDescent="0.2">
      <c r="A441" s="3" t="s">
        <v>6811</v>
      </c>
      <c r="B441" s="3" t="str">
        <f>CONCATENATE(Table13[[#This Row],[Column5]],(IF(Table13[[#This Row],[Column4]]="",""," -"&amp;Table13[[#This Row],[Column4]])),(IF(Table13[[#This Row],[Column3]]="",""," -"&amp;Table13[[#This Row],[Column3]])))</f>
        <v xml:space="preserve"> MacCutcheon Variation - Lasker Variation</v>
      </c>
      <c r="C441" s="3" t="s">
        <v>6840</v>
      </c>
      <c r="D441" s="3" t="s">
        <v>6528</v>
      </c>
      <c r="F441" s="3">
        <v>38.200000000000003</v>
      </c>
      <c r="G441" s="3">
        <v>29.9</v>
      </c>
    </row>
    <row r="442" spans="1:7" ht="17" x14ac:dyDescent="0.2">
      <c r="A442" s="3" t="s">
        <v>6811</v>
      </c>
      <c r="B442" s="3" t="str">
        <f>CONCATENATE(Table13[[#This Row],[Column5]],(IF(Table13[[#This Row],[Column4]]="",""," -"&amp;Table13[[#This Row],[Column4]])),(IF(Table13[[#This Row],[Column3]]="",""," -"&amp;Table13[[#This Row],[Column3]])))</f>
        <v xml:space="preserve"> MacCutcheon Variation - Wolf Gambit</v>
      </c>
      <c r="C442" s="3" t="s">
        <v>6840</v>
      </c>
      <c r="D442" s="3" t="s">
        <v>6843</v>
      </c>
      <c r="F442" s="3">
        <v>37.4</v>
      </c>
      <c r="G442" s="3">
        <v>33.299999999999997</v>
      </c>
    </row>
    <row r="443" spans="1:7" ht="17" x14ac:dyDescent="0.2">
      <c r="A443" s="3" t="s">
        <v>6811</v>
      </c>
      <c r="B443" s="3" t="str">
        <f>CONCATENATE(Table13[[#This Row],[Column5]],(IF(Table13[[#This Row],[Column4]]="",""," -"&amp;Table13[[#This Row],[Column4]])),(IF(Table13[[#This Row],[Column3]]="",""," -"&amp;Table13[[#This Row],[Column3]])))</f>
        <v xml:space="preserve"> Mediterranean Defense</v>
      </c>
      <c r="C443" s="3" t="s">
        <v>6844</v>
      </c>
      <c r="F443" s="3">
        <v>62.6</v>
      </c>
      <c r="G443" s="3">
        <v>22.4</v>
      </c>
    </row>
    <row r="444" spans="1:7" ht="17" x14ac:dyDescent="0.2">
      <c r="A444" s="3" t="s">
        <v>6811</v>
      </c>
      <c r="B444" s="3" t="str">
        <f>CONCATENATE(Table13[[#This Row],[Column5]],(IF(Table13[[#This Row],[Column4]]="",""," -"&amp;Table13[[#This Row],[Column4]])),(IF(Table13[[#This Row],[Column3]]="",""," -"&amp;Table13[[#This Row],[Column3]])))</f>
        <v xml:space="preserve"> Normal Variation</v>
      </c>
      <c r="C444" s="3" t="s">
        <v>6523</v>
      </c>
      <c r="F444" s="3">
        <v>51.7</v>
      </c>
      <c r="G444" s="3">
        <v>30.4</v>
      </c>
    </row>
    <row r="445" spans="1:7" ht="17" x14ac:dyDescent="0.2">
      <c r="A445" s="3" t="s">
        <v>6811</v>
      </c>
      <c r="B445" s="3" t="str">
        <f>CONCATENATE(Table13[[#This Row],[Column5]],(IF(Table13[[#This Row],[Column4]]="",""," -"&amp;Table13[[#This Row],[Column4]])),(IF(Table13[[#This Row],[Column3]]="",""," -"&amp;Table13[[#This Row],[Column3]])))</f>
        <v xml:space="preserve"> Normal Variation</v>
      </c>
      <c r="C445" s="3" t="s">
        <v>6523</v>
      </c>
      <c r="F445" s="3">
        <v>40.9</v>
      </c>
      <c r="G445" s="3">
        <v>28.2</v>
      </c>
    </row>
    <row r="446" spans="1:7" ht="17" x14ac:dyDescent="0.2">
      <c r="A446" s="3" t="s">
        <v>6811</v>
      </c>
      <c r="B446" s="3" t="str">
        <f>CONCATENATE(Table13[[#This Row],[Column5]],(IF(Table13[[#This Row],[Column4]]="",""," -"&amp;Table13[[#This Row],[Column4]])),(IF(Table13[[#This Row],[Column3]]="",""," -"&amp;Table13[[#This Row],[Column3]])))</f>
        <v xml:space="preserve"> Pelikan Variation</v>
      </c>
      <c r="C446" s="3" t="s">
        <v>6845</v>
      </c>
      <c r="F446" s="3">
        <v>37.799999999999997</v>
      </c>
      <c r="G446" s="3">
        <v>31.5</v>
      </c>
    </row>
    <row r="447" spans="1:7" ht="17" x14ac:dyDescent="0.2">
      <c r="A447" s="3" t="s">
        <v>6811</v>
      </c>
      <c r="B447" s="3" t="str">
        <f>CONCATENATE(Table13[[#This Row],[Column5]],(IF(Table13[[#This Row],[Column4]]="",""," -"&amp;Table13[[#This Row],[Column4]])),(IF(Table13[[#This Row],[Column3]]="",""," -"&amp;Table13[[#This Row],[Column3]])))</f>
        <v xml:space="preserve"> Queen's Knight</v>
      </c>
      <c r="C447" s="3" t="s">
        <v>6846</v>
      </c>
      <c r="F447" s="3">
        <v>30.1</v>
      </c>
      <c r="G447" s="3">
        <v>51.1</v>
      </c>
    </row>
    <row r="448" spans="1:7" ht="17" x14ac:dyDescent="0.2">
      <c r="A448" s="3" t="s">
        <v>6811</v>
      </c>
      <c r="B448" s="3" t="str">
        <f>CONCATENATE(Table13[[#This Row],[Column5]],(IF(Table13[[#This Row],[Column4]]="",""," -"&amp;Table13[[#This Row],[Column4]])),(IF(Table13[[#This Row],[Column3]]="",""," -"&amp;Table13[[#This Row],[Column3]])))</f>
        <v xml:space="preserve"> Reti-Spielmann Attack</v>
      </c>
      <c r="C448" s="3" t="s">
        <v>6847</v>
      </c>
      <c r="F448" s="3">
        <v>32.700000000000003</v>
      </c>
      <c r="G448" s="3">
        <v>43</v>
      </c>
    </row>
    <row r="449" spans="1:7" ht="17" x14ac:dyDescent="0.2">
      <c r="A449" s="3" t="s">
        <v>6811</v>
      </c>
      <c r="B449" s="3" t="str">
        <f>CONCATENATE(Table13[[#This Row],[Column5]],(IF(Table13[[#This Row],[Column4]]="",""," -"&amp;Table13[[#This Row],[Column4]])),(IF(Table13[[#This Row],[Column3]]="",""," -"&amp;Table13[[#This Row],[Column3]])))</f>
        <v xml:space="preserve"> Reversed Philidor Formation</v>
      </c>
      <c r="C449" s="3" t="s">
        <v>6848</v>
      </c>
      <c r="F449" s="3">
        <v>33.6</v>
      </c>
      <c r="G449" s="3">
        <v>27.7</v>
      </c>
    </row>
    <row r="450" spans="1:7" ht="17" x14ac:dyDescent="0.2">
      <c r="A450" s="3" t="s">
        <v>6811</v>
      </c>
      <c r="B450" s="3" t="str">
        <f>CONCATENATE(Table13[[#This Row],[Column5]],(IF(Table13[[#This Row],[Column4]]="",""," -"&amp;Table13[[#This Row],[Column4]])),(IF(Table13[[#This Row],[Column3]]="",""," -"&amp;Table13[[#This Row],[Column3]])))</f>
        <v xml:space="preserve"> Rubinstein Variation</v>
      </c>
      <c r="C450" s="3" t="s">
        <v>6616</v>
      </c>
      <c r="F450" s="3">
        <v>54.9</v>
      </c>
      <c r="G450" s="3">
        <v>18.2</v>
      </c>
    </row>
    <row r="451" spans="1:7" ht="17" x14ac:dyDescent="0.2">
      <c r="A451" s="3" t="s">
        <v>6811</v>
      </c>
      <c r="B451" s="3" t="str">
        <f>CONCATENATE(Table13[[#This Row],[Column5]],(IF(Table13[[#This Row],[Column4]]="",""," -"&amp;Table13[[#This Row],[Column4]])),(IF(Table13[[#This Row],[Column3]]="",""," -"&amp;Table13[[#This Row],[Column3]])))</f>
        <v xml:space="preserve"> Rubinstein Variation - Blackburne Defense</v>
      </c>
      <c r="C451" s="3" t="s">
        <v>6616</v>
      </c>
      <c r="D451" s="3" t="s">
        <v>6849</v>
      </c>
      <c r="F451" s="3">
        <v>43.8</v>
      </c>
      <c r="G451" s="3">
        <v>18</v>
      </c>
    </row>
    <row r="452" spans="1:7" ht="17" x14ac:dyDescent="0.2">
      <c r="A452" s="3" t="s">
        <v>6811</v>
      </c>
      <c r="B452" s="3" t="str">
        <f>CONCATENATE(Table13[[#This Row],[Column5]],(IF(Table13[[#This Row],[Column4]]="",""," -"&amp;Table13[[#This Row],[Column4]])),(IF(Table13[[#This Row],[Column3]]="",""," -"&amp;Table13[[#This Row],[Column3]])))</f>
        <v xml:space="preserve"> Rubinstein Variation - Fort Knox Variation</v>
      </c>
      <c r="C452" s="3" t="s">
        <v>6616</v>
      </c>
      <c r="D452" s="3" t="s">
        <v>6850</v>
      </c>
      <c r="F452" s="3">
        <v>44.5</v>
      </c>
      <c r="G452" s="3">
        <v>18.3</v>
      </c>
    </row>
    <row r="453" spans="1:7" ht="17" x14ac:dyDescent="0.2">
      <c r="A453" s="3" t="s">
        <v>6811</v>
      </c>
      <c r="B453" s="3" t="str">
        <f>CONCATENATE(Table13[[#This Row],[Column5]],(IF(Table13[[#This Row],[Column4]]="",""," -"&amp;Table13[[#This Row],[Column4]])),(IF(Table13[[#This Row],[Column3]]="",""," -"&amp;Table13[[#This Row],[Column3]])))</f>
        <v xml:space="preserve"> Rubinstein Variation - Maric Variation</v>
      </c>
      <c r="C453" s="3" t="s">
        <v>6616</v>
      </c>
      <c r="D453" s="3" t="s">
        <v>6851</v>
      </c>
      <c r="F453" s="3">
        <v>45</v>
      </c>
      <c r="G453" s="3">
        <v>24.7</v>
      </c>
    </row>
    <row r="454" spans="1:7" ht="17" x14ac:dyDescent="0.2">
      <c r="A454" s="3" t="s">
        <v>6811</v>
      </c>
      <c r="B454" s="3" t="str">
        <f>CONCATENATE(Table13[[#This Row],[Column5]],(IF(Table13[[#This Row],[Column4]]="",""," -"&amp;Table13[[#This Row],[Column4]])),(IF(Table13[[#This Row],[Column3]]="",""," -"&amp;Table13[[#This Row],[Column3]])))</f>
        <v xml:space="preserve"> Schlechter Variation</v>
      </c>
      <c r="C454" s="3" t="s">
        <v>6852</v>
      </c>
      <c r="F454" s="3">
        <v>41.4</v>
      </c>
      <c r="G454" s="3">
        <v>31</v>
      </c>
    </row>
    <row r="455" spans="1:7" ht="17" x14ac:dyDescent="0.2">
      <c r="A455" s="3" t="s">
        <v>6811</v>
      </c>
      <c r="B455" s="3" t="str">
        <f>CONCATENATE(Table13[[#This Row],[Column5]],(IF(Table13[[#This Row],[Column4]]="",""," -"&amp;Table13[[#This Row],[Column4]])),(IF(Table13[[#This Row],[Column3]]="",""," -"&amp;Table13[[#This Row],[Column3]])))</f>
        <v xml:space="preserve"> Steinitz Attack</v>
      </c>
      <c r="C455" s="3" t="s">
        <v>6853</v>
      </c>
      <c r="F455" s="3">
        <v>35.200000000000003</v>
      </c>
      <c r="G455" s="3">
        <v>37.5</v>
      </c>
    </row>
    <row r="456" spans="1:7" ht="17" x14ac:dyDescent="0.2">
      <c r="A456" s="3" t="s">
        <v>6811</v>
      </c>
      <c r="B456" s="3" t="str">
        <f>CONCATENATE(Table13[[#This Row],[Column5]],(IF(Table13[[#This Row],[Column4]]="",""," -"&amp;Table13[[#This Row],[Column4]])),(IF(Table13[[#This Row],[Column3]]="",""," -"&amp;Table13[[#This Row],[Column3]])))</f>
        <v xml:space="preserve"> Steinitz Variation</v>
      </c>
      <c r="C456" s="3" t="s">
        <v>6831</v>
      </c>
      <c r="F456" s="3">
        <v>39.4</v>
      </c>
      <c r="G456" s="3">
        <v>31.9</v>
      </c>
    </row>
    <row r="457" spans="1:7" ht="17" x14ac:dyDescent="0.2">
      <c r="A457" s="3" t="s">
        <v>6811</v>
      </c>
      <c r="B457" s="3" t="str">
        <f>CONCATENATE(Table13[[#This Row],[Column5]],(IF(Table13[[#This Row],[Column4]]="",""," -"&amp;Table13[[#This Row],[Column4]])),(IF(Table13[[#This Row],[Column3]]="",""," -"&amp;Table13[[#This Row],[Column3]])))</f>
        <v xml:space="preserve"> Steinitz Variation - Boleslavsky Variation</v>
      </c>
      <c r="C457" s="3" t="s">
        <v>6831</v>
      </c>
      <c r="D457" s="3" t="s">
        <v>6854</v>
      </c>
      <c r="F457" s="3">
        <v>41.9</v>
      </c>
      <c r="G457" s="3">
        <v>27.4</v>
      </c>
    </row>
    <row r="458" spans="1:7" ht="17" x14ac:dyDescent="0.2">
      <c r="A458" s="3" t="s">
        <v>6811</v>
      </c>
      <c r="B458" s="3" t="str">
        <f>CONCATENATE(Table13[[#This Row],[Column5]],(IF(Table13[[#This Row],[Column4]]="",""," -"&amp;Table13[[#This Row],[Column4]])),(IF(Table13[[#This Row],[Column3]]="",""," -"&amp;Table13[[#This Row],[Column3]])))</f>
        <v xml:space="preserve"> Tarrasch Variation</v>
      </c>
      <c r="C458" s="3" t="s">
        <v>6855</v>
      </c>
      <c r="F458" s="3">
        <v>47.6</v>
      </c>
      <c r="G458" s="3">
        <v>24</v>
      </c>
    </row>
    <row r="459" spans="1:7" ht="17" x14ac:dyDescent="0.2">
      <c r="A459" s="3" t="s">
        <v>6811</v>
      </c>
      <c r="B459" s="3" t="str">
        <f>CONCATENATE(Table13[[#This Row],[Column5]],(IF(Table13[[#This Row],[Column4]]="",""," -"&amp;Table13[[#This Row],[Column4]])),(IF(Table13[[#This Row],[Column3]]="",""," -"&amp;Table13[[#This Row],[Column3]])))</f>
        <v xml:space="preserve"> Tarrasch Variation - Botvinnik Variation</v>
      </c>
      <c r="C459" s="3" t="s">
        <v>6855</v>
      </c>
      <c r="D459" s="3" t="s">
        <v>6670</v>
      </c>
      <c r="F459" s="3">
        <v>42.4</v>
      </c>
      <c r="G459" s="3">
        <v>27.1</v>
      </c>
    </row>
    <row r="460" spans="1:7" ht="17" x14ac:dyDescent="0.2">
      <c r="A460" s="3" t="s">
        <v>6811</v>
      </c>
      <c r="B460" s="3" t="str">
        <f>CONCATENATE(Table13[[#This Row],[Column5]],(IF(Table13[[#This Row],[Column4]]="",""," -"&amp;Table13[[#This Row],[Column4]])),(IF(Table13[[#This Row],[Column3]]="",""," -"&amp;Table13[[#This Row],[Column3]])))</f>
        <v xml:space="preserve"> Tarrasch Variation - Chistyakov Defense</v>
      </c>
      <c r="C460" s="3" t="s">
        <v>6855</v>
      </c>
      <c r="D460" s="3" t="s">
        <v>6856</v>
      </c>
      <c r="F460" s="3">
        <v>33.6</v>
      </c>
      <c r="G460" s="3">
        <v>25.1</v>
      </c>
    </row>
    <row r="461" spans="1:7" ht="17" x14ac:dyDescent="0.2">
      <c r="A461" s="3" t="s">
        <v>6811</v>
      </c>
      <c r="B461" s="3" t="str">
        <f>CONCATENATE(Table13[[#This Row],[Column5]],(IF(Table13[[#This Row],[Column4]]="",""," -"&amp;Table13[[#This Row],[Column4]])),(IF(Table13[[#This Row],[Column3]]="",""," -"&amp;Table13[[#This Row],[Column3]])))</f>
        <v xml:space="preserve"> Tarrasch Variation - Chistyakov Defense - Modern Line</v>
      </c>
      <c r="C461" s="3" t="s">
        <v>6855</v>
      </c>
      <c r="D461" s="3" t="s">
        <v>6856</v>
      </c>
      <c r="E461" s="3" t="s">
        <v>6857</v>
      </c>
      <c r="F461" s="3">
        <v>36</v>
      </c>
      <c r="G461" s="3">
        <v>23.2</v>
      </c>
    </row>
    <row r="462" spans="1:7" ht="17" x14ac:dyDescent="0.2">
      <c r="A462" s="3" t="s">
        <v>6811</v>
      </c>
      <c r="B462" s="3" t="str">
        <f>CONCATENATE(Table13[[#This Row],[Column5]],(IF(Table13[[#This Row],[Column4]]="",""," -"&amp;Table13[[#This Row],[Column4]])),(IF(Table13[[#This Row],[Column3]]="",""," -"&amp;Table13[[#This Row],[Column3]])))</f>
        <v xml:space="preserve"> Tarrasch Variation - Closed Variation</v>
      </c>
      <c r="C462" s="3" t="s">
        <v>6855</v>
      </c>
      <c r="D462" s="3" t="s">
        <v>6669</v>
      </c>
      <c r="F462" s="3">
        <v>44.8</v>
      </c>
      <c r="G462" s="3">
        <v>29.8</v>
      </c>
    </row>
    <row r="463" spans="1:7" ht="17" x14ac:dyDescent="0.2">
      <c r="A463" s="3" t="s">
        <v>6811</v>
      </c>
      <c r="B463" s="3" t="str">
        <f>CONCATENATE(Table13[[#This Row],[Column5]],(IF(Table13[[#This Row],[Column4]]="",""," -"&amp;Table13[[#This Row],[Column4]])),(IF(Table13[[#This Row],[Column3]]="",""," -"&amp;Table13[[#This Row],[Column3]])))</f>
        <v xml:space="preserve"> Tarrasch Variation - Closed Variation</v>
      </c>
      <c r="C463" s="3" t="s">
        <v>6855</v>
      </c>
      <c r="D463" s="3" t="s">
        <v>6669</v>
      </c>
      <c r="F463" s="3">
        <v>49.9</v>
      </c>
      <c r="G463" s="3">
        <v>25.5</v>
      </c>
    </row>
    <row r="464" spans="1:7" ht="17" x14ac:dyDescent="0.2">
      <c r="A464" s="3" t="s">
        <v>6811</v>
      </c>
      <c r="B464" s="3" t="str">
        <f>CONCATENATE(Table13[[#This Row],[Column5]],(IF(Table13[[#This Row],[Column4]]="",""," -"&amp;Table13[[#This Row],[Column4]])),(IF(Table13[[#This Row],[Column3]]="",""," -"&amp;Table13[[#This Row],[Column3]])))</f>
        <v xml:space="preserve"> Tarrasch Variation - Closed Variation - Main Line</v>
      </c>
      <c r="C464" s="3" t="s">
        <v>6855</v>
      </c>
      <c r="D464" s="3" t="s">
        <v>6669</v>
      </c>
      <c r="E464" s="3" t="s">
        <v>6508</v>
      </c>
      <c r="F464" s="3">
        <v>41.1</v>
      </c>
      <c r="G464" s="3">
        <v>27.2</v>
      </c>
    </row>
    <row r="465" spans="1:7" ht="17" x14ac:dyDescent="0.2">
      <c r="A465" s="3" t="s">
        <v>6811</v>
      </c>
      <c r="B465" s="3" t="str">
        <f>CONCATENATE(Table13[[#This Row],[Column5]],(IF(Table13[[#This Row],[Column4]]="",""," -"&amp;Table13[[#This Row],[Column4]])),(IF(Table13[[#This Row],[Column3]]="",""," -"&amp;Table13[[#This Row],[Column3]])))</f>
        <v xml:space="preserve"> Tarrasch Variation - Guimard Defense</v>
      </c>
      <c r="C465" s="3" t="s">
        <v>6855</v>
      </c>
      <c r="D465" s="3" t="s">
        <v>6858</v>
      </c>
      <c r="F465" s="3">
        <v>37.200000000000003</v>
      </c>
      <c r="G465" s="3">
        <v>33.9</v>
      </c>
    </row>
    <row r="466" spans="1:7" ht="17" x14ac:dyDescent="0.2">
      <c r="A466" s="3" t="s">
        <v>6811</v>
      </c>
      <c r="B466" s="3" t="str">
        <f>CONCATENATE(Table13[[#This Row],[Column5]],(IF(Table13[[#This Row],[Column4]]="",""," -"&amp;Table13[[#This Row],[Column4]])),(IF(Table13[[#This Row],[Column3]]="",""," -"&amp;Table13[[#This Row],[Column3]])))</f>
        <v xml:space="preserve"> Tarrasch Variation - Guimard Defense - Main Line</v>
      </c>
      <c r="C466" s="3" t="s">
        <v>6855</v>
      </c>
      <c r="D466" s="3" t="s">
        <v>6858</v>
      </c>
      <c r="E466" s="3" t="s">
        <v>6508</v>
      </c>
      <c r="F466" s="3">
        <v>42.1</v>
      </c>
      <c r="G466" s="3">
        <v>29.9</v>
      </c>
    </row>
    <row r="467" spans="1:7" ht="17" x14ac:dyDescent="0.2">
      <c r="A467" s="3" t="s">
        <v>6811</v>
      </c>
      <c r="B467" s="3" t="str">
        <f>CONCATENATE(Table13[[#This Row],[Column5]],(IF(Table13[[#This Row],[Column4]]="",""," -"&amp;Table13[[#This Row],[Column4]])),(IF(Table13[[#This Row],[Column3]]="",""," -"&amp;Table13[[#This Row],[Column3]])))</f>
        <v xml:space="preserve"> Tarrasch Variation - Haberditz Variation</v>
      </c>
      <c r="C467" s="3" t="s">
        <v>6855</v>
      </c>
      <c r="D467" s="3" t="s">
        <v>6859</v>
      </c>
      <c r="F467" s="3">
        <v>47</v>
      </c>
      <c r="G467" s="3">
        <v>22.2</v>
      </c>
    </row>
    <row r="468" spans="1:7" ht="17" x14ac:dyDescent="0.2">
      <c r="A468" s="3" t="s">
        <v>6811</v>
      </c>
      <c r="B468" s="3" t="str">
        <f>CONCATENATE(Table13[[#This Row],[Column5]],(IF(Table13[[#This Row],[Column4]]="",""," -"&amp;Table13[[#This Row],[Column4]])),(IF(Table13[[#This Row],[Column3]]="",""," -"&amp;Table13[[#This Row],[Column3]])))</f>
        <v xml:space="preserve"> Tarrasch Variation - Leningrad Variation</v>
      </c>
      <c r="C468" s="3" t="s">
        <v>6855</v>
      </c>
      <c r="D468" s="3" t="s">
        <v>6699</v>
      </c>
      <c r="F468" s="3">
        <v>46.7</v>
      </c>
      <c r="G468" s="3">
        <v>25.6</v>
      </c>
    </row>
    <row r="469" spans="1:7" ht="17" x14ac:dyDescent="0.2">
      <c r="A469" s="3" t="s">
        <v>6811</v>
      </c>
      <c r="B469" s="3" t="str">
        <f>CONCATENATE(Table13[[#This Row],[Column5]],(IF(Table13[[#This Row],[Column4]]="",""," -"&amp;Table13[[#This Row],[Column4]])),(IF(Table13[[#This Row],[Column3]]="",""," -"&amp;Table13[[#This Row],[Column3]])))</f>
        <v xml:space="preserve"> Tarrasch Variation - Modern System</v>
      </c>
      <c r="C469" s="3" t="s">
        <v>6855</v>
      </c>
      <c r="D469" s="3" t="s">
        <v>6860</v>
      </c>
      <c r="F469" s="3">
        <v>32.200000000000003</v>
      </c>
      <c r="G469" s="3">
        <v>28.8</v>
      </c>
    </row>
    <row r="470" spans="1:7" ht="17" x14ac:dyDescent="0.2">
      <c r="A470" s="3" t="s">
        <v>6811</v>
      </c>
      <c r="B470" s="3" t="str">
        <f>CONCATENATE(Table13[[#This Row],[Column5]],(IF(Table13[[#This Row],[Column4]]="",""," -"&amp;Table13[[#This Row],[Column4]])),(IF(Table13[[#This Row],[Column3]]="",""," -"&amp;Table13[[#This Row],[Column3]])))</f>
        <v xml:space="preserve"> Tarrasch Variation - Morozevich Variation</v>
      </c>
      <c r="C470" s="3" t="s">
        <v>6855</v>
      </c>
      <c r="D470" s="3" t="s">
        <v>6861</v>
      </c>
      <c r="F470" s="3">
        <v>36</v>
      </c>
      <c r="G470" s="3">
        <v>29.9</v>
      </c>
    </row>
    <row r="471" spans="1:7" ht="17" x14ac:dyDescent="0.2">
      <c r="A471" s="3" t="s">
        <v>6811</v>
      </c>
      <c r="B471" s="3" t="str">
        <f>CONCATENATE(Table13[[#This Row],[Column5]],(IF(Table13[[#This Row],[Column4]]="",""," -"&amp;Table13[[#This Row],[Column4]])),(IF(Table13[[#This Row],[Column3]]="",""," -"&amp;Table13[[#This Row],[Column3]])))</f>
        <v xml:space="preserve"> Tarrasch Variation - Open System</v>
      </c>
      <c r="C471" s="3" t="s">
        <v>6855</v>
      </c>
      <c r="D471" s="3" t="s">
        <v>6862</v>
      </c>
      <c r="F471" s="3">
        <v>33</v>
      </c>
      <c r="G471" s="3">
        <v>25.4</v>
      </c>
    </row>
    <row r="472" spans="1:7" ht="17" x14ac:dyDescent="0.2">
      <c r="A472" s="3" t="s">
        <v>6811</v>
      </c>
      <c r="B472" s="3" t="str">
        <f>CONCATENATE(Table13[[#This Row],[Column5]],(IF(Table13[[#This Row],[Column4]]="",""," -"&amp;Table13[[#This Row],[Column4]])),(IF(Table13[[#This Row],[Column3]]="",""," -"&amp;Table13[[#This Row],[Column3]])))</f>
        <v xml:space="preserve"> Tarrasch Variation - Open System - Advance Line</v>
      </c>
      <c r="C472" s="3" t="s">
        <v>6855</v>
      </c>
      <c r="D472" s="3" t="s">
        <v>6862</v>
      </c>
      <c r="E472" s="3" t="s">
        <v>6863</v>
      </c>
      <c r="F472" s="3">
        <v>29.8</v>
      </c>
      <c r="G472" s="3">
        <v>31.4</v>
      </c>
    </row>
    <row r="473" spans="1:7" ht="17" x14ac:dyDescent="0.2">
      <c r="A473" s="3" t="s">
        <v>6811</v>
      </c>
      <c r="B473" s="3" t="str">
        <f>CONCATENATE(Table13[[#This Row],[Column5]],(IF(Table13[[#This Row],[Column4]]="",""," -"&amp;Table13[[#This Row],[Column4]])),(IF(Table13[[#This Row],[Column3]]="",""," -"&amp;Table13[[#This Row],[Column3]])))</f>
        <v xml:space="preserve"> Tarrasch Variation - Open System - Euwe-Keres Line</v>
      </c>
      <c r="C473" s="3" t="s">
        <v>6855</v>
      </c>
      <c r="D473" s="3" t="s">
        <v>6862</v>
      </c>
      <c r="E473" s="3" t="s">
        <v>6864</v>
      </c>
      <c r="F473" s="3">
        <v>37.700000000000003</v>
      </c>
      <c r="G473" s="3">
        <v>23.1</v>
      </c>
    </row>
    <row r="474" spans="1:7" ht="17" x14ac:dyDescent="0.2">
      <c r="A474" s="3" t="s">
        <v>6811</v>
      </c>
      <c r="B474" s="3" t="str">
        <f>CONCATENATE(Table13[[#This Row],[Column5]],(IF(Table13[[#This Row],[Column4]]="",""," -"&amp;Table13[[#This Row],[Column4]])),(IF(Table13[[#This Row],[Column3]]="",""," -"&amp;Table13[[#This Row],[Column3]])))</f>
        <v xml:space="preserve"> Tarrasch Variation - Open System - Main Line</v>
      </c>
      <c r="C474" s="3" t="s">
        <v>6855</v>
      </c>
      <c r="D474" s="3" t="s">
        <v>6862</v>
      </c>
      <c r="E474" s="3" t="s">
        <v>6508</v>
      </c>
      <c r="F474" s="3">
        <v>37.299999999999997</v>
      </c>
      <c r="G474" s="3">
        <v>17.2</v>
      </c>
    </row>
    <row r="475" spans="1:7" ht="17" x14ac:dyDescent="0.2">
      <c r="A475" s="3" t="s">
        <v>6811</v>
      </c>
      <c r="B475" s="3" t="str">
        <f>CONCATENATE(Table13[[#This Row],[Column5]],(IF(Table13[[#This Row],[Column4]]="",""," -"&amp;Table13[[#This Row],[Column4]])),(IF(Table13[[#This Row],[Column3]]="",""," -"&amp;Table13[[#This Row],[Column3]])))</f>
        <v xml:space="preserve"> Tarrasch Variation - Open System - Suechting Line</v>
      </c>
      <c r="C475" s="3" t="s">
        <v>6855</v>
      </c>
      <c r="D475" s="3" t="s">
        <v>6862</v>
      </c>
      <c r="E475" s="3" t="s">
        <v>6865</v>
      </c>
      <c r="F475" s="3">
        <v>34.200000000000003</v>
      </c>
      <c r="G475" s="3">
        <v>43.1</v>
      </c>
    </row>
    <row r="476" spans="1:7" ht="17" x14ac:dyDescent="0.2">
      <c r="A476" s="3" t="s">
        <v>6811</v>
      </c>
      <c r="B476" s="3" t="str">
        <f>CONCATENATE(Table13[[#This Row],[Column5]],(IF(Table13[[#This Row],[Column4]]="",""," -"&amp;Table13[[#This Row],[Column4]])),(IF(Table13[[#This Row],[Column3]]="",""," -"&amp;Table13[[#This Row],[Column3]])))</f>
        <v xml:space="preserve"> Tarrasch Variation - Pawn Center Variation</v>
      </c>
      <c r="C476" s="3" t="s">
        <v>6855</v>
      </c>
      <c r="D476" s="3" t="s">
        <v>6866</v>
      </c>
      <c r="F476" s="3">
        <v>46.9</v>
      </c>
      <c r="G476" s="3">
        <v>29.6</v>
      </c>
    </row>
    <row r="477" spans="1:7" ht="17" x14ac:dyDescent="0.2">
      <c r="A477" s="3" t="s">
        <v>6811</v>
      </c>
      <c r="B477" s="3" t="str">
        <f>CONCATENATE(Table13[[#This Row],[Column5]],(IF(Table13[[#This Row],[Column4]]="",""," -"&amp;Table13[[#This Row],[Column4]])),(IF(Table13[[#This Row],[Column3]]="",""," -"&amp;Table13[[#This Row],[Column3]])))</f>
        <v xml:space="preserve"> Two Knights Variation</v>
      </c>
      <c r="C477" s="3" t="s">
        <v>6791</v>
      </c>
      <c r="F477" s="3">
        <v>39.9</v>
      </c>
      <c r="G477" s="3">
        <v>33.6</v>
      </c>
    </row>
    <row r="478" spans="1:7" ht="17" x14ac:dyDescent="0.2">
      <c r="A478" s="3" t="s">
        <v>6811</v>
      </c>
      <c r="B478" s="3" t="str">
        <f>CONCATENATE(Table13[[#This Row],[Column5]],(IF(Table13[[#This Row],[Column4]]="",""," -"&amp;Table13[[#This Row],[Column4]])),(IF(Table13[[#This Row],[Column3]]="",""," -"&amp;Table13[[#This Row],[Column3]])))</f>
        <v xml:space="preserve"> Winawer Variation</v>
      </c>
      <c r="C478" s="3" t="s">
        <v>6867</v>
      </c>
      <c r="F478" s="3">
        <v>39.1</v>
      </c>
      <c r="G478" s="3">
        <v>29.7</v>
      </c>
    </row>
    <row r="479" spans="1:7" ht="17" x14ac:dyDescent="0.2">
      <c r="A479" s="3" t="s">
        <v>6811</v>
      </c>
      <c r="B479" s="3" t="str">
        <f>CONCATENATE(Table13[[#This Row],[Column5]],(IF(Table13[[#This Row],[Column4]]="",""," -"&amp;Table13[[#This Row],[Column4]])),(IF(Table13[[#This Row],[Column3]]="",""," -"&amp;Table13[[#This Row],[Column3]])))</f>
        <v xml:space="preserve"> Winawer Variation - Advance Variation</v>
      </c>
      <c r="C479" s="3" t="s">
        <v>6867</v>
      </c>
      <c r="D479" s="3" t="s">
        <v>6620</v>
      </c>
      <c r="F479" s="3">
        <v>54</v>
      </c>
      <c r="G479" s="3">
        <v>23.4</v>
      </c>
    </row>
    <row r="480" spans="1:7" ht="17" x14ac:dyDescent="0.2">
      <c r="A480" s="3" t="s">
        <v>6811</v>
      </c>
      <c r="B480" s="3" t="str">
        <f>CONCATENATE(Table13[[#This Row],[Column5]],(IF(Table13[[#This Row],[Column4]]="",""," -"&amp;Table13[[#This Row],[Column4]])),(IF(Table13[[#This Row],[Column3]]="",""," -"&amp;Table13[[#This Row],[Column3]])))</f>
        <v xml:space="preserve"> Winawer Variation - Advance Variation</v>
      </c>
      <c r="C480" s="3" t="s">
        <v>6867</v>
      </c>
      <c r="D480" s="3" t="s">
        <v>6620</v>
      </c>
      <c r="F480" s="3">
        <v>38.299999999999997</v>
      </c>
      <c r="G480" s="3">
        <v>36.200000000000003</v>
      </c>
    </row>
    <row r="481" spans="1:7" ht="17" x14ac:dyDescent="0.2">
      <c r="A481" s="3" t="s">
        <v>6811</v>
      </c>
      <c r="B481" s="3" t="str">
        <f>CONCATENATE(Table13[[#This Row],[Column5]],(IF(Table13[[#This Row],[Column4]]="",""," -"&amp;Table13[[#This Row],[Column4]])),(IF(Table13[[#This Row],[Column3]]="",""," -"&amp;Table13[[#This Row],[Column3]])))</f>
        <v xml:space="preserve"> Winawer Variation - Advance Variation</v>
      </c>
      <c r="C481" s="3" t="s">
        <v>6867</v>
      </c>
      <c r="D481" s="3" t="s">
        <v>6620</v>
      </c>
      <c r="F481" s="3">
        <v>42.1</v>
      </c>
      <c r="G481" s="3">
        <v>30.5</v>
      </c>
    </row>
    <row r="482" spans="1:7" ht="17" x14ac:dyDescent="0.2">
      <c r="A482" s="3" t="s">
        <v>6811</v>
      </c>
      <c r="B482" s="3" t="str">
        <f>CONCATENATE(Table13[[#This Row],[Column5]],(IF(Table13[[#This Row],[Column4]]="",""," -"&amp;Table13[[#This Row],[Column4]])),(IF(Table13[[#This Row],[Column3]]="",""," -"&amp;Table13[[#This Row],[Column3]])))</f>
        <v xml:space="preserve"> Winawer Variation - Advance Variation</v>
      </c>
      <c r="C482" s="3" t="s">
        <v>6867</v>
      </c>
      <c r="D482" s="3" t="s">
        <v>6620</v>
      </c>
      <c r="F482" s="3">
        <v>42.6</v>
      </c>
      <c r="G482" s="3">
        <v>29.3</v>
      </c>
    </row>
    <row r="483" spans="1:7" ht="17" x14ac:dyDescent="0.2">
      <c r="A483" s="3" t="s">
        <v>6811</v>
      </c>
      <c r="B483" s="3" t="str">
        <f>CONCATENATE(Table13[[#This Row],[Column5]],(IF(Table13[[#This Row],[Column4]]="",""," -"&amp;Table13[[#This Row],[Column4]])),(IF(Table13[[#This Row],[Column3]]="",""," -"&amp;Table13[[#This Row],[Column3]])))</f>
        <v xml:space="preserve"> Winawer Variation - Advance Variation</v>
      </c>
      <c r="C483" s="3" t="s">
        <v>6867</v>
      </c>
      <c r="D483" s="3" t="s">
        <v>6620</v>
      </c>
      <c r="F483" s="3">
        <v>41.4</v>
      </c>
      <c r="G483" s="3">
        <v>29</v>
      </c>
    </row>
    <row r="484" spans="1:7" ht="17" x14ac:dyDescent="0.2">
      <c r="A484" s="3" t="s">
        <v>6811</v>
      </c>
      <c r="B484" s="3" t="str">
        <f>CONCATENATE(Table13[[#This Row],[Column5]],(IF(Table13[[#This Row],[Column4]]="",""," -"&amp;Table13[[#This Row],[Column4]])),(IF(Table13[[#This Row],[Column3]]="",""," -"&amp;Table13[[#This Row],[Column3]])))</f>
        <v xml:space="preserve"> Winawer Variation - Advance Variation - General</v>
      </c>
      <c r="C484" s="3" t="s">
        <v>6867</v>
      </c>
      <c r="D484" s="3" t="s">
        <v>6620</v>
      </c>
      <c r="E484" s="3" t="s">
        <v>6510</v>
      </c>
      <c r="F484" s="3">
        <v>41.3</v>
      </c>
      <c r="G484" s="3">
        <v>30</v>
      </c>
    </row>
    <row r="485" spans="1:7" ht="17" x14ac:dyDescent="0.2">
      <c r="A485" s="3" t="s">
        <v>6811</v>
      </c>
      <c r="B485" s="3" t="str">
        <f>CONCATENATE(Table13[[#This Row],[Column5]],(IF(Table13[[#This Row],[Column4]]="",""," -"&amp;Table13[[#This Row],[Column4]])),(IF(Table13[[#This Row],[Column3]]="",""," -"&amp;Table13[[#This Row],[Column3]])))</f>
        <v xml:space="preserve"> Winawer Variation - Advance Variation - Moscow Variation</v>
      </c>
      <c r="C485" s="3" t="s">
        <v>6867</v>
      </c>
      <c r="D485" s="3" t="s">
        <v>6620</v>
      </c>
      <c r="E485" s="3" t="s">
        <v>6868</v>
      </c>
      <c r="F485" s="3">
        <v>46.6</v>
      </c>
      <c r="G485" s="3">
        <v>32.4</v>
      </c>
    </row>
    <row r="486" spans="1:7" ht="17" x14ac:dyDescent="0.2">
      <c r="A486" s="3" t="s">
        <v>6811</v>
      </c>
      <c r="B486" s="3" t="str">
        <f>CONCATENATE(Table13[[#This Row],[Column5]],(IF(Table13[[#This Row],[Column4]]="",""," -"&amp;Table13[[#This Row],[Column4]])),(IF(Table13[[#This Row],[Column3]]="",""," -"&amp;Table13[[#This Row],[Column3]])))</f>
        <v xml:space="preserve"> Winawer Variation - Alekhine Gambit - Accepted</v>
      </c>
      <c r="C486" s="3" t="s">
        <v>6867</v>
      </c>
      <c r="D486" s="3" t="s">
        <v>6516</v>
      </c>
      <c r="E486" s="3" t="s">
        <v>6531</v>
      </c>
      <c r="F486" s="3">
        <v>58.4</v>
      </c>
      <c r="G486" s="3">
        <v>24.2</v>
      </c>
    </row>
    <row r="487" spans="1:7" ht="17" x14ac:dyDescent="0.2">
      <c r="A487" s="3" t="s">
        <v>6811</v>
      </c>
      <c r="B487" s="3" t="str">
        <f>CONCATENATE(Table13[[#This Row],[Column5]],(IF(Table13[[#This Row],[Column4]]="",""," -"&amp;Table13[[#This Row],[Column4]])),(IF(Table13[[#This Row],[Column3]]="",""," -"&amp;Table13[[#This Row],[Column3]])))</f>
        <v xml:space="preserve"> Winawer Variation - Alekhine Gambit - Kan Variation</v>
      </c>
      <c r="C487" s="3" t="s">
        <v>6867</v>
      </c>
      <c r="D487" s="3" t="s">
        <v>6516</v>
      </c>
      <c r="E487" s="3" t="s">
        <v>6869</v>
      </c>
      <c r="F487" s="3">
        <v>32.4</v>
      </c>
      <c r="G487" s="3">
        <v>30.4</v>
      </c>
    </row>
    <row r="488" spans="1:7" ht="17" x14ac:dyDescent="0.2">
      <c r="A488" s="3" t="s">
        <v>6811</v>
      </c>
      <c r="B488" s="3" t="str">
        <f>CONCATENATE(Table13[[#This Row],[Column5]],(IF(Table13[[#This Row],[Column4]]="",""," -"&amp;Table13[[#This Row],[Column4]])),(IF(Table13[[#This Row],[Column3]]="",""," -"&amp;Table13[[#This Row],[Column3]])))</f>
        <v xml:space="preserve"> Winawer Variation - Alekhine-Maroczy Gambit</v>
      </c>
      <c r="C488" s="3" t="s">
        <v>6867</v>
      </c>
      <c r="D488" s="3" t="s">
        <v>6870</v>
      </c>
      <c r="F488" s="3">
        <v>40.299999999999997</v>
      </c>
      <c r="G488" s="3">
        <v>28.6</v>
      </c>
    </row>
    <row r="489" spans="1:7" ht="17" x14ac:dyDescent="0.2">
      <c r="A489" s="3" t="s">
        <v>6811</v>
      </c>
      <c r="B489" s="3" t="str">
        <f>CONCATENATE(Table13[[#This Row],[Column5]],(IF(Table13[[#This Row],[Column4]]="",""," -"&amp;Table13[[#This Row],[Column4]])),(IF(Table13[[#This Row],[Column3]]="",""," -"&amp;Table13[[#This Row],[Column3]])))</f>
        <v xml:space="preserve"> Winawer Variation - Bogoljubow Variation</v>
      </c>
      <c r="C489" s="3" t="s">
        <v>6867</v>
      </c>
      <c r="D489" s="3" t="s">
        <v>6871</v>
      </c>
      <c r="F489" s="3">
        <v>43.6</v>
      </c>
      <c r="G489" s="3">
        <v>28.3</v>
      </c>
    </row>
    <row r="490" spans="1:7" ht="17" x14ac:dyDescent="0.2">
      <c r="A490" s="3" t="s">
        <v>6811</v>
      </c>
      <c r="B490" s="3" t="str">
        <f>CONCATENATE(Table13[[#This Row],[Column5]],(IF(Table13[[#This Row],[Column4]]="",""," -"&amp;Table13[[#This Row],[Column4]])),(IF(Table13[[#This Row],[Column3]]="",""," -"&amp;Table13[[#This Row],[Column3]])))</f>
        <v xml:space="preserve"> Winawer Variation - Bogoljubow Variation - Icelandic Defense</v>
      </c>
      <c r="C490" s="3" t="s">
        <v>6867</v>
      </c>
      <c r="D490" s="3" t="s">
        <v>6871</v>
      </c>
      <c r="E490" s="3" t="s">
        <v>6872</v>
      </c>
      <c r="F490" s="3">
        <v>37.700000000000003</v>
      </c>
      <c r="G490" s="3">
        <v>22.1</v>
      </c>
    </row>
    <row r="491" spans="1:7" ht="17" x14ac:dyDescent="0.2">
      <c r="A491" s="3" t="s">
        <v>6811</v>
      </c>
      <c r="B491" s="3" t="str">
        <f>CONCATENATE(Table13[[#This Row],[Column5]],(IF(Table13[[#This Row],[Column4]]="",""," -"&amp;Table13[[#This Row],[Column4]])),(IF(Table13[[#This Row],[Column3]]="",""," -"&amp;Table13[[#This Row],[Column3]])))</f>
        <v xml:space="preserve"> Winawer Variation - Classical Variation</v>
      </c>
      <c r="C491" s="3" t="s">
        <v>6867</v>
      </c>
      <c r="D491" s="3" t="s">
        <v>6553</v>
      </c>
      <c r="F491" s="3">
        <v>45</v>
      </c>
      <c r="G491" s="3">
        <v>28.2</v>
      </c>
    </row>
    <row r="492" spans="1:7" ht="17" x14ac:dyDescent="0.2">
      <c r="A492" s="3" t="s">
        <v>6811</v>
      </c>
      <c r="B492" s="3" t="str">
        <f>CONCATENATE(Table13[[#This Row],[Column5]],(IF(Table13[[#This Row],[Column4]]="",""," -"&amp;Table13[[#This Row],[Column4]])),(IF(Table13[[#This Row],[Column3]]="",""," -"&amp;Table13[[#This Row],[Column3]])))</f>
        <v xml:space="preserve"> Winawer Variation - Delayed Exchange Variation</v>
      </c>
      <c r="C492" s="3" t="s">
        <v>6867</v>
      </c>
      <c r="D492" s="3" t="s">
        <v>6828</v>
      </c>
      <c r="F492" s="3">
        <v>34.700000000000003</v>
      </c>
      <c r="G492" s="3">
        <v>29.9</v>
      </c>
    </row>
    <row r="493" spans="1:7" ht="17" x14ac:dyDescent="0.2">
      <c r="A493" s="3" t="s">
        <v>6811</v>
      </c>
      <c r="B493" s="3" t="str">
        <f>CONCATENATE(Table13[[#This Row],[Column5]],(IF(Table13[[#This Row],[Column4]]="",""," -"&amp;Table13[[#This Row],[Column4]])),(IF(Table13[[#This Row],[Column3]]="",""," -"&amp;Table13[[#This Row],[Column3]])))</f>
        <v xml:space="preserve"> Winawer Variation - Exchange Variation - Canal Attack</v>
      </c>
      <c r="C493" s="3" t="s">
        <v>6867</v>
      </c>
      <c r="D493" s="3" t="s">
        <v>6505</v>
      </c>
      <c r="E493" s="3" t="s">
        <v>6873</v>
      </c>
      <c r="F493" s="3">
        <v>50.3</v>
      </c>
      <c r="G493" s="3">
        <v>24.2</v>
      </c>
    </row>
    <row r="494" spans="1:7" ht="17" x14ac:dyDescent="0.2">
      <c r="A494" s="3" t="s">
        <v>6811</v>
      </c>
      <c r="B494" s="3" t="str">
        <f>CONCATENATE(Table13[[#This Row],[Column5]],(IF(Table13[[#This Row],[Column4]]="",""," -"&amp;Table13[[#This Row],[Column4]])),(IF(Table13[[#This Row],[Column3]]="",""," -"&amp;Table13[[#This Row],[Column3]])))</f>
        <v xml:space="preserve"> Winawer Variation - Fingerslip Variation</v>
      </c>
      <c r="C494" s="3" t="s">
        <v>6867</v>
      </c>
      <c r="D494" s="3" t="s">
        <v>6874</v>
      </c>
      <c r="F494" s="3">
        <v>34</v>
      </c>
      <c r="G494" s="3">
        <v>42</v>
      </c>
    </row>
    <row r="495" spans="1:7" ht="17" x14ac:dyDescent="0.2">
      <c r="A495" s="3" t="s">
        <v>6811</v>
      </c>
      <c r="B495" s="3" t="str">
        <f>CONCATENATE(Table13[[#This Row],[Column5]],(IF(Table13[[#This Row],[Column4]]="",""," -"&amp;Table13[[#This Row],[Column4]])),(IF(Table13[[#This Row],[Column3]]="",""," -"&amp;Table13[[#This Row],[Column3]])))</f>
        <v xml:space="preserve"> Winawer Variation - Fingerslip Variation - Kunin Double Gambit</v>
      </c>
      <c r="C495" s="3" t="s">
        <v>6867</v>
      </c>
      <c r="D495" s="3" t="s">
        <v>6874</v>
      </c>
      <c r="E495" s="3" t="s">
        <v>6875</v>
      </c>
      <c r="F495" s="3">
        <v>35.700000000000003</v>
      </c>
      <c r="G495" s="3">
        <v>34.299999999999997</v>
      </c>
    </row>
    <row r="496" spans="1:7" ht="17" x14ac:dyDescent="0.2">
      <c r="A496" s="3" t="s">
        <v>6811</v>
      </c>
      <c r="B496" s="3" t="str">
        <f>CONCATENATE(Table13[[#This Row],[Column5]],(IF(Table13[[#This Row],[Column4]]="",""," -"&amp;Table13[[#This Row],[Column4]])),(IF(Table13[[#This Row],[Column3]]="",""," -"&amp;Table13[[#This Row],[Column3]])))</f>
        <v xml:space="preserve"> Winawer Variation - Fingerslip Variation - Main Line</v>
      </c>
      <c r="C496" s="3" t="s">
        <v>6867</v>
      </c>
      <c r="D496" s="3" t="s">
        <v>6874</v>
      </c>
      <c r="E496" s="3" t="s">
        <v>6508</v>
      </c>
      <c r="F496" s="3">
        <v>44.2</v>
      </c>
      <c r="G496" s="3">
        <v>30.1</v>
      </c>
    </row>
    <row r="497" spans="1:7" ht="17" x14ac:dyDescent="0.2">
      <c r="A497" s="3" t="s">
        <v>6811</v>
      </c>
      <c r="B497" s="3" t="str">
        <f>CONCATENATE(Table13[[#This Row],[Column5]],(IF(Table13[[#This Row],[Column4]]="",""," -"&amp;Table13[[#This Row],[Column4]])),(IF(Table13[[#This Row],[Column3]]="",""," -"&amp;Table13[[#This Row],[Column3]])))</f>
        <v xml:space="preserve"> Winawer Variation - Maroczy-Wallis Variation</v>
      </c>
      <c r="C497" s="3" t="s">
        <v>6867</v>
      </c>
      <c r="D497" s="3" t="s">
        <v>6876</v>
      </c>
      <c r="F497" s="3">
        <v>54.2</v>
      </c>
      <c r="G497" s="3">
        <v>22.9</v>
      </c>
    </row>
    <row r="498" spans="1:7" ht="17" x14ac:dyDescent="0.2">
      <c r="A498" s="3" t="s">
        <v>6811</v>
      </c>
      <c r="B498" s="3" t="str">
        <f>CONCATENATE(Table13[[#This Row],[Column5]],(IF(Table13[[#This Row],[Column4]]="",""," -"&amp;Table13[[#This Row],[Column4]])),(IF(Table13[[#This Row],[Column3]]="",""," -"&amp;Table13[[#This Row],[Column3]])))</f>
        <v xml:space="preserve"> Winawer Variation - Petrosian Variation</v>
      </c>
      <c r="C498" s="3" t="s">
        <v>6867</v>
      </c>
      <c r="D498" s="3" t="s">
        <v>6877</v>
      </c>
      <c r="F498" s="3">
        <v>42.9</v>
      </c>
      <c r="G498" s="3">
        <v>28.8</v>
      </c>
    </row>
    <row r="499" spans="1:7" ht="17" x14ac:dyDescent="0.2">
      <c r="A499" s="3" t="s">
        <v>6811</v>
      </c>
      <c r="B499" s="3" t="str">
        <f>CONCATENATE(Table13[[#This Row],[Column5]],(IF(Table13[[#This Row],[Column4]]="",""," -"&amp;Table13[[#This Row],[Column4]])),(IF(Table13[[#This Row],[Column3]]="",""," -"&amp;Table13[[#This Row],[Column3]])))</f>
        <v xml:space="preserve"> Winawer Variation - Poisoned Pawn Variation - General</v>
      </c>
      <c r="C499" s="3" t="s">
        <v>6867</v>
      </c>
      <c r="D499" s="3" t="s">
        <v>6878</v>
      </c>
      <c r="E499" s="3" t="s">
        <v>6510</v>
      </c>
      <c r="F499" s="3">
        <v>41.6</v>
      </c>
      <c r="G499" s="3">
        <v>28.2</v>
      </c>
    </row>
    <row r="500" spans="1:7" ht="17" x14ac:dyDescent="0.2">
      <c r="A500" s="3" t="s">
        <v>6811</v>
      </c>
      <c r="B500" s="3" t="str">
        <f>CONCATENATE(Table13[[#This Row],[Column5]],(IF(Table13[[#This Row],[Column4]]="",""," -"&amp;Table13[[#This Row],[Column4]])),(IF(Table13[[#This Row],[Column3]]="",""," -"&amp;Table13[[#This Row],[Column3]])))</f>
        <v xml:space="preserve"> Winawer Variation - Poisoned Pawn Variation - Main Line</v>
      </c>
      <c r="C500" s="3" t="s">
        <v>6867</v>
      </c>
      <c r="D500" s="3" t="s">
        <v>6878</v>
      </c>
      <c r="E500" s="3" t="s">
        <v>6508</v>
      </c>
      <c r="F500" s="3">
        <v>45.5</v>
      </c>
      <c r="G500" s="3">
        <v>31.3</v>
      </c>
    </row>
    <row r="501" spans="1:7" ht="17" x14ac:dyDescent="0.2">
      <c r="A501" s="3" t="s">
        <v>6811</v>
      </c>
      <c r="B501" s="3" t="str">
        <f>CONCATENATE(Table13[[#This Row],[Column5]],(IF(Table13[[#This Row],[Column4]]="",""," -"&amp;Table13[[#This Row],[Column4]])),(IF(Table13[[#This Row],[Column3]]="",""," -"&amp;Table13[[#This Row],[Column3]])))</f>
        <v xml:space="preserve"> Winawer Variation - Poisoned Pawn Variation - Paoli Variation</v>
      </c>
      <c r="C501" s="3" t="s">
        <v>6867</v>
      </c>
      <c r="D501" s="3" t="s">
        <v>6878</v>
      </c>
      <c r="E501" s="3" t="s">
        <v>6879</v>
      </c>
      <c r="F501" s="3">
        <v>33.700000000000003</v>
      </c>
      <c r="G501" s="3">
        <v>40.6</v>
      </c>
    </row>
    <row r="502" spans="1:7" ht="17" x14ac:dyDescent="0.2">
      <c r="A502" s="3" t="s">
        <v>6811</v>
      </c>
      <c r="B502" s="3" t="str">
        <f>CONCATENATE(Table13[[#This Row],[Column5]],(IF(Table13[[#This Row],[Column4]]="",""," -"&amp;Table13[[#This Row],[Column4]])),(IF(Table13[[#This Row],[Column3]]="",""," -"&amp;Table13[[#This Row],[Column3]])))</f>
        <v xml:space="preserve"> Winawer Variation - Positional Variation</v>
      </c>
      <c r="C502" s="3" t="s">
        <v>6867</v>
      </c>
      <c r="D502" s="3" t="s">
        <v>6880</v>
      </c>
      <c r="F502" s="3">
        <v>39</v>
      </c>
      <c r="G502" s="3">
        <v>31.5</v>
      </c>
    </row>
    <row r="503" spans="1:7" ht="17" x14ac:dyDescent="0.2">
      <c r="A503" s="3" t="s">
        <v>6811</v>
      </c>
      <c r="B503" s="3" t="str">
        <f>CONCATENATE(Table13[[#This Row],[Column5]],(IF(Table13[[#This Row],[Column4]]="",""," -"&amp;Table13[[#This Row],[Column4]])),(IF(Table13[[#This Row],[Column3]]="",""," -"&amp;Table13[[#This Row],[Column3]])))</f>
        <v xml:space="preserve"> Winawer Variation - Retreat Variation - Armenian Line</v>
      </c>
      <c r="C503" s="3" t="s">
        <v>6867</v>
      </c>
      <c r="D503" s="3" t="s">
        <v>6608</v>
      </c>
      <c r="E503" s="3" t="s">
        <v>6881</v>
      </c>
      <c r="F503" s="3">
        <v>40.799999999999997</v>
      </c>
      <c r="G503" s="3">
        <v>29.1</v>
      </c>
    </row>
    <row r="504" spans="1:7" ht="17" x14ac:dyDescent="0.2">
      <c r="A504" s="3" t="s">
        <v>6811</v>
      </c>
      <c r="B504" s="3" t="str">
        <f>CONCATENATE(Table13[[#This Row],[Column5]],(IF(Table13[[#This Row],[Column4]]="",""," -"&amp;Table13[[#This Row],[Column4]])),(IF(Table13[[#This Row],[Column3]]="",""," -"&amp;Table13[[#This Row],[Column3]])))</f>
        <v xml:space="preserve"> Winawer Variation - Retreat Variation - General</v>
      </c>
      <c r="C504" s="3" t="s">
        <v>6867</v>
      </c>
      <c r="D504" s="3" t="s">
        <v>6608</v>
      </c>
      <c r="E504" s="3" t="s">
        <v>6510</v>
      </c>
      <c r="F504" s="3">
        <v>43.1</v>
      </c>
      <c r="G504" s="3">
        <v>32.700000000000003</v>
      </c>
    </row>
    <row r="505" spans="1:7" ht="17" x14ac:dyDescent="0.2">
      <c r="A505" s="3" t="s">
        <v>6811</v>
      </c>
      <c r="B505" s="3" t="str">
        <f>CONCATENATE(Table13[[#This Row],[Column5]],(IF(Table13[[#This Row],[Column4]]="",""," -"&amp;Table13[[#This Row],[Column4]])),(IF(Table13[[#This Row],[Column3]]="",""," -"&amp;Table13[[#This Row],[Column3]])))</f>
        <v xml:space="preserve"> Winawer Variation - Winckelmann-Riemer Gambit</v>
      </c>
      <c r="C505" s="3" t="s">
        <v>6867</v>
      </c>
      <c r="D505" s="3" t="s">
        <v>6882</v>
      </c>
      <c r="F505" s="3">
        <v>41.8</v>
      </c>
      <c r="G505" s="3">
        <v>36</v>
      </c>
    </row>
    <row r="506" spans="1:7" ht="17" x14ac:dyDescent="0.2">
      <c r="A506" s="3" t="s">
        <v>6811</v>
      </c>
      <c r="B506" s="3" t="str">
        <f>CONCATENATE(Table13[[#This Row],[Column5]],(IF(Table13[[#This Row],[Column4]]="",""," -"&amp;Table13[[#This Row],[Column4]])),(IF(Table13[[#This Row],[Column3]]="",""," -"&amp;Table13[[#This Row],[Column3]])))</f>
        <v xml:space="preserve"> Wing Gambit</v>
      </c>
      <c r="C506" s="3" t="s">
        <v>6883</v>
      </c>
      <c r="F506" s="3">
        <v>43.5</v>
      </c>
      <c r="G506" s="3">
        <v>37.9</v>
      </c>
    </row>
    <row r="507" spans="1:7" ht="17" x14ac:dyDescent="0.2">
      <c r="A507" s="3" t="s">
        <v>6884</v>
      </c>
      <c r="B507" s="3" t="str">
        <f>CONCATENATE(Table13[[#This Row],[Column5]],(IF(Table13[[#This Row],[Column4]]="",""," -"&amp;Table13[[#This Row],[Column4]])),(IF(Table13[[#This Row],[Column3]]="",""," -"&amp;Table13[[#This Row],[Column3]])))</f>
        <v xml:space="preserve"> General</v>
      </c>
      <c r="C507" s="3" t="s">
        <v>6510</v>
      </c>
      <c r="F507" s="3">
        <v>34.700000000000003</v>
      </c>
      <c r="G507" s="3">
        <v>46.7</v>
      </c>
    </row>
    <row r="508" spans="1:7" ht="17" x14ac:dyDescent="0.2">
      <c r="A508" s="3" t="s">
        <v>6884</v>
      </c>
      <c r="B508" s="3" t="str">
        <f>CONCATENATE(Table13[[#This Row],[Column5]],(IF(Table13[[#This Row],[Column4]]="",""," -"&amp;Table13[[#This Row],[Column4]])),(IF(Table13[[#This Row],[Column3]]="",""," -"&amp;Table13[[#This Row],[Column3]])))</f>
        <v xml:space="preserve"> Grob Gambit - Declined</v>
      </c>
      <c r="C508" s="3" t="s">
        <v>6885</v>
      </c>
      <c r="D508" s="3" t="s">
        <v>6539</v>
      </c>
      <c r="F508" s="3">
        <v>30.4</v>
      </c>
      <c r="G508" s="3">
        <v>46.4</v>
      </c>
    </row>
    <row r="509" spans="1:7" ht="17" x14ac:dyDescent="0.2">
      <c r="A509" s="3" t="s">
        <v>6884</v>
      </c>
      <c r="B509" s="3" t="str">
        <f>CONCATENATE(Table13[[#This Row],[Column5]],(IF(Table13[[#This Row],[Column4]]="",""," -"&amp;Table13[[#This Row],[Column4]])),(IF(Table13[[#This Row],[Column3]]="",""," -"&amp;Table13[[#This Row],[Column3]])))</f>
        <v xml:space="preserve"> Grob Gambit - Fritz Gambit</v>
      </c>
      <c r="C509" s="3" t="s">
        <v>6885</v>
      </c>
      <c r="D509" s="3" t="s">
        <v>6886</v>
      </c>
      <c r="F509" s="3">
        <v>45.3</v>
      </c>
      <c r="G509" s="3">
        <v>40.9</v>
      </c>
    </row>
    <row r="510" spans="1:7" ht="17" x14ac:dyDescent="0.2">
      <c r="A510" s="3" t="s">
        <v>6884</v>
      </c>
      <c r="B510" s="3" t="str">
        <f>CONCATENATE(Table13[[#This Row],[Column5]],(IF(Table13[[#This Row],[Column4]]="",""," -"&amp;Table13[[#This Row],[Column4]])),(IF(Table13[[#This Row],[Column3]]="",""," -"&amp;Table13[[#This Row],[Column3]])))</f>
        <v xml:space="preserve"> Keene Defense</v>
      </c>
      <c r="C510" s="3" t="s">
        <v>6887</v>
      </c>
      <c r="F510" s="3">
        <v>27.6</v>
      </c>
      <c r="G510" s="3">
        <v>53</v>
      </c>
    </row>
    <row r="511" spans="1:7" ht="17" x14ac:dyDescent="0.2">
      <c r="A511" s="3" t="s">
        <v>6888</v>
      </c>
      <c r="B511" s="3" t="str">
        <f>CONCATENATE(Table13[[#This Row],[Column5]],(IF(Table13[[#This Row],[Column4]]="",""," -"&amp;Table13[[#This Row],[Column4]])),(IF(Table13[[#This Row],[Column3]]="",""," -"&amp;Table13[[#This Row],[Column3]])))</f>
        <v xml:space="preserve"> Botvinnik Variation</v>
      </c>
      <c r="C511" s="3" t="s">
        <v>6670</v>
      </c>
      <c r="F511" s="3">
        <v>23.6</v>
      </c>
      <c r="G511" s="3">
        <v>36.299999999999997</v>
      </c>
    </row>
    <row r="512" spans="1:7" ht="17" x14ac:dyDescent="0.2">
      <c r="A512" s="3" t="s">
        <v>6888</v>
      </c>
      <c r="B512" s="3" t="str">
        <f>CONCATENATE(Table13[[#This Row],[Column5]],(IF(Table13[[#This Row],[Column4]]="",""," -"&amp;Table13[[#This Row],[Column4]])),(IF(Table13[[#This Row],[Column3]]="",""," -"&amp;Table13[[#This Row],[Column3]])))</f>
        <v xml:space="preserve"> Brinckmann Attack</v>
      </c>
      <c r="C512" s="3" t="s">
        <v>6889</v>
      </c>
      <c r="F512" s="3">
        <v>34.6</v>
      </c>
      <c r="G512" s="3">
        <v>25.4</v>
      </c>
    </row>
    <row r="513" spans="1:7" ht="17" x14ac:dyDescent="0.2">
      <c r="A513" s="3" t="s">
        <v>6888</v>
      </c>
      <c r="B513" s="3" t="str">
        <f>CONCATENATE(Table13[[#This Row],[Column5]],(IF(Table13[[#This Row],[Column4]]="",""," -"&amp;Table13[[#This Row],[Column4]])),(IF(Table13[[#This Row],[Column3]]="",""," -"&amp;Table13[[#This Row],[Column3]])))</f>
        <v xml:space="preserve"> Brinckmann Attack - Gr√ºnfeld Gambit</v>
      </c>
      <c r="C513" s="3" t="s">
        <v>6889</v>
      </c>
      <c r="D513" s="3" t="s">
        <v>6890</v>
      </c>
      <c r="F513" s="3">
        <v>40.1</v>
      </c>
      <c r="G513" s="3">
        <v>26.7</v>
      </c>
    </row>
    <row r="514" spans="1:7" ht="17" x14ac:dyDescent="0.2">
      <c r="A514" s="3" t="s">
        <v>6888</v>
      </c>
      <c r="B514" s="3" t="str">
        <f>CONCATENATE(Table13[[#This Row],[Column5]],(IF(Table13[[#This Row],[Column4]]="",""," -"&amp;Table13[[#This Row],[Column4]])),(IF(Table13[[#This Row],[Column3]]="",""," -"&amp;Table13[[#This Row],[Column3]])))</f>
        <v xml:space="preserve"> Brinckmann Attack - Gr√ºnfeld Gambit - Accepted</v>
      </c>
      <c r="C514" s="3" t="s">
        <v>6889</v>
      </c>
      <c r="D514" s="3" t="s">
        <v>6890</v>
      </c>
      <c r="E514" s="3" t="s">
        <v>6531</v>
      </c>
      <c r="F514" s="3">
        <v>31.5</v>
      </c>
      <c r="G514" s="3">
        <v>25.1</v>
      </c>
    </row>
    <row r="515" spans="1:7" ht="17" x14ac:dyDescent="0.2">
      <c r="A515" s="3" t="s">
        <v>6888</v>
      </c>
      <c r="B515" s="3" t="str">
        <f>CONCATENATE(Table13[[#This Row],[Column5]],(IF(Table13[[#This Row],[Column4]]="",""," -"&amp;Table13[[#This Row],[Column4]])),(IF(Table13[[#This Row],[Column3]]="",""," -"&amp;Table13[[#This Row],[Column3]])))</f>
        <v xml:space="preserve"> Brinckmann Attack - Gr√ºnfeld Gambit - Botvinnik Variation</v>
      </c>
      <c r="C515" s="3" t="s">
        <v>6889</v>
      </c>
      <c r="D515" s="3" t="s">
        <v>6890</v>
      </c>
      <c r="E515" s="3" t="s">
        <v>6670</v>
      </c>
      <c r="F515" s="3">
        <v>33.1</v>
      </c>
      <c r="G515" s="3">
        <v>24.7</v>
      </c>
    </row>
    <row r="516" spans="1:7" ht="17" x14ac:dyDescent="0.2">
      <c r="A516" s="3" t="s">
        <v>6888</v>
      </c>
      <c r="B516" s="3" t="str">
        <f>CONCATENATE(Table13[[#This Row],[Column5]],(IF(Table13[[#This Row],[Column4]]="",""," -"&amp;Table13[[#This Row],[Column4]])),(IF(Table13[[#This Row],[Column3]]="",""," -"&amp;Table13[[#This Row],[Column3]])))</f>
        <v xml:space="preserve"> Brinckmann Attack - Gr√ºnfeld Gambit - Capablanca Variation</v>
      </c>
      <c r="C516" s="3" t="s">
        <v>6889</v>
      </c>
      <c r="D516" s="3" t="s">
        <v>6890</v>
      </c>
      <c r="E516" s="3" t="s">
        <v>6891</v>
      </c>
      <c r="F516" s="3">
        <v>34</v>
      </c>
      <c r="G516" s="3">
        <v>27.4</v>
      </c>
    </row>
    <row r="517" spans="1:7" ht="17" x14ac:dyDescent="0.2">
      <c r="A517" s="3" t="s">
        <v>6888</v>
      </c>
      <c r="B517" s="3" t="str">
        <f>CONCATENATE(Table13[[#This Row],[Column5]],(IF(Table13[[#This Row],[Column4]]="",""," -"&amp;Table13[[#This Row],[Column4]])),(IF(Table13[[#This Row],[Column3]]="",""," -"&amp;Table13[[#This Row],[Column3]])))</f>
        <v xml:space="preserve"> Brinckmann Attack - Reshevsky Gambit</v>
      </c>
      <c r="C517" s="3" t="s">
        <v>6889</v>
      </c>
      <c r="D517" s="3" t="s">
        <v>6892</v>
      </c>
      <c r="F517" s="3">
        <v>41.9</v>
      </c>
      <c r="G517" s="3">
        <v>29</v>
      </c>
    </row>
    <row r="518" spans="1:7" ht="17" x14ac:dyDescent="0.2">
      <c r="A518" s="3" t="s">
        <v>6888</v>
      </c>
      <c r="B518" s="3" t="str">
        <f>CONCATENATE(Table13[[#This Row],[Column5]],(IF(Table13[[#This Row],[Column4]]="",""," -"&amp;Table13[[#This Row],[Column4]])),(IF(Table13[[#This Row],[Column3]]="",""," -"&amp;Table13[[#This Row],[Column3]])))</f>
        <v xml:space="preserve"> Exchange Variation</v>
      </c>
      <c r="C518" s="3" t="s">
        <v>6505</v>
      </c>
      <c r="F518" s="3">
        <v>36.1</v>
      </c>
      <c r="G518" s="3">
        <v>27.2</v>
      </c>
    </row>
    <row r="519" spans="1:7" ht="17" x14ac:dyDescent="0.2">
      <c r="A519" s="3" t="s">
        <v>6888</v>
      </c>
      <c r="B519" s="3" t="str">
        <f>CONCATENATE(Table13[[#This Row],[Column5]],(IF(Table13[[#This Row],[Column4]]="",""," -"&amp;Table13[[#This Row],[Column4]])),(IF(Table13[[#This Row],[Column3]]="",""," -"&amp;Table13[[#This Row],[Column3]])))</f>
        <v xml:space="preserve"> Exchange Variation - Classical Variation</v>
      </c>
      <c r="C519" s="3" t="s">
        <v>6505</v>
      </c>
      <c r="D519" s="3" t="s">
        <v>6553</v>
      </c>
      <c r="F519" s="3">
        <v>31.1</v>
      </c>
      <c r="G519" s="3">
        <v>32.5</v>
      </c>
    </row>
    <row r="520" spans="1:7" ht="17" x14ac:dyDescent="0.2">
      <c r="A520" s="3" t="s">
        <v>6888</v>
      </c>
      <c r="B520" s="3" t="str">
        <f>CONCATENATE(Table13[[#This Row],[Column5]],(IF(Table13[[#This Row],[Column4]]="",""," -"&amp;Table13[[#This Row],[Column4]])),(IF(Table13[[#This Row],[Column3]]="",""," -"&amp;Table13[[#This Row],[Column3]])))</f>
        <v xml:space="preserve"> Exchange Variation - Modern Exchange Variation</v>
      </c>
      <c r="C520" s="3" t="s">
        <v>6505</v>
      </c>
      <c r="D520" s="3" t="s">
        <v>6893</v>
      </c>
      <c r="F520" s="3">
        <v>34.700000000000003</v>
      </c>
      <c r="G520" s="3">
        <v>26.8</v>
      </c>
    </row>
    <row r="521" spans="1:7" ht="17" x14ac:dyDescent="0.2">
      <c r="A521" s="3" t="s">
        <v>6888</v>
      </c>
      <c r="B521" s="3" t="str">
        <f>CONCATENATE(Table13[[#This Row],[Column5]],(IF(Table13[[#This Row],[Column4]]="",""," -"&amp;Table13[[#This Row],[Column4]])),(IF(Table13[[#This Row],[Column3]]="",""," -"&amp;Table13[[#This Row],[Column3]])))</f>
        <v xml:space="preserve"> Exchange Variation - Modern Exchange Variation - Kramnik's line</v>
      </c>
      <c r="C521" s="3" t="s">
        <v>6505</v>
      </c>
      <c r="D521" s="3" t="s">
        <v>6893</v>
      </c>
      <c r="E521" s="3" t="s">
        <v>6894</v>
      </c>
      <c r="F521" s="3">
        <v>39.799999999999997</v>
      </c>
      <c r="G521" s="3">
        <v>25.6</v>
      </c>
    </row>
    <row r="522" spans="1:7" ht="17" x14ac:dyDescent="0.2">
      <c r="A522" s="3" t="s">
        <v>6888</v>
      </c>
      <c r="B522" s="3" t="str">
        <f>CONCATENATE(Table13[[#This Row],[Column5]],(IF(Table13[[#This Row],[Column4]]="",""," -"&amp;Table13[[#This Row],[Column4]])),(IF(Table13[[#This Row],[Column3]]="",""," -"&amp;Table13[[#This Row],[Column3]])))</f>
        <v xml:space="preserve"> Exchange Variation - Modern Exchange Variation - Pawn Grab line</v>
      </c>
      <c r="C522" s="3" t="s">
        <v>6505</v>
      </c>
      <c r="D522" s="3" t="s">
        <v>6893</v>
      </c>
      <c r="E522" s="3" t="s">
        <v>6895</v>
      </c>
      <c r="F522" s="3">
        <v>50.8</v>
      </c>
      <c r="G522" s="3">
        <v>21.3</v>
      </c>
    </row>
    <row r="523" spans="1:7" ht="17" x14ac:dyDescent="0.2">
      <c r="A523" s="3" t="s">
        <v>6888</v>
      </c>
      <c r="B523" s="3" t="str">
        <f>CONCATENATE(Table13[[#This Row],[Column5]],(IF(Table13[[#This Row],[Column4]]="",""," -"&amp;Table13[[#This Row],[Column4]])),(IF(Table13[[#This Row],[Column3]]="",""," -"&amp;Table13[[#This Row],[Column3]])))</f>
        <v xml:space="preserve"> Exchange Variation - Nadanian Attack</v>
      </c>
      <c r="C523" s="3" t="s">
        <v>6505</v>
      </c>
      <c r="D523" s="3" t="s">
        <v>6896</v>
      </c>
      <c r="F523" s="3">
        <v>38</v>
      </c>
      <c r="G523" s="3">
        <v>28.4</v>
      </c>
    </row>
    <row r="524" spans="1:7" ht="17" x14ac:dyDescent="0.2">
      <c r="A524" s="3" t="s">
        <v>6888</v>
      </c>
      <c r="B524" s="3" t="str">
        <f>CONCATENATE(Table13[[#This Row],[Column5]],(IF(Table13[[#This Row],[Column4]]="",""," -"&amp;Table13[[#This Row],[Column4]])),(IF(Table13[[#This Row],[Column3]]="",""," -"&amp;Table13[[#This Row],[Column3]])))</f>
        <v xml:space="preserve"> Exchange Variation - Seville Variation</v>
      </c>
      <c r="C524" s="3" t="s">
        <v>6505</v>
      </c>
      <c r="D524" s="3" t="s">
        <v>6897</v>
      </c>
      <c r="F524" s="3">
        <v>28.8</v>
      </c>
      <c r="G524" s="3">
        <v>27.2</v>
      </c>
    </row>
    <row r="525" spans="1:7" ht="17" x14ac:dyDescent="0.2">
      <c r="A525" s="3" t="s">
        <v>6888</v>
      </c>
      <c r="B525" s="3" t="str">
        <f>CONCATENATE(Table13[[#This Row],[Column5]],(IF(Table13[[#This Row],[Column4]]="",""," -"&amp;Table13[[#This Row],[Column4]])),(IF(Table13[[#This Row],[Column3]]="",""," -"&amp;Table13[[#This Row],[Column3]])))</f>
        <v xml:space="preserve"> Exchange Variation - Simagin's Improved Variation</v>
      </c>
      <c r="C525" s="3" t="s">
        <v>6505</v>
      </c>
      <c r="D525" s="3" t="s">
        <v>6898</v>
      </c>
      <c r="F525" s="3">
        <v>36</v>
      </c>
      <c r="G525" s="3">
        <v>31.3</v>
      </c>
    </row>
    <row r="526" spans="1:7" ht="17" x14ac:dyDescent="0.2">
      <c r="A526" s="3" t="s">
        <v>6888</v>
      </c>
      <c r="B526" s="3" t="str">
        <f>CONCATENATE(Table13[[#This Row],[Column5]],(IF(Table13[[#This Row],[Column4]]="",""," -"&amp;Table13[[#This Row],[Column4]])),(IF(Table13[[#This Row],[Column3]]="",""," -"&amp;Table13[[#This Row],[Column3]])))</f>
        <v xml:space="preserve"> Exchange Variation - Sokolsky Variation</v>
      </c>
      <c r="C526" s="3" t="s">
        <v>6505</v>
      </c>
      <c r="D526" s="3" t="s">
        <v>6899</v>
      </c>
      <c r="F526" s="3">
        <v>38.9</v>
      </c>
      <c r="G526" s="3">
        <v>29.6</v>
      </c>
    </row>
    <row r="527" spans="1:7" ht="17" x14ac:dyDescent="0.2">
      <c r="A527" s="3" t="s">
        <v>6888</v>
      </c>
      <c r="B527" s="3" t="str">
        <f>CONCATENATE(Table13[[#This Row],[Column5]],(IF(Table13[[#This Row],[Column4]]="",""," -"&amp;Table13[[#This Row],[Column4]])),(IF(Table13[[#This Row],[Column3]]="",""," -"&amp;Table13[[#This Row],[Column3]])))</f>
        <v xml:space="preserve"> Exchange Variation - Spassky Variation</v>
      </c>
      <c r="C527" s="3" t="s">
        <v>6505</v>
      </c>
      <c r="D527" s="3" t="s">
        <v>6900</v>
      </c>
      <c r="F527" s="3">
        <v>40</v>
      </c>
      <c r="G527" s="3">
        <v>25.9</v>
      </c>
    </row>
    <row r="528" spans="1:7" ht="17" x14ac:dyDescent="0.2">
      <c r="A528" s="3" t="s">
        <v>6888</v>
      </c>
      <c r="B528" s="3" t="str">
        <f>CONCATENATE(Table13[[#This Row],[Column5]],(IF(Table13[[#This Row],[Column4]]="",""," -"&amp;Table13[[#This Row],[Column4]])),(IF(Table13[[#This Row],[Column3]]="",""," -"&amp;Table13[[#This Row],[Column3]])))</f>
        <v xml:space="preserve"> Exchange Variation - Spassky Variation</v>
      </c>
      <c r="C528" s="3" t="s">
        <v>6505</v>
      </c>
      <c r="D528" s="3" t="s">
        <v>6900</v>
      </c>
      <c r="F528" s="3">
        <v>38.4</v>
      </c>
      <c r="G528" s="3">
        <v>30.5</v>
      </c>
    </row>
    <row r="529" spans="1:7" ht="17" x14ac:dyDescent="0.2">
      <c r="A529" s="3" t="s">
        <v>6888</v>
      </c>
      <c r="B529" s="3" t="str">
        <f>CONCATENATE(Table13[[#This Row],[Column5]],(IF(Table13[[#This Row],[Column4]]="",""," -"&amp;Table13[[#This Row],[Column4]])),(IF(Table13[[#This Row],[Column3]]="",""," -"&amp;Table13[[#This Row],[Column3]])))</f>
        <v xml:space="preserve"> Exchange Variation - Spassky Variation</v>
      </c>
      <c r="C529" s="3" t="s">
        <v>6505</v>
      </c>
      <c r="D529" s="3" t="s">
        <v>6900</v>
      </c>
      <c r="F529" s="3">
        <v>34.4</v>
      </c>
      <c r="G529" s="3">
        <v>28.5</v>
      </c>
    </row>
    <row r="530" spans="1:7" ht="17" x14ac:dyDescent="0.2">
      <c r="A530" s="3" t="s">
        <v>6888</v>
      </c>
      <c r="B530" s="3" t="str">
        <f>CONCATENATE(Table13[[#This Row],[Column5]],(IF(Table13[[#This Row],[Column4]]="",""," -"&amp;Table13[[#This Row],[Column4]])),(IF(Table13[[#This Row],[Column3]]="",""," -"&amp;Table13[[#This Row],[Column3]])))</f>
        <v xml:space="preserve"> Flohr Defense</v>
      </c>
      <c r="C530" s="3" t="s">
        <v>6901</v>
      </c>
      <c r="F530" s="3">
        <v>37</v>
      </c>
      <c r="G530" s="3">
        <v>18.5</v>
      </c>
    </row>
    <row r="531" spans="1:7" ht="17" x14ac:dyDescent="0.2">
      <c r="A531" s="3" t="s">
        <v>6888</v>
      </c>
      <c r="B531" s="3" t="str">
        <f>CONCATENATE(Table13[[#This Row],[Column5]],(IF(Table13[[#This Row],[Column4]]="",""," -"&amp;Table13[[#This Row],[Column4]])),(IF(Table13[[#This Row],[Column3]]="",""," -"&amp;Table13[[#This Row],[Column3]])))</f>
        <v xml:space="preserve"> Flohr Variation</v>
      </c>
      <c r="C531" s="3" t="s">
        <v>6631</v>
      </c>
      <c r="F531" s="3">
        <v>41.6</v>
      </c>
      <c r="G531" s="3">
        <v>23.6</v>
      </c>
    </row>
    <row r="532" spans="1:7" ht="17" x14ac:dyDescent="0.2">
      <c r="A532" s="3" t="s">
        <v>6888</v>
      </c>
      <c r="B532" s="3" t="str">
        <f>CONCATENATE(Table13[[#This Row],[Column5]],(IF(Table13[[#This Row],[Column4]]="",""," -"&amp;Table13[[#This Row],[Column4]])),(IF(Table13[[#This Row],[Column3]]="",""," -"&amp;Table13[[#This Row],[Column3]])))</f>
        <v xml:space="preserve"> General</v>
      </c>
      <c r="C532" s="3" t="s">
        <v>6510</v>
      </c>
      <c r="F532" s="3">
        <v>36.9</v>
      </c>
      <c r="G532" s="3">
        <v>29.3</v>
      </c>
    </row>
    <row r="533" spans="1:7" ht="17" x14ac:dyDescent="0.2">
      <c r="A533" s="3" t="s">
        <v>6888</v>
      </c>
      <c r="B533" s="3" t="str">
        <f>CONCATENATE(Table13[[#This Row],[Column5]],(IF(Table13[[#This Row],[Column4]]="",""," -"&amp;Table13[[#This Row],[Column4]])),(IF(Table13[[#This Row],[Column3]]="",""," -"&amp;Table13[[#This Row],[Column3]])))</f>
        <v xml:space="preserve"> Lutikov Variation</v>
      </c>
      <c r="C533" s="3" t="s">
        <v>6902</v>
      </c>
      <c r="F533" s="3">
        <v>42.9</v>
      </c>
      <c r="G533" s="3">
        <v>37</v>
      </c>
    </row>
    <row r="534" spans="1:7" ht="17" x14ac:dyDescent="0.2">
      <c r="A534" s="3" t="s">
        <v>6888</v>
      </c>
      <c r="B534" s="3" t="str">
        <f>CONCATENATE(Table13[[#This Row],[Column5]],(IF(Table13[[#This Row],[Column4]]="",""," -"&amp;Table13[[#This Row],[Column4]])),(IF(Table13[[#This Row],[Column3]]="",""," -"&amp;Table13[[#This Row],[Column3]])))</f>
        <v xml:space="preserve"> Makogonov Variation</v>
      </c>
      <c r="C534" s="3" t="s">
        <v>6903</v>
      </c>
      <c r="F534" s="3">
        <v>36</v>
      </c>
      <c r="G534" s="3">
        <v>25.2</v>
      </c>
    </row>
    <row r="535" spans="1:7" ht="17" x14ac:dyDescent="0.2">
      <c r="A535" s="3" t="s">
        <v>6888</v>
      </c>
      <c r="B535" s="3" t="str">
        <f>CONCATENATE(Table13[[#This Row],[Column5]],(IF(Table13[[#This Row],[Column4]]="",""," -"&amp;Table13[[#This Row],[Column4]])),(IF(Table13[[#This Row],[Column3]]="",""," -"&amp;Table13[[#This Row],[Column3]])))</f>
        <v xml:space="preserve"> Opocensky Variation</v>
      </c>
      <c r="C535" s="3" t="s">
        <v>6904</v>
      </c>
      <c r="F535" s="3">
        <v>27.7</v>
      </c>
      <c r="G535" s="3">
        <v>27.3</v>
      </c>
    </row>
    <row r="536" spans="1:7" ht="17" x14ac:dyDescent="0.2">
      <c r="A536" s="3" t="s">
        <v>6888</v>
      </c>
      <c r="B536" s="3" t="str">
        <f>CONCATENATE(Table13[[#This Row],[Column5]],(IF(Table13[[#This Row],[Column4]]="",""," -"&amp;Table13[[#This Row],[Column4]])),(IF(Table13[[#This Row],[Column3]]="",""," -"&amp;Table13[[#This Row],[Column3]])))</f>
        <v xml:space="preserve"> Russian Variation</v>
      </c>
      <c r="C536" s="3" t="s">
        <v>6575</v>
      </c>
      <c r="F536" s="3">
        <v>45.8</v>
      </c>
      <c r="G536" s="3">
        <v>25.4</v>
      </c>
    </row>
    <row r="537" spans="1:7" ht="17" x14ac:dyDescent="0.2">
      <c r="A537" s="3" t="s">
        <v>6888</v>
      </c>
      <c r="B537" s="3" t="str">
        <f>CONCATENATE(Table13[[#This Row],[Column5]],(IF(Table13[[#This Row],[Column4]]="",""," -"&amp;Table13[[#This Row],[Column4]])),(IF(Table13[[#This Row],[Column3]]="",""," -"&amp;Table13[[#This Row],[Column3]])))</f>
        <v xml:space="preserve"> Russian Variation - Accelerated Variation</v>
      </c>
      <c r="C537" s="3" t="s">
        <v>6575</v>
      </c>
      <c r="D537" s="3" t="s">
        <v>6905</v>
      </c>
      <c r="F537" s="3">
        <v>41.6</v>
      </c>
      <c r="G537" s="3">
        <v>24.3</v>
      </c>
    </row>
    <row r="538" spans="1:7" ht="17" x14ac:dyDescent="0.2">
      <c r="A538" s="3" t="s">
        <v>6888</v>
      </c>
      <c r="B538" s="3" t="str">
        <f>CONCATENATE(Table13[[#This Row],[Column5]],(IF(Table13[[#This Row],[Column4]]="",""," -"&amp;Table13[[#This Row],[Column4]])),(IF(Table13[[#This Row],[Column3]]="",""," -"&amp;Table13[[#This Row],[Column3]])))</f>
        <v xml:space="preserve"> Russian Variation - Byrne (Simagin) Variation</v>
      </c>
      <c r="C538" s="3" t="s">
        <v>6575</v>
      </c>
      <c r="D538" s="3" t="s">
        <v>6906</v>
      </c>
      <c r="F538" s="3">
        <v>35.799999999999997</v>
      </c>
      <c r="G538" s="3">
        <v>27.5</v>
      </c>
    </row>
    <row r="539" spans="1:7" ht="17" x14ac:dyDescent="0.2">
      <c r="A539" s="3" t="s">
        <v>6888</v>
      </c>
      <c r="B539" s="3" t="str">
        <f>CONCATENATE(Table13[[#This Row],[Column5]],(IF(Table13[[#This Row],[Column4]]="",""," -"&amp;Table13[[#This Row],[Column4]])),(IF(Table13[[#This Row],[Column3]]="",""," -"&amp;Table13[[#This Row],[Column3]])))</f>
        <v xml:space="preserve"> Russian Variation - Hungarian Variation</v>
      </c>
      <c r="C539" s="3" t="s">
        <v>6575</v>
      </c>
      <c r="D539" s="3" t="s">
        <v>6907</v>
      </c>
      <c r="F539" s="3">
        <v>36.299999999999997</v>
      </c>
      <c r="G539" s="3">
        <v>27.1</v>
      </c>
    </row>
    <row r="540" spans="1:7" ht="17" x14ac:dyDescent="0.2">
      <c r="A540" s="3" t="s">
        <v>6888</v>
      </c>
      <c r="B540" s="3" t="str">
        <f>CONCATENATE(Table13[[#This Row],[Column5]],(IF(Table13[[#This Row],[Column4]]="",""," -"&amp;Table13[[#This Row],[Column4]])),(IF(Table13[[#This Row],[Column3]]="",""," -"&amp;Table13[[#This Row],[Column3]])))</f>
        <v xml:space="preserve"> Russian Variation - Prins Variation</v>
      </c>
      <c r="C540" s="3" t="s">
        <v>6575</v>
      </c>
      <c r="D540" s="3" t="s">
        <v>6908</v>
      </c>
      <c r="F540" s="3">
        <v>35.5</v>
      </c>
      <c r="G540" s="3">
        <v>30</v>
      </c>
    </row>
    <row r="541" spans="1:7" ht="17" x14ac:dyDescent="0.2">
      <c r="A541" s="3" t="s">
        <v>6888</v>
      </c>
      <c r="B541" s="3" t="str">
        <f>CONCATENATE(Table13[[#This Row],[Column5]],(IF(Table13[[#This Row],[Column4]]="",""," -"&amp;Table13[[#This Row],[Column4]])),(IF(Table13[[#This Row],[Column3]]="",""," -"&amp;Table13[[#This Row],[Column3]])))</f>
        <v xml:space="preserve"> Russian Variation - Smyslov Variation</v>
      </c>
      <c r="C541" s="3" t="s">
        <v>6575</v>
      </c>
      <c r="D541" s="3" t="s">
        <v>6648</v>
      </c>
      <c r="F541" s="3">
        <v>33.799999999999997</v>
      </c>
      <c r="G541" s="3">
        <v>27.7</v>
      </c>
    </row>
    <row r="542" spans="1:7" ht="17" x14ac:dyDescent="0.2">
      <c r="A542" s="3" t="s">
        <v>6888</v>
      </c>
      <c r="B542" s="3" t="str">
        <f>CONCATENATE(Table13[[#This Row],[Column5]],(IF(Table13[[#This Row],[Column4]]="",""," -"&amp;Table13[[#This Row],[Column4]])),(IF(Table13[[#This Row],[Column3]]="",""," -"&amp;Table13[[#This Row],[Column3]])))</f>
        <v xml:space="preserve"> Russian Variation - Smyslov Variation</v>
      </c>
      <c r="C542" s="3" t="s">
        <v>6575</v>
      </c>
      <c r="D542" s="3" t="s">
        <v>6648</v>
      </c>
      <c r="F542" s="3">
        <v>43.2</v>
      </c>
      <c r="G542" s="3">
        <v>21</v>
      </c>
    </row>
    <row r="543" spans="1:7" ht="17" x14ac:dyDescent="0.2">
      <c r="A543" s="3" t="s">
        <v>6888</v>
      </c>
      <c r="B543" s="3" t="str">
        <f>CONCATENATE(Table13[[#This Row],[Column5]],(IF(Table13[[#This Row],[Column4]]="",""," -"&amp;Table13[[#This Row],[Column4]])),(IF(Table13[[#This Row],[Column3]]="",""," -"&amp;Table13[[#This Row],[Column3]])))</f>
        <v xml:space="preserve"> Russian Variation - Szabo (Boleslavsky)</v>
      </c>
      <c r="C543" s="3" t="s">
        <v>6575</v>
      </c>
      <c r="D543" s="3" t="s">
        <v>6909</v>
      </c>
      <c r="F543" s="3">
        <v>46.1</v>
      </c>
      <c r="G543" s="3">
        <v>20.8</v>
      </c>
    </row>
    <row r="544" spans="1:7" ht="17" x14ac:dyDescent="0.2">
      <c r="A544" s="3" t="s">
        <v>6888</v>
      </c>
      <c r="B544" s="3" t="str">
        <f>CONCATENATE(Table13[[#This Row],[Column5]],(IF(Table13[[#This Row],[Column4]]="",""," -"&amp;Table13[[#This Row],[Column4]])),(IF(Table13[[#This Row],[Column3]]="",""," -"&amp;Table13[[#This Row],[Column3]])))</f>
        <v xml:space="preserve"> Russian Variation - With e4</v>
      </c>
      <c r="C544" s="3" t="s">
        <v>6575</v>
      </c>
      <c r="D544" s="3" t="s">
        <v>6910</v>
      </c>
      <c r="F544" s="3">
        <v>43.7</v>
      </c>
      <c r="G544" s="3">
        <v>27.6</v>
      </c>
    </row>
    <row r="545" spans="1:7" ht="17" x14ac:dyDescent="0.2">
      <c r="A545" s="3" t="s">
        <v>6888</v>
      </c>
      <c r="B545" s="3" t="str">
        <f>CONCATENATE(Table13[[#This Row],[Column5]],(IF(Table13[[#This Row],[Column4]]="",""," -"&amp;Table13[[#This Row],[Column4]])),(IF(Table13[[#This Row],[Column3]]="",""," -"&amp;Table13[[#This Row],[Column3]])))</f>
        <v xml:space="preserve"> Smyslov Defense</v>
      </c>
      <c r="C545" s="3" t="s">
        <v>6911</v>
      </c>
      <c r="F545" s="3">
        <v>35.6</v>
      </c>
      <c r="G545" s="3">
        <v>15.2</v>
      </c>
    </row>
    <row r="546" spans="1:7" ht="17" x14ac:dyDescent="0.2">
      <c r="A546" s="3" t="s">
        <v>6888</v>
      </c>
      <c r="B546" s="3" t="str">
        <f>CONCATENATE(Table13[[#This Row],[Column5]],(IF(Table13[[#This Row],[Column4]]="",""," -"&amp;Table13[[#This Row],[Column4]])),(IF(Table13[[#This Row],[Column3]]="",""," -"&amp;Table13[[#This Row],[Column3]])))</f>
        <v xml:space="preserve"> Three Knights Variation</v>
      </c>
      <c r="C546" s="3" t="s">
        <v>6789</v>
      </c>
      <c r="F546" s="3">
        <v>34.9</v>
      </c>
      <c r="G546" s="3">
        <v>31.3</v>
      </c>
    </row>
    <row r="547" spans="1:7" ht="17" x14ac:dyDescent="0.2">
      <c r="A547" s="3" t="s">
        <v>6888</v>
      </c>
      <c r="B547" s="3" t="str">
        <f>CONCATENATE(Table13[[#This Row],[Column5]],(IF(Table13[[#This Row],[Column4]]="",""," -"&amp;Table13[[#This Row],[Column4]])),(IF(Table13[[#This Row],[Column3]]="",""," -"&amp;Table13[[#This Row],[Column3]])))</f>
        <v xml:space="preserve"> Three Knights Variation - Burille Variation</v>
      </c>
      <c r="C547" s="3" t="s">
        <v>6789</v>
      </c>
      <c r="D547" s="3" t="s">
        <v>6912</v>
      </c>
      <c r="F547" s="3">
        <v>30.1</v>
      </c>
      <c r="G547" s="3">
        <v>38</v>
      </c>
    </row>
    <row r="548" spans="1:7" ht="17" x14ac:dyDescent="0.2">
      <c r="A548" s="3" t="s">
        <v>6888</v>
      </c>
      <c r="B548" s="3" t="str">
        <f>CONCATENATE(Table13[[#This Row],[Column5]],(IF(Table13[[#This Row],[Column4]]="",""," -"&amp;Table13[[#This Row],[Column4]])),(IF(Table13[[#This Row],[Column3]]="",""," -"&amp;Table13[[#This Row],[Column3]])))</f>
        <v xml:space="preserve"> Three Knights Variation - Burille Variation - Reversed Tarrasch</v>
      </c>
      <c r="C548" s="3" t="s">
        <v>6789</v>
      </c>
      <c r="D548" s="3" t="s">
        <v>6912</v>
      </c>
      <c r="E548" s="3" t="s">
        <v>6913</v>
      </c>
      <c r="F548" s="3">
        <v>21.6</v>
      </c>
      <c r="G548" s="3">
        <v>42.9</v>
      </c>
    </row>
    <row r="549" spans="1:7" ht="17" x14ac:dyDescent="0.2">
      <c r="A549" s="3" t="s">
        <v>6888</v>
      </c>
      <c r="B549" s="3" t="str">
        <f>CONCATENATE(Table13[[#This Row],[Column5]],(IF(Table13[[#This Row],[Column4]]="",""," -"&amp;Table13[[#This Row],[Column4]])),(IF(Table13[[#This Row],[Column3]]="",""," -"&amp;Table13[[#This Row],[Column3]])))</f>
        <v xml:space="preserve"> Three Knights Variation - Hungarian Attack</v>
      </c>
      <c r="C549" s="3" t="s">
        <v>6789</v>
      </c>
      <c r="D549" s="3" t="s">
        <v>6769</v>
      </c>
      <c r="F549" s="3">
        <v>36.799999999999997</v>
      </c>
      <c r="G549" s="3">
        <v>27.3</v>
      </c>
    </row>
    <row r="550" spans="1:7" ht="17" x14ac:dyDescent="0.2">
      <c r="A550" s="3" t="s">
        <v>6888</v>
      </c>
      <c r="B550" s="3" t="str">
        <f>CONCATENATE(Table13[[#This Row],[Column5]],(IF(Table13[[#This Row],[Column4]]="",""," -"&amp;Table13[[#This Row],[Column4]])),(IF(Table13[[#This Row],[Column3]]="",""," -"&amp;Table13[[#This Row],[Column3]])))</f>
        <v xml:space="preserve"> Three Knights Variation - Hungarian Variation</v>
      </c>
      <c r="C550" s="3" t="s">
        <v>6789</v>
      </c>
      <c r="D550" s="3" t="s">
        <v>6907</v>
      </c>
      <c r="F550" s="3">
        <v>33.1</v>
      </c>
      <c r="G550" s="3">
        <v>31.7</v>
      </c>
    </row>
    <row r="551" spans="1:7" ht="17" x14ac:dyDescent="0.2">
      <c r="A551" s="3" t="s">
        <v>6888</v>
      </c>
      <c r="B551" s="3" t="str">
        <f>CONCATENATE(Table13[[#This Row],[Column5]],(IF(Table13[[#This Row],[Column4]]="",""," -"&amp;Table13[[#This Row],[Column4]])),(IF(Table13[[#This Row],[Column3]]="",""," -"&amp;Table13[[#This Row],[Column3]])))</f>
        <v xml:space="preserve"> Three Knights Variation - Paris Variation</v>
      </c>
      <c r="C551" s="3" t="s">
        <v>6789</v>
      </c>
      <c r="D551" s="3" t="s">
        <v>6914</v>
      </c>
      <c r="F551" s="3">
        <v>23.9</v>
      </c>
      <c r="G551" s="3">
        <v>52.2</v>
      </c>
    </row>
    <row r="552" spans="1:7" ht="17" x14ac:dyDescent="0.2">
      <c r="A552" s="3" t="s">
        <v>6888</v>
      </c>
      <c r="B552" s="3" t="str">
        <f>CONCATENATE(Table13[[#This Row],[Column5]],(IF(Table13[[#This Row],[Column4]]="",""," -"&amp;Table13[[#This Row],[Column4]])),(IF(Table13[[#This Row],[Column3]]="",""," -"&amp;Table13[[#This Row],[Column3]])))</f>
        <v xml:space="preserve"> Three Knights Variation - Petrosian System</v>
      </c>
      <c r="C552" s="3" t="s">
        <v>6789</v>
      </c>
      <c r="D552" s="3" t="s">
        <v>6915</v>
      </c>
      <c r="F552" s="3">
        <v>33.4</v>
      </c>
      <c r="G552" s="3">
        <v>30.5</v>
      </c>
    </row>
    <row r="553" spans="1:7" ht="17" x14ac:dyDescent="0.2">
      <c r="A553" s="3" t="s">
        <v>6888</v>
      </c>
      <c r="B553" s="3" t="str">
        <f>CONCATENATE(Table13[[#This Row],[Column5]],(IF(Table13[[#This Row],[Column4]]="",""," -"&amp;Table13[[#This Row],[Column4]])),(IF(Table13[[#This Row],[Column3]]="",""," -"&amp;Table13[[#This Row],[Column3]])))</f>
        <v xml:space="preserve"> Three Knights Variation - Vienna Variation</v>
      </c>
      <c r="C553" s="3" t="s">
        <v>6789</v>
      </c>
      <c r="D553" s="3" t="s">
        <v>6600</v>
      </c>
      <c r="F553" s="3">
        <v>45.3</v>
      </c>
      <c r="G553" s="3">
        <v>19.399999999999999</v>
      </c>
    </row>
    <row r="554" spans="1:7" ht="17" x14ac:dyDescent="0.2">
      <c r="A554" s="3" t="s">
        <v>6888</v>
      </c>
      <c r="B554" s="3" t="str">
        <f>CONCATENATE(Table13[[#This Row],[Column5]],(IF(Table13[[#This Row],[Column4]]="",""," -"&amp;Table13[[#This Row],[Column4]])),(IF(Table13[[#This Row],[Column3]]="",""," -"&amp;Table13[[#This Row],[Column3]])))</f>
        <v xml:space="preserve"> Zaitsev Gambit</v>
      </c>
      <c r="C554" s="3" t="s">
        <v>6916</v>
      </c>
      <c r="F554" s="3">
        <v>42.5</v>
      </c>
      <c r="G554" s="3">
        <v>28.1</v>
      </c>
    </row>
    <row r="555" spans="1:7" ht="17" x14ac:dyDescent="0.2">
      <c r="A555" s="3" t="s">
        <v>6917</v>
      </c>
      <c r="B555" s="3" t="str">
        <f>CONCATENATE(Table13[[#This Row],[Column5]],(IF(Table13[[#This Row],[Column4]]="",""," -"&amp;Table13[[#This Row],[Column4]])),(IF(Table13[[#This Row],[Column3]]="",""," -"&amp;Table13[[#This Row],[Column3]])))</f>
        <v xml:space="preserve"> General</v>
      </c>
      <c r="C555" s="3" t="s">
        <v>6510</v>
      </c>
      <c r="F555" s="3">
        <v>46.3</v>
      </c>
      <c r="G555" s="3">
        <v>31.8</v>
      </c>
    </row>
    <row r="556" spans="1:7" ht="17" x14ac:dyDescent="0.2">
      <c r="A556" s="3" t="s">
        <v>6918</v>
      </c>
      <c r="B556" s="3" t="str">
        <f>CONCATENATE(Table13[[#This Row],[Column5]],(IF(Table13[[#This Row],[Column4]]="",""," -"&amp;Table13[[#This Row],[Column4]])),(IF(Table13[[#This Row],[Column3]]="",""," -"&amp;Table13[[#This Row],[Column3]])))</f>
        <v xml:space="preserve"> General</v>
      </c>
      <c r="C556" s="3" t="s">
        <v>6510</v>
      </c>
      <c r="F556" s="3">
        <v>38.700000000000003</v>
      </c>
      <c r="G556" s="3">
        <v>32.1</v>
      </c>
    </row>
    <row r="557" spans="1:7" ht="17" x14ac:dyDescent="0.2">
      <c r="A557" s="3" t="s">
        <v>6919</v>
      </c>
      <c r="B557" s="3" t="str">
        <f>CONCATENATE(Table13[[#This Row],[Column5]],(IF(Table13[[#This Row],[Column4]]="",""," -"&amp;Table13[[#This Row],[Column4]])),(IF(Table13[[#This Row],[Column3]]="",""," -"&amp;Table13[[#This Row],[Column3]])))</f>
        <v xml:space="preserve"> Catalan Formation</v>
      </c>
      <c r="C557" s="3" t="s">
        <v>6920</v>
      </c>
      <c r="F557" s="3">
        <v>54.1</v>
      </c>
      <c r="G557" s="3">
        <v>21.8</v>
      </c>
    </row>
    <row r="558" spans="1:7" ht="17" x14ac:dyDescent="0.2">
      <c r="A558" s="3" t="s">
        <v>6919</v>
      </c>
      <c r="B558" s="3" t="str">
        <f>CONCATENATE(Table13[[#This Row],[Column5]],(IF(Table13[[#This Row],[Column4]]="",""," -"&amp;Table13[[#This Row],[Column4]])),(IF(Table13[[#This Row],[Column3]]="",""," -"&amp;Table13[[#This Row],[Column3]])))</f>
        <v xml:space="preserve"> Dutch Defense</v>
      </c>
      <c r="C558" s="3" t="s">
        <v>6921</v>
      </c>
      <c r="F558" s="3">
        <v>44.1</v>
      </c>
      <c r="G558" s="3">
        <v>26.5</v>
      </c>
    </row>
    <row r="559" spans="1:7" ht="17" x14ac:dyDescent="0.2">
      <c r="A559" s="3" t="s">
        <v>6919</v>
      </c>
      <c r="B559" s="3" t="str">
        <f>CONCATENATE(Table13[[#This Row],[Column5]],(IF(Table13[[#This Row],[Column4]]="",""," -"&amp;Table13[[#This Row],[Column4]])),(IF(Table13[[#This Row],[Column3]]="",""," -"&amp;Table13[[#This Row],[Column3]])))</f>
        <v xml:space="preserve"> General</v>
      </c>
      <c r="C559" s="3" t="s">
        <v>6510</v>
      </c>
      <c r="F559" s="3">
        <v>38.799999999999997</v>
      </c>
      <c r="G559" s="3">
        <v>31</v>
      </c>
    </row>
    <row r="560" spans="1:7" ht="17" x14ac:dyDescent="0.2">
      <c r="A560" s="3" t="s">
        <v>6919</v>
      </c>
      <c r="B560" s="3" t="str">
        <f>CONCATENATE(Table13[[#This Row],[Column5]],(IF(Table13[[#This Row],[Column4]]="",""," -"&amp;Table13[[#This Row],[Column4]])),(IF(Table13[[#This Row],[Column3]]="",""," -"&amp;Table13[[#This Row],[Column3]])))</f>
        <v xml:space="preserve"> Indian Defense</v>
      </c>
      <c r="C560" s="3" t="s">
        <v>6922</v>
      </c>
      <c r="F560" s="3">
        <v>44.1</v>
      </c>
      <c r="G560" s="3">
        <v>24.4</v>
      </c>
    </row>
    <row r="561" spans="1:7" ht="17" x14ac:dyDescent="0.2">
      <c r="A561" s="3" t="s">
        <v>6919</v>
      </c>
      <c r="B561" s="3" t="str">
        <f>CONCATENATE(Table13[[#This Row],[Column5]],(IF(Table13[[#This Row],[Column4]]="",""," -"&amp;Table13[[#This Row],[Column4]])),(IF(Table13[[#This Row],[Column3]]="",""," -"&amp;Table13[[#This Row],[Column3]])))</f>
        <v xml:space="preserve"> Reversed Modern Defense</v>
      </c>
      <c r="C561" s="3" t="s">
        <v>6923</v>
      </c>
      <c r="F561" s="3">
        <v>37.700000000000003</v>
      </c>
      <c r="G561" s="3">
        <v>35.700000000000003</v>
      </c>
    </row>
    <row r="562" spans="1:7" ht="17" x14ac:dyDescent="0.2">
      <c r="A562" s="3" t="s">
        <v>6919</v>
      </c>
      <c r="B562" s="3" t="str">
        <f>CONCATENATE(Table13[[#This Row],[Column5]],(IF(Table13[[#This Row],[Column4]]="",""," -"&amp;Table13[[#This Row],[Column4]])),(IF(Table13[[#This Row],[Column3]]="",""," -"&amp;Table13[[#This Row],[Column3]])))</f>
        <v xml:space="preserve"> Sicilian Invitation</v>
      </c>
      <c r="C562" s="3" t="s">
        <v>6924</v>
      </c>
      <c r="F562" s="3">
        <v>38.5</v>
      </c>
      <c r="G562" s="3">
        <v>29.4</v>
      </c>
    </row>
    <row r="563" spans="1:7" ht="17" x14ac:dyDescent="0.2">
      <c r="A563" s="3" t="s">
        <v>6919</v>
      </c>
      <c r="B563" s="3" t="str">
        <f>CONCATENATE(Table13[[#This Row],[Column5]],(IF(Table13[[#This Row],[Column4]]="",""," -"&amp;Table13[[#This Row],[Column4]])),(IF(Table13[[#This Row],[Column3]]="",""," -"&amp;Table13[[#This Row],[Column3]])))</f>
        <v xml:space="preserve"> Slav Formation</v>
      </c>
      <c r="C563" s="3" t="s">
        <v>6747</v>
      </c>
      <c r="F563" s="3">
        <v>35.200000000000003</v>
      </c>
      <c r="G563" s="3">
        <v>30</v>
      </c>
    </row>
    <row r="564" spans="1:7" ht="17" x14ac:dyDescent="0.2">
      <c r="A564" s="3" t="s">
        <v>6919</v>
      </c>
      <c r="B564" s="3" t="str">
        <f>CONCATENATE(Table13[[#This Row],[Column5]],(IF(Table13[[#This Row],[Column4]]="",""," -"&amp;Table13[[#This Row],[Column4]])),(IF(Table13[[#This Row],[Column3]]="",""," -"&amp;Table13[[#This Row],[Column3]])))</f>
        <v xml:space="preserve"> Symmetrical Variation</v>
      </c>
      <c r="C564" s="3" t="s">
        <v>6780</v>
      </c>
      <c r="F564" s="3">
        <v>40.4</v>
      </c>
      <c r="G564" s="3">
        <v>26</v>
      </c>
    </row>
    <row r="565" spans="1:7" ht="17" x14ac:dyDescent="0.2">
      <c r="A565" s="3" t="s">
        <v>6925</v>
      </c>
      <c r="B565" s="3" t="str">
        <f>CONCATENATE(Table13[[#This Row],[Column5]],(IF(Table13[[#This Row],[Column4]]="",""," -"&amp;Table13[[#This Row],[Column4]])),(IF(Table13[[#This Row],[Column3]]="",""," -"&amp;Table13[[#This Row],[Column3]])))</f>
        <v xml:space="preserve"> Pseudo-Queen's Indian - Marienbad System</v>
      </c>
      <c r="C565" s="3" t="s">
        <v>6926</v>
      </c>
      <c r="D565" s="3" t="s">
        <v>6927</v>
      </c>
      <c r="F565" s="3">
        <v>23</v>
      </c>
      <c r="G565" s="3">
        <v>38.799999999999997</v>
      </c>
    </row>
    <row r="566" spans="1:7" ht="17" x14ac:dyDescent="0.2">
      <c r="A566" s="3" t="s">
        <v>6928</v>
      </c>
      <c r="B566" s="3" t="str">
        <f>CONCATENATE(Table13[[#This Row],[Column5]],(IF(Table13[[#This Row],[Column4]]="",""," -"&amp;Table13[[#This Row],[Column4]])),(IF(Table13[[#This Row],[Column3]]="",""," -"&amp;Table13[[#This Row],[Column3]])))</f>
        <v xml:space="preserve"> Anti-Gr√ºnfeld - Advance Variation</v>
      </c>
      <c r="C566" s="3" t="s">
        <v>6929</v>
      </c>
      <c r="D566" s="3" t="s">
        <v>6620</v>
      </c>
      <c r="F566" s="3">
        <v>38.6</v>
      </c>
      <c r="G566" s="3">
        <v>35.6</v>
      </c>
    </row>
    <row r="567" spans="1:7" ht="17" x14ac:dyDescent="0.2">
      <c r="A567" s="3" t="s">
        <v>6928</v>
      </c>
      <c r="B567" s="3" t="str">
        <f>CONCATENATE(Table13[[#This Row],[Column5]],(IF(Table13[[#This Row],[Column4]]="",""," -"&amp;Table13[[#This Row],[Column4]])),(IF(Table13[[#This Row],[Column3]]="",""," -"&amp;Table13[[#This Row],[Column3]])))</f>
        <v xml:space="preserve"> Anti-Gr√ºnfeld - Alekhine Variation</v>
      </c>
      <c r="C567" s="3" t="s">
        <v>6929</v>
      </c>
      <c r="D567" s="3" t="s">
        <v>6613</v>
      </c>
      <c r="F567" s="3">
        <v>38.700000000000003</v>
      </c>
      <c r="G567" s="3">
        <v>32.5</v>
      </c>
    </row>
    <row r="568" spans="1:7" ht="17" x14ac:dyDescent="0.2">
      <c r="A568" s="3" t="s">
        <v>6928</v>
      </c>
      <c r="B568" s="3" t="str">
        <f>CONCATENATE(Table13[[#This Row],[Column5]],(IF(Table13[[#This Row],[Column4]]="",""," -"&amp;Table13[[#This Row],[Column4]])),(IF(Table13[[#This Row],[Column3]]="",""," -"&amp;Table13[[#This Row],[Column3]])))</f>
        <v xml:space="preserve"> Anti-Nimzo-indian</v>
      </c>
      <c r="C568" s="3" t="s">
        <v>6930</v>
      </c>
      <c r="F568" s="3">
        <v>35.9</v>
      </c>
      <c r="G568" s="3">
        <v>29.4</v>
      </c>
    </row>
    <row r="569" spans="1:7" ht="17" x14ac:dyDescent="0.2">
      <c r="A569" s="3" t="s">
        <v>6928</v>
      </c>
      <c r="B569" s="3" t="str">
        <f>CONCATENATE(Table13[[#This Row],[Column5]],(IF(Table13[[#This Row],[Column4]]="",""," -"&amp;Table13[[#This Row],[Column4]])),(IF(Table13[[#This Row],[Column3]]="",""," -"&amp;Table13[[#This Row],[Column3]])))</f>
        <v xml:space="preserve"> Budapest Defense</v>
      </c>
      <c r="C569" s="3" t="s">
        <v>6931</v>
      </c>
      <c r="F569" s="3">
        <v>33.299999999999997</v>
      </c>
      <c r="G569" s="3">
        <v>47.1</v>
      </c>
    </row>
    <row r="570" spans="1:7" ht="17" x14ac:dyDescent="0.2">
      <c r="A570" s="3" t="s">
        <v>6928</v>
      </c>
      <c r="B570" s="3" t="str">
        <f>CONCATENATE(Table13[[#This Row],[Column5]],(IF(Table13[[#This Row],[Column4]]="",""," -"&amp;Table13[[#This Row],[Column4]])),(IF(Table13[[#This Row],[Column3]]="",""," -"&amp;Table13[[#This Row],[Column3]])))</f>
        <v xml:space="preserve"> Colle System - King's Indian Variation</v>
      </c>
      <c r="C570" s="3" t="s">
        <v>6932</v>
      </c>
      <c r="D570" s="3" t="s">
        <v>6933</v>
      </c>
      <c r="F570" s="3">
        <v>22.9</v>
      </c>
      <c r="G570" s="3">
        <v>53.3</v>
      </c>
    </row>
    <row r="571" spans="1:7" ht="17" x14ac:dyDescent="0.2">
      <c r="A571" s="3" t="s">
        <v>6928</v>
      </c>
      <c r="B571" s="3" t="str">
        <f>CONCATENATE(Table13[[#This Row],[Column5]],(IF(Table13[[#This Row],[Column4]]="",""," -"&amp;Table13[[#This Row],[Column4]])),(IF(Table13[[#This Row],[Column3]]="",""," -"&amp;Table13[[#This Row],[Column3]])))</f>
        <v xml:space="preserve"> Czech-Indian</v>
      </c>
      <c r="C571" s="3" t="s">
        <v>6934</v>
      </c>
      <c r="F571" s="3">
        <v>41</v>
      </c>
      <c r="G571" s="3">
        <v>32.299999999999997</v>
      </c>
    </row>
    <row r="572" spans="1:7" ht="17" x14ac:dyDescent="0.2">
      <c r="A572" s="3" t="s">
        <v>6928</v>
      </c>
      <c r="B572" s="3" t="str">
        <f>CONCATENATE(Table13[[#This Row],[Column5]],(IF(Table13[[#This Row],[Column4]]="",""," -"&amp;Table13[[#This Row],[Column4]])),(IF(Table13[[#This Row],[Column3]]="",""," -"&amp;Table13[[#This Row],[Column3]])))</f>
        <v xml:space="preserve"> Dzindzi-Indian Defense</v>
      </c>
      <c r="C572" s="3" t="s">
        <v>6935</v>
      </c>
      <c r="F572" s="3">
        <v>32.299999999999997</v>
      </c>
      <c r="G572" s="3">
        <v>30</v>
      </c>
    </row>
    <row r="573" spans="1:7" ht="17" x14ac:dyDescent="0.2">
      <c r="A573" s="3" t="s">
        <v>6928</v>
      </c>
      <c r="B573" s="3" t="str">
        <f>CONCATENATE(Table13[[#This Row],[Column5]],(IF(Table13[[#This Row],[Column4]]="",""," -"&amp;Table13[[#This Row],[Column4]])),(IF(Table13[[#This Row],[Column3]]="",""," -"&amp;Table13[[#This Row],[Column3]])))</f>
        <v xml:space="preserve"> General</v>
      </c>
      <c r="C573" s="3" t="s">
        <v>6510</v>
      </c>
      <c r="F573" s="3">
        <v>33.1</v>
      </c>
      <c r="G573" s="3">
        <v>41.4</v>
      </c>
    </row>
    <row r="574" spans="1:7" ht="17" x14ac:dyDescent="0.2">
      <c r="A574" s="3" t="s">
        <v>6928</v>
      </c>
      <c r="B574" s="3" t="str">
        <f>CONCATENATE(Table13[[#This Row],[Column5]],(IF(Table13[[#This Row],[Column4]]="",""," -"&amp;Table13[[#This Row],[Column4]])),(IF(Table13[[#This Row],[Column3]]="",""," -"&amp;Table13[[#This Row],[Column3]])))</f>
        <v xml:space="preserve"> Kingside Fianchetto</v>
      </c>
      <c r="C574" s="3" t="s">
        <v>6936</v>
      </c>
      <c r="F574" s="3">
        <v>37.1</v>
      </c>
      <c r="G574" s="3">
        <v>34.5</v>
      </c>
    </row>
    <row r="575" spans="1:7" ht="17" x14ac:dyDescent="0.2">
      <c r="A575" s="3" t="s">
        <v>6928</v>
      </c>
      <c r="B575" s="3" t="str">
        <f>CONCATENATE(Table13[[#This Row],[Column5]],(IF(Table13[[#This Row],[Column4]]="",""," -"&amp;Table13[[#This Row],[Column4]])),(IF(Table13[[#This Row],[Column3]]="",""," -"&amp;Table13[[#This Row],[Column3]])))</f>
        <v xml:space="preserve"> Knights Variation - General</v>
      </c>
      <c r="C575" s="3" t="s">
        <v>6937</v>
      </c>
      <c r="D575" s="3" t="s">
        <v>6510</v>
      </c>
      <c r="F575" s="3">
        <v>32.5</v>
      </c>
      <c r="G575" s="3">
        <v>31.3</v>
      </c>
    </row>
    <row r="576" spans="1:7" ht="17" x14ac:dyDescent="0.2">
      <c r="A576" s="3" t="s">
        <v>6928</v>
      </c>
      <c r="B576" s="3" t="str">
        <f>CONCATENATE(Table13[[#This Row],[Column5]],(IF(Table13[[#This Row],[Column4]]="",""," -"&amp;Table13[[#This Row],[Column4]])),(IF(Table13[[#This Row],[Column3]]="",""," -"&amp;Table13[[#This Row],[Column3]])))</f>
        <v xml:space="preserve"> London System</v>
      </c>
      <c r="C576" s="3" t="s">
        <v>6938</v>
      </c>
      <c r="F576" s="3">
        <v>33.299999999999997</v>
      </c>
      <c r="G576" s="3">
        <v>35.1</v>
      </c>
    </row>
    <row r="577" spans="1:7" ht="17" x14ac:dyDescent="0.2">
      <c r="A577" s="3" t="s">
        <v>6928</v>
      </c>
      <c r="B577" s="3" t="str">
        <f>CONCATENATE(Table13[[#This Row],[Column5]],(IF(Table13[[#This Row],[Column4]]="",""," -"&amp;Table13[[#This Row],[Column4]])),(IF(Table13[[#This Row],[Column3]]="",""," -"&amp;Table13[[#This Row],[Column3]])))</f>
        <v xml:space="preserve"> London System</v>
      </c>
      <c r="C577" s="3" t="s">
        <v>6938</v>
      </c>
      <c r="F577" s="3">
        <v>32.799999999999997</v>
      </c>
      <c r="G577" s="3">
        <v>37.1</v>
      </c>
    </row>
    <row r="578" spans="1:7" ht="17" x14ac:dyDescent="0.2">
      <c r="A578" s="3" t="s">
        <v>6928</v>
      </c>
      <c r="B578" s="3" t="str">
        <f>CONCATENATE(Table13[[#This Row],[Column5]],(IF(Table13[[#This Row],[Column4]]="",""," -"&amp;Table13[[#This Row],[Column4]])),(IF(Table13[[#This Row],[Column3]]="",""," -"&amp;Table13[[#This Row],[Column3]])))</f>
        <v xml:space="preserve"> Normal Variation</v>
      </c>
      <c r="C578" s="3" t="s">
        <v>6523</v>
      </c>
      <c r="F578" s="3">
        <v>42.4</v>
      </c>
      <c r="G578" s="3">
        <v>32.299999999999997</v>
      </c>
    </row>
    <row r="579" spans="1:7" ht="17" x14ac:dyDescent="0.2">
      <c r="A579" s="3" t="s">
        <v>6928</v>
      </c>
      <c r="B579" s="3" t="str">
        <f>CONCATENATE(Table13[[#This Row],[Column5]],(IF(Table13[[#This Row],[Column4]]="",""," -"&amp;Table13[[#This Row],[Column4]])),(IF(Table13[[#This Row],[Column3]]="",""," -"&amp;Table13[[#This Row],[Column3]])))</f>
        <v xml:space="preserve"> Polish Variation</v>
      </c>
      <c r="C579" s="3" t="s">
        <v>6939</v>
      </c>
      <c r="F579" s="3">
        <v>39</v>
      </c>
      <c r="G579" s="3">
        <v>32.799999999999997</v>
      </c>
    </row>
    <row r="580" spans="1:7" ht="17" x14ac:dyDescent="0.2">
      <c r="A580" s="3" t="s">
        <v>6928</v>
      </c>
      <c r="B580" s="3" t="str">
        <f>CONCATENATE(Table13[[#This Row],[Column5]],(IF(Table13[[#This Row],[Column4]]="",""," -"&amp;Table13[[#This Row],[Column4]])),(IF(Table13[[#This Row],[Column3]]="",""," -"&amp;Table13[[#This Row],[Column3]])))</f>
        <v xml:space="preserve"> Przepiorka Variation</v>
      </c>
      <c r="C580" s="3" t="s">
        <v>6940</v>
      </c>
      <c r="F580" s="3">
        <v>32.9</v>
      </c>
      <c r="G580" s="3">
        <v>31.4</v>
      </c>
    </row>
    <row r="581" spans="1:7" ht="17" x14ac:dyDescent="0.2">
      <c r="A581" s="3" t="s">
        <v>6928</v>
      </c>
      <c r="B581" s="3" t="str">
        <f>CONCATENATE(Table13[[#This Row],[Column5]],(IF(Table13[[#This Row],[Column4]]="",""," -"&amp;Table13[[#This Row],[Column4]])),(IF(Table13[[#This Row],[Column3]]="",""," -"&amp;Table13[[#This Row],[Column3]])))</f>
        <v xml:space="preserve"> Pseudo-Benko</v>
      </c>
      <c r="C581" s="3" t="s">
        <v>6941</v>
      </c>
      <c r="F581" s="3">
        <v>46.3</v>
      </c>
      <c r="G581" s="3">
        <v>28.2</v>
      </c>
    </row>
    <row r="582" spans="1:7" ht="17" x14ac:dyDescent="0.2">
      <c r="A582" s="3" t="s">
        <v>6928</v>
      </c>
      <c r="B582" s="3" t="str">
        <f>CONCATENATE(Table13[[#This Row],[Column5]],(IF(Table13[[#This Row],[Column4]]="",""," -"&amp;Table13[[#This Row],[Column4]])),(IF(Table13[[#This Row],[Column3]]="",""," -"&amp;Table13[[#This Row],[Column3]])))</f>
        <v xml:space="preserve"> Pseudo-King's Indian Variation</v>
      </c>
      <c r="C582" s="3" t="s">
        <v>6942</v>
      </c>
      <c r="F582" s="3">
        <v>32.299999999999997</v>
      </c>
      <c r="G582" s="3">
        <v>35.700000000000003</v>
      </c>
    </row>
    <row r="583" spans="1:7" ht="17" x14ac:dyDescent="0.2">
      <c r="A583" s="3" t="s">
        <v>6928</v>
      </c>
      <c r="B583" s="3" t="str">
        <f>CONCATENATE(Table13[[#This Row],[Column5]],(IF(Table13[[#This Row],[Column4]]="",""," -"&amp;Table13[[#This Row],[Column4]])),(IF(Table13[[#This Row],[Column3]]="",""," -"&amp;Table13[[#This Row],[Column3]])))</f>
        <v xml:space="preserve"> Pseudo-Queen's Indian</v>
      </c>
      <c r="C583" s="3" t="s">
        <v>6926</v>
      </c>
      <c r="F583" s="3">
        <v>34.9</v>
      </c>
      <c r="G583" s="3">
        <v>34.4</v>
      </c>
    </row>
    <row r="584" spans="1:7" ht="17" x14ac:dyDescent="0.2">
      <c r="A584" s="3" t="s">
        <v>6928</v>
      </c>
      <c r="B584" s="3" t="str">
        <f>CONCATENATE(Table13[[#This Row],[Column5]],(IF(Table13[[#This Row],[Column4]]="",""," -"&amp;Table13[[#This Row],[Column4]])),(IF(Table13[[#This Row],[Column3]]="",""," -"&amp;Table13[[#This Row],[Column3]])))</f>
        <v xml:space="preserve"> Queen's Pawn Opening</v>
      </c>
      <c r="C584" s="3" t="s">
        <v>6943</v>
      </c>
      <c r="F584" s="3">
        <v>44</v>
      </c>
      <c r="G584" s="3">
        <v>35.5</v>
      </c>
    </row>
    <row r="585" spans="1:7" ht="17" x14ac:dyDescent="0.2">
      <c r="A585" s="3" t="s">
        <v>6928</v>
      </c>
      <c r="B585" s="3" t="str">
        <f>CONCATENATE(Table13[[#This Row],[Column5]],(IF(Table13[[#This Row],[Column4]]="",""," -"&amp;Table13[[#This Row],[Column4]])),(IF(Table13[[#This Row],[Column3]]="",""," -"&amp;Table13[[#This Row],[Column3]])))</f>
        <v xml:space="preserve"> Reversed Chigorin Defense</v>
      </c>
      <c r="C585" s="3" t="s">
        <v>6944</v>
      </c>
      <c r="F585" s="3">
        <v>38.6</v>
      </c>
      <c r="G585" s="3">
        <v>37.6</v>
      </c>
    </row>
    <row r="586" spans="1:7" ht="17" x14ac:dyDescent="0.2">
      <c r="A586" s="3" t="s">
        <v>6928</v>
      </c>
      <c r="B586" s="3" t="str">
        <f>CONCATENATE(Table13[[#This Row],[Column5]],(IF(Table13[[#This Row],[Column4]]="",""," -"&amp;Table13[[#This Row],[Column4]])),(IF(Table13[[#This Row],[Column3]]="",""," -"&amp;Table13[[#This Row],[Column3]])))</f>
        <v xml:space="preserve"> Saemisch-Indian</v>
      </c>
      <c r="C586" s="3" t="s">
        <v>6945</v>
      </c>
      <c r="F586" s="3">
        <v>37.6</v>
      </c>
      <c r="G586" s="3">
        <v>35</v>
      </c>
    </row>
    <row r="587" spans="1:7" ht="17" x14ac:dyDescent="0.2">
      <c r="A587" s="3" t="s">
        <v>6928</v>
      </c>
      <c r="B587" s="3" t="str">
        <f>CONCATENATE(Table13[[#This Row],[Column5]],(IF(Table13[[#This Row],[Column4]]="",""," -"&amp;Table13[[#This Row],[Column4]])),(IF(Table13[[#This Row],[Column3]]="",""," -"&amp;Table13[[#This Row],[Column3]])))</f>
        <v xml:space="preserve"> Seirawan Attack</v>
      </c>
      <c r="C587" s="3" t="s">
        <v>6946</v>
      </c>
      <c r="F587" s="3">
        <v>31.9</v>
      </c>
      <c r="G587" s="3">
        <v>45.8</v>
      </c>
    </row>
    <row r="588" spans="1:7" ht="17" x14ac:dyDescent="0.2">
      <c r="A588" s="3" t="s">
        <v>6928</v>
      </c>
      <c r="B588" s="3" t="str">
        <f>CONCATENATE(Table13[[#This Row],[Column5]],(IF(Table13[[#This Row],[Column4]]="",""," -"&amp;Table13[[#This Row],[Column4]])),(IF(Table13[[#This Row],[Column3]]="",""," -"&amp;Table13[[#This Row],[Column3]])))</f>
        <v xml:space="preserve"> Spielmann-Indian</v>
      </c>
      <c r="C588" s="3" t="s">
        <v>6947</v>
      </c>
      <c r="F588" s="3">
        <v>27.6</v>
      </c>
      <c r="G588" s="3">
        <v>41.7</v>
      </c>
    </row>
    <row r="589" spans="1:7" ht="17" x14ac:dyDescent="0.2">
      <c r="A589" s="3" t="s">
        <v>6928</v>
      </c>
      <c r="B589" s="3" t="str">
        <f>CONCATENATE(Table13[[#This Row],[Column5]],(IF(Table13[[#This Row],[Column4]]="",""," -"&amp;Table13[[#This Row],[Column4]])),(IF(Table13[[#This Row],[Column3]]="",""," -"&amp;Table13[[#This Row],[Column3]])))</f>
        <v xml:space="preserve"> Tartakower Attack</v>
      </c>
      <c r="C589" s="3" t="s">
        <v>6948</v>
      </c>
      <c r="F589" s="3">
        <v>37.6</v>
      </c>
      <c r="G589" s="3">
        <v>31.2</v>
      </c>
    </row>
    <row r="590" spans="1:7" ht="17" x14ac:dyDescent="0.2">
      <c r="A590" s="3" t="s">
        <v>6928</v>
      </c>
      <c r="B590" s="3" t="str">
        <f>CONCATENATE(Table13[[#This Row],[Column5]],(IF(Table13[[#This Row],[Column4]]="",""," -"&amp;Table13[[#This Row],[Column4]])),(IF(Table13[[#This Row],[Column3]]="",""," -"&amp;Table13[[#This Row],[Column3]])))</f>
        <v xml:space="preserve"> Wade-Tarkatower Defense</v>
      </c>
      <c r="C590" s="3" t="s">
        <v>6949</v>
      </c>
      <c r="F590" s="3">
        <v>37</v>
      </c>
      <c r="G590" s="3">
        <v>32.9</v>
      </c>
    </row>
    <row r="591" spans="1:7" ht="17" x14ac:dyDescent="0.2">
      <c r="A591" s="3" t="s">
        <v>6928</v>
      </c>
      <c r="B591" s="3" t="str">
        <f>CONCATENATE(Table13[[#This Row],[Column5]],(IF(Table13[[#This Row],[Column4]]="",""," -"&amp;Table13[[#This Row],[Column4]])),(IF(Table13[[#This Row],[Column3]]="",""," -"&amp;Table13[[#This Row],[Column3]])))</f>
        <v xml:space="preserve"> Yusupov-Rubinstein System</v>
      </c>
      <c r="C591" s="3" t="s">
        <v>6950</v>
      </c>
      <c r="F591" s="3">
        <v>33</v>
      </c>
      <c r="G591" s="3">
        <v>33.9</v>
      </c>
    </row>
    <row r="592" spans="1:7" ht="17" x14ac:dyDescent="0.2">
      <c r="A592" s="3" t="s">
        <v>6951</v>
      </c>
      <c r="B592" s="3" t="str">
        <f>CONCATENATE(Table13[[#This Row],[Column5]],(IF(Table13[[#This Row],[Column4]]="",""," -"&amp;Table13[[#This Row],[Column4]])),(IF(Table13[[#This Row],[Column3]]="",""," -"&amp;Table13[[#This Row],[Column3]])))</f>
        <v xml:space="preserve"> Anti-Fried Liver Defense</v>
      </c>
      <c r="C592" s="3" t="s">
        <v>6952</v>
      </c>
      <c r="F592" s="3">
        <v>65.8</v>
      </c>
      <c r="G592" s="3">
        <v>20</v>
      </c>
    </row>
    <row r="593" spans="1:7" ht="17" x14ac:dyDescent="0.2">
      <c r="A593" s="3" t="s">
        <v>6951</v>
      </c>
      <c r="B593" s="3" t="str">
        <f>CONCATENATE(Table13[[#This Row],[Column5]],(IF(Table13[[#This Row],[Column4]]="",""," -"&amp;Table13[[#This Row],[Column4]])),(IF(Table13[[#This Row],[Column3]]="",""," -"&amp;Table13[[#This Row],[Column3]])))</f>
        <v xml:space="preserve"> Bird's Attack</v>
      </c>
      <c r="C593" s="3" t="s">
        <v>6953</v>
      </c>
      <c r="F593" s="3">
        <v>40.9</v>
      </c>
      <c r="G593" s="3">
        <v>36</v>
      </c>
    </row>
    <row r="594" spans="1:7" ht="17" x14ac:dyDescent="0.2">
      <c r="A594" s="3" t="s">
        <v>6951</v>
      </c>
      <c r="B594" s="3" t="str">
        <f>CONCATENATE(Table13[[#This Row],[Column5]],(IF(Table13[[#This Row],[Column4]]="",""," -"&amp;Table13[[#This Row],[Column4]])),(IF(Table13[[#This Row],[Column3]]="",""," -"&amp;Table13[[#This Row],[Column3]])))</f>
        <v xml:space="preserve"> Classical Variation</v>
      </c>
      <c r="C594" s="3" t="s">
        <v>6553</v>
      </c>
      <c r="F594" s="3">
        <v>42.1</v>
      </c>
      <c r="G594" s="3">
        <v>38.299999999999997</v>
      </c>
    </row>
    <row r="595" spans="1:7" ht="17" x14ac:dyDescent="0.2">
      <c r="A595" s="3" t="s">
        <v>6951</v>
      </c>
      <c r="B595" s="3" t="str">
        <f>CONCATENATE(Table13[[#This Row],[Column5]],(IF(Table13[[#This Row],[Column4]]="",""," -"&amp;Table13[[#This Row],[Column4]])),(IF(Table13[[#This Row],[Column3]]="",""," -"&amp;Table13[[#This Row],[Column3]])))</f>
        <v xml:space="preserve"> Classical Variation - Albin Gambit</v>
      </c>
      <c r="C595" s="3" t="s">
        <v>6553</v>
      </c>
      <c r="D595" s="3" t="s">
        <v>6954</v>
      </c>
      <c r="F595" s="3">
        <v>43.2</v>
      </c>
      <c r="G595" s="3">
        <v>35.5</v>
      </c>
    </row>
    <row r="596" spans="1:7" ht="17" x14ac:dyDescent="0.2">
      <c r="A596" s="3" t="s">
        <v>6951</v>
      </c>
      <c r="B596" s="3" t="str">
        <f>CONCATENATE(Table13[[#This Row],[Column5]],(IF(Table13[[#This Row],[Column4]]="",""," -"&amp;Table13[[#This Row],[Column4]])),(IF(Table13[[#This Row],[Column3]]="",""," -"&amp;Table13[[#This Row],[Column3]])))</f>
        <v xml:space="preserve"> Classical Variation - Center Atttack</v>
      </c>
      <c r="C596" s="3" t="s">
        <v>6553</v>
      </c>
      <c r="D596" s="3" t="s">
        <v>6955</v>
      </c>
      <c r="F596" s="3">
        <v>71.5</v>
      </c>
      <c r="G596" s="3">
        <v>16</v>
      </c>
    </row>
    <row r="597" spans="1:7" ht="17" x14ac:dyDescent="0.2">
      <c r="A597" s="3" t="s">
        <v>6951</v>
      </c>
      <c r="B597" s="3" t="str">
        <f>CONCATENATE(Table13[[#This Row],[Column5]],(IF(Table13[[#This Row],[Column4]]="",""," -"&amp;Table13[[#This Row],[Column4]])),(IF(Table13[[#This Row],[Column3]]="",""," -"&amp;Table13[[#This Row],[Column3]])))</f>
        <v xml:space="preserve"> Classical Variation - Center Holding Variation</v>
      </c>
      <c r="C597" s="3" t="s">
        <v>6553</v>
      </c>
      <c r="D597" s="3" t="s">
        <v>6956</v>
      </c>
      <c r="F597" s="3">
        <v>45.4</v>
      </c>
      <c r="G597" s="3">
        <v>30.4</v>
      </c>
    </row>
    <row r="598" spans="1:7" ht="17" x14ac:dyDescent="0.2">
      <c r="A598" s="3" t="s">
        <v>6951</v>
      </c>
      <c r="B598" s="3" t="str">
        <f>CONCATENATE(Table13[[#This Row],[Column5]],(IF(Table13[[#This Row],[Column4]]="",""," -"&amp;Table13[[#This Row],[Column4]])),(IF(Table13[[#This Row],[Column3]]="",""," -"&amp;Table13[[#This Row],[Column3]])))</f>
        <v xml:space="preserve"> Classical Variation - Closed Variation</v>
      </c>
      <c r="C598" s="3" t="s">
        <v>6553</v>
      </c>
      <c r="D598" s="3" t="s">
        <v>6669</v>
      </c>
      <c r="F598" s="3">
        <v>43.2</v>
      </c>
      <c r="G598" s="3">
        <v>37.5</v>
      </c>
    </row>
    <row r="599" spans="1:7" ht="17" x14ac:dyDescent="0.2">
      <c r="A599" s="3" t="s">
        <v>6951</v>
      </c>
      <c r="B599" s="3" t="str">
        <f>CONCATENATE(Table13[[#This Row],[Column5]],(IF(Table13[[#This Row],[Column4]]="",""," -"&amp;Table13[[#This Row],[Column4]])),(IF(Table13[[#This Row],[Column3]]="",""," -"&amp;Table13[[#This Row],[Column3]])))</f>
        <v xml:space="preserve"> Classical Variation - De la Bourdonnais Variation</v>
      </c>
      <c r="C599" s="3" t="s">
        <v>6553</v>
      </c>
      <c r="D599" s="3" t="s">
        <v>6957</v>
      </c>
      <c r="F599" s="3">
        <v>44.8</v>
      </c>
      <c r="G599" s="3">
        <v>33.200000000000003</v>
      </c>
    </row>
    <row r="600" spans="1:7" ht="17" x14ac:dyDescent="0.2">
      <c r="A600" s="3" t="s">
        <v>6951</v>
      </c>
      <c r="B600" s="3" t="str">
        <f>CONCATENATE(Table13[[#This Row],[Column5]],(IF(Table13[[#This Row],[Column4]]="",""," -"&amp;Table13[[#This Row],[Column4]])),(IF(Table13[[#This Row],[Column3]]="",""," -"&amp;Table13[[#This Row],[Column3]])))</f>
        <v xml:space="preserve"> Classical Variation - General</v>
      </c>
      <c r="C600" s="3" t="s">
        <v>6553</v>
      </c>
      <c r="D600" s="3" t="s">
        <v>6510</v>
      </c>
      <c r="F600" s="3">
        <v>55.7</v>
      </c>
      <c r="G600" s="3">
        <v>25.2</v>
      </c>
    </row>
    <row r="601" spans="1:7" ht="17" x14ac:dyDescent="0.2">
      <c r="A601" s="3" t="s">
        <v>6951</v>
      </c>
      <c r="B601" s="3" t="str">
        <f>CONCATENATE(Table13[[#This Row],[Column5]],(IF(Table13[[#This Row],[Column4]]="",""," -"&amp;Table13[[#This Row],[Column4]])),(IF(Table13[[#This Row],[Column3]]="",""," -"&amp;Table13[[#This Row],[Column3]])))</f>
        <v xml:space="preserve"> Classical Variation - Giuoco Pianissimo</v>
      </c>
      <c r="C601" s="3" t="s">
        <v>6553</v>
      </c>
      <c r="D601" s="3" t="s">
        <v>6958</v>
      </c>
      <c r="F601" s="3">
        <v>39</v>
      </c>
      <c r="G601" s="3">
        <v>28.4</v>
      </c>
    </row>
    <row r="602" spans="1:7" ht="17" x14ac:dyDescent="0.2">
      <c r="A602" s="3" t="s">
        <v>6951</v>
      </c>
      <c r="B602" s="3" t="str">
        <f>CONCATENATE(Table13[[#This Row],[Column5]],(IF(Table13[[#This Row],[Column4]]="",""," -"&amp;Table13[[#This Row],[Column4]])),(IF(Table13[[#This Row],[Column3]]="",""," -"&amp;Table13[[#This Row],[Column3]])))</f>
        <v xml:space="preserve"> Classical Variation - Giuoco Pianissimo - Main line</v>
      </c>
      <c r="C602" s="3" t="s">
        <v>6553</v>
      </c>
      <c r="D602" s="3" t="s">
        <v>6958</v>
      </c>
      <c r="E602" s="3" t="s">
        <v>6559</v>
      </c>
      <c r="F602" s="3">
        <v>36.299999999999997</v>
      </c>
      <c r="G602" s="3">
        <v>22.7</v>
      </c>
    </row>
    <row r="603" spans="1:7" ht="17" x14ac:dyDescent="0.2">
      <c r="A603" s="3" t="s">
        <v>6951</v>
      </c>
      <c r="B603" s="3" t="str">
        <f>CONCATENATE(Table13[[#This Row],[Column5]],(IF(Table13[[#This Row],[Column4]]="",""," -"&amp;Table13[[#This Row],[Column4]])),(IF(Table13[[#This Row],[Column3]]="",""," -"&amp;Table13[[#This Row],[Column3]])))</f>
        <v xml:space="preserve"> Classical Variation - Greco Gambit</v>
      </c>
      <c r="C603" s="3" t="s">
        <v>6553</v>
      </c>
      <c r="D603" s="3" t="s">
        <v>6959</v>
      </c>
      <c r="F603" s="3">
        <v>33.6</v>
      </c>
      <c r="G603" s="3">
        <v>38.5</v>
      </c>
    </row>
    <row r="604" spans="1:7" ht="17" x14ac:dyDescent="0.2">
      <c r="A604" s="3" t="s">
        <v>6951</v>
      </c>
      <c r="B604" s="3" t="str">
        <f>CONCATENATE(Table13[[#This Row],[Column5]],(IF(Table13[[#This Row],[Column4]]="",""," -"&amp;Table13[[#This Row],[Column4]])),(IF(Table13[[#This Row],[Column3]]="",""," -"&amp;Table13[[#This Row],[Column3]])))</f>
        <v xml:space="preserve"> Classical Variation - Greco Gambit - Anderssen Variation</v>
      </c>
      <c r="C604" s="3" t="s">
        <v>6553</v>
      </c>
      <c r="D604" s="3" t="s">
        <v>6959</v>
      </c>
      <c r="E604" s="3" t="s">
        <v>6960</v>
      </c>
      <c r="F604" s="3">
        <v>47.6</v>
      </c>
      <c r="G604" s="3">
        <v>29</v>
      </c>
    </row>
    <row r="605" spans="1:7" ht="17" x14ac:dyDescent="0.2">
      <c r="A605" s="3" t="s">
        <v>6951</v>
      </c>
      <c r="B605" s="3" t="str">
        <f>CONCATENATE(Table13[[#This Row],[Column5]],(IF(Table13[[#This Row],[Column4]]="",""," -"&amp;Table13[[#This Row],[Column4]])),(IF(Table13[[#This Row],[Column3]]="",""," -"&amp;Table13[[#This Row],[Column3]])))</f>
        <v xml:space="preserve"> Classical Variation - Greco Gambit - Greco Variation</v>
      </c>
      <c r="C605" s="3" t="s">
        <v>6553</v>
      </c>
      <c r="D605" s="3" t="s">
        <v>6959</v>
      </c>
      <c r="E605" s="3" t="s">
        <v>6961</v>
      </c>
      <c r="F605" s="3">
        <v>52.4</v>
      </c>
      <c r="G605" s="3">
        <v>29.5</v>
      </c>
    </row>
    <row r="606" spans="1:7" ht="17" x14ac:dyDescent="0.2">
      <c r="A606" s="3" t="s">
        <v>6951</v>
      </c>
      <c r="B606" s="3" t="str">
        <f>CONCATENATE(Table13[[#This Row],[Column5]],(IF(Table13[[#This Row],[Column4]]="",""," -"&amp;Table13[[#This Row],[Column4]])),(IF(Table13[[#This Row],[Column3]]="",""," -"&amp;Table13[[#This Row],[Column3]])))</f>
        <v xml:space="preserve"> Classical Variation - Greco Gambit - Main Line</v>
      </c>
      <c r="C606" s="3" t="s">
        <v>6553</v>
      </c>
      <c r="D606" s="3" t="s">
        <v>6959</v>
      </c>
      <c r="E606" s="3" t="s">
        <v>6508</v>
      </c>
      <c r="F606" s="3">
        <v>26.8</v>
      </c>
      <c r="G606" s="3">
        <v>51.5</v>
      </c>
    </row>
    <row r="607" spans="1:7" ht="17" x14ac:dyDescent="0.2">
      <c r="A607" s="3" t="s">
        <v>6951</v>
      </c>
      <c r="B607" s="3" t="str">
        <f>CONCATENATE(Table13[[#This Row],[Column5]],(IF(Table13[[#This Row],[Column4]]="",""," -"&amp;Table13[[#This Row],[Column4]])),(IF(Table13[[#This Row],[Column3]]="",""," -"&amp;Table13[[#This Row],[Column3]])))</f>
        <v xml:space="preserve"> Classical Variation - Greco Gambit - Mason Gambit</v>
      </c>
      <c r="C607" s="3" t="s">
        <v>6553</v>
      </c>
      <c r="D607" s="3" t="s">
        <v>6959</v>
      </c>
      <c r="E607" s="3" t="s">
        <v>6962</v>
      </c>
      <c r="F607" s="3">
        <v>36.6</v>
      </c>
      <c r="G607" s="3">
        <v>37.9</v>
      </c>
    </row>
    <row r="608" spans="1:7" ht="17" x14ac:dyDescent="0.2">
      <c r="A608" s="3" t="s">
        <v>6951</v>
      </c>
      <c r="B608" s="3" t="str">
        <f>CONCATENATE(Table13[[#This Row],[Column5]],(IF(Table13[[#This Row],[Column4]]="",""," -"&amp;Table13[[#This Row],[Column4]])),(IF(Table13[[#This Row],[Column3]]="",""," -"&amp;Table13[[#This Row],[Column3]])))</f>
        <v xml:space="preserve"> Classical Variation - Greco Gambit - Moeller-Therkatz Attack</v>
      </c>
      <c r="C608" s="3" t="s">
        <v>6553</v>
      </c>
      <c r="D608" s="3" t="s">
        <v>6959</v>
      </c>
      <c r="E608" s="3" t="s">
        <v>6963</v>
      </c>
      <c r="F608" s="3">
        <v>31.6</v>
      </c>
      <c r="G608" s="3">
        <v>45.9</v>
      </c>
    </row>
    <row r="609" spans="1:7" ht="17" x14ac:dyDescent="0.2">
      <c r="A609" s="3" t="s">
        <v>6951</v>
      </c>
      <c r="B609" s="3" t="str">
        <f>CONCATENATE(Table13[[#This Row],[Column5]],(IF(Table13[[#This Row],[Column4]]="",""," -"&amp;Table13[[#This Row],[Column4]])),(IF(Table13[[#This Row],[Column3]]="",""," -"&amp;Table13[[#This Row],[Column3]])))</f>
        <v xml:space="preserve"> Classical Variation - Greco Gambit - Traditional Line</v>
      </c>
      <c r="C609" s="3" t="s">
        <v>6553</v>
      </c>
      <c r="D609" s="3" t="s">
        <v>6959</v>
      </c>
      <c r="E609" s="3" t="s">
        <v>6964</v>
      </c>
      <c r="F609" s="3">
        <v>32.799999999999997</v>
      </c>
      <c r="G609" s="3">
        <v>35.4</v>
      </c>
    </row>
    <row r="610" spans="1:7" ht="17" x14ac:dyDescent="0.2">
      <c r="A610" s="3" t="s">
        <v>6951</v>
      </c>
      <c r="B610" s="3" t="str">
        <f>CONCATENATE(Table13[[#This Row],[Column5]],(IF(Table13[[#This Row],[Column4]]="",""," -"&amp;Table13[[#This Row],[Column4]])),(IF(Table13[[#This Row],[Column3]]="",""," -"&amp;Table13[[#This Row],[Column3]])))</f>
        <v xml:space="preserve"> Deutz Gambit</v>
      </c>
      <c r="C610" s="3" t="s">
        <v>6965</v>
      </c>
      <c r="F610" s="3">
        <v>43.9</v>
      </c>
      <c r="G610" s="3">
        <v>33.1</v>
      </c>
    </row>
    <row r="611" spans="1:7" ht="17" x14ac:dyDescent="0.2">
      <c r="A611" s="3" t="s">
        <v>6951</v>
      </c>
      <c r="B611" s="3" t="str">
        <f>CONCATENATE(Table13[[#This Row],[Column5]],(IF(Table13[[#This Row],[Column4]]="",""," -"&amp;Table13[[#This Row],[Column4]])),(IF(Table13[[#This Row],[Column3]]="",""," -"&amp;Table13[[#This Row],[Column3]])))</f>
        <v xml:space="preserve"> Evans Gambit - Anderssen Variation</v>
      </c>
      <c r="C611" s="3" t="s">
        <v>6966</v>
      </c>
      <c r="D611" s="3" t="s">
        <v>6960</v>
      </c>
      <c r="F611" s="3">
        <v>49</v>
      </c>
      <c r="G611" s="3">
        <v>31.5</v>
      </c>
    </row>
    <row r="612" spans="1:7" ht="17" x14ac:dyDescent="0.2">
      <c r="A612" s="3" t="s">
        <v>6951</v>
      </c>
      <c r="B612" s="3" t="str">
        <f>CONCATENATE(Table13[[#This Row],[Column5]],(IF(Table13[[#This Row],[Column4]]="",""," -"&amp;Table13[[#This Row],[Column4]])),(IF(Table13[[#This Row],[Column3]]="",""," -"&amp;Table13[[#This Row],[Column3]])))</f>
        <v xml:space="preserve"> Evans Gambit - Anderssen Variation - Cordel Line</v>
      </c>
      <c r="C612" s="3" t="s">
        <v>6966</v>
      </c>
      <c r="D612" s="3" t="s">
        <v>6960</v>
      </c>
      <c r="E612" s="3" t="s">
        <v>6967</v>
      </c>
      <c r="F612" s="3">
        <v>35.1</v>
      </c>
      <c r="G612" s="3">
        <v>38.6</v>
      </c>
    </row>
    <row r="613" spans="1:7" ht="17" x14ac:dyDescent="0.2">
      <c r="A613" s="3" t="s">
        <v>6951</v>
      </c>
      <c r="B613" s="3" t="str">
        <f>CONCATENATE(Table13[[#This Row],[Column5]],(IF(Table13[[#This Row],[Column4]]="",""," -"&amp;Table13[[#This Row],[Column4]])),(IF(Table13[[#This Row],[Column3]]="",""," -"&amp;Table13[[#This Row],[Column3]])))</f>
        <v xml:space="preserve"> Evans Gambit - Declined</v>
      </c>
      <c r="C613" s="3" t="s">
        <v>6966</v>
      </c>
      <c r="D613" s="3" t="s">
        <v>6539</v>
      </c>
      <c r="F613" s="3">
        <v>34.799999999999997</v>
      </c>
      <c r="G613" s="3">
        <v>41.3</v>
      </c>
    </row>
    <row r="614" spans="1:7" ht="17" x14ac:dyDescent="0.2">
      <c r="A614" s="3" t="s">
        <v>6951</v>
      </c>
      <c r="B614" s="3" t="str">
        <f>CONCATENATE(Table13[[#This Row],[Column5]],(IF(Table13[[#This Row],[Column4]]="",""," -"&amp;Table13[[#This Row],[Column4]])),(IF(Table13[[#This Row],[Column3]]="",""," -"&amp;Table13[[#This Row],[Column3]])))</f>
        <v xml:space="preserve"> Evans Gambit - MacDonnell Defense</v>
      </c>
      <c r="C614" s="3" t="s">
        <v>6966</v>
      </c>
      <c r="D614" s="3" t="s">
        <v>6968</v>
      </c>
      <c r="F614" s="3">
        <v>69.8</v>
      </c>
      <c r="G614" s="3">
        <v>19.8</v>
      </c>
    </row>
    <row r="615" spans="1:7" ht="17" x14ac:dyDescent="0.2">
      <c r="A615" s="3" t="s">
        <v>6951</v>
      </c>
      <c r="B615" s="3" t="str">
        <f>CONCATENATE(Table13[[#This Row],[Column5]],(IF(Table13[[#This Row],[Column4]]="",""," -"&amp;Table13[[#This Row],[Column4]])),(IF(Table13[[#This Row],[Column3]]="",""," -"&amp;Table13[[#This Row],[Column3]])))</f>
        <v xml:space="preserve"> Evans Gambit - MacDonnell Defense - Main Line</v>
      </c>
      <c r="C615" s="3" t="s">
        <v>6966</v>
      </c>
      <c r="D615" s="3" t="s">
        <v>6968</v>
      </c>
      <c r="E615" s="3" t="s">
        <v>6508</v>
      </c>
      <c r="F615" s="3">
        <v>59.9</v>
      </c>
      <c r="G615" s="3">
        <v>34.299999999999997</v>
      </c>
    </row>
    <row r="616" spans="1:7" ht="17" x14ac:dyDescent="0.2">
      <c r="A616" s="3" t="s">
        <v>6951</v>
      </c>
      <c r="B616" s="3" t="str">
        <f>CONCATENATE(Table13[[#This Row],[Column5]],(IF(Table13[[#This Row],[Column4]]="",""," -"&amp;Table13[[#This Row],[Column4]])),(IF(Table13[[#This Row],[Column3]]="",""," -"&amp;Table13[[#This Row],[Column3]])))</f>
        <v xml:space="preserve"> Evans Gambit - Main Line</v>
      </c>
      <c r="C616" s="3" t="s">
        <v>6966</v>
      </c>
      <c r="D616" s="3" t="s">
        <v>6508</v>
      </c>
      <c r="F616" s="3">
        <v>33.6</v>
      </c>
      <c r="G616" s="3">
        <v>40.9</v>
      </c>
    </row>
    <row r="617" spans="1:7" ht="17" x14ac:dyDescent="0.2">
      <c r="A617" s="3" t="s">
        <v>6951</v>
      </c>
      <c r="B617" s="3" t="str">
        <f>CONCATENATE(Table13[[#This Row],[Column5]],(IF(Table13[[#This Row],[Column4]]="",""," -"&amp;Table13[[#This Row],[Column4]])),(IF(Table13[[#This Row],[Column3]]="",""," -"&amp;Table13[[#This Row],[Column3]])))</f>
        <v xml:space="preserve"> Evans Gambit - Mieses Defense</v>
      </c>
      <c r="C617" s="3" t="s">
        <v>6966</v>
      </c>
      <c r="D617" s="3" t="s">
        <v>6969</v>
      </c>
      <c r="F617" s="3">
        <v>35.1</v>
      </c>
      <c r="G617" s="3">
        <v>48.5</v>
      </c>
    </row>
    <row r="618" spans="1:7" ht="17" x14ac:dyDescent="0.2">
      <c r="A618" s="3" t="s">
        <v>6951</v>
      </c>
      <c r="B618" s="3" t="str">
        <f>CONCATENATE(Table13[[#This Row],[Column5]],(IF(Table13[[#This Row],[Column4]]="",""," -"&amp;Table13[[#This Row],[Column4]])),(IF(Table13[[#This Row],[Column3]]="",""," -"&amp;Table13[[#This Row],[Column3]])))</f>
        <v xml:space="preserve"> Evans Gambit - Pierce Defense</v>
      </c>
      <c r="C618" s="3" t="s">
        <v>6966</v>
      </c>
      <c r="D618" s="3" t="s">
        <v>6970</v>
      </c>
      <c r="F618" s="3">
        <v>51.1</v>
      </c>
      <c r="G618" s="3">
        <v>33.200000000000003</v>
      </c>
    </row>
    <row r="619" spans="1:7" ht="17" x14ac:dyDescent="0.2">
      <c r="A619" s="3" t="s">
        <v>6951</v>
      </c>
      <c r="B619" s="3" t="str">
        <f>CONCATENATE(Table13[[#This Row],[Column5]],(IF(Table13[[#This Row],[Column4]]="",""," -"&amp;Table13[[#This Row],[Column4]])),(IF(Table13[[#This Row],[Column3]]="",""," -"&amp;Table13[[#This Row],[Column3]])))</f>
        <v xml:space="preserve"> Evans Gambit - Stone-Ware Variation</v>
      </c>
      <c r="C619" s="3" t="s">
        <v>6966</v>
      </c>
      <c r="D619" s="3" t="s">
        <v>6971</v>
      </c>
      <c r="F619" s="3">
        <v>42.8</v>
      </c>
      <c r="G619" s="3">
        <v>40.6</v>
      </c>
    </row>
    <row r="620" spans="1:7" ht="17" x14ac:dyDescent="0.2">
      <c r="A620" s="3" t="s">
        <v>6951</v>
      </c>
      <c r="B620" s="3" t="str">
        <f>CONCATENATE(Table13[[#This Row],[Column5]],(IF(Table13[[#This Row],[Column4]]="",""," -"&amp;Table13[[#This Row],[Column4]])),(IF(Table13[[#This Row],[Column3]]="",""," -"&amp;Table13[[#This Row],[Column3]])))</f>
        <v xml:space="preserve"> Evans Gambit - Tartakower Attack</v>
      </c>
      <c r="C620" s="3" t="s">
        <v>6966</v>
      </c>
      <c r="D620" s="3" t="s">
        <v>6948</v>
      </c>
      <c r="F620" s="3">
        <v>36.200000000000003</v>
      </c>
      <c r="G620" s="3">
        <v>35.799999999999997</v>
      </c>
    </row>
    <row r="621" spans="1:7" ht="17" x14ac:dyDescent="0.2">
      <c r="A621" s="3" t="s">
        <v>6951</v>
      </c>
      <c r="B621" s="3" t="str">
        <f>CONCATENATE(Table13[[#This Row],[Column5]],(IF(Table13[[#This Row],[Column4]]="",""," -"&amp;Table13[[#This Row],[Column4]])),(IF(Table13[[#This Row],[Column3]]="",""," -"&amp;Table13[[#This Row],[Column3]])))</f>
        <v xml:space="preserve"> General</v>
      </c>
      <c r="C621" s="3" t="s">
        <v>6510</v>
      </c>
      <c r="F621" s="3">
        <v>49</v>
      </c>
      <c r="G621" s="3">
        <v>26.5</v>
      </c>
    </row>
    <row r="622" spans="1:7" ht="17" x14ac:dyDescent="0.2">
      <c r="A622" s="3" t="s">
        <v>6951</v>
      </c>
      <c r="B622" s="3" t="str">
        <f>CONCATENATE(Table13[[#This Row],[Column5]],(IF(Table13[[#This Row],[Column4]]="",""," -"&amp;Table13[[#This Row],[Column4]])),(IF(Table13[[#This Row],[Column3]]="",""," -"&amp;Table13[[#This Row],[Column3]])))</f>
        <v xml:space="preserve"> Giuoco Pianissimo</v>
      </c>
      <c r="C622" s="3" t="s">
        <v>6958</v>
      </c>
      <c r="F622" s="3">
        <v>41.4</v>
      </c>
      <c r="G622" s="3">
        <v>34</v>
      </c>
    </row>
    <row r="623" spans="1:7" ht="17" x14ac:dyDescent="0.2">
      <c r="A623" s="3" t="s">
        <v>6951</v>
      </c>
      <c r="B623" s="3" t="str">
        <f>CONCATENATE(Table13[[#This Row],[Column5]],(IF(Table13[[#This Row],[Column4]]="",""," -"&amp;Table13[[#This Row],[Column4]])),(IF(Table13[[#This Row],[Column3]]="",""," -"&amp;Table13[[#This Row],[Column3]])))</f>
        <v xml:space="preserve"> Giuoco Pianissimo - Canal Variation</v>
      </c>
      <c r="C623" s="3" t="s">
        <v>6958</v>
      </c>
      <c r="D623" s="3" t="s">
        <v>6972</v>
      </c>
      <c r="F623" s="3">
        <v>32</v>
      </c>
      <c r="G623" s="3">
        <v>35</v>
      </c>
    </row>
    <row r="624" spans="1:7" ht="17" x14ac:dyDescent="0.2">
      <c r="A624" s="3" t="s">
        <v>6951</v>
      </c>
      <c r="B624" s="3" t="str">
        <f>CONCATENATE(Table13[[#This Row],[Column5]],(IF(Table13[[#This Row],[Column4]]="",""," -"&amp;Table13[[#This Row],[Column4]])),(IF(Table13[[#This Row],[Column3]]="",""," -"&amp;Table13[[#This Row],[Column3]])))</f>
        <v xml:space="preserve"> Giuoco Pianissimo - Italian Four Knights Variation</v>
      </c>
      <c r="C624" s="3" t="s">
        <v>6958</v>
      </c>
      <c r="D624" s="3" t="s">
        <v>6973</v>
      </c>
      <c r="F624" s="3">
        <v>33.299999999999997</v>
      </c>
      <c r="G624" s="3">
        <v>39.9</v>
      </c>
    </row>
    <row r="625" spans="1:7" ht="17" x14ac:dyDescent="0.2">
      <c r="A625" s="3" t="s">
        <v>6951</v>
      </c>
      <c r="B625" s="3" t="str">
        <f>CONCATENATE(Table13[[#This Row],[Column5]],(IF(Table13[[#This Row],[Column4]]="",""," -"&amp;Table13[[#This Row],[Column4]])),(IF(Table13[[#This Row],[Column3]]="",""," -"&amp;Table13[[#This Row],[Column3]])))</f>
        <v xml:space="preserve"> Giuoco Pianissimo - Normal</v>
      </c>
      <c r="C625" s="3" t="s">
        <v>6958</v>
      </c>
      <c r="D625" s="3" t="s">
        <v>6974</v>
      </c>
      <c r="F625" s="3">
        <v>37.299999999999997</v>
      </c>
      <c r="G625" s="3">
        <v>32.4</v>
      </c>
    </row>
    <row r="626" spans="1:7" ht="17" x14ac:dyDescent="0.2">
      <c r="A626" s="3" t="s">
        <v>6951</v>
      </c>
      <c r="B626" s="3" t="str">
        <f>CONCATENATE(Table13[[#This Row],[Column5]],(IF(Table13[[#This Row],[Column4]]="",""," -"&amp;Table13[[#This Row],[Column4]])),(IF(Table13[[#This Row],[Column3]]="",""," -"&amp;Table13[[#This Row],[Column3]])))</f>
        <v xml:space="preserve"> Hungarian Defense</v>
      </c>
      <c r="C626" s="3" t="s">
        <v>6975</v>
      </c>
      <c r="F626" s="3">
        <v>46.5</v>
      </c>
      <c r="G626" s="3">
        <v>28.3</v>
      </c>
    </row>
    <row r="627" spans="1:7" ht="17" x14ac:dyDescent="0.2">
      <c r="A627" s="3" t="s">
        <v>6951</v>
      </c>
      <c r="B627" s="3" t="str">
        <f>CONCATENATE(Table13[[#This Row],[Column5]],(IF(Table13[[#This Row],[Column4]]="",""," -"&amp;Table13[[#This Row],[Column4]])),(IF(Table13[[#This Row],[Column3]]="",""," -"&amp;Table13[[#This Row],[Column3]])))</f>
        <v xml:space="preserve"> Hungarian Defense - Tartakower Variation</v>
      </c>
      <c r="C627" s="3" t="s">
        <v>6975</v>
      </c>
      <c r="D627" s="3" t="s">
        <v>6662</v>
      </c>
      <c r="F627" s="3">
        <v>52.9</v>
      </c>
      <c r="G627" s="3">
        <v>25.5</v>
      </c>
    </row>
    <row r="628" spans="1:7" ht="17" x14ac:dyDescent="0.2">
      <c r="A628" s="3" t="s">
        <v>6951</v>
      </c>
      <c r="B628" s="3" t="str">
        <f>CONCATENATE(Table13[[#This Row],[Column5]],(IF(Table13[[#This Row],[Column4]]="",""," -"&amp;Table13[[#This Row],[Column4]])),(IF(Table13[[#This Row],[Column3]]="",""," -"&amp;Table13[[#This Row],[Column3]])))</f>
        <v xml:space="preserve"> Italian Variation</v>
      </c>
      <c r="C628" s="3" t="s">
        <v>6800</v>
      </c>
      <c r="F628" s="3">
        <v>36.799999999999997</v>
      </c>
      <c r="G628" s="3">
        <v>33.299999999999997</v>
      </c>
    </row>
    <row r="629" spans="1:7" ht="17" x14ac:dyDescent="0.2">
      <c r="A629" s="3" t="s">
        <v>6951</v>
      </c>
      <c r="B629" s="3" t="str">
        <f>CONCATENATE(Table13[[#This Row],[Column5]],(IF(Table13[[#This Row],[Column4]]="",""," -"&amp;Table13[[#This Row],[Column4]])),(IF(Table13[[#This Row],[Column3]]="",""," -"&amp;Table13[[#This Row],[Column3]])))</f>
        <v xml:space="preserve"> Schilling-Kostic Gambit</v>
      </c>
      <c r="C629" s="3" t="s">
        <v>6976</v>
      </c>
      <c r="F629" s="3">
        <v>50.5</v>
      </c>
      <c r="G629" s="3">
        <v>37.4</v>
      </c>
    </row>
    <row r="630" spans="1:7" ht="17" x14ac:dyDescent="0.2">
      <c r="A630" s="3" t="s">
        <v>6951</v>
      </c>
      <c r="B630" s="3" t="str">
        <f>CONCATENATE(Table13[[#This Row],[Column5]],(IF(Table13[[#This Row],[Column4]]="",""," -"&amp;Table13[[#This Row],[Column4]])),(IF(Table13[[#This Row],[Column3]]="",""," -"&amp;Table13[[#This Row],[Column3]])))</f>
        <v xml:space="preserve"> Scotch Gambit - Anderssen Attack</v>
      </c>
      <c r="C630" s="3" t="s">
        <v>6977</v>
      </c>
      <c r="D630" s="3" t="s">
        <v>6978</v>
      </c>
      <c r="F630" s="3">
        <v>25.9</v>
      </c>
      <c r="G630" s="3">
        <v>36.200000000000003</v>
      </c>
    </row>
    <row r="631" spans="1:7" ht="17" x14ac:dyDescent="0.2">
      <c r="A631" s="3" t="s">
        <v>6951</v>
      </c>
      <c r="B631" s="3" t="str">
        <f>CONCATENATE(Table13[[#This Row],[Column5]],(IF(Table13[[#This Row],[Column4]]="",""," -"&amp;Table13[[#This Row],[Column4]])),(IF(Table13[[#This Row],[Column3]]="",""," -"&amp;Table13[[#This Row],[Column3]])))</f>
        <v xml:space="preserve"> Scotch Gambit - De Riviere Defense</v>
      </c>
      <c r="C631" s="3" t="s">
        <v>6977</v>
      </c>
      <c r="D631" s="3" t="s">
        <v>6979</v>
      </c>
      <c r="F631" s="3">
        <v>45.3</v>
      </c>
      <c r="G631" s="3">
        <v>35</v>
      </c>
    </row>
    <row r="632" spans="1:7" ht="17" x14ac:dyDescent="0.2">
      <c r="A632" s="3" t="s">
        <v>6951</v>
      </c>
      <c r="B632" s="3" t="str">
        <f>CONCATENATE(Table13[[#This Row],[Column5]],(IF(Table13[[#This Row],[Column4]]="",""," -"&amp;Table13[[#This Row],[Column4]])),(IF(Table13[[#This Row],[Column3]]="",""," -"&amp;Table13[[#This Row],[Column3]])))</f>
        <v xml:space="preserve"> Scotch Gambit - Janowski Defense</v>
      </c>
      <c r="C632" s="3" t="s">
        <v>6977</v>
      </c>
      <c r="D632" s="3" t="s">
        <v>6980</v>
      </c>
      <c r="F632" s="3">
        <v>38.200000000000003</v>
      </c>
      <c r="G632" s="3">
        <v>38.200000000000003</v>
      </c>
    </row>
    <row r="633" spans="1:7" ht="17" x14ac:dyDescent="0.2">
      <c r="A633" s="3" t="s">
        <v>6951</v>
      </c>
      <c r="B633" s="3" t="str">
        <f>CONCATENATE(Table13[[#This Row],[Column5]],(IF(Table13[[#This Row],[Column4]]="",""," -"&amp;Table13[[#This Row],[Column4]])),(IF(Table13[[#This Row],[Column3]]="",""," -"&amp;Table13[[#This Row],[Column3]])))</f>
        <v xml:space="preserve"> Scotch Gambit - Max Lange Attack</v>
      </c>
      <c r="C633" s="3" t="s">
        <v>6977</v>
      </c>
      <c r="D633" s="3" t="s">
        <v>6981</v>
      </c>
      <c r="F633" s="3">
        <v>48.1</v>
      </c>
      <c r="G633" s="3">
        <v>35.299999999999997</v>
      </c>
    </row>
    <row r="634" spans="1:7" ht="17" x14ac:dyDescent="0.2">
      <c r="A634" s="3" t="s">
        <v>6951</v>
      </c>
      <c r="B634" s="3" t="str">
        <f>CONCATENATE(Table13[[#This Row],[Column5]],(IF(Table13[[#This Row],[Column4]]="",""," -"&amp;Table13[[#This Row],[Column4]])),(IF(Table13[[#This Row],[Column3]]="",""," -"&amp;Table13[[#This Row],[Column3]])))</f>
        <v xml:space="preserve"> Scotch Gambit - Max Lange Attack - Long Variation</v>
      </c>
      <c r="C634" s="3" t="s">
        <v>6977</v>
      </c>
      <c r="D634" s="3" t="s">
        <v>6981</v>
      </c>
      <c r="E634" s="3" t="s">
        <v>6982</v>
      </c>
      <c r="F634" s="3">
        <v>33.5</v>
      </c>
      <c r="G634" s="3">
        <v>46.1</v>
      </c>
    </row>
    <row r="635" spans="1:7" ht="17" x14ac:dyDescent="0.2">
      <c r="A635" s="3" t="s">
        <v>6951</v>
      </c>
      <c r="B635" s="3" t="str">
        <f>CONCATENATE(Table13[[#This Row],[Column5]],(IF(Table13[[#This Row],[Column4]]="",""," -"&amp;Table13[[#This Row],[Column4]])),(IF(Table13[[#This Row],[Column3]]="",""," -"&amp;Table13[[#This Row],[Column3]])))</f>
        <v xml:space="preserve"> Scotch Gambit - Walbrodt-Baird Gambit</v>
      </c>
      <c r="C635" s="3" t="s">
        <v>6977</v>
      </c>
      <c r="D635" s="3" t="s">
        <v>6983</v>
      </c>
      <c r="F635" s="3">
        <v>36.6</v>
      </c>
      <c r="G635" s="3">
        <v>34.799999999999997</v>
      </c>
    </row>
    <row r="636" spans="1:7" ht="17" x14ac:dyDescent="0.2">
      <c r="A636" s="3" t="s">
        <v>6951</v>
      </c>
      <c r="B636" s="3" t="str">
        <f>CONCATENATE(Table13[[#This Row],[Column5]],(IF(Table13[[#This Row],[Column4]]="",""," -"&amp;Table13[[#This Row],[Column4]])),(IF(Table13[[#This Row],[Column3]]="",""," -"&amp;Table13[[#This Row],[Column3]])))</f>
        <v xml:space="preserve"> Two Knights Defense</v>
      </c>
      <c r="C636" s="3" t="s">
        <v>6984</v>
      </c>
      <c r="F636" s="3">
        <v>35.9</v>
      </c>
      <c r="G636" s="3">
        <v>43.4</v>
      </c>
    </row>
    <row r="637" spans="1:7" ht="17" x14ac:dyDescent="0.2">
      <c r="A637" s="3" t="s">
        <v>6951</v>
      </c>
      <c r="B637" s="3" t="str">
        <f>CONCATENATE(Table13[[#This Row],[Column5]],(IF(Table13[[#This Row],[Column4]]="",""," -"&amp;Table13[[#This Row],[Column4]])),(IF(Table13[[#This Row],[Column3]]="",""," -"&amp;Table13[[#This Row],[Column3]])))</f>
        <v xml:space="preserve"> Two Knights Defense - Fried Liver Attack</v>
      </c>
      <c r="C637" s="3" t="s">
        <v>6984</v>
      </c>
      <c r="D637" s="3" t="s">
        <v>6985</v>
      </c>
      <c r="F637" s="3">
        <v>77.599999999999994</v>
      </c>
      <c r="G637" s="3">
        <v>15.3</v>
      </c>
    </row>
    <row r="638" spans="1:7" ht="17" x14ac:dyDescent="0.2">
      <c r="A638" s="3" t="s">
        <v>6951</v>
      </c>
      <c r="B638" s="3" t="str">
        <f>CONCATENATE(Table13[[#This Row],[Column5]],(IF(Table13[[#This Row],[Column4]]="",""," -"&amp;Table13[[#This Row],[Column4]])),(IF(Table13[[#This Row],[Column3]]="",""," -"&amp;Table13[[#This Row],[Column3]])))</f>
        <v xml:space="preserve"> Two Knights Defense - Fritz Variation</v>
      </c>
      <c r="C638" s="3" t="s">
        <v>6984</v>
      </c>
      <c r="D638" s="3" t="s">
        <v>6986</v>
      </c>
      <c r="F638" s="3">
        <v>38.5</v>
      </c>
      <c r="G638" s="3">
        <v>43.3</v>
      </c>
    </row>
    <row r="639" spans="1:7" ht="17" x14ac:dyDescent="0.2">
      <c r="A639" s="3" t="s">
        <v>6951</v>
      </c>
      <c r="B639" s="3" t="str">
        <f>CONCATENATE(Table13[[#This Row],[Column5]],(IF(Table13[[#This Row],[Column4]]="",""," -"&amp;Table13[[#This Row],[Column4]])),(IF(Table13[[#This Row],[Column3]]="",""," -"&amp;Table13[[#This Row],[Column3]])))</f>
        <v xml:space="preserve"> Two Knights Defense - Knight Attack - Normal Variation</v>
      </c>
      <c r="C639" s="3" t="s">
        <v>6984</v>
      </c>
      <c r="D639" s="3" t="s">
        <v>6987</v>
      </c>
      <c r="E639" s="3" t="s">
        <v>6523</v>
      </c>
      <c r="F639" s="3">
        <v>46.9</v>
      </c>
      <c r="G639" s="3">
        <v>36</v>
      </c>
    </row>
    <row r="640" spans="1:7" ht="17" x14ac:dyDescent="0.2">
      <c r="A640" s="3" t="s">
        <v>6951</v>
      </c>
      <c r="B640" s="3" t="str">
        <f>CONCATENATE(Table13[[#This Row],[Column5]],(IF(Table13[[#This Row],[Column4]]="",""," -"&amp;Table13[[#This Row],[Column4]])),(IF(Table13[[#This Row],[Column3]]="",""," -"&amp;Table13[[#This Row],[Column3]])))</f>
        <v xml:space="preserve"> Two Knights Defense - Modern Bishop's Opening</v>
      </c>
      <c r="C640" s="3" t="s">
        <v>6984</v>
      </c>
      <c r="D640" s="3" t="s">
        <v>6988</v>
      </c>
      <c r="F640" s="3">
        <v>38.9</v>
      </c>
      <c r="G640" s="3">
        <v>29.5</v>
      </c>
    </row>
    <row r="641" spans="1:7" ht="17" x14ac:dyDescent="0.2">
      <c r="A641" s="3" t="s">
        <v>6951</v>
      </c>
      <c r="B641" s="3" t="str">
        <f>CONCATENATE(Table13[[#This Row],[Column5]],(IF(Table13[[#This Row],[Column4]]="",""," -"&amp;Table13[[#This Row],[Column4]])),(IF(Table13[[#This Row],[Column3]]="",""," -"&amp;Table13[[#This Row],[Column3]])))</f>
        <v xml:space="preserve"> Two Knights Defense - Perreux Variation</v>
      </c>
      <c r="C641" s="3" t="s">
        <v>6984</v>
      </c>
      <c r="D641" s="3" t="s">
        <v>6989</v>
      </c>
      <c r="F641" s="3">
        <v>36.799999999999997</v>
      </c>
      <c r="G641" s="3">
        <v>36.1</v>
      </c>
    </row>
    <row r="642" spans="1:7" ht="17" x14ac:dyDescent="0.2">
      <c r="A642" s="3" t="s">
        <v>6951</v>
      </c>
      <c r="B642" s="3" t="str">
        <f>CONCATENATE(Table13[[#This Row],[Column5]],(IF(Table13[[#This Row],[Column4]]="",""," -"&amp;Table13[[#This Row],[Column4]])),(IF(Table13[[#This Row],[Column3]]="",""," -"&amp;Table13[[#This Row],[Column3]])))</f>
        <v xml:space="preserve"> Two Knights Defense - Polerio Defense - Bishop Check line</v>
      </c>
      <c r="C642" s="3" t="s">
        <v>6984</v>
      </c>
      <c r="D642" s="3" t="s">
        <v>6990</v>
      </c>
      <c r="E642" s="3" t="s">
        <v>6991</v>
      </c>
      <c r="F642" s="3">
        <v>44</v>
      </c>
      <c r="G642" s="3">
        <v>34.799999999999997</v>
      </c>
    </row>
    <row r="643" spans="1:7" ht="17" x14ac:dyDescent="0.2">
      <c r="A643" s="3" t="s">
        <v>6951</v>
      </c>
      <c r="B643" s="3" t="str">
        <f>CONCATENATE(Table13[[#This Row],[Column5]],(IF(Table13[[#This Row],[Column4]]="",""," -"&amp;Table13[[#This Row],[Column4]])),(IF(Table13[[#This Row],[Column3]]="",""," -"&amp;Table13[[#This Row],[Column3]])))</f>
        <v xml:space="preserve"> Two Knights Defense - Polerio Defense - Bogoljubow Variation</v>
      </c>
      <c r="C643" s="3" t="s">
        <v>6984</v>
      </c>
      <c r="D643" s="3" t="s">
        <v>6990</v>
      </c>
      <c r="E643" s="3" t="s">
        <v>6871</v>
      </c>
      <c r="F643" s="3">
        <v>41.1</v>
      </c>
      <c r="G643" s="3">
        <v>41</v>
      </c>
    </row>
    <row r="644" spans="1:7" ht="17" x14ac:dyDescent="0.2">
      <c r="A644" s="3" t="s">
        <v>6951</v>
      </c>
      <c r="B644" s="3" t="str">
        <f>CONCATENATE(Table13[[#This Row],[Column5]],(IF(Table13[[#This Row],[Column4]]="",""," -"&amp;Table13[[#This Row],[Column4]])),(IF(Table13[[#This Row],[Column3]]="",""," -"&amp;Table13[[#This Row],[Column3]])))</f>
        <v xml:space="preserve"> Two Knights Defense - Polerio Defense - Kieseritsky Variation</v>
      </c>
      <c r="C644" s="3" t="s">
        <v>6984</v>
      </c>
      <c r="D644" s="3" t="s">
        <v>6990</v>
      </c>
      <c r="E644" s="3" t="s">
        <v>6992</v>
      </c>
      <c r="F644" s="3">
        <v>40.200000000000003</v>
      </c>
      <c r="G644" s="3">
        <v>39.299999999999997</v>
      </c>
    </row>
    <row r="645" spans="1:7" ht="17" x14ac:dyDescent="0.2">
      <c r="A645" s="3" t="s">
        <v>6951</v>
      </c>
      <c r="B645" s="3" t="str">
        <f>CONCATENATE(Table13[[#This Row],[Column5]],(IF(Table13[[#This Row],[Column4]]="",""," -"&amp;Table13[[#This Row],[Column4]])),(IF(Table13[[#This Row],[Column3]]="",""," -"&amp;Table13[[#This Row],[Column3]])))</f>
        <v xml:space="preserve"> Two Knights Defense - Polerio Defense - Suhle Defense</v>
      </c>
      <c r="C645" s="3" t="s">
        <v>6984</v>
      </c>
      <c r="D645" s="3" t="s">
        <v>6990</v>
      </c>
      <c r="E645" s="3" t="s">
        <v>6993</v>
      </c>
      <c r="F645" s="3">
        <v>38.5</v>
      </c>
      <c r="G645" s="3">
        <v>38.6</v>
      </c>
    </row>
    <row r="646" spans="1:7" ht="17" x14ac:dyDescent="0.2">
      <c r="A646" s="3" t="s">
        <v>6951</v>
      </c>
      <c r="B646" s="3" t="str">
        <f>CONCATENATE(Table13[[#This Row],[Column5]],(IF(Table13[[#This Row],[Column4]]="",""," -"&amp;Table13[[#This Row],[Column4]])),(IF(Table13[[#This Row],[Column3]]="",""," -"&amp;Table13[[#This Row],[Column3]])))</f>
        <v xml:space="preserve"> Two Knights Defense - Traxler Counterattack - Bishop sac line</v>
      </c>
      <c r="C646" s="3" t="s">
        <v>6984</v>
      </c>
      <c r="D646" s="3" t="s">
        <v>6994</v>
      </c>
      <c r="E646" s="3" t="s">
        <v>6995</v>
      </c>
      <c r="F646" s="3">
        <v>43.4</v>
      </c>
      <c r="G646" s="3">
        <v>35.799999999999997</v>
      </c>
    </row>
    <row r="647" spans="1:7" ht="17" x14ac:dyDescent="0.2">
      <c r="A647" s="3" t="s">
        <v>6951</v>
      </c>
      <c r="B647" s="3" t="str">
        <f>CONCATENATE(Table13[[#This Row],[Column5]],(IF(Table13[[#This Row],[Column4]]="",""," -"&amp;Table13[[#This Row],[Column4]])),(IF(Table13[[#This Row],[Column3]]="",""," -"&amp;Table13[[#This Row],[Column3]])))</f>
        <v xml:space="preserve"> Two Knights Defense - Traxler Counterattack - Knight sac line</v>
      </c>
      <c r="C647" s="3" t="s">
        <v>6984</v>
      </c>
      <c r="D647" s="3" t="s">
        <v>6994</v>
      </c>
      <c r="E647" s="3" t="s">
        <v>6996</v>
      </c>
      <c r="F647" s="3">
        <v>27.4</v>
      </c>
      <c r="G647" s="3">
        <v>48.7</v>
      </c>
    </row>
    <row r="648" spans="1:7" ht="17" x14ac:dyDescent="0.2">
      <c r="A648" s="3" t="s">
        <v>6951</v>
      </c>
      <c r="B648" s="3" t="str">
        <f>CONCATENATE(Table13[[#This Row],[Column5]],(IF(Table13[[#This Row],[Column4]]="",""," -"&amp;Table13[[#This Row],[Column4]])),(IF(Table13[[#This Row],[Column3]]="",""," -"&amp;Table13[[#This Row],[Column3]])))</f>
        <v xml:space="preserve"> Two Knights Defense - Ulvestad Variation</v>
      </c>
      <c r="C648" s="3" t="s">
        <v>6984</v>
      </c>
      <c r="D648" s="3" t="s">
        <v>6997</v>
      </c>
      <c r="F648" s="3">
        <v>37.799999999999997</v>
      </c>
      <c r="G648" s="3">
        <v>44.8</v>
      </c>
    </row>
    <row r="649" spans="1:7" ht="17" x14ac:dyDescent="0.2">
      <c r="A649" s="3" t="s">
        <v>6998</v>
      </c>
      <c r="B649" s="3" t="str">
        <f>CONCATENATE(Table13[[#This Row],[Column5]],(IF(Table13[[#This Row],[Column4]]="",""," -"&amp;Table13[[#This Row],[Column4]])),(IF(Table13[[#This Row],[Column3]]="",""," -"&amp;Table13[[#This Row],[Column3]])))</f>
        <v xml:space="preserve"> General</v>
      </c>
      <c r="C649" s="3" t="s">
        <v>6510</v>
      </c>
      <c r="F649" s="3">
        <v>33.9</v>
      </c>
      <c r="G649" s="3">
        <v>47.1</v>
      </c>
    </row>
    <row r="650" spans="1:7" ht="17" x14ac:dyDescent="0.2">
      <c r="A650" s="3" t="s">
        <v>6999</v>
      </c>
      <c r="B650" s="3" t="str">
        <f>CONCATENATE(Table13[[#This Row],[Column5]],(IF(Table13[[#This Row],[Column4]]="",""," -"&amp;Table13[[#This Row],[Column4]])),(IF(Table13[[#This Row],[Column3]]="",""," -"&amp;Table13[[#This Row],[Column3]])))</f>
        <v xml:space="preserve"> General</v>
      </c>
      <c r="C650" s="3" t="s">
        <v>6510</v>
      </c>
      <c r="F650" s="3">
        <v>35.700000000000003</v>
      </c>
      <c r="G650" s="3">
        <v>24.9</v>
      </c>
    </row>
    <row r="651" spans="1:7" ht="17" x14ac:dyDescent="0.2">
      <c r="A651" s="3" t="s">
        <v>6999</v>
      </c>
      <c r="B651" s="3" t="str">
        <f>CONCATENATE(Table13[[#This Row],[Column5]],(IF(Table13[[#This Row],[Column4]]="",""," -"&amp;Table13[[#This Row],[Column4]])),(IF(Table13[[#This Row],[Column3]]="",""," -"&amp;Table13[[#This Row],[Column3]])))</f>
        <v xml:space="preserve"> Keres Defense - Transpositional Variation</v>
      </c>
      <c r="C651" s="3" t="s">
        <v>6722</v>
      </c>
      <c r="D651" s="3" t="s">
        <v>7000</v>
      </c>
      <c r="F651" s="3">
        <v>32.700000000000003</v>
      </c>
      <c r="G651" s="3">
        <v>36.4</v>
      </c>
    </row>
    <row r="652" spans="1:7" ht="17" x14ac:dyDescent="0.2">
      <c r="A652" s="3" t="s">
        <v>7001</v>
      </c>
      <c r="B652" s="3" t="str">
        <f>CONCATENATE(Table13[[#This Row],[Column5]],(IF(Table13[[#This Row],[Column4]]="",""," -"&amp;Table13[[#This Row],[Column4]])),(IF(Table13[[#This Row],[Column3]]="",""," -"&amp;Table13[[#This Row],[Column3]])))</f>
        <v xml:space="preserve"> Alapin Opening</v>
      </c>
      <c r="C652" s="3" t="s">
        <v>7002</v>
      </c>
      <c r="F652" s="3">
        <v>41.2</v>
      </c>
      <c r="G652" s="3">
        <v>35.1</v>
      </c>
    </row>
    <row r="653" spans="1:7" ht="17" x14ac:dyDescent="0.2">
      <c r="A653" s="3" t="s">
        <v>7001</v>
      </c>
      <c r="B653" s="3" t="str">
        <f>CONCATENATE(Table13[[#This Row],[Column5]],(IF(Table13[[#This Row],[Column4]]="",""," -"&amp;Table13[[#This Row],[Column4]])),(IF(Table13[[#This Row],[Column3]]="",""," -"&amp;Table13[[#This Row],[Column3]])))</f>
        <v xml:space="preserve"> General</v>
      </c>
      <c r="C653" s="3" t="s">
        <v>6510</v>
      </c>
      <c r="F653" s="3">
        <v>44.4</v>
      </c>
      <c r="G653" s="3">
        <v>34.9</v>
      </c>
    </row>
    <row r="654" spans="1:7" ht="17" x14ac:dyDescent="0.2">
      <c r="A654" s="3" t="s">
        <v>7001</v>
      </c>
      <c r="B654" s="3" t="str">
        <f>CONCATENATE(Table13[[#This Row],[Column5]],(IF(Table13[[#This Row],[Column4]]="",""," -"&amp;Table13[[#This Row],[Column4]])),(IF(Table13[[#This Row],[Column3]]="",""," -"&amp;Table13[[#This Row],[Column3]])))</f>
        <v xml:space="preserve"> Leonardis Variation</v>
      </c>
      <c r="C654" s="3" t="s">
        <v>7003</v>
      </c>
      <c r="F654" s="3">
        <v>29.7</v>
      </c>
      <c r="G654" s="3">
        <v>52.1</v>
      </c>
    </row>
    <row r="655" spans="1:7" ht="17" x14ac:dyDescent="0.2">
      <c r="A655" s="3" t="s">
        <v>7001</v>
      </c>
      <c r="B655" s="3" t="str">
        <f>CONCATENATE(Table13[[#This Row],[Column5]],(IF(Table13[[#This Row],[Column4]]="",""," -"&amp;Table13[[#This Row],[Column4]])),(IF(Table13[[#This Row],[Column3]]="",""," -"&amp;Table13[[#This Row],[Column3]])))</f>
        <v xml:space="preserve"> Macleod Attack</v>
      </c>
      <c r="C655" s="3" t="s">
        <v>7004</v>
      </c>
      <c r="F655" s="3">
        <v>35.799999999999997</v>
      </c>
      <c r="G655" s="3">
        <v>42.5</v>
      </c>
    </row>
    <row r="656" spans="1:7" ht="17" x14ac:dyDescent="0.2">
      <c r="A656" s="3" t="s">
        <v>7001</v>
      </c>
      <c r="B656" s="3" t="str">
        <f>CONCATENATE(Table13[[#This Row],[Column5]],(IF(Table13[[#This Row],[Column4]]="",""," -"&amp;Table13[[#This Row],[Column4]])),(IF(Table13[[#This Row],[Column3]]="",""," -"&amp;Table13[[#This Row],[Column3]])))</f>
        <v xml:space="preserve"> Maroczy Defense</v>
      </c>
      <c r="C656" s="3" t="s">
        <v>7005</v>
      </c>
      <c r="F656" s="3">
        <v>39.9</v>
      </c>
      <c r="G656" s="3">
        <v>28.2</v>
      </c>
    </row>
    <row r="657" spans="1:7" ht="17" x14ac:dyDescent="0.2">
      <c r="A657" s="3" t="s">
        <v>7001</v>
      </c>
      <c r="B657" s="3" t="str">
        <f>CONCATENATE(Table13[[#This Row],[Column5]],(IF(Table13[[#This Row],[Column4]]="",""," -"&amp;Table13[[#This Row],[Column4]])),(IF(Table13[[#This Row],[Column3]]="",""," -"&amp;Table13[[#This Row],[Column3]])))</f>
        <v xml:space="preserve"> Tayler Opening</v>
      </c>
      <c r="C657" s="3" t="s">
        <v>7006</v>
      </c>
      <c r="F657" s="3">
        <v>36.299999999999997</v>
      </c>
      <c r="G657" s="3">
        <v>34.1</v>
      </c>
    </row>
    <row r="658" spans="1:7" ht="17" x14ac:dyDescent="0.2">
      <c r="A658" s="3" t="s">
        <v>7001</v>
      </c>
      <c r="B658" s="3" t="str">
        <f>CONCATENATE(Table13[[#This Row],[Column5]],(IF(Table13[[#This Row],[Column4]]="",""," -"&amp;Table13[[#This Row],[Column4]])),(IF(Table13[[#This Row],[Column3]]="",""," -"&amp;Table13[[#This Row],[Column3]])))</f>
        <v xml:space="preserve"> Tayler Opening - Inverted Hanham</v>
      </c>
      <c r="C658" s="3" t="s">
        <v>7006</v>
      </c>
      <c r="D658" s="3" t="s">
        <v>7007</v>
      </c>
      <c r="F658" s="3">
        <v>33</v>
      </c>
      <c r="G658" s="3">
        <v>30.8</v>
      </c>
    </row>
    <row r="659" spans="1:7" ht="17" x14ac:dyDescent="0.2">
      <c r="A659" s="3" t="s">
        <v>7008</v>
      </c>
      <c r="B659" s="3" t="str">
        <f>CONCATENATE(Table13[[#This Row],[Column5]],(IF(Table13[[#This Row],[Column4]]="",""," -"&amp;Table13[[#This Row],[Column4]])),(IF(Table13[[#This Row],[Column3]]="",""," -"&amp;Table13[[#This Row],[Column3]])))</f>
        <v xml:space="preserve"> Accepted - Abbazia Defense</v>
      </c>
      <c r="C659" s="3" t="s">
        <v>6531</v>
      </c>
      <c r="D659" s="3" t="s">
        <v>7009</v>
      </c>
      <c r="F659" s="3">
        <v>37.5</v>
      </c>
      <c r="G659" s="3">
        <v>34.6</v>
      </c>
    </row>
    <row r="660" spans="1:7" ht="17" x14ac:dyDescent="0.2">
      <c r="A660" s="3" t="s">
        <v>7008</v>
      </c>
      <c r="B660" s="3" t="str">
        <f>CONCATENATE(Table13[[#This Row],[Column5]],(IF(Table13[[#This Row],[Column4]]="",""," -"&amp;Table13[[#This Row],[Column4]])),(IF(Table13[[#This Row],[Column3]]="",""," -"&amp;Table13[[#This Row],[Column3]])))</f>
        <v xml:space="preserve"> Accepted - Becker Defense</v>
      </c>
      <c r="C660" s="3" t="s">
        <v>6531</v>
      </c>
      <c r="D660" s="3" t="s">
        <v>7010</v>
      </c>
      <c r="F660" s="3">
        <v>37.299999999999997</v>
      </c>
      <c r="G660" s="3">
        <v>44.8</v>
      </c>
    </row>
    <row r="661" spans="1:7" ht="17" x14ac:dyDescent="0.2">
      <c r="A661" s="3" t="s">
        <v>7008</v>
      </c>
      <c r="B661" s="3" t="str">
        <f>CONCATENATE(Table13[[#This Row],[Column5]],(IF(Table13[[#This Row],[Column4]]="",""," -"&amp;Table13[[#This Row],[Column4]])),(IF(Table13[[#This Row],[Column3]]="",""," -"&amp;Table13[[#This Row],[Column3]])))</f>
        <v xml:space="preserve"> Accepted - Bishop's Gambit</v>
      </c>
      <c r="C661" s="3" t="s">
        <v>6531</v>
      </c>
      <c r="D661" s="3" t="s">
        <v>7011</v>
      </c>
      <c r="F661" s="3">
        <v>41.3</v>
      </c>
      <c r="G661" s="3">
        <v>38.9</v>
      </c>
    </row>
    <row r="662" spans="1:7" ht="17" x14ac:dyDescent="0.2">
      <c r="A662" s="3" t="s">
        <v>7008</v>
      </c>
      <c r="B662" s="3" t="str">
        <f>CONCATENATE(Table13[[#This Row],[Column5]],(IF(Table13[[#This Row],[Column4]]="",""," -"&amp;Table13[[#This Row],[Column4]])),(IF(Table13[[#This Row],[Column3]]="",""," -"&amp;Table13[[#This Row],[Column3]])))</f>
        <v xml:space="preserve"> Accepted - Bishop's Gambit - Bledow Countergambit</v>
      </c>
      <c r="C662" s="3" t="s">
        <v>6531</v>
      </c>
      <c r="D662" s="3" t="s">
        <v>7011</v>
      </c>
      <c r="E662" s="3" t="s">
        <v>7012</v>
      </c>
      <c r="F662" s="3">
        <v>38.4</v>
      </c>
      <c r="G662" s="3">
        <v>41.3</v>
      </c>
    </row>
    <row r="663" spans="1:7" ht="17" x14ac:dyDescent="0.2">
      <c r="A663" s="3" t="s">
        <v>7008</v>
      </c>
      <c r="B663" s="3" t="str">
        <f>CONCATENATE(Table13[[#This Row],[Column5]],(IF(Table13[[#This Row],[Column4]]="",""," -"&amp;Table13[[#This Row],[Column4]])),(IF(Table13[[#This Row],[Column3]]="",""," -"&amp;Table13[[#This Row],[Column3]])))</f>
        <v xml:space="preserve"> Accepted - Bishop's Gambit - Bogoljubow Defense</v>
      </c>
      <c r="C663" s="3" t="s">
        <v>6531</v>
      </c>
      <c r="D663" s="3" t="s">
        <v>7011</v>
      </c>
      <c r="E663" s="3" t="s">
        <v>6718</v>
      </c>
      <c r="F663" s="3">
        <v>35.5</v>
      </c>
      <c r="G663" s="3">
        <v>35.799999999999997</v>
      </c>
    </row>
    <row r="664" spans="1:7" ht="17" x14ac:dyDescent="0.2">
      <c r="A664" s="3" t="s">
        <v>7008</v>
      </c>
      <c r="B664" s="3" t="str">
        <f>CONCATENATE(Table13[[#This Row],[Column5]],(IF(Table13[[#This Row],[Column4]]="",""," -"&amp;Table13[[#This Row],[Column4]])),(IF(Table13[[#This Row],[Column3]]="",""," -"&amp;Table13[[#This Row],[Column3]])))</f>
        <v xml:space="preserve"> Accepted - Bishop's Gambit - Bogoljubow Variation</v>
      </c>
      <c r="C664" s="3" t="s">
        <v>6531</v>
      </c>
      <c r="D664" s="3" t="s">
        <v>7011</v>
      </c>
      <c r="E664" s="3" t="s">
        <v>6871</v>
      </c>
      <c r="F664" s="3">
        <v>42.5</v>
      </c>
      <c r="G664" s="3">
        <v>37</v>
      </c>
    </row>
    <row r="665" spans="1:7" ht="17" x14ac:dyDescent="0.2">
      <c r="A665" s="3" t="s">
        <v>7008</v>
      </c>
      <c r="B665" s="3" t="str">
        <f>CONCATENATE(Table13[[#This Row],[Column5]],(IF(Table13[[#This Row],[Column4]]="",""," -"&amp;Table13[[#This Row],[Column4]])),(IF(Table13[[#This Row],[Column3]]="",""," -"&amp;Table13[[#This Row],[Column3]])))</f>
        <v xml:space="preserve"> Accepted - Bishop's Gambit - Cozio Variation</v>
      </c>
      <c r="C665" s="3" t="s">
        <v>6531</v>
      </c>
      <c r="D665" s="3" t="s">
        <v>7011</v>
      </c>
      <c r="E665" s="3" t="s">
        <v>7013</v>
      </c>
      <c r="F665" s="3">
        <v>36</v>
      </c>
      <c r="G665" s="3">
        <v>37.700000000000003</v>
      </c>
    </row>
    <row r="666" spans="1:7" ht="17" x14ac:dyDescent="0.2">
      <c r="A666" s="3" t="s">
        <v>7008</v>
      </c>
      <c r="B666" s="3" t="str">
        <f>CONCATENATE(Table13[[#This Row],[Column5]],(IF(Table13[[#This Row],[Column4]]="",""," -"&amp;Table13[[#This Row],[Column4]])),(IF(Table13[[#This Row],[Column3]]="",""," -"&amp;Table13[[#This Row],[Column3]])))</f>
        <v xml:space="preserve"> Accepted - Bonsch-Osmolovsky Variation</v>
      </c>
      <c r="C666" s="3" t="s">
        <v>6531</v>
      </c>
      <c r="D666" s="3" t="s">
        <v>7014</v>
      </c>
      <c r="F666" s="3">
        <v>24.4</v>
      </c>
      <c r="G666" s="3">
        <v>49.8</v>
      </c>
    </row>
    <row r="667" spans="1:7" ht="17" x14ac:dyDescent="0.2">
      <c r="A667" s="3" t="s">
        <v>7008</v>
      </c>
      <c r="B667" s="3" t="str">
        <f>CONCATENATE(Table13[[#This Row],[Column5]],(IF(Table13[[#This Row],[Column4]]="",""," -"&amp;Table13[[#This Row],[Column4]])),(IF(Table13[[#This Row],[Column3]]="",""," -"&amp;Table13[[#This Row],[Column3]])))</f>
        <v xml:space="preserve"> Accepted - Cunningham Defense</v>
      </c>
      <c r="C667" s="3" t="s">
        <v>6531</v>
      </c>
      <c r="D667" s="3" t="s">
        <v>7015</v>
      </c>
      <c r="F667" s="3">
        <v>45.7</v>
      </c>
      <c r="G667" s="3">
        <v>32.9</v>
      </c>
    </row>
    <row r="668" spans="1:7" ht="17" x14ac:dyDescent="0.2">
      <c r="A668" s="3" t="s">
        <v>7008</v>
      </c>
      <c r="B668" s="3" t="str">
        <f>CONCATENATE(Table13[[#This Row],[Column5]],(IF(Table13[[#This Row],[Column4]]="",""," -"&amp;Table13[[#This Row],[Column4]])),(IF(Table13[[#This Row],[Column3]]="",""," -"&amp;Table13[[#This Row],[Column3]])))</f>
        <v xml:space="preserve"> Accepted - Cunningham Defense - McCormick Defense</v>
      </c>
      <c r="C668" s="3" t="s">
        <v>6531</v>
      </c>
      <c r="D668" s="3" t="s">
        <v>7015</v>
      </c>
      <c r="E668" s="3" t="s">
        <v>7016</v>
      </c>
      <c r="F668" s="3">
        <v>35.4</v>
      </c>
      <c r="G668" s="3">
        <v>40.1</v>
      </c>
    </row>
    <row r="669" spans="1:7" ht="17" x14ac:dyDescent="0.2">
      <c r="A669" s="3" t="s">
        <v>7008</v>
      </c>
      <c r="B669" s="3" t="str">
        <f>CONCATENATE(Table13[[#This Row],[Column5]],(IF(Table13[[#This Row],[Column4]]="",""," -"&amp;Table13[[#This Row],[Column4]])),(IF(Table13[[#This Row],[Column3]]="",""," -"&amp;Table13[[#This Row],[Column3]])))</f>
        <v xml:space="preserve"> Accepted - Fischer Defense</v>
      </c>
      <c r="C669" s="3" t="s">
        <v>6531</v>
      </c>
      <c r="D669" s="3" t="s">
        <v>7017</v>
      </c>
      <c r="F669" s="3">
        <v>44.6</v>
      </c>
      <c r="G669" s="3">
        <v>39</v>
      </c>
    </row>
    <row r="670" spans="1:7" ht="17" x14ac:dyDescent="0.2">
      <c r="A670" s="3" t="s">
        <v>7008</v>
      </c>
      <c r="B670" s="3" t="str">
        <f>CONCATENATE(Table13[[#This Row],[Column5]],(IF(Table13[[#This Row],[Column4]]="",""," -"&amp;Table13[[#This Row],[Column4]])),(IF(Table13[[#This Row],[Column3]]="",""," -"&amp;Table13[[#This Row],[Column3]])))</f>
        <v xml:space="preserve"> Accepted - Greco Gambit</v>
      </c>
      <c r="C670" s="3" t="s">
        <v>6531</v>
      </c>
      <c r="D670" s="3" t="s">
        <v>6959</v>
      </c>
      <c r="F670" s="3">
        <v>26.9</v>
      </c>
      <c r="G670" s="3">
        <v>59.6</v>
      </c>
    </row>
    <row r="671" spans="1:7" ht="17" x14ac:dyDescent="0.2">
      <c r="A671" s="3" t="s">
        <v>7008</v>
      </c>
      <c r="B671" s="3" t="str">
        <f>CONCATENATE(Table13[[#This Row],[Column5]],(IF(Table13[[#This Row],[Column4]]="",""," -"&amp;Table13[[#This Row],[Column4]])),(IF(Table13[[#This Row],[Column3]]="",""," -"&amp;Table13[[#This Row],[Column3]])))</f>
        <v xml:space="preserve"> Accepted - Hanstein Gambit</v>
      </c>
      <c r="C671" s="3" t="s">
        <v>6531</v>
      </c>
      <c r="D671" s="3" t="s">
        <v>7018</v>
      </c>
      <c r="F671" s="3">
        <v>35.4</v>
      </c>
      <c r="G671" s="3">
        <v>48.8</v>
      </c>
    </row>
    <row r="672" spans="1:7" ht="17" x14ac:dyDescent="0.2">
      <c r="A672" s="3" t="s">
        <v>7008</v>
      </c>
      <c r="B672" s="3" t="str">
        <f>CONCATENATE(Table13[[#This Row],[Column5]],(IF(Table13[[#This Row],[Column4]]="",""," -"&amp;Table13[[#This Row],[Column4]])),(IF(Table13[[#This Row],[Column3]]="",""," -"&amp;Table13[[#This Row],[Column3]])))</f>
        <v xml:space="preserve"> Accepted - Kieseritsky Gambit - Kolisch Defense</v>
      </c>
      <c r="C672" s="3" t="s">
        <v>6531</v>
      </c>
      <c r="D672" s="3" t="s">
        <v>7019</v>
      </c>
      <c r="E672" s="3" t="s">
        <v>7020</v>
      </c>
      <c r="F672" s="3">
        <v>27.2</v>
      </c>
      <c r="G672" s="3">
        <v>46.1</v>
      </c>
    </row>
    <row r="673" spans="1:7" ht="17" x14ac:dyDescent="0.2">
      <c r="A673" s="3" t="s">
        <v>7008</v>
      </c>
      <c r="B673" s="3" t="str">
        <f>CONCATENATE(Table13[[#This Row],[Column5]],(IF(Table13[[#This Row],[Column4]]="",""," -"&amp;Table13[[#This Row],[Column4]])),(IF(Table13[[#This Row],[Column3]]="",""," -"&amp;Table13[[#This Row],[Column3]])))</f>
        <v xml:space="preserve"> Accepted - Kieseritsky Gambit - Rubinstein Variation</v>
      </c>
      <c r="C673" s="3" t="s">
        <v>6531</v>
      </c>
      <c r="D673" s="3" t="s">
        <v>7019</v>
      </c>
      <c r="E673" s="3" t="s">
        <v>6616</v>
      </c>
      <c r="F673" s="3">
        <v>35.299999999999997</v>
      </c>
      <c r="G673" s="3">
        <v>37.299999999999997</v>
      </c>
    </row>
    <row r="674" spans="1:7" ht="17" x14ac:dyDescent="0.2">
      <c r="A674" s="3" t="s">
        <v>7008</v>
      </c>
      <c r="B674" s="3" t="str">
        <f>CONCATENATE(Table13[[#This Row],[Column5]],(IF(Table13[[#This Row],[Column4]]="",""," -"&amp;Table13[[#This Row],[Column4]])),(IF(Table13[[#This Row],[Column3]]="",""," -"&amp;Table13[[#This Row],[Column3]])))</f>
        <v xml:space="preserve"> Accepted - King's Knight Gambit</v>
      </c>
      <c r="C674" s="3" t="s">
        <v>6531</v>
      </c>
      <c r="D674" s="3" t="s">
        <v>7021</v>
      </c>
      <c r="F674" s="3">
        <v>62.2</v>
      </c>
      <c r="G674" s="3">
        <v>27</v>
      </c>
    </row>
    <row r="675" spans="1:7" ht="17" x14ac:dyDescent="0.2">
      <c r="A675" s="3" t="s">
        <v>7008</v>
      </c>
      <c r="B675" s="3" t="str">
        <f>CONCATENATE(Table13[[#This Row],[Column5]],(IF(Table13[[#This Row],[Column4]]="",""," -"&amp;Table13[[#This Row],[Column4]])),(IF(Table13[[#This Row],[Column3]]="",""," -"&amp;Table13[[#This Row],[Column3]])))</f>
        <v xml:space="preserve"> Accepted - MacLeod Defense</v>
      </c>
      <c r="C675" s="3" t="s">
        <v>6531</v>
      </c>
      <c r="D675" s="3" t="s">
        <v>7022</v>
      </c>
      <c r="F675" s="3">
        <v>63.9</v>
      </c>
      <c r="G675" s="3">
        <v>20.6</v>
      </c>
    </row>
    <row r="676" spans="1:7" ht="17" x14ac:dyDescent="0.2">
      <c r="A676" s="3" t="s">
        <v>7008</v>
      </c>
      <c r="B676" s="3" t="str">
        <f>CONCATENATE(Table13[[#This Row],[Column5]],(IF(Table13[[#This Row],[Column4]]="",""," -"&amp;Table13[[#This Row],[Column4]])),(IF(Table13[[#This Row],[Column3]]="",""," -"&amp;Table13[[#This Row],[Column3]])))</f>
        <v xml:space="preserve"> Accepted - Mason-Keres Gambit</v>
      </c>
      <c r="C676" s="3" t="s">
        <v>6531</v>
      </c>
      <c r="D676" s="3" t="s">
        <v>7023</v>
      </c>
      <c r="F676" s="3">
        <v>33.1</v>
      </c>
      <c r="G676" s="3">
        <v>42.3</v>
      </c>
    </row>
    <row r="677" spans="1:7" ht="17" x14ac:dyDescent="0.2">
      <c r="A677" s="3" t="s">
        <v>7008</v>
      </c>
      <c r="B677" s="3" t="str">
        <f>CONCATENATE(Table13[[#This Row],[Column5]],(IF(Table13[[#This Row],[Column4]]="",""," -"&amp;Table13[[#This Row],[Column4]])),(IF(Table13[[#This Row],[Column3]]="",""," -"&amp;Table13[[#This Row],[Column3]])))</f>
        <v xml:space="preserve"> Accepted - Modern Defense</v>
      </c>
      <c r="C677" s="3" t="s">
        <v>6531</v>
      </c>
      <c r="D677" s="3" t="s">
        <v>6655</v>
      </c>
      <c r="F677" s="3">
        <v>49.5</v>
      </c>
      <c r="G677" s="3">
        <v>36.1</v>
      </c>
    </row>
    <row r="678" spans="1:7" ht="17" x14ac:dyDescent="0.2">
      <c r="A678" s="3" t="s">
        <v>7008</v>
      </c>
      <c r="B678" s="3" t="str">
        <f>CONCATENATE(Table13[[#This Row],[Column5]],(IF(Table13[[#This Row],[Column4]]="",""," -"&amp;Table13[[#This Row],[Column4]])),(IF(Table13[[#This Row],[Column3]]="",""," -"&amp;Table13[[#This Row],[Column3]])))</f>
        <v xml:space="preserve"> Accepted - Schallop Defense</v>
      </c>
      <c r="C678" s="3" t="s">
        <v>6531</v>
      </c>
      <c r="D678" s="3" t="s">
        <v>7024</v>
      </c>
      <c r="F678" s="3">
        <v>44.6</v>
      </c>
      <c r="G678" s="3">
        <v>39</v>
      </c>
    </row>
    <row r="679" spans="1:7" ht="17" x14ac:dyDescent="0.2">
      <c r="A679" s="3" t="s">
        <v>7008</v>
      </c>
      <c r="B679" s="3" t="str">
        <f>CONCATENATE(Table13[[#This Row],[Column5]],(IF(Table13[[#This Row],[Column4]]="",""," -"&amp;Table13[[#This Row],[Column4]])),(IF(Table13[[#This Row],[Column3]]="",""," -"&amp;Table13[[#This Row],[Column3]])))</f>
        <v xml:space="preserve"> Accepted - Traditional Variation</v>
      </c>
      <c r="C679" s="3" t="s">
        <v>6531</v>
      </c>
      <c r="D679" s="3" t="s">
        <v>6561</v>
      </c>
      <c r="F679" s="3">
        <v>34.5</v>
      </c>
      <c r="G679" s="3">
        <v>57.5</v>
      </c>
    </row>
    <row r="680" spans="1:7" ht="17" x14ac:dyDescent="0.2">
      <c r="A680" s="3" t="s">
        <v>7008</v>
      </c>
      <c r="B680" s="3" t="str">
        <f>CONCATENATE(Table13[[#This Row],[Column5]],(IF(Table13[[#This Row],[Column4]]="",""," -"&amp;Table13[[#This Row],[Column4]])),(IF(Table13[[#This Row],[Column3]]="",""," -"&amp;Table13[[#This Row],[Column3]])))</f>
        <v xml:space="preserve"> Declined - Classical Variation</v>
      </c>
      <c r="C680" s="3" t="s">
        <v>6539</v>
      </c>
      <c r="D680" s="3" t="s">
        <v>6553</v>
      </c>
      <c r="F680" s="3">
        <v>40.1</v>
      </c>
      <c r="G680" s="3">
        <v>37.9</v>
      </c>
    </row>
    <row r="681" spans="1:7" ht="17" x14ac:dyDescent="0.2">
      <c r="A681" s="3" t="s">
        <v>7008</v>
      </c>
      <c r="B681" s="3" t="str">
        <f>CONCATENATE(Table13[[#This Row],[Column5]],(IF(Table13[[#This Row],[Column4]]="",""," -"&amp;Table13[[#This Row],[Column4]])),(IF(Table13[[#This Row],[Column3]]="",""," -"&amp;Table13[[#This Row],[Column3]])))</f>
        <v xml:space="preserve"> Declined - Classical Variation - General</v>
      </c>
      <c r="C681" s="3" t="s">
        <v>6539</v>
      </c>
      <c r="D681" s="3" t="s">
        <v>6553</v>
      </c>
      <c r="E681" s="3" t="s">
        <v>6510</v>
      </c>
      <c r="F681" s="3">
        <v>46.1</v>
      </c>
      <c r="G681" s="3">
        <v>35</v>
      </c>
    </row>
    <row r="682" spans="1:7" ht="17" x14ac:dyDescent="0.2">
      <c r="A682" s="3" t="s">
        <v>7008</v>
      </c>
      <c r="B682" s="3" t="str">
        <f>CONCATENATE(Table13[[#This Row],[Column5]],(IF(Table13[[#This Row],[Column4]]="",""," -"&amp;Table13[[#This Row],[Column4]])),(IF(Table13[[#This Row],[Column3]]="",""," -"&amp;Table13[[#This Row],[Column3]])))</f>
        <v xml:space="preserve"> Declined - Keene Defense</v>
      </c>
      <c r="C682" s="3" t="s">
        <v>6539</v>
      </c>
      <c r="D682" s="3" t="s">
        <v>6887</v>
      </c>
      <c r="F682" s="3">
        <v>46.1</v>
      </c>
      <c r="G682" s="3">
        <v>29.4</v>
      </c>
    </row>
    <row r="683" spans="1:7" ht="17" x14ac:dyDescent="0.2">
      <c r="A683" s="3" t="s">
        <v>7008</v>
      </c>
      <c r="B683" s="3" t="str">
        <f>CONCATENATE(Table13[[#This Row],[Column5]],(IF(Table13[[#This Row],[Column4]]="",""," -"&amp;Table13[[#This Row],[Column4]])),(IF(Table13[[#This Row],[Column3]]="",""," -"&amp;Table13[[#This Row],[Column3]])))</f>
        <v xml:space="preserve"> Declined - Miles Defense</v>
      </c>
      <c r="C683" s="3" t="s">
        <v>6539</v>
      </c>
      <c r="D683" s="3" t="s">
        <v>7025</v>
      </c>
      <c r="F683" s="3">
        <v>30.1</v>
      </c>
      <c r="G683" s="3">
        <v>46.6</v>
      </c>
    </row>
    <row r="684" spans="1:7" ht="17" x14ac:dyDescent="0.2">
      <c r="A684" s="3" t="s">
        <v>7008</v>
      </c>
      <c r="B684" s="3" t="str">
        <f>CONCATENATE(Table13[[#This Row],[Column5]],(IF(Table13[[#This Row],[Column4]]="",""," -"&amp;Table13[[#This Row],[Column4]])),(IF(Table13[[#This Row],[Column3]]="",""," -"&amp;Table13[[#This Row],[Column3]])))</f>
        <v xml:space="preserve"> Declined - Petrov's Defense</v>
      </c>
      <c r="C684" s="3" t="s">
        <v>6539</v>
      </c>
      <c r="D684" s="3" t="s">
        <v>7026</v>
      </c>
      <c r="F684" s="3">
        <v>46.2</v>
      </c>
      <c r="G684" s="3">
        <v>25.5</v>
      </c>
    </row>
    <row r="685" spans="1:7" ht="17" x14ac:dyDescent="0.2">
      <c r="A685" s="3" t="s">
        <v>7008</v>
      </c>
      <c r="B685" s="3" t="str">
        <f>CONCATENATE(Table13[[#This Row],[Column5]],(IF(Table13[[#This Row],[Column4]]="",""," -"&amp;Table13[[#This Row],[Column4]])),(IF(Table13[[#This Row],[Column3]]="",""," -"&amp;Table13[[#This Row],[Column3]])))</f>
        <v xml:space="preserve"> Declined - Queen's Knight Defense</v>
      </c>
      <c r="C685" s="3" t="s">
        <v>6539</v>
      </c>
      <c r="D685" s="3" t="s">
        <v>7027</v>
      </c>
      <c r="F685" s="3">
        <v>64.900000000000006</v>
      </c>
      <c r="G685" s="3">
        <v>24.6</v>
      </c>
    </row>
    <row r="686" spans="1:7" ht="17" x14ac:dyDescent="0.2">
      <c r="A686" s="3" t="s">
        <v>7008</v>
      </c>
      <c r="B686" s="3" t="str">
        <f>CONCATENATE(Table13[[#This Row],[Column5]],(IF(Table13[[#This Row],[Column4]]="",""," -"&amp;Table13[[#This Row],[Column4]])),(IF(Table13[[#This Row],[Column3]]="",""," -"&amp;Table13[[#This Row],[Column3]])))</f>
        <v xml:space="preserve"> Falkbeer Countergambit - Charousek Gambit</v>
      </c>
      <c r="C686" s="3" t="s">
        <v>7028</v>
      </c>
      <c r="D686" s="3" t="s">
        <v>7029</v>
      </c>
      <c r="F686" s="3">
        <v>48.3</v>
      </c>
      <c r="G686" s="3">
        <v>23.2</v>
      </c>
    </row>
    <row r="687" spans="1:7" ht="17" x14ac:dyDescent="0.2">
      <c r="A687" s="3" t="s">
        <v>7008</v>
      </c>
      <c r="B687" s="3" t="str">
        <f>CONCATENATE(Table13[[#This Row],[Column5]],(IF(Table13[[#This Row],[Column4]]="",""," -"&amp;Table13[[#This Row],[Column4]])),(IF(Table13[[#This Row],[Column3]]="",""," -"&amp;Table13[[#This Row],[Column3]])))</f>
        <v xml:space="preserve"> Falkbeer Countergambit - Charousek Gambit - Accepted</v>
      </c>
      <c r="C687" s="3" t="s">
        <v>7028</v>
      </c>
      <c r="D687" s="3" t="s">
        <v>7029</v>
      </c>
      <c r="E687" s="3" t="s">
        <v>6531</v>
      </c>
      <c r="F687" s="3">
        <v>53.4</v>
      </c>
      <c r="G687" s="3">
        <v>25</v>
      </c>
    </row>
    <row r="688" spans="1:7" ht="17" x14ac:dyDescent="0.2">
      <c r="A688" s="3" t="s">
        <v>7008</v>
      </c>
      <c r="B688" s="3" t="str">
        <f>CONCATENATE(Table13[[#This Row],[Column5]],(IF(Table13[[#This Row],[Column4]]="",""," -"&amp;Table13[[#This Row],[Column4]])),(IF(Table13[[#This Row],[Column3]]="",""," -"&amp;Table13[[#This Row],[Column3]])))</f>
        <v xml:space="preserve"> Falkbeer Countergambit - Modern Transfer</v>
      </c>
      <c r="C688" s="3" t="s">
        <v>7028</v>
      </c>
      <c r="D688" s="3" t="s">
        <v>7030</v>
      </c>
      <c r="F688" s="3">
        <v>49.1</v>
      </c>
      <c r="G688" s="3">
        <v>35</v>
      </c>
    </row>
    <row r="689" spans="1:7" ht="17" x14ac:dyDescent="0.2">
      <c r="A689" s="3" t="s">
        <v>7008</v>
      </c>
      <c r="B689" s="3" t="str">
        <f>CONCATENATE(Table13[[#This Row],[Column5]],(IF(Table13[[#This Row],[Column4]]="",""," -"&amp;Table13[[#This Row],[Column4]])),(IF(Table13[[#This Row],[Column3]]="",""," -"&amp;Table13[[#This Row],[Column3]])))</f>
        <v xml:space="preserve"> Falkbeer Countergambit - Nimzowitsch-Marshall Countergambit</v>
      </c>
      <c r="C689" s="3" t="s">
        <v>7028</v>
      </c>
      <c r="D689" s="3" t="s">
        <v>7031</v>
      </c>
      <c r="F689" s="3">
        <v>38.200000000000003</v>
      </c>
      <c r="G689" s="3">
        <v>40</v>
      </c>
    </row>
    <row r="690" spans="1:7" ht="17" x14ac:dyDescent="0.2">
      <c r="A690" s="3" t="s">
        <v>7008</v>
      </c>
      <c r="B690" s="3" t="str">
        <f>CONCATENATE(Table13[[#This Row],[Column5]],(IF(Table13[[#This Row],[Column4]]="",""," -"&amp;Table13[[#This Row],[Column4]])),(IF(Table13[[#This Row],[Column3]]="",""," -"&amp;Table13[[#This Row],[Column3]])))</f>
        <v xml:space="preserve"> Falkbeer Countergambit - Staunton Line</v>
      </c>
      <c r="C690" s="3" t="s">
        <v>7028</v>
      </c>
      <c r="D690" s="3" t="s">
        <v>7032</v>
      </c>
      <c r="F690" s="3">
        <v>41</v>
      </c>
      <c r="G690" s="3">
        <v>42.1</v>
      </c>
    </row>
    <row r="691" spans="1:7" ht="17" x14ac:dyDescent="0.2">
      <c r="A691" s="3" t="s">
        <v>7008</v>
      </c>
      <c r="B691" s="3" t="str">
        <f>CONCATENATE(Table13[[#This Row],[Column5]],(IF(Table13[[#This Row],[Column4]]="",""," -"&amp;Table13[[#This Row],[Column4]])),(IF(Table13[[#This Row],[Column3]]="",""," -"&amp;Table13[[#This Row],[Column3]])))</f>
        <v xml:space="preserve"> General</v>
      </c>
      <c r="C691" s="3" t="s">
        <v>6510</v>
      </c>
      <c r="F691" s="3">
        <v>67.8</v>
      </c>
      <c r="G691" s="3">
        <v>20.2</v>
      </c>
    </row>
    <row r="692" spans="1:7" ht="17" x14ac:dyDescent="0.2">
      <c r="A692" s="3" t="s">
        <v>7033</v>
      </c>
      <c r="B692" s="3" t="str">
        <f>CONCATENATE(Table13[[#This Row],[Column5]],(IF(Table13[[#This Row],[Column4]]="",""," -"&amp;Table13[[#This Row],[Column4]])),(IF(Table13[[#This Row],[Column3]]="",""," -"&amp;Table13[[#This Row],[Column3]])))</f>
        <v xml:space="preserve"> Double Fianchetto</v>
      </c>
      <c r="C692" s="3" t="s">
        <v>6735</v>
      </c>
      <c r="F692" s="3">
        <v>31.9</v>
      </c>
      <c r="G692" s="3">
        <v>29.6</v>
      </c>
    </row>
    <row r="693" spans="1:7" ht="17" x14ac:dyDescent="0.2">
      <c r="A693" s="3" t="s">
        <v>7033</v>
      </c>
      <c r="B693" s="3" t="str">
        <f>CONCATENATE(Table13[[#This Row],[Column5]],(IF(Table13[[#This Row],[Column4]]="",""," -"&amp;Table13[[#This Row],[Column4]])),(IF(Table13[[#This Row],[Column3]]="",""," -"&amp;Table13[[#This Row],[Column3]])))</f>
        <v xml:space="preserve"> General</v>
      </c>
      <c r="C693" s="3" t="s">
        <v>6510</v>
      </c>
      <c r="F693" s="3">
        <v>39.6</v>
      </c>
      <c r="G693" s="3">
        <v>25.7</v>
      </c>
    </row>
    <row r="694" spans="1:7" ht="17" x14ac:dyDescent="0.2">
      <c r="A694" s="3" t="s">
        <v>7033</v>
      </c>
      <c r="B694" s="3" t="str">
        <f>CONCATENATE(Table13[[#This Row],[Column5]],(IF(Table13[[#This Row],[Column4]]="",""," -"&amp;Table13[[#This Row],[Column4]])),(IF(Table13[[#This Row],[Column3]]="",""," -"&amp;Table13[[#This Row],[Column3]])))</f>
        <v xml:space="preserve"> Keres Variation</v>
      </c>
      <c r="C694" s="3" t="s">
        <v>6517</v>
      </c>
      <c r="F694" s="3">
        <v>31.4</v>
      </c>
      <c r="G694" s="3">
        <v>28.1</v>
      </c>
    </row>
    <row r="695" spans="1:7" ht="17" x14ac:dyDescent="0.2">
      <c r="A695" s="3" t="s">
        <v>7033</v>
      </c>
      <c r="B695" s="3" t="str">
        <f>CONCATENATE(Table13[[#This Row],[Column5]],(IF(Table13[[#This Row],[Column4]]="",""," -"&amp;Table13[[#This Row],[Column4]])),(IF(Table13[[#This Row],[Column3]]="",""," -"&amp;Table13[[#This Row],[Column3]])))</f>
        <v xml:space="preserve"> Pachman System</v>
      </c>
      <c r="C695" s="3" t="s">
        <v>7034</v>
      </c>
      <c r="F695" s="3">
        <v>29.7</v>
      </c>
      <c r="G695" s="3">
        <v>37.9</v>
      </c>
    </row>
    <row r="696" spans="1:7" ht="17" x14ac:dyDescent="0.2">
      <c r="A696" s="3" t="s">
        <v>7033</v>
      </c>
      <c r="B696" s="3" t="str">
        <f>CONCATENATE(Table13[[#This Row],[Column5]],(IF(Table13[[#This Row],[Column4]]="",""," -"&amp;Table13[[#This Row],[Column4]])),(IF(Table13[[#This Row],[Column3]]="",""," -"&amp;Table13[[#This Row],[Column3]])))</f>
        <v xml:space="preserve"> Sicilian Variation</v>
      </c>
      <c r="C696" s="3" t="s">
        <v>7035</v>
      </c>
      <c r="F696" s="3">
        <v>41.8</v>
      </c>
      <c r="G696" s="3">
        <v>29.6</v>
      </c>
    </row>
    <row r="697" spans="1:7" ht="17" x14ac:dyDescent="0.2">
      <c r="A697" s="3" t="s">
        <v>7033</v>
      </c>
      <c r="B697" s="3" t="str">
        <f>CONCATENATE(Table13[[#This Row],[Column5]],(IF(Table13[[#This Row],[Column4]]="",""," -"&amp;Table13[[#This Row],[Column4]])),(IF(Table13[[#This Row],[Column3]]="",""," -"&amp;Table13[[#This Row],[Column3]])))</f>
        <v xml:space="preserve"> Sicilian Variation</v>
      </c>
      <c r="C697" s="3" t="s">
        <v>7035</v>
      </c>
      <c r="F697" s="3">
        <v>48</v>
      </c>
      <c r="G697" s="3">
        <v>26.9</v>
      </c>
    </row>
    <row r="698" spans="1:7" ht="17" x14ac:dyDescent="0.2">
      <c r="A698" s="3" t="s">
        <v>7033</v>
      </c>
      <c r="B698" s="3" t="str">
        <f>CONCATENATE(Table13[[#This Row],[Column5]],(IF(Table13[[#This Row],[Column4]]="",""," -"&amp;Table13[[#This Row],[Column4]])),(IF(Table13[[#This Row],[Column3]]="",""," -"&amp;Table13[[#This Row],[Column3]])))</f>
        <v xml:space="preserve"> Sicilian Variation</v>
      </c>
      <c r="C698" s="3" t="s">
        <v>7035</v>
      </c>
      <c r="F698" s="3">
        <v>35.9</v>
      </c>
      <c r="G698" s="3">
        <v>34</v>
      </c>
    </row>
    <row r="699" spans="1:7" ht="17" x14ac:dyDescent="0.2">
      <c r="A699" s="3" t="s">
        <v>7033</v>
      </c>
      <c r="B699" s="3" t="str">
        <f>CONCATENATE(Table13[[#This Row],[Column5]],(IF(Table13[[#This Row],[Column4]]="",""," -"&amp;Table13[[#This Row],[Column4]])),(IF(Table13[[#This Row],[Column3]]="",""," -"&amp;Table13[[#This Row],[Column3]])))</f>
        <v xml:space="preserve"> Smyslov Variation</v>
      </c>
      <c r="C699" s="3" t="s">
        <v>6648</v>
      </c>
      <c r="F699" s="3">
        <v>41.6</v>
      </c>
      <c r="G699" s="3">
        <v>26.1</v>
      </c>
    </row>
    <row r="700" spans="1:7" ht="17" x14ac:dyDescent="0.2">
      <c r="A700" s="3" t="s">
        <v>7033</v>
      </c>
      <c r="B700" s="3" t="str">
        <f>CONCATENATE(Table13[[#This Row],[Column5]],(IF(Table13[[#This Row],[Column4]]="",""," -"&amp;Table13[[#This Row],[Column4]])),(IF(Table13[[#This Row],[Column3]]="",""," -"&amp;Table13[[#This Row],[Column3]])))</f>
        <v xml:space="preserve"> Spassky Variation</v>
      </c>
      <c r="C700" s="3" t="s">
        <v>6900</v>
      </c>
      <c r="F700" s="3">
        <v>31.8</v>
      </c>
      <c r="G700" s="3">
        <v>32.799999999999997</v>
      </c>
    </row>
    <row r="701" spans="1:7" ht="17" x14ac:dyDescent="0.2">
      <c r="A701" s="3" t="s">
        <v>7033</v>
      </c>
      <c r="B701" s="3" t="str">
        <f>CONCATENATE(Table13[[#This Row],[Column5]],(IF(Table13[[#This Row],[Column4]]="",""," -"&amp;Table13[[#This Row],[Column4]])),(IF(Table13[[#This Row],[Column3]]="",""," -"&amp;Table13[[#This Row],[Column3]])))</f>
        <v xml:space="preserve"> Symmterical Defense</v>
      </c>
      <c r="C701" s="3" t="s">
        <v>7036</v>
      </c>
      <c r="F701" s="3">
        <v>37.799999999999997</v>
      </c>
      <c r="G701" s="3">
        <v>25.4</v>
      </c>
    </row>
    <row r="702" spans="1:7" ht="17" x14ac:dyDescent="0.2">
      <c r="A702" s="3" t="s">
        <v>7033</v>
      </c>
      <c r="B702" s="3" t="str">
        <f>CONCATENATE(Table13[[#This Row],[Column5]],(IF(Table13[[#This Row],[Column4]]="",""," -"&amp;Table13[[#This Row],[Column4]])),(IF(Table13[[#This Row],[Column3]]="",""," -"&amp;Table13[[#This Row],[Column3]])))</f>
        <v xml:space="preserve"> Wahls Defense</v>
      </c>
      <c r="C702" s="3" t="s">
        <v>7037</v>
      </c>
      <c r="F702" s="3">
        <v>33.4</v>
      </c>
      <c r="G702" s="3">
        <v>33.1</v>
      </c>
    </row>
    <row r="703" spans="1:7" ht="17" x14ac:dyDescent="0.2">
      <c r="A703" s="3" t="s">
        <v>7033</v>
      </c>
      <c r="B703" s="3" t="str">
        <f>CONCATENATE(Table13[[#This Row],[Column5]],(IF(Table13[[#This Row],[Column4]]="",""," -"&amp;Table13[[#This Row],[Column4]])),(IF(Table13[[#This Row],[Column3]]="",""," -"&amp;Table13[[#This Row],[Column3]])))</f>
        <v xml:space="preserve"> Yugoslav Variation</v>
      </c>
      <c r="C703" s="3" t="s">
        <v>7038</v>
      </c>
      <c r="F703" s="3">
        <v>32.4</v>
      </c>
      <c r="G703" s="3">
        <v>25.3</v>
      </c>
    </row>
    <row r="704" spans="1:7" ht="17" x14ac:dyDescent="0.2">
      <c r="A704" s="3" t="s">
        <v>7039</v>
      </c>
      <c r="B704" s="3" t="str">
        <f>CONCATENATE(Table13[[#This Row],[Column5]],(IF(Table13[[#This Row],[Column4]]="",""," -"&amp;Table13[[#This Row],[Column4]])),(IF(Table13[[#This Row],[Column3]]="",""," -"&amp;Table13[[#This Row],[Column3]])))</f>
        <v xml:space="preserve"> Accelerated Averbakh Variation</v>
      </c>
      <c r="C704" s="3" t="s">
        <v>7040</v>
      </c>
      <c r="F704" s="3">
        <v>45.7</v>
      </c>
      <c r="G704" s="3">
        <v>30.5</v>
      </c>
    </row>
    <row r="705" spans="1:7" ht="17" x14ac:dyDescent="0.2">
      <c r="A705" s="3" t="s">
        <v>7039</v>
      </c>
      <c r="B705" s="3" t="str">
        <f>CONCATENATE(Table13[[#This Row],[Column5]],(IF(Table13[[#This Row],[Column4]]="",""," -"&amp;Table13[[#This Row],[Column4]])),(IF(Table13[[#This Row],[Column3]]="",""," -"&amp;Table13[[#This Row],[Column3]])))</f>
        <v xml:space="preserve"> Averbakh Variation - 6¬ÖNc6 Defense</v>
      </c>
      <c r="C705" s="3" t="s">
        <v>7041</v>
      </c>
      <c r="D705" s="3" t="s">
        <v>7042</v>
      </c>
      <c r="F705" s="3">
        <v>47</v>
      </c>
      <c r="G705" s="3">
        <v>23.1</v>
      </c>
    </row>
    <row r="706" spans="1:7" ht="17" x14ac:dyDescent="0.2">
      <c r="A706" s="3" t="s">
        <v>7039</v>
      </c>
      <c r="B706" s="3" t="str">
        <f>CONCATENATE(Table13[[#This Row],[Column5]],(IF(Table13[[#This Row],[Column4]]="",""," -"&amp;Table13[[#This Row],[Column4]])),(IF(Table13[[#This Row],[Column3]]="",""," -"&amp;Table13[[#This Row],[Column3]])))</f>
        <v xml:space="preserve"> Averbakh Variation</v>
      </c>
      <c r="C706" s="3" t="s">
        <v>7041</v>
      </c>
      <c r="F706" s="3">
        <v>55.4</v>
      </c>
      <c r="G706" s="3">
        <v>21.3</v>
      </c>
    </row>
    <row r="707" spans="1:7" ht="17" x14ac:dyDescent="0.2">
      <c r="A707" s="3" t="s">
        <v>7039</v>
      </c>
      <c r="B707" s="3" t="str">
        <f>CONCATENATE(Table13[[#This Row],[Column5]],(IF(Table13[[#This Row],[Column4]]="",""," -"&amp;Table13[[#This Row],[Column4]])),(IF(Table13[[#This Row],[Column3]]="",""," -"&amp;Table13[[#This Row],[Column3]])))</f>
        <v xml:space="preserve"> Averbakh Variation - Benoni Defense - Advance Variation</v>
      </c>
      <c r="C707" s="3" t="s">
        <v>7041</v>
      </c>
      <c r="D707" s="3" t="s">
        <v>7043</v>
      </c>
      <c r="E707" s="3" t="s">
        <v>6620</v>
      </c>
      <c r="F707" s="3">
        <v>43.6</v>
      </c>
      <c r="G707" s="3">
        <v>24.8</v>
      </c>
    </row>
    <row r="708" spans="1:7" ht="17" x14ac:dyDescent="0.2">
      <c r="A708" s="3" t="s">
        <v>7039</v>
      </c>
      <c r="B708" s="3" t="str">
        <f>CONCATENATE(Table13[[#This Row],[Column5]],(IF(Table13[[#This Row],[Column4]]="",""," -"&amp;Table13[[#This Row],[Column4]])),(IF(Table13[[#This Row],[Column3]]="",""," -"&amp;Table13[[#This Row],[Column3]])))</f>
        <v xml:space="preserve"> Averbakh Variation - Benoni Defense - Exchange Variation</v>
      </c>
      <c r="C708" s="3" t="s">
        <v>7041</v>
      </c>
      <c r="D708" s="3" t="s">
        <v>7043</v>
      </c>
      <c r="E708" s="3" t="s">
        <v>6505</v>
      </c>
      <c r="F708" s="3">
        <v>35.4</v>
      </c>
      <c r="G708" s="3">
        <v>27.3</v>
      </c>
    </row>
    <row r="709" spans="1:7" ht="17" x14ac:dyDescent="0.2">
      <c r="A709" s="3" t="s">
        <v>7039</v>
      </c>
      <c r="B709" s="3" t="str">
        <f>CONCATENATE(Table13[[#This Row],[Column5]],(IF(Table13[[#This Row],[Column4]]="",""," -"&amp;Table13[[#This Row],[Column4]])),(IF(Table13[[#This Row],[Column3]]="",""," -"&amp;Table13[[#This Row],[Column3]])))</f>
        <v xml:space="preserve"> Averbakh Variation - Flexible Defense</v>
      </c>
      <c r="C709" s="3" t="s">
        <v>7041</v>
      </c>
      <c r="D709" s="3" t="s">
        <v>7044</v>
      </c>
      <c r="F709" s="3">
        <v>48.7</v>
      </c>
      <c r="G709" s="3">
        <v>23.6</v>
      </c>
    </row>
    <row r="710" spans="1:7" ht="17" x14ac:dyDescent="0.2">
      <c r="A710" s="3" t="s">
        <v>7039</v>
      </c>
      <c r="B710" s="3" t="str">
        <f>CONCATENATE(Table13[[#This Row],[Column5]],(IF(Table13[[#This Row],[Column4]]="",""," -"&amp;Table13[[#This Row],[Column4]])),(IF(Table13[[#This Row],[Column3]]="",""," -"&amp;Table13[[#This Row],[Column3]])))</f>
        <v xml:space="preserve"> Averbakh Variation - Geller Defense</v>
      </c>
      <c r="C710" s="3" t="s">
        <v>7041</v>
      </c>
      <c r="D710" s="3" t="s">
        <v>7045</v>
      </c>
      <c r="F710" s="3">
        <v>48.3</v>
      </c>
      <c r="G710" s="3">
        <v>26.3</v>
      </c>
    </row>
    <row r="711" spans="1:7" ht="17" x14ac:dyDescent="0.2">
      <c r="A711" s="3" t="s">
        <v>7039</v>
      </c>
      <c r="B711" s="3" t="str">
        <f>CONCATENATE(Table13[[#This Row],[Column5]],(IF(Table13[[#This Row],[Column4]]="",""," -"&amp;Table13[[#This Row],[Column4]])),(IF(Table13[[#This Row],[Column3]]="",""," -"&amp;Table13[[#This Row],[Column3]])))</f>
        <v xml:space="preserve"> Averbakh Variation - Modern Defense</v>
      </c>
      <c r="C711" s="3" t="s">
        <v>7041</v>
      </c>
      <c r="D711" s="3" t="s">
        <v>6655</v>
      </c>
      <c r="F711" s="3">
        <v>38.700000000000003</v>
      </c>
      <c r="G711" s="3">
        <v>29.9</v>
      </c>
    </row>
    <row r="712" spans="1:7" ht="17" x14ac:dyDescent="0.2">
      <c r="A712" s="3" t="s">
        <v>7039</v>
      </c>
      <c r="B712" s="3" t="str">
        <f>CONCATENATE(Table13[[#This Row],[Column5]],(IF(Table13[[#This Row],[Column4]]="",""," -"&amp;Table13[[#This Row],[Column4]])),(IF(Table13[[#This Row],[Column3]]="",""," -"&amp;Table13[[#This Row],[Column3]])))</f>
        <v xml:space="preserve"> Averbakh Variation - Modern Defense - Burgess Line</v>
      </c>
      <c r="C712" s="3" t="s">
        <v>7041</v>
      </c>
      <c r="D712" s="3" t="s">
        <v>6655</v>
      </c>
      <c r="E712" s="3" t="s">
        <v>7046</v>
      </c>
      <c r="F712" s="3">
        <v>32.700000000000003</v>
      </c>
      <c r="G712" s="3">
        <v>33.6</v>
      </c>
    </row>
    <row r="713" spans="1:7" ht="17" x14ac:dyDescent="0.2">
      <c r="A713" s="3" t="s">
        <v>7039</v>
      </c>
      <c r="B713" s="3" t="str">
        <f>CONCATENATE(Table13[[#This Row],[Column5]],(IF(Table13[[#This Row],[Column4]]="",""," -"&amp;Table13[[#This Row],[Column4]])),(IF(Table13[[#This Row],[Column3]]="",""," -"&amp;Table13[[#This Row],[Column3]])))</f>
        <v xml:space="preserve"> Averbakh Variation - Spanish Defense</v>
      </c>
      <c r="C713" s="3" t="s">
        <v>7041</v>
      </c>
      <c r="D713" s="3" t="s">
        <v>7047</v>
      </c>
      <c r="F713" s="3">
        <v>31.7</v>
      </c>
      <c r="G713" s="3">
        <v>36.1</v>
      </c>
    </row>
    <row r="714" spans="1:7" ht="17" x14ac:dyDescent="0.2">
      <c r="A714" s="3" t="s">
        <v>7039</v>
      </c>
      <c r="B714" s="3" t="str">
        <f>CONCATENATE(Table13[[#This Row],[Column5]],(IF(Table13[[#This Row],[Column4]]="",""," -"&amp;Table13[[#This Row],[Column4]])),(IF(Table13[[#This Row],[Column3]]="",""," -"&amp;Table13[[#This Row],[Column3]])))</f>
        <v xml:space="preserve"> Exchange Variation</v>
      </c>
      <c r="C714" s="3" t="s">
        <v>6505</v>
      </c>
      <c r="F714" s="3">
        <v>23.7</v>
      </c>
      <c r="G714" s="3">
        <v>28.2</v>
      </c>
    </row>
    <row r="715" spans="1:7" ht="17" x14ac:dyDescent="0.2">
      <c r="A715" s="3" t="s">
        <v>7039</v>
      </c>
      <c r="B715" s="3" t="str">
        <f>CONCATENATE(Table13[[#This Row],[Column5]],(IF(Table13[[#This Row],[Column4]]="",""," -"&amp;Table13[[#This Row],[Column4]])),(IF(Table13[[#This Row],[Column3]]="",""," -"&amp;Table13[[#This Row],[Column3]])))</f>
        <v xml:space="preserve"> Fianchetto Variation - Benjamin Defense</v>
      </c>
      <c r="C715" s="3" t="s">
        <v>6507</v>
      </c>
      <c r="D715" s="3" t="s">
        <v>7048</v>
      </c>
      <c r="F715" s="3">
        <v>33.5</v>
      </c>
      <c r="G715" s="3">
        <v>31.9</v>
      </c>
    </row>
    <row r="716" spans="1:7" ht="17" x14ac:dyDescent="0.2">
      <c r="A716" s="3" t="s">
        <v>7039</v>
      </c>
      <c r="B716" s="3" t="str">
        <f>CONCATENATE(Table13[[#This Row],[Column5]],(IF(Table13[[#This Row],[Column4]]="",""," -"&amp;Table13[[#This Row],[Column4]])),(IF(Table13[[#This Row],[Column3]]="",""," -"&amp;Table13[[#This Row],[Column3]])))</f>
        <v xml:space="preserve"> Fianchetto Variation - Classical Fianchetto</v>
      </c>
      <c r="C716" s="3" t="s">
        <v>6507</v>
      </c>
      <c r="D716" s="3" t="s">
        <v>7049</v>
      </c>
      <c r="F716" s="3">
        <v>38.299999999999997</v>
      </c>
      <c r="G716" s="3">
        <v>29.4</v>
      </c>
    </row>
    <row r="717" spans="1:7" ht="17" x14ac:dyDescent="0.2">
      <c r="A717" s="3" t="s">
        <v>7039</v>
      </c>
      <c r="B717" s="3" t="str">
        <f>CONCATENATE(Table13[[#This Row],[Column5]],(IF(Table13[[#This Row],[Column4]]="",""," -"&amp;Table13[[#This Row],[Column4]])),(IF(Table13[[#This Row],[Column3]]="",""," -"&amp;Table13[[#This Row],[Column3]])))</f>
        <v xml:space="preserve"> Fianchetto Variation - Classical Main Line</v>
      </c>
      <c r="C717" s="3" t="s">
        <v>6507</v>
      </c>
      <c r="D717" s="3" t="s">
        <v>7050</v>
      </c>
      <c r="F717" s="3">
        <v>44.9</v>
      </c>
      <c r="G717" s="3">
        <v>23.5</v>
      </c>
    </row>
    <row r="718" spans="1:7" ht="17" x14ac:dyDescent="0.2">
      <c r="A718" s="3" t="s">
        <v>7039</v>
      </c>
      <c r="B718" s="3" t="str">
        <f>CONCATENATE(Table13[[#This Row],[Column5]],(IF(Table13[[#This Row],[Column4]]="",""," -"&amp;Table13[[#This Row],[Column4]])),(IF(Table13[[#This Row],[Column3]]="",""," -"&amp;Table13[[#This Row],[Column3]])))</f>
        <v xml:space="preserve"> Fianchetto Variation - Debrecen Defense</v>
      </c>
      <c r="C718" s="3" t="s">
        <v>6507</v>
      </c>
      <c r="D718" s="3" t="s">
        <v>7051</v>
      </c>
      <c r="F718" s="3">
        <v>45.4</v>
      </c>
      <c r="G718" s="3">
        <v>28.9</v>
      </c>
    </row>
    <row r="719" spans="1:7" ht="17" x14ac:dyDescent="0.2">
      <c r="A719" s="3" t="s">
        <v>7039</v>
      </c>
      <c r="B719" s="3" t="str">
        <f>CONCATENATE(Table13[[#This Row],[Column5]],(IF(Table13[[#This Row],[Column4]]="",""," -"&amp;Table13[[#This Row],[Column4]])),(IF(Table13[[#This Row],[Column3]]="",""," -"&amp;Table13[[#This Row],[Column3]])))</f>
        <v xml:space="preserve"> Fianchetto Variation - Delayed Fianchetto</v>
      </c>
      <c r="C719" s="3" t="s">
        <v>6507</v>
      </c>
      <c r="D719" s="3" t="s">
        <v>7052</v>
      </c>
      <c r="F719" s="3">
        <v>47.2</v>
      </c>
      <c r="G719" s="3">
        <v>23.1</v>
      </c>
    </row>
    <row r="720" spans="1:7" ht="17" x14ac:dyDescent="0.2">
      <c r="A720" s="3" t="s">
        <v>7039</v>
      </c>
      <c r="B720" s="3" t="str">
        <f>CONCATENATE(Table13[[#This Row],[Column5]],(IF(Table13[[#This Row],[Column4]]="",""," -"&amp;Table13[[#This Row],[Column4]])),(IF(Table13[[#This Row],[Column3]]="",""," -"&amp;Table13[[#This Row],[Column3]])))</f>
        <v xml:space="preserve"> Fianchetto Variation - Double Fianchetto Attack</v>
      </c>
      <c r="C720" s="3" t="s">
        <v>6507</v>
      </c>
      <c r="D720" s="3" t="s">
        <v>7053</v>
      </c>
      <c r="F720" s="3">
        <v>37</v>
      </c>
      <c r="G720" s="3">
        <v>31.7</v>
      </c>
    </row>
    <row r="721" spans="1:7" ht="17" x14ac:dyDescent="0.2">
      <c r="A721" s="3" t="s">
        <v>7039</v>
      </c>
      <c r="B721" s="3" t="str">
        <f>CONCATENATE(Table13[[#This Row],[Column5]],(IF(Table13[[#This Row],[Column4]]="",""," -"&amp;Table13[[#This Row],[Column4]])),(IF(Table13[[#This Row],[Column3]]="",""," -"&amp;Table13[[#This Row],[Column3]])))</f>
        <v xml:space="preserve"> Fianchetto Variation - Hungarian Variation</v>
      </c>
      <c r="C721" s="3" t="s">
        <v>6507</v>
      </c>
      <c r="D721" s="3" t="s">
        <v>6907</v>
      </c>
      <c r="F721" s="3">
        <v>47.6</v>
      </c>
      <c r="G721" s="3">
        <v>25.3</v>
      </c>
    </row>
    <row r="722" spans="1:7" ht="17" x14ac:dyDescent="0.2">
      <c r="A722" s="3" t="s">
        <v>7039</v>
      </c>
      <c r="B722" s="3" t="str">
        <f>CONCATENATE(Table13[[#This Row],[Column5]],(IF(Table13[[#This Row],[Column4]]="",""," -"&amp;Table13[[#This Row],[Column4]])),(IF(Table13[[#This Row],[Column3]]="",""," -"&amp;Table13[[#This Row],[Column3]])))</f>
        <v xml:space="preserve"> Fianchetto Variation - Immediate Fianchetto</v>
      </c>
      <c r="C722" s="3" t="s">
        <v>6507</v>
      </c>
      <c r="D722" s="3" t="s">
        <v>7054</v>
      </c>
      <c r="F722" s="3">
        <v>37.799999999999997</v>
      </c>
      <c r="G722" s="3">
        <v>25</v>
      </c>
    </row>
    <row r="723" spans="1:7" ht="17" x14ac:dyDescent="0.2">
      <c r="A723" s="3" t="s">
        <v>7039</v>
      </c>
      <c r="B723" s="3" t="str">
        <f>CONCATENATE(Table13[[#This Row],[Column5]],(IF(Table13[[#This Row],[Column4]]="",""," -"&amp;Table13[[#This Row],[Column4]])),(IF(Table13[[#This Row],[Column3]]="",""," -"&amp;Table13[[#This Row],[Column3]])))</f>
        <v xml:space="preserve"> Fianchetto Variation - Karlsbad Variation</v>
      </c>
      <c r="C723" s="3" t="s">
        <v>6507</v>
      </c>
      <c r="D723" s="3" t="s">
        <v>7055</v>
      </c>
      <c r="F723" s="3">
        <v>36</v>
      </c>
      <c r="G723" s="3">
        <v>33.200000000000003</v>
      </c>
    </row>
    <row r="724" spans="1:7" ht="17" x14ac:dyDescent="0.2">
      <c r="A724" s="3" t="s">
        <v>7039</v>
      </c>
      <c r="B724" s="3" t="str">
        <f>CONCATENATE(Table13[[#This Row],[Column5]],(IF(Table13[[#This Row],[Column4]]="",""," -"&amp;Table13[[#This Row],[Column4]])),(IF(Table13[[#This Row],[Column3]]="",""," -"&amp;Table13[[#This Row],[Column3]])))</f>
        <v xml:space="preserve"> Fianchetto Variation - Kavalek Defense</v>
      </c>
      <c r="C724" s="3" t="s">
        <v>6507</v>
      </c>
      <c r="D724" s="3" t="s">
        <v>7056</v>
      </c>
      <c r="F724" s="3">
        <v>37.6</v>
      </c>
      <c r="G724" s="3">
        <v>28.1</v>
      </c>
    </row>
    <row r="725" spans="1:7" ht="17" x14ac:dyDescent="0.2">
      <c r="A725" s="3" t="s">
        <v>7039</v>
      </c>
      <c r="B725" s="3" t="str">
        <f>CONCATENATE(Table13[[#This Row],[Column5]],(IF(Table13[[#This Row],[Column4]]="",""," -"&amp;Table13[[#This Row],[Column4]])),(IF(Table13[[#This Row],[Column3]]="",""," -"&amp;Table13[[#This Row],[Column3]])))</f>
        <v xml:space="preserve"> Fianchetto Variation - Larsen Defense</v>
      </c>
      <c r="C725" s="3" t="s">
        <v>6507</v>
      </c>
      <c r="D725" s="3" t="s">
        <v>7057</v>
      </c>
      <c r="F725" s="3">
        <v>33.6</v>
      </c>
      <c r="G725" s="3">
        <v>25.8</v>
      </c>
    </row>
    <row r="726" spans="1:7" ht="17" x14ac:dyDescent="0.2">
      <c r="A726" s="3" t="s">
        <v>7039</v>
      </c>
      <c r="B726" s="3" t="str">
        <f>CONCATENATE(Table13[[#This Row],[Column5]],(IF(Table13[[#This Row],[Column4]]="",""," -"&amp;Table13[[#This Row],[Column4]])),(IF(Table13[[#This Row],[Column3]]="",""," -"&amp;Table13[[#This Row],[Column3]])))</f>
        <v xml:space="preserve"> Fianchetto Variation - Lesser Simagin (Spassky)</v>
      </c>
      <c r="C726" s="3" t="s">
        <v>6507</v>
      </c>
      <c r="D726" s="3" t="s">
        <v>7058</v>
      </c>
      <c r="F726" s="3">
        <v>37.1</v>
      </c>
      <c r="G726" s="3">
        <v>29.5</v>
      </c>
    </row>
    <row r="727" spans="1:7" ht="17" x14ac:dyDescent="0.2">
      <c r="A727" s="3" t="s">
        <v>7039</v>
      </c>
      <c r="B727" s="3" t="str">
        <f>CONCATENATE(Table13[[#This Row],[Column5]],(IF(Table13[[#This Row],[Column4]]="",""," -"&amp;Table13[[#This Row],[Column4]])),(IF(Table13[[#This Row],[Column3]]="",""," -"&amp;Table13[[#This Row],[Column3]])))</f>
        <v xml:space="preserve"> Fianchetto Variation - Long Variation</v>
      </c>
      <c r="C727" s="3" t="s">
        <v>6507</v>
      </c>
      <c r="D727" s="3" t="s">
        <v>6982</v>
      </c>
      <c r="F727" s="3">
        <v>50.4</v>
      </c>
      <c r="G727" s="3">
        <v>20.7</v>
      </c>
    </row>
    <row r="728" spans="1:7" ht="17" x14ac:dyDescent="0.2">
      <c r="A728" s="3" t="s">
        <v>7039</v>
      </c>
      <c r="B728" s="3" t="str">
        <f>CONCATENATE(Table13[[#This Row],[Column5]],(IF(Table13[[#This Row],[Column4]]="",""," -"&amp;Table13[[#This Row],[Column4]])),(IF(Table13[[#This Row],[Column3]]="",""," -"&amp;Table13[[#This Row],[Column3]])))</f>
        <v xml:space="preserve"> Fianchetto Variation - Panno Variation</v>
      </c>
      <c r="C728" s="3" t="s">
        <v>6507</v>
      </c>
      <c r="D728" s="3" t="s">
        <v>7059</v>
      </c>
      <c r="F728" s="3">
        <v>39.299999999999997</v>
      </c>
      <c r="G728" s="3">
        <v>27.1</v>
      </c>
    </row>
    <row r="729" spans="1:7" ht="17" x14ac:dyDescent="0.2">
      <c r="A729" s="3" t="s">
        <v>7039</v>
      </c>
      <c r="B729" s="3" t="str">
        <f>CONCATENATE(Table13[[#This Row],[Column5]],(IF(Table13[[#This Row],[Column4]]="",""," -"&amp;Table13[[#This Row],[Column4]])),(IF(Table13[[#This Row],[Column3]]="",""," -"&amp;Table13[[#This Row],[Column3]])))</f>
        <v xml:space="preserve"> Fianchetto Variation - Panno Variation - Donner Line</v>
      </c>
      <c r="C729" s="3" t="s">
        <v>6507</v>
      </c>
      <c r="D729" s="3" t="s">
        <v>7059</v>
      </c>
      <c r="E729" s="3" t="s">
        <v>7060</v>
      </c>
      <c r="F729" s="3">
        <v>35.9</v>
      </c>
      <c r="G729" s="3">
        <v>31.3</v>
      </c>
    </row>
    <row r="730" spans="1:7" ht="17" x14ac:dyDescent="0.2">
      <c r="A730" s="3" t="s">
        <v>7039</v>
      </c>
      <c r="B730" s="3" t="str">
        <f>CONCATENATE(Table13[[#This Row],[Column5]],(IF(Table13[[#This Row],[Column4]]="",""," -"&amp;Table13[[#This Row],[Column4]])),(IF(Table13[[#This Row],[Column3]]="",""," -"&amp;Table13[[#This Row],[Column3]])))</f>
        <v xml:space="preserve"> Fianchetto Variation - Panno Variation - Korchnoi Line</v>
      </c>
      <c r="C730" s="3" t="s">
        <v>6507</v>
      </c>
      <c r="D730" s="3" t="s">
        <v>7059</v>
      </c>
      <c r="E730" s="3" t="s">
        <v>6768</v>
      </c>
      <c r="F730" s="3">
        <v>37.4</v>
      </c>
      <c r="G730" s="3">
        <v>27.6</v>
      </c>
    </row>
    <row r="731" spans="1:7" ht="17" x14ac:dyDescent="0.2">
      <c r="A731" s="3" t="s">
        <v>7039</v>
      </c>
      <c r="B731" s="3" t="str">
        <f>CONCATENATE(Table13[[#This Row],[Column5]],(IF(Table13[[#This Row],[Column4]]="",""," -"&amp;Table13[[#This Row],[Column4]])),(IF(Table13[[#This Row],[Column3]]="",""," -"&amp;Table13[[#This Row],[Column3]])))</f>
        <v xml:space="preserve"> Fianchetto Variation - Pterodactyl Variation</v>
      </c>
      <c r="C731" s="3" t="s">
        <v>6507</v>
      </c>
      <c r="D731" s="3" t="s">
        <v>7061</v>
      </c>
      <c r="F731" s="3">
        <v>24.8</v>
      </c>
      <c r="G731" s="3">
        <v>28.6</v>
      </c>
    </row>
    <row r="732" spans="1:7" ht="17" x14ac:dyDescent="0.2">
      <c r="A732" s="3" t="s">
        <v>7039</v>
      </c>
      <c r="B732" s="3" t="str">
        <f>CONCATENATE(Table13[[#This Row],[Column5]],(IF(Table13[[#This Row],[Column4]]="",""," -"&amp;Table13[[#This Row],[Column4]])),(IF(Table13[[#This Row],[Column3]]="",""," -"&amp;Table13[[#This Row],[Column3]])))</f>
        <v xml:space="preserve"> Fianchetto Variation - Simagin Variation</v>
      </c>
      <c r="C732" s="3" t="s">
        <v>6507</v>
      </c>
      <c r="D732" s="3" t="s">
        <v>7062</v>
      </c>
      <c r="F732" s="3">
        <v>41.9</v>
      </c>
      <c r="G732" s="3">
        <v>25.1</v>
      </c>
    </row>
    <row r="733" spans="1:7" ht="17" x14ac:dyDescent="0.2">
      <c r="A733" s="3" t="s">
        <v>7039</v>
      </c>
      <c r="B733" s="3" t="str">
        <f>CONCATENATE(Table13[[#This Row],[Column5]],(IF(Table13[[#This Row],[Column4]]="",""," -"&amp;Table13[[#This Row],[Column4]])),(IF(Table13[[#This Row],[Column3]]="",""," -"&amp;Table13[[#This Row],[Column3]])))</f>
        <v xml:space="preserve"> Fianchetto Variation - Uhlmann-Szabo System</v>
      </c>
      <c r="C733" s="3" t="s">
        <v>6507</v>
      </c>
      <c r="D733" s="3" t="s">
        <v>7063</v>
      </c>
      <c r="F733" s="3">
        <v>41.1</v>
      </c>
      <c r="G733" s="3">
        <v>25.7</v>
      </c>
    </row>
    <row r="734" spans="1:7" ht="17" x14ac:dyDescent="0.2">
      <c r="A734" s="3" t="s">
        <v>7039</v>
      </c>
      <c r="B734" s="3" t="str">
        <f>CONCATENATE(Table13[[#This Row],[Column5]],(IF(Table13[[#This Row],[Column4]]="",""," -"&amp;Table13[[#This Row],[Column4]])),(IF(Table13[[#This Row],[Column3]]="",""," -"&amp;Table13[[#This Row],[Column3]])))</f>
        <v xml:space="preserve"> Fianchetto Variation - Yugoslav System w/o Nc3</v>
      </c>
      <c r="C734" s="3" t="s">
        <v>6507</v>
      </c>
      <c r="D734" s="3" t="s">
        <v>7064</v>
      </c>
      <c r="F734" s="3">
        <v>48.6</v>
      </c>
      <c r="G734" s="3">
        <v>17.5</v>
      </c>
    </row>
    <row r="735" spans="1:7" ht="17" x14ac:dyDescent="0.2">
      <c r="A735" s="3" t="s">
        <v>7039</v>
      </c>
      <c r="B735" s="3" t="str">
        <f>CONCATENATE(Table13[[#This Row],[Column5]],(IF(Table13[[#This Row],[Column4]]="",""," -"&amp;Table13[[#This Row],[Column4]])),(IF(Table13[[#This Row],[Column3]]="",""," -"&amp;Table13[[#This Row],[Column3]])))</f>
        <v xml:space="preserve"> Fianchetto Variation - Yugoslav Variation</v>
      </c>
      <c r="C735" s="3" t="s">
        <v>6507</v>
      </c>
      <c r="D735" s="3" t="s">
        <v>7038</v>
      </c>
      <c r="F735" s="3">
        <v>53.3</v>
      </c>
      <c r="G735" s="3">
        <v>20.9</v>
      </c>
    </row>
    <row r="736" spans="1:7" ht="17" x14ac:dyDescent="0.2">
      <c r="A736" s="3" t="s">
        <v>7039</v>
      </c>
      <c r="B736" s="3" t="str">
        <f>CONCATENATE(Table13[[#This Row],[Column5]],(IF(Table13[[#This Row],[Column4]]="",""," -"&amp;Table13[[#This Row],[Column4]])),(IF(Table13[[#This Row],[Column3]]="",""," -"&amp;Table13[[#This Row],[Column3]])))</f>
        <v xml:space="preserve"> Fianchetto Variation - Yugoslav Variation - Advance Line</v>
      </c>
      <c r="C736" s="3" t="s">
        <v>6507</v>
      </c>
      <c r="D736" s="3" t="s">
        <v>7038</v>
      </c>
      <c r="E736" s="3" t="s">
        <v>6863</v>
      </c>
      <c r="F736" s="3">
        <v>43.1</v>
      </c>
      <c r="G736" s="3">
        <v>28.3</v>
      </c>
    </row>
    <row r="737" spans="1:7" ht="17" x14ac:dyDescent="0.2">
      <c r="A737" s="3" t="s">
        <v>7039</v>
      </c>
      <c r="B737" s="3" t="str">
        <f>CONCATENATE(Table13[[#This Row],[Column5]],(IF(Table13[[#This Row],[Column4]]="",""," -"&amp;Table13[[#This Row],[Column4]])),(IF(Table13[[#This Row],[Column3]]="",""," -"&amp;Table13[[#This Row],[Column3]])))</f>
        <v xml:space="preserve"> Fianchetto Variation - Yugoslav Variation - Exchange Line</v>
      </c>
      <c r="C737" s="3" t="s">
        <v>6507</v>
      </c>
      <c r="D737" s="3" t="s">
        <v>7038</v>
      </c>
      <c r="E737" s="3" t="s">
        <v>6665</v>
      </c>
      <c r="F737" s="3">
        <v>34.5</v>
      </c>
      <c r="G737" s="3">
        <v>18.7</v>
      </c>
    </row>
    <row r="738" spans="1:7" ht="17" x14ac:dyDescent="0.2">
      <c r="A738" s="3" t="s">
        <v>7039</v>
      </c>
      <c r="B738" s="3" t="str">
        <f>CONCATENATE(Table13[[#This Row],[Column5]],(IF(Table13[[#This Row],[Column4]]="",""," -"&amp;Table13[[#This Row],[Column4]])),(IF(Table13[[#This Row],[Column3]]="",""," -"&amp;Table13[[#This Row],[Column3]])))</f>
        <v xml:space="preserve"> Fianchetto Variation - Yugoslav Variation - Rare Lines</v>
      </c>
      <c r="C738" s="3" t="s">
        <v>6507</v>
      </c>
      <c r="D738" s="3" t="s">
        <v>7038</v>
      </c>
      <c r="E738" s="3" t="s">
        <v>7065</v>
      </c>
      <c r="F738" s="3">
        <v>46.1</v>
      </c>
      <c r="G738" s="3">
        <v>22</v>
      </c>
    </row>
    <row r="739" spans="1:7" ht="17" x14ac:dyDescent="0.2">
      <c r="A739" s="3" t="s">
        <v>7039</v>
      </c>
      <c r="B739" s="3" t="str">
        <f>CONCATENATE(Table13[[#This Row],[Column5]],(IF(Table13[[#This Row],[Column4]]="",""," -"&amp;Table13[[#This Row],[Column4]])),(IF(Table13[[#This Row],[Column3]]="",""," -"&amp;Table13[[#This Row],[Column3]])))</f>
        <v xml:space="preserve"> Four Pawns Attack</v>
      </c>
      <c r="C739" s="3" t="s">
        <v>6506</v>
      </c>
      <c r="F739" s="3">
        <v>44.8</v>
      </c>
      <c r="G739" s="3">
        <v>29.4</v>
      </c>
    </row>
    <row r="740" spans="1:7" ht="17" x14ac:dyDescent="0.2">
      <c r="A740" s="3" t="s">
        <v>7039</v>
      </c>
      <c r="B740" s="3" t="str">
        <f>CONCATENATE(Table13[[#This Row],[Column5]],(IF(Table13[[#This Row],[Column4]]="",""," -"&amp;Table13[[#This Row],[Column4]])),(IF(Table13[[#This Row],[Column3]]="",""," -"&amp;Table13[[#This Row],[Column3]])))</f>
        <v xml:space="preserve"> Four Pawns Attack - Dynamic Attack</v>
      </c>
      <c r="C740" s="3" t="s">
        <v>6506</v>
      </c>
      <c r="D740" s="3" t="s">
        <v>7066</v>
      </c>
      <c r="F740" s="3">
        <v>44</v>
      </c>
      <c r="G740" s="3">
        <v>31.9</v>
      </c>
    </row>
    <row r="741" spans="1:7" ht="17" x14ac:dyDescent="0.2">
      <c r="A741" s="3" t="s">
        <v>7039</v>
      </c>
      <c r="B741" s="3" t="str">
        <f>CONCATENATE(Table13[[#This Row],[Column5]],(IF(Table13[[#This Row],[Column4]]="",""," -"&amp;Table13[[#This Row],[Column4]])),(IF(Table13[[#This Row],[Column3]]="",""," -"&amp;Table13[[#This Row],[Column3]])))</f>
        <v xml:space="preserve"> Four Pawns Attack - Exchange Variation</v>
      </c>
      <c r="C741" s="3" t="s">
        <v>6506</v>
      </c>
      <c r="D741" s="3" t="s">
        <v>6505</v>
      </c>
      <c r="F741" s="3">
        <v>37.5</v>
      </c>
      <c r="G741" s="3">
        <v>21.7</v>
      </c>
    </row>
    <row r="742" spans="1:7" ht="17" x14ac:dyDescent="0.2">
      <c r="A742" s="3" t="s">
        <v>7039</v>
      </c>
      <c r="B742" s="3" t="str">
        <f>CONCATENATE(Table13[[#This Row],[Column5]],(IF(Table13[[#This Row],[Column4]]="",""," -"&amp;Table13[[#This Row],[Column4]])),(IF(Table13[[#This Row],[Column3]]="",""," -"&amp;Table13[[#This Row],[Column3]])))</f>
        <v xml:space="preserve"> Four Pawns Attack - Florentine Gambit</v>
      </c>
      <c r="C742" s="3" t="s">
        <v>6506</v>
      </c>
      <c r="D742" s="3" t="s">
        <v>7067</v>
      </c>
      <c r="F742" s="3">
        <v>33.700000000000003</v>
      </c>
      <c r="G742" s="3">
        <v>41.3</v>
      </c>
    </row>
    <row r="743" spans="1:7" ht="17" x14ac:dyDescent="0.2">
      <c r="A743" s="3" t="s">
        <v>7039</v>
      </c>
      <c r="B743" s="3" t="str">
        <f>CONCATENATE(Table13[[#This Row],[Column5]],(IF(Table13[[#This Row],[Column4]]="",""," -"&amp;Table13[[#This Row],[Column4]])),(IF(Table13[[#This Row],[Column3]]="",""," -"&amp;Table13[[#This Row],[Column3]])))</f>
        <v xml:space="preserve"> Four Pawns Attack - Fluid Attack</v>
      </c>
      <c r="C743" s="3" t="s">
        <v>6506</v>
      </c>
      <c r="D743" s="3" t="s">
        <v>7068</v>
      </c>
      <c r="F743" s="3">
        <v>34.9</v>
      </c>
      <c r="G743" s="3">
        <v>26.6</v>
      </c>
    </row>
    <row r="744" spans="1:7" ht="17" x14ac:dyDescent="0.2">
      <c r="A744" s="3" t="s">
        <v>7039</v>
      </c>
      <c r="B744" s="3" t="str">
        <f>CONCATENATE(Table13[[#This Row],[Column5]],(IF(Table13[[#This Row],[Column4]]="",""," -"&amp;Table13[[#This Row],[Column4]])),(IF(Table13[[#This Row],[Column3]]="",""," -"&amp;Table13[[#This Row],[Column3]])))</f>
        <v xml:space="preserve"> Four Pawns Attack - General</v>
      </c>
      <c r="C744" s="3" t="s">
        <v>6506</v>
      </c>
      <c r="D744" s="3" t="s">
        <v>6510</v>
      </c>
      <c r="F744" s="3">
        <v>40.700000000000003</v>
      </c>
      <c r="G744" s="3">
        <v>41.1</v>
      </c>
    </row>
    <row r="745" spans="1:7" ht="17" x14ac:dyDescent="0.2">
      <c r="A745" s="3" t="s">
        <v>7039</v>
      </c>
      <c r="B745" s="3" t="str">
        <f>CONCATENATE(Table13[[#This Row],[Column5]],(IF(Table13[[#This Row],[Column4]]="",""," -"&amp;Table13[[#This Row],[Column4]])),(IF(Table13[[#This Row],[Column3]]="",""," -"&amp;Table13[[#This Row],[Column3]])))</f>
        <v xml:space="preserve"> Four Pawns Attack - Normal Attack</v>
      </c>
      <c r="C745" s="3" t="s">
        <v>6506</v>
      </c>
      <c r="D745" s="3" t="s">
        <v>7069</v>
      </c>
      <c r="F745" s="3">
        <v>36.4</v>
      </c>
      <c r="G745" s="3">
        <v>36.200000000000003</v>
      </c>
    </row>
    <row r="746" spans="1:7" ht="17" x14ac:dyDescent="0.2">
      <c r="A746" s="3" t="s">
        <v>7039</v>
      </c>
      <c r="B746" s="3" t="str">
        <f>CONCATENATE(Table13[[#This Row],[Column5]],(IF(Table13[[#This Row],[Column4]]="",""," -"&amp;Table13[[#This Row],[Column4]])),(IF(Table13[[#This Row],[Column3]]="",""," -"&amp;Table13[[#This Row],[Column3]])))</f>
        <v xml:space="preserve"> Kazakh Variation</v>
      </c>
      <c r="C746" s="3" t="s">
        <v>7070</v>
      </c>
      <c r="F746" s="3">
        <v>37.4</v>
      </c>
      <c r="G746" s="3">
        <v>33.200000000000003</v>
      </c>
    </row>
    <row r="747" spans="1:7" ht="17" x14ac:dyDescent="0.2">
      <c r="A747" s="3" t="s">
        <v>7039</v>
      </c>
      <c r="B747" s="3" t="str">
        <f>CONCATENATE(Table13[[#This Row],[Column5]],(IF(Table13[[#This Row],[Column4]]="",""," -"&amp;Table13[[#This Row],[Column4]])),(IF(Table13[[#This Row],[Column3]]="",""," -"&amp;Table13[[#This Row],[Column3]])))</f>
        <v xml:space="preserve"> Kramer Variation</v>
      </c>
      <c r="C747" s="3" t="s">
        <v>7071</v>
      </c>
      <c r="F747" s="3">
        <v>42.5</v>
      </c>
      <c r="G747" s="3">
        <v>31.1</v>
      </c>
    </row>
    <row r="748" spans="1:7" ht="17" x14ac:dyDescent="0.2">
      <c r="A748" s="3" t="s">
        <v>7039</v>
      </c>
      <c r="B748" s="3" t="str">
        <f>CONCATENATE(Table13[[#This Row],[Column5]],(IF(Table13[[#This Row],[Column4]]="",""," -"&amp;Table13[[#This Row],[Column4]])),(IF(Table13[[#This Row],[Column3]]="",""," -"&amp;Table13[[#This Row],[Column3]])))</f>
        <v xml:space="preserve"> Larsen Variation</v>
      </c>
      <c r="C748" s="3" t="s">
        <v>6518</v>
      </c>
      <c r="F748" s="3">
        <v>37.9</v>
      </c>
      <c r="G748" s="3">
        <v>30.8</v>
      </c>
    </row>
    <row r="749" spans="1:7" ht="17" x14ac:dyDescent="0.2">
      <c r="A749" s="3" t="s">
        <v>7039</v>
      </c>
      <c r="B749" s="3" t="str">
        <f>CONCATENATE(Table13[[#This Row],[Column5]],(IF(Table13[[#This Row],[Column4]]="",""," -"&amp;Table13[[#This Row],[Column4]])),(IF(Table13[[#This Row],[Column3]]="",""," -"&amp;Table13[[#This Row],[Column3]])))</f>
        <v xml:space="preserve"> Makagonov Variation</v>
      </c>
      <c r="C749" s="3" t="s">
        <v>7072</v>
      </c>
      <c r="F749" s="3">
        <v>47.6</v>
      </c>
      <c r="G749" s="3">
        <v>26.1</v>
      </c>
    </row>
    <row r="750" spans="1:7" ht="17" x14ac:dyDescent="0.2">
      <c r="A750" s="3" t="s">
        <v>7039</v>
      </c>
      <c r="B750" s="3" t="str">
        <f>CONCATENATE(Table13[[#This Row],[Column5]],(IF(Table13[[#This Row],[Column4]]="",""," -"&amp;Table13[[#This Row],[Column4]])),(IF(Table13[[#This Row],[Column3]]="",""," -"&amp;Table13[[#This Row],[Column3]])))</f>
        <v xml:space="preserve"> Normal Variation</v>
      </c>
      <c r="C750" s="3" t="s">
        <v>6523</v>
      </c>
      <c r="F750" s="3">
        <v>39.299999999999997</v>
      </c>
      <c r="G750" s="3">
        <v>34.4</v>
      </c>
    </row>
    <row r="751" spans="1:7" ht="17" x14ac:dyDescent="0.2">
      <c r="A751" s="3" t="s">
        <v>7039</v>
      </c>
      <c r="B751" s="3" t="str">
        <f>CONCATENATE(Table13[[#This Row],[Column5]],(IF(Table13[[#This Row],[Column4]]="",""," -"&amp;Table13[[#This Row],[Column4]])),(IF(Table13[[#This Row],[Column3]]="",""," -"&amp;Table13[[#This Row],[Column3]])))</f>
        <v xml:space="preserve"> Normal Variation - Deferred Fianchetto</v>
      </c>
      <c r="C751" s="3" t="s">
        <v>6523</v>
      </c>
      <c r="D751" s="3" t="s">
        <v>7073</v>
      </c>
      <c r="F751" s="3">
        <v>35.1</v>
      </c>
      <c r="G751" s="3">
        <v>39.700000000000003</v>
      </c>
    </row>
    <row r="752" spans="1:7" ht="17" x14ac:dyDescent="0.2">
      <c r="A752" s="3" t="s">
        <v>7039</v>
      </c>
      <c r="B752" s="3" t="str">
        <f>CONCATENATE(Table13[[#This Row],[Column5]],(IF(Table13[[#This Row],[Column4]]="",""," -"&amp;Table13[[#This Row],[Column4]])),(IF(Table13[[#This Row],[Column3]]="",""," -"&amp;Table13[[#This Row],[Column3]])))</f>
        <v xml:space="preserve"> Normal Variation - King's Knight Variation</v>
      </c>
      <c r="C752" s="3" t="s">
        <v>6523</v>
      </c>
      <c r="D752" s="3" t="s">
        <v>6736</v>
      </c>
      <c r="F752" s="3">
        <v>38.6</v>
      </c>
      <c r="G752" s="3">
        <v>28.4</v>
      </c>
    </row>
    <row r="753" spans="1:7" ht="17" x14ac:dyDescent="0.2">
      <c r="A753" s="3" t="s">
        <v>7039</v>
      </c>
      <c r="B753" s="3" t="str">
        <f>CONCATENATE(Table13[[#This Row],[Column5]],(IF(Table13[[#This Row],[Column4]]="",""," -"&amp;Table13[[#This Row],[Column4]])),(IF(Table13[[#This Row],[Column3]]="",""," -"&amp;Table13[[#This Row],[Column3]])))</f>
        <v xml:space="preserve"> Normal Variation - Rare Defenses</v>
      </c>
      <c r="C753" s="3" t="s">
        <v>6523</v>
      </c>
      <c r="D753" s="3" t="s">
        <v>7074</v>
      </c>
      <c r="F753" s="3">
        <v>47.7</v>
      </c>
      <c r="G753" s="3">
        <v>26.5</v>
      </c>
    </row>
    <row r="754" spans="1:7" ht="17" x14ac:dyDescent="0.2">
      <c r="A754" s="3" t="s">
        <v>7039</v>
      </c>
      <c r="B754" s="3" t="str">
        <f>CONCATENATE(Table13[[#This Row],[Column5]],(IF(Table13[[#This Row],[Column4]]="",""," -"&amp;Table13[[#This Row],[Column4]])),(IF(Table13[[#This Row],[Column3]]="",""," -"&amp;Table13[[#This Row],[Column3]])))</f>
        <v xml:space="preserve"> Normal Variation - Standard Development</v>
      </c>
      <c r="C754" s="3" t="s">
        <v>6523</v>
      </c>
      <c r="D754" s="3" t="s">
        <v>7075</v>
      </c>
      <c r="F754" s="3">
        <v>47.8</v>
      </c>
      <c r="G754" s="3">
        <v>30</v>
      </c>
    </row>
    <row r="755" spans="1:7" ht="17" x14ac:dyDescent="0.2">
      <c r="A755" s="3" t="s">
        <v>7039</v>
      </c>
      <c r="B755" s="3" t="str">
        <f>CONCATENATE(Table13[[#This Row],[Column5]],(IF(Table13[[#This Row],[Column4]]="",""," -"&amp;Table13[[#This Row],[Column4]])),(IF(Table13[[#This Row],[Column3]]="",""," -"&amp;Table13[[#This Row],[Column3]])))</f>
        <v xml:space="preserve"> Orthodox Variation</v>
      </c>
      <c r="C755" s="3" t="s">
        <v>7076</v>
      </c>
      <c r="F755" s="3">
        <v>41.2</v>
      </c>
      <c r="G755" s="3">
        <v>22.7</v>
      </c>
    </row>
    <row r="756" spans="1:7" ht="17" x14ac:dyDescent="0.2">
      <c r="A756" s="3" t="s">
        <v>7039</v>
      </c>
      <c r="B756" s="3" t="str">
        <f>CONCATENATE(Table13[[#This Row],[Column5]],(IF(Table13[[#This Row],[Column4]]="",""," -"&amp;Table13[[#This Row],[Column4]])),(IF(Table13[[#This Row],[Column3]]="",""," -"&amp;Table13[[#This Row],[Column3]])))</f>
        <v xml:space="preserve"> Orthodox Variation</v>
      </c>
      <c r="C756" s="3" t="s">
        <v>7076</v>
      </c>
      <c r="F756" s="3">
        <v>28.3</v>
      </c>
      <c r="G756" s="3">
        <v>38.700000000000003</v>
      </c>
    </row>
    <row r="757" spans="1:7" ht="17" x14ac:dyDescent="0.2">
      <c r="A757" s="3" t="s">
        <v>7039</v>
      </c>
      <c r="B757" s="3" t="str">
        <f>CONCATENATE(Table13[[#This Row],[Column5]],(IF(Table13[[#This Row],[Column4]]="",""," -"&amp;Table13[[#This Row],[Column4]])),(IF(Table13[[#This Row],[Column3]]="",""," -"&amp;Table13[[#This Row],[Column3]])))</f>
        <v xml:space="preserve"> Orthodox Variation - Aronin-Taimanov Defense</v>
      </c>
      <c r="C757" s="3" t="s">
        <v>7076</v>
      </c>
      <c r="D757" s="3" t="s">
        <v>7077</v>
      </c>
      <c r="F757" s="3">
        <v>38.9</v>
      </c>
      <c r="G757" s="3">
        <v>26.6</v>
      </c>
    </row>
    <row r="758" spans="1:7" ht="17" x14ac:dyDescent="0.2">
      <c r="A758" s="3" t="s">
        <v>7039</v>
      </c>
      <c r="B758" s="3" t="str">
        <f>CONCATENATE(Table13[[#This Row],[Column5]],(IF(Table13[[#This Row],[Column4]]="",""," -"&amp;Table13[[#This Row],[Column4]])),(IF(Table13[[#This Row],[Column3]]="",""," -"&amp;Table13[[#This Row],[Column3]])))</f>
        <v xml:space="preserve"> Orthodox Variation - Bayonet Attack</v>
      </c>
      <c r="C758" s="3" t="s">
        <v>7076</v>
      </c>
      <c r="D758" s="3" t="s">
        <v>6621</v>
      </c>
      <c r="F758" s="3">
        <v>45.8</v>
      </c>
      <c r="G758" s="3">
        <v>28</v>
      </c>
    </row>
    <row r="759" spans="1:7" ht="17" x14ac:dyDescent="0.2">
      <c r="A759" s="3" t="s">
        <v>7039</v>
      </c>
      <c r="B759" s="3" t="str">
        <f>CONCATENATE(Table13[[#This Row],[Column5]],(IF(Table13[[#This Row],[Column4]]="",""," -"&amp;Table13[[#This Row],[Column4]])),(IF(Table13[[#This Row],[Column3]]="",""," -"&amp;Table13[[#This Row],[Column3]])))</f>
        <v xml:space="preserve"> Orthodox Variation - Bayonet Attack - Sokolov's Line</v>
      </c>
      <c r="C759" s="3" t="s">
        <v>7076</v>
      </c>
      <c r="D759" s="3" t="s">
        <v>6621</v>
      </c>
      <c r="E759" s="3" t="s">
        <v>7078</v>
      </c>
      <c r="F759" s="3">
        <v>44.5</v>
      </c>
      <c r="G759" s="3">
        <v>23.6</v>
      </c>
    </row>
    <row r="760" spans="1:7" ht="17" x14ac:dyDescent="0.2">
      <c r="A760" s="3" t="s">
        <v>7039</v>
      </c>
      <c r="B760" s="3" t="str">
        <f>CONCATENATE(Table13[[#This Row],[Column5]],(IF(Table13[[#This Row],[Column4]]="",""," -"&amp;Table13[[#This Row],[Column4]])),(IF(Table13[[#This Row],[Column3]]="",""," -"&amp;Table13[[#This Row],[Column3]])))</f>
        <v xml:space="preserve"> Orthodox Variation - Classical System - Benko Attack</v>
      </c>
      <c r="C760" s="3" t="s">
        <v>7076</v>
      </c>
      <c r="D760" s="3" t="s">
        <v>7079</v>
      </c>
      <c r="E760" s="3" t="s">
        <v>7080</v>
      </c>
      <c r="F760" s="3">
        <v>41.5</v>
      </c>
      <c r="G760" s="3">
        <v>26.1</v>
      </c>
    </row>
    <row r="761" spans="1:7" ht="17" x14ac:dyDescent="0.2">
      <c r="A761" s="3" t="s">
        <v>7039</v>
      </c>
      <c r="B761" s="3" t="str">
        <f>CONCATENATE(Table13[[#This Row],[Column5]],(IF(Table13[[#This Row],[Column4]]="",""," -"&amp;Table13[[#This Row],[Column4]])),(IF(Table13[[#This Row],[Column3]]="",""," -"&amp;Table13[[#This Row],[Column3]])))</f>
        <v xml:space="preserve"> Orthodox Variation - Classical System - Kozul Gambit</v>
      </c>
      <c r="C761" s="3" t="s">
        <v>7076</v>
      </c>
      <c r="D761" s="3" t="s">
        <v>7079</v>
      </c>
      <c r="E761" s="3" t="s">
        <v>7081</v>
      </c>
      <c r="F761" s="3">
        <v>43.8</v>
      </c>
      <c r="G761" s="3">
        <v>30.3</v>
      </c>
    </row>
    <row r="762" spans="1:7" ht="17" x14ac:dyDescent="0.2">
      <c r="A762" s="3" t="s">
        <v>7039</v>
      </c>
      <c r="B762" s="3" t="str">
        <f>CONCATENATE(Table13[[#This Row],[Column5]],(IF(Table13[[#This Row],[Column4]]="",""," -"&amp;Table13[[#This Row],[Column4]])),(IF(Table13[[#This Row],[Column3]]="",""," -"&amp;Table13[[#This Row],[Column3]])))</f>
        <v xml:space="preserve"> Orthodox Variation - Classical System - Misc. Lines</v>
      </c>
      <c r="C762" s="3" t="s">
        <v>7076</v>
      </c>
      <c r="D762" s="3" t="s">
        <v>7079</v>
      </c>
      <c r="E762" s="3" t="s">
        <v>7082</v>
      </c>
      <c r="F762" s="3">
        <v>43.7</v>
      </c>
      <c r="G762" s="3">
        <v>30.6</v>
      </c>
    </row>
    <row r="763" spans="1:7" ht="17" x14ac:dyDescent="0.2">
      <c r="A763" s="3" t="s">
        <v>7039</v>
      </c>
      <c r="B763" s="3" t="str">
        <f>CONCATENATE(Table13[[#This Row],[Column5]],(IF(Table13[[#This Row],[Column4]]="",""," -"&amp;Table13[[#This Row],[Column4]])),(IF(Table13[[#This Row],[Column3]]="",""," -"&amp;Table13[[#This Row],[Column3]])))</f>
        <v xml:space="preserve"> Orthodox Variation - Classical System - Neo-Classsical Line</v>
      </c>
      <c r="C763" s="3" t="s">
        <v>7076</v>
      </c>
      <c r="D763" s="3" t="s">
        <v>7079</v>
      </c>
      <c r="E763" s="3" t="s">
        <v>7083</v>
      </c>
      <c r="F763" s="3">
        <v>45.5</v>
      </c>
      <c r="G763" s="3">
        <v>32.1</v>
      </c>
    </row>
    <row r="764" spans="1:7" ht="17" x14ac:dyDescent="0.2">
      <c r="A764" s="3" t="s">
        <v>7039</v>
      </c>
      <c r="B764" s="3" t="str">
        <f>CONCATENATE(Table13[[#This Row],[Column5]],(IF(Table13[[#This Row],[Column4]]="",""," -"&amp;Table13[[#This Row],[Column4]])),(IF(Table13[[#This Row],[Column3]]="",""," -"&amp;Table13[[#This Row],[Column3]])))</f>
        <v xml:space="preserve"> Orthodox Variation - Classical System - Traditional Line</v>
      </c>
      <c r="C764" s="3" t="s">
        <v>7076</v>
      </c>
      <c r="D764" s="3" t="s">
        <v>7079</v>
      </c>
      <c r="E764" s="3" t="s">
        <v>6964</v>
      </c>
      <c r="F764" s="3">
        <v>39.700000000000003</v>
      </c>
      <c r="G764" s="3">
        <v>38</v>
      </c>
    </row>
    <row r="765" spans="1:7" ht="17" x14ac:dyDescent="0.2">
      <c r="A765" s="3" t="s">
        <v>7039</v>
      </c>
      <c r="B765" s="3" t="str">
        <f>CONCATENATE(Table13[[#This Row],[Column5]],(IF(Table13[[#This Row],[Column4]]="",""," -"&amp;Table13[[#This Row],[Column4]])),(IF(Table13[[#This Row],[Column3]]="",""," -"&amp;Table13[[#This Row],[Column3]])))</f>
        <v xml:space="preserve"> Orthodox Variation - Donner Defense</v>
      </c>
      <c r="C765" s="3" t="s">
        <v>7076</v>
      </c>
      <c r="D765" s="3" t="s">
        <v>7084</v>
      </c>
      <c r="F765" s="3">
        <v>31.9</v>
      </c>
      <c r="G765" s="3">
        <v>29.6</v>
      </c>
    </row>
    <row r="766" spans="1:7" ht="17" x14ac:dyDescent="0.2">
      <c r="A766" s="3" t="s">
        <v>7039</v>
      </c>
      <c r="B766" s="3" t="str">
        <f>CONCATENATE(Table13[[#This Row],[Column5]],(IF(Table13[[#This Row],[Column4]]="",""," -"&amp;Table13[[#This Row],[Column4]])),(IF(Table13[[#This Row],[Column3]]="",""," -"&amp;Table13[[#This Row],[Column3]])))</f>
        <v xml:space="preserve"> Orthodox Variation - General</v>
      </c>
      <c r="C766" s="3" t="s">
        <v>7076</v>
      </c>
      <c r="D766" s="3" t="s">
        <v>6510</v>
      </c>
      <c r="F766" s="3">
        <v>44</v>
      </c>
      <c r="G766" s="3">
        <v>25.8</v>
      </c>
    </row>
    <row r="767" spans="1:7" ht="17" x14ac:dyDescent="0.2">
      <c r="A767" s="3" t="s">
        <v>7039</v>
      </c>
      <c r="B767" s="3" t="str">
        <f>CONCATENATE(Table13[[#This Row],[Column5]],(IF(Table13[[#This Row],[Column4]]="",""," -"&amp;Table13[[#This Row],[Column4]])),(IF(Table13[[#This Row],[Column3]]="",""," -"&amp;Table13[[#This Row],[Column3]])))</f>
        <v xml:space="preserve"> Orthodox Variation - Glek Defense</v>
      </c>
      <c r="C767" s="3" t="s">
        <v>7076</v>
      </c>
      <c r="D767" s="3" t="s">
        <v>7085</v>
      </c>
      <c r="F767" s="3">
        <v>36.299999999999997</v>
      </c>
      <c r="G767" s="3">
        <v>30.2</v>
      </c>
    </row>
    <row r="768" spans="1:7" ht="17" x14ac:dyDescent="0.2">
      <c r="A768" s="3" t="s">
        <v>7039</v>
      </c>
      <c r="B768" s="3" t="str">
        <f>CONCATENATE(Table13[[#This Row],[Column5]],(IF(Table13[[#This Row],[Column4]]="",""," -"&amp;Table13[[#This Row],[Column4]])),(IF(Table13[[#This Row],[Column3]]="",""," -"&amp;Table13[[#This Row],[Column3]])))</f>
        <v xml:space="preserve"> Orthodox Variation - Gligoric-Taimanov System</v>
      </c>
      <c r="C768" s="3" t="s">
        <v>7076</v>
      </c>
      <c r="D768" s="3" t="s">
        <v>7086</v>
      </c>
      <c r="F768" s="3">
        <v>46.7</v>
      </c>
      <c r="G768" s="3">
        <v>21.7</v>
      </c>
    </row>
    <row r="769" spans="1:7" ht="17" x14ac:dyDescent="0.2">
      <c r="A769" s="3" t="s">
        <v>7039</v>
      </c>
      <c r="B769" s="3" t="str">
        <f>CONCATENATE(Table13[[#This Row],[Column5]],(IF(Table13[[#This Row],[Column4]]="",""," -"&amp;Table13[[#This Row],[Column4]])),(IF(Table13[[#This Row],[Column3]]="",""," -"&amp;Table13[[#This Row],[Column3]])))</f>
        <v xml:space="preserve"> Orthodox Variation - Korchnoi Attack</v>
      </c>
      <c r="C769" s="3" t="s">
        <v>7076</v>
      </c>
      <c r="D769" s="3" t="s">
        <v>6697</v>
      </c>
      <c r="F769" s="3">
        <v>38.299999999999997</v>
      </c>
      <c r="G769" s="3">
        <v>31.8</v>
      </c>
    </row>
    <row r="770" spans="1:7" ht="17" x14ac:dyDescent="0.2">
      <c r="A770" s="3" t="s">
        <v>7039</v>
      </c>
      <c r="B770" s="3" t="str">
        <f>CONCATENATE(Table13[[#This Row],[Column5]],(IF(Table13[[#This Row],[Column4]]="",""," -"&amp;Table13[[#This Row],[Column4]])),(IF(Table13[[#This Row],[Column3]]="",""," -"&amp;Table13[[#This Row],[Column3]])))</f>
        <v xml:space="preserve"> Orthodox Variation - Modern System</v>
      </c>
      <c r="C770" s="3" t="s">
        <v>7076</v>
      </c>
      <c r="D770" s="3" t="s">
        <v>6860</v>
      </c>
      <c r="F770" s="3">
        <v>45</v>
      </c>
      <c r="G770" s="3">
        <v>26.3</v>
      </c>
    </row>
    <row r="771" spans="1:7" ht="17" x14ac:dyDescent="0.2">
      <c r="A771" s="3" t="s">
        <v>7039</v>
      </c>
      <c r="B771" s="3" t="str">
        <f>CONCATENATE(Table13[[#This Row],[Column5]],(IF(Table13[[#This Row],[Column4]]="",""," -"&amp;Table13[[#This Row],[Column4]])),(IF(Table13[[#This Row],[Column3]]="",""," -"&amp;Table13[[#This Row],[Column3]])))</f>
        <v xml:space="preserve"> Orthodox Variation - Positional Defense</v>
      </c>
      <c r="C771" s="3" t="s">
        <v>7076</v>
      </c>
      <c r="D771" s="3" t="s">
        <v>7087</v>
      </c>
      <c r="F771" s="3">
        <v>40.1</v>
      </c>
      <c r="G771" s="3">
        <v>28.6</v>
      </c>
    </row>
    <row r="772" spans="1:7" ht="17" x14ac:dyDescent="0.2">
      <c r="A772" s="3" t="s">
        <v>7039</v>
      </c>
      <c r="B772" s="3" t="str">
        <f>CONCATENATE(Table13[[#This Row],[Column5]],(IF(Table13[[#This Row],[Column4]]="",""," -"&amp;Table13[[#This Row],[Column4]])),(IF(Table13[[#This Row],[Column3]]="",""," -"&amp;Table13[[#This Row],[Column3]])))</f>
        <v xml:space="preserve"> Orthodox Variation - Positional Defense - Closed Line</v>
      </c>
      <c r="C772" s="3" t="s">
        <v>7076</v>
      </c>
      <c r="D772" s="3" t="s">
        <v>7087</v>
      </c>
      <c r="E772" s="3" t="s">
        <v>7088</v>
      </c>
      <c r="F772" s="3">
        <v>32.799999999999997</v>
      </c>
      <c r="G772" s="3">
        <v>42.9</v>
      </c>
    </row>
    <row r="773" spans="1:7" ht="17" x14ac:dyDescent="0.2">
      <c r="A773" s="3" t="s">
        <v>7039</v>
      </c>
      <c r="B773" s="3" t="str">
        <f>CONCATENATE(Table13[[#This Row],[Column5]],(IF(Table13[[#This Row],[Column4]]="",""," -"&amp;Table13[[#This Row],[Column4]])),(IF(Table13[[#This Row],[Column3]]="",""," -"&amp;Table13[[#This Row],[Column3]])))</f>
        <v xml:space="preserve"> Orthodox Variation - Positional Defense - Main Line</v>
      </c>
      <c r="C773" s="3" t="s">
        <v>7076</v>
      </c>
      <c r="D773" s="3" t="s">
        <v>7087</v>
      </c>
      <c r="E773" s="3" t="s">
        <v>6508</v>
      </c>
      <c r="F773" s="3">
        <v>37.299999999999997</v>
      </c>
      <c r="G773" s="3">
        <v>20.8</v>
      </c>
    </row>
    <row r="774" spans="1:7" ht="17" x14ac:dyDescent="0.2">
      <c r="A774" s="3" t="s">
        <v>7039</v>
      </c>
      <c r="B774" s="3" t="str">
        <f>CONCATENATE(Table13[[#This Row],[Column5]],(IF(Table13[[#This Row],[Column4]]="",""," -"&amp;Table13[[#This Row],[Column4]])),(IF(Table13[[#This Row],[Column3]]="",""," -"&amp;Table13[[#This Row],[Column3]])))</f>
        <v xml:space="preserve"> Petrosian Variation</v>
      </c>
      <c r="C774" s="3" t="s">
        <v>6877</v>
      </c>
      <c r="F774" s="3">
        <v>45.2</v>
      </c>
      <c r="G774" s="3">
        <v>28.5</v>
      </c>
    </row>
    <row r="775" spans="1:7" ht="17" x14ac:dyDescent="0.2">
      <c r="A775" s="3" t="s">
        <v>7039</v>
      </c>
      <c r="B775" s="3" t="str">
        <f>CONCATENATE(Table13[[#This Row],[Column5]],(IF(Table13[[#This Row],[Column4]]="",""," -"&amp;Table13[[#This Row],[Column4]])),(IF(Table13[[#This Row],[Column3]]="",""," -"&amp;Table13[[#This Row],[Column3]])))</f>
        <v xml:space="preserve"> Petrosian Variation - Keres Defense</v>
      </c>
      <c r="C775" s="3" t="s">
        <v>6877</v>
      </c>
      <c r="D775" s="3" t="s">
        <v>6722</v>
      </c>
      <c r="F775" s="3">
        <v>47.3</v>
      </c>
      <c r="G775" s="3">
        <v>26.9</v>
      </c>
    </row>
    <row r="776" spans="1:7" ht="17" x14ac:dyDescent="0.2">
      <c r="A776" s="3" t="s">
        <v>7039</v>
      </c>
      <c r="B776" s="3" t="str">
        <f>CONCATENATE(Table13[[#This Row],[Column5]],(IF(Table13[[#This Row],[Column4]]="",""," -"&amp;Table13[[#This Row],[Column4]])),(IF(Table13[[#This Row],[Column3]]="",""," -"&amp;Table13[[#This Row],[Column3]])))</f>
        <v xml:space="preserve"> Petrosian Variation - Normal Defense</v>
      </c>
      <c r="C776" s="3" t="s">
        <v>6877</v>
      </c>
      <c r="D776" s="3" t="s">
        <v>7089</v>
      </c>
      <c r="F776" s="3">
        <v>44.5</v>
      </c>
      <c r="G776" s="3">
        <v>29</v>
      </c>
    </row>
    <row r="777" spans="1:7" ht="17" x14ac:dyDescent="0.2">
      <c r="A777" s="3" t="s">
        <v>7039</v>
      </c>
      <c r="B777" s="3" t="str">
        <f>CONCATENATE(Table13[[#This Row],[Column5]],(IF(Table13[[#This Row],[Column4]]="",""," -"&amp;Table13[[#This Row],[Column4]])),(IF(Table13[[#This Row],[Column3]]="",""," -"&amp;Table13[[#This Row],[Column3]])))</f>
        <v xml:space="preserve"> Petrosian Variation - Stein Defense</v>
      </c>
      <c r="C777" s="3" t="s">
        <v>6877</v>
      </c>
      <c r="D777" s="3" t="s">
        <v>7090</v>
      </c>
      <c r="F777" s="3">
        <v>40.1</v>
      </c>
      <c r="G777" s="3">
        <v>31.8</v>
      </c>
    </row>
    <row r="778" spans="1:7" ht="17" x14ac:dyDescent="0.2">
      <c r="A778" s="3" t="s">
        <v>7039</v>
      </c>
      <c r="B778" s="3" t="str">
        <f>CONCATENATE(Table13[[#This Row],[Column5]],(IF(Table13[[#This Row],[Column4]]="",""," -"&amp;Table13[[#This Row],[Column4]])),(IF(Table13[[#This Row],[Column3]]="",""," -"&amp;Table13[[#This Row],[Column3]])))</f>
        <v xml:space="preserve"> Pomar System</v>
      </c>
      <c r="C778" s="3" t="s">
        <v>7091</v>
      </c>
      <c r="F778" s="3">
        <v>45</v>
      </c>
      <c r="G778" s="3">
        <v>26.1</v>
      </c>
    </row>
    <row r="779" spans="1:7" ht="17" x14ac:dyDescent="0.2">
      <c r="A779" s="3" t="s">
        <v>7039</v>
      </c>
      <c r="B779" s="3" t="str">
        <f>CONCATENATE(Table13[[#This Row],[Column5]],(IF(Table13[[#This Row],[Column4]]="",""," -"&amp;Table13[[#This Row],[Column4]])),(IF(Table13[[#This Row],[Column3]]="",""," -"&amp;Table13[[#This Row],[Column3]])))</f>
        <v xml:space="preserve"> Saemisch Variation</v>
      </c>
      <c r="C779" s="3" t="s">
        <v>7092</v>
      </c>
      <c r="F779" s="3">
        <v>47.1</v>
      </c>
      <c r="G779" s="3">
        <v>26.4</v>
      </c>
    </row>
    <row r="780" spans="1:7" ht="17" x14ac:dyDescent="0.2">
      <c r="A780" s="3" t="s">
        <v>7039</v>
      </c>
      <c r="B780" s="3" t="str">
        <f>CONCATENATE(Table13[[#This Row],[Column5]],(IF(Table13[[#This Row],[Column4]]="",""," -"&amp;Table13[[#This Row],[Column4]])),(IF(Table13[[#This Row],[Column3]]="",""," -"&amp;Table13[[#This Row],[Column3]])))</f>
        <v xml:space="preserve"> Saemisch Variation</v>
      </c>
      <c r="C780" s="3" t="s">
        <v>7092</v>
      </c>
      <c r="F780" s="3">
        <v>43.8</v>
      </c>
      <c r="G780" s="3">
        <v>27.2</v>
      </c>
    </row>
    <row r="781" spans="1:7" ht="17" x14ac:dyDescent="0.2">
      <c r="A781" s="3" t="s">
        <v>7039</v>
      </c>
      <c r="B781" s="3" t="str">
        <f>CONCATENATE(Table13[[#This Row],[Column5]],(IF(Table13[[#This Row],[Column4]]="",""," -"&amp;Table13[[#This Row],[Column4]])),(IF(Table13[[#This Row],[Column3]]="",""," -"&amp;Table13[[#This Row],[Column3]])))</f>
        <v xml:space="preserve"> Saemisch Variation - Bobotsov-Korchnoi-Petrosian Variation</v>
      </c>
      <c r="C781" s="3" t="s">
        <v>7092</v>
      </c>
      <c r="D781" s="3" t="s">
        <v>7093</v>
      </c>
      <c r="F781" s="3">
        <v>48.1</v>
      </c>
      <c r="G781" s="3">
        <v>24</v>
      </c>
    </row>
    <row r="782" spans="1:7" ht="17" x14ac:dyDescent="0.2">
      <c r="A782" s="3" t="s">
        <v>7039</v>
      </c>
      <c r="B782" s="3" t="str">
        <f>CONCATENATE(Table13[[#This Row],[Column5]],(IF(Table13[[#This Row],[Column4]]="",""," -"&amp;Table13[[#This Row],[Column4]])),(IF(Table13[[#This Row],[Column3]]="",""," -"&amp;Table13[[#This Row],[Column3]])))</f>
        <v xml:space="preserve"> Saemisch Variation - Byrne Defense</v>
      </c>
      <c r="C782" s="3" t="s">
        <v>7092</v>
      </c>
      <c r="D782" s="3" t="s">
        <v>7094</v>
      </c>
      <c r="F782" s="3">
        <v>31.6</v>
      </c>
      <c r="G782" s="3">
        <v>29.5</v>
      </c>
    </row>
    <row r="783" spans="1:7" ht="17" x14ac:dyDescent="0.2">
      <c r="A783" s="3" t="s">
        <v>7039</v>
      </c>
      <c r="B783" s="3" t="str">
        <f>CONCATENATE(Table13[[#This Row],[Column5]],(IF(Table13[[#This Row],[Column4]]="",""," -"&amp;Table13[[#This Row],[Column4]])),(IF(Table13[[#This Row],[Column3]]="",""," -"&amp;Table13[[#This Row],[Column3]])))</f>
        <v xml:space="preserve"> Saemisch Variation - Closed Variation</v>
      </c>
      <c r="C783" s="3" t="s">
        <v>7092</v>
      </c>
      <c r="D783" s="3" t="s">
        <v>6669</v>
      </c>
      <c r="F783" s="3">
        <v>46.4</v>
      </c>
      <c r="G783" s="3">
        <v>30.1</v>
      </c>
    </row>
    <row r="784" spans="1:7" ht="17" x14ac:dyDescent="0.2">
      <c r="A784" s="3" t="s">
        <v>7039</v>
      </c>
      <c r="B784" s="3" t="str">
        <f>CONCATENATE(Table13[[#This Row],[Column5]],(IF(Table13[[#This Row],[Column4]]="",""," -"&amp;Table13[[#This Row],[Column4]])),(IF(Table13[[#This Row],[Column3]]="",""," -"&amp;Table13[[#This Row],[Column3]])))</f>
        <v xml:space="preserve"> Saemisch Variation - Closed Variation - 7¬Öc6</v>
      </c>
      <c r="C784" s="3" t="s">
        <v>7092</v>
      </c>
      <c r="D784" s="3" t="s">
        <v>6669</v>
      </c>
      <c r="E784" s="3" t="s">
        <v>7095</v>
      </c>
      <c r="F784" s="3">
        <v>42.5</v>
      </c>
      <c r="G784" s="3">
        <v>31.2</v>
      </c>
    </row>
    <row r="785" spans="1:7" ht="17" x14ac:dyDescent="0.2">
      <c r="A785" s="3" t="s">
        <v>7039</v>
      </c>
      <c r="B785" s="3" t="str">
        <f>CONCATENATE(Table13[[#This Row],[Column5]],(IF(Table13[[#This Row],[Column4]]="",""," -"&amp;Table13[[#This Row],[Column4]])),(IF(Table13[[#This Row],[Column3]]="",""," -"&amp;Table13[[#This Row],[Column3]])))</f>
        <v xml:space="preserve"> Saemisch Variation - Closed Variation - Main Line</v>
      </c>
      <c r="C785" s="3" t="s">
        <v>7092</v>
      </c>
      <c r="D785" s="3" t="s">
        <v>6669</v>
      </c>
      <c r="E785" s="3" t="s">
        <v>6508</v>
      </c>
      <c r="F785" s="3">
        <v>38.700000000000003</v>
      </c>
      <c r="G785" s="3">
        <v>31.8</v>
      </c>
    </row>
    <row r="786" spans="1:7" ht="17" x14ac:dyDescent="0.2">
      <c r="A786" s="3" t="s">
        <v>7039</v>
      </c>
      <c r="B786" s="3" t="str">
        <f>CONCATENATE(Table13[[#This Row],[Column5]],(IF(Table13[[#This Row],[Column4]]="",""," -"&amp;Table13[[#This Row],[Column4]])),(IF(Table13[[#This Row],[Column3]]="",""," -"&amp;Table13[[#This Row],[Column3]])))</f>
        <v xml:space="preserve"> Saemisch Variation - Double Fianchetto</v>
      </c>
      <c r="C786" s="3" t="s">
        <v>7092</v>
      </c>
      <c r="D786" s="3" t="s">
        <v>6735</v>
      </c>
      <c r="F786" s="3">
        <v>41.7</v>
      </c>
      <c r="G786" s="3">
        <v>30.3</v>
      </c>
    </row>
    <row r="787" spans="1:7" ht="17" x14ac:dyDescent="0.2">
      <c r="A787" s="3" t="s">
        <v>7039</v>
      </c>
      <c r="B787" s="3" t="str">
        <f>CONCATENATE(Table13[[#This Row],[Column5]],(IF(Table13[[#This Row],[Column4]]="",""," -"&amp;Table13[[#This Row],[Column4]])),(IF(Table13[[#This Row],[Column3]]="",""," -"&amp;Table13[[#This Row],[Column3]])))</f>
        <v xml:space="preserve"> Saemisch Variation - Normal Defense</v>
      </c>
      <c r="C787" s="3" t="s">
        <v>7092</v>
      </c>
      <c r="D787" s="3" t="s">
        <v>7089</v>
      </c>
      <c r="F787" s="3">
        <v>38.799999999999997</v>
      </c>
      <c r="G787" s="3">
        <v>33.700000000000003</v>
      </c>
    </row>
    <row r="788" spans="1:7" ht="17" x14ac:dyDescent="0.2">
      <c r="A788" s="3" t="s">
        <v>7039</v>
      </c>
      <c r="B788" s="3" t="str">
        <f>CONCATENATE(Table13[[#This Row],[Column5]],(IF(Table13[[#This Row],[Column4]]="",""," -"&amp;Table13[[#This Row],[Column4]])),(IF(Table13[[#This Row],[Column3]]="",""," -"&amp;Table13[[#This Row],[Column3]])))</f>
        <v xml:space="preserve"> Saemisch Variation - Orthodox Variation</v>
      </c>
      <c r="C788" s="3" t="s">
        <v>7092</v>
      </c>
      <c r="D788" s="3" t="s">
        <v>7076</v>
      </c>
      <c r="F788" s="3">
        <v>49</v>
      </c>
      <c r="G788" s="3">
        <v>27.1</v>
      </c>
    </row>
    <row r="789" spans="1:7" ht="17" x14ac:dyDescent="0.2">
      <c r="A789" s="3" t="s">
        <v>7039</v>
      </c>
      <c r="B789" s="3" t="str">
        <f>CONCATENATE(Table13[[#This Row],[Column5]],(IF(Table13[[#This Row],[Column4]]="",""," -"&amp;Table13[[#This Row],[Column4]])),(IF(Table13[[#This Row],[Column3]]="",""," -"&amp;Table13[[#This Row],[Column3]])))</f>
        <v xml:space="preserve"> Saemisch Variation - Panno Formation</v>
      </c>
      <c r="C789" s="3" t="s">
        <v>7092</v>
      </c>
      <c r="D789" s="3" t="s">
        <v>7096</v>
      </c>
      <c r="F789" s="3">
        <v>40.9</v>
      </c>
      <c r="G789" s="3">
        <v>29.6</v>
      </c>
    </row>
    <row r="790" spans="1:7" ht="17" x14ac:dyDescent="0.2">
      <c r="A790" s="3" t="s">
        <v>7039</v>
      </c>
      <c r="B790" s="3" t="str">
        <f>CONCATENATE(Table13[[#This Row],[Column5]],(IF(Table13[[#This Row],[Column4]]="",""," -"&amp;Table13[[#This Row],[Column4]])),(IF(Table13[[#This Row],[Column3]]="",""," -"&amp;Table13[[#This Row],[Column3]])))</f>
        <v xml:space="preserve"> Saemisch Variation - Yates Defense</v>
      </c>
      <c r="C790" s="3" t="s">
        <v>7092</v>
      </c>
      <c r="D790" s="3" t="s">
        <v>7097</v>
      </c>
      <c r="F790" s="3">
        <v>38</v>
      </c>
      <c r="G790" s="3">
        <v>39</v>
      </c>
    </row>
    <row r="791" spans="1:7" ht="17" x14ac:dyDescent="0.2">
      <c r="A791" s="3" t="s">
        <v>7039</v>
      </c>
      <c r="B791" s="3" t="str">
        <f>CONCATENATE(Table13[[#This Row],[Column5]],(IF(Table13[[#This Row],[Column4]]="",""," -"&amp;Table13[[#This Row],[Column4]])),(IF(Table13[[#This Row],[Column3]]="",""," -"&amp;Table13[[#This Row],[Column3]])))</f>
        <v xml:space="preserve"> Semi-Averbakh System</v>
      </c>
      <c r="C791" s="3" t="s">
        <v>7098</v>
      </c>
      <c r="F791" s="3">
        <v>44.2</v>
      </c>
      <c r="G791" s="3">
        <v>28.7</v>
      </c>
    </row>
    <row r="792" spans="1:7" ht="17" x14ac:dyDescent="0.2">
      <c r="A792" s="3" t="s">
        <v>7039</v>
      </c>
      <c r="B792" s="3" t="str">
        <f>CONCATENATE(Table13[[#This Row],[Column5]],(IF(Table13[[#This Row],[Column4]]="",""," -"&amp;Table13[[#This Row],[Column4]])),(IF(Table13[[#This Row],[Column3]]="",""," -"&amp;Table13[[#This Row],[Column3]])))</f>
        <v xml:space="preserve"> Six Pawns Attack</v>
      </c>
      <c r="C792" s="3" t="s">
        <v>7099</v>
      </c>
      <c r="F792" s="3">
        <v>43</v>
      </c>
      <c r="G792" s="3">
        <v>30.8</v>
      </c>
    </row>
    <row r="793" spans="1:7" ht="17" x14ac:dyDescent="0.2">
      <c r="A793" s="3" t="s">
        <v>7039</v>
      </c>
      <c r="B793" s="3" t="str">
        <f>CONCATENATE(Table13[[#This Row],[Column5]],(IF(Table13[[#This Row],[Column4]]="",""," -"&amp;Table13[[#This Row],[Column4]])),(IF(Table13[[#This Row],[Column3]]="",""," -"&amp;Table13[[#This Row],[Column3]])))</f>
        <v xml:space="preserve"> Smyslov Variation</v>
      </c>
      <c r="C793" s="3" t="s">
        <v>6648</v>
      </c>
      <c r="F793" s="3">
        <v>43.7</v>
      </c>
      <c r="G793" s="3">
        <v>28.6</v>
      </c>
    </row>
    <row r="794" spans="1:7" ht="17" x14ac:dyDescent="0.2">
      <c r="A794" s="3" t="s">
        <v>7039</v>
      </c>
      <c r="B794" s="3" t="str">
        <f>CONCATENATE(Table13[[#This Row],[Column5]],(IF(Table13[[#This Row],[Column4]]="",""," -"&amp;Table13[[#This Row],[Column4]])),(IF(Table13[[#This Row],[Column3]]="",""," -"&amp;Table13[[#This Row],[Column3]])))</f>
        <v xml:space="preserve"> Steiner Attack</v>
      </c>
      <c r="C794" s="3" t="s">
        <v>7100</v>
      </c>
      <c r="F794" s="3">
        <v>46.3</v>
      </c>
      <c r="G794" s="3">
        <v>27.3</v>
      </c>
    </row>
    <row r="795" spans="1:7" ht="17" x14ac:dyDescent="0.2">
      <c r="A795" s="3" t="s">
        <v>7039</v>
      </c>
      <c r="B795" s="3" t="str">
        <f>CONCATENATE(Table13[[#This Row],[Column5]],(IF(Table13[[#This Row],[Column4]]="",""," -"&amp;Table13[[#This Row],[Column4]])),(IF(Table13[[#This Row],[Column3]]="",""," -"&amp;Table13[[#This Row],[Column3]])))</f>
        <v xml:space="preserve"> Zinnowitz Variation</v>
      </c>
      <c r="C795" s="3" t="s">
        <v>7101</v>
      </c>
      <c r="F795" s="3">
        <v>34.5</v>
      </c>
      <c r="G795" s="3">
        <v>43</v>
      </c>
    </row>
    <row r="796" spans="1:7" ht="17" x14ac:dyDescent="0.2">
      <c r="A796" s="3" t="s">
        <v>7102</v>
      </c>
      <c r="B796" s="3" t="str">
        <f>CONCATENATE(Table13[[#This Row],[Column5]],(IF(Table13[[#This Row],[Column4]]="",""," -"&amp;Table13[[#This Row],[Column4]])),(IF(Table13[[#This Row],[Column3]]="",""," -"&amp;Table13[[#This Row],[Column3]])))</f>
        <v xml:space="preserve"> Konstantinopolsky Opening</v>
      </c>
      <c r="C796" s="3" t="s">
        <v>7103</v>
      </c>
      <c r="F796" s="3">
        <v>34.9</v>
      </c>
      <c r="G796" s="3">
        <v>43.1</v>
      </c>
    </row>
    <row r="797" spans="1:7" ht="17" x14ac:dyDescent="0.2">
      <c r="A797" s="3" t="s">
        <v>7102</v>
      </c>
      <c r="B797" s="3" t="str">
        <f>CONCATENATE(Table13[[#This Row],[Column5]],(IF(Table13[[#This Row],[Column4]]="",""," -"&amp;Table13[[#This Row],[Column4]])),(IF(Table13[[#This Row],[Column3]]="",""," -"&amp;Table13[[#This Row],[Column3]])))</f>
        <v xml:space="preserve"> Normal Variation</v>
      </c>
      <c r="C797" s="3" t="s">
        <v>6523</v>
      </c>
      <c r="F797" s="3">
        <v>32.299999999999997</v>
      </c>
      <c r="G797" s="3">
        <v>45.7</v>
      </c>
    </row>
    <row r="798" spans="1:7" ht="17" x14ac:dyDescent="0.2">
      <c r="A798" s="3" t="s">
        <v>7104</v>
      </c>
      <c r="B798" s="3" t="str">
        <f>CONCATENATE(Table13[[#This Row],[Column5]],(IF(Table13[[#This Row],[Column4]]="",""," -"&amp;Table13[[#This Row],[Column4]])),(IF(Table13[[#This Row],[Column3]]="",""," -"&amp;Table13[[#This Row],[Column3]])))</f>
        <v xml:space="preserve"> General</v>
      </c>
      <c r="C798" s="3" t="s">
        <v>6510</v>
      </c>
      <c r="F798" s="3">
        <v>39</v>
      </c>
      <c r="G798" s="3">
        <v>37.5</v>
      </c>
    </row>
    <row r="799" spans="1:7" ht="17" x14ac:dyDescent="0.2">
      <c r="A799" s="3" t="s">
        <v>7105</v>
      </c>
      <c r="B799" s="3" t="str">
        <f>CONCATENATE(Table13[[#This Row],[Column5]],(IF(Table13[[#This Row],[Column4]]="",""," -"&amp;Table13[[#This Row],[Column4]])),(IF(Table13[[#This Row],[Column3]]="",""," -"&amp;Table13[[#This Row],[Column3]])))</f>
        <v xml:space="preserve"> Accepted</v>
      </c>
      <c r="C799" s="3" t="s">
        <v>6531</v>
      </c>
      <c r="F799" s="3">
        <v>49.3</v>
      </c>
      <c r="G799" s="3">
        <v>29.4</v>
      </c>
    </row>
    <row r="800" spans="1:7" ht="17" x14ac:dyDescent="0.2">
      <c r="A800" s="3" t="s">
        <v>7105</v>
      </c>
      <c r="B800" s="3" t="str">
        <f>CONCATENATE(Table13[[#This Row],[Column5]],(IF(Table13[[#This Row],[Column4]]="",""," -"&amp;Table13[[#This Row],[Column4]])),(IF(Table13[[#This Row],[Column3]]="",""," -"&amp;Table13[[#This Row],[Column3]])))</f>
        <v xml:space="preserve"> Accepted - Bilguer Variation</v>
      </c>
      <c r="C800" s="3" t="s">
        <v>6531</v>
      </c>
      <c r="D800" s="3" t="s">
        <v>7106</v>
      </c>
      <c r="F800" s="3">
        <v>56.4</v>
      </c>
      <c r="G800" s="3">
        <v>25.9</v>
      </c>
    </row>
    <row r="801" spans="1:7" ht="17" x14ac:dyDescent="0.2">
      <c r="A801" s="3" t="s">
        <v>7105</v>
      </c>
      <c r="B801" s="3" t="str">
        <f>CONCATENATE(Table13[[#This Row],[Column5]],(IF(Table13[[#This Row],[Column4]]="",""," -"&amp;Table13[[#This Row],[Column4]])),(IF(Table13[[#This Row],[Column3]]="",""," -"&amp;Table13[[#This Row],[Column3]])))</f>
        <v xml:space="preserve"> Accepted - Leonhardt Variation</v>
      </c>
      <c r="C801" s="3" t="s">
        <v>6531</v>
      </c>
      <c r="D801" s="3" t="s">
        <v>7107</v>
      </c>
      <c r="F801" s="3">
        <v>62.4</v>
      </c>
      <c r="G801" s="3">
        <v>21.2</v>
      </c>
    </row>
    <row r="802" spans="1:7" ht="17" x14ac:dyDescent="0.2">
      <c r="A802" s="3" t="s">
        <v>7105</v>
      </c>
      <c r="B802" s="3" t="str">
        <f>CONCATENATE(Table13[[#This Row],[Column5]],(IF(Table13[[#This Row],[Column4]]="",""," -"&amp;Table13[[#This Row],[Column4]])),(IF(Table13[[#This Row],[Column3]]="",""," -"&amp;Table13[[#This Row],[Column3]])))</f>
        <v xml:space="preserve"> Fraser Defense</v>
      </c>
      <c r="C802" s="3" t="s">
        <v>7108</v>
      </c>
      <c r="F802" s="3">
        <v>60.4</v>
      </c>
      <c r="G802" s="3">
        <v>22</v>
      </c>
    </row>
    <row r="803" spans="1:7" ht="17" x14ac:dyDescent="0.2">
      <c r="A803" s="3" t="s">
        <v>7105</v>
      </c>
      <c r="B803" s="3" t="str">
        <f>CONCATENATE(Table13[[#This Row],[Column5]],(IF(Table13[[#This Row],[Column4]]="",""," -"&amp;Table13[[#This Row],[Column4]])),(IF(Table13[[#This Row],[Column3]]="",""," -"&amp;Table13[[#This Row],[Column3]])))</f>
        <v xml:space="preserve"> General</v>
      </c>
      <c r="C803" s="3" t="s">
        <v>6510</v>
      </c>
      <c r="F803" s="3">
        <v>41.2</v>
      </c>
      <c r="G803" s="3">
        <v>46</v>
      </c>
    </row>
    <row r="804" spans="1:7" ht="17" x14ac:dyDescent="0.2">
      <c r="A804" s="3" t="s">
        <v>7105</v>
      </c>
      <c r="B804" s="3" t="str">
        <f>CONCATENATE(Table13[[#This Row],[Column5]],(IF(Table13[[#This Row],[Column4]]="",""," -"&amp;Table13[[#This Row],[Column4]])),(IF(Table13[[#This Row],[Column3]]="",""," -"&amp;Table13[[#This Row],[Column3]])))</f>
        <v xml:space="preserve"> Mason Countergambit</v>
      </c>
      <c r="C804" s="3" t="s">
        <v>7109</v>
      </c>
      <c r="F804" s="3">
        <v>47.7</v>
      </c>
      <c r="G804" s="3">
        <v>35.4</v>
      </c>
    </row>
    <row r="805" spans="1:7" ht="17" x14ac:dyDescent="0.2">
      <c r="A805" s="3" t="s">
        <v>7110</v>
      </c>
      <c r="B805" s="3" t="str">
        <f>CONCATENATE(Table13[[#This Row],[Column5]],(IF(Table13[[#This Row],[Column4]]="",""," -"&amp;Table13[[#This Row],[Column4]])),(IF(Table13[[#This Row],[Column3]]="",""," -"&amp;Table13[[#This Row],[Column3]])))</f>
        <v xml:space="preserve"> Anti-Philidor</v>
      </c>
      <c r="C805" s="3" t="s">
        <v>7111</v>
      </c>
      <c r="F805" s="3">
        <v>46</v>
      </c>
      <c r="G805" s="3">
        <v>36.299999999999997</v>
      </c>
    </row>
    <row r="806" spans="1:7" ht="17" x14ac:dyDescent="0.2">
      <c r="A806" s="3" t="s">
        <v>7110</v>
      </c>
      <c r="B806" s="3" t="str">
        <f>CONCATENATE(Table13[[#This Row],[Column5]],(IF(Table13[[#This Row],[Column4]]="",""," -"&amp;Table13[[#This Row],[Column4]])),(IF(Table13[[#This Row],[Column3]]="",""," -"&amp;Table13[[#This Row],[Column3]])))</f>
        <v xml:space="preserve"> Anti-Philidor - Lion's Cave</v>
      </c>
      <c r="C806" s="3" t="s">
        <v>7111</v>
      </c>
      <c r="D806" s="3" t="s">
        <v>7112</v>
      </c>
      <c r="F806" s="3">
        <v>43.9</v>
      </c>
      <c r="G806" s="3">
        <v>32.4</v>
      </c>
    </row>
    <row r="807" spans="1:7" ht="17" x14ac:dyDescent="0.2">
      <c r="A807" s="3" t="s">
        <v>7110</v>
      </c>
      <c r="B807" s="3" t="str">
        <f>CONCATENATE(Table13[[#This Row],[Column5]],(IF(Table13[[#This Row],[Column4]]="",""," -"&amp;Table13[[#This Row],[Column4]])),(IF(Table13[[#This Row],[Column3]]="",""," -"&amp;Table13[[#This Row],[Column3]])))</f>
        <v xml:space="preserve"> Bayonet Attack</v>
      </c>
      <c r="C807" s="3" t="s">
        <v>6621</v>
      </c>
      <c r="F807" s="3">
        <v>59.1</v>
      </c>
      <c r="G807" s="3">
        <v>20.9</v>
      </c>
    </row>
    <row r="808" spans="1:7" ht="17" x14ac:dyDescent="0.2">
      <c r="A808" s="3" t="s">
        <v>7110</v>
      </c>
      <c r="B808" s="3" t="str">
        <f>CONCATENATE(Table13[[#This Row],[Column5]],(IF(Table13[[#This Row],[Column4]]="",""," -"&amp;Table13[[#This Row],[Column4]])),(IF(Table13[[#This Row],[Column3]]="",""," -"&amp;Table13[[#This Row],[Column3]])))</f>
        <v xml:space="preserve"> Lion's Jaw</v>
      </c>
      <c r="C808" s="3" t="s">
        <v>7113</v>
      </c>
      <c r="F808" s="3">
        <v>43.5</v>
      </c>
      <c r="G808" s="3">
        <v>26.7</v>
      </c>
    </row>
    <row r="809" spans="1:7" ht="17" x14ac:dyDescent="0.2">
      <c r="A809" s="3" t="s">
        <v>7114</v>
      </c>
      <c r="B809" s="3" t="str">
        <f>CONCATENATE(Table13[[#This Row],[Column5]],(IF(Table13[[#This Row],[Column4]]="",""," -"&amp;Table13[[#This Row],[Column4]])),(IF(Table13[[#This Row],[Column3]]="",""," -"&amp;Table13[[#This Row],[Column3]])))</f>
        <v xml:space="preserve"> Poisoned Pawn Variation</v>
      </c>
      <c r="C809" s="3" t="s">
        <v>6878</v>
      </c>
      <c r="F809" s="3">
        <v>31.9</v>
      </c>
      <c r="G809" s="3">
        <v>35.5</v>
      </c>
    </row>
    <row r="810" spans="1:7" ht="17" x14ac:dyDescent="0.2">
      <c r="A810" s="3" t="s">
        <v>7115</v>
      </c>
      <c r="B810" s="3" t="str">
        <f>CONCATENATE(Table13[[#This Row],[Column5]],(IF(Table13[[#This Row],[Column4]]="",""," -"&amp;Table13[[#This Row],[Column4]])),(IF(Table13[[#This Row],[Column3]]="",""," -"&amp;Table13[[#This Row],[Column3]])))</f>
        <v xml:space="preserve"> General</v>
      </c>
      <c r="C810" s="3" t="s">
        <v>6510</v>
      </c>
      <c r="F810" s="3">
        <v>35.799999999999997</v>
      </c>
      <c r="G810" s="3">
        <v>36.6</v>
      </c>
    </row>
    <row r="811" spans="1:7" ht="17" x14ac:dyDescent="0.2">
      <c r="A811" s="3" t="s">
        <v>7116</v>
      </c>
      <c r="B811" s="3" t="str">
        <f>CONCATENATE(Table13[[#This Row],[Column5]],(IF(Table13[[#This Row],[Column4]]="",""," -"&amp;Table13[[#This Row],[Column4]])),(IF(Table13[[#This Row],[Column3]]="",""," -"&amp;Table13[[#This Row],[Column3]])))</f>
        <v xml:space="preserve"> General</v>
      </c>
      <c r="C811" s="3" t="s">
        <v>6510</v>
      </c>
      <c r="F811" s="3">
        <v>35.200000000000003</v>
      </c>
      <c r="G811" s="3">
        <v>39.700000000000003</v>
      </c>
    </row>
    <row r="812" spans="1:7" ht="17" x14ac:dyDescent="0.2">
      <c r="A812" s="3" t="s">
        <v>7116</v>
      </c>
      <c r="B812" s="3" t="str">
        <f>CONCATENATE(Table13[[#This Row],[Column5]],(IF(Table13[[#This Row],[Column4]]="",""," -"&amp;Table13[[#This Row],[Column4]])),(IF(Table13[[#This Row],[Column3]]="",""," -"&amp;Table13[[#This Row],[Column3]])))</f>
        <v xml:space="preserve"> Reversed Rat</v>
      </c>
      <c r="C812" s="3" t="s">
        <v>7117</v>
      </c>
      <c r="F812" s="3">
        <v>36.9</v>
      </c>
      <c r="G812" s="3">
        <v>42.8</v>
      </c>
    </row>
    <row r="813" spans="1:7" ht="17" x14ac:dyDescent="0.2">
      <c r="A813" s="3" t="s">
        <v>2756</v>
      </c>
      <c r="B813" s="3" t="str">
        <f>CONCATENATE(Table13[[#This Row],[Column5]],(IF(Table13[[#This Row],[Column4]]="",""," -"&amp;Table13[[#This Row],[Column4]])),(IF(Table13[[#This Row],[Column3]]="",""," -"&amp;Table13[[#This Row],[Column3]])))</f>
        <v/>
      </c>
      <c r="F813" s="3">
        <v>43.7</v>
      </c>
      <c r="G813" s="3">
        <v>31.2</v>
      </c>
    </row>
    <row r="814" spans="1:7" ht="17" x14ac:dyDescent="0.2">
      <c r="A814" s="3" t="s">
        <v>2756</v>
      </c>
      <c r="B814" s="3" t="str">
        <f>CONCATENATE(Table13[[#This Row],[Column5]],(IF(Table13[[#This Row],[Column4]]="",""," -"&amp;Table13[[#This Row],[Column4]])),(IF(Table13[[#This Row],[Column3]]="",""," -"&amp;Table13[[#This Row],[Column3]])))</f>
        <v xml:space="preserve"> Lithuanian Variation</v>
      </c>
      <c r="C814" s="3" t="s">
        <v>7118</v>
      </c>
      <c r="F814" s="3">
        <v>33.6</v>
      </c>
      <c r="G814" s="3">
        <v>43.7</v>
      </c>
    </row>
    <row r="815" spans="1:7" ht="17" x14ac:dyDescent="0.2">
      <c r="A815" s="3" t="s">
        <v>7119</v>
      </c>
      <c r="B815" s="3" t="str">
        <f>CONCATENATE(Table13[[#This Row],[Column5]],(IF(Table13[[#This Row],[Column4]]="",""," -"&amp;Table13[[#This Row],[Column4]])),(IF(Table13[[#This Row],[Column3]]="",""," -"&amp;Table13[[#This Row],[Column3]])))</f>
        <v xml:space="preserve"> Averbakh System - Kotov Variation</v>
      </c>
      <c r="C815" s="3" t="s">
        <v>7120</v>
      </c>
      <c r="D815" s="3" t="s">
        <v>7121</v>
      </c>
      <c r="F815" s="3">
        <v>43.8</v>
      </c>
      <c r="G815" s="3">
        <v>30.4</v>
      </c>
    </row>
    <row r="816" spans="1:7" ht="17" x14ac:dyDescent="0.2">
      <c r="A816" s="3" t="s">
        <v>7119</v>
      </c>
      <c r="B816" s="3" t="str">
        <f>CONCATENATE(Table13[[#This Row],[Column5]],(IF(Table13[[#This Row],[Column4]]="",""," -"&amp;Table13[[#This Row],[Column4]])),(IF(Table13[[#This Row],[Column3]]="",""," -"&amp;Table13[[#This Row],[Column3]])))</f>
        <v xml:space="preserve"> Averbakh System - Randspringer Variation</v>
      </c>
      <c r="C816" s="3" t="s">
        <v>7120</v>
      </c>
      <c r="D816" s="3" t="s">
        <v>7122</v>
      </c>
      <c r="F816" s="3">
        <v>54</v>
      </c>
      <c r="G816" s="3">
        <v>23</v>
      </c>
    </row>
    <row r="817" spans="1:7" ht="17" x14ac:dyDescent="0.2">
      <c r="A817" s="3" t="s">
        <v>7119</v>
      </c>
      <c r="B817" s="3" t="str">
        <f>CONCATENATE(Table13[[#This Row],[Column5]],(IF(Table13[[#This Row],[Column4]]="",""," -"&amp;Table13[[#This Row],[Column4]])),(IF(Table13[[#This Row],[Column3]]="",""," -"&amp;Table13[[#This Row],[Column3]])))</f>
        <v xml:space="preserve"> Averbakh Variation</v>
      </c>
      <c r="C817" s="3" t="s">
        <v>7041</v>
      </c>
      <c r="F817" s="3">
        <v>39.299999999999997</v>
      </c>
      <c r="G817" s="3">
        <v>32</v>
      </c>
    </row>
    <row r="818" spans="1:7" ht="17" x14ac:dyDescent="0.2">
      <c r="A818" s="3" t="s">
        <v>7119</v>
      </c>
      <c r="B818" s="3" t="str">
        <f>CONCATENATE(Table13[[#This Row],[Column5]],(IF(Table13[[#This Row],[Column4]]="",""," -"&amp;Table13[[#This Row],[Column4]])),(IF(Table13[[#This Row],[Column3]]="",""," -"&amp;Table13[[#This Row],[Column3]])))</f>
        <v xml:space="preserve"> Averbakh Variation - Pseudo-Saemisch</v>
      </c>
      <c r="C818" s="3" t="s">
        <v>7041</v>
      </c>
      <c r="D818" s="3" t="s">
        <v>6541</v>
      </c>
      <c r="F818" s="3">
        <v>48.5</v>
      </c>
      <c r="G818" s="3">
        <v>26.5</v>
      </c>
    </row>
    <row r="819" spans="1:7" ht="17" x14ac:dyDescent="0.2">
      <c r="A819" s="3" t="s">
        <v>7119</v>
      </c>
      <c r="B819" s="3" t="str">
        <f>CONCATENATE(Table13[[#This Row],[Column5]],(IF(Table13[[#This Row],[Column4]]="",""," -"&amp;Table13[[#This Row],[Column4]])),(IF(Table13[[#This Row],[Column3]]="",""," -"&amp;Table13[[#This Row],[Column3]])))</f>
        <v xml:space="preserve"> Beefeater Variation</v>
      </c>
      <c r="C819" s="3" t="s">
        <v>7123</v>
      </c>
      <c r="F819" s="3">
        <v>31.4</v>
      </c>
      <c r="G819" s="3">
        <v>46.5</v>
      </c>
    </row>
    <row r="820" spans="1:7" ht="17" x14ac:dyDescent="0.2">
      <c r="A820" s="3" t="s">
        <v>7119</v>
      </c>
      <c r="B820" s="3" t="str">
        <f>CONCATENATE(Table13[[#This Row],[Column5]],(IF(Table13[[#This Row],[Column4]]="",""," -"&amp;Table13[[#This Row],[Column4]])),(IF(Table13[[#This Row],[Column3]]="",""," -"&amp;Table13[[#This Row],[Column3]])))</f>
        <v xml:space="preserve"> Bishop Attack</v>
      </c>
      <c r="C820" s="3" t="s">
        <v>6540</v>
      </c>
      <c r="F820" s="3">
        <v>36.9</v>
      </c>
      <c r="G820" s="3">
        <v>41.1</v>
      </c>
    </row>
    <row r="821" spans="1:7" ht="17" x14ac:dyDescent="0.2">
      <c r="A821" s="3" t="s">
        <v>7119</v>
      </c>
      <c r="B821" s="3" t="str">
        <f>CONCATENATE(Table13[[#This Row],[Column5]],(IF(Table13[[#This Row],[Column4]]="",""," -"&amp;Table13[[#This Row],[Column4]])),(IF(Table13[[#This Row],[Column3]]="",""," -"&amp;Table13[[#This Row],[Column3]])))</f>
        <v xml:space="preserve"> Geller's System</v>
      </c>
      <c r="C821" s="3" t="s">
        <v>7124</v>
      </c>
      <c r="F821" s="3">
        <v>35.6</v>
      </c>
      <c r="G821" s="3">
        <v>31.2</v>
      </c>
    </row>
    <row r="822" spans="1:7" ht="17" x14ac:dyDescent="0.2">
      <c r="A822" s="3" t="s">
        <v>7119</v>
      </c>
      <c r="B822" s="3" t="str">
        <f>CONCATENATE(Table13[[#This Row],[Column5]],(IF(Table13[[#This Row],[Column4]]="",""," -"&amp;Table13[[#This Row],[Column4]])),(IF(Table13[[#This Row],[Column3]]="",""," -"&amp;Table13[[#This Row],[Column3]])))</f>
        <v xml:space="preserve"> General</v>
      </c>
      <c r="C822" s="3" t="s">
        <v>6510</v>
      </c>
      <c r="F822" s="3">
        <v>39.200000000000003</v>
      </c>
      <c r="G822" s="3">
        <v>32.5</v>
      </c>
    </row>
    <row r="823" spans="1:7" ht="17" x14ac:dyDescent="0.2">
      <c r="A823" s="3" t="s">
        <v>7119</v>
      </c>
      <c r="B823" s="3" t="str">
        <f>CONCATENATE(Table13[[#This Row],[Column5]],(IF(Table13[[#This Row],[Column4]]="",""," -"&amp;Table13[[#This Row],[Column4]])),(IF(Table13[[#This Row],[Column3]]="",""," -"&amp;Table13[[#This Row],[Column3]])))</f>
        <v xml:space="preserve"> Gurgenidze Defense</v>
      </c>
      <c r="C823" s="3" t="s">
        <v>7125</v>
      </c>
      <c r="F823" s="3">
        <v>42.4</v>
      </c>
      <c r="G823" s="3">
        <v>30.5</v>
      </c>
    </row>
    <row r="824" spans="1:7" ht="17" x14ac:dyDescent="0.2">
      <c r="A824" s="3" t="s">
        <v>7119</v>
      </c>
      <c r="B824" s="3" t="str">
        <f>CONCATENATE(Table13[[#This Row],[Column5]],(IF(Table13[[#This Row],[Column4]]="",""," -"&amp;Table13[[#This Row],[Column4]])),(IF(Table13[[#This Row],[Column3]]="",""," -"&amp;Table13[[#This Row],[Column3]])))</f>
        <v xml:space="preserve"> Improved Maroczy</v>
      </c>
      <c r="C824" s="3" t="s">
        <v>7126</v>
      </c>
      <c r="F824" s="3">
        <v>25.1</v>
      </c>
      <c r="G824" s="3">
        <v>29.3</v>
      </c>
    </row>
    <row r="825" spans="1:7" ht="17" x14ac:dyDescent="0.2">
      <c r="A825" s="3" t="s">
        <v>7119</v>
      </c>
      <c r="B825" s="3" t="str">
        <f>CONCATENATE(Table13[[#This Row],[Column5]],(IF(Table13[[#This Row],[Column4]]="",""," -"&amp;Table13[[#This Row],[Column4]])),(IF(Table13[[#This Row],[Column3]]="",""," -"&amp;Table13[[#This Row],[Column3]])))</f>
        <v xml:space="preserve"> King Pawn Fianchetto</v>
      </c>
      <c r="C825" s="3" t="s">
        <v>7127</v>
      </c>
      <c r="F825" s="3">
        <v>34.9</v>
      </c>
      <c r="G825" s="3">
        <v>39.9</v>
      </c>
    </row>
    <row r="826" spans="1:7" ht="17" x14ac:dyDescent="0.2">
      <c r="A826" s="3" t="s">
        <v>7119</v>
      </c>
      <c r="B826" s="3" t="str">
        <f>CONCATENATE(Table13[[#This Row],[Column5]],(IF(Table13[[#This Row],[Column4]]="",""," -"&amp;Table13[[#This Row],[Column4]])),(IF(Table13[[#This Row],[Column3]]="",""," -"&amp;Table13[[#This Row],[Column3]])))</f>
        <v xml:space="preserve"> Lizard Defense - Mittenberger Gambit</v>
      </c>
      <c r="C826" s="3" t="s">
        <v>7128</v>
      </c>
      <c r="D826" s="3" t="s">
        <v>7129</v>
      </c>
      <c r="F826" s="3">
        <v>39.299999999999997</v>
      </c>
      <c r="G826" s="3">
        <v>26.9</v>
      </c>
    </row>
    <row r="827" spans="1:7" ht="17" x14ac:dyDescent="0.2">
      <c r="A827" s="3" t="s">
        <v>7119</v>
      </c>
      <c r="B827" s="3" t="str">
        <f>CONCATENATE(Table13[[#This Row],[Column5]],(IF(Table13[[#This Row],[Column4]]="",""," -"&amp;Table13[[#This Row],[Column4]])),(IF(Table13[[#This Row],[Column3]]="",""," -"&amp;Table13[[#This Row],[Column3]])))</f>
        <v xml:space="preserve"> Modern Pterodactyl</v>
      </c>
      <c r="C827" s="3" t="s">
        <v>7130</v>
      </c>
      <c r="F827" s="3">
        <v>37.200000000000003</v>
      </c>
      <c r="G827" s="3">
        <v>38.799999999999997</v>
      </c>
    </row>
    <row r="828" spans="1:7" ht="17" x14ac:dyDescent="0.2">
      <c r="A828" s="3" t="s">
        <v>7119</v>
      </c>
      <c r="B828" s="3" t="str">
        <f>CONCATENATE(Table13[[#This Row],[Column5]],(IF(Table13[[#This Row],[Column4]]="",""," -"&amp;Table13[[#This Row],[Column4]])),(IF(Table13[[#This Row],[Column3]]="",""," -"&amp;Table13[[#This Row],[Column3]])))</f>
        <v xml:space="preserve"> Norwegian Defense</v>
      </c>
      <c r="C828" s="3" t="s">
        <v>7131</v>
      </c>
      <c r="F828" s="3">
        <v>49.2</v>
      </c>
      <c r="G828" s="3">
        <v>29.3</v>
      </c>
    </row>
    <row r="829" spans="1:7" ht="17" x14ac:dyDescent="0.2">
      <c r="A829" s="3" t="s">
        <v>7119</v>
      </c>
      <c r="B829" s="3" t="str">
        <f>CONCATENATE(Table13[[#This Row],[Column5]],(IF(Table13[[#This Row],[Column4]]="",""," -"&amp;Table13[[#This Row],[Column4]])),(IF(Table13[[#This Row],[Column3]]="",""," -"&amp;Table13[[#This Row],[Column3]])))</f>
        <v xml:space="preserve"> Pseudo-Austrian Attack</v>
      </c>
      <c r="C829" s="3" t="s">
        <v>7132</v>
      </c>
      <c r="F829" s="3">
        <v>44.6</v>
      </c>
      <c r="G829" s="3">
        <v>32.299999999999997</v>
      </c>
    </row>
    <row r="830" spans="1:7" ht="17" x14ac:dyDescent="0.2">
      <c r="A830" s="3" t="s">
        <v>7119</v>
      </c>
      <c r="B830" s="3" t="str">
        <f>CONCATENATE(Table13[[#This Row],[Column5]],(IF(Table13[[#This Row],[Column4]]="",""," -"&amp;Table13[[#This Row],[Column4]])),(IF(Table13[[#This Row],[Column3]]="",""," -"&amp;Table13[[#This Row],[Column3]])))</f>
        <v xml:space="preserve"> Queen Pawn Fianchetto</v>
      </c>
      <c r="C830" s="3" t="s">
        <v>7133</v>
      </c>
      <c r="F830" s="3">
        <v>35.5</v>
      </c>
      <c r="G830" s="3">
        <v>36.200000000000003</v>
      </c>
    </row>
    <row r="831" spans="1:7" ht="17" x14ac:dyDescent="0.2">
      <c r="A831" s="3" t="s">
        <v>7119</v>
      </c>
      <c r="B831" s="3" t="str">
        <f>CONCATENATE(Table13[[#This Row],[Column5]],(IF(Table13[[#This Row],[Column4]]="",""," -"&amp;Table13[[#This Row],[Column4]])),(IF(Table13[[#This Row],[Column3]]="",""," -"&amp;Table13[[#This Row],[Column3]])))</f>
        <v xml:space="preserve"> Rossolimo Variation</v>
      </c>
      <c r="C831" s="3" t="s">
        <v>7134</v>
      </c>
      <c r="F831" s="3">
        <v>31</v>
      </c>
      <c r="G831" s="3">
        <v>37.299999999999997</v>
      </c>
    </row>
    <row r="832" spans="1:7" ht="17" x14ac:dyDescent="0.2">
      <c r="A832" s="3" t="s">
        <v>7119</v>
      </c>
      <c r="B832" s="3" t="str">
        <f>CONCATENATE(Table13[[#This Row],[Column5]],(IF(Table13[[#This Row],[Column4]]="",""," -"&amp;Table13[[#This Row],[Column4]])),(IF(Table13[[#This Row],[Column3]]="",""," -"&amp;Table13[[#This Row],[Column3]])))</f>
        <v xml:space="preserve"> Semi-Averbakh Variation - Pterodactyl Variation</v>
      </c>
      <c r="C832" s="3" t="s">
        <v>7135</v>
      </c>
      <c r="D832" s="3" t="s">
        <v>7061</v>
      </c>
      <c r="F832" s="3">
        <v>32.6</v>
      </c>
      <c r="G832" s="3">
        <v>22.9</v>
      </c>
    </row>
    <row r="833" spans="1:7" ht="17" x14ac:dyDescent="0.2">
      <c r="A833" s="3" t="s">
        <v>7119</v>
      </c>
      <c r="B833" s="3" t="str">
        <f>CONCATENATE(Table13[[#This Row],[Column5]],(IF(Table13[[#This Row],[Column4]]="",""," -"&amp;Table13[[#This Row],[Column4]])),(IF(Table13[[#This Row],[Column3]]="",""," -"&amp;Table13[[#This Row],[Column3]])))</f>
        <v xml:space="preserve"> Standard Defense</v>
      </c>
      <c r="C833" s="3" t="s">
        <v>7136</v>
      </c>
      <c r="F833" s="3">
        <v>42.6</v>
      </c>
      <c r="G833" s="3">
        <v>32.200000000000003</v>
      </c>
    </row>
    <row r="834" spans="1:7" ht="17" x14ac:dyDescent="0.2">
      <c r="A834" s="3" t="s">
        <v>7119</v>
      </c>
      <c r="B834" s="3" t="str">
        <f>CONCATENATE(Table13[[#This Row],[Column5]],(IF(Table13[[#This Row],[Column4]]="",""," -"&amp;Table13[[#This Row],[Column4]])),(IF(Table13[[#This Row],[Column3]]="",""," -"&amp;Table13[[#This Row],[Column3]])))</f>
        <v xml:space="preserve"> Standard Line</v>
      </c>
      <c r="C834" s="3" t="s">
        <v>7137</v>
      </c>
      <c r="F834" s="3">
        <v>38.1</v>
      </c>
      <c r="G834" s="3">
        <v>34.299999999999997</v>
      </c>
    </row>
    <row r="835" spans="1:7" ht="17" x14ac:dyDescent="0.2">
      <c r="A835" s="3" t="s">
        <v>7119</v>
      </c>
      <c r="B835" s="3" t="str">
        <f>CONCATENATE(Table13[[#This Row],[Column5]],(IF(Table13[[#This Row],[Column4]]="",""," -"&amp;Table13[[#This Row],[Column4]])),(IF(Table13[[#This Row],[Column3]]="",""," -"&amp;Table13[[#This Row],[Column3]])))</f>
        <v xml:space="preserve"> Three Pawns Attack</v>
      </c>
      <c r="C835" s="3" t="s">
        <v>7138</v>
      </c>
      <c r="F835" s="3">
        <v>33</v>
      </c>
      <c r="G835" s="3">
        <v>43</v>
      </c>
    </row>
    <row r="836" spans="1:7" ht="17" x14ac:dyDescent="0.2">
      <c r="A836" s="3" t="s">
        <v>7119</v>
      </c>
      <c r="B836" s="3" t="str">
        <f>CONCATENATE(Table13[[#This Row],[Column5]],(IF(Table13[[#This Row],[Column4]]="",""," -"&amp;Table13[[#This Row],[Column4]])),(IF(Table13[[#This Row],[Column3]]="",""," -"&amp;Table13[[#This Row],[Column3]])))</f>
        <v xml:space="preserve"> Two Knights Variation</v>
      </c>
      <c r="C836" s="3" t="s">
        <v>6791</v>
      </c>
      <c r="F836" s="3">
        <v>36.1</v>
      </c>
      <c r="G836" s="3">
        <v>38.5</v>
      </c>
    </row>
    <row r="837" spans="1:7" ht="17" x14ac:dyDescent="0.2">
      <c r="A837" s="3" t="s">
        <v>7119</v>
      </c>
      <c r="B837" s="3" t="str">
        <f>CONCATENATE(Table13[[#This Row],[Column5]],(IF(Table13[[#This Row],[Column4]]="",""," -"&amp;Table13[[#This Row],[Column4]])),(IF(Table13[[#This Row],[Column3]]="",""," -"&amp;Table13[[#This Row],[Column3]])))</f>
        <v xml:space="preserve"> Two Knights Variation - Suttles Variation</v>
      </c>
      <c r="C837" s="3" t="s">
        <v>6791</v>
      </c>
      <c r="D837" s="3" t="s">
        <v>7139</v>
      </c>
      <c r="F837" s="3">
        <v>34.200000000000003</v>
      </c>
      <c r="G837" s="3">
        <v>35</v>
      </c>
    </row>
    <row r="838" spans="1:7" ht="17" x14ac:dyDescent="0.2">
      <c r="A838" s="3" t="s">
        <v>7140</v>
      </c>
      <c r="B838" s="3" t="str">
        <f>CONCATENATE(Table13[[#This Row],[Column5]],(IF(Table13[[#This Row],[Column4]]="",""," -"&amp;Table13[[#This Row],[Column4]])),(IF(Table13[[#This Row],[Column3]]="",""," -"&amp;Table13[[#This Row],[Column3]])))</f>
        <v xml:space="preserve"> Classical Variation</v>
      </c>
      <c r="C838" s="3" t="s">
        <v>6553</v>
      </c>
      <c r="F838" s="3">
        <v>48.5</v>
      </c>
      <c r="G838" s="3">
        <v>21.6</v>
      </c>
    </row>
    <row r="839" spans="1:7" ht="17" x14ac:dyDescent="0.2">
      <c r="A839" s="3" t="s">
        <v>7140</v>
      </c>
      <c r="B839" s="3" t="str">
        <f>CONCATENATE(Table13[[#This Row],[Column5]],(IF(Table13[[#This Row],[Column4]]="",""," -"&amp;Table13[[#This Row],[Column4]])),(IF(Table13[[#This Row],[Column3]]="",""," -"&amp;Table13[[#This Row],[Column3]])))</f>
        <v xml:space="preserve"> Classical Variation - Modern Defense</v>
      </c>
      <c r="C839" s="3" t="s">
        <v>6553</v>
      </c>
      <c r="D839" s="3" t="s">
        <v>6655</v>
      </c>
      <c r="F839" s="3">
        <v>32.6</v>
      </c>
      <c r="G839" s="3">
        <v>28.6</v>
      </c>
    </row>
    <row r="840" spans="1:7" ht="17" x14ac:dyDescent="0.2">
      <c r="A840" s="3" t="s">
        <v>7140</v>
      </c>
      <c r="B840" s="3" t="str">
        <f>CONCATENATE(Table13[[#This Row],[Column5]],(IF(Table13[[#This Row],[Column4]]="",""," -"&amp;Table13[[#This Row],[Column4]])),(IF(Table13[[#This Row],[Column3]]="",""," -"&amp;Table13[[#This Row],[Column3]])))</f>
        <v xml:space="preserve"> Classical Variation - Original Defense</v>
      </c>
      <c r="C840" s="3" t="s">
        <v>6553</v>
      </c>
      <c r="D840" s="3" t="s">
        <v>7141</v>
      </c>
      <c r="F840" s="3">
        <v>42.7</v>
      </c>
      <c r="G840" s="3">
        <v>19.899999999999999</v>
      </c>
    </row>
    <row r="841" spans="1:7" ht="17" x14ac:dyDescent="0.2">
      <c r="A841" s="3" t="s">
        <v>7140</v>
      </c>
      <c r="B841" s="3" t="str">
        <f>CONCATENATE(Table13[[#This Row],[Column5]],(IF(Table13[[#This Row],[Column4]]="",""," -"&amp;Table13[[#This Row],[Column4]])),(IF(Table13[[#This Row],[Column3]]="",""," -"&amp;Table13[[#This Row],[Column3]])))</f>
        <v xml:space="preserve"> Classical Variation - Polgar Variation</v>
      </c>
      <c r="C841" s="3" t="s">
        <v>6553</v>
      </c>
      <c r="D841" s="3" t="s">
        <v>7142</v>
      </c>
      <c r="F841" s="3">
        <v>35</v>
      </c>
      <c r="G841" s="3">
        <v>26.2</v>
      </c>
    </row>
    <row r="842" spans="1:7" ht="17" x14ac:dyDescent="0.2">
      <c r="A842" s="3" t="s">
        <v>7140</v>
      </c>
      <c r="B842" s="3" t="str">
        <f>CONCATENATE(Table13[[#This Row],[Column5]],(IF(Table13[[#This Row],[Column4]]="",""," -"&amp;Table13[[#This Row],[Column4]])),(IF(Table13[[#This Row],[Column3]]="",""," -"&amp;Table13[[#This Row],[Column3]])))</f>
        <v xml:space="preserve"> Delayed Exchange Variation</v>
      </c>
      <c r="C842" s="3" t="s">
        <v>6828</v>
      </c>
      <c r="F842" s="3">
        <v>36.1</v>
      </c>
      <c r="G842" s="3">
        <v>22</v>
      </c>
    </row>
    <row r="843" spans="1:7" ht="17" x14ac:dyDescent="0.2">
      <c r="A843" s="3" t="s">
        <v>7140</v>
      </c>
      <c r="B843" s="3" t="str">
        <f>CONCATENATE(Table13[[#This Row],[Column5]],(IF(Table13[[#This Row],[Column4]]="",""," -"&amp;Table13[[#This Row],[Column4]])),(IF(Table13[[#This Row],[Column3]]="",""," -"&amp;Table13[[#This Row],[Column3]])))</f>
        <v xml:space="preserve"> Delayed Exchange Variation</v>
      </c>
      <c r="C843" s="3" t="s">
        <v>6828</v>
      </c>
      <c r="F843" s="3">
        <v>48.8</v>
      </c>
      <c r="G843" s="3">
        <v>20.7</v>
      </c>
    </row>
    <row r="844" spans="1:7" ht="17" x14ac:dyDescent="0.2">
      <c r="A844" s="3" t="s">
        <v>7140</v>
      </c>
      <c r="B844" s="3" t="str">
        <f>CONCATENATE(Table13[[#This Row],[Column5]],(IF(Table13[[#This Row],[Column4]]="",""," -"&amp;Table13[[#This Row],[Column4]])),(IF(Table13[[#This Row],[Column3]]="",""," -"&amp;Table13[[#This Row],[Column3]])))</f>
        <v xml:space="preserve"> Delayed Exchange Variation</v>
      </c>
      <c r="C844" s="3" t="s">
        <v>6828</v>
      </c>
      <c r="F844" s="3">
        <v>35.5</v>
      </c>
      <c r="G844" s="3">
        <v>16.100000000000001</v>
      </c>
    </row>
    <row r="845" spans="1:7" ht="17" x14ac:dyDescent="0.2">
      <c r="A845" s="3" t="s">
        <v>7140</v>
      </c>
      <c r="B845" s="3" t="str">
        <f>CONCATENATE(Table13[[#This Row],[Column5]],(IF(Table13[[#This Row],[Column4]]="",""," -"&amp;Table13[[#This Row],[Column4]])),(IF(Table13[[#This Row],[Column3]]="",""," -"&amp;Table13[[#This Row],[Column3]])))</f>
        <v xml:space="preserve"> Delayed Exchange Variation</v>
      </c>
      <c r="C845" s="3" t="s">
        <v>6828</v>
      </c>
      <c r="F845" s="3">
        <v>32</v>
      </c>
      <c r="G845" s="3">
        <v>24.5</v>
      </c>
    </row>
    <row r="846" spans="1:7" ht="17" x14ac:dyDescent="0.2">
      <c r="A846" s="3" t="s">
        <v>7140</v>
      </c>
      <c r="B846" s="3" t="str">
        <f>CONCATENATE(Table13[[#This Row],[Column5]],(IF(Table13[[#This Row],[Column4]]="",""," -"&amp;Table13[[#This Row],[Column4]])),(IF(Table13[[#This Row],[Column3]]="",""," -"&amp;Table13[[#This Row],[Column3]])))</f>
        <v xml:space="preserve"> Exchange Variation with 6.e4</v>
      </c>
      <c r="C846" s="3" t="s">
        <v>7143</v>
      </c>
      <c r="F846" s="3">
        <v>45.6</v>
      </c>
      <c r="G846" s="3">
        <v>19.3</v>
      </c>
    </row>
    <row r="847" spans="1:7" ht="17" x14ac:dyDescent="0.2">
      <c r="A847" s="3" t="s">
        <v>7140</v>
      </c>
      <c r="B847" s="3" t="str">
        <f>CONCATENATE(Table13[[#This Row],[Column5]],(IF(Table13[[#This Row],[Column4]]="",""," -"&amp;Table13[[#This Row],[Column4]])),(IF(Table13[[#This Row],[Column3]]="",""," -"&amp;Table13[[#This Row],[Column3]])))</f>
        <v xml:space="preserve"> Exchange Variation</v>
      </c>
      <c r="C847" s="3" t="s">
        <v>6505</v>
      </c>
      <c r="F847" s="3">
        <v>31.6</v>
      </c>
      <c r="G847" s="3">
        <v>26.7</v>
      </c>
    </row>
    <row r="848" spans="1:7" ht="17" x14ac:dyDescent="0.2">
      <c r="A848" s="3" t="s">
        <v>7140</v>
      </c>
      <c r="B848" s="3" t="str">
        <f>CONCATENATE(Table13[[#This Row],[Column5]],(IF(Table13[[#This Row],[Column4]]="",""," -"&amp;Table13[[#This Row],[Column4]])),(IF(Table13[[#This Row],[Column3]]="",""," -"&amp;Table13[[#This Row],[Column3]])))</f>
        <v xml:space="preserve"> Misc. with 5.Nf3</v>
      </c>
      <c r="C848" s="3" t="s">
        <v>7144</v>
      </c>
      <c r="F848" s="3">
        <v>30.5</v>
      </c>
      <c r="G848" s="3">
        <v>25.1</v>
      </c>
    </row>
    <row r="849" spans="1:7" ht="17" x14ac:dyDescent="0.2">
      <c r="A849" s="3" t="s">
        <v>7140</v>
      </c>
      <c r="B849" s="3" t="str">
        <f>CONCATENATE(Table13[[#This Row],[Column5]],(IF(Table13[[#This Row],[Column4]]="",""," -"&amp;Table13[[#This Row],[Column4]])),(IF(Table13[[#This Row],[Column3]]="",""," -"&amp;Table13[[#This Row],[Column3]])))</f>
        <v xml:space="preserve"> Ultra-delayed Exchange Variation</v>
      </c>
      <c r="C849" s="3" t="s">
        <v>7145</v>
      </c>
      <c r="F849" s="3">
        <v>28</v>
      </c>
      <c r="G849" s="3">
        <v>18.600000000000001</v>
      </c>
    </row>
    <row r="850" spans="1:7" ht="17" x14ac:dyDescent="0.2">
      <c r="A850" s="3" t="s">
        <v>7146</v>
      </c>
      <c r="B850" s="3" t="str">
        <f>CONCATENATE(Table13[[#This Row],[Column5]],(IF(Table13[[#This Row],[Column4]]="",""," -"&amp;Table13[[#This Row],[Column4]])),(IF(Table13[[#This Row],[Column3]]="",""," -"&amp;Table13[[#This Row],[Column3]])))</f>
        <v xml:space="preserve"> Goglidze Attack</v>
      </c>
      <c r="C850" s="3" t="s">
        <v>7147</v>
      </c>
      <c r="F850" s="3">
        <v>45.3</v>
      </c>
      <c r="G850" s="3">
        <v>27.2</v>
      </c>
    </row>
    <row r="851" spans="1:7" ht="17" x14ac:dyDescent="0.2">
      <c r="A851" s="3" t="s">
        <v>7146</v>
      </c>
      <c r="B851" s="3" t="str">
        <f>CONCATENATE(Table13[[#This Row],[Column5]],(IF(Table13[[#This Row],[Column4]]="",""," -"&amp;Table13[[#This Row],[Column4]])),(IF(Table13[[#This Row],[Column3]]="",""," -"&amp;Table13[[#This Row],[Column3]])))</f>
        <v xml:space="preserve"> Non- or Delayed Fianchetto</v>
      </c>
      <c r="C851" s="3" t="s">
        <v>7148</v>
      </c>
      <c r="F851" s="3">
        <v>65.2</v>
      </c>
      <c r="G851" s="3">
        <v>16.899999999999999</v>
      </c>
    </row>
    <row r="852" spans="1:7" ht="17" x14ac:dyDescent="0.2">
      <c r="A852" s="3" t="s">
        <v>7149</v>
      </c>
      <c r="B852" s="3" t="str">
        <f>CONCATENATE(Table13[[#This Row],[Column5]],(IF(Table13[[#This Row],[Column4]]="",""," -"&amp;Table13[[#This Row],[Column4]])),(IF(Table13[[#This Row],[Column3]]="",""," -"&amp;Table13[[#This Row],[Column3]])))</f>
        <v xml:space="preserve"> Classical Variation</v>
      </c>
      <c r="C852" s="3" t="s">
        <v>6553</v>
      </c>
      <c r="F852" s="3">
        <v>33.299999999999997</v>
      </c>
      <c r="G852" s="3">
        <v>30.3</v>
      </c>
    </row>
    <row r="853" spans="1:7" ht="17" x14ac:dyDescent="0.2">
      <c r="A853" s="3" t="s">
        <v>7149</v>
      </c>
      <c r="B853" s="3" t="str">
        <f>CONCATENATE(Table13[[#This Row],[Column5]],(IF(Table13[[#This Row],[Column4]]="",""," -"&amp;Table13[[#This Row],[Column4]])),(IF(Table13[[#This Row],[Column3]]="",""," -"&amp;Table13[[#This Row],[Column3]])))</f>
        <v xml:space="preserve"> Classical Variation - Berlin Variation</v>
      </c>
      <c r="C853" s="3" t="s">
        <v>6553</v>
      </c>
      <c r="D853" s="3" t="s">
        <v>7150</v>
      </c>
      <c r="F853" s="3">
        <v>37.799999999999997</v>
      </c>
      <c r="G853" s="3">
        <v>31.2</v>
      </c>
    </row>
    <row r="854" spans="1:7" ht="17" x14ac:dyDescent="0.2">
      <c r="A854" s="3" t="s">
        <v>7149</v>
      </c>
      <c r="B854" s="3" t="str">
        <f>CONCATENATE(Table13[[#This Row],[Column5]],(IF(Table13[[#This Row],[Column4]]="",""," -"&amp;Table13[[#This Row],[Column4]])),(IF(Table13[[#This Row],[Column3]]="",""," -"&amp;Table13[[#This Row],[Column3]])))</f>
        <v xml:space="preserve"> Classical Variation - Berlin Variation - Macieja System</v>
      </c>
      <c r="C854" s="3" t="s">
        <v>6553</v>
      </c>
      <c r="D854" s="3" t="s">
        <v>7150</v>
      </c>
      <c r="E854" s="3" t="s">
        <v>7151</v>
      </c>
      <c r="F854" s="3">
        <v>34.5</v>
      </c>
      <c r="G854" s="3">
        <v>20</v>
      </c>
    </row>
    <row r="855" spans="1:7" ht="17" x14ac:dyDescent="0.2">
      <c r="A855" s="3" t="s">
        <v>7149</v>
      </c>
      <c r="B855" s="3" t="str">
        <f>CONCATENATE(Table13[[#This Row],[Column5]],(IF(Table13[[#This Row],[Column4]]="",""," -"&amp;Table13[[#This Row],[Column4]])),(IF(Table13[[#This Row],[Column3]]="",""," -"&amp;Table13[[#This Row],[Column3]])))</f>
        <v xml:space="preserve"> Classical Variation - Keres Defense</v>
      </c>
      <c r="C855" s="3" t="s">
        <v>6553</v>
      </c>
      <c r="D855" s="3" t="s">
        <v>6722</v>
      </c>
      <c r="F855" s="3">
        <v>30.8</v>
      </c>
      <c r="G855" s="3">
        <v>25.4</v>
      </c>
    </row>
    <row r="856" spans="1:7" ht="17" x14ac:dyDescent="0.2">
      <c r="A856" s="3" t="s">
        <v>7149</v>
      </c>
      <c r="B856" s="3" t="str">
        <f>CONCATENATE(Table13[[#This Row],[Column5]],(IF(Table13[[#This Row],[Column4]]="",""," -"&amp;Table13[[#This Row],[Column4]])),(IF(Table13[[#This Row],[Column3]]="",""," -"&amp;Table13[[#This Row],[Column3]])))</f>
        <v xml:space="preserve"> Classical Variation - Lisitsyn-Bondarevsky Gambit</v>
      </c>
      <c r="C856" s="3" t="s">
        <v>6553</v>
      </c>
      <c r="D856" s="3" t="s">
        <v>7152</v>
      </c>
      <c r="F856" s="3">
        <v>30.8</v>
      </c>
      <c r="G856" s="3">
        <v>29.7</v>
      </c>
    </row>
    <row r="857" spans="1:7" ht="17" x14ac:dyDescent="0.2">
      <c r="A857" s="3" t="s">
        <v>7149</v>
      </c>
      <c r="B857" s="3" t="str">
        <f>CONCATENATE(Table13[[#This Row],[Column5]],(IF(Table13[[#This Row],[Column4]]="",""," -"&amp;Table13[[#This Row],[Column4]])),(IF(Table13[[#This Row],[Column3]]="",""," -"&amp;Table13[[#This Row],[Column3]])))</f>
        <v xml:space="preserve"> Classical Variation - Milner-Barry Variation</v>
      </c>
      <c r="C857" s="3" t="s">
        <v>6553</v>
      </c>
      <c r="D857" s="3" t="s">
        <v>7153</v>
      </c>
      <c r="F857" s="3">
        <v>36.5</v>
      </c>
      <c r="G857" s="3">
        <v>30.3</v>
      </c>
    </row>
    <row r="858" spans="1:7" ht="17" x14ac:dyDescent="0.2">
      <c r="A858" s="3" t="s">
        <v>7149</v>
      </c>
      <c r="B858" s="3" t="str">
        <f>CONCATENATE(Table13[[#This Row],[Column5]],(IF(Table13[[#This Row],[Column4]]="",""," -"&amp;Table13[[#This Row],[Column4]])),(IF(Table13[[#This Row],[Column3]]="",""," -"&amp;Table13[[#This Row],[Column3]])))</f>
        <v xml:space="preserve"> Classical Variation - Noa Variation</v>
      </c>
      <c r="C858" s="3" t="s">
        <v>6553</v>
      </c>
      <c r="D858" s="3" t="s">
        <v>7154</v>
      </c>
      <c r="F858" s="3">
        <v>33.1</v>
      </c>
      <c r="G858" s="3">
        <v>28.6</v>
      </c>
    </row>
    <row r="859" spans="1:7" ht="17" x14ac:dyDescent="0.2">
      <c r="A859" s="3" t="s">
        <v>7149</v>
      </c>
      <c r="B859" s="3" t="str">
        <f>CONCATENATE(Table13[[#This Row],[Column5]],(IF(Table13[[#This Row],[Column4]]="",""," -"&amp;Table13[[#This Row],[Column4]])),(IF(Table13[[#This Row],[Column3]]="",""," -"&amp;Table13[[#This Row],[Column3]])))</f>
        <v xml:space="preserve"> Classical Variation - Noa Variation</v>
      </c>
      <c r="C859" s="3" t="s">
        <v>6553</v>
      </c>
      <c r="D859" s="3" t="s">
        <v>7154</v>
      </c>
      <c r="F859" s="3">
        <v>37.1</v>
      </c>
      <c r="G859" s="3">
        <v>19.3</v>
      </c>
    </row>
    <row r="860" spans="1:7" ht="17" x14ac:dyDescent="0.2">
      <c r="A860" s="3" t="s">
        <v>7149</v>
      </c>
      <c r="B860" s="3" t="str">
        <f>CONCATENATE(Table13[[#This Row],[Column5]],(IF(Table13[[#This Row],[Column4]]="",""," -"&amp;Table13[[#This Row],[Column4]])),(IF(Table13[[#This Row],[Column3]]="",""," -"&amp;Table13[[#This Row],[Column3]])))</f>
        <v xml:space="preserve"> Classical Variation - Noa Variation</v>
      </c>
      <c r="C860" s="3" t="s">
        <v>6553</v>
      </c>
      <c r="D860" s="3" t="s">
        <v>7154</v>
      </c>
      <c r="F860" s="3">
        <v>34.1</v>
      </c>
      <c r="G860" s="3">
        <v>28.4</v>
      </c>
    </row>
    <row r="861" spans="1:7" ht="17" x14ac:dyDescent="0.2">
      <c r="A861" s="3" t="s">
        <v>7149</v>
      </c>
      <c r="B861" s="3" t="str">
        <f>CONCATENATE(Table13[[#This Row],[Column5]],(IF(Table13[[#This Row],[Column4]]="",""," -"&amp;Table13[[#This Row],[Column4]])),(IF(Table13[[#This Row],[Column3]]="",""," -"&amp;Table13[[#This Row],[Column3]])))</f>
        <v xml:space="preserve"> Classical Variation - Noa Variation - Modern Line</v>
      </c>
      <c r="C861" s="3" t="s">
        <v>6553</v>
      </c>
      <c r="D861" s="3" t="s">
        <v>7154</v>
      </c>
      <c r="E861" s="3" t="s">
        <v>6857</v>
      </c>
      <c r="F861" s="3">
        <v>29.8</v>
      </c>
      <c r="G861" s="3">
        <v>17.2</v>
      </c>
    </row>
    <row r="862" spans="1:7" ht="17" x14ac:dyDescent="0.2">
      <c r="A862" s="3" t="s">
        <v>7149</v>
      </c>
      <c r="B862" s="3" t="str">
        <f>CONCATENATE(Table13[[#This Row],[Column5]],(IF(Table13[[#This Row],[Column4]]="",""," -"&amp;Table13[[#This Row],[Column4]])),(IF(Table13[[#This Row],[Column3]]="",""," -"&amp;Table13[[#This Row],[Column3]])))</f>
        <v xml:space="preserve"> Classical Variation - Vitolinsh-Adorjan Gambit</v>
      </c>
      <c r="C862" s="3" t="s">
        <v>6553</v>
      </c>
      <c r="D862" s="3" t="s">
        <v>7155</v>
      </c>
      <c r="F862" s="3">
        <v>31.1</v>
      </c>
      <c r="G862" s="3">
        <v>29.4</v>
      </c>
    </row>
    <row r="863" spans="1:7" ht="17" x14ac:dyDescent="0.2">
      <c r="A863" s="3" t="s">
        <v>7149</v>
      </c>
      <c r="B863" s="3" t="str">
        <f>CONCATENATE(Table13[[#This Row],[Column5]],(IF(Table13[[#This Row],[Column4]]="",""," -"&amp;Table13[[#This Row],[Column4]])),(IF(Table13[[#This Row],[Column3]]="",""," -"&amp;Table13[[#This Row],[Column3]])))</f>
        <v xml:space="preserve"> Classical Variation - Zurich Variation</v>
      </c>
      <c r="C863" s="3" t="s">
        <v>6553</v>
      </c>
      <c r="D863" s="3" t="s">
        <v>7156</v>
      </c>
      <c r="F863" s="3">
        <v>42.2</v>
      </c>
      <c r="G863" s="3">
        <v>27.2</v>
      </c>
    </row>
    <row r="864" spans="1:7" ht="17" x14ac:dyDescent="0.2">
      <c r="A864" s="3" t="s">
        <v>7149</v>
      </c>
      <c r="B864" s="3" t="str">
        <f>CONCATENATE(Table13[[#This Row],[Column5]],(IF(Table13[[#This Row],[Column4]]="",""," -"&amp;Table13[[#This Row],[Column4]])),(IF(Table13[[#This Row],[Column3]]="",""," -"&amp;Table13[[#This Row],[Column3]])))</f>
        <v xml:space="preserve"> Fischer Variation</v>
      </c>
      <c r="C864" s="3" t="s">
        <v>7157</v>
      </c>
      <c r="F864" s="3">
        <v>40</v>
      </c>
      <c r="G864" s="3">
        <v>28.5</v>
      </c>
    </row>
    <row r="865" spans="1:7" ht="17" x14ac:dyDescent="0.2">
      <c r="A865" s="3" t="s">
        <v>7149</v>
      </c>
      <c r="B865" s="3" t="str">
        <f>CONCATENATE(Table13[[#This Row],[Column5]],(IF(Table13[[#This Row],[Column4]]="",""," -"&amp;Table13[[#This Row],[Column4]])),(IF(Table13[[#This Row],[Column3]]="",""," -"&amp;Table13[[#This Row],[Column3]])))</f>
        <v xml:space="preserve"> General</v>
      </c>
      <c r="C865" s="3" t="s">
        <v>6510</v>
      </c>
      <c r="F865" s="3">
        <v>25.3</v>
      </c>
      <c r="G865" s="3">
        <v>48.1</v>
      </c>
    </row>
    <row r="866" spans="1:7" ht="17" x14ac:dyDescent="0.2">
      <c r="A866" s="3" t="s">
        <v>7149</v>
      </c>
      <c r="B866" s="3" t="str">
        <f>CONCATENATE(Table13[[#This Row],[Column5]],(IF(Table13[[#This Row],[Column4]]="",""," -"&amp;Table13[[#This Row],[Column4]])),(IF(Table13[[#This Row],[Column3]]="",""," -"&amp;Table13[[#This Row],[Column3]])))</f>
        <v xml:space="preserve"> Huebner Variation</v>
      </c>
      <c r="C866" s="3" t="s">
        <v>7158</v>
      </c>
      <c r="F866" s="3">
        <v>34</v>
      </c>
      <c r="G866" s="3">
        <v>29.1</v>
      </c>
    </row>
    <row r="867" spans="1:7" ht="17" x14ac:dyDescent="0.2">
      <c r="A867" s="3" t="s">
        <v>7149</v>
      </c>
      <c r="B867" s="3" t="str">
        <f>CONCATENATE(Table13[[#This Row],[Column5]],(IF(Table13[[#This Row],[Column4]]="",""," -"&amp;Table13[[#This Row],[Column4]])),(IF(Table13[[#This Row],[Column3]]="",""," -"&amp;Table13[[#This Row],[Column3]])))</f>
        <v xml:space="preserve"> Huebner Variation - Main Line</v>
      </c>
      <c r="C867" s="3" t="s">
        <v>7158</v>
      </c>
      <c r="D867" s="3" t="s">
        <v>6508</v>
      </c>
      <c r="F867" s="3">
        <v>29.9</v>
      </c>
      <c r="G867" s="3">
        <v>34.1</v>
      </c>
    </row>
    <row r="868" spans="1:7" ht="17" x14ac:dyDescent="0.2">
      <c r="A868" s="3" t="s">
        <v>7149</v>
      </c>
      <c r="B868" s="3" t="str">
        <f>CONCATENATE(Table13[[#This Row],[Column5]],(IF(Table13[[#This Row],[Column4]]="",""," -"&amp;Table13[[#This Row],[Column4]])),(IF(Table13[[#This Row],[Column3]]="",""," -"&amp;Table13[[#This Row],[Column3]])))</f>
        <v xml:space="preserve"> Huebner Variation - Rubinstein Variation</v>
      </c>
      <c r="C868" s="3" t="s">
        <v>7158</v>
      </c>
      <c r="D868" s="3" t="s">
        <v>6616</v>
      </c>
      <c r="F868" s="3">
        <v>39.299999999999997</v>
      </c>
      <c r="G868" s="3">
        <v>25.7</v>
      </c>
    </row>
    <row r="869" spans="1:7" ht="17" x14ac:dyDescent="0.2">
      <c r="A869" s="3" t="s">
        <v>7149</v>
      </c>
      <c r="B869" s="3" t="str">
        <f>CONCATENATE(Table13[[#This Row],[Column5]],(IF(Table13[[#This Row],[Column4]]="",""," -"&amp;Table13[[#This Row],[Column4]])),(IF(Table13[[#This Row],[Column3]]="",""," -"&amp;Table13[[#This Row],[Column3]])))</f>
        <v xml:space="preserve"> Huebner Variation - Rubinstein Variation - Main Line</v>
      </c>
      <c r="C869" s="3" t="s">
        <v>7158</v>
      </c>
      <c r="D869" s="3" t="s">
        <v>6616</v>
      </c>
      <c r="E869" s="3" t="s">
        <v>6508</v>
      </c>
      <c r="F869" s="3">
        <v>36</v>
      </c>
      <c r="G869" s="3">
        <v>27.3</v>
      </c>
    </row>
    <row r="870" spans="1:7" ht="17" x14ac:dyDescent="0.2">
      <c r="A870" s="3" t="s">
        <v>7149</v>
      </c>
      <c r="B870" s="3" t="str">
        <f>CONCATENATE(Table13[[#This Row],[Column5]],(IF(Table13[[#This Row],[Column4]]="",""," -"&amp;Table13[[#This Row],[Column4]])),(IF(Table13[[#This Row],[Column3]]="",""," -"&amp;Table13[[#This Row],[Column3]])))</f>
        <v xml:space="preserve"> Kmoch Variation</v>
      </c>
      <c r="C870" s="3" t="s">
        <v>7159</v>
      </c>
      <c r="F870" s="3">
        <v>39.6</v>
      </c>
      <c r="G870" s="3">
        <v>33.799999999999997</v>
      </c>
    </row>
    <row r="871" spans="1:7" ht="17" x14ac:dyDescent="0.2">
      <c r="A871" s="3" t="s">
        <v>7149</v>
      </c>
      <c r="B871" s="3" t="str">
        <f>CONCATENATE(Table13[[#This Row],[Column5]],(IF(Table13[[#This Row],[Column4]]="",""," -"&amp;Table13[[#This Row],[Column4]])),(IF(Table13[[#This Row],[Column3]]="",""," -"&amp;Table13[[#This Row],[Column3]])))</f>
        <v xml:space="preserve"> Leningrad Variation</v>
      </c>
      <c r="C871" s="3" t="s">
        <v>6699</v>
      </c>
      <c r="F871" s="3">
        <v>32.6</v>
      </c>
      <c r="G871" s="3">
        <v>40.200000000000003</v>
      </c>
    </row>
    <row r="872" spans="1:7" ht="17" x14ac:dyDescent="0.2">
      <c r="A872" s="3" t="s">
        <v>7149</v>
      </c>
      <c r="B872" s="3" t="str">
        <f>CONCATENATE(Table13[[#This Row],[Column5]],(IF(Table13[[#This Row],[Column4]]="",""," -"&amp;Table13[[#This Row],[Column4]])),(IF(Table13[[#This Row],[Column3]]="",""," -"&amp;Table13[[#This Row],[Column3]])))</f>
        <v xml:space="preserve"> Leningrad Variation - Averbakh Gambit</v>
      </c>
      <c r="C872" s="3" t="s">
        <v>6699</v>
      </c>
      <c r="D872" s="3" t="s">
        <v>7160</v>
      </c>
      <c r="F872" s="3">
        <v>33.5</v>
      </c>
      <c r="G872" s="3">
        <v>35</v>
      </c>
    </row>
    <row r="873" spans="1:7" ht="17" x14ac:dyDescent="0.2">
      <c r="A873" s="3" t="s">
        <v>7149</v>
      </c>
      <c r="B873" s="3" t="str">
        <f>CONCATENATE(Table13[[#This Row],[Column5]],(IF(Table13[[#This Row],[Column4]]="",""," -"&amp;Table13[[#This Row],[Column4]])),(IF(Table13[[#This Row],[Column3]]="",""," -"&amp;Table13[[#This Row],[Column3]])))</f>
        <v xml:space="preserve"> Leningrad Variation - Benoni Defense</v>
      </c>
      <c r="C873" s="3" t="s">
        <v>6699</v>
      </c>
      <c r="D873" s="3" t="s">
        <v>7043</v>
      </c>
      <c r="F873" s="3">
        <v>32.9</v>
      </c>
      <c r="G873" s="3">
        <v>33.5</v>
      </c>
    </row>
    <row r="874" spans="1:7" ht="17" x14ac:dyDescent="0.2">
      <c r="A874" s="3" t="s">
        <v>7149</v>
      </c>
      <c r="B874" s="3" t="str">
        <f>CONCATENATE(Table13[[#This Row],[Column5]],(IF(Table13[[#This Row],[Column4]]="",""," -"&amp;Table13[[#This Row],[Column4]])),(IF(Table13[[#This Row],[Column3]]="",""," -"&amp;Table13[[#This Row],[Column3]])))</f>
        <v xml:space="preserve"> Normal Line</v>
      </c>
      <c r="C874" s="3" t="s">
        <v>7161</v>
      </c>
      <c r="F874" s="3">
        <v>46</v>
      </c>
      <c r="G874" s="3">
        <v>26.6</v>
      </c>
    </row>
    <row r="875" spans="1:7" ht="17" x14ac:dyDescent="0.2">
      <c r="A875" s="3" t="s">
        <v>7149</v>
      </c>
      <c r="B875" s="3" t="str">
        <f>CONCATENATE(Table13[[#This Row],[Column5]],(IF(Table13[[#This Row],[Column4]]="",""," -"&amp;Table13[[#This Row],[Column4]])),(IF(Table13[[#This Row],[Column3]]="",""," -"&amp;Table13[[#This Row],[Column3]])))</f>
        <v xml:space="preserve"> Normal Variation</v>
      </c>
      <c r="C875" s="3" t="s">
        <v>6523</v>
      </c>
      <c r="F875" s="3">
        <v>34.299999999999997</v>
      </c>
      <c r="G875" s="3">
        <v>32.299999999999997</v>
      </c>
    </row>
    <row r="876" spans="1:7" ht="17" x14ac:dyDescent="0.2">
      <c r="A876" s="3" t="s">
        <v>7149</v>
      </c>
      <c r="B876" s="3" t="str">
        <f>CONCATENATE(Table13[[#This Row],[Column5]],(IF(Table13[[#This Row],[Column4]]="",""," -"&amp;Table13[[#This Row],[Column4]])),(IF(Table13[[#This Row],[Column3]]="",""," -"&amp;Table13[[#This Row],[Column3]])))</f>
        <v xml:space="preserve"> Normal Variation - Bernstein Defense</v>
      </c>
      <c r="C876" s="3" t="s">
        <v>6523</v>
      </c>
      <c r="D876" s="3" t="s">
        <v>7162</v>
      </c>
      <c r="F876" s="3">
        <v>32.799999999999997</v>
      </c>
      <c r="G876" s="3">
        <v>27.4</v>
      </c>
    </row>
    <row r="877" spans="1:7" ht="17" x14ac:dyDescent="0.2">
      <c r="A877" s="3" t="s">
        <v>7149</v>
      </c>
      <c r="B877" s="3" t="str">
        <f>CONCATENATE(Table13[[#This Row],[Column5]],(IF(Table13[[#This Row],[Column4]]="",""," -"&amp;Table13[[#This Row],[Column4]])),(IF(Table13[[#This Row],[Column3]]="",""," -"&amp;Table13[[#This Row],[Column3]])))</f>
        <v xml:space="preserve"> Normal Variation - Bernstein Defense - Except Gligoric System</v>
      </c>
      <c r="C877" s="3" t="s">
        <v>6523</v>
      </c>
      <c r="D877" s="3" t="s">
        <v>7162</v>
      </c>
      <c r="E877" s="3" t="s">
        <v>7163</v>
      </c>
      <c r="F877" s="3">
        <v>29.8</v>
      </c>
      <c r="G877" s="3">
        <v>27.7</v>
      </c>
    </row>
    <row r="878" spans="1:7" ht="17" x14ac:dyDescent="0.2">
      <c r="A878" s="3" t="s">
        <v>7149</v>
      </c>
      <c r="B878" s="3" t="str">
        <f>CONCATENATE(Table13[[#This Row],[Column5]],(IF(Table13[[#This Row],[Column4]]="",""," -"&amp;Table13[[#This Row],[Column4]])),(IF(Table13[[#This Row],[Column3]]="",""," -"&amp;Table13[[#This Row],[Column3]])))</f>
        <v xml:space="preserve"> Normal Variation - Bernstein Defense - Exchange Line</v>
      </c>
      <c r="C878" s="3" t="s">
        <v>6523</v>
      </c>
      <c r="D878" s="3" t="s">
        <v>7162</v>
      </c>
      <c r="E878" s="3" t="s">
        <v>6665</v>
      </c>
      <c r="F878" s="3">
        <v>31.6</v>
      </c>
      <c r="G878" s="3">
        <v>30.2</v>
      </c>
    </row>
    <row r="879" spans="1:7" ht="17" x14ac:dyDescent="0.2">
      <c r="A879" s="3" t="s">
        <v>7149</v>
      </c>
      <c r="B879" s="3" t="str">
        <f>CONCATENATE(Table13[[#This Row],[Column5]],(IF(Table13[[#This Row],[Column4]]="",""," -"&amp;Table13[[#This Row],[Column4]])),(IF(Table13[[#This Row],[Column3]]="",""," -"&amp;Table13[[#This Row],[Column3]])))</f>
        <v xml:space="preserve"> Normal Variation - Bishop Attack</v>
      </c>
      <c r="C879" s="3" t="s">
        <v>6523</v>
      </c>
      <c r="D879" s="3" t="s">
        <v>6540</v>
      </c>
      <c r="F879" s="3">
        <v>37.1</v>
      </c>
      <c r="G879" s="3">
        <v>30</v>
      </c>
    </row>
    <row r="880" spans="1:7" ht="17" x14ac:dyDescent="0.2">
      <c r="A880" s="3" t="s">
        <v>7149</v>
      </c>
      <c r="B880" s="3" t="str">
        <f>CONCATENATE(Table13[[#This Row],[Column5]],(IF(Table13[[#This Row],[Column4]]="",""," -"&amp;Table13[[#This Row],[Column4]])),(IF(Table13[[#This Row],[Column3]]="",""," -"&amp;Table13[[#This Row],[Column3]])))</f>
        <v xml:space="preserve"> Normal Variation - Bishop Attack - Classical Defense</v>
      </c>
      <c r="C880" s="3" t="s">
        <v>6523</v>
      </c>
      <c r="D880" s="3" t="s">
        <v>6540</v>
      </c>
      <c r="E880" s="3" t="s">
        <v>7164</v>
      </c>
      <c r="F880" s="3">
        <v>33.6</v>
      </c>
      <c r="G880" s="3">
        <v>31.1</v>
      </c>
    </row>
    <row r="881" spans="1:7" ht="17" x14ac:dyDescent="0.2">
      <c r="A881" s="3" t="s">
        <v>7149</v>
      </c>
      <c r="B881" s="3" t="str">
        <f>CONCATENATE(Table13[[#This Row],[Column5]],(IF(Table13[[#This Row],[Column4]]="",""," -"&amp;Table13[[#This Row],[Column4]])),(IF(Table13[[#This Row],[Column3]]="",""," -"&amp;Table13[[#This Row],[Column3]])))</f>
        <v xml:space="preserve"> Normal Variation - Botvinnik System</v>
      </c>
      <c r="C881" s="3" t="s">
        <v>6523</v>
      </c>
      <c r="D881" s="3" t="s">
        <v>6758</v>
      </c>
      <c r="F881" s="3">
        <v>38.799999999999997</v>
      </c>
      <c r="G881" s="3">
        <v>32.299999999999997</v>
      </c>
    </row>
    <row r="882" spans="1:7" ht="17" x14ac:dyDescent="0.2">
      <c r="A882" s="3" t="s">
        <v>7149</v>
      </c>
      <c r="B882" s="3" t="str">
        <f>CONCATENATE(Table13[[#This Row],[Column5]],(IF(Table13[[#This Row],[Column4]]="",""," -"&amp;Table13[[#This Row],[Column4]])),(IF(Table13[[#This Row],[Column3]]="",""," -"&amp;Table13[[#This Row],[Column3]])))</f>
        <v xml:space="preserve"> Normal Variation - Bronstein (Byrne) Variation</v>
      </c>
      <c r="C882" s="3" t="s">
        <v>6523</v>
      </c>
      <c r="D882" s="3" t="s">
        <v>7165</v>
      </c>
      <c r="F882" s="3">
        <v>37.5</v>
      </c>
      <c r="G882" s="3">
        <v>29.3</v>
      </c>
    </row>
    <row r="883" spans="1:7" ht="17" x14ac:dyDescent="0.2">
      <c r="A883" s="3" t="s">
        <v>7149</v>
      </c>
      <c r="B883" s="3" t="str">
        <f>CONCATENATE(Table13[[#This Row],[Column5]],(IF(Table13[[#This Row],[Column4]]="",""," -"&amp;Table13[[#This Row],[Column4]])),(IF(Table13[[#This Row],[Column3]]="",""," -"&amp;Table13[[#This Row],[Column3]])))</f>
        <v xml:space="preserve"> Normal Variation - Gligoric System</v>
      </c>
      <c r="C883" s="3" t="s">
        <v>6523</v>
      </c>
      <c r="D883" s="3" t="s">
        <v>7166</v>
      </c>
      <c r="F883" s="3">
        <v>38</v>
      </c>
      <c r="G883" s="3">
        <v>25.3</v>
      </c>
    </row>
    <row r="884" spans="1:7" ht="17" x14ac:dyDescent="0.2">
      <c r="A884" s="3" t="s">
        <v>7149</v>
      </c>
      <c r="B884" s="3" t="str">
        <f>CONCATENATE(Table13[[#This Row],[Column5]],(IF(Table13[[#This Row],[Column4]]="",""," -"&amp;Table13[[#This Row],[Column4]])),(IF(Table13[[#This Row],[Column3]]="",""," -"&amp;Table13[[#This Row],[Column3]])))</f>
        <v xml:space="preserve"> Normal Variation - Gligoric System - Bernstein Defense</v>
      </c>
      <c r="C884" s="3" t="s">
        <v>6523</v>
      </c>
      <c r="D884" s="3" t="s">
        <v>7166</v>
      </c>
      <c r="E884" s="3" t="s">
        <v>7162</v>
      </c>
      <c r="F884" s="3">
        <v>33.299999999999997</v>
      </c>
      <c r="G884" s="3">
        <v>25.6</v>
      </c>
    </row>
    <row r="885" spans="1:7" ht="17" x14ac:dyDescent="0.2">
      <c r="A885" s="3" t="s">
        <v>7149</v>
      </c>
      <c r="B885" s="3" t="str">
        <f>CONCATENATE(Table13[[#This Row],[Column5]],(IF(Table13[[#This Row],[Column4]]="",""," -"&amp;Table13[[#This Row],[Column4]])),(IF(Table13[[#This Row],[Column3]]="",""," -"&amp;Table13[[#This Row],[Column3]])))</f>
        <v xml:space="preserve"> Normal Variation - Gligoric System - Bronstein Variation</v>
      </c>
      <c r="C885" s="3" t="s">
        <v>6523</v>
      </c>
      <c r="D885" s="3" t="s">
        <v>7166</v>
      </c>
      <c r="E885" s="3" t="s">
        <v>6623</v>
      </c>
      <c r="F885" s="3">
        <v>26.1</v>
      </c>
      <c r="G885" s="3">
        <v>26.1</v>
      </c>
    </row>
    <row r="886" spans="1:7" ht="17" x14ac:dyDescent="0.2">
      <c r="A886" s="3" t="s">
        <v>7149</v>
      </c>
      <c r="B886" s="3" t="str">
        <f>CONCATENATE(Table13[[#This Row],[Column5]],(IF(Table13[[#This Row],[Column4]]="",""," -"&amp;Table13[[#This Row],[Column4]])),(IF(Table13[[#This Row],[Column3]]="",""," -"&amp;Table13[[#This Row],[Column3]])))</f>
        <v xml:space="preserve"> Normal Variation - Gligoric System - Exchange at c4</v>
      </c>
      <c r="C886" s="3" t="s">
        <v>6523</v>
      </c>
      <c r="D886" s="3" t="s">
        <v>7166</v>
      </c>
      <c r="E886" s="3" t="s">
        <v>7167</v>
      </c>
      <c r="F886" s="3">
        <v>32.5</v>
      </c>
      <c r="G886" s="3">
        <v>21.6</v>
      </c>
    </row>
    <row r="887" spans="1:7" ht="17" x14ac:dyDescent="0.2">
      <c r="A887" s="3" t="s">
        <v>7149</v>
      </c>
      <c r="B887" s="3" t="str">
        <f>CONCATENATE(Table13[[#This Row],[Column5]],(IF(Table13[[#This Row],[Column4]]="",""," -"&amp;Table13[[#This Row],[Column4]])),(IF(Table13[[#This Row],[Column3]]="",""," -"&amp;Table13[[#This Row],[Column3]])))</f>
        <v xml:space="preserve"> Normal Variation - Gligoric System - Keres Variation</v>
      </c>
      <c r="C887" s="3" t="s">
        <v>6523</v>
      </c>
      <c r="D887" s="3" t="s">
        <v>7166</v>
      </c>
      <c r="E887" s="3" t="s">
        <v>6517</v>
      </c>
      <c r="F887" s="3">
        <v>36</v>
      </c>
      <c r="G887" s="3">
        <v>23.8</v>
      </c>
    </row>
    <row r="888" spans="1:7" ht="17" x14ac:dyDescent="0.2">
      <c r="A888" s="3" t="s">
        <v>7149</v>
      </c>
      <c r="B888" s="3" t="str">
        <f>CONCATENATE(Table13[[#This Row],[Column5]],(IF(Table13[[#This Row],[Column4]]="",""," -"&amp;Table13[[#This Row],[Column4]])),(IF(Table13[[#This Row],[Column3]]="",""," -"&amp;Table13[[#This Row],[Column3]])))</f>
        <v xml:space="preserve"> Normal Variation - Gligoric System - Smyslov Variation</v>
      </c>
      <c r="C888" s="3" t="s">
        <v>6523</v>
      </c>
      <c r="D888" s="3" t="s">
        <v>7166</v>
      </c>
      <c r="E888" s="3" t="s">
        <v>6648</v>
      </c>
      <c r="F888" s="3">
        <v>31</v>
      </c>
      <c r="G888" s="3">
        <v>26.4</v>
      </c>
    </row>
    <row r="889" spans="1:7" ht="17" x14ac:dyDescent="0.2">
      <c r="A889" s="3" t="s">
        <v>7149</v>
      </c>
      <c r="B889" s="3" t="str">
        <f>CONCATENATE(Table13[[#This Row],[Column5]],(IF(Table13[[#This Row],[Column4]]="",""," -"&amp;Table13[[#This Row],[Column4]])),(IF(Table13[[#This Row],[Column3]]="",""," -"&amp;Table13[[#This Row],[Column3]])))</f>
        <v xml:space="preserve"> Normal Variation - H√ºbner Deferred</v>
      </c>
      <c r="C889" s="3" t="s">
        <v>6523</v>
      </c>
      <c r="D889" s="3" t="s">
        <v>7168</v>
      </c>
      <c r="F889" s="3">
        <v>32.4</v>
      </c>
      <c r="G889" s="3">
        <v>34.799999999999997</v>
      </c>
    </row>
    <row r="890" spans="1:7" ht="17" x14ac:dyDescent="0.2">
      <c r="A890" s="3" t="s">
        <v>7149</v>
      </c>
      <c r="B890" s="3" t="str">
        <f>CONCATENATE(Table13[[#This Row],[Column5]],(IF(Table13[[#This Row],[Column4]]="",""," -"&amp;Table13[[#This Row],[Column4]])),(IF(Table13[[#This Row],[Column3]]="",""," -"&amp;Table13[[#This Row],[Column3]])))</f>
        <v xml:space="preserve"> Normal Variation - Ragozin Variation</v>
      </c>
      <c r="C890" s="3" t="s">
        <v>6523</v>
      </c>
      <c r="D890" s="3" t="s">
        <v>7169</v>
      </c>
      <c r="F890" s="3">
        <v>31.4</v>
      </c>
      <c r="G890" s="3">
        <v>29</v>
      </c>
    </row>
    <row r="891" spans="1:7" ht="17" x14ac:dyDescent="0.2">
      <c r="A891" s="3" t="s">
        <v>7149</v>
      </c>
      <c r="B891" s="3" t="str">
        <f>CONCATENATE(Table13[[#This Row],[Column5]],(IF(Table13[[#This Row],[Column4]]="",""," -"&amp;Table13[[#This Row],[Column4]])),(IF(Table13[[#This Row],[Column3]]="",""," -"&amp;Table13[[#This Row],[Column3]])))</f>
        <v xml:space="preserve"> Normal Variation - Saemisch Deferred</v>
      </c>
      <c r="C891" s="3" t="s">
        <v>6523</v>
      </c>
      <c r="D891" s="3" t="s">
        <v>7170</v>
      </c>
      <c r="F891" s="3">
        <v>33</v>
      </c>
      <c r="G891" s="3">
        <v>34.9</v>
      </c>
    </row>
    <row r="892" spans="1:7" ht="17" x14ac:dyDescent="0.2">
      <c r="A892" s="3" t="s">
        <v>7149</v>
      </c>
      <c r="B892" s="3" t="str">
        <f>CONCATENATE(Table13[[#This Row],[Column5]],(IF(Table13[[#This Row],[Column4]]="",""," -"&amp;Table13[[#This Row],[Column4]])),(IF(Table13[[#This Row],[Column3]]="",""," -"&amp;Table13[[#This Row],[Column3]])))</f>
        <v xml:space="preserve"> Normal Variation - Schlechter Defense</v>
      </c>
      <c r="C892" s="3" t="s">
        <v>6523</v>
      </c>
      <c r="D892" s="3" t="s">
        <v>7171</v>
      </c>
      <c r="F892" s="3">
        <v>30.5</v>
      </c>
      <c r="G892" s="3">
        <v>27.8</v>
      </c>
    </row>
    <row r="893" spans="1:7" ht="17" x14ac:dyDescent="0.2">
      <c r="A893" s="3" t="s">
        <v>7149</v>
      </c>
      <c r="B893" s="3" t="str">
        <f>CONCATENATE(Table13[[#This Row],[Column5]],(IF(Table13[[#This Row],[Column4]]="",""," -"&amp;Table13[[#This Row],[Column4]])),(IF(Table13[[#This Row],[Column3]]="",""," -"&amp;Table13[[#This Row],[Column3]])))</f>
        <v xml:space="preserve"> Normal Variation - Taimanov Variation</v>
      </c>
      <c r="C893" s="3" t="s">
        <v>6523</v>
      </c>
      <c r="D893" s="3" t="s">
        <v>6577</v>
      </c>
      <c r="F893" s="3">
        <v>37.5</v>
      </c>
      <c r="G893" s="3">
        <v>28.5</v>
      </c>
    </row>
    <row r="894" spans="1:7" ht="17" x14ac:dyDescent="0.2">
      <c r="A894" s="3" t="s">
        <v>7149</v>
      </c>
      <c r="B894" s="3" t="str">
        <f>CONCATENATE(Table13[[#This Row],[Column5]],(IF(Table13[[#This Row],[Column4]]="",""," -"&amp;Table13[[#This Row],[Column4]])),(IF(Table13[[#This Row],[Column3]]="",""," -"&amp;Table13[[#This Row],[Column3]])))</f>
        <v xml:space="preserve"> Panov Attack - Main Line</v>
      </c>
      <c r="C894" s="3" t="s">
        <v>6651</v>
      </c>
      <c r="D894" s="3" t="s">
        <v>6508</v>
      </c>
      <c r="F894" s="3">
        <v>31.3</v>
      </c>
      <c r="G894" s="3">
        <v>28.9</v>
      </c>
    </row>
    <row r="895" spans="1:7" ht="17" x14ac:dyDescent="0.2">
      <c r="A895" s="3" t="s">
        <v>7149</v>
      </c>
      <c r="B895" s="3" t="str">
        <f>CONCATENATE(Table13[[#This Row],[Column5]],(IF(Table13[[#This Row],[Column4]]="",""," -"&amp;Table13[[#This Row],[Column4]])),(IF(Table13[[#This Row],[Column3]]="",""," -"&amp;Table13[[#This Row],[Column3]])))</f>
        <v xml:space="preserve"> Ragozin Defense</v>
      </c>
      <c r="C895" s="3" t="s">
        <v>7172</v>
      </c>
      <c r="F895" s="3">
        <v>40.5</v>
      </c>
      <c r="G895" s="3">
        <v>25</v>
      </c>
    </row>
    <row r="896" spans="1:7" ht="17" x14ac:dyDescent="0.2">
      <c r="A896" s="3" t="s">
        <v>7149</v>
      </c>
      <c r="B896" s="3" t="str">
        <f>CONCATENATE(Table13[[#This Row],[Column5]],(IF(Table13[[#This Row],[Column4]]="",""," -"&amp;Table13[[#This Row],[Column4]])),(IF(Table13[[#This Row],[Column3]]="",""," -"&amp;Table13[[#This Row],[Column3]])))</f>
        <v xml:space="preserve"> Ragozin Variation</v>
      </c>
      <c r="C896" s="3" t="s">
        <v>7169</v>
      </c>
      <c r="F896" s="3">
        <v>34</v>
      </c>
      <c r="G896" s="3">
        <v>22.9</v>
      </c>
    </row>
    <row r="897" spans="1:7" ht="17" x14ac:dyDescent="0.2">
      <c r="A897" s="3" t="s">
        <v>7149</v>
      </c>
      <c r="B897" s="3" t="str">
        <f>CONCATENATE(Table13[[#This Row],[Column5]],(IF(Table13[[#This Row],[Column4]]="",""," -"&amp;Table13[[#This Row],[Column4]])),(IF(Table13[[#This Row],[Column3]]="",""," -"&amp;Table13[[#This Row],[Column3]])))</f>
        <v xml:space="preserve"> Reshevsky Variation</v>
      </c>
      <c r="C897" s="3" t="s">
        <v>7173</v>
      </c>
      <c r="F897" s="3">
        <v>31.4</v>
      </c>
      <c r="G897" s="3">
        <v>33.9</v>
      </c>
    </row>
    <row r="898" spans="1:7" ht="17" x14ac:dyDescent="0.2">
      <c r="A898" s="3" t="s">
        <v>7149</v>
      </c>
      <c r="B898" s="3" t="str">
        <f>CONCATENATE(Table13[[#This Row],[Column5]],(IF(Table13[[#This Row],[Column4]]="",""," -"&amp;Table13[[#This Row],[Column4]])),(IF(Table13[[#This Row],[Column3]]="",""," -"&amp;Table13[[#This Row],[Column3]])))</f>
        <v xml:space="preserve"> Romanishin Variation</v>
      </c>
      <c r="C898" s="3" t="s">
        <v>6744</v>
      </c>
      <c r="F898" s="3">
        <v>41.9</v>
      </c>
      <c r="G898" s="3">
        <v>20</v>
      </c>
    </row>
    <row r="899" spans="1:7" ht="17" x14ac:dyDescent="0.2">
      <c r="A899" s="3" t="s">
        <v>7149</v>
      </c>
      <c r="B899" s="3" t="str">
        <f>CONCATENATE(Table13[[#This Row],[Column5]],(IF(Table13[[#This Row],[Column4]]="",""," -"&amp;Table13[[#This Row],[Column4]])),(IF(Table13[[#This Row],[Column3]]="",""," -"&amp;Table13[[#This Row],[Column3]])))</f>
        <v xml:space="preserve"> Romanishin Variation</v>
      </c>
      <c r="C899" s="3" t="s">
        <v>6744</v>
      </c>
      <c r="F899" s="3">
        <v>34.4</v>
      </c>
      <c r="G899" s="3">
        <v>28.9</v>
      </c>
    </row>
    <row r="900" spans="1:7" ht="17" x14ac:dyDescent="0.2">
      <c r="A900" s="3" t="s">
        <v>7149</v>
      </c>
      <c r="B900" s="3" t="str">
        <f>CONCATENATE(Table13[[#This Row],[Column5]],(IF(Table13[[#This Row],[Column4]]="",""," -"&amp;Table13[[#This Row],[Column4]])),(IF(Table13[[#This Row],[Column3]]="",""," -"&amp;Table13[[#This Row],[Column3]])))</f>
        <v xml:space="preserve"> Romanishin Variation - English Hybrid</v>
      </c>
      <c r="C900" s="3" t="s">
        <v>6744</v>
      </c>
      <c r="D900" s="3" t="s">
        <v>7174</v>
      </c>
      <c r="F900" s="3">
        <v>31.5</v>
      </c>
      <c r="G900" s="3">
        <v>18.7</v>
      </c>
    </row>
    <row r="901" spans="1:7" ht="17" x14ac:dyDescent="0.2">
      <c r="A901" s="3" t="s">
        <v>7149</v>
      </c>
      <c r="B901" s="3" t="str">
        <f>CONCATENATE(Table13[[#This Row],[Column5]],(IF(Table13[[#This Row],[Column4]]="",""," -"&amp;Table13[[#This Row],[Column4]])),(IF(Table13[[#This Row],[Column3]]="",""," -"&amp;Table13[[#This Row],[Column3]])))</f>
        <v xml:space="preserve"> Saemisch Variation</v>
      </c>
      <c r="C901" s="3" t="s">
        <v>7092</v>
      </c>
      <c r="F901" s="3">
        <v>39.1</v>
      </c>
      <c r="G901" s="3">
        <v>34.6</v>
      </c>
    </row>
    <row r="902" spans="1:7" ht="17" x14ac:dyDescent="0.2">
      <c r="A902" s="3" t="s">
        <v>7149</v>
      </c>
      <c r="B902" s="3" t="str">
        <f>CONCATENATE(Table13[[#This Row],[Column5]],(IF(Table13[[#This Row],[Column4]]="",""," -"&amp;Table13[[#This Row],[Column4]])),(IF(Table13[[#This Row],[Column3]]="",""," -"&amp;Table13[[#This Row],[Column3]])))</f>
        <v xml:space="preserve"> Saemisch Variation</v>
      </c>
      <c r="C902" s="3" t="s">
        <v>7092</v>
      </c>
      <c r="F902" s="3">
        <v>35.6</v>
      </c>
      <c r="G902" s="3">
        <v>38.9</v>
      </c>
    </row>
    <row r="903" spans="1:7" ht="17" x14ac:dyDescent="0.2">
      <c r="A903" s="3" t="s">
        <v>7149</v>
      </c>
      <c r="B903" s="3" t="str">
        <f>CONCATENATE(Table13[[#This Row],[Column5]],(IF(Table13[[#This Row],[Column4]]="",""," -"&amp;Table13[[#This Row],[Column4]])),(IF(Table13[[#This Row],[Column3]]="",""," -"&amp;Table13[[#This Row],[Column3]])))</f>
        <v xml:space="preserve"> Saemisch Variation</v>
      </c>
      <c r="C903" s="3" t="s">
        <v>7092</v>
      </c>
      <c r="F903" s="3">
        <v>37.4</v>
      </c>
      <c r="G903" s="3">
        <v>33.6</v>
      </c>
    </row>
    <row r="904" spans="1:7" ht="17" x14ac:dyDescent="0.2">
      <c r="A904" s="3" t="s">
        <v>7149</v>
      </c>
      <c r="B904" s="3" t="str">
        <f>CONCATENATE(Table13[[#This Row],[Column5]],(IF(Table13[[#This Row],[Column4]]="",""," -"&amp;Table13[[#This Row],[Column4]])),(IF(Table13[[#This Row],[Column3]]="",""," -"&amp;Table13[[#This Row],[Column3]])))</f>
        <v xml:space="preserve"> Saemisch Variation</v>
      </c>
      <c r="C904" s="3" t="s">
        <v>7092</v>
      </c>
      <c r="F904" s="3">
        <v>41</v>
      </c>
      <c r="G904" s="3">
        <v>36.200000000000003</v>
      </c>
    </row>
    <row r="905" spans="1:7" ht="17" x14ac:dyDescent="0.2">
      <c r="A905" s="3" t="s">
        <v>7149</v>
      </c>
      <c r="B905" s="3" t="str">
        <f>CONCATENATE(Table13[[#This Row],[Column5]],(IF(Table13[[#This Row],[Column4]]="",""," -"&amp;Table13[[#This Row],[Column4]])),(IF(Table13[[#This Row],[Column3]]="",""," -"&amp;Table13[[#This Row],[Column3]])))</f>
        <v xml:space="preserve"> Saemisch Variation</v>
      </c>
      <c r="C905" s="3" t="s">
        <v>7092</v>
      </c>
      <c r="F905" s="3">
        <v>34.700000000000003</v>
      </c>
      <c r="G905" s="3">
        <v>37.6</v>
      </c>
    </row>
    <row r="906" spans="1:7" ht="17" x14ac:dyDescent="0.2">
      <c r="A906" s="3" t="s">
        <v>7149</v>
      </c>
      <c r="B906" s="3" t="str">
        <f>CONCATENATE(Table13[[#This Row],[Column5]],(IF(Table13[[#This Row],[Column4]]="",""," -"&amp;Table13[[#This Row],[Column4]])),(IF(Table13[[#This Row],[Column3]]="",""," -"&amp;Table13[[#This Row],[Column3]])))</f>
        <v xml:space="preserve"> Saemisch Variation - Accelerated</v>
      </c>
      <c r="C906" s="3" t="s">
        <v>7092</v>
      </c>
      <c r="D906" s="3" t="s">
        <v>7175</v>
      </c>
      <c r="F906" s="3">
        <v>33.1</v>
      </c>
      <c r="G906" s="3">
        <v>43.6</v>
      </c>
    </row>
    <row r="907" spans="1:7" ht="17" x14ac:dyDescent="0.2">
      <c r="A907" s="3" t="s">
        <v>7149</v>
      </c>
      <c r="B907" s="3" t="str">
        <f>CONCATENATE(Table13[[#This Row],[Column5]],(IF(Table13[[#This Row],[Column4]]="",""," -"&amp;Table13[[#This Row],[Column4]])),(IF(Table13[[#This Row],[Column3]]="",""," -"&amp;Table13[[#This Row],[Column3]])))</f>
        <v xml:space="preserve"> Saemisch Variation - Capablanca Variation</v>
      </c>
      <c r="C907" s="3" t="s">
        <v>7092</v>
      </c>
      <c r="D907" s="3" t="s">
        <v>6891</v>
      </c>
      <c r="F907" s="3">
        <v>28</v>
      </c>
      <c r="G907" s="3">
        <v>36.299999999999997</v>
      </c>
    </row>
    <row r="908" spans="1:7" ht="17" x14ac:dyDescent="0.2">
      <c r="A908" s="3" t="s">
        <v>7149</v>
      </c>
      <c r="B908" s="3" t="str">
        <f>CONCATENATE(Table13[[#This Row],[Column5]],(IF(Table13[[#This Row],[Column4]]="",""," -"&amp;Table13[[#This Row],[Column4]])),(IF(Table13[[#This Row],[Column3]]="",""," -"&amp;Table13[[#This Row],[Column3]])))</f>
        <v xml:space="preserve"> Saemisch Variation - Keres Variation</v>
      </c>
      <c r="C908" s="3" t="s">
        <v>7092</v>
      </c>
      <c r="D908" s="3" t="s">
        <v>6517</v>
      </c>
      <c r="F908" s="3">
        <v>32.799999999999997</v>
      </c>
      <c r="G908" s="3">
        <v>23.3</v>
      </c>
    </row>
    <row r="909" spans="1:7" ht="17" x14ac:dyDescent="0.2">
      <c r="A909" s="3" t="s">
        <v>7149</v>
      </c>
      <c r="B909" s="3" t="str">
        <f>CONCATENATE(Table13[[#This Row],[Column5]],(IF(Table13[[#This Row],[Column4]]="",""," -"&amp;Table13[[#This Row],[Column4]])),(IF(Table13[[#This Row],[Column3]]="",""," -"&amp;Table13[[#This Row],[Column3]])))</f>
        <v xml:space="preserve"> Saemisch Variation - O'Kelly Variation</v>
      </c>
      <c r="C909" s="3" t="s">
        <v>7092</v>
      </c>
      <c r="D909" s="3" t="s">
        <v>7176</v>
      </c>
      <c r="F909" s="3">
        <v>27</v>
      </c>
      <c r="G909" s="3">
        <v>45.6</v>
      </c>
    </row>
    <row r="910" spans="1:7" ht="17" x14ac:dyDescent="0.2">
      <c r="A910" s="3" t="s">
        <v>7149</v>
      </c>
      <c r="B910" s="3" t="str">
        <f>CONCATENATE(Table13[[#This Row],[Column5]],(IF(Table13[[#This Row],[Column4]]="",""," -"&amp;Table13[[#This Row],[Column4]])),(IF(Table13[[#This Row],[Column3]]="",""," -"&amp;Table13[[#This Row],[Column3]])))</f>
        <v xml:space="preserve"> Simagin Variation</v>
      </c>
      <c r="C910" s="3" t="s">
        <v>7062</v>
      </c>
      <c r="F910" s="3">
        <v>27.3</v>
      </c>
      <c r="G910" s="3">
        <v>32.1</v>
      </c>
    </row>
    <row r="911" spans="1:7" ht="17" x14ac:dyDescent="0.2">
      <c r="A911" s="3" t="s">
        <v>7149</v>
      </c>
      <c r="B911" s="3" t="str">
        <f>CONCATENATE(Table13[[#This Row],[Column5]],(IF(Table13[[#This Row],[Column4]]="",""," -"&amp;Table13[[#This Row],[Column4]])),(IF(Table13[[#This Row],[Column3]]="",""," -"&amp;Table13[[#This Row],[Column3]])))</f>
        <v xml:space="preserve"> Spielmann Variation</v>
      </c>
      <c r="C911" s="3" t="s">
        <v>6604</v>
      </c>
      <c r="F911" s="3">
        <v>36.200000000000003</v>
      </c>
      <c r="G911" s="3">
        <v>34.200000000000003</v>
      </c>
    </row>
    <row r="912" spans="1:7" ht="17" x14ac:dyDescent="0.2">
      <c r="A912" s="3" t="s">
        <v>7149</v>
      </c>
      <c r="B912" s="3" t="str">
        <f>CONCATENATE(Table13[[#This Row],[Column5]],(IF(Table13[[#This Row],[Column4]]="",""," -"&amp;Table13[[#This Row],[Column4]])),(IF(Table13[[#This Row],[Column3]]="",""," -"&amp;Table13[[#This Row],[Column3]])))</f>
        <v xml:space="preserve"> Spielmann Variation - Karlsbad Variation</v>
      </c>
      <c r="C912" s="3" t="s">
        <v>6604</v>
      </c>
      <c r="D912" s="3" t="s">
        <v>7055</v>
      </c>
      <c r="F912" s="3">
        <v>29.6</v>
      </c>
      <c r="G912" s="3">
        <v>33.9</v>
      </c>
    </row>
    <row r="913" spans="1:7" ht="17" x14ac:dyDescent="0.2">
      <c r="A913" s="3" t="s">
        <v>7149</v>
      </c>
      <c r="B913" s="3" t="str">
        <f>CONCATENATE(Table13[[#This Row],[Column5]],(IF(Table13[[#This Row],[Column4]]="",""," -"&amp;Table13[[#This Row],[Column4]])),(IF(Table13[[#This Row],[Column3]]="",""," -"&amp;Table13[[#This Row],[Column3]])))</f>
        <v xml:space="preserve"> Spielmann Variation - Romanovsky Gambit</v>
      </c>
      <c r="C913" s="3" t="s">
        <v>6604</v>
      </c>
      <c r="D913" s="3" t="s">
        <v>7177</v>
      </c>
      <c r="F913" s="3">
        <v>29.7</v>
      </c>
      <c r="G913" s="3">
        <v>29</v>
      </c>
    </row>
    <row r="914" spans="1:7" ht="17" x14ac:dyDescent="0.2">
      <c r="A914" s="3" t="s">
        <v>7149</v>
      </c>
      <c r="B914" s="3" t="str">
        <f>CONCATENATE(Table13[[#This Row],[Column5]],(IF(Table13[[#This Row],[Column4]]="",""," -"&amp;Table13[[#This Row],[Column4]])),(IF(Table13[[#This Row],[Column3]]="",""," -"&amp;Table13[[#This Row],[Column3]])))</f>
        <v xml:space="preserve"> St. Petersburg Variation</v>
      </c>
      <c r="C914" s="3" t="s">
        <v>7178</v>
      </c>
      <c r="F914" s="3">
        <v>34.5</v>
      </c>
      <c r="G914" s="3">
        <v>34.4</v>
      </c>
    </row>
    <row r="915" spans="1:7" ht="17" x14ac:dyDescent="0.2">
      <c r="A915" s="3" t="s">
        <v>7149</v>
      </c>
      <c r="B915" s="3" t="str">
        <f>CONCATENATE(Table13[[#This Row],[Column5]],(IF(Table13[[#This Row],[Column4]]="",""," -"&amp;Table13[[#This Row],[Column4]])),(IF(Table13[[#This Row],[Column3]]="",""," -"&amp;Table13[[#This Row],[Column3]])))</f>
        <v xml:space="preserve"> Three Knights Variation</v>
      </c>
      <c r="C915" s="3" t="s">
        <v>6789</v>
      </c>
      <c r="F915" s="3">
        <v>37.5</v>
      </c>
      <c r="G915" s="3">
        <v>27.3</v>
      </c>
    </row>
    <row r="916" spans="1:7" ht="17" x14ac:dyDescent="0.2">
      <c r="A916" s="3" t="s">
        <v>7149</v>
      </c>
      <c r="B916" s="3" t="str">
        <f>CONCATENATE(Table13[[#This Row],[Column5]],(IF(Table13[[#This Row],[Column4]]="",""," -"&amp;Table13[[#This Row],[Column4]])),(IF(Table13[[#This Row],[Column3]]="",""," -"&amp;Table13[[#This Row],[Column3]])))</f>
        <v xml:space="preserve"> Three Knights Variation - Duchamp Variation</v>
      </c>
      <c r="C916" s="3" t="s">
        <v>6789</v>
      </c>
      <c r="D916" s="3" t="s">
        <v>6785</v>
      </c>
      <c r="F916" s="3">
        <v>33.9</v>
      </c>
      <c r="G916" s="3">
        <v>32</v>
      </c>
    </row>
    <row r="917" spans="1:7" ht="17" x14ac:dyDescent="0.2">
      <c r="A917" s="3" t="s">
        <v>7149</v>
      </c>
      <c r="B917" s="3" t="str">
        <f>CONCATENATE(Table13[[#This Row],[Column5]],(IF(Table13[[#This Row],[Column4]]="",""," -"&amp;Table13[[#This Row],[Column4]])),(IF(Table13[[#This Row],[Column3]]="",""," -"&amp;Table13[[#This Row],[Column3]])))</f>
        <v xml:space="preserve"> Three Knights Variation - Duchamp Variation - Modern Line</v>
      </c>
      <c r="C917" s="3" t="s">
        <v>6789</v>
      </c>
      <c r="D917" s="3" t="s">
        <v>6785</v>
      </c>
      <c r="E917" s="3" t="s">
        <v>6857</v>
      </c>
      <c r="F917" s="3">
        <v>39.700000000000003</v>
      </c>
      <c r="G917" s="3">
        <v>23.4</v>
      </c>
    </row>
    <row r="918" spans="1:7" ht="17" x14ac:dyDescent="0.2">
      <c r="A918" s="3" t="s">
        <v>7179</v>
      </c>
      <c r="B918" s="3" t="str">
        <f>CONCATENATE(Table13[[#This Row],[Column5]],(IF(Table13[[#This Row],[Column4]]="",""," -"&amp;Table13[[#This Row],[Column4]])),(IF(Table13[[#This Row],[Column3]]="",""," -"&amp;Table13[[#This Row],[Column3]])))</f>
        <v xml:space="preserve"> Classical Variation</v>
      </c>
      <c r="C918" s="3" t="s">
        <v>6553</v>
      </c>
      <c r="F918" s="3">
        <v>36.9</v>
      </c>
      <c r="G918" s="3">
        <v>34</v>
      </c>
    </row>
    <row r="919" spans="1:7" ht="17" x14ac:dyDescent="0.2">
      <c r="A919" s="3" t="s">
        <v>7179</v>
      </c>
      <c r="B919" s="3" t="str">
        <f>CONCATENATE(Table13[[#This Row],[Column5]],(IF(Table13[[#This Row],[Column4]]="",""," -"&amp;Table13[[#This Row],[Column4]])),(IF(Table13[[#This Row],[Column3]]="",""," -"&amp;Table13[[#This Row],[Column3]])))</f>
        <v xml:space="preserve"> Dutch Variation</v>
      </c>
      <c r="C919" s="3" t="s">
        <v>6582</v>
      </c>
      <c r="F919" s="3">
        <v>37.799999999999997</v>
      </c>
      <c r="G919" s="3">
        <v>34.6</v>
      </c>
    </row>
    <row r="920" spans="1:7" ht="17" x14ac:dyDescent="0.2">
      <c r="A920" s="3" t="s">
        <v>7179</v>
      </c>
      <c r="B920" s="3" t="str">
        <f>CONCATENATE(Table13[[#This Row],[Column5]],(IF(Table13[[#This Row],[Column4]]="",""," -"&amp;Table13[[#This Row],[Column4]])),(IF(Table13[[#This Row],[Column3]]="",""," -"&amp;Table13[[#This Row],[Column3]])))</f>
        <v xml:space="preserve"> English Variation</v>
      </c>
      <c r="C920" s="3" t="s">
        <v>7180</v>
      </c>
      <c r="F920" s="3">
        <v>37.4</v>
      </c>
      <c r="G920" s="3">
        <v>37.200000000000003</v>
      </c>
    </row>
    <row r="921" spans="1:7" ht="17" x14ac:dyDescent="0.2">
      <c r="A921" s="3" t="s">
        <v>7179</v>
      </c>
      <c r="B921" s="3" t="str">
        <f>CONCATENATE(Table13[[#This Row],[Column5]],(IF(Table13[[#This Row],[Column4]]="",""," -"&amp;Table13[[#This Row],[Column4]])),(IF(Table13[[#This Row],[Column3]]="",""," -"&amp;Table13[[#This Row],[Column3]])))</f>
        <v xml:space="preserve"> General</v>
      </c>
      <c r="C921" s="3" t="s">
        <v>6510</v>
      </c>
      <c r="F921" s="3">
        <v>40.299999999999997</v>
      </c>
      <c r="G921" s="3">
        <v>33.700000000000003</v>
      </c>
    </row>
    <row r="922" spans="1:7" ht="17" x14ac:dyDescent="0.2">
      <c r="A922" s="3" t="s">
        <v>7179</v>
      </c>
      <c r="B922" s="3" t="str">
        <f>CONCATENATE(Table13[[#This Row],[Column5]],(IF(Table13[[#This Row],[Column4]]="",""," -"&amp;Table13[[#This Row],[Column4]])),(IF(Table13[[#This Row],[Column3]]="",""," -"&amp;Table13[[#This Row],[Column3]])))</f>
        <v xml:space="preserve"> Indian Variation</v>
      </c>
      <c r="C922" s="3" t="s">
        <v>7181</v>
      </c>
      <c r="F922" s="3">
        <v>39.6</v>
      </c>
      <c r="G922" s="3">
        <v>31.4</v>
      </c>
    </row>
    <row r="923" spans="1:7" ht="17" x14ac:dyDescent="0.2">
      <c r="A923" s="3" t="s">
        <v>7179</v>
      </c>
      <c r="B923" s="3" t="str">
        <f>CONCATENATE(Table13[[#This Row],[Column5]],(IF(Table13[[#This Row],[Column4]]="",""," -"&amp;Table13[[#This Row],[Column4]])),(IF(Table13[[#This Row],[Column3]]="",""," -"&amp;Table13[[#This Row],[Column3]])))</f>
        <v xml:space="preserve"> Modern Variation</v>
      </c>
      <c r="C923" s="3" t="s">
        <v>6514</v>
      </c>
      <c r="F923" s="3">
        <v>36.6</v>
      </c>
      <c r="G923" s="3">
        <v>35.6</v>
      </c>
    </row>
    <row r="924" spans="1:7" ht="17" x14ac:dyDescent="0.2">
      <c r="A924" s="3" t="s">
        <v>7179</v>
      </c>
      <c r="B924" s="3" t="str">
        <f>CONCATENATE(Table13[[#This Row],[Column5]],(IF(Table13[[#This Row],[Column4]]="",""," -"&amp;Table13[[#This Row],[Column4]])),(IF(Table13[[#This Row],[Column3]]="",""," -"&amp;Table13[[#This Row],[Column3]])))</f>
        <v xml:space="preserve"> Symmetrical Variation</v>
      </c>
      <c r="C924" s="3" t="s">
        <v>6780</v>
      </c>
      <c r="F924" s="3">
        <v>38.1</v>
      </c>
      <c r="G924" s="3">
        <v>27.7</v>
      </c>
    </row>
    <row r="925" spans="1:7" ht="17" x14ac:dyDescent="0.2">
      <c r="A925" s="3" t="s">
        <v>7182</v>
      </c>
      <c r="B925" s="3" t="str">
        <f>CONCATENATE(Table13[[#This Row],[Column5]],(IF(Table13[[#This Row],[Column4]]="",""," -"&amp;Table13[[#This Row],[Column4]])),(IF(Table13[[#This Row],[Column3]]="",""," -"&amp;Table13[[#This Row],[Column3]])))</f>
        <v xml:space="preserve"> Declined Variation</v>
      </c>
      <c r="C925" s="3" t="s">
        <v>7183</v>
      </c>
      <c r="F925" s="3">
        <v>44.7</v>
      </c>
      <c r="G925" s="3">
        <v>33.799999999999997</v>
      </c>
    </row>
    <row r="926" spans="1:7" ht="17" x14ac:dyDescent="0.2">
      <c r="A926" s="3" t="s">
        <v>7182</v>
      </c>
      <c r="B926" s="3" t="str">
        <f>CONCATENATE(Table13[[#This Row],[Column5]],(IF(Table13[[#This Row],[Column4]]="",""," -"&amp;Table13[[#This Row],[Column4]])),(IF(Table13[[#This Row],[Column3]]="",""," -"&amp;Table13[[#This Row],[Column3]])))</f>
        <v xml:space="preserve"> Franco-Nimzowitsch Variation</v>
      </c>
      <c r="C926" s="3" t="s">
        <v>7184</v>
      </c>
      <c r="F926" s="3">
        <v>53.9</v>
      </c>
      <c r="G926" s="3">
        <v>27.6</v>
      </c>
    </row>
    <row r="927" spans="1:7" ht="17" x14ac:dyDescent="0.2">
      <c r="A927" s="3" t="s">
        <v>7182</v>
      </c>
      <c r="B927" s="3" t="str">
        <f>CONCATENATE(Table13[[#This Row],[Column5]],(IF(Table13[[#This Row],[Column4]]="",""," -"&amp;Table13[[#This Row],[Column4]])),(IF(Table13[[#This Row],[Column3]]="",""," -"&amp;Table13[[#This Row],[Column3]])))</f>
        <v xml:space="preserve"> French Connection</v>
      </c>
      <c r="C927" s="3" t="s">
        <v>7185</v>
      </c>
      <c r="F927" s="3">
        <v>40.9</v>
      </c>
      <c r="G927" s="3">
        <v>31.9</v>
      </c>
    </row>
    <row r="928" spans="1:7" ht="17" x14ac:dyDescent="0.2">
      <c r="A928" s="3" t="s">
        <v>7182</v>
      </c>
      <c r="B928" s="3" t="str">
        <f>CONCATENATE(Table13[[#This Row],[Column5]],(IF(Table13[[#This Row],[Column4]]="",""," -"&amp;Table13[[#This Row],[Column4]])),(IF(Table13[[#This Row],[Column3]]="",""," -"&amp;Table13[[#This Row],[Column3]])))</f>
        <v xml:space="preserve"> General</v>
      </c>
      <c r="C928" s="3" t="s">
        <v>6510</v>
      </c>
      <c r="F928" s="3">
        <v>42.3</v>
      </c>
      <c r="G928" s="3">
        <v>36.1</v>
      </c>
    </row>
    <row r="929" spans="1:7" ht="17" x14ac:dyDescent="0.2">
      <c r="A929" s="3" t="s">
        <v>7182</v>
      </c>
      <c r="B929" s="3" t="str">
        <f>CONCATENATE(Table13[[#This Row],[Column5]],(IF(Table13[[#This Row],[Column4]]="",""," -"&amp;Table13[[#This Row],[Column4]])),(IF(Table13[[#This Row],[Column3]]="",""," -"&amp;Table13[[#This Row],[Column3]])))</f>
        <v xml:space="preserve"> Kennedy Variation - Linksspringer Variation</v>
      </c>
      <c r="C929" s="3" t="s">
        <v>7186</v>
      </c>
      <c r="D929" s="3" t="s">
        <v>7187</v>
      </c>
      <c r="F929" s="3">
        <v>39.200000000000003</v>
      </c>
      <c r="G929" s="3">
        <v>42.6</v>
      </c>
    </row>
    <row r="930" spans="1:7" ht="17" x14ac:dyDescent="0.2">
      <c r="A930" s="3" t="s">
        <v>7182</v>
      </c>
      <c r="B930" s="3" t="str">
        <f>CONCATENATE(Table13[[#This Row],[Column5]],(IF(Table13[[#This Row],[Column4]]="",""," -"&amp;Table13[[#This Row],[Column4]])),(IF(Table13[[#This Row],[Column3]]="",""," -"&amp;Table13[[#This Row],[Column3]])))</f>
        <v xml:space="preserve"> Kennedy Variation - Main Line</v>
      </c>
      <c r="C930" s="3" t="s">
        <v>7186</v>
      </c>
      <c r="D930" s="3" t="s">
        <v>6508</v>
      </c>
      <c r="F930" s="3">
        <v>42</v>
      </c>
      <c r="G930" s="3">
        <v>32</v>
      </c>
    </row>
    <row r="931" spans="1:7" ht="17" x14ac:dyDescent="0.2">
      <c r="A931" s="3" t="s">
        <v>7182</v>
      </c>
      <c r="B931" s="3" t="str">
        <f>CONCATENATE(Table13[[#This Row],[Column5]],(IF(Table13[[#This Row],[Column4]]="",""," -"&amp;Table13[[#This Row],[Column4]])),(IF(Table13[[#This Row],[Column3]]="",""," -"&amp;Table13[[#This Row],[Column3]])))</f>
        <v xml:space="preserve"> Kennedy Variation - Paulsen Attack</v>
      </c>
      <c r="C931" s="3" t="s">
        <v>7186</v>
      </c>
      <c r="D931" s="3" t="s">
        <v>6819</v>
      </c>
      <c r="F931" s="3">
        <v>38.5</v>
      </c>
      <c r="G931" s="3">
        <v>31.5</v>
      </c>
    </row>
    <row r="932" spans="1:7" ht="17" x14ac:dyDescent="0.2">
      <c r="A932" s="3" t="s">
        <v>7182</v>
      </c>
      <c r="B932" s="3" t="str">
        <f>CONCATENATE(Table13[[#This Row],[Column5]],(IF(Table13[[#This Row],[Column4]]="",""," -"&amp;Table13[[#This Row],[Column4]])),(IF(Table13[[#This Row],[Column3]]="",""," -"&amp;Table13[[#This Row],[Column3]])))</f>
        <v xml:space="preserve"> Lean Variation - Colorado Counter Accepted</v>
      </c>
      <c r="C932" s="3" t="s">
        <v>7188</v>
      </c>
      <c r="D932" s="3" t="s">
        <v>7189</v>
      </c>
      <c r="F932" s="3">
        <v>50.2</v>
      </c>
      <c r="G932" s="3">
        <v>29.7</v>
      </c>
    </row>
    <row r="933" spans="1:7" ht="17" x14ac:dyDescent="0.2">
      <c r="A933" s="3" t="s">
        <v>7182</v>
      </c>
      <c r="B933" s="3" t="str">
        <f>CONCATENATE(Table13[[#This Row],[Column5]],(IF(Table13[[#This Row],[Column4]]="",""," -"&amp;Table13[[#This Row],[Column4]])),(IF(Table13[[#This Row],[Column3]]="",""," -"&amp;Table13[[#This Row],[Column3]])))</f>
        <v xml:space="preserve"> Mikenas Variation</v>
      </c>
      <c r="C933" s="3" t="s">
        <v>6569</v>
      </c>
      <c r="F933" s="3">
        <v>44.3</v>
      </c>
      <c r="G933" s="3">
        <v>36.299999999999997</v>
      </c>
    </row>
    <row r="934" spans="1:7" ht="17" x14ac:dyDescent="0.2">
      <c r="A934" s="3" t="s">
        <v>7182</v>
      </c>
      <c r="B934" s="3" t="str">
        <f>CONCATENATE(Table13[[#This Row],[Column5]],(IF(Table13[[#This Row],[Column4]]="",""," -"&amp;Table13[[#This Row],[Column4]])),(IF(Table13[[#This Row],[Column3]]="",""," -"&amp;Table13[[#This Row],[Column3]])))</f>
        <v xml:space="preserve"> Scandinavian Variation - Advance Variation</v>
      </c>
      <c r="C934" s="3" t="s">
        <v>6525</v>
      </c>
      <c r="D934" s="3" t="s">
        <v>6620</v>
      </c>
      <c r="F934" s="3">
        <v>39.6</v>
      </c>
      <c r="G934" s="3">
        <v>39.799999999999997</v>
      </c>
    </row>
    <row r="935" spans="1:7" ht="17" x14ac:dyDescent="0.2">
      <c r="A935" s="3" t="s">
        <v>7182</v>
      </c>
      <c r="B935" s="3" t="str">
        <f>CONCATENATE(Table13[[#This Row],[Column5]],(IF(Table13[[#This Row],[Column4]]="",""," -"&amp;Table13[[#This Row],[Column4]])),(IF(Table13[[#This Row],[Column3]]="",""," -"&amp;Table13[[#This Row],[Column3]])))</f>
        <v xml:space="preserve"> Scandinavian Variation - Bogoljubow Variation</v>
      </c>
      <c r="C935" s="3" t="s">
        <v>6525</v>
      </c>
      <c r="D935" s="3" t="s">
        <v>6871</v>
      </c>
      <c r="F935" s="3">
        <v>46.4</v>
      </c>
      <c r="G935" s="3">
        <v>29.1</v>
      </c>
    </row>
    <row r="936" spans="1:7" ht="17" x14ac:dyDescent="0.2">
      <c r="A936" s="3" t="s">
        <v>7182</v>
      </c>
      <c r="B936" s="3" t="str">
        <f>CONCATENATE(Table13[[#This Row],[Column5]],(IF(Table13[[#This Row],[Column4]]="",""," -"&amp;Table13[[#This Row],[Column4]])),(IF(Table13[[#This Row],[Column3]]="",""," -"&amp;Table13[[#This Row],[Column3]])))</f>
        <v xml:space="preserve"> Scandinavian Variation - Bogoljubow Variation - Heinola-Deppe Gambit</v>
      </c>
      <c r="C936" s="3" t="s">
        <v>6525</v>
      </c>
      <c r="D936" s="3" t="s">
        <v>6871</v>
      </c>
      <c r="E936" s="3" t="s">
        <v>7190</v>
      </c>
      <c r="F936" s="3">
        <v>46.8</v>
      </c>
      <c r="G936" s="3">
        <v>30.3</v>
      </c>
    </row>
    <row r="937" spans="1:7" ht="17" x14ac:dyDescent="0.2">
      <c r="A937" s="3" t="s">
        <v>7182</v>
      </c>
      <c r="B937" s="3" t="str">
        <f>CONCATENATE(Table13[[#This Row],[Column5]],(IF(Table13[[#This Row],[Column4]]="",""," -"&amp;Table13[[#This Row],[Column4]])),(IF(Table13[[#This Row],[Column3]]="",""," -"&amp;Table13[[#This Row],[Column3]])))</f>
        <v xml:space="preserve"> Scandinavian Variation - Bogoljubow Variation - Nimzowitsch Gambit</v>
      </c>
      <c r="C937" s="3" t="s">
        <v>6525</v>
      </c>
      <c r="D937" s="3" t="s">
        <v>6871</v>
      </c>
      <c r="E937" s="3" t="s">
        <v>6817</v>
      </c>
      <c r="F937" s="3">
        <v>46.1</v>
      </c>
      <c r="G937" s="3">
        <v>34.1</v>
      </c>
    </row>
    <row r="938" spans="1:7" ht="17" x14ac:dyDescent="0.2">
      <c r="A938" s="3" t="s">
        <v>7182</v>
      </c>
      <c r="B938" s="3" t="str">
        <f>CONCATENATE(Table13[[#This Row],[Column5]],(IF(Table13[[#This Row],[Column4]]="",""," -"&amp;Table13[[#This Row],[Column4]])),(IF(Table13[[#This Row],[Column3]]="",""," -"&amp;Table13[[#This Row],[Column3]])))</f>
        <v xml:space="preserve"> Scandinavian Variation - Bogoljubow Variation - Vehre Variation</v>
      </c>
      <c r="C938" s="3" t="s">
        <v>6525</v>
      </c>
      <c r="D938" s="3" t="s">
        <v>6871</v>
      </c>
      <c r="E938" s="3" t="s">
        <v>7191</v>
      </c>
      <c r="F938" s="3">
        <v>42</v>
      </c>
      <c r="G938" s="3">
        <v>32.4</v>
      </c>
    </row>
    <row r="939" spans="1:7" ht="17" x14ac:dyDescent="0.2">
      <c r="A939" s="3" t="s">
        <v>7182</v>
      </c>
      <c r="B939" s="3" t="str">
        <f>CONCATENATE(Table13[[#This Row],[Column5]],(IF(Table13[[#This Row],[Column4]]="",""," -"&amp;Table13[[#This Row],[Column4]])),(IF(Table13[[#This Row],[Column3]]="",""," -"&amp;Table13[[#This Row],[Column3]])))</f>
        <v xml:space="preserve"> Scandinavian Variation - Exchange Variation</v>
      </c>
      <c r="C939" s="3" t="s">
        <v>6525</v>
      </c>
      <c r="D939" s="3" t="s">
        <v>6505</v>
      </c>
      <c r="F939" s="3">
        <v>35.9</v>
      </c>
      <c r="G939" s="3">
        <v>40</v>
      </c>
    </row>
    <row r="940" spans="1:7" ht="17" x14ac:dyDescent="0.2">
      <c r="A940" s="3" t="s">
        <v>7182</v>
      </c>
      <c r="B940" s="3" t="str">
        <f>CONCATENATE(Table13[[#This Row],[Column5]],(IF(Table13[[#This Row],[Column4]]="",""," -"&amp;Table13[[#This Row],[Column4]])),(IF(Table13[[#This Row],[Column3]]="",""," -"&amp;Table13[[#This Row],[Column3]])))</f>
        <v xml:space="preserve"> Williams Variation</v>
      </c>
      <c r="C940" s="3" t="s">
        <v>7192</v>
      </c>
      <c r="F940" s="3">
        <v>40.799999999999997</v>
      </c>
      <c r="G940" s="3">
        <v>32.200000000000003</v>
      </c>
    </row>
    <row r="941" spans="1:7" ht="17" x14ac:dyDescent="0.2">
      <c r="A941" s="3" t="s">
        <v>7193</v>
      </c>
      <c r="B941" s="3" t="str">
        <f>CONCATENATE(Table13[[#This Row],[Column5]],(IF(Table13[[#This Row],[Column4]]="",""," -"&amp;Table13[[#This Row],[Column4]])),(IF(Table13[[#This Row],[Column3]]="",""," -"&amp;Table13[[#This Row],[Column3]])))</f>
        <v xml:space="preserve"> General</v>
      </c>
      <c r="C941" s="3" t="s">
        <v>6510</v>
      </c>
      <c r="F941" s="3">
        <v>36.4</v>
      </c>
      <c r="G941" s="3">
        <v>31.2</v>
      </c>
    </row>
    <row r="942" spans="1:7" ht="17" x14ac:dyDescent="0.2">
      <c r="A942" s="3" t="s">
        <v>7194</v>
      </c>
      <c r="B942" s="3" t="str">
        <f>CONCATENATE(Table13[[#This Row],[Column5]],(IF(Table13[[#This Row],[Column4]]="",""," -"&amp;Table13[[#This Row],[Column4]])),(IF(Table13[[#This Row],[Column3]]="",""," -"&amp;Table13[[#This Row],[Column3]])))</f>
        <v xml:space="preserve"> General</v>
      </c>
      <c r="C942" s="3" t="s">
        <v>6510</v>
      </c>
      <c r="F942" s="3">
        <v>38.799999999999997</v>
      </c>
      <c r="G942" s="3">
        <v>32.299999999999997</v>
      </c>
    </row>
    <row r="943" spans="1:7" ht="17" x14ac:dyDescent="0.2">
      <c r="A943" s="3" t="s">
        <v>7194</v>
      </c>
      <c r="B943" s="3" t="str">
        <f>CONCATENATE(Table13[[#This Row],[Column5]],(IF(Table13[[#This Row],[Column4]]="",""," -"&amp;Table13[[#This Row],[Column4]])),(IF(Table13[[#This Row],[Column3]]="",""," -"&amp;Table13[[#This Row],[Column3]])))</f>
        <v xml:space="preserve"> Janowski Variation - Fianchetto Variation</v>
      </c>
      <c r="C943" s="3" t="s">
        <v>6802</v>
      </c>
      <c r="D943" s="3" t="s">
        <v>6507</v>
      </c>
      <c r="F943" s="3">
        <v>48.4</v>
      </c>
      <c r="G943" s="3">
        <v>18.600000000000001</v>
      </c>
    </row>
    <row r="944" spans="1:7" ht="17" x14ac:dyDescent="0.2">
      <c r="A944" s="3" t="s">
        <v>7194</v>
      </c>
      <c r="B944" s="3" t="str">
        <f>CONCATENATE(Table13[[#This Row],[Column5]],(IF(Table13[[#This Row],[Column4]]="",""," -"&amp;Table13[[#This Row],[Column4]])),(IF(Table13[[#This Row],[Column3]]="",""," -"&amp;Table13[[#This Row],[Column3]])))</f>
        <v xml:space="preserve"> Janowski Variation - Fianchetto Variation</v>
      </c>
      <c r="C944" s="3" t="s">
        <v>6802</v>
      </c>
      <c r="D944" s="3" t="s">
        <v>6507</v>
      </c>
      <c r="F944" s="3">
        <v>41.5</v>
      </c>
      <c r="G944" s="3">
        <v>27.9</v>
      </c>
    </row>
    <row r="945" spans="1:7" ht="17" x14ac:dyDescent="0.2">
      <c r="A945" s="3" t="s">
        <v>7194</v>
      </c>
      <c r="B945" s="3" t="str">
        <f>CONCATENATE(Table13[[#This Row],[Column5]],(IF(Table13[[#This Row],[Column4]]="",""," -"&amp;Table13[[#This Row],[Column4]])),(IF(Table13[[#This Row],[Column3]]="",""," -"&amp;Table13[[#This Row],[Column3]])))</f>
        <v xml:space="preserve"> Janowski Variation - Main Line</v>
      </c>
      <c r="C945" s="3" t="s">
        <v>6802</v>
      </c>
      <c r="D945" s="3" t="s">
        <v>6508</v>
      </c>
      <c r="F945" s="3">
        <v>34.1</v>
      </c>
      <c r="G945" s="3">
        <v>36.1</v>
      </c>
    </row>
    <row r="946" spans="1:7" ht="17" x14ac:dyDescent="0.2">
      <c r="A946" s="3" t="s">
        <v>7194</v>
      </c>
      <c r="B946" s="3" t="str">
        <f>CONCATENATE(Table13[[#This Row],[Column5]],(IF(Table13[[#This Row],[Column4]]="",""," -"&amp;Table13[[#This Row],[Column4]])),(IF(Table13[[#This Row],[Column3]]="",""," -"&amp;Table13[[#This Row],[Column3]])))</f>
        <v xml:space="preserve"> Normal Variation</v>
      </c>
      <c r="C946" s="3" t="s">
        <v>6523</v>
      </c>
      <c r="F946" s="3">
        <v>44.6</v>
      </c>
      <c r="G946" s="3">
        <v>25.1</v>
      </c>
    </row>
    <row r="947" spans="1:7" ht="17" x14ac:dyDescent="0.2">
      <c r="A947" s="3" t="s">
        <v>7194</v>
      </c>
      <c r="B947" s="3" t="str">
        <f>CONCATENATE(Table13[[#This Row],[Column5]],(IF(Table13[[#This Row],[Column4]]="",""," -"&amp;Table13[[#This Row],[Column4]])),(IF(Table13[[#This Row],[Column3]]="",""," -"&amp;Table13[[#This Row],[Column3]])))</f>
        <v xml:space="preserve"> Tartakower-Indian</v>
      </c>
      <c r="C947" s="3" t="s">
        <v>7195</v>
      </c>
      <c r="F947" s="3">
        <v>43.7</v>
      </c>
      <c r="G947" s="3">
        <v>23.2</v>
      </c>
    </row>
    <row r="948" spans="1:7" ht="17" x14ac:dyDescent="0.2">
      <c r="A948" s="3" t="s">
        <v>7194</v>
      </c>
      <c r="B948" s="3" t="str">
        <f>CONCATENATE(Table13[[#This Row],[Column5]],(IF(Table13[[#This Row],[Column4]]="",""," -"&amp;Table13[[#This Row],[Column4]])),(IF(Table13[[#This Row],[Column3]]="",""," -"&amp;Table13[[#This Row],[Column3]])))</f>
        <v xml:space="preserve"> Two Knights Variation</v>
      </c>
      <c r="C948" s="3" t="s">
        <v>6791</v>
      </c>
      <c r="F948" s="3">
        <v>45.9</v>
      </c>
      <c r="G948" s="3">
        <v>25.1</v>
      </c>
    </row>
    <row r="949" spans="1:7" ht="17" x14ac:dyDescent="0.2">
      <c r="A949" s="3" t="s">
        <v>7194</v>
      </c>
      <c r="B949" s="3" t="str">
        <f>CONCATENATE(Table13[[#This Row],[Column5]],(IF(Table13[[#This Row],[Column4]]="",""," -"&amp;Table13[[#This Row],[Column4]])),(IF(Table13[[#This Row],[Column3]]="",""," -"&amp;Table13[[#This Row],[Column3]])))</f>
        <v xml:space="preserve"> Ukrainian Variation</v>
      </c>
      <c r="C949" s="3" t="s">
        <v>7196</v>
      </c>
      <c r="F949" s="3">
        <v>27.8</v>
      </c>
      <c r="G949" s="3">
        <v>37.9</v>
      </c>
    </row>
    <row r="950" spans="1:7" ht="17" x14ac:dyDescent="0.2">
      <c r="A950" s="3" t="s">
        <v>7197</v>
      </c>
      <c r="B950" s="3" t="str">
        <f>CONCATENATE(Table13[[#This Row],[Column5]],(IF(Table13[[#This Row],[Column4]]="",""," -"&amp;Table13[[#This Row],[Column4]])),(IF(Table13[[#This Row],[Column3]]="",""," -"&amp;Table13[[#This Row],[Column3]])))</f>
        <v xml:space="preserve"> Czech Variation w/Nc3</v>
      </c>
      <c r="C950" s="3" t="s">
        <v>7198</v>
      </c>
      <c r="F950" s="3">
        <v>44.6</v>
      </c>
      <c r="G950" s="3">
        <v>28.4</v>
      </c>
    </row>
    <row r="951" spans="1:7" ht="17" x14ac:dyDescent="0.2">
      <c r="A951" s="3" t="s">
        <v>7197</v>
      </c>
      <c r="B951" s="3" t="str">
        <f>CONCATENATE(Table13[[#This Row],[Column5]],(IF(Table13[[#This Row],[Column4]]="",""," -"&amp;Table13[[#This Row],[Column4]])),(IF(Table13[[#This Row],[Column3]]="",""," -"&amp;Table13[[#This Row],[Column3]])))</f>
        <v xml:space="preserve"> Czech Variation w/Nf3</v>
      </c>
      <c r="C951" s="3" t="s">
        <v>7199</v>
      </c>
      <c r="F951" s="3">
        <v>46.1</v>
      </c>
      <c r="G951" s="3">
        <v>23.5</v>
      </c>
    </row>
    <row r="952" spans="1:7" ht="17" x14ac:dyDescent="0.2">
      <c r="A952" s="3" t="s">
        <v>7197</v>
      </c>
      <c r="B952" s="3" t="str">
        <f>CONCATENATE(Table13[[#This Row],[Column5]],(IF(Table13[[#This Row],[Column4]]="",""," -"&amp;Table13[[#This Row],[Column4]])),(IF(Table13[[#This Row],[Column3]]="",""," -"&amp;Table13[[#This Row],[Column3]])))</f>
        <v xml:space="preserve"> Czech Variation</v>
      </c>
      <c r="C952" s="3" t="s">
        <v>7200</v>
      </c>
      <c r="F952" s="3">
        <v>42.8</v>
      </c>
      <c r="G952" s="3">
        <v>26</v>
      </c>
    </row>
    <row r="953" spans="1:7" ht="17" x14ac:dyDescent="0.2">
      <c r="A953" s="3" t="s">
        <v>7201</v>
      </c>
      <c r="B953" s="3" t="str">
        <f>CONCATENATE(Table13[[#This Row],[Column5]],(IF(Table13[[#This Row],[Column4]]="",""," -"&amp;Table13[[#This Row],[Column4]])),(IF(Table13[[#This Row],[Column3]]="",""," -"&amp;Table13[[#This Row],[Column3]])))</f>
        <v xml:space="preserve"> General</v>
      </c>
      <c r="C953" s="3" t="s">
        <v>6510</v>
      </c>
      <c r="F953" s="3">
        <v>46.6</v>
      </c>
      <c r="G953" s="3">
        <v>31.6</v>
      </c>
    </row>
    <row r="954" spans="1:7" ht="17" x14ac:dyDescent="0.2">
      <c r="A954" s="3" t="s">
        <v>7202</v>
      </c>
      <c r="B954" s="3" t="str">
        <f>CONCATENATE(Table13[[#This Row],[Column5]],(IF(Table13[[#This Row],[Column4]]="",""," -"&amp;Table13[[#This Row],[Column4]])),(IF(Table13[[#This Row],[Column3]]="",""," -"&amp;Table13[[#This Row],[Column3]])))</f>
        <v xml:space="preserve"> Exchange Variation</v>
      </c>
      <c r="C954" s="3" t="s">
        <v>6505</v>
      </c>
      <c r="F954" s="3">
        <v>43</v>
      </c>
      <c r="G954" s="3">
        <v>28.1</v>
      </c>
    </row>
    <row r="955" spans="1:7" ht="17" x14ac:dyDescent="0.2">
      <c r="A955" s="3" t="s">
        <v>7202</v>
      </c>
      <c r="B955" s="3" t="str">
        <f>CONCATENATE(Table13[[#This Row],[Column5]],(IF(Table13[[#This Row],[Column4]]="",""," -"&amp;Table13[[#This Row],[Column4]])),(IF(Table13[[#This Row],[Column3]]="",""," -"&amp;Table13[[#This Row],[Column3]])))</f>
        <v xml:space="preserve"> Exchange Variation</v>
      </c>
      <c r="C955" s="3" t="s">
        <v>6505</v>
      </c>
      <c r="F955" s="3">
        <v>62.3</v>
      </c>
      <c r="G955" s="3">
        <v>19.5</v>
      </c>
    </row>
    <row r="956" spans="1:7" ht="17" x14ac:dyDescent="0.2">
      <c r="A956" s="3" t="s">
        <v>7202</v>
      </c>
      <c r="B956" s="3" t="str">
        <f>CONCATENATE(Table13[[#This Row],[Column5]],(IF(Table13[[#This Row],[Column4]]="",""," -"&amp;Table13[[#This Row],[Column4]])),(IF(Table13[[#This Row],[Column3]]="",""," -"&amp;Table13[[#This Row],[Column3]])))</f>
        <v xml:space="preserve"> Exchange Variation</v>
      </c>
      <c r="C956" s="3" t="s">
        <v>6505</v>
      </c>
      <c r="F956" s="3">
        <v>41.3</v>
      </c>
      <c r="G956" s="3">
        <v>26.4</v>
      </c>
    </row>
    <row r="957" spans="1:7" ht="17" x14ac:dyDescent="0.2">
      <c r="A957" s="3" t="s">
        <v>7202</v>
      </c>
      <c r="B957" s="3" t="str">
        <f>CONCATENATE(Table13[[#This Row],[Column5]],(IF(Table13[[#This Row],[Column4]]="",""," -"&amp;Table13[[#This Row],[Column4]])),(IF(Table13[[#This Row],[Column3]]="",""," -"&amp;Table13[[#This Row],[Column3]])))</f>
        <v xml:space="preserve"> General</v>
      </c>
      <c r="C957" s="3" t="s">
        <v>6510</v>
      </c>
      <c r="F957" s="3">
        <v>67.5</v>
      </c>
      <c r="G957" s="3">
        <v>15.5</v>
      </c>
    </row>
    <row r="958" spans="1:7" ht="17" x14ac:dyDescent="0.2">
      <c r="A958" s="3" t="s">
        <v>7202</v>
      </c>
      <c r="B958" s="3" t="str">
        <f>CONCATENATE(Table13[[#This Row],[Column5]],(IF(Table13[[#This Row],[Column4]]="",""," -"&amp;Table13[[#This Row],[Column4]])),(IF(Table13[[#This Row],[Column3]]="",""," -"&amp;Table13[[#This Row],[Column3]])))</f>
        <v xml:space="preserve"> General</v>
      </c>
      <c r="C958" s="3" t="s">
        <v>6510</v>
      </c>
      <c r="F958" s="3">
        <v>45.2</v>
      </c>
      <c r="G958" s="3">
        <v>31.4</v>
      </c>
    </row>
    <row r="959" spans="1:7" ht="17" x14ac:dyDescent="0.2">
      <c r="A959" s="3" t="s">
        <v>7202</v>
      </c>
      <c r="B959" s="3" t="str">
        <f>CONCATENATE(Table13[[#This Row],[Column5]],(IF(Table13[[#This Row],[Column4]]="",""," -"&amp;Table13[[#This Row],[Column4]])),(IF(Table13[[#This Row],[Column3]]="",""," -"&amp;Table13[[#This Row],[Column3]])))</f>
        <v xml:space="preserve"> Hanham Variation</v>
      </c>
      <c r="C959" s="3" t="s">
        <v>7203</v>
      </c>
      <c r="F959" s="3">
        <v>51.3</v>
      </c>
      <c r="G959" s="3">
        <v>26</v>
      </c>
    </row>
    <row r="960" spans="1:7" ht="17" x14ac:dyDescent="0.2">
      <c r="A960" s="3" t="s">
        <v>7202</v>
      </c>
      <c r="B960" s="3" t="str">
        <f>CONCATENATE(Table13[[#This Row],[Column5]],(IF(Table13[[#This Row],[Column4]]="",""," -"&amp;Table13[[#This Row],[Column4]])),(IF(Table13[[#This Row],[Column3]]="",""," -"&amp;Table13[[#This Row],[Column3]])))</f>
        <v xml:space="preserve"> Hanham Variation - Krause Variation</v>
      </c>
      <c r="C960" s="3" t="s">
        <v>7203</v>
      </c>
      <c r="D960" s="3" t="s">
        <v>7204</v>
      </c>
      <c r="F960" s="3">
        <v>48.6</v>
      </c>
      <c r="G960" s="3">
        <v>29.5</v>
      </c>
    </row>
    <row r="961" spans="1:7" ht="17" x14ac:dyDescent="0.2">
      <c r="A961" s="3" t="s">
        <v>7202</v>
      </c>
      <c r="B961" s="3" t="str">
        <f>CONCATENATE(Table13[[#This Row],[Column5]],(IF(Table13[[#This Row],[Column4]]="",""," -"&amp;Table13[[#This Row],[Column4]])),(IF(Table13[[#This Row],[Column3]]="",""," -"&amp;Table13[[#This Row],[Column3]])))</f>
        <v xml:space="preserve"> Hanham Variation - Schlechter Variation</v>
      </c>
      <c r="C961" s="3" t="s">
        <v>7203</v>
      </c>
      <c r="D961" s="3" t="s">
        <v>6852</v>
      </c>
      <c r="F961" s="3">
        <v>46.4</v>
      </c>
      <c r="G961" s="3">
        <v>28</v>
      </c>
    </row>
    <row r="962" spans="1:7" ht="17" x14ac:dyDescent="0.2">
      <c r="A962" s="3" t="s">
        <v>7202</v>
      </c>
      <c r="B962" s="3" t="str">
        <f>CONCATENATE(Table13[[#This Row],[Column5]],(IF(Table13[[#This Row],[Column4]]="",""," -"&amp;Table13[[#This Row],[Column4]])),(IF(Table13[[#This Row],[Column3]]="",""," -"&amp;Table13[[#This Row],[Column3]])))</f>
        <v xml:space="preserve"> Hanham Variation - Steiner Variation</v>
      </c>
      <c r="C962" s="3" t="s">
        <v>7203</v>
      </c>
      <c r="D962" s="3" t="s">
        <v>7205</v>
      </c>
      <c r="F962" s="3">
        <v>57.8</v>
      </c>
      <c r="G962" s="3">
        <v>18.5</v>
      </c>
    </row>
    <row r="963" spans="1:7" ht="17" x14ac:dyDescent="0.2">
      <c r="A963" s="3" t="s">
        <v>7202</v>
      </c>
      <c r="B963" s="3" t="str">
        <f>CONCATENATE(Table13[[#This Row],[Column5]],(IF(Table13[[#This Row],[Column4]]="",""," -"&amp;Table13[[#This Row],[Column4]])),(IF(Table13[[#This Row],[Column3]]="",""," -"&amp;Table13[[#This Row],[Column3]])))</f>
        <v xml:space="preserve"> Larsen Variation</v>
      </c>
      <c r="C963" s="3" t="s">
        <v>6518</v>
      </c>
      <c r="F963" s="3">
        <v>47.9</v>
      </c>
      <c r="G963" s="3">
        <v>27.1</v>
      </c>
    </row>
    <row r="964" spans="1:7" ht="17" x14ac:dyDescent="0.2">
      <c r="A964" s="3" t="s">
        <v>7202</v>
      </c>
      <c r="B964" s="3" t="str">
        <f>CONCATENATE(Table13[[#This Row],[Column5]],(IF(Table13[[#This Row],[Column4]]="",""," -"&amp;Table13[[#This Row],[Column4]])),(IF(Table13[[#This Row],[Column3]]="",""," -"&amp;Table13[[#This Row],[Column3]])))</f>
        <v xml:space="preserve"> Lion Variation</v>
      </c>
      <c r="C964" s="3" t="s">
        <v>7206</v>
      </c>
      <c r="F964" s="3">
        <v>38.5</v>
      </c>
      <c r="G964" s="3">
        <v>29.3</v>
      </c>
    </row>
    <row r="965" spans="1:7" ht="17" x14ac:dyDescent="0.2">
      <c r="A965" s="3" t="s">
        <v>7202</v>
      </c>
      <c r="B965" s="3" t="str">
        <f>CONCATENATE(Table13[[#This Row],[Column5]],(IF(Table13[[#This Row],[Column4]]="",""," -"&amp;Table13[[#This Row],[Column4]])),(IF(Table13[[#This Row],[Column3]]="",""," -"&amp;Table13[[#This Row],[Column3]])))</f>
        <v xml:space="preserve"> Lion Variation - Bishop Sac</v>
      </c>
      <c r="C965" s="3" t="s">
        <v>7206</v>
      </c>
      <c r="D965" s="3" t="s">
        <v>7207</v>
      </c>
      <c r="F965" s="3">
        <v>29.9</v>
      </c>
      <c r="G965" s="3">
        <v>61.8</v>
      </c>
    </row>
    <row r="966" spans="1:7" ht="17" x14ac:dyDescent="0.2">
      <c r="A966" s="3" t="s">
        <v>7202</v>
      </c>
      <c r="B966" s="3" t="str">
        <f>CONCATENATE(Table13[[#This Row],[Column5]],(IF(Table13[[#This Row],[Column4]]="",""," -"&amp;Table13[[#This Row],[Column4]])),(IF(Table13[[#This Row],[Column3]]="",""," -"&amp;Table13[[#This Row],[Column3]])))</f>
        <v xml:space="preserve"> Lion Variation - Forcing Line</v>
      </c>
      <c r="C966" s="3" t="s">
        <v>7206</v>
      </c>
      <c r="D966" s="3" t="s">
        <v>7208</v>
      </c>
      <c r="F966" s="3">
        <v>38.1</v>
      </c>
      <c r="G966" s="3">
        <v>41.8</v>
      </c>
    </row>
    <row r="967" spans="1:7" ht="17" x14ac:dyDescent="0.2">
      <c r="A967" s="3" t="s">
        <v>7202</v>
      </c>
      <c r="B967" s="3" t="str">
        <f>CONCATENATE(Table13[[#This Row],[Column5]],(IF(Table13[[#This Row],[Column4]]="",""," -"&amp;Table13[[#This Row],[Column4]])),(IF(Table13[[#This Row],[Column3]]="",""," -"&amp;Table13[[#This Row],[Column3]])))</f>
        <v xml:space="preserve"> Lion Variation - Lion's Claw I</v>
      </c>
      <c r="C967" s="3" t="s">
        <v>7206</v>
      </c>
      <c r="D967" s="3" t="s">
        <v>7209</v>
      </c>
      <c r="F967" s="3">
        <v>33.299999999999997</v>
      </c>
      <c r="G967" s="3">
        <v>35.799999999999997</v>
      </c>
    </row>
    <row r="968" spans="1:7" ht="17" x14ac:dyDescent="0.2">
      <c r="A968" s="3" t="s">
        <v>7202</v>
      </c>
      <c r="B968" s="3" t="str">
        <f>CONCATENATE(Table13[[#This Row],[Column5]],(IF(Table13[[#This Row],[Column4]]="",""," -"&amp;Table13[[#This Row],[Column4]])),(IF(Table13[[#This Row],[Column3]]="",""," -"&amp;Table13[[#This Row],[Column3]])))</f>
        <v xml:space="preserve"> Lion Variation - Lion's Claw II</v>
      </c>
      <c r="C968" s="3" t="s">
        <v>7206</v>
      </c>
      <c r="D968" s="3" t="s">
        <v>7210</v>
      </c>
      <c r="F968" s="3">
        <v>51.2</v>
      </c>
      <c r="G968" s="3">
        <v>23.7</v>
      </c>
    </row>
    <row r="969" spans="1:7" ht="17" x14ac:dyDescent="0.2">
      <c r="A969" s="3" t="s">
        <v>7202</v>
      </c>
      <c r="B969" s="3" t="str">
        <f>CONCATENATE(Table13[[#This Row],[Column5]],(IF(Table13[[#This Row],[Column4]]="",""," -"&amp;Table13[[#This Row],[Column4]])),(IF(Table13[[#This Row],[Column3]]="",""," -"&amp;Table13[[#This Row],[Column3]])))</f>
        <v xml:space="preserve"> Lion Variation - Shirov Gambit</v>
      </c>
      <c r="C969" s="3" t="s">
        <v>7206</v>
      </c>
      <c r="D969" s="3" t="s">
        <v>7211</v>
      </c>
      <c r="F969" s="3">
        <v>48.1</v>
      </c>
      <c r="G969" s="3">
        <v>29.3</v>
      </c>
    </row>
    <row r="970" spans="1:7" ht="17" x14ac:dyDescent="0.2">
      <c r="A970" s="3" t="s">
        <v>7202</v>
      </c>
      <c r="B970" s="3" t="str">
        <f>CONCATENATE(Table13[[#This Row],[Column5]],(IF(Table13[[#This Row],[Column4]]="",""," -"&amp;Table13[[#This Row],[Column4]])),(IF(Table13[[#This Row],[Column3]]="",""," -"&amp;Table13[[#This Row],[Column3]])))</f>
        <v xml:space="preserve"> Lion Variation - Sozin Variation</v>
      </c>
      <c r="C970" s="3" t="s">
        <v>7206</v>
      </c>
      <c r="D970" s="3" t="s">
        <v>7212</v>
      </c>
      <c r="F970" s="3">
        <v>39.200000000000003</v>
      </c>
      <c r="G970" s="3">
        <v>31.4</v>
      </c>
    </row>
    <row r="971" spans="1:7" ht="17" x14ac:dyDescent="0.2">
      <c r="A971" s="3" t="s">
        <v>7202</v>
      </c>
      <c r="B971" s="3" t="str">
        <f>CONCATENATE(Table13[[#This Row],[Column5]],(IF(Table13[[#This Row],[Column4]]="",""," -"&amp;Table13[[#This Row],[Column4]])),(IF(Table13[[#This Row],[Column3]]="",""," -"&amp;Table13[[#This Row],[Column3]])))</f>
        <v xml:space="preserve"> Morphy Gambit</v>
      </c>
      <c r="C971" s="3" t="s">
        <v>7213</v>
      </c>
      <c r="F971" s="3">
        <v>49.5</v>
      </c>
      <c r="G971" s="3">
        <v>32.4</v>
      </c>
    </row>
    <row r="972" spans="1:7" ht="17" x14ac:dyDescent="0.2">
      <c r="A972" s="3" t="s">
        <v>7202</v>
      </c>
      <c r="B972" s="3" t="str">
        <f>CONCATENATE(Table13[[#This Row],[Column5]],(IF(Table13[[#This Row],[Column4]]="",""," -"&amp;Table13[[#This Row],[Column4]])),(IF(Table13[[#This Row],[Column3]]="",""," -"&amp;Table13[[#This Row],[Column3]])))</f>
        <v xml:space="preserve"> Nimzowitsch Variation</v>
      </c>
      <c r="C972" s="3" t="s">
        <v>6607</v>
      </c>
      <c r="F972" s="3">
        <v>42.4</v>
      </c>
      <c r="G972" s="3">
        <v>31</v>
      </c>
    </row>
    <row r="973" spans="1:7" ht="17" x14ac:dyDescent="0.2">
      <c r="A973" s="3" t="s">
        <v>7202</v>
      </c>
      <c r="B973" s="3" t="str">
        <f>CONCATENATE(Table13[[#This Row],[Column5]],(IF(Table13[[#This Row],[Column4]]="",""," -"&amp;Table13[[#This Row],[Column4]])),(IF(Table13[[#This Row],[Column3]]="",""," -"&amp;Table13[[#This Row],[Column3]])))</f>
        <v xml:space="preserve"> Nimzowitsch Variation</v>
      </c>
      <c r="C973" s="3" t="s">
        <v>6607</v>
      </c>
      <c r="F973" s="3">
        <v>45.3</v>
      </c>
      <c r="G973" s="3">
        <v>26.4</v>
      </c>
    </row>
    <row r="974" spans="1:7" ht="17" x14ac:dyDescent="0.2">
      <c r="A974" s="3" t="s">
        <v>7202</v>
      </c>
      <c r="B974" s="3" t="str">
        <f>CONCATENATE(Table13[[#This Row],[Column5]],(IF(Table13[[#This Row],[Column4]]="",""," -"&amp;Table13[[#This Row],[Column4]])),(IF(Table13[[#This Row],[Column3]]="",""," -"&amp;Table13[[#This Row],[Column3]])))</f>
        <v xml:space="preserve"> Nimzowitsch Variation - Rellstab Variation</v>
      </c>
      <c r="C974" s="3" t="s">
        <v>6607</v>
      </c>
      <c r="D974" s="3" t="s">
        <v>7214</v>
      </c>
      <c r="F974" s="3">
        <v>53.4</v>
      </c>
      <c r="G974" s="3">
        <v>14.2</v>
      </c>
    </row>
    <row r="975" spans="1:7" ht="17" x14ac:dyDescent="0.2">
      <c r="A975" s="3" t="s">
        <v>7215</v>
      </c>
      <c r="B975" s="3" t="str">
        <f>CONCATENATE(Table13[[#This Row],[Column5]],(IF(Table13[[#This Row],[Column4]]="",""," -"&amp;Table13[[#This Row],[Column4]])),(IF(Table13[[#This Row],[Column3]]="",""," -"&amp;Table13[[#This Row],[Column3]])))</f>
        <v xml:space="preserve"> 150 Attack</v>
      </c>
      <c r="C975" s="3" t="s">
        <v>7216</v>
      </c>
      <c r="F975" s="3">
        <v>44.6</v>
      </c>
      <c r="G975" s="3">
        <v>28.5</v>
      </c>
    </row>
    <row r="976" spans="1:7" ht="17" x14ac:dyDescent="0.2">
      <c r="A976" s="3" t="s">
        <v>7215</v>
      </c>
      <c r="B976" s="3" t="str">
        <f>CONCATENATE(Table13[[#This Row],[Column5]],(IF(Table13[[#This Row],[Column4]]="",""," -"&amp;Table13[[#This Row],[Column4]])),(IF(Table13[[#This Row],[Column3]]="",""," -"&amp;Table13[[#This Row],[Column3]])))</f>
        <v xml:space="preserve"> 150 Attack - Sveshnikov-Jansa Attack</v>
      </c>
      <c r="C976" s="3" t="s">
        <v>7216</v>
      </c>
      <c r="D976" s="3" t="s">
        <v>7217</v>
      </c>
      <c r="F976" s="3">
        <v>48.7</v>
      </c>
      <c r="G976" s="3">
        <v>23.8</v>
      </c>
    </row>
    <row r="977" spans="1:7" ht="17" x14ac:dyDescent="0.2">
      <c r="A977" s="3" t="s">
        <v>7215</v>
      </c>
      <c r="B977" s="3" t="str">
        <f>CONCATENATE(Table13[[#This Row],[Column5]],(IF(Table13[[#This Row],[Column4]]="",""," -"&amp;Table13[[#This Row],[Column4]])),(IF(Table13[[#This Row],[Column3]]="",""," -"&amp;Table13[[#This Row],[Column3]])))</f>
        <v xml:space="preserve"> Austrian Attack</v>
      </c>
      <c r="C977" s="3" t="s">
        <v>7218</v>
      </c>
      <c r="F977" s="3">
        <v>52.3</v>
      </c>
      <c r="G977" s="3">
        <v>26.1</v>
      </c>
    </row>
    <row r="978" spans="1:7" ht="17" x14ac:dyDescent="0.2">
      <c r="A978" s="3" t="s">
        <v>7215</v>
      </c>
      <c r="B978" s="3" t="str">
        <f>CONCATENATE(Table13[[#This Row],[Column5]],(IF(Table13[[#This Row],[Column4]]="",""," -"&amp;Table13[[#This Row],[Column4]])),(IF(Table13[[#This Row],[Column3]]="",""," -"&amp;Table13[[#This Row],[Column3]])))</f>
        <v xml:space="preserve"> Austrian Attack</v>
      </c>
      <c r="C978" s="3" t="s">
        <v>7218</v>
      </c>
      <c r="F978" s="3">
        <v>39.6</v>
      </c>
      <c r="G978" s="3">
        <v>37.5</v>
      </c>
    </row>
    <row r="979" spans="1:7" ht="17" x14ac:dyDescent="0.2">
      <c r="A979" s="3" t="s">
        <v>7215</v>
      </c>
      <c r="B979" s="3" t="str">
        <f>CONCATENATE(Table13[[#This Row],[Column5]],(IF(Table13[[#This Row],[Column4]]="",""," -"&amp;Table13[[#This Row],[Column4]])),(IF(Table13[[#This Row],[Column3]]="",""," -"&amp;Table13[[#This Row],[Column3]])))</f>
        <v xml:space="preserve"> Austrian Attack - Dragon Formation</v>
      </c>
      <c r="C979" s="3" t="s">
        <v>7218</v>
      </c>
      <c r="D979" s="3" t="s">
        <v>7219</v>
      </c>
      <c r="F979" s="3">
        <v>42.2</v>
      </c>
      <c r="G979" s="3">
        <v>27.3</v>
      </c>
    </row>
    <row r="980" spans="1:7" ht="17" x14ac:dyDescent="0.2">
      <c r="A980" s="3" t="s">
        <v>7215</v>
      </c>
      <c r="B980" s="3" t="str">
        <f>CONCATENATE(Table13[[#This Row],[Column5]],(IF(Table13[[#This Row],[Column4]]="",""," -"&amp;Table13[[#This Row],[Column4]])),(IF(Table13[[#This Row],[Column3]]="",""," -"&amp;Table13[[#This Row],[Column3]])))</f>
        <v xml:space="preserve"> Austrian Attack - Kurajica Variation</v>
      </c>
      <c r="C980" s="3" t="s">
        <v>7218</v>
      </c>
      <c r="D980" s="3" t="s">
        <v>7220</v>
      </c>
      <c r="F980" s="3">
        <v>42.3</v>
      </c>
      <c r="G980" s="3">
        <v>34.1</v>
      </c>
    </row>
    <row r="981" spans="1:7" ht="17" x14ac:dyDescent="0.2">
      <c r="A981" s="3" t="s">
        <v>7215</v>
      </c>
      <c r="B981" s="3" t="str">
        <f>CONCATENATE(Table13[[#This Row],[Column5]],(IF(Table13[[#This Row],[Column4]]="",""," -"&amp;Table13[[#This Row],[Column4]])),(IF(Table13[[#This Row],[Column3]]="",""," -"&amp;Table13[[#This Row],[Column3]])))</f>
        <v xml:space="preserve"> Austrian Attack - Ljubojevic Variation</v>
      </c>
      <c r="C981" s="3" t="s">
        <v>7218</v>
      </c>
      <c r="D981" s="3" t="s">
        <v>7221</v>
      </c>
      <c r="F981" s="3">
        <v>44.2</v>
      </c>
      <c r="G981" s="3">
        <v>26</v>
      </c>
    </row>
    <row r="982" spans="1:7" ht="17" x14ac:dyDescent="0.2">
      <c r="A982" s="3" t="s">
        <v>7215</v>
      </c>
      <c r="B982" s="3" t="str">
        <f>CONCATENATE(Table13[[#This Row],[Column5]],(IF(Table13[[#This Row],[Column4]]="",""," -"&amp;Table13[[#This Row],[Column4]])),(IF(Table13[[#This Row],[Column3]]="",""," -"&amp;Table13[[#This Row],[Column3]])))</f>
        <v xml:space="preserve"> Austrian Attack - Unzicker Attack</v>
      </c>
      <c r="C982" s="3" t="s">
        <v>7218</v>
      </c>
      <c r="D982" s="3" t="s">
        <v>7222</v>
      </c>
      <c r="F982" s="3">
        <v>42.3</v>
      </c>
      <c r="G982" s="3">
        <v>26.9</v>
      </c>
    </row>
    <row r="983" spans="1:7" ht="17" x14ac:dyDescent="0.2">
      <c r="A983" s="3" t="s">
        <v>7215</v>
      </c>
      <c r="B983" s="3" t="str">
        <f>CONCATENATE(Table13[[#This Row],[Column5]],(IF(Table13[[#This Row],[Column4]]="",""," -"&amp;Table13[[#This Row],[Column4]])),(IF(Table13[[#This Row],[Column3]]="",""," -"&amp;Table13[[#This Row],[Column3]])))</f>
        <v xml:space="preserve"> Austrian Attack - Unzicker Attack - Bronstein Variation</v>
      </c>
      <c r="C983" s="3" t="s">
        <v>7218</v>
      </c>
      <c r="D983" s="3" t="s">
        <v>7222</v>
      </c>
      <c r="E983" s="3" t="s">
        <v>6623</v>
      </c>
      <c r="F983" s="3">
        <v>45.8</v>
      </c>
      <c r="G983" s="3">
        <v>30.3</v>
      </c>
    </row>
    <row r="984" spans="1:7" ht="17" x14ac:dyDescent="0.2">
      <c r="A984" s="3" t="s">
        <v>7215</v>
      </c>
      <c r="B984" s="3" t="str">
        <f>CONCATENATE(Table13[[#This Row],[Column5]],(IF(Table13[[#This Row],[Column4]]="",""," -"&amp;Table13[[#This Row],[Column4]])),(IF(Table13[[#This Row],[Column3]]="",""," -"&amp;Table13[[#This Row],[Column3]])))</f>
        <v xml:space="preserve"> Austrian Attack - Weiss Variation</v>
      </c>
      <c r="C984" s="3" t="s">
        <v>7218</v>
      </c>
      <c r="D984" s="3" t="s">
        <v>7223</v>
      </c>
      <c r="F984" s="3">
        <v>41.3</v>
      </c>
      <c r="G984" s="3">
        <v>29.9</v>
      </c>
    </row>
    <row r="985" spans="1:7" ht="17" x14ac:dyDescent="0.2">
      <c r="A985" s="3" t="s">
        <v>7215</v>
      </c>
      <c r="B985" s="3" t="str">
        <f>CONCATENATE(Table13[[#This Row],[Column5]],(IF(Table13[[#This Row],[Column4]]="",""," -"&amp;Table13[[#This Row],[Column4]])),(IF(Table13[[#This Row],[Column3]]="",""," -"&amp;Table13[[#This Row],[Column3]])))</f>
        <v xml:space="preserve"> Bayonet Attack</v>
      </c>
      <c r="C985" s="3" t="s">
        <v>6621</v>
      </c>
      <c r="F985" s="3">
        <v>43.9</v>
      </c>
      <c r="G985" s="3">
        <v>32.700000000000003</v>
      </c>
    </row>
    <row r="986" spans="1:7" ht="17" x14ac:dyDescent="0.2">
      <c r="A986" s="3" t="s">
        <v>7215</v>
      </c>
      <c r="B986" s="3" t="str">
        <f>CONCATENATE(Table13[[#This Row],[Column5]],(IF(Table13[[#This Row],[Column4]]="",""," -"&amp;Table13[[#This Row],[Column4]])),(IF(Table13[[#This Row],[Column3]]="",""," -"&amp;Table13[[#This Row],[Column3]])))</f>
        <v xml:space="preserve"> Byrne Variation</v>
      </c>
      <c r="C986" s="3" t="s">
        <v>7224</v>
      </c>
      <c r="F986" s="3">
        <v>49.2</v>
      </c>
      <c r="G986" s="3">
        <v>26.9</v>
      </c>
    </row>
    <row r="987" spans="1:7" ht="17" x14ac:dyDescent="0.2">
      <c r="A987" s="3" t="s">
        <v>7215</v>
      </c>
      <c r="B987" s="3" t="str">
        <f>CONCATENATE(Table13[[#This Row],[Column5]],(IF(Table13[[#This Row],[Column4]]="",""," -"&amp;Table13[[#This Row],[Column4]])),(IF(Table13[[#This Row],[Column3]]="",""," -"&amp;Table13[[#This Row],[Column3]])))</f>
        <v xml:space="preserve"> Chinese Variation</v>
      </c>
      <c r="C987" s="3" t="s">
        <v>7225</v>
      </c>
      <c r="F987" s="3">
        <v>50</v>
      </c>
      <c r="G987" s="3">
        <v>34.799999999999997</v>
      </c>
    </row>
    <row r="988" spans="1:7" ht="17" x14ac:dyDescent="0.2">
      <c r="A988" s="3" t="s">
        <v>7215</v>
      </c>
      <c r="B988" s="3" t="str">
        <f>CONCATENATE(Table13[[#This Row],[Column5]],(IF(Table13[[#This Row],[Column4]]="",""," -"&amp;Table13[[#This Row],[Column4]])),(IF(Table13[[#This Row],[Column3]]="",""," -"&amp;Table13[[#This Row],[Column3]])))</f>
        <v xml:space="preserve"> Classical Variation</v>
      </c>
      <c r="C988" s="3" t="s">
        <v>6553</v>
      </c>
      <c r="F988" s="3">
        <v>38</v>
      </c>
      <c r="G988" s="3">
        <v>38.700000000000003</v>
      </c>
    </row>
    <row r="989" spans="1:7" ht="17" x14ac:dyDescent="0.2">
      <c r="A989" s="3" t="s">
        <v>7215</v>
      </c>
      <c r="B989" s="3" t="str">
        <f>CONCATENATE(Table13[[#This Row],[Column5]],(IF(Table13[[#This Row],[Column4]]="",""," -"&amp;Table13[[#This Row],[Column4]])),(IF(Table13[[#This Row],[Column3]]="",""," -"&amp;Table13[[#This Row],[Column3]])))</f>
        <v xml:space="preserve"> Classical Variation</v>
      </c>
      <c r="C989" s="3" t="s">
        <v>6553</v>
      </c>
      <c r="F989" s="3">
        <v>45.1</v>
      </c>
      <c r="G989" s="3">
        <v>26.9</v>
      </c>
    </row>
    <row r="990" spans="1:7" ht="17" x14ac:dyDescent="0.2">
      <c r="A990" s="3" t="s">
        <v>7215</v>
      </c>
      <c r="B990" s="3" t="str">
        <f>CONCATENATE(Table13[[#This Row],[Column5]],(IF(Table13[[#This Row],[Column4]]="",""," -"&amp;Table13[[#This Row],[Column4]])),(IF(Table13[[#This Row],[Column3]]="",""," -"&amp;Table13[[#This Row],[Column3]])))</f>
        <v xml:space="preserve"> Classical Variation - Quiet System</v>
      </c>
      <c r="C990" s="3" t="s">
        <v>6553</v>
      </c>
      <c r="D990" s="3" t="s">
        <v>7226</v>
      </c>
      <c r="F990" s="3">
        <v>36.700000000000003</v>
      </c>
      <c r="G990" s="3">
        <v>30.1</v>
      </c>
    </row>
    <row r="991" spans="1:7" ht="17" x14ac:dyDescent="0.2">
      <c r="A991" s="3" t="s">
        <v>7215</v>
      </c>
      <c r="B991" s="3" t="str">
        <f>CONCATENATE(Table13[[#This Row],[Column5]],(IF(Table13[[#This Row],[Column4]]="",""," -"&amp;Table13[[#This Row],[Column4]])),(IF(Table13[[#This Row],[Column3]]="",""," -"&amp;Table13[[#This Row],[Column3]])))</f>
        <v xml:space="preserve"> Classical Variation - Quiet System - Chigorin Line</v>
      </c>
      <c r="C991" s="3" t="s">
        <v>6553</v>
      </c>
      <c r="D991" s="3" t="s">
        <v>7226</v>
      </c>
      <c r="E991" s="3" t="s">
        <v>7227</v>
      </c>
      <c r="F991" s="3">
        <v>29.1</v>
      </c>
      <c r="G991" s="3">
        <v>29.6</v>
      </c>
    </row>
    <row r="992" spans="1:7" ht="17" x14ac:dyDescent="0.2">
      <c r="A992" s="3" t="s">
        <v>7215</v>
      </c>
      <c r="B992" s="3" t="str">
        <f>CONCATENATE(Table13[[#This Row],[Column5]],(IF(Table13[[#This Row],[Column4]]="",""," -"&amp;Table13[[#This Row],[Column4]])),(IF(Table13[[#This Row],[Column3]]="",""," -"&amp;Table13[[#This Row],[Column3]])))</f>
        <v xml:space="preserve"> Classical Variation - Quiet System - Czech Defense</v>
      </c>
      <c r="C992" s="3" t="s">
        <v>6553</v>
      </c>
      <c r="D992" s="3" t="s">
        <v>7226</v>
      </c>
      <c r="E992" s="3" t="s">
        <v>7228</v>
      </c>
      <c r="F992" s="3">
        <v>33.5</v>
      </c>
      <c r="G992" s="3">
        <v>29.2</v>
      </c>
    </row>
    <row r="993" spans="1:7" ht="17" x14ac:dyDescent="0.2">
      <c r="A993" s="3" t="s">
        <v>7215</v>
      </c>
      <c r="B993" s="3" t="str">
        <f>CONCATENATE(Table13[[#This Row],[Column5]],(IF(Table13[[#This Row],[Column4]]="",""," -"&amp;Table13[[#This Row],[Column4]])),(IF(Table13[[#This Row],[Column3]]="",""," -"&amp;Table13[[#This Row],[Column3]])))</f>
        <v xml:space="preserve"> Classical Variation - Quiet System - Parma Defense</v>
      </c>
      <c r="C993" s="3" t="s">
        <v>6553</v>
      </c>
      <c r="D993" s="3" t="s">
        <v>7226</v>
      </c>
      <c r="E993" s="3" t="s">
        <v>7229</v>
      </c>
      <c r="F993" s="3">
        <v>35.1</v>
      </c>
      <c r="G993" s="3">
        <v>23.1</v>
      </c>
    </row>
    <row r="994" spans="1:7" ht="17" x14ac:dyDescent="0.2">
      <c r="A994" s="3" t="s">
        <v>7215</v>
      </c>
      <c r="B994" s="3" t="str">
        <f>CONCATENATE(Table13[[#This Row],[Column5]],(IF(Table13[[#This Row],[Column4]]="",""," -"&amp;Table13[[#This Row],[Column4]])),(IF(Table13[[#This Row],[Column3]]="",""," -"&amp;Table13[[#This Row],[Column3]])))</f>
        <v xml:space="preserve"> Classical Variation - Schlechter Variation</v>
      </c>
      <c r="C994" s="3" t="s">
        <v>6553</v>
      </c>
      <c r="D994" s="3" t="s">
        <v>6852</v>
      </c>
      <c r="F994" s="3">
        <v>38.200000000000003</v>
      </c>
      <c r="G994" s="3">
        <v>30.4</v>
      </c>
    </row>
    <row r="995" spans="1:7" ht="17" x14ac:dyDescent="0.2">
      <c r="A995" s="3" t="s">
        <v>7215</v>
      </c>
      <c r="B995" s="3" t="str">
        <f>CONCATENATE(Table13[[#This Row],[Column5]],(IF(Table13[[#This Row],[Column4]]="",""," -"&amp;Table13[[#This Row],[Column4]])),(IF(Table13[[#This Row],[Column3]]="",""," -"&amp;Table13[[#This Row],[Column3]])))</f>
        <v xml:space="preserve"> Classical Variation - Two Knights System</v>
      </c>
      <c r="C995" s="3" t="s">
        <v>6553</v>
      </c>
      <c r="D995" s="3" t="s">
        <v>7230</v>
      </c>
      <c r="F995" s="3">
        <v>38</v>
      </c>
      <c r="G995" s="3">
        <v>36.9</v>
      </c>
    </row>
    <row r="996" spans="1:7" ht="17" x14ac:dyDescent="0.2">
      <c r="A996" s="3" t="s">
        <v>7215</v>
      </c>
      <c r="B996" s="3" t="str">
        <f>CONCATENATE(Table13[[#This Row],[Column5]],(IF(Table13[[#This Row],[Column4]]="",""," -"&amp;Table13[[#This Row],[Column4]])),(IF(Table13[[#This Row],[Column3]]="",""," -"&amp;Table13[[#This Row],[Column3]])))</f>
        <v xml:space="preserve"> General</v>
      </c>
      <c r="C996" s="3" t="s">
        <v>6510</v>
      </c>
      <c r="F996" s="3">
        <v>39.9</v>
      </c>
      <c r="G996" s="3">
        <v>31.3</v>
      </c>
    </row>
    <row r="997" spans="1:7" ht="17" x14ac:dyDescent="0.2">
      <c r="A997" s="3" t="s">
        <v>7215</v>
      </c>
      <c r="B997" s="3" t="str">
        <f>CONCATENATE(Table13[[#This Row],[Column5]],(IF(Table13[[#This Row],[Column4]]="",""," -"&amp;Table13[[#This Row],[Column4]])),(IF(Table13[[#This Row],[Column3]]="",""," -"&amp;Table13[[#This Row],[Column3]])))</f>
        <v xml:space="preserve"> Kholmov System</v>
      </c>
      <c r="C997" s="3" t="s">
        <v>7231</v>
      </c>
      <c r="F997" s="3">
        <v>43.1</v>
      </c>
      <c r="G997" s="3">
        <v>35.700000000000003</v>
      </c>
    </row>
    <row r="998" spans="1:7" ht="17" x14ac:dyDescent="0.2">
      <c r="A998" s="3" t="s">
        <v>7232</v>
      </c>
      <c r="B998" s="3" t="str">
        <f>CONCATENATE(Table13[[#This Row],[Column5]],(IF(Table13[[#This Row],[Column4]]="",""," -"&amp;Table13[[#This Row],[Column4]])),(IF(Table13[[#This Row],[Column3]]="",""," -"&amp;Table13[[#This Row],[Column3]])))</f>
        <v xml:space="preserve"> General</v>
      </c>
      <c r="C998" s="3" t="s">
        <v>6510</v>
      </c>
      <c r="F998" s="3">
        <v>46.8</v>
      </c>
      <c r="G998" s="3">
        <v>31</v>
      </c>
    </row>
    <row r="999" spans="1:7" ht="17" x14ac:dyDescent="0.2">
      <c r="A999" s="3" t="s">
        <v>7233</v>
      </c>
      <c r="B999" s="3" t="str">
        <f>CONCATENATE(Table13[[#This Row],[Column5]],(IF(Table13[[#This Row],[Column4]]="",""," -"&amp;Table13[[#This Row],[Column4]])),(IF(Table13[[#This Row],[Column3]]="",""," -"&amp;Table13[[#This Row],[Column3]])))</f>
        <v xml:space="preserve"> Czech Defense</v>
      </c>
      <c r="C999" s="3" t="s">
        <v>7228</v>
      </c>
      <c r="F999" s="3">
        <v>42.9</v>
      </c>
      <c r="G999" s="3">
        <v>36</v>
      </c>
    </row>
    <row r="1000" spans="1:7" ht="17" x14ac:dyDescent="0.2">
      <c r="A1000" s="3" t="s">
        <v>7233</v>
      </c>
      <c r="B1000" s="3" t="str">
        <f>CONCATENATE(Table13[[#This Row],[Column5]],(IF(Table13[[#This Row],[Column4]]="",""," -"&amp;Table13[[#This Row],[Column4]])),(IF(Table13[[#This Row],[Column3]]="",""," -"&amp;Table13[[#This Row],[Column3]])))</f>
        <v xml:space="preserve"> Baltic Defense</v>
      </c>
      <c r="C1000" s="3" t="s">
        <v>7234</v>
      </c>
      <c r="F1000" s="3">
        <v>36.4</v>
      </c>
      <c r="G1000" s="3">
        <v>37.4</v>
      </c>
    </row>
    <row r="1001" spans="1:7" ht="17" x14ac:dyDescent="0.2">
      <c r="A1001" s="3" t="s">
        <v>7233</v>
      </c>
      <c r="B1001" s="3" t="str">
        <f>CONCATENATE(Table13[[#This Row],[Column5]],(IF(Table13[[#This Row],[Column4]]="",""," -"&amp;Table13[[#This Row],[Column4]])),(IF(Table13[[#This Row],[Column3]]="",""," -"&amp;Table13[[#This Row],[Column3]])))</f>
        <v xml:space="preserve"> Bugayev Attack</v>
      </c>
      <c r="C1001" s="3" t="s">
        <v>7235</v>
      </c>
      <c r="F1001" s="3">
        <v>36.1</v>
      </c>
      <c r="G1001" s="3">
        <v>42.4</v>
      </c>
    </row>
    <row r="1002" spans="1:7" ht="17" x14ac:dyDescent="0.2">
      <c r="A1002" s="3" t="s">
        <v>7233</v>
      </c>
      <c r="B1002" s="3" t="str">
        <f>CONCATENATE(Table13[[#This Row],[Column5]],(IF(Table13[[#This Row],[Column4]]="",""," -"&amp;Table13[[#This Row],[Column4]])),(IF(Table13[[#This Row],[Column3]]="",""," -"&amp;Table13[[#This Row],[Column3]])))</f>
        <v xml:space="preserve"> General</v>
      </c>
      <c r="C1002" s="3" t="s">
        <v>6510</v>
      </c>
      <c r="F1002" s="3">
        <v>36.1</v>
      </c>
      <c r="G1002" s="3">
        <v>43.1</v>
      </c>
    </row>
    <row r="1003" spans="1:7" ht="17" x14ac:dyDescent="0.2">
      <c r="A1003" s="3" t="s">
        <v>7233</v>
      </c>
      <c r="B1003" s="3" t="str">
        <f>CONCATENATE(Table13[[#This Row],[Column5]],(IF(Table13[[#This Row],[Column4]]="",""," -"&amp;Table13[[#This Row],[Column4]])),(IF(Table13[[#This Row],[Column3]]="",""," -"&amp;Table13[[#This Row],[Column3]])))</f>
        <v xml:space="preserve"> German Defense</v>
      </c>
      <c r="C1003" s="3" t="s">
        <v>7236</v>
      </c>
      <c r="F1003" s="3">
        <v>31.3</v>
      </c>
      <c r="G1003" s="3">
        <v>46.6</v>
      </c>
    </row>
    <row r="1004" spans="1:7" ht="17" x14ac:dyDescent="0.2">
      <c r="A1004" s="3" t="s">
        <v>7233</v>
      </c>
      <c r="B1004" s="3" t="str">
        <f>CONCATENATE(Table13[[#This Row],[Column5]],(IF(Table13[[#This Row],[Column4]]="",""," -"&amp;Table13[[#This Row],[Column4]])),(IF(Table13[[#This Row],[Column3]]="",""," -"&amp;Table13[[#This Row],[Column3]])))</f>
        <v xml:space="preserve"> King's Indian Variation</v>
      </c>
      <c r="C1004" s="3" t="s">
        <v>6933</v>
      </c>
      <c r="F1004" s="3">
        <v>39.1</v>
      </c>
      <c r="G1004" s="3">
        <v>36.1</v>
      </c>
    </row>
    <row r="1005" spans="1:7" ht="17" x14ac:dyDescent="0.2">
      <c r="A1005" s="3" t="s">
        <v>7233</v>
      </c>
      <c r="B1005" s="3" t="str">
        <f>CONCATENATE(Table13[[#This Row],[Column5]],(IF(Table13[[#This Row],[Column4]]="",""," -"&amp;Table13[[#This Row],[Column4]])),(IF(Table13[[#This Row],[Column3]]="",""," -"&amp;Table13[[#This Row],[Column3]])))</f>
        <v xml:space="preserve"> King's Indian Variation - Sokolsky Attack</v>
      </c>
      <c r="C1005" s="3" t="s">
        <v>6933</v>
      </c>
      <c r="D1005" s="3" t="s">
        <v>7237</v>
      </c>
      <c r="F1005" s="3">
        <v>38.700000000000003</v>
      </c>
      <c r="G1005" s="3">
        <v>31.6</v>
      </c>
    </row>
    <row r="1006" spans="1:7" ht="17" x14ac:dyDescent="0.2">
      <c r="A1006" s="3" t="s">
        <v>7233</v>
      </c>
      <c r="B1006" s="3" t="str">
        <f>CONCATENATE(Table13[[#This Row],[Column5]],(IF(Table13[[#This Row],[Column4]]="",""," -"&amp;Table13[[#This Row],[Column4]])),(IF(Table13[[#This Row],[Column3]]="",""," -"&amp;Table13[[#This Row],[Column3]])))</f>
        <v xml:space="preserve"> Outflank Variation</v>
      </c>
      <c r="C1006" s="3" t="s">
        <v>7238</v>
      </c>
      <c r="F1006" s="3">
        <v>31.6</v>
      </c>
      <c r="G1006" s="3">
        <v>43.8</v>
      </c>
    </row>
    <row r="1007" spans="1:7" ht="17" x14ac:dyDescent="0.2">
      <c r="A1007" s="3" t="s">
        <v>7233</v>
      </c>
      <c r="B1007" s="3" t="str">
        <f>CONCATENATE(Table13[[#This Row],[Column5]],(IF(Table13[[#This Row],[Column4]]="",""," -"&amp;Table13[[#This Row],[Column4]])),(IF(Table13[[#This Row],[Column3]]="",""," -"&amp;Table13[[#This Row],[Column3]])))</f>
        <v xml:space="preserve"> Schiffler-Sokolsky Variation</v>
      </c>
      <c r="C1007" s="3" t="s">
        <v>7239</v>
      </c>
      <c r="F1007" s="3">
        <v>39.4</v>
      </c>
      <c r="G1007" s="3">
        <v>35.5</v>
      </c>
    </row>
    <row r="1008" spans="1:7" ht="17" x14ac:dyDescent="0.2">
      <c r="A1008" s="3" t="s">
        <v>7233</v>
      </c>
      <c r="B1008" s="3" t="str">
        <f>CONCATENATE(Table13[[#This Row],[Column5]],(IF(Table13[[#This Row],[Column4]]="",""," -"&amp;Table13[[#This Row],[Column4]])),(IF(Table13[[#This Row],[Column3]]="",""," -"&amp;Table13[[#This Row],[Column3]])))</f>
        <v xml:space="preserve"> Tartakower Gambit</v>
      </c>
      <c r="C1008" s="3" t="s">
        <v>7240</v>
      </c>
      <c r="F1008" s="3">
        <v>48.4</v>
      </c>
      <c r="G1008" s="3">
        <v>38.299999999999997</v>
      </c>
    </row>
    <row r="1009" spans="1:7" ht="17" x14ac:dyDescent="0.2">
      <c r="A1009" s="3" t="s">
        <v>7233</v>
      </c>
      <c r="B1009" s="3" t="str">
        <f>CONCATENATE(Table13[[#This Row],[Column5]],(IF(Table13[[#This Row],[Column4]]="",""," -"&amp;Table13[[#This Row],[Column4]])),(IF(Table13[[#This Row],[Column3]]="",""," -"&amp;Table13[[#This Row],[Column3]])))</f>
        <v xml:space="preserve"> Zukertort System</v>
      </c>
      <c r="C1009" s="3" t="s">
        <v>7241</v>
      </c>
      <c r="F1009" s="3">
        <v>37.700000000000003</v>
      </c>
      <c r="G1009" s="3">
        <v>31.6</v>
      </c>
    </row>
    <row r="1010" spans="1:7" ht="17" x14ac:dyDescent="0.2">
      <c r="A1010" s="3" t="s">
        <v>7242</v>
      </c>
      <c r="B1010" s="3" t="str">
        <f>CONCATENATE(Table13[[#This Row],[Column5]],(IF(Table13[[#This Row],[Column4]]="",""," -"&amp;Table13[[#This Row],[Column4]])),(IF(Table13[[#This Row],[Column3]]="",""," -"&amp;Table13[[#This Row],[Column3]])))</f>
        <v xml:space="preserve"> Caro Gambit</v>
      </c>
      <c r="C1010" s="3" t="s">
        <v>7243</v>
      </c>
      <c r="F1010" s="3">
        <v>34.9</v>
      </c>
      <c r="G1010" s="3">
        <v>46.3</v>
      </c>
    </row>
    <row r="1011" spans="1:7" ht="17" x14ac:dyDescent="0.2">
      <c r="A1011" s="3" t="s">
        <v>7242</v>
      </c>
      <c r="B1011" s="3" t="str">
        <f>CONCATENATE(Table13[[#This Row],[Column5]],(IF(Table13[[#This Row],[Column4]]="",""," -"&amp;Table13[[#This Row],[Column4]])),(IF(Table13[[#This Row],[Column3]]="",""," -"&amp;Table13[[#This Row],[Column3]])))</f>
        <v xml:space="preserve"> General</v>
      </c>
      <c r="C1011" s="3" t="s">
        <v>6510</v>
      </c>
      <c r="F1011" s="3">
        <v>43.4</v>
      </c>
      <c r="G1011" s="3">
        <v>32.5</v>
      </c>
    </row>
    <row r="1012" spans="1:7" ht="17" x14ac:dyDescent="0.2">
      <c r="A1012" s="3" t="s">
        <v>7242</v>
      </c>
      <c r="B1012" s="3" t="str">
        <f>CONCATENATE(Table13[[#This Row],[Column5]],(IF(Table13[[#This Row],[Column4]]="",""," -"&amp;Table13[[#This Row],[Column4]])),(IF(Table13[[#This Row],[Column3]]="",""," -"&amp;Table13[[#This Row],[Column3]])))</f>
        <v xml:space="preserve"> Jaenisch Counterattack</v>
      </c>
      <c r="C1012" s="3" t="s">
        <v>7244</v>
      </c>
      <c r="F1012" s="3">
        <v>40.1</v>
      </c>
      <c r="G1012" s="3">
        <v>31.4</v>
      </c>
    </row>
    <row r="1013" spans="1:7" ht="17" x14ac:dyDescent="0.2">
      <c r="A1013" s="3" t="s">
        <v>7242</v>
      </c>
      <c r="B1013" s="3" t="str">
        <f>CONCATENATE(Table13[[#This Row],[Column5]],(IF(Table13[[#This Row],[Column4]]="",""," -"&amp;Table13[[#This Row],[Column4]])),(IF(Table13[[#This Row],[Column3]]="",""," -"&amp;Table13[[#This Row],[Column3]])))</f>
        <v xml:space="preserve"> Ponziani Countergambit</v>
      </c>
      <c r="C1013" s="3" t="s">
        <v>7245</v>
      </c>
      <c r="F1013" s="3">
        <v>44.7</v>
      </c>
      <c r="G1013" s="3">
        <v>39.799999999999997</v>
      </c>
    </row>
    <row r="1014" spans="1:7" ht="17" x14ac:dyDescent="0.2">
      <c r="A1014" s="3" t="s">
        <v>7242</v>
      </c>
      <c r="B1014" s="3" t="str">
        <f>CONCATENATE(Table13[[#This Row],[Column5]],(IF(Table13[[#This Row],[Column4]]="",""," -"&amp;Table13[[#This Row],[Column4]])),(IF(Table13[[#This Row],[Column3]]="",""," -"&amp;Table13[[#This Row],[Column3]])))</f>
        <v xml:space="preserve"> Steinitz Variation</v>
      </c>
      <c r="C1014" s="3" t="s">
        <v>6831</v>
      </c>
      <c r="F1014" s="3">
        <v>31.4</v>
      </c>
      <c r="G1014" s="3">
        <v>38.6</v>
      </c>
    </row>
    <row r="1015" spans="1:7" ht="17" x14ac:dyDescent="0.2">
      <c r="A1015" s="3" t="s">
        <v>7246</v>
      </c>
      <c r="B1015" s="3" t="str">
        <f>CONCATENATE(Table13[[#This Row],[Column5]],(IF(Table13[[#This Row],[Column4]]="",""," -"&amp;Table13[[#This Row],[Column4]])),(IF(Table13[[#This Row],[Column3]]="",""," -"&amp;Table13[[#This Row],[Column3]])))</f>
        <v xml:space="preserve"> General</v>
      </c>
      <c r="C1015" s="3" t="s">
        <v>6510</v>
      </c>
      <c r="F1015" s="3">
        <v>40.200000000000003</v>
      </c>
      <c r="G1015" s="3">
        <v>35.299999999999997</v>
      </c>
    </row>
    <row r="1016" spans="1:7" ht="17" x14ac:dyDescent="0.2">
      <c r="A1016" s="3" t="s">
        <v>7247</v>
      </c>
      <c r="B1016" s="3" t="str">
        <f>CONCATENATE(Table13[[#This Row],[Column5]],(IF(Table13[[#This Row],[Column4]]="",""," -"&amp;Table13[[#This Row],[Column4]])),(IF(Table13[[#This Row],[Column3]]="",""," -"&amp;Table13[[#This Row],[Column3]])))</f>
        <v xml:space="preserve"> Eastern - Anhanguera</v>
      </c>
      <c r="C1016" s="3" t="s">
        <v>7248</v>
      </c>
      <c r="D1016" s="3" t="s">
        <v>7249</v>
      </c>
      <c r="F1016" s="3">
        <v>31.6</v>
      </c>
      <c r="G1016" s="3">
        <v>42.3</v>
      </c>
    </row>
    <row r="1017" spans="1:7" ht="17" x14ac:dyDescent="0.2">
      <c r="A1017" s="3" t="s">
        <v>7247</v>
      </c>
      <c r="B1017" s="3" t="str">
        <f>CONCATENATE(Table13[[#This Row],[Column5]],(IF(Table13[[#This Row],[Column4]]="",""," -"&amp;Table13[[#This Row],[Column4]])),(IF(Table13[[#This Row],[Column3]]="",""," -"&amp;Table13[[#This Row],[Column3]])))</f>
        <v xml:space="preserve"> Eastern - Benoni</v>
      </c>
      <c r="C1017" s="3" t="s">
        <v>7248</v>
      </c>
      <c r="D1017" s="3" t="s">
        <v>7250</v>
      </c>
      <c r="F1017" s="3">
        <v>47.9</v>
      </c>
      <c r="G1017" s="3">
        <v>25.6</v>
      </c>
    </row>
    <row r="1018" spans="1:7" ht="17" x14ac:dyDescent="0.2">
      <c r="A1018" s="3" t="s">
        <v>7247</v>
      </c>
      <c r="B1018" s="3" t="str">
        <f>CONCATENATE(Table13[[#This Row],[Column5]],(IF(Table13[[#This Row],[Column4]]="",""," -"&amp;Table13[[#This Row],[Column4]])),(IF(Table13[[#This Row],[Column3]]="",""," -"&amp;Table13[[#This Row],[Column3]])))</f>
        <v xml:space="preserve"> Eastern - Pterodactyl</v>
      </c>
      <c r="C1018" s="3" t="s">
        <v>7248</v>
      </c>
      <c r="D1018" s="3" t="s">
        <v>7251</v>
      </c>
      <c r="F1018" s="3">
        <v>55.8</v>
      </c>
      <c r="G1018" s="3">
        <v>23.7</v>
      </c>
    </row>
    <row r="1019" spans="1:7" ht="17" x14ac:dyDescent="0.2">
      <c r="A1019" s="3" t="s">
        <v>7247</v>
      </c>
      <c r="B1019" s="3" t="str">
        <f>CONCATENATE(Table13[[#This Row],[Column5]],(IF(Table13[[#This Row],[Column4]]="",""," -"&amp;Table13[[#This Row],[Column4]])),(IF(Table13[[#This Row],[Column3]]="",""," -"&amp;Table13[[#This Row],[Column3]])))</f>
        <v xml:space="preserve"> Eastern - Pteronodon</v>
      </c>
      <c r="C1019" s="3" t="s">
        <v>7248</v>
      </c>
      <c r="D1019" s="3" t="s">
        <v>7252</v>
      </c>
      <c r="F1019" s="3">
        <v>45.4</v>
      </c>
      <c r="G1019" s="3">
        <v>23.4</v>
      </c>
    </row>
    <row r="1020" spans="1:7" ht="17" x14ac:dyDescent="0.2">
      <c r="A1020" s="3" t="s">
        <v>7247</v>
      </c>
      <c r="B1020" s="3" t="str">
        <f>CONCATENATE(Table13[[#This Row],[Column5]],(IF(Table13[[#This Row],[Column4]]="",""," -"&amp;Table13[[#This Row],[Column4]])),(IF(Table13[[#This Row],[Column3]]="",""," -"&amp;Table13[[#This Row],[Column3]])))</f>
        <v xml:space="preserve"> Miscellany - Queen Pterodactyl - Quiet</v>
      </c>
      <c r="C1020" s="3" t="s">
        <v>7253</v>
      </c>
      <c r="D1020" s="3" t="s">
        <v>7254</v>
      </c>
      <c r="E1020" s="3" t="s">
        <v>7255</v>
      </c>
      <c r="F1020" s="3">
        <v>30.2</v>
      </c>
      <c r="G1020" s="3">
        <v>43</v>
      </c>
    </row>
    <row r="1021" spans="1:7" ht="17" x14ac:dyDescent="0.2">
      <c r="A1021" s="3" t="s">
        <v>7247</v>
      </c>
      <c r="B1021" s="3" t="str">
        <f>CONCATENATE(Table13[[#This Row],[Column5]],(IF(Table13[[#This Row],[Column4]]="",""," -"&amp;Table13[[#This Row],[Column4]])),(IF(Table13[[#This Row],[Column3]]="",""," -"&amp;Table13[[#This Row],[Column3]])))</f>
        <v xml:space="preserve"> Sicilian - Anhanguera</v>
      </c>
      <c r="C1021" s="3" t="s">
        <v>7256</v>
      </c>
      <c r="D1021" s="3" t="s">
        <v>7249</v>
      </c>
      <c r="F1021" s="3">
        <v>35.4</v>
      </c>
      <c r="G1021" s="3">
        <v>36.700000000000003</v>
      </c>
    </row>
    <row r="1022" spans="1:7" ht="17" x14ac:dyDescent="0.2">
      <c r="A1022" s="3" t="s">
        <v>7247</v>
      </c>
      <c r="B1022" s="3" t="str">
        <f>CONCATENATE(Table13[[#This Row],[Column5]],(IF(Table13[[#This Row],[Column4]]="",""," -"&amp;Table13[[#This Row],[Column4]])),(IF(Table13[[#This Row],[Column3]]="",""," -"&amp;Table13[[#This Row],[Column3]])))</f>
        <v xml:space="preserve"> Sicilian - Rhamporhynchus</v>
      </c>
      <c r="C1022" s="3" t="s">
        <v>7256</v>
      </c>
      <c r="D1022" s="3" t="s">
        <v>7257</v>
      </c>
      <c r="F1022" s="3">
        <v>49.5</v>
      </c>
      <c r="G1022" s="3">
        <v>27</v>
      </c>
    </row>
    <row r="1023" spans="1:7" ht="17" x14ac:dyDescent="0.2">
      <c r="A1023" s="3" t="s">
        <v>7247</v>
      </c>
      <c r="B1023" s="3" t="str">
        <f>CONCATENATE(Table13[[#This Row],[Column5]],(IF(Table13[[#This Row],[Column4]]="",""," -"&amp;Table13[[#This Row],[Column4]])),(IF(Table13[[#This Row],[Column3]]="",""," -"&amp;Table13[[#This Row],[Column3]])))</f>
        <v xml:space="preserve"> Western - Rhamporhynchus</v>
      </c>
      <c r="C1023" s="3" t="s">
        <v>7258</v>
      </c>
      <c r="D1023" s="3" t="s">
        <v>7257</v>
      </c>
      <c r="F1023" s="3">
        <v>41.4</v>
      </c>
      <c r="G1023" s="3">
        <v>29.8</v>
      </c>
    </row>
    <row r="1024" spans="1:7" ht="17" x14ac:dyDescent="0.2">
      <c r="A1024" s="3" t="s">
        <v>7259</v>
      </c>
      <c r="B1024" s="3" t="str">
        <f>CONCATENATE(Table13[[#This Row],[Column5]],(IF(Table13[[#This Row],[Column4]]="",""," -"&amp;Table13[[#This Row],[Column4]])),(IF(Table13[[#This Row],[Column3]]="",""," -"&amp;Table13[[#This Row],[Column3]])))</f>
        <v xml:space="preserve"> Anglo-Slav Opening</v>
      </c>
      <c r="C1024" s="3" t="s">
        <v>7260</v>
      </c>
      <c r="F1024" s="3">
        <v>49.8</v>
      </c>
      <c r="G1024" s="3">
        <v>28.8</v>
      </c>
    </row>
    <row r="1025" spans="1:7" ht="17" x14ac:dyDescent="0.2">
      <c r="A1025" s="3" t="s">
        <v>7259</v>
      </c>
      <c r="B1025" s="3" t="str">
        <f>CONCATENATE(Table13[[#This Row],[Column5]],(IF(Table13[[#This Row],[Column4]]="",""," -"&amp;Table13[[#This Row],[Column4]])),(IF(Table13[[#This Row],[Column3]]="",""," -"&amp;Table13[[#This Row],[Column3]])))</f>
        <v xml:space="preserve"> Anti-Torre</v>
      </c>
      <c r="C1025" s="3" t="s">
        <v>7261</v>
      </c>
      <c r="F1025" s="3">
        <v>46.1</v>
      </c>
      <c r="G1025" s="3">
        <v>30.8</v>
      </c>
    </row>
    <row r="1026" spans="1:7" ht="17" x14ac:dyDescent="0.2">
      <c r="A1026" s="3" t="s">
        <v>7259</v>
      </c>
      <c r="B1026" s="3" t="str">
        <f>CONCATENATE(Table13[[#This Row],[Column5]],(IF(Table13[[#This Row],[Column4]]="",""," -"&amp;Table13[[#This Row],[Column4]])),(IF(Table13[[#This Row],[Column3]]="",""," -"&amp;Table13[[#This Row],[Column3]])))</f>
        <v xml:space="preserve"> Barry Attack - Gruenfeld Variation</v>
      </c>
      <c r="C1026" s="3" t="s">
        <v>7262</v>
      </c>
      <c r="D1026" s="3" t="s">
        <v>7263</v>
      </c>
      <c r="F1026" s="3">
        <v>34.799999999999997</v>
      </c>
      <c r="G1026" s="3">
        <v>32.700000000000003</v>
      </c>
    </row>
    <row r="1027" spans="1:7" ht="17" x14ac:dyDescent="0.2">
      <c r="A1027" s="3" t="s">
        <v>7259</v>
      </c>
      <c r="B1027" s="3" t="str">
        <f>CONCATENATE(Table13[[#This Row],[Column5]],(IF(Table13[[#This Row],[Column4]]="",""," -"&amp;Table13[[#This Row],[Column4]])),(IF(Table13[[#This Row],[Column3]]="",""," -"&amp;Table13[[#This Row],[Column3]])))</f>
        <v xml:space="preserve"> Chigorin Variation</v>
      </c>
      <c r="C1027" s="3" t="s">
        <v>6708</v>
      </c>
      <c r="F1027" s="3">
        <v>49.7</v>
      </c>
      <c r="G1027" s="3">
        <v>24.9</v>
      </c>
    </row>
    <row r="1028" spans="1:7" ht="17" x14ac:dyDescent="0.2">
      <c r="A1028" s="3" t="s">
        <v>7259</v>
      </c>
      <c r="B1028" s="3" t="str">
        <f>CONCATENATE(Table13[[#This Row],[Column5]],(IF(Table13[[#This Row],[Column4]]="",""," -"&amp;Table13[[#This Row],[Column4]])),(IF(Table13[[#This Row],[Column3]]="",""," -"&amp;Table13[[#This Row],[Column3]])))</f>
        <v xml:space="preserve"> Colle System</v>
      </c>
      <c r="C1028" s="3" t="s">
        <v>6932</v>
      </c>
      <c r="F1028" s="3">
        <v>31.5</v>
      </c>
      <c r="G1028" s="3">
        <v>38.4</v>
      </c>
    </row>
    <row r="1029" spans="1:7" ht="17" x14ac:dyDescent="0.2">
      <c r="A1029" s="3" t="s">
        <v>7259</v>
      </c>
      <c r="B1029" s="3" t="str">
        <f>CONCATENATE(Table13[[#This Row],[Column5]],(IF(Table13[[#This Row],[Column4]]="",""," -"&amp;Table13[[#This Row],[Column4]])),(IF(Table13[[#This Row],[Column3]]="",""," -"&amp;Table13[[#This Row],[Column3]])))</f>
        <v xml:space="preserve"> Colle System - Anti-Colle</v>
      </c>
      <c r="C1029" s="3" t="s">
        <v>6932</v>
      </c>
      <c r="D1029" s="3" t="s">
        <v>7264</v>
      </c>
      <c r="F1029" s="3">
        <v>31.4</v>
      </c>
      <c r="G1029" s="3">
        <v>36.9</v>
      </c>
    </row>
    <row r="1030" spans="1:7" ht="17" x14ac:dyDescent="0.2">
      <c r="A1030" s="3" t="s">
        <v>7259</v>
      </c>
      <c r="B1030" s="3" t="str">
        <f>CONCATENATE(Table13[[#This Row],[Column5]],(IF(Table13[[#This Row],[Column4]]="",""," -"&amp;Table13[[#This Row],[Column4]])),(IF(Table13[[#This Row],[Column3]]="",""," -"&amp;Table13[[#This Row],[Column3]])))</f>
        <v xml:space="preserve"> Colle System - Gruenfeld Formation</v>
      </c>
      <c r="C1030" s="3" t="s">
        <v>6932</v>
      </c>
      <c r="D1030" s="3" t="s">
        <v>7265</v>
      </c>
      <c r="F1030" s="3">
        <v>25.9</v>
      </c>
      <c r="G1030" s="3">
        <v>47</v>
      </c>
    </row>
    <row r="1031" spans="1:7" ht="17" x14ac:dyDescent="0.2">
      <c r="A1031" s="3" t="s">
        <v>7259</v>
      </c>
      <c r="B1031" s="3" t="str">
        <f>CONCATENATE(Table13[[#This Row],[Column5]],(IF(Table13[[#This Row],[Column4]]="",""," -"&amp;Table13[[#This Row],[Column4]])),(IF(Table13[[#This Row],[Column3]]="",""," -"&amp;Table13[[#This Row],[Column3]])))</f>
        <v xml:space="preserve"> Franco-Sicilian Defense</v>
      </c>
      <c r="C1031" s="3" t="s">
        <v>6564</v>
      </c>
      <c r="F1031" s="3">
        <v>42</v>
      </c>
      <c r="G1031" s="3">
        <v>36.6</v>
      </c>
    </row>
    <row r="1032" spans="1:7" ht="17" x14ac:dyDescent="0.2">
      <c r="A1032" s="3" t="s">
        <v>7259</v>
      </c>
      <c r="B1032" s="3" t="str">
        <f>CONCATENATE(Table13[[#This Row],[Column5]],(IF(Table13[[#This Row],[Column4]]="",""," -"&amp;Table13[[#This Row],[Column4]])),(IF(Table13[[#This Row],[Column3]]="",""," -"&amp;Table13[[#This Row],[Column3]])))</f>
        <v xml:space="preserve"> General</v>
      </c>
      <c r="C1032" s="3" t="s">
        <v>6510</v>
      </c>
      <c r="F1032" s="3">
        <v>36.299999999999997</v>
      </c>
      <c r="G1032" s="3">
        <v>37.5</v>
      </c>
    </row>
    <row r="1033" spans="1:7" ht="17" x14ac:dyDescent="0.2">
      <c r="A1033" s="3" t="s">
        <v>7259</v>
      </c>
      <c r="B1033" s="3" t="str">
        <f>CONCATENATE(Table13[[#This Row],[Column5]],(IF(Table13[[#This Row],[Column4]]="",""," -"&amp;Table13[[#This Row],[Column4]])),(IF(Table13[[#This Row],[Column3]]="",""," -"&amp;Table13[[#This Row],[Column3]])))</f>
        <v xml:space="preserve"> H√ºbsch Gambit</v>
      </c>
      <c r="C1033" s="3" t="s">
        <v>7266</v>
      </c>
      <c r="F1033" s="3">
        <v>24.5</v>
      </c>
      <c r="G1033" s="3">
        <v>59.7</v>
      </c>
    </row>
    <row r="1034" spans="1:7" ht="17" x14ac:dyDescent="0.2">
      <c r="A1034" s="3" t="s">
        <v>7259</v>
      </c>
      <c r="B1034" s="3" t="str">
        <f>CONCATENATE(Table13[[#This Row],[Column5]],(IF(Table13[[#This Row],[Column4]]="",""," -"&amp;Table13[[#This Row],[Column4]])),(IF(Table13[[#This Row],[Column3]]="",""," -"&amp;Table13[[#This Row],[Column3]])))</f>
        <v xml:space="preserve"> Levitsky Attack</v>
      </c>
      <c r="C1034" s="3" t="s">
        <v>7267</v>
      </c>
      <c r="F1034" s="3">
        <v>42.8</v>
      </c>
      <c r="G1034" s="3">
        <v>27.4</v>
      </c>
    </row>
    <row r="1035" spans="1:7" ht="17" x14ac:dyDescent="0.2">
      <c r="A1035" s="3" t="s">
        <v>7259</v>
      </c>
      <c r="B1035" s="3" t="str">
        <f>CONCATENATE(Table13[[#This Row],[Column5]],(IF(Table13[[#This Row],[Column4]]="",""," -"&amp;Table13[[#This Row],[Column4]])),(IF(Table13[[#This Row],[Column3]]="",""," -"&amp;Table13[[#This Row],[Column3]])))</f>
        <v xml:space="preserve"> Levitsky Attack - Euwe Variation - Modern Line</v>
      </c>
      <c r="C1035" s="3" t="s">
        <v>7267</v>
      </c>
      <c r="D1035" s="3" t="s">
        <v>6812</v>
      </c>
      <c r="E1035" s="3" t="s">
        <v>6857</v>
      </c>
      <c r="F1035" s="3">
        <v>33.5</v>
      </c>
      <c r="G1035" s="3">
        <v>24.8</v>
      </c>
    </row>
    <row r="1036" spans="1:7" ht="17" x14ac:dyDescent="0.2">
      <c r="A1036" s="3" t="s">
        <v>7259</v>
      </c>
      <c r="B1036" s="3" t="str">
        <f>CONCATENATE(Table13[[#This Row],[Column5]],(IF(Table13[[#This Row],[Column4]]="",""," -"&amp;Table13[[#This Row],[Column4]])),(IF(Table13[[#This Row],[Column3]]="",""," -"&amp;Table13[[#This Row],[Column3]])))</f>
        <v xml:space="preserve"> London System</v>
      </c>
      <c r="C1036" s="3" t="s">
        <v>6938</v>
      </c>
      <c r="F1036" s="3">
        <v>35.6</v>
      </c>
      <c r="G1036" s="3">
        <v>33.299999999999997</v>
      </c>
    </row>
    <row r="1037" spans="1:7" ht="17" x14ac:dyDescent="0.2">
      <c r="A1037" s="3" t="s">
        <v>7259</v>
      </c>
      <c r="B1037" s="3" t="str">
        <f>CONCATENATE(Table13[[#This Row],[Column5]],(IF(Table13[[#This Row],[Column4]]="",""," -"&amp;Table13[[#This Row],[Column4]])),(IF(Table13[[#This Row],[Column3]]="",""," -"&amp;Table13[[#This Row],[Column3]])))</f>
        <v xml:space="preserve"> Mason Attack</v>
      </c>
      <c r="C1037" s="3" t="s">
        <v>7268</v>
      </c>
      <c r="F1037" s="3">
        <v>31.2</v>
      </c>
      <c r="G1037" s="3">
        <v>47.8</v>
      </c>
    </row>
    <row r="1038" spans="1:7" ht="17" x14ac:dyDescent="0.2">
      <c r="A1038" s="3" t="s">
        <v>7259</v>
      </c>
      <c r="B1038" s="3" t="str">
        <f>CONCATENATE(Table13[[#This Row],[Column5]],(IF(Table13[[#This Row],[Column4]]="",""," -"&amp;Table13[[#This Row],[Column4]])),(IF(Table13[[#This Row],[Column3]]="",""," -"&amp;Table13[[#This Row],[Column3]])))</f>
        <v xml:space="preserve"> Queen Fianchetto</v>
      </c>
      <c r="C1038" s="3" t="s">
        <v>7269</v>
      </c>
      <c r="F1038" s="3">
        <v>46.6</v>
      </c>
      <c r="G1038" s="3">
        <v>30.4</v>
      </c>
    </row>
    <row r="1039" spans="1:7" ht="17" x14ac:dyDescent="0.2">
      <c r="A1039" s="3" t="s">
        <v>7259</v>
      </c>
      <c r="B1039" s="3" t="str">
        <f>CONCATENATE(Table13[[#This Row],[Column5]],(IF(Table13[[#This Row],[Column4]]="",""," -"&amp;Table13[[#This Row],[Column4]])),(IF(Table13[[#This Row],[Column3]]="",""," -"&amp;Table13[[#This Row],[Column3]])))</f>
        <v xml:space="preserve"> Sarratt Attack</v>
      </c>
      <c r="C1039" s="3" t="s">
        <v>7270</v>
      </c>
      <c r="F1039" s="3">
        <v>42.9</v>
      </c>
      <c r="G1039" s="3">
        <v>28.7</v>
      </c>
    </row>
    <row r="1040" spans="1:7" ht="17" x14ac:dyDescent="0.2">
      <c r="A1040" s="3" t="s">
        <v>7259</v>
      </c>
      <c r="B1040" s="3" t="str">
        <f>CONCATENATE(Table13[[#This Row],[Column5]],(IF(Table13[[#This Row],[Column4]]="",""," -"&amp;Table13[[#This Row],[Column4]])),(IF(Table13[[#This Row],[Column3]]="",""," -"&amp;Table13[[#This Row],[Column3]])))</f>
        <v xml:space="preserve"> Steinitz Countergambit</v>
      </c>
      <c r="C1040" s="3" t="s">
        <v>7271</v>
      </c>
      <c r="F1040" s="3">
        <v>31.5</v>
      </c>
      <c r="G1040" s="3">
        <v>37.700000000000003</v>
      </c>
    </row>
    <row r="1041" spans="1:7" ht="17" x14ac:dyDescent="0.2">
      <c r="A1041" s="3" t="s">
        <v>7259</v>
      </c>
      <c r="B1041" s="3" t="str">
        <f>CONCATENATE(Table13[[#This Row],[Column5]],(IF(Table13[[#This Row],[Column4]]="",""," -"&amp;Table13[[#This Row],[Column4]])),(IF(Table13[[#This Row],[Column3]]="",""," -"&amp;Table13[[#This Row],[Column3]])))</f>
        <v xml:space="preserve"> Stonewall Attack</v>
      </c>
      <c r="C1041" s="3" t="s">
        <v>7272</v>
      </c>
      <c r="F1041" s="3">
        <v>38.1</v>
      </c>
      <c r="G1041" s="3">
        <v>39.6</v>
      </c>
    </row>
    <row r="1042" spans="1:7" ht="17" x14ac:dyDescent="0.2">
      <c r="A1042" s="3" t="s">
        <v>7259</v>
      </c>
      <c r="B1042" s="3" t="str">
        <f>CONCATENATE(Table13[[#This Row],[Column5]],(IF(Table13[[#This Row],[Column4]]="",""," -"&amp;Table13[[#This Row],[Column4]])),(IF(Table13[[#This Row],[Column3]]="",""," -"&amp;Table13[[#This Row],[Column3]])))</f>
        <v xml:space="preserve"> Symmetrical Variation</v>
      </c>
      <c r="C1042" s="3" t="s">
        <v>6780</v>
      </c>
      <c r="F1042" s="3">
        <v>38.4</v>
      </c>
      <c r="G1042" s="3">
        <v>26.9</v>
      </c>
    </row>
    <row r="1043" spans="1:7" ht="17" x14ac:dyDescent="0.2">
      <c r="A1043" s="3" t="s">
        <v>7259</v>
      </c>
      <c r="B1043" s="3" t="str">
        <f>CONCATENATE(Table13[[#This Row],[Column5]],(IF(Table13[[#This Row],[Column4]]="",""," -"&amp;Table13[[#This Row],[Column4]])),(IF(Table13[[#This Row],[Column3]]="",""," -"&amp;Table13[[#This Row],[Column3]])))</f>
        <v xml:space="preserve"> Symmetrical Variation - Pseudo-Catalan</v>
      </c>
      <c r="C1043" s="3" t="s">
        <v>6780</v>
      </c>
      <c r="D1043" s="3" t="s">
        <v>7273</v>
      </c>
      <c r="F1043" s="3">
        <v>32.1</v>
      </c>
      <c r="G1043" s="3">
        <v>34.299999999999997</v>
      </c>
    </row>
    <row r="1044" spans="1:7" ht="17" x14ac:dyDescent="0.2">
      <c r="A1044" s="3" t="s">
        <v>7259</v>
      </c>
      <c r="B1044" s="3" t="str">
        <f>CONCATENATE(Table13[[#This Row],[Column5]],(IF(Table13[[#This Row],[Column4]]="",""," -"&amp;Table13[[#This Row],[Column4]])),(IF(Table13[[#This Row],[Column3]]="",""," -"&amp;Table13[[#This Row],[Column3]])))</f>
        <v xml:space="preserve"> Torre Attack</v>
      </c>
      <c r="C1044" s="3" t="s">
        <v>7274</v>
      </c>
      <c r="F1044" s="3">
        <v>41.5</v>
      </c>
      <c r="G1044" s="3">
        <v>27.6</v>
      </c>
    </row>
    <row r="1045" spans="1:7" ht="17" x14ac:dyDescent="0.2">
      <c r="A1045" s="3" t="s">
        <v>7259</v>
      </c>
      <c r="B1045" s="3" t="str">
        <f>CONCATENATE(Table13[[#This Row],[Column5]],(IF(Table13[[#This Row],[Column4]]="",""," -"&amp;Table13[[#This Row],[Column4]])),(IF(Table13[[#This Row],[Column3]]="",""," -"&amp;Table13[[#This Row],[Column3]])))</f>
        <v xml:space="preserve"> Torre Attack - Gossip Variation</v>
      </c>
      <c r="C1045" s="3" t="s">
        <v>7274</v>
      </c>
      <c r="D1045" s="3" t="s">
        <v>7275</v>
      </c>
      <c r="F1045" s="3">
        <v>28.3</v>
      </c>
      <c r="G1045" s="3">
        <v>39.799999999999997</v>
      </c>
    </row>
    <row r="1046" spans="1:7" ht="17" x14ac:dyDescent="0.2">
      <c r="A1046" s="3" t="s">
        <v>7259</v>
      </c>
      <c r="B1046" s="3" t="str">
        <f>CONCATENATE(Table13[[#This Row],[Column5]],(IF(Table13[[#This Row],[Column4]]="",""," -"&amp;Table13[[#This Row],[Column4]])),(IF(Table13[[#This Row],[Column3]]="",""," -"&amp;Table13[[#This Row],[Column3]])))</f>
        <v xml:space="preserve"> Torre Attack - Gruenfeld Variation</v>
      </c>
      <c r="C1046" s="3" t="s">
        <v>7274</v>
      </c>
      <c r="D1046" s="3" t="s">
        <v>7263</v>
      </c>
      <c r="F1046" s="3">
        <v>38.4</v>
      </c>
      <c r="G1046" s="3">
        <v>33.299999999999997</v>
      </c>
    </row>
    <row r="1047" spans="1:7" ht="17" x14ac:dyDescent="0.2">
      <c r="A1047" s="3" t="s">
        <v>7259</v>
      </c>
      <c r="B1047" s="3" t="str">
        <f>CONCATENATE(Table13[[#This Row],[Column5]],(IF(Table13[[#This Row],[Column4]]="",""," -"&amp;Table13[[#This Row],[Column4]])),(IF(Table13[[#This Row],[Column3]]="",""," -"&amp;Table13[[#This Row],[Column3]])))</f>
        <v xml:space="preserve"> Torre Attack - Gruenfeld Variation - Main Line</v>
      </c>
      <c r="C1047" s="3" t="s">
        <v>7274</v>
      </c>
      <c r="D1047" s="3" t="s">
        <v>7263</v>
      </c>
      <c r="E1047" s="3" t="s">
        <v>6508</v>
      </c>
      <c r="F1047" s="3">
        <v>34.700000000000003</v>
      </c>
      <c r="G1047" s="3">
        <v>26.9</v>
      </c>
    </row>
    <row r="1048" spans="1:7" ht="17" x14ac:dyDescent="0.2">
      <c r="A1048" s="3" t="s">
        <v>7259</v>
      </c>
      <c r="B1048" s="3" t="str">
        <f>CONCATENATE(Table13[[#This Row],[Column5]],(IF(Table13[[#This Row],[Column4]]="",""," -"&amp;Table13[[#This Row],[Column4]])),(IF(Table13[[#This Row],[Column3]]="",""," -"&amp;Table13[[#This Row],[Column3]])))</f>
        <v xml:space="preserve"> Veresov Atack - Alburt Defense</v>
      </c>
      <c r="C1048" s="3" t="s">
        <v>7276</v>
      </c>
      <c r="D1048" s="3" t="s">
        <v>7277</v>
      </c>
      <c r="F1048" s="3">
        <v>34.6</v>
      </c>
      <c r="G1048" s="3">
        <v>35.5</v>
      </c>
    </row>
    <row r="1049" spans="1:7" ht="17" x14ac:dyDescent="0.2">
      <c r="A1049" s="3" t="s">
        <v>7259</v>
      </c>
      <c r="B1049" s="3" t="str">
        <f>CONCATENATE(Table13[[#This Row],[Column5]],(IF(Table13[[#This Row],[Column4]]="",""," -"&amp;Table13[[#This Row],[Column4]])),(IF(Table13[[#This Row],[Column3]]="",""," -"&amp;Table13[[#This Row],[Column3]])))</f>
        <v xml:space="preserve"> Veresov Atack - Boyce Defense</v>
      </c>
      <c r="C1049" s="3" t="s">
        <v>7276</v>
      </c>
      <c r="D1049" s="3" t="s">
        <v>7278</v>
      </c>
      <c r="F1049" s="3">
        <v>56.5</v>
      </c>
      <c r="G1049" s="3">
        <v>25</v>
      </c>
    </row>
    <row r="1050" spans="1:7" ht="17" x14ac:dyDescent="0.2">
      <c r="A1050" s="3" t="s">
        <v>7259</v>
      </c>
      <c r="B1050" s="3" t="str">
        <f>CONCATENATE(Table13[[#This Row],[Column5]],(IF(Table13[[#This Row],[Column4]]="",""," -"&amp;Table13[[#This Row],[Column4]])),(IF(Table13[[#This Row],[Column3]]="",""," -"&amp;Table13[[#This Row],[Column3]])))</f>
        <v xml:space="preserve"> Veresov Atack - Classical Defense</v>
      </c>
      <c r="C1050" s="3" t="s">
        <v>7276</v>
      </c>
      <c r="D1050" s="3" t="s">
        <v>7164</v>
      </c>
      <c r="F1050" s="3">
        <v>34.9</v>
      </c>
      <c r="G1050" s="3">
        <v>39.6</v>
      </c>
    </row>
    <row r="1051" spans="1:7" ht="17" x14ac:dyDescent="0.2">
      <c r="A1051" s="3" t="s">
        <v>7259</v>
      </c>
      <c r="B1051" s="3" t="str">
        <f>CONCATENATE(Table13[[#This Row],[Column5]],(IF(Table13[[#This Row],[Column4]]="",""," -"&amp;Table13[[#This Row],[Column4]])),(IF(Table13[[#This Row],[Column3]]="",""," -"&amp;Table13[[#This Row],[Column3]])))</f>
        <v xml:space="preserve"> Veresov Atack - Dutch System</v>
      </c>
      <c r="C1051" s="3" t="s">
        <v>7276</v>
      </c>
      <c r="D1051" s="3" t="s">
        <v>7279</v>
      </c>
      <c r="F1051" s="3">
        <v>41.5</v>
      </c>
      <c r="G1051" s="3">
        <v>27.8</v>
      </c>
    </row>
    <row r="1052" spans="1:7" ht="17" x14ac:dyDescent="0.2">
      <c r="A1052" s="3" t="s">
        <v>7259</v>
      </c>
      <c r="B1052" s="3" t="str">
        <f>CONCATENATE(Table13[[#This Row],[Column5]],(IF(Table13[[#This Row],[Column4]]="",""," -"&amp;Table13[[#This Row],[Column4]])),(IF(Table13[[#This Row],[Column3]]="",""," -"&amp;Table13[[#This Row],[Column3]])))</f>
        <v xml:space="preserve"> Veresov Atack - Richter Variation</v>
      </c>
      <c r="C1052" s="3" t="s">
        <v>7276</v>
      </c>
      <c r="D1052" s="3" t="s">
        <v>7280</v>
      </c>
      <c r="F1052" s="3">
        <v>41.1</v>
      </c>
      <c r="G1052" s="3">
        <v>35</v>
      </c>
    </row>
    <row r="1053" spans="1:7" ht="17" x14ac:dyDescent="0.2">
      <c r="A1053" s="3" t="s">
        <v>7259</v>
      </c>
      <c r="B1053" s="3" t="str">
        <f>CONCATENATE(Table13[[#This Row],[Column5]],(IF(Table13[[#This Row],[Column4]]="",""," -"&amp;Table13[[#This Row],[Column4]])),(IF(Table13[[#This Row],[Column3]]="",""," -"&amp;Table13[[#This Row],[Column3]])))</f>
        <v xml:space="preserve"> Veresov Atack - Veresov Variation</v>
      </c>
      <c r="C1053" s="3" t="s">
        <v>7276</v>
      </c>
      <c r="D1053" s="3" t="s">
        <v>7281</v>
      </c>
      <c r="F1053" s="3">
        <v>40.5</v>
      </c>
      <c r="G1053" s="3">
        <v>27.9</v>
      </c>
    </row>
    <row r="1054" spans="1:7" ht="17" x14ac:dyDescent="0.2">
      <c r="A1054" s="3" t="s">
        <v>7259</v>
      </c>
      <c r="B1054" s="3" t="str">
        <f>CONCATENATE(Table13[[#This Row],[Column5]],(IF(Table13[[#This Row],[Column4]]="",""," -"&amp;Table13[[#This Row],[Column4]])),(IF(Table13[[#This Row],[Column3]]="",""," -"&amp;Table13[[#This Row],[Column3]])))</f>
        <v xml:space="preserve"> Veresov Attack</v>
      </c>
      <c r="C1054" s="3" t="s">
        <v>7282</v>
      </c>
      <c r="F1054" s="3">
        <v>37.299999999999997</v>
      </c>
      <c r="G1054" s="3">
        <v>37.6</v>
      </c>
    </row>
    <row r="1055" spans="1:7" ht="17" x14ac:dyDescent="0.2">
      <c r="A1055" s="3" t="s">
        <v>7259</v>
      </c>
      <c r="B1055" s="3" t="str">
        <f>CONCATENATE(Table13[[#This Row],[Column5]],(IF(Table13[[#This Row],[Column4]]="",""," -"&amp;Table13[[#This Row],[Column4]])),(IF(Table13[[#This Row],[Column3]]="",""," -"&amp;Table13[[#This Row],[Column3]])))</f>
        <v xml:space="preserve"> Veresov Attack - Two Knights System</v>
      </c>
      <c r="C1055" s="3" t="s">
        <v>7282</v>
      </c>
      <c r="D1055" s="3" t="s">
        <v>7230</v>
      </c>
      <c r="F1055" s="3">
        <v>32.6</v>
      </c>
      <c r="G1055" s="3">
        <v>35.700000000000003</v>
      </c>
    </row>
    <row r="1056" spans="1:7" ht="17" x14ac:dyDescent="0.2">
      <c r="A1056" s="3" t="s">
        <v>7259</v>
      </c>
      <c r="B1056" s="3" t="str">
        <f>CONCATENATE(Table13[[#This Row],[Column5]],(IF(Table13[[#This Row],[Column4]]="",""," -"&amp;Table13[[#This Row],[Column4]])),(IF(Table13[[#This Row],[Column3]]="",""," -"&amp;Table13[[#This Row],[Column3]])))</f>
        <v xml:space="preserve"> Veresov Attack - Two Knights System - Gruenfeld Defense</v>
      </c>
      <c r="C1056" s="3" t="s">
        <v>7282</v>
      </c>
      <c r="D1056" s="3" t="s">
        <v>7230</v>
      </c>
      <c r="E1056" s="3" t="s">
        <v>7283</v>
      </c>
      <c r="F1056" s="3">
        <v>27.3</v>
      </c>
      <c r="G1056" s="3">
        <v>39</v>
      </c>
    </row>
    <row r="1057" spans="1:7" ht="17" x14ac:dyDescent="0.2">
      <c r="A1057" s="3" t="s">
        <v>7259</v>
      </c>
      <c r="B1057" s="3" t="str">
        <f>CONCATENATE(Table13[[#This Row],[Column5]],(IF(Table13[[#This Row],[Column4]]="",""," -"&amp;Table13[[#This Row],[Column4]])),(IF(Table13[[#This Row],[Column3]]="",""," -"&amp;Table13[[#This Row],[Column3]])))</f>
        <v xml:space="preserve"> Zukertort Variation</v>
      </c>
      <c r="C1057" s="3" t="s">
        <v>7284</v>
      </c>
      <c r="F1057" s="3">
        <v>37.5</v>
      </c>
      <c r="G1057" s="3">
        <v>31.6</v>
      </c>
    </row>
    <row r="1058" spans="1:7" ht="17" x14ac:dyDescent="0.2">
      <c r="A1058" s="3" t="s">
        <v>7285</v>
      </c>
      <c r="B1058" s="3" t="str">
        <f>CONCATENATE(Table13[[#This Row],[Column5]],(IF(Table13[[#This Row],[Column4]]="",""," -"&amp;Table13[[#This Row],[Column4]])),(IF(Table13[[#This Row],[Column3]]="",""," -"&amp;Table13[[#This Row],[Column3]])))</f>
        <v xml:space="preserve"> General</v>
      </c>
      <c r="C1058" s="3" t="s">
        <v>6510</v>
      </c>
      <c r="F1058" s="3">
        <v>46.9</v>
      </c>
      <c r="G1058" s="3">
        <v>28.9</v>
      </c>
    </row>
    <row r="1059" spans="1:7" ht="17" x14ac:dyDescent="0.2">
      <c r="A1059" s="3" t="s">
        <v>7286</v>
      </c>
      <c r="B1059" s="3" t="str">
        <f>CONCATENATE(Table13[[#This Row],[Column5]],(IF(Table13[[#This Row],[Column4]]="",""," -"&amp;Table13[[#This Row],[Column4]])),(IF(Table13[[#This Row],[Column3]]="",""," -"&amp;Table13[[#This Row],[Column3]])))</f>
        <v xml:space="preserve"> Accelerated Mannheim Variation</v>
      </c>
      <c r="C1059" s="3" t="s">
        <v>7287</v>
      </c>
      <c r="F1059" s="3">
        <v>28.5</v>
      </c>
      <c r="G1059" s="3">
        <v>45</v>
      </c>
    </row>
    <row r="1060" spans="1:7" ht="17" x14ac:dyDescent="0.2">
      <c r="A1060" s="3" t="s">
        <v>7286</v>
      </c>
      <c r="B1060" s="3" t="str">
        <f>CONCATENATE(Table13[[#This Row],[Column5]],(IF(Table13[[#This Row],[Column4]]="",""," -"&amp;Table13[[#This Row],[Column4]])),(IF(Table13[[#This Row],[Column3]]="",""," -"&amp;Table13[[#This Row],[Column3]])))</f>
        <v xml:space="preserve"> Alekhine Defense</v>
      </c>
      <c r="C1060" s="3" t="s">
        <v>7288</v>
      </c>
      <c r="F1060" s="3">
        <v>31.8</v>
      </c>
      <c r="G1060" s="3">
        <v>30.6</v>
      </c>
    </row>
    <row r="1061" spans="1:7" ht="17" x14ac:dyDescent="0.2">
      <c r="A1061" s="3" t="s">
        <v>7286</v>
      </c>
      <c r="B1061" s="3" t="str">
        <f>CONCATENATE(Table13[[#This Row],[Column5]],(IF(Table13[[#This Row],[Column4]]="",""," -"&amp;Table13[[#This Row],[Column4]])),(IF(Table13[[#This Row],[Column3]]="",""," -"&amp;Table13[[#This Row],[Column3]])))</f>
        <v xml:space="preserve"> Alekhine Defense - Borisenko-Furman Variation</v>
      </c>
      <c r="C1061" s="3" t="s">
        <v>7288</v>
      </c>
      <c r="D1061" s="3" t="s">
        <v>7289</v>
      </c>
      <c r="F1061" s="3">
        <v>36.1</v>
      </c>
      <c r="G1061" s="3">
        <v>30.3</v>
      </c>
    </row>
    <row r="1062" spans="1:7" ht="17" x14ac:dyDescent="0.2">
      <c r="A1062" s="3" t="s">
        <v>7286</v>
      </c>
      <c r="B1062" s="3" t="str">
        <f>CONCATENATE(Table13[[#This Row],[Column5]],(IF(Table13[[#This Row],[Column4]]="",""," -"&amp;Table13[[#This Row],[Column4]])),(IF(Table13[[#This Row],[Column3]]="",""," -"&amp;Table13[[#This Row],[Column3]])))</f>
        <v xml:space="preserve"> Alekhine Defense - Haberditz Variation</v>
      </c>
      <c r="C1062" s="3" t="s">
        <v>7288</v>
      </c>
      <c r="D1062" s="3" t="s">
        <v>6859</v>
      </c>
      <c r="F1062" s="3">
        <v>27.6</v>
      </c>
      <c r="G1062" s="3">
        <v>7.5</v>
      </c>
    </row>
    <row r="1063" spans="1:7" ht="17" x14ac:dyDescent="0.2">
      <c r="A1063" s="3" t="s">
        <v>7286</v>
      </c>
      <c r="B1063" s="3" t="str">
        <f>CONCATENATE(Table13[[#This Row],[Column5]],(IF(Table13[[#This Row],[Column4]]="",""," -"&amp;Table13[[#This Row],[Column4]])),(IF(Table13[[#This Row],[Column3]]="",""," -"&amp;Table13[[#This Row],[Column3]])))</f>
        <v xml:space="preserve"> Bogoljubow Defense</v>
      </c>
      <c r="C1063" s="3" t="s">
        <v>6718</v>
      </c>
      <c r="F1063" s="3">
        <v>43.1</v>
      </c>
      <c r="G1063" s="3">
        <v>28</v>
      </c>
    </row>
    <row r="1064" spans="1:7" ht="17" x14ac:dyDescent="0.2">
      <c r="A1064" s="3" t="s">
        <v>7286</v>
      </c>
      <c r="B1064" s="3" t="str">
        <f>CONCATENATE(Table13[[#This Row],[Column5]],(IF(Table13[[#This Row],[Column4]]="",""," -"&amp;Table13[[#This Row],[Column4]])),(IF(Table13[[#This Row],[Column3]]="",""," -"&amp;Table13[[#This Row],[Column3]])))</f>
        <v xml:space="preserve"> Central Variation - Alekhine System</v>
      </c>
      <c r="C1064" s="3" t="s">
        <v>7290</v>
      </c>
      <c r="D1064" s="3" t="s">
        <v>7291</v>
      </c>
      <c r="F1064" s="3">
        <v>41.2</v>
      </c>
      <c r="G1064" s="3">
        <v>25.5</v>
      </c>
    </row>
    <row r="1065" spans="1:7" ht="17" x14ac:dyDescent="0.2">
      <c r="A1065" s="3" t="s">
        <v>7286</v>
      </c>
      <c r="B1065" s="3" t="str">
        <f>CONCATENATE(Table13[[#This Row],[Column5]],(IF(Table13[[#This Row],[Column4]]="",""," -"&amp;Table13[[#This Row],[Column4]])),(IF(Table13[[#This Row],[Column3]]="",""," -"&amp;Table13[[#This Row],[Column3]])))</f>
        <v xml:space="preserve"> Central Variation - Greco Variation</v>
      </c>
      <c r="C1065" s="3" t="s">
        <v>7290</v>
      </c>
      <c r="D1065" s="3" t="s">
        <v>6961</v>
      </c>
      <c r="F1065" s="3">
        <v>40.200000000000003</v>
      </c>
      <c r="G1065" s="3">
        <v>33.799999999999997</v>
      </c>
    </row>
    <row r="1066" spans="1:7" ht="17" x14ac:dyDescent="0.2">
      <c r="A1066" s="3" t="s">
        <v>7286</v>
      </c>
      <c r="B1066" s="3" t="str">
        <f>CONCATENATE(Table13[[#This Row],[Column5]],(IF(Table13[[#This Row],[Column4]]="",""," -"&amp;Table13[[#This Row],[Column4]])),(IF(Table13[[#This Row],[Column3]]="",""," -"&amp;Table13[[#This Row],[Column3]])))</f>
        <v xml:space="preserve"> Central Variation - McDonnell Defense</v>
      </c>
      <c r="C1066" s="3" t="s">
        <v>7290</v>
      </c>
      <c r="D1066" s="3" t="s">
        <v>7292</v>
      </c>
      <c r="F1066" s="3">
        <v>41.5</v>
      </c>
      <c r="G1066" s="3">
        <v>24.5</v>
      </c>
    </row>
    <row r="1067" spans="1:7" ht="17" x14ac:dyDescent="0.2">
      <c r="A1067" s="3" t="s">
        <v>7286</v>
      </c>
      <c r="B1067" s="3" t="str">
        <f>CONCATENATE(Table13[[#This Row],[Column5]],(IF(Table13[[#This Row],[Column4]]="",""," -"&amp;Table13[[#This Row],[Column4]])),(IF(Table13[[#This Row],[Column3]]="",""," -"&amp;Table13[[#This Row],[Column3]])))</f>
        <v xml:space="preserve"> Central Variation - Modern Defense</v>
      </c>
      <c r="C1067" s="3" t="s">
        <v>7290</v>
      </c>
      <c r="D1067" s="3" t="s">
        <v>6655</v>
      </c>
      <c r="F1067" s="3">
        <v>42</v>
      </c>
      <c r="G1067" s="3">
        <v>30.2</v>
      </c>
    </row>
    <row r="1068" spans="1:7" ht="17" x14ac:dyDescent="0.2">
      <c r="A1068" s="3" t="s">
        <v>7286</v>
      </c>
      <c r="B1068" s="3" t="str">
        <f>CONCATENATE(Table13[[#This Row],[Column5]],(IF(Table13[[#This Row],[Column4]]="",""," -"&amp;Table13[[#This Row],[Column4]])),(IF(Table13[[#This Row],[Column3]]="",""," -"&amp;Table13[[#This Row],[Column3]])))</f>
        <v xml:space="preserve"> Central Variation - Rubinstein Defense</v>
      </c>
      <c r="C1068" s="3" t="s">
        <v>7290</v>
      </c>
      <c r="D1068" s="3" t="s">
        <v>7293</v>
      </c>
      <c r="F1068" s="3">
        <v>44</v>
      </c>
      <c r="G1068" s="3">
        <v>18.600000000000001</v>
      </c>
    </row>
    <row r="1069" spans="1:7" ht="17" x14ac:dyDescent="0.2">
      <c r="A1069" s="3" t="s">
        <v>7286</v>
      </c>
      <c r="B1069" s="3" t="str">
        <f>CONCATENATE(Table13[[#This Row],[Column5]],(IF(Table13[[#This Row],[Column4]]="",""," -"&amp;Table13[[#This Row],[Column4]])),(IF(Table13[[#This Row],[Column3]]="",""," -"&amp;Table13[[#This Row],[Column3]])))</f>
        <v xml:space="preserve"> Classical Defense</v>
      </c>
      <c r="C1069" s="3" t="s">
        <v>7164</v>
      </c>
      <c r="F1069" s="3">
        <v>36.700000000000003</v>
      </c>
      <c r="G1069" s="3">
        <v>18.3</v>
      </c>
    </row>
    <row r="1070" spans="1:7" ht="17" x14ac:dyDescent="0.2">
      <c r="A1070" s="3" t="s">
        <v>7286</v>
      </c>
      <c r="B1070" s="3" t="str">
        <f>CONCATENATE(Table13[[#This Row],[Column5]],(IF(Table13[[#This Row],[Column4]]="",""," -"&amp;Table13[[#This Row],[Column4]])),(IF(Table13[[#This Row],[Column3]]="",""," -"&amp;Table13[[#This Row],[Column3]])))</f>
        <v xml:space="preserve"> Classical Defense - Alekhine System</v>
      </c>
      <c r="C1070" s="3" t="s">
        <v>7164</v>
      </c>
      <c r="D1070" s="3" t="s">
        <v>7291</v>
      </c>
      <c r="F1070" s="3">
        <v>41.4</v>
      </c>
      <c r="G1070" s="3">
        <v>21</v>
      </c>
    </row>
    <row r="1071" spans="1:7" ht="17" x14ac:dyDescent="0.2">
      <c r="A1071" s="3" t="s">
        <v>7286</v>
      </c>
      <c r="B1071" s="3" t="str">
        <f>CONCATENATE(Table13[[#This Row],[Column5]],(IF(Table13[[#This Row],[Column4]]="",""," -"&amp;Table13[[#This Row],[Column4]])),(IF(Table13[[#This Row],[Column3]]="",""," -"&amp;Table13[[#This Row],[Column3]])))</f>
        <v xml:space="preserve"> Classical Defense - Alekhine System - Except Main Line</v>
      </c>
      <c r="C1071" s="3" t="s">
        <v>7164</v>
      </c>
      <c r="D1071" s="3" t="s">
        <v>7291</v>
      </c>
      <c r="E1071" s="3" t="s">
        <v>7294</v>
      </c>
      <c r="F1071" s="3">
        <v>37.799999999999997</v>
      </c>
      <c r="G1071" s="3">
        <v>25.8</v>
      </c>
    </row>
    <row r="1072" spans="1:7" ht="17" x14ac:dyDescent="0.2">
      <c r="A1072" s="3" t="s">
        <v>7286</v>
      </c>
      <c r="B1072" s="3" t="str">
        <f>CONCATENATE(Table13[[#This Row],[Column5]],(IF(Table13[[#This Row],[Column4]]="",""," -"&amp;Table13[[#This Row],[Column4]])),(IF(Table13[[#This Row],[Column3]]="",""," -"&amp;Table13[[#This Row],[Column3]])))</f>
        <v xml:space="preserve"> Classical Defense - Alekhine System - Main Line</v>
      </c>
      <c r="C1072" s="3" t="s">
        <v>7164</v>
      </c>
      <c r="D1072" s="3" t="s">
        <v>7291</v>
      </c>
      <c r="E1072" s="3" t="s">
        <v>6508</v>
      </c>
      <c r="F1072" s="3">
        <v>31.5</v>
      </c>
      <c r="G1072" s="3">
        <v>31.6</v>
      </c>
    </row>
    <row r="1073" spans="1:7" ht="17" x14ac:dyDescent="0.2">
      <c r="A1073" s="3" t="s">
        <v>7286</v>
      </c>
      <c r="B1073" s="3" t="str">
        <f>CONCATENATE(Table13[[#This Row],[Column5]],(IF(Table13[[#This Row],[Column4]]="",""," -"&amp;Table13[[#This Row],[Column4]])),(IF(Table13[[#This Row],[Column3]]="",""," -"&amp;Table13[[#This Row],[Column3]])))</f>
        <v xml:space="preserve"> Classical Defense - Main Lines</v>
      </c>
      <c r="C1073" s="3" t="s">
        <v>7164</v>
      </c>
      <c r="D1073" s="3" t="s">
        <v>7295</v>
      </c>
      <c r="F1073" s="3">
        <v>35.799999999999997</v>
      </c>
      <c r="G1073" s="3">
        <v>16.7</v>
      </c>
    </row>
    <row r="1074" spans="1:7" ht="17" x14ac:dyDescent="0.2">
      <c r="A1074" s="3" t="s">
        <v>7286</v>
      </c>
      <c r="B1074" s="3" t="str">
        <f>CONCATENATE(Table13[[#This Row],[Column5]],(IF(Table13[[#This Row],[Column4]]="",""," -"&amp;Table13[[#This Row],[Column4]])),(IF(Table13[[#This Row],[Column3]]="",""," -"&amp;Table13[[#This Row],[Column3]])))</f>
        <v xml:space="preserve"> Classical Defense - Normal Lines</v>
      </c>
      <c r="C1074" s="3" t="s">
        <v>7164</v>
      </c>
      <c r="D1074" s="3" t="s">
        <v>7296</v>
      </c>
      <c r="F1074" s="3">
        <v>61.9</v>
      </c>
      <c r="G1074" s="3">
        <v>7.1</v>
      </c>
    </row>
    <row r="1075" spans="1:7" ht="17" x14ac:dyDescent="0.2">
      <c r="A1075" s="3" t="s">
        <v>7286</v>
      </c>
      <c r="B1075" s="3" t="str">
        <f>CONCATENATE(Table13[[#This Row],[Column5]],(IF(Table13[[#This Row],[Column4]]="",""," -"&amp;Table13[[#This Row],[Column4]])),(IF(Table13[[#This Row],[Column3]]="",""," -"&amp;Table13[[#This Row],[Column3]])))</f>
        <v xml:space="preserve"> Classical Defense - Rubinstein Variation</v>
      </c>
      <c r="C1075" s="3" t="s">
        <v>7164</v>
      </c>
      <c r="D1075" s="3" t="s">
        <v>6616</v>
      </c>
      <c r="F1075" s="3">
        <v>33.4</v>
      </c>
      <c r="G1075" s="3">
        <v>23.5</v>
      </c>
    </row>
    <row r="1076" spans="1:7" ht="17" x14ac:dyDescent="0.2">
      <c r="A1076" s="3" t="s">
        <v>7286</v>
      </c>
      <c r="B1076" s="3" t="str">
        <f>CONCATENATE(Table13[[#This Row],[Column5]],(IF(Table13[[#This Row],[Column4]]="",""," -"&amp;Table13[[#This Row],[Column4]])),(IF(Table13[[#This Row],[Column3]]="",""," -"&amp;Table13[[#This Row],[Column3]])))</f>
        <v xml:space="preserve"> Classical Defense - Russian Gambit</v>
      </c>
      <c r="C1076" s="3" t="s">
        <v>7164</v>
      </c>
      <c r="D1076" s="3" t="s">
        <v>7297</v>
      </c>
      <c r="F1076" s="3">
        <v>42</v>
      </c>
      <c r="G1076" s="3">
        <v>19.8</v>
      </c>
    </row>
    <row r="1077" spans="1:7" ht="17" x14ac:dyDescent="0.2">
      <c r="A1077" s="3" t="s">
        <v>7286</v>
      </c>
      <c r="B1077" s="3" t="str">
        <f>CONCATENATE(Table13[[#This Row],[Column5]],(IF(Table13[[#This Row],[Column4]]="",""," -"&amp;Table13[[#This Row],[Column4]])),(IF(Table13[[#This Row],[Column3]]="",""," -"&amp;Table13[[#This Row],[Column3]])))</f>
        <v xml:space="preserve"> Classical Defense - Steinitz Variation - Development Variation</v>
      </c>
      <c r="C1077" s="3" t="s">
        <v>7164</v>
      </c>
      <c r="D1077" s="3" t="s">
        <v>6831</v>
      </c>
      <c r="E1077" s="3" t="s">
        <v>7298</v>
      </c>
      <c r="F1077" s="3">
        <v>40.700000000000003</v>
      </c>
      <c r="G1077" s="3">
        <v>17.100000000000001</v>
      </c>
    </row>
    <row r="1078" spans="1:7" ht="17" x14ac:dyDescent="0.2">
      <c r="A1078" s="3" t="s">
        <v>7286</v>
      </c>
      <c r="B1078" s="3" t="str">
        <f>CONCATENATE(Table13[[#This Row],[Column5]],(IF(Table13[[#This Row],[Column4]]="",""," -"&amp;Table13[[#This Row],[Column4]])),(IF(Table13[[#This Row],[Column3]]="",""," -"&amp;Table13[[#This Row],[Column3]])))</f>
        <v xml:space="preserve"> Classical Defense - Steinitz Variation - Exchange Variation</v>
      </c>
      <c r="C1078" s="3" t="s">
        <v>7164</v>
      </c>
      <c r="D1078" s="3" t="s">
        <v>6831</v>
      </c>
      <c r="E1078" s="3" t="s">
        <v>6505</v>
      </c>
      <c r="F1078" s="3">
        <v>47.6</v>
      </c>
      <c r="G1078" s="3">
        <v>12.4</v>
      </c>
    </row>
    <row r="1079" spans="1:7" ht="17" x14ac:dyDescent="0.2">
      <c r="A1079" s="3" t="s">
        <v>7286</v>
      </c>
      <c r="B1079" s="3" t="str">
        <f>CONCATENATE(Table13[[#This Row],[Column5]],(IF(Table13[[#This Row],[Column4]]="",""," -"&amp;Table13[[#This Row],[Column4]])),(IF(Table13[[#This Row],[Column3]]="",""," -"&amp;Table13[[#This Row],[Column3]])))</f>
        <v xml:space="preserve"> Deferred</v>
      </c>
      <c r="C1079" s="3" t="s">
        <v>7299</v>
      </c>
      <c r="F1079" s="3">
        <v>36</v>
      </c>
      <c r="G1079" s="3">
        <v>34.1</v>
      </c>
    </row>
    <row r="1080" spans="1:7" ht="17" x14ac:dyDescent="0.2">
      <c r="A1080" s="3" t="s">
        <v>7286</v>
      </c>
      <c r="B1080" s="3" t="str">
        <f>CONCATENATE(Table13[[#This Row],[Column5]],(IF(Table13[[#This Row],[Column4]]="",""," -"&amp;Table13[[#This Row],[Column4]])),(IF(Table13[[#This Row],[Column3]]="",""," -"&amp;Table13[[#This Row],[Column3]])))</f>
        <v xml:space="preserve"> Furman Variation</v>
      </c>
      <c r="C1080" s="3" t="s">
        <v>7300</v>
      </c>
      <c r="F1080" s="3">
        <v>19.3</v>
      </c>
      <c r="G1080" s="3">
        <v>14.4</v>
      </c>
    </row>
    <row r="1081" spans="1:7" ht="17" x14ac:dyDescent="0.2">
      <c r="A1081" s="3" t="s">
        <v>7286</v>
      </c>
      <c r="B1081" s="3" t="str">
        <f>CONCATENATE(Table13[[#This Row],[Column5]],(IF(Table13[[#This Row],[Column4]]="",""," -"&amp;Table13[[#This Row],[Column4]])),(IF(Table13[[#This Row],[Column3]]="",""," -"&amp;Table13[[#This Row],[Column3]])))</f>
        <v xml:space="preserve"> General</v>
      </c>
      <c r="C1081" s="3" t="s">
        <v>6510</v>
      </c>
      <c r="F1081" s="3">
        <v>35.4</v>
      </c>
      <c r="G1081" s="3">
        <v>40.9</v>
      </c>
    </row>
    <row r="1082" spans="1:7" ht="17" x14ac:dyDescent="0.2">
      <c r="A1082" s="3" t="s">
        <v>7286</v>
      </c>
      <c r="B1082" s="3" t="str">
        <f>CONCATENATE(Table13[[#This Row],[Column5]],(IF(Table13[[#This Row],[Column4]]="",""," -"&amp;Table13[[#This Row],[Column4]])),(IF(Table13[[#This Row],[Column3]]="",""," -"&amp;Table13[[#This Row],[Column3]])))</f>
        <v xml:space="preserve"> Gunsberg Defense</v>
      </c>
      <c r="C1082" s="3" t="s">
        <v>7301</v>
      </c>
      <c r="F1082" s="3">
        <v>32.700000000000003</v>
      </c>
      <c r="G1082" s="3">
        <v>24.8</v>
      </c>
    </row>
    <row r="1083" spans="1:7" ht="17" x14ac:dyDescent="0.2">
      <c r="A1083" s="3" t="s">
        <v>7286</v>
      </c>
      <c r="B1083" s="3" t="str">
        <f>CONCATENATE(Table13[[#This Row],[Column5]],(IF(Table13[[#This Row],[Column4]]="",""," -"&amp;Table13[[#This Row],[Column4]])),(IF(Table13[[#This Row],[Column3]]="",""," -"&amp;Table13[[#This Row],[Column3]])))</f>
        <v xml:space="preserve"> Gunsberg Defense - Prianishenmo Gambit</v>
      </c>
      <c r="C1083" s="3" t="s">
        <v>7301</v>
      </c>
      <c r="D1083" s="3" t="s">
        <v>7302</v>
      </c>
      <c r="F1083" s="3">
        <v>41.6</v>
      </c>
      <c r="G1083" s="3">
        <v>16.8</v>
      </c>
    </row>
    <row r="1084" spans="1:7" ht="17" x14ac:dyDescent="0.2">
      <c r="A1084" s="3" t="s">
        <v>7286</v>
      </c>
      <c r="B1084" s="3" t="str">
        <f>CONCATENATE(Table13[[#This Row],[Column5]],(IF(Table13[[#This Row],[Column4]]="",""," -"&amp;Table13[[#This Row],[Column4]])),(IF(Table13[[#This Row],[Column3]]="",""," -"&amp;Table13[[#This Row],[Column3]])))</f>
        <v xml:space="preserve"> Janowski-Larsen Variation</v>
      </c>
      <c r="C1084" s="3" t="s">
        <v>7303</v>
      </c>
      <c r="F1084" s="3">
        <v>37</v>
      </c>
      <c r="G1084" s="3">
        <v>23.6</v>
      </c>
    </row>
    <row r="1085" spans="1:7" ht="17" x14ac:dyDescent="0.2">
      <c r="A1085" s="3" t="s">
        <v>7286</v>
      </c>
      <c r="B1085" s="3" t="str">
        <f>CONCATENATE(Table13[[#This Row],[Column5]],(IF(Table13[[#This Row],[Column4]]="",""," -"&amp;Table13[[#This Row],[Column4]])),(IF(Table13[[#This Row],[Column3]]="",""," -"&amp;Table13[[#This Row],[Column3]])))</f>
        <v xml:space="preserve"> Linares Variation</v>
      </c>
      <c r="C1085" s="3" t="s">
        <v>7304</v>
      </c>
      <c r="F1085" s="3">
        <v>45</v>
      </c>
      <c r="G1085" s="3">
        <v>33.700000000000003</v>
      </c>
    </row>
    <row r="1086" spans="1:7" ht="17" x14ac:dyDescent="0.2">
      <c r="A1086" s="3" t="s">
        <v>7286</v>
      </c>
      <c r="B1086" s="3" t="str">
        <f>CONCATENATE(Table13[[#This Row],[Column5]],(IF(Table13[[#This Row],[Column4]]="",""," -"&amp;Table13[[#This Row],[Column4]])),(IF(Table13[[#This Row],[Column3]]="",""," -"&amp;Table13[[#This Row],[Column3]])))</f>
        <v xml:space="preserve"> Mannheim Variation</v>
      </c>
      <c r="C1086" s="3" t="s">
        <v>7305</v>
      </c>
      <c r="F1086" s="3">
        <v>38.6</v>
      </c>
      <c r="G1086" s="3">
        <v>24.5</v>
      </c>
    </row>
    <row r="1087" spans="1:7" ht="17" x14ac:dyDescent="0.2">
      <c r="A1087" s="3" t="s">
        <v>7286</v>
      </c>
      <c r="B1087" s="3" t="str">
        <f>CONCATENATE(Table13[[#This Row],[Column5]],(IF(Table13[[#This Row],[Column4]]="",""," -"&amp;Table13[[#This Row],[Column4]])),(IF(Table13[[#This Row],[Column3]]="",""," -"&amp;Table13[[#This Row],[Column3]])))</f>
        <v xml:space="preserve"> Normal Variation</v>
      </c>
      <c r="C1087" s="3" t="s">
        <v>6523</v>
      </c>
      <c r="F1087" s="3">
        <v>37.9</v>
      </c>
      <c r="G1087" s="3">
        <v>33.1</v>
      </c>
    </row>
    <row r="1088" spans="1:7" ht="17" x14ac:dyDescent="0.2">
      <c r="A1088" s="3" t="s">
        <v>7286</v>
      </c>
      <c r="B1088" s="3" t="str">
        <f>CONCATENATE(Table13[[#This Row],[Column5]],(IF(Table13[[#This Row],[Column4]]="",""," -"&amp;Table13[[#This Row],[Column4]])),(IF(Table13[[#This Row],[Column3]]="",""," -"&amp;Table13[[#This Row],[Column3]])))</f>
        <v xml:space="preserve"> Normal Variation</v>
      </c>
      <c r="C1088" s="3" t="s">
        <v>6523</v>
      </c>
      <c r="F1088" s="3">
        <v>37.1</v>
      </c>
      <c r="G1088" s="3">
        <v>28.1</v>
      </c>
    </row>
    <row r="1089" spans="1:7" ht="17" x14ac:dyDescent="0.2">
      <c r="A1089" s="3" t="s">
        <v>7286</v>
      </c>
      <c r="B1089" s="3" t="str">
        <f>CONCATENATE(Table13[[#This Row],[Column5]],(IF(Table13[[#This Row],[Column4]]="",""," -"&amp;Table13[[#This Row],[Column4]])),(IF(Table13[[#This Row],[Column3]]="",""," -"&amp;Table13[[#This Row],[Column3]])))</f>
        <v xml:space="preserve"> Normal Variation - Traditional System</v>
      </c>
      <c r="C1089" s="3" t="s">
        <v>6523</v>
      </c>
      <c r="D1089" s="3" t="s">
        <v>7306</v>
      </c>
      <c r="F1089" s="3">
        <v>41.6</v>
      </c>
      <c r="G1089" s="3">
        <v>24.9</v>
      </c>
    </row>
    <row r="1090" spans="1:7" ht="17" x14ac:dyDescent="0.2">
      <c r="A1090" s="3" t="s">
        <v>7286</v>
      </c>
      <c r="B1090" s="3" t="str">
        <f>CONCATENATE(Table13[[#This Row],[Column5]],(IF(Table13[[#This Row],[Column4]]="",""," -"&amp;Table13[[#This Row],[Column4]])),(IF(Table13[[#This Row],[Column3]]="",""," -"&amp;Table13[[#This Row],[Column3]])))</f>
        <v xml:space="preserve"> Old Variation</v>
      </c>
      <c r="C1090" s="3" t="s">
        <v>7307</v>
      </c>
      <c r="F1090" s="3">
        <v>40.9</v>
      </c>
      <c r="G1090" s="3">
        <v>24.5</v>
      </c>
    </row>
    <row r="1091" spans="1:7" ht="17" x14ac:dyDescent="0.2">
      <c r="A1091" s="3" t="s">
        <v>7286</v>
      </c>
      <c r="B1091" s="3" t="str">
        <f>CONCATENATE(Table13[[#This Row],[Column5]],(IF(Table13[[#This Row],[Column4]]="",""," -"&amp;Table13[[#This Row],[Column4]])),(IF(Table13[[#This Row],[Column3]]="",""," -"&amp;Table13[[#This Row],[Column3]])))</f>
        <v xml:space="preserve"> Rosenthal Variation</v>
      </c>
      <c r="C1091" s="3" t="s">
        <v>7308</v>
      </c>
      <c r="F1091" s="3">
        <v>37.9</v>
      </c>
      <c r="G1091" s="3">
        <v>27.8</v>
      </c>
    </row>
    <row r="1092" spans="1:7" ht="17" x14ac:dyDescent="0.2">
      <c r="A1092" s="3" t="s">
        <v>7286</v>
      </c>
      <c r="B1092" s="3" t="str">
        <f>CONCATENATE(Table13[[#This Row],[Column5]],(IF(Table13[[#This Row],[Column4]]="",""," -"&amp;Table13[[#This Row],[Column4]])),(IF(Table13[[#This Row],[Column3]]="",""," -"&amp;Table13[[#This Row],[Column3]])))</f>
        <v xml:space="preserve"> Saduleto Variation</v>
      </c>
      <c r="C1092" s="3" t="s">
        <v>7309</v>
      </c>
      <c r="F1092" s="3">
        <v>69.3</v>
      </c>
      <c r="G1092" s="3">
        <v>16.100000000000001</v>
      </c>
    </row>
    <row r="1093" spans="1:7" ht="17" x14ac:dyDescent="0.2">
      <c r="A1093" s="3" t="s">
        <v>7286</v>
      </c>
      <c r="B1093" s="3" t="str">
        <f>CONCATENATE(Table13[[#This Row],[Column5]],(IF(Table13[[#This Row],[Column4]]="",""," -"&amp;Table13[[#This Row],[Column4]])),(IF(Table13[[#This Row],[Column3]]="",""," -"&amp;Table13[[#This Row],[Column3]])))</f>
        <v xml:space="preserve"> Showalter Variation</v>
      </c>
      <c r="C1093" s="3" t="s">
        <v>7310</v>
      </c>
      <c r="F1093" s="3">
        <v>36.200000000000003</v>
      </c>
      <c r="G1093" s="3">
        <v>35.799999999999997</v>
      </c>
    </row>
    <row r="1094" spans="1:7" ht="17" x14ac:dyDescent="0.2">
      <c r="A1094" s="3" t="s">
        <v>7286</v>
      </c>
      <c r="B1094" s="3" t="str">
        <f>CONCATENATE(Table13[[#This Row],[Column5]],(IF(Table13[[#This Row],[Column4]]="",""," -"&amp;Table13[[#This Row],[Column4]])),(IF(Table13[[#This Row],[Column3]]="",""," -"&amp;Table13[[#This Row],[Column3]])))</f>
        <v xml:space="preserve"> Smyslov Variation</v>
      </c>
      <c r="C1094" s="3" t="s">
        <v>6648</v>
      </c>
      <c r="F1094" s="3">
        <v>39</v>
      </c>
      <c r="G1094" s="3">
        <v>23.6</v>
      </c>
    </row>
    <row r="1095" spans="1:7" ht="17" x14ac:dyDescent="0.2">
      <c r="A1095" s="3" t="s">
        <v>7286</v>
      </c>
      <c r="B1095" s="3" t="str">
        <f>CONCATENATE(Table13[[#This Row],[Column5]],(IF(Table13[[#This Row],[Column4]]="",""," -"&amp;Table13[[#This Row],[Column4]])),(IF(Table13[[#This Row],[Column3]]="",""," -"&amp;Table13[[#This Row],[Column3]])))</f>
        <v xml:space="preserve"> Winawer Defense</v>
      </c>
      <c r="C1095" s="3" t="s">
        <v>7311</v>
      </c>
      <c r="F1095" s="3">
        <v>39.5</v>
      </c>
      <c r="G1095" s="3">
        <v>22.1</v>
      </c>
    </row>
    <row r="1096" spans="1:7" ht="17" x14ac:dyDescent="0.2">
      <c r="A1096" s="3" t="s">
        <v>7312</v>
      </c>
      <c r="B1096" s="3" t="str">
        <f>CONCATENATE(Table13[[#This Row],[Column5]],(IF(Table13[[#This Row],[Column4]]="",""," -"&amp;Table13[[#This Row],[Column4]])),(IF(Table13[[#This Row],[Column3]]="",""," -"&amp;Table13[[#This Row],[Column3]])))</f>
        <v xml:space="preserve"> Anti-Tartakower Variation</v>
      </c>
      <c r="C1096" s="3" t="s">
        <v>7313</v>
      </c>
      <c r="F1096" s="3">
        <v>39.799999999999997</v>
      </c>
      <c r="G1096" s="3">
        <v>20.9</v>
      </c>
    </row>
    <row r="1097" spans="1:7" ht="17" x14ac:dyDescent="0.2">
      <c r="A1097" s="3" t="s">
        <v>7312</v>
      </c>
      <c r="B1097" s="3" t="str">
        <f>CONCATENATE(Table13[[#This Row],[Column5]],(IF(Table13[[#This Row],[Column4]]="",""," -"&amp;Table13[[#This Row],[Column4]])),(IF(Table13[[#This Row],[Column3]]="",""," -"&amp;Table13[[#This Row],[Column3]])))</f>
        <v xml:space="preserve"> Anti-Tartakower Variation - Petrosian Variation</v>
      </c>
      <c r="C1097" s="3" t="s">
        <v>7313</v>
      </c>
      <c r="D1097" s="3" t="s">
        <v>6877</v>
      </c>
      <c r="F1097" s="3">
        <v>24.3</v>
      </c>
      <c r="G1097" s="3">
        <v>7.6</v>
      </c>
    </row>
    <row r="1098" spans="1:7" ht="17" x14ac:dyDescent="0.2">
      <c r="A1098" s="3" t="s">
        <v>7312</v>
      </c>
      <c r="B1098" s="3" t="str">
        <f>CONCATENATE(Table13[[#This Row],[Column5]],(IF(Table13[[#This Row],[Column4]]="",""," -"&amp;Table13[[#This Row],[Column4]])),(IF(Table13[[#This Row],[Column3]]="",""," -"&amp;Table13[[#This Row],[Column3]])))</f>
        <v xml:space="preserve"> Barmen Variation</v>
      </c>
      <c r="C1098" s="3" t="s">
        <v>7314</v>
      </c>
      <c r="F1098" s="3">
        <v>41</v>
      </c>
      <c r="G1098" s="3">
        <v>22.1</v>
      </c>
    </row>
    <row r="1099" spans="1:7" ht="17" x14ac:dyDescent="0.2">
      <c r="A1099" s="3" t="s">
        <v>7312</v>
      </c>
      <c r="B1099" s="3" t="str">
        <f>CONCATENATE(Table13[[#This Row],[Column5]],(IF(Table13[[#This Row],[Column4]]="",""," -"&amp;Table13[[#This Row],[Column4]])),(IF(Table13[[#This Row],[Column3]]="",""," -"&amp;Table13[[#This Row],[Column3]])))</f>
        <v xml:space="preserve"> Cambridge Springs Variation</v>
      </c>
      <c r="C1099" s="3" t="s">
        <v>7315</v>
      </c>
      <c r="F1099" s="3">
        <v>39.4</v>
      </c>
      <c r="G1099" s="3">
        <v>27.4</v>
      </c>
    </row>
    <row r="1100" spans="1:7" ht="17" x14ac:dyDescent="0.2">
      <c r="A1100" s="3" t="s">
        <v>7312</v>
      </c>
      <c r="B1100" s="3" t="str">
        <f>CONCATENATE(Table13[[#This Row],[Column5]],(IF(Table13[[#This Row],[Column4]]="",""," -"&amp;Table13[[#This Row],[Column4]])),(IF(Table13[[#This Row],[Column3]]="",""," -"&amp;Table13[[#This Row],[Column3]])))</f>
        <v xml:space="preserve"> Capablanca - General</v>
      </c>
      <c r="C1100" s="3" t="s">
        <v>7316</v>
      </c>
      <c r="F1100" s="3">
        <v>31</v>
      </c>
      <c r="G1100" s="3">
        <v>31.2</v>
      </c>
    </row>
    <row r="1101" spans="1:7" ht="17" x14ac:dyDescent="0.2">
      <c r="A1101" s="3" t="s">
        <v>7312</v>
      </c>
      <c r="B1101" s="3" t="str">
        <f>CONCATENATE(Table13[[#This Row],[Column5]],(IF(Table13[[#This Row],[Column4]]="",""," -"&amp;Table13[[#This Row],[Column4]])),(IF(Table13[[#This Row],[Column3]]="",""," -"&amp;Table13[[#This Row],[Column3]])))</f>
        <v xml:space="preserve"> Capablanca Variation</v>
      </c>
      <c r="C1101" s="3" t="s">
        <v>6891</v>
      </c>
      <c r="F1101" s="3">
        <v>47.2</v>
      </c>
      <c r="G1101" s="3">
        <v>19</v>
      </c>
    </row>
    <row r="1102" spans="1:7" ht="17" x14ac:dyDescent="0.2">
      <c r="A1102" s="3" t="s">
        <v>7312</v>
      </c>
      <c r="B1102" s="3" t="str">
        <f>CONCATENATE(Table13[[#This Row],[Column5]],(IF(Table13[[#This Row],[Column4]]="",""," -"&amp;Table13[[#This Row],[Column4]])),(IF(Table13[[#This Row],[Column3]]="",""," -"&amp;Table13[[#This Row],[Column3]])))</f>
        <v xml:space="preserve"> Charousek (Petrosian) Variation</v>
      </c>
      <c r="C1102" s="3" t="s">
        <v>7317</v>
      </c>
      <c r="F1102" s="3">
        <v>39.799999999999997</v>
      </c>
      <c r="G1102" s="3">
        <v>21.2</v>
      </c>
    </row>
    <row r="1103" spans="1:7" ht="17" x14ac:dyDescent="0.2">
      <c r="A1103" s="3" t="s">
        <v>7312</v>
      </c>
      <c r="B1103" s="3" t="str">
        <f>CONCATENATE(Table13[[#This Row],[Column5]],(IF(Table13[[#This Row],[Column4]]="",""," -"&amp;Table13[[#This Row],[Column4]])),(IF(Table13[[#This Row],[Column3]]="",""," -"&amp;Table13[[#This Row],[Column3]])))</f>
        <v xml:space="preserve"> Exchange Variation</v>
      </c>
      <c r="C1103" s="3" t="s">
        <v>6505</v>
      </c>
      <c r="F1103" s="3">
        <v>43</v>
      </c>
      <c r="G1103" s="3">
        <v>22.3</v>
      </c>
    </row>
    <row r="1104" spans="1:7" ht="17" x14ac:dyDescent="0.2">
      <c r="A1104" s="3" t="s">
        <v>7312</v>
      </c>
      <c r="B1104" s="3" t="str">
        <f>CONCATENATE(Table13[[#This Row],[Column5]],(IF(Table13[[#This Row],[Column4]]="",""," -"&amp;Table13[[#This Row],[Column4]])),(IF(Table13[[#This Row],[Column3]]="",""," -"&amp;Table13[[#This Row],[Column3]])))</f>
        <v xml:space="preserve"> Exchange Variation - Positional Variation</v>
      </c>
      <c r="C1104" s="3" t="s">
        <v>6505</v>
      </c>
      <c r="D1104" s="3" t="s">
        <v>6880</v>
      </c>
      <c r="F1104" s="3">
        <v>41</v>
      </c>
      <c r="G1104" s="3">
        <v>19.600000000000001</v>
      </c>
    </row>
    <row r="1105" spans="1:7" ht="17" x14ac:dyDescent="0.2">
      <c r="A1105" s="3" t="s">
        <v>7312</v>
      </c>
      <c r="B1105" s="3" t="str">
        <f>CONCATENATE(Table13[[#This Row],[Column5]],(IF(Table13[[#This Row],[Column4]]="",""," -"&amp;Table13[[#This Row],[Column4]])),(IF(Table13[[#This Row],[Column3]]="",""," -"&amp;Table13[[#This Row],[Column3]])))</f>
        <v xml:space="preserve"> Exchange Variation - Positional Variation</v>
      </c>
      <c r="C1105" s="3" t="s">
        <v>6505</v>
      </c>
      <c r="D1105" s="3" t="s">
        <v>6880</v>
      </c>
      <c r="F1105" s="3">
        <v>52.1</v>
      </c>
      <c r="G1105" s="3">
        <v>19</v>
      </c>
    </row>
    <row r="1106" spans="1:7" ht="17" x14ac:dyDescent="0.2">
      <c r="A1106" s="3" t="s">
        <v>7312</v>
      </c>
      <c r="B1106" s="3" t="str">
        <f>CONCATENATE(Table13[[#This Row],[Column5]],(IF(Table13[[#This Row],[Column4]]="",""," -"&amp;Table13[[#This Row],[Column4]])),(IF(Table13[[#This Row],[Column3]]="",""," -"&amp;Table13[[#This Row],[Column3]])))</f>
        <v xml:space="preserve"> Exchange Variation - Reshevsky Variation</v>
      </c>
      <c r="C1106" s="3" t="s">
        <v>6505</v>
      </c>
      <c r="D1106" s="3" t="s">
        <v>7173</v>
      </c>
      <c r="F1106" s="3">
        <v>45.6</v>
      </c>
      <c r="G1106" s="3">
        <v>22.9</v>
      </c>
    </row>
    <row r="1107" spans="1:7" ht="17" x14ac:dyDescent="0.2">
      <c r="A1107" s="3" t="s">
        <v>7312</v>
      </c>
      <c r="B1107" s="3" t="str">
        <f>CONCATENATE(Table13[[#This Row],[Column5]],(IF(Table13[[#This Row],[Column4]]="",""," -"&amp;Table13[[#This Row],[Column4]])),(IF(Table13[[#This Row],[Column3]]="",""," -"&amp;Table13[[#This Row],[Column3]])))</f>
        <v xml:space="preserve"> Exchange Variation - Saemisch Variation</v>
      </c>
      <c r="C1107" s="3" t="s">
        <v>6505</v>
      </c>
      <c r="D1107" s="3" t="s">
        <v>7092</v>
      </c>
      <c r="F1107" s="3">
        <v>44.2</v>
      </c>
      <c r="G1107" s="3">
        <v>19.3</v>
      </c>
    </row>
    <row r="1108" spans="1:7" ht="17" x14ac:dyDescent="0.2">
      <c r="A1108" s="3" t="s">
        <v>7312</v>
      </c>
      <c r="B1108" s="3" t="str">
        <f>CONCATENATE(Table13[[#This Row],[Column5]],(IF(Table13[[#This Row],[Column4]]="",""," -"&amp;Table13[[#This Row],[Column4]])),(IF(Table13[[#This Row],[Column3]]="",""," -"&amp;Table13[[#This Row],[Column3]])))</f>
        <v xml:space="preserve"> General</v>
      </c>
      <c r="C1108" s="3" t="s">
        <v>6510</v>
      </c>
      <c r="F1108" s="3">
        <v>41.3</v>
      </c>
      <c r="G1108" s="3">
        <v>25.5</v>
      </c>
    </row>
    <row r="1109" spans="1:7" ht="17" x14ac:dyDescent="0.2">
      <c r="A1109" s="3" t="s">
        <v>7312</v>
      </c>
      <c r="B1109" s="3" t="str">
        <f>CONCATENATE(Table13[[#This Row],[Column5]],(IF(Table13[[#This Row],[Column4]]="",""," -"&amp;Table13[[#This Row],[Column4]])),(IF(Table13[[#This Row],[Column3]]="",""," -"&amp;Table13[[#This Row],[Column3]])))</f>
        <v xml:space="preserve"> Harrwitz Attack</v>
      </c>
      <c r="C1109" s="3" t="s">
        <v>7318</v>
      </c>
      <c r="F1109" s="3">
        <v>48.6</v>
      </c>
      <c r="G1109" s="3">
        <v>18.8</v>
      </c>
    </row>
    <row r="1110" spans="1:7" ht="17" x14ac:dyDescent="0.2">
      <c r="A1110" s="3" t="s">
        <v>7312</v>
      </c>
      <c r="B1110" s="3" t="str">
        <f>CONCATENATE(Table13[[#This Row],[Column5]],(IF(Table13[[#This Row],[Column4]]="",""," -"&amp;Table13[[#This Row],[Column4]])),(IF(Table13[[#This Row],[Column3]]="",""," -"&amp;Table13[[#This Row],[Column3]])))</f>
        <v xml:space="preserve"> Harrwitz Attack</v>
      </c>
      <c r="C1110" s="3" t="s">
        <v>7318</v>
      </c>
      <c r="F1110" s="3">
        <v>47.8</v>
      </c>
      <c r="G1110" s="3">
        <v>24.9</v>
      </c>
    </row>
    <row r="1111" spans="1:7" ht="17" x14ac:dyDescent="0.2">
      <c r="A1111" s="3" t="s">
        <v>7312</v>
      </c>
      <c r="B1111" s="3" t="str">
        <f>CONCATENATE(Table13[[#This Row],[Column5]],(IF(Table13[[#This Row],[Column4]]="",""," -"&amp;Table13[[#This Row],[Column4]])),(IF(Table13[[#This Row],[Column3]]="",""," -"&amp;Table13[[#This Row],[Column3]])))</f>
        <v xml:space="preserve"> Harrwitz Attack - Fianchetto Defense</v>
      </c>
      <c r="C1111" s="3" t="s">
        <v>7318</v>
      </c>
      <c r="D1111" s="3" t="s">
        <v>6652</v>
      </c>
      <c r="F1111" s="3">
        <v>45.5</v>
      </c>
      <c r="G1111" s="3">
        <v>15.3</v>
      </c>
    </row>
    <row r="1112" spans="1:7" ht="17" x14ac:dyDescent="0.2">
      <c r="A1112" s="3" t="s">
        <v>7312</v>
      </c>
      <c r="B1112" s="3" t="str">
        <f>CONCATENATE(Table13[[#This Row],[Column5]],(IF(Table13[[#This Row],[Column4]]="",""," -"&amp;Table13[[#This Row],[Column4]])),(IF(Table13[[#This Row],[Column3]]="",""," -"&amp;Table13[[#This Row],[Column3]])))</f>
        <v xml:space="preserve"> Harrwitz Attack - Main Line</v>
      </c>
      <c r="C1112" s="3" t="s">
        <v>7318</v>
      </c>
      <c r="D1112" s="3" t="s">
        <v>6508</v>
      </c>
      <c r="F1112" s="3">
        <v>39.700000000000003</v>
      </c>
      <c r="G1112" s="3">
        <v>13</v>
      </c>
    </row>
    <row r="1113" spans="1:7" ht="17" x14ac:dyDescent="0.2">
      <c r="A1113" s="3" t="s">
        <v>7312</v>
      </c>
      <c r="B1113" s="3" t="str">
        <f>CONCATENATE(Table13[[#This Row],[Column5]],(IF(Table13[[#This Row],[Column4]]="",""," -"&amp;Table13[[#This Row],[Column4]])),(IF(Table13[[#This Row],[Column3]]="",""," -"&amp;Table13[[#This Row],[Column3]])))</f>
        <v xml:space="preserve"> Harrwitz Attack - Main Line - New Main Line</v>
      </c>
      <c r="C1113" s="3" t="s">
        <v>7318</v>
      </c>
      <c r="D1113" s="3" t="s">
        <v>6508</v>
      </c>
      <c r="E1113" s="3" t="s">
        <v>7319</v>
      </c>
      <c r="F1113" s="3">
        <v>43.1</v>
      </c>
      <c r="G1113" s="3">
        <v>23.1</v>
      </c>
    </row>
    <row r="1114" spans="1:7" ht="17" x14ac:dyDescent="0.2">
      <c r="A1114" s="3" t="s">
        <v>7312</v>
      </c>
      <c r="B1114" s="3" t="str">
        <f>CONCATENATE(Table13[[#This Row],[Column5]],(IF(Table13[[#This Row],[Column4]]="",""," -"&amp;Table13[[#This Row],[Column4]])),(IF(Table13[[#This Row],[Column3]]="",""," -"&amp;Table13[[#This Row],[Column3]])))</f>
        <v xml:space="preserve"> Harrwitz Attack - Main Line - Old Main Line</v>
      </c>
      <c r="C1114" s="3" t="s">
        <v>7318</v>
      </c>
      <c r="D1114" s="3" t="s">
        <v>6508</v>
      </c>
      <c r="E1114" s="3" t="s">
        <v>7320</v>
      </c>
      <c r="F1114" s="3">
        <v>39.700000000000003</v>
      </c>
      <c r="G1114" s="3">
        <v>18</v>
      </c>
    </row>
    <row r="1115" spans="1:7" ht="17" x14ac:dyDescent="0.2">
      <c r="A1115" s="3" t="s">
        <v>7312</v>
      </c>
      <c r="B1115" s="3" t="str">
        <f>CONCATENATE(Table13[[#This Row],[Column5]],(IF(Table13[[#This Row],[Column4]]="",""," -"&amp;Table13[[#This Row],[Column4]])),(IF(Table13[[#This Row],[Column3]]="",""," -"&amp;Table13[[#This Row],[Column3]])))</f>
        <v xml:space="preserve"> Harrwitz Attack - Orthodox Defense</v>
      </c>
      <c r="C1115" s="3" t="s">
        <v>7318</v>
      </c>
      <c r="D1115" s="3" t="s">
        <v>7321</v>
      </c>
      <c r="F1115" s="3">
        <v>57.5</v>
      </c>
      <c r="G1115" s="3">
        <v>17.100000000000001</v>
      </c>
    </row>
    <row r="1116" spans="1:7" ht="17" x14ac:dyDescent="0.2">
      <c r="A1116" s="3" t="s">
        <v>7312</v>
      </c>
      <c r="B1116" s="3" t="str">
        <f>CONCATENATE(Table13[[#This Row],[Column5]],(IF(Table13[[#This Row],[Column4]]="",""," -"&amp;Table13[[#This Row],[Column4]])),(IF(Table13[[#This Row],[Column3]]="",""," -"&amp;Table13[[#This Row],[Column3]])))</f>
        <v xml:space="preserve"> Harrwitz Attack - Two Knights Defense</v>
      </c>
      <c r="C1116" s="3" t="s">
        <v>7318</v>
      </c>
      <c r="D1116" s="3" t="s">
        <v>6984</v>
      </c>
      <c r="F1116" s="3">
        <v>34.200000000000003</v>
      </c>
      <c r="G1116" s="3">
        <v>18.3</v>
      </c>
    </row>
    <row r="1117" spans="1:7" ht="17" x14ac:dyDescent="0.2">
      <c r="A1117" s="3" t="s">
        <v>7312</v>
      </c>
      <c r="B1117" s="3" t="str">
        <f>CONCATENATE(Table13[[#This Row],[Column5]],(IF(Table13[[#This Row],[Column4]]="",""," -"&amp;Table13[[#This Row],[Column4]])),(IF(Table13[[#This Row],[Column3]]="",""," -"&amp;Table13[[#This Row],[Column3]])))</f>
        <v xml:space="preserve"> Harrwitz Attack - Two Knights Defense - Blockade Line</v>
      </c>
      <c r="C1117" s="3" t="s">
        <v>7318</v>
      </c>
      <c r="D1117" s="3" t="s">
        <v>6984</v>
      </c>
      <c r="E1117" s="3" t="s">
        <v>7322</v>
      </c>
      <c r="F1117" s="3">
        <v>37</v>
      </c>
      <c r="G1117" s="3">
        <v>14.9</v>
      </c>
    </row>
    <row r="1118" spans="1:7" ht="17" x14ac:dyDescent="0.2">
      <c r="A1118" s="3" t="s">
        <v>7312</v>
      </c>
      <c r="B1118" s="3" t="str">
        <f>CONCATENATE(Table13[[#This Row],[Column5]],(IF(Table13[[#This Row],[Column4]]="",""," -"&amp;Table13[[#This Row],[Column4]])),(IF(Table13[[#This Row],[Column3]]="",""," -"&amp;Table13[[#This Row],[Column3]])))</f>
        <v xml:space="preserve"> Hastings Variation</v>
      </c>
      <c r="C1118" s="3" t="s">
        <v>7323</v>
      </c>
      <c r="F1118" s="3">
        <v>37.700000000000003</v>
      </c>
      <c r="G1118" s="3">
        <v>20.8</v>
      </c>
    </row>
    <row r="1119" spans="1:7" ht="17" x14ac:dyDescent="0.2">
      <c r="A1119" s="3" t="s">
        <v>7312</v>
      </c>
      <c r="B1119" s="3" t="str">
        <f>CONCATENATE(Table13[[#This Row],[Column5]],(IF(Table13[[#This Row],[Column4]]="",""," -"&amp;Table13[[#This Row],[Column4]])),(IF(Table13[[#This Row],[Column3]]="",""," -"&amp;Table13[[#This Row],[Column3]])))</f>
        <v xml:space="preserve"> Janowski Variation</v>
      </c>
      <c r="C1119" s="3" t="s">
        <v>6802</v>
      </c>
      <c r="F1119" s="3">
        <v>31.6</v>
      </c>
      <c r="G1119" s="3">
        <v>28.6</v>
      </c>
    </row>
    <row r="1120" spans="1:7" ht="17" x14ac:dyDescent="0.2">
      <c r="A1120" s="3" t="s">
        <v>7312</v>
      </c>
      <c r="B1120" s="3" t="str">
        <f>CONCATENATE(Table13[[#This Row],[Column5]],(IF(Table13[[#This Row],[Column4]]="",""," -"&amp;Table13[[#This Row],[Column4]])),(IF(Table13[[#This Row],[Column3]]="",""," -"&amp;Table13[[#This Row],[Column3]])))</f>
        <v xml:space="preserve"> Lasker Defense</v>
      </c>
      <c r="C1120" s="3" t="s">
        <v>7324</v>
      </c>
      <c r="F1120" s="3">
        <v>29.1</v>
      </c>
      <c r="G1120" s="3">
        <v>15.6</v>
      </c>
    </row>
    <row r="1121" spans="1:7" ht="17" x14ac:dyDescent="0.2">
      <c r="A1121" s="3" t="s">
        <v>7312</v>
      </c>
      <c r="B1121" s="3" t="str">
        <f>CONCATENATE(Table13[[#This Row],[Column5]],(IF(Table13[[#This Row],[Column4]]="",""," -"&amp;Table13[[#This Row],[Column4]])),(IF(Table13[[#This Row],[Column3]]="",""," -"&amp;Table13[[#This Row],[Column3]])))</f>
        <v xml:space="preserve"> Lasker Defense - Main Line</v>
      </c>
      <c r="C1121" s="3" t="s">
        <v>7324</v>
      </c>
      <c r="D1121" s="3" t="s">
        <v>6508</v>
      </c>
      <c r="F1121" s="3">
        <v>34.299999999999997</v>
      </c>
      <c r="G1121" s="3">
        <v>17.100000000000001</v>
      </c>
    </row>
    <row r="1122" spans="1:7" ht="17" x14ac:dyDescent="0.2">
      <c r="A1122" s="3" t="s">
        <v>7312</v>
      </c>
      <c r="B1122" s="3" t="str">
        <f>CONCATENATE(Table13[[#This Row],[Column5]],(IF(Table13[[#This Row],[Column4]]="",""," -"&amp;Table13[[#This Row],[Column4]])),(IF(Table13[[#This Row],[Column3]]="",""," -"&amp;Table13[[#This Row],[Column3]])))</f>
        <v xml:space="preserve"> Lasker Defense - Teichmann Variation</v>
      </c>
      <c r="C1122" s="3" t="s">
        <v>7324</v>
      </c>
      <c r="D1122" s="3" t="s">
        <v>6599</v>
      </c>
      <c r="F1122" s="3">
        <v>25.1</v>
      </c>
      <c r="G1122" s="3">
        <v>13.6</v>
      </c>
    </row>
    <row r="1123" spans="1:7" ht="17" x14ac:dyDescent="0.2">
      <c r="A1123" s="3" t="s">
        <v>7312</v>
      </c>
      <c r="B1123" s="3" t="str">
        <f>CONCATENATE(Table13[[#This Row],[Column5]],(IF(Table13[[#This Row],[Column4]]="",""," -"&amp;Table13[[#This Row],[Column4]])),(IF(Table13[[#This Row],[Column3]]="",""," -"&amp;Table13[[#This Row],[Column3]])))</f>
        <v xml:space="preserve"> Manhattan Variation</v>
      </c>
      <c r="C1123" s="3" t="s">
        <v>7325</v>
      </c>
      <c r="F1123" s="3">
        <v>47.3</v>
      </c>
      <c r="G1123" s="3">
        <v>25.7</v>
      </c>
    </row>
    <row r="1124" spans="1:7" ht="17" x14ac:dyDescent="0.2">
      <c r="A1124" s="3" t="s">
        <v>7312</v>
      </c>
      <c r="B1124" s="3" t="str">
        <f>CONCATENATE(Table13[[#This Row],[Column5]],(IF(Table13[[#This Row],[Column4]]="",""," -"&amp;Table13[[#This Row],[Column4]])),(IF(Table13[[#This Row],[Column3]]="",""," -"&amp;Table13[[#This Row],[Column3]])))</f>
        <v xml:space="preserve"> Miles Variation - Dzhindzhi Attack</v>
      </c>
      <c r="C1124" s="3" t="s">
        <v>7326</v>
      </c>
      <c r="D1124" s="3" t="s">
        <v>7327</v>
      </c>
      <c r="F1124" s="3">
        <v>50.4</v>
      </c>
      <c r="G1124" s="3">
        <v>19.899999999999999</v>
      </c>
    </row>
    <row r="1125" spans="1:7" ht="17" x14ac:dyDescent="0.2">
      <c r="A1125" s="3" t="s">
        <v>7312</v>
      </c>
      <c r="B1125" s="3" t="str">
        <f>CONCATENATE(Table13[[#This Row],[Column5]],(IF(Table13[[#This Row],[Column4]]="",""," -"&amp;Table13[[#This Row],[Column4]])),(IF(Table13[[#This Row],[Column3]]="",""," -"&amp;Table13[[#This Row],[Column3]])))</f>
        <v xml:space="preserve"> Modern Variation</v>
      </c>
      <c r="C1125" s="3" t="s">
        <v>6514</v>
      </c>
      <c r="F1125" s="3">
        <v>46.8</v>
      </c>
      <c r="G1125" s="3">
        <v>22.8</v>
      </c>
    </row>
    <row r="1126" spans="1:7" ht="17" x14ac:dyDescent="0.2">
      <c r="A1126" s="3" t="s">
        <v>7312</v>
      </c>
      <c r="B1126" s="3" t="str">
        <f>CONCATENATE(Table13[[#This Row],[Column5]],(IF(Table13[[#This Row],[Column4]]="",""," -"&amp;Table13[[#This Row],[Column4]])),(IF(Table13[[#This Row],[Column3]]="",""," -"&amp;Table13[[#This Row],[Column3]])))</f>
        <v xml:space="preserve"> Modern Variation - Normal Line</v>
      </c>
      <c r="C1126" s="3" t="s">
        <v>6514</v>
      </c>
      <c r="D1126" s="3" t="s">
        <v>7161</v>
      </c>
      <c r="F1126" s="3">
        <v>43.6</v>
      </c>
      <c r="G1126" s="3">
        <v>22.2</v>
      </c>
    </row>
    <row r="1127" spans="1:7" ht="17" x14ac:dyDescent="0.2">
      <c r="A1127" s="3" t="s">
        <v>7312</v>
      </c>
      <c r="B1127" s="3" t="str">
        <f>CONCATENATE(Table13[[#This Row],[Column5]],(IF(Table13[[#This Row],[Column4]]="",""," -"&amp;Table13[[#This Row],[Column4]])),(IF(Table13[[#This Row],[Column3]]="",""," -"&amp;Table13[[#This Row],[Column3]])))</f>
        <v xml:space="preserve"> Modern - Knight Defense</v>
      </c>
      <c r="C1127" s="3" t="s">
        <v>7328</v>
      </c>
      <c r="D1127" s="3" t="s">
        <v>7329</v>
      </c>
      <c r="F1127" s="3">
        <v>42.4</v>
      </c>
      <c r="G1127" s="3">
        <v>25.4</v>
      </c>
    </row>
    <row r="1128" spans="1:7" ht="17" x14ac:dyDescent="0.2">
      <c r="A1128" s="3" t="s">
        <v>7312</v>
      </c>
      <c r="B1128" s="3" t="str">
        <f>CONCATENATE(Table13[[#This Row],[Column5]],(IF(Table13[[#This Row],[Column4]]="",""," -"&amp;Table13[[#This Row],[Column4]])),(IF(Table13[[#This Row],[Column3]]="",""," -"&amp;Table13[[#This Row],[Column3]])))</f>
        <v xml:space="preserve"> Modern - Knight Defense</v>
      </c>
      <c r="C1128" s="3" t="s">
        <v>7328</v>
      </c>
      <c r="D1128" s="3" t="s">
        <v>7329</v>
      </c>
      <c r="F1128" s="3">
        <v>44.5</v>
      </c>
      <c r="G1128" s="3">
        <v>28</v>
      </c>
    </row>
    <row r="1129" spans="1:7" ht="17" x14ac:dyDescent="0.2">
      <c r="A1129" s="3" t="s">
        <v>7312</v>
      </c>
      <c r="B1129" s="3" t="str">
        <f>CONCATENATE(Table13[[#This Row],[Column5]],(IF(Table13[[#This Row],[Column4]]="",""," -"&amp;Table13[[#This Row],[Column4]])),(IF(Table13[[#This Row],[Column3]]="",""," -"&amp;Table13[[#This Row],[Column3]])))</f>
        <v xml:space="preserve"> Modern - Knight Defense</v>
      </c>
      <c r="C1129" s="3" t="s">
        <v>7328</v>
      </c>
      <c r="D1129" s="3" t="s">
        <v>7329</v>
      </c>
      <c r="F1129" s="3">
        <v>49.5</v>
      </c>
      <c r="G1129" s="3">
        <v>18.3</v>
      </c>
    </row>
    <row r="1130" spans="1:7" ht="17" x14ac:dyDescent="0.2">
      <c r="A1130" s="3" t="s">
        <v>7312</v>
      </c>
      <c r="B1130" s="3" t="str">
        <f>CONCATENATE(Table13[[#This Row],[Column5]],(IF(Table13[[#This Row],[Column4]]="",""," -"&amp;Table13[[#This Row],[Column4]])),(IF(Table13[[#This Row],[Column3]]="",""," -"&amp;Table13[[#This Row],[Column3]])))</f>
        <v xml:space="preserve"> Neo-Orthodox Variation</v>
      </c>
      <c r="C1130" s="3" t="s">
        <v>7330</v>
      </c>
      <c r="F1130" s="3">
        <v>44</v>
      </c>
      <c r="G1130" s="3">
        <v>13.8</v>
      </c>
    </row>
    <row r="1131" spans="1:7" ht="17" x14ac:dyDescent="0.2">
      <c r="A1131" s="3" t="s">
        <v>7312</v>
      </c>
      <c r="B1131" s="3" t="str">
        <f>CONCATENATE(Table13[[#This Row],[Column5]],(IF(Table13[[#This Row],[Column4]]="",""," -"&amp;Table13[[#This Row],[Column4]])),(IF(Table13[[#This Row],[Column3]]="",""," -"&amp;Table13[[#This Row],[Column3]])))</f>
        <v xml:space="preserve"> Neo-Orthodox Variation</v>
      </c>
      <c r="C1131" s="3" t="s">
        <v>7330</v>
      </c>
      <c r="F1131" s="3">
        <v>38.4</v>
      </c>
      <c r="G1131" s="3">
        <v>32</v>
      </c>
    </row>
    <row r="1132" spans="1:7" ht="17" x14ac:dyDescent="0.2">
      <c r="A1132" s="3" t="s">
        <v>7312</v>
      </c>
      <c r="B1132" s="3" t="str">
        <f>CONCATENATE(Table13[[#This Row],[Column5]],(IF(Table13[[#This Row],[Column4]]="",""," -"&amp;Table13[[#This Row],[Column4]])),(IF(Table13[[#This Row],[Column3]]="",""," -"&amp;Table13[[#This Row],[Column3]])))</f>
        <v xml:space="preserve"> Neo-Orthodox Variation - Main Line</v>
      </c>
      <c r="C1132" s="3" t="s">
        <v>7330</v>
      </c>
      <c r="D1132" s="3" t="s">
        <v>6508</v>
      </c>
      <c r="F1132" s="3">
        <v>38.9</v>
      </c>
      <c r="G1132" s="3">
        <v>20.2</v>
      </c>
    </row>
    <row r="1133" spans="1:7" ht="17" x14ac:dyDescent="0.2">
      <c r="A1133" s="3" t="s">
        <v>7312</v>
      </c>
      <c r="B1133" s="3" t="str">
        <f>CONCATENATE(Table13[[#This Row],[Column5]],(IF(Table13[[#This Row],[Column4]]="",""," -"&amp;Table13[[#This Row],[Column4]])),(IF(Table13[[#This Row],[Column3]]="",""," -"&amp;Table13[[#This Row],[Column3]])))</f>
        <v xml:space="preserve"> Normal Defense</v>
      </c>
      <c r="C1133" s="3" t="s">
        <v>7089</v>
      </c>
      <c r="F1133" s="3">
        <v>38.299999999999997</v>
      </c>
      <c r="G1133" s="3">
        <v>38.4</v>
      </c>
    </row>
    <row r="1134" spans="1:7" ht="17" x14ac:dyDescent="0.2">
      <c r="A1134" s="3" t="s">
        <v>7312</v>
      </c>
      <c r="B1134" s="3" t="str">
        <f>CONCATENATE(Table13[[#This Row],[Column5]],(IF(Table13[[#This Row],[Column4]]="",""," -"&amp;Table13[[#This Row],[Column4]])),(IF(Table13[[#This Row],[Column3]]="",""," -"&amp;Table13[[#This Row],[Column3]])))</f>
        <v xml:space="preserve"> Orthodox Defense - Alekhine Variation</v>
      </c>
      <c r="C1134" s="3" t="s">
        <v>7321</v>
      </c>
      <c r="D1134" s="3" t="s">
        <v>6613</v>
      </c>
      <c r="F1134" s="3">
        <v>39.799999999999997</v>
      </c>
      <c r="G1134" s="3">
        <v>6.7</v>
      </c>
    </row>
    <row r="1135" spans="1:7" ht="17" x14ac:dyDescent="0.2">
      <c r="A1135" s="3" t="s">
        <v>7312</v>
      </c>
      <c r="B1135" s="3" t="str">
        <f>CONCATENATE(Table13[[#This Row],[Column5]],(IF(Table13[[#This Row],[Column4]]="",""," -"&amp;Table13[[#This Row],[Column4]])),(IF(Table13[[#This Row],[Column3]]="",""," -"&amp;Table13[[#This Row],[Column3]])))</f>
        <v xml:space="preserve"> Orthodox Defense - Botvinnik Variation</v>
      </c>
      <c r="C1135" s="3" t="s">
        <v>7321</v>
      </c>
      <c r="D1135" s="3" t="s">
        <v>6670</v>
      </c>
      <c r="F1135" s="3">
        <v>40.5</v>
      </c>
      <c r="G1135" s="3">
        <v>27.6</v>
      </c>
    </row>
    <row r="1136" spans="1:7" ht="17" x14ac:dyDescent="0.2">
      <c r="A1136" s="3" t="s">
        <v>7312</v>
      </c>
      <c r="B1136" s="3" t="str">
        <f>CONCATENATE(Table13[[#This Row],[Column5]],(IF(Table13[[#This Row],[Column4]]="",""," -"&amp;Table13[[#This Row],[Column4]])),(IF(Table13[[#This Row],[Column3]]="",""," -"&amp;Table13[[#This Row],[Column3]])))</f>
        <v xml:space="preserve"> Orthodox Defense - Classical Variation</v>
      </c>
      <c r="C1136" s="3" t="s">
        <v>7321</v>
      </c>
      <c r="D1136" s="3" t="s">
        <v>6553</v>
      </c>
      <c r="F1136" s="3">
        <v>35.799999999999997</v>
      </c>
      <c r="G1136" s="3">
        <v>11.8</v>
      </c>
    </row>
    <row r="1137" spans="1:7" ht="17" x14ac:dyDescent="0.2">
      <c r="A1137" s="3" t="s">
        <v>7312</v>
      </c>
      <c r="B1137" s="3" t="str">
        <f>CONCATENATE(Table13[[#This Row],[Column5]],(IF(Table13[[#This Row],[Column4]]="",""," -"&amp;Table13[[#This Row],[Column4]])),(IF(Table13[[#This Row],[Column3]]="",""," -"&amp;Table13[[#This Row],[Column3]])))</f>
        <v xml:space="preserve"> Orthodox Defense - Classical Variation</v>
      </c>
      <c r="C1137" s="3" t="s">
        <v>7321</v>
      </c>
      <c r="D1137" s="3" t="s">
        <v>6553</v>
      </c>
      <c r="F1137" s="3">
        <v>49.5</v>
      </c>
      <c r="G1137" s="3">
        <v>12.1</v>
      </c>
    </row>
    <row r="1138" spans="1:7" ht="17" x14ac:dyDescent="0.2">
      <c r="A1138" s="3" t="s">
        <v>7312</v>
      </c>
      <c r="B1138" s="3" t="str">
        <f>CONCATENATE(Table13[[#This Row],[Column5]],(IF(Table13[[#This Row],[Column4]]="",""," -"&amp;Table13[[#This Row],[Column4]])),(IF(Table13[[#This Row],[Column3]]="",""," -"&amp;Table13[[#This Row],[Column3]])))</f>
        <v xml:space="preserve"> Orthodox Defense - Classical Variation</v>
      </c>
      <c r="C1138" s="3" t="s">
        <v>7321</v>
      </c>
      <c r="D1138" s="3" t="s">
        <v>6553</v>
      </c>
      <c r="F1138" s="3">
        <v>23.7</v>
      </c>
      <c r="G1138" s="3">
        <v>9.8000000000000007</v>
      </c>
    </row>
    <row r="1139" spans="1:7" ht="17" x14ac:dyDescent="0.2">
      <c r="A1139" s="3" t="s">
        <v>7312</v>
      </c>
      <c r="B1139" s="3" t="str">
        <f>CONCATENATE(Table13[[#This Row],[Column5]],(IF(Table13[[#This Row],[Column4]]="",""," -"&amp;Table13[[#This Row],[Column4]])),(IF(Table13[[#This Row],[Column3]]="",""," -"&amp;Table13[[#This Row],[Column3]])))</f>
        <v xml:space="preserve"> Orthodox Defense - Fianchetto Variation</v>
      </c>
      <c r="C1139" s="3" t="s">
        <v>7321</v>
      </c>
      <c r="D1139" s="3" t="s">
        <v>6507</v>
      </c>
      <c r="F1139" s="3">
        <v>50.2</v>
      </c>
      <c r="G1139" s="3">
        <v>18.2</v>
      </c>
    </row>
    <row r="1140" spans="1:7" ht="17" x14ac:dyDescent="0.2">
      <c r="A1140" s="3" t="s">
        <v>7312</v>
      </c>
      <c r="B1140" s="3" t="str">
        <f>CONCATENATE(Table13[[#This Row],[Column5]],(IF(Table13[[#This Row],[Column4]]="",""," -"&amp;Table13[[#This Row],[Column4]])),(IF(Table13[[#This Row],[Column3]]="",""," -"&amp;Table13[[#This Row],[Column3]])))</f>
        <v xml:space="preserve"> Orthodox Defense - General</v>
      </c>
      <c r="C1140" s="3" t="s">
        <v>7321</v>
      </c>
      <c r="D1140" s="3" t="s">
        <v>6510</v>
      </c>
      <c r="F1140" s="3">
        <v>36.1</v>
      </c>
      <c r="G1140" s="3">
        <v>21.8</v>
      </c>
    </row>
    <row r="1141" spans="1:7" ht="17" x14ac:dyDescent="0.2">
      <c r="A1141" s="3" t="s">
        <v>7312</v>
      </c>
      <c r="B1141" s="3" t="str">
        <f>CONCATENATE(Table13[[#This Row],[Column5]],(IF(Table13[[#This Row],[Column4]]="",""," -"&amp;Table13[[#This Row],[Column4]])),(IF(Table13[[#This Row],[Column3]]="",""," -"&amp;Table13[[#This Row],[Column3]])))</f>
        <v xml:space="preserve"> Orthodox Defense - Hennegerger Variation</v>
      </c>
      <c r="C1141" s="3" t="s">
        <v>7321</v>
      </c>
      <c r="D1141" s="3" t="s">
        <v>7331</v>
      </c>
      <c r="F1141" s="3">
        <v>35.799999999999997</v>
      </c>
      <c r="G1141" s="3">
        <v>22.8</v>
      </c>
    </row>
    <row r="1142" spans="1:7" ht="17" x14ac:dyDescent="0.2">
      <c r="A1142" s="3" t="s">
        <v>7312</v>
      </c>
      <c r="B1142" s="3" t="str">
        <f>CONCATENATE(Table13[[#This Row],[Column5]],(IF(Table13[[#This Row],[Column4]]="",""," -"&amp;Table13[[#This Row],[Column4]])),(IF(Table13[[#This Row],[Column3]]="",""," -"&amp;Table13[[#This Row],[Column3]])))</f>
        <v xml:space="preserve"> Orthodox Defense - Main Line</v>
      </c>
      <c r="C1142" s="3" t="s">
        <v>7321</v>
      </c>
      <c r="D1142" s="3" t="s">
        <v>6508</v>
      </c>
      <c r="F1142" s="3">
        <v>47.6</v>
      </c>
      <c r="G1142" s="3">
        <v>17</v>
      </c>
    </row>
    <row r="1143" spans="1:7" ht="17" x14ac:dyDescent="0.2">
      <c r="A1143" s="3" t="s">
        <v>7312</v>
      </c>
      <c r="B1143" s="3" t="str">
        <f>CONCATENATE(Table13[[#This Row],[Column5]],(IF(Table13[[#This Row],[Column4]]="",""," -"&amp;Table13[[#This Row],[Column4]])),(IF(Table13[[#This Row],[Column3]]="",""," -"&amp;Table13[[#This Row],[Column3]])))</f>
        <v xml:space="preserve"> Orthodox Defense - Main Line</v>
      </c>
      <c r="C1143" s="3" t="s">
        <v>7321</v>
      </c>
      <c r="D1143" s="3" t="s">
        <v>6508</v>
      </c>
      <c r="F1143" s="3">
        <v>43.2</v>
      </c>
      <c r="G1143" s="3">
        <v>17.3</v>
      </c>
    </row>
    <row r="1144" spans="1:7" ht="17" x14ac:dyDescent="0.2">
      <c r="A1144" s="3" t="s">
        <v>7312</v>
      </c>
      <c r="B1144" s="3" t="str">
        <f>CONCATENATE(Table13[[#This Row],[Column5]],(IF(Table13[[#This Row],[Column4]]="",""," -"&amp;Table13[[#This Row],[Column4]])),(IF(Table13[[#This Row],[Column3]]="",""," -"&amp;Table13[[#This Row],[Column3]])))</f>
        <v xml:space="preserve"> Orthodox Defense - Main Line</v>
      </c>
      <c r="C1144" s="3" t="s">
        <v>7321</v>
      </c>
      <c r="D1144" s="3" t="s">
        <v>6508</v>
      </c>
      <c r="F1144" s="3">
        <v>38.700000000000003</v>
      </c>
      <c r="G1144" s="3">
        <v>16.5</v>
      </c>
    </row>
    <row r="1145" spans="1:7" ht="17" x14ac:dyDescent="0.2">
      <c r="A1145" s="3" t="s">
        <v>7312</v>
      </c>
      <c r="B1145" s="3" t="str">
        <f>CONCATENATE(Table13[[#This Row],[Column5]],(IF(Table13[[#This Row],[Column4]]="",""," -"&amp;Table13[[#This Row],[Column4]])),(IF(Table13[[#This Row],[Column3]]="",""," -"&amp;Table13[[#This Row],[Column3]])))</f>
        <v xml:space="preserve"> Orthodox Defense - Pillsbury Variation</v>
      </c>
      <c r="C1145" s="3" t="s">
        <v>7321</v>
      </c>
      <c r="D1145" s="3" t="s">
        <v>7332</v>
      </c>
      <c r="F1145" s="3">
        <v>56.4</v>
      </c>
      <c r="G1145" s="3">
        <v>21.1</v>
      </c>
    </row>
    <row r="1146" spans="1:7" ht="17" x14ac:dyDescent="0.2">
      <c r="A1146" s="3" t="s">
        <v>7312</v>
      </c>
      <c r="B1146" s="3" t="str">
        <f>CONCATENATE(Table13[[#This Row],[Column5]],(IF(Table13[[#This Row],[Column4]]="",""," -"&amp;Table13[[#This Row],[Column4]])),(IF(Table13[[#This Row],[Column3]]="",""," -"&amp;Table13[[#This Row],[Column3]])))</f>
        <v xml:space="preserve"> Orthodox Defense - Rubinstein Variation</v>
      </c>
      <c r="C1146" s="3" t="s">
        <v>7321</v>
      </c>
      <c r="D1146" s="3" t="s">
        <v>6616</v>
      </c>
      <c r="F1146" s="3">
        <v>49.3</v>
      </c>
      <c r="G1146" s="3">
        <v>18.5</v>
      </c>
    </row>
    <row r="1147" spans="1:7" ht="17" x14ac:dyDescent="0.2">
      <c r="A1147" s="3" t="s">
        <v>7312</v>
      </c>
      <c r="B1147" s="3" t="str">
        <f>CONCATENATE(Table13[[#This Row],[Column5]],(IF(Table13[[#This Row],[Column4]]="",""," -"&amp;Table13[[#This Row],[Column4]])),(IF(Table13[[#This Row],[Column3]]="",""," -"&amp;Table13[[#This Row],[Column3]])))</f>
        <v xml:space="preserve"> Orthodox Defense - Rubinstein Variation - Flohr Line</v>
      </c>
      <c r="C1147" s="3" t="s">
        <v>7321</v>
      </c>
      <c r="D1147" s="3" t="s">
        <v>6616</v>
      </c>
      <c r="E1147" s="3" t="s">
        <v>7333</v>
      </c>
      <c r="F1147" s="3">
        <v>30.5</v>
      </c>
      <c r="G1147" s="3">
        <v>13.6</v>
      </c>
    </row>
    <row r="1148" spans="1:7" ht="17" x14ac:dyDescent="0.2">
      <c r="A1148" s="3" t="s">
        <v>7312</v>
      </c>
      <c r="B1148" s="3" t="str">
        <f>CONCATENATE(Table13[[#This Row],[Column5]],(IF(Table13[[#This Row],[Column4]]="",""," -"&amp;Table13[[#This Row],[Column4]])),(IF(Table13[[#This Row],[Column3]]="",""," -"&amp;Table13[[#This Row],[Column3]])))</f>
        <v xml:space="preserve"> Pseudo-Tarrasch Variation</v>
      </c>
      <c r="C1148" s="3" t="s">
        <v>7334</v>
      </c>
      <c r="F1148" s="3">
        <v>38.6</v>
      </c>
      <c r="G1148" s="3">
        <v>27.7</v>
      </c>
    </row>
    <row r="1149" spans="1:7" ht="17" x14ac:dyDescent="0.2">
      <c r="A1149" s="3" t="s">
        <v>7312</v>
      </c>
      <c r="B1149" s="3" t="str">
        <f>CONCATENATE(Table13[[#This Row],[Column5]],(IF(Table13[[#This Row],[Column4]]="",""," -"&amp;Table13[[#This Row],[Column4]])),(IF(Table13[[#This Row],[Column3]]="",""," -"&amp;Table13[[#This Row],[Column3]])))</f>
        <v xml:space="preserve"> Queen's Knight Variation</v>
      </c>
      <c r="C1149" s="3" t="s">
        <v>6704</v>
      </c>
      <c r="F1149" s="3">
        <v>45.9</v>
      </c>
      <c r="G1149" s="3">
        <v>25.9</v>
      </c>
    </row>
    <row r="1150" spans="1:7" ht="17" x14ac:dyDescent="0.2">
      <c r="A1150" s="3" t="s">
        <v>7312</v>
      </c>
      <c r="B1150" s="3" t="str">
        <f>CONCATENATE(Table13[[#This Row],[Column5]],(IF(Table13[[#This Row],[Column4]]="",""," -"&amp;Table13[[#This Row],[Column4]])),(IF(Table13[[#This Row],[Column3]]="",""," -"&amp;Table13[[#This Row],[Column3]])))</f>
        <v xml:space="preserve"> Ragozin Defense</v>
      </c>
      <c r="C1150" s="3" t="s">
        <v>7172</v>
      </c>
      <c r="F1150" s="3">
        <v>35.200000000000003</v>
      </c>
      <c r="G1150" s="3">
        <v>24.5</v>
      </c>
    </row>
    <row r="1151" spans="1:7" ht="17" x14ac:dyDescent="0.2">
      <c r="A1151" s="3" t="s">
        <v>7312</v>
      </c>
      <c r="B1151" s="3" t="str">
        <f>CONCATENATE(Table13[[#This Row],[Column5]],(IF(Table13[[#This Row],[Column4]]="",""," -"&amp;Table13[[#This Row],[Column4]])),(IF(Table13[[#This Row],[Column3]]="",""," -"&amp;Table13[[#This Row],[Column3]])))</f>
        <v xml:space="preserve"> Ragozin Defense - Alekhine Variation</v>
      </c>
      <c r="C1151" s="3" t="s">
        <v>7172</v>
      </c>
      <c r="D1151" s="3" t="s">
        <v>6613</v>
      </c>
      <c r="F1151" s="3">
        <v>37.200000000000003</v>
      </c>
      <c r="G1151" s="3">
        <v>25.8</v>
      </c>
    </row>
    <row r="1152" spans="1:7" ht="17" x14ac:dyDescent="0.2">
      <c r="A1152" s="3" t="s">
        <v>7312</v>
      </c>
      <c r="B1152" s="3" t="str">
        <f>CONCATENATE(Table13[[#This Row],[Column5]],(IF(Table13[[#This Row],[Column4]]="",""," -"&amp;Table13[[#This Row],[Column4]])),(IF(Table13[[#This Row],[Column3]]="",""," -"&amp;Table13[[#This Row],[Column3]])))</f>
        <v xml:space="preserve"> Ragozin Defense - Vienna Variation</v>
      </c>
      <c r="C1152" s="3" t="s">
        <v>7172</v>
      </c>
      <c r="D1152" s="3" t="s">
        <v>6600</v>
      </c>
      <c r="F1152" s="3">
        <v>29.8</v>
      </c>
      <c r="G1152" s="3">
        <v>33.9</v>
      </c>
    </row>
    <row r="1153" spans="1:7" ht="17" x14ac:dyDescent="0.2">
      <c r="A1153" s="3" t="s">
        <v>7312</v>
      </c>
      <c r="B1153" s="3" t="str">
        <f>CONCATENATE(Table13[[#This Row],[Column5]],(IF(Table13[[#This Row],[Column4]]="",""," -"&amp;Table13[[#This Row],[Column4]])),(IF(Table13[[#This Row],[Column3]]="",""," -"&amp;Table13[[#This Row],[Column3]])))</f>
        <v xml:space="preserve"> Semi-Tarrasch Defense</v>
      </c>
      <c r="C1153" s="3" t="s">
        <v>7335</v>
      </c>
      <c r="F1153" s="3">
        <v>39.700000000000003</v>
      </c>
      <c r="G1153" s="3">
        <v>19.899999999999999</v>
      </c>
    </row>
    <row r="1154" spans="1:7" ht="17" x14ac:dyDescent="0.2">
      <c r="A1154" s="3" t="s">
        <v>7312</v>
      </c>
      <c r="B1154" s="3" t="str">
        <f>CONCATENATE(Table13[[#This Row],[Column5]],(IF(Table13[[#This Row],[Column4]]="",""," -"&amp;Table13[[#This Row],[Column4]])),(IF(Table13[[#This Row],[Column3]]="",""," -"&amp;Table13[[#This Row],[Column3]])))</f>
        <v xml:space="preserve"> Semi-Tarrasch Defense - Exchange Variation</v>
      </c>
      <c r="C1154" s="3" t="s">
        <v>7335</v>
      </c>
      <c r="D1154" s="3" t="s">
        <v>6505</v>
      </c>
      <c r="F1154" s="3">
        <v>34.5</v>
      </c>
      <c r="G1154" s="3">
        <v>16.7</v>
      </c>
    </row>
    <row r="1155" spans="1:7" ht="17" x14ac:dyDescent="0.2">
      <c r="A1155" s="3" t="s">
        <v>7312</v>
      </c>
      <c r="B1155" s="3" t="str">
        <f>CONCATENATE(Table13[[#This Row],[Column5]],(IF(Table13[[#This Row],[Column4]]="",""," -"&amp;Table13[[#This Row],[Column4]])),(IF(Table13[[#This Row],[Column3]]="",""," -"&amp;Table13[[#This Row],[Column3]])))</f>
        <v xml:space="preserve"> Semi-Tarrasch Defense - Main Line</v>
      </c>
      <c r="C1155" s="3" t="s">
        <v>7335</v>
      </c>
      <c r="D1155" s="3" t="s">
        <v>6508</v>
      </c>
      <c r="F1155" s="3">
        <v>37.9</v>
      </c>
      <c r="G1155" s="3">
        <v>15.2</v>
      </c>
    </row>
    <row r="1156" spans="1:7" ht="17" x14ac:dyDescent="0.2">
      <c r="A1156" s="3" t="s">
        <v>7312</v>
      </c>
      <c r="B1156" s="3" t="str">
        <f>CONCATENATE(Table13[[#This Row],[Column5]],(IF(Table13[[#This Row],[Column4]]="",""," -"&amp;Table13[[#This Row],[Column4]])),(IF(Table13[[#This Row],[Column3]]="",""," -"&amp;Table13[[#This Row],[Column3]])))</f>
        <v xml:space="preserve"> Semi-Tarrasch Defense - Pillsbury Variation</v>
      </c>
      <c r="C1156" s="3" t="s">
        <v>7335</v>
      </c>
      <c r="D1156" s="3" t="s">
        <v>7332</v>
      </c>
      <c r="F1156" s="3">
        <v>41.5</v>
      </c>
      <c r="G1156" s="3">
        <v>32.799999999999997</v>
      </c>
    </row>
    <row r="1157" spans="1:7" ht="17" x14ac:dyDescent="0.2">
      <c r="A1157" s="3" t="s">
        <v>7312</v>
      </c>
      <c r="B1157" s="3" t="str">
        <f>CONCATENATE(Table13[[#This Row],[Column5]],(IF(Table13[[#This Row],[Column4]]="",""," -"&amp;Table13[[#This Row],[Column4]])),(IF(Table13[[#This Row],[Column3]]="",""," -"&amp;Table13[[#This Row],[Column3]])))</f>
        <v xml:space="preserve"> Semi-Tarrasch Defense - Pillsbury Variation</v>
      </c>
      <c r="C1157" s="3" t="s">
        <v>7335</v>
      </c>
      <c r="D1157" s="3" t="s">
        <v>7332</v>
      </c>
      <c r="F1157" s="3">
        <v>38.6</v>
      </c>
      <c r="G1157" s="3">
        <v>18.7</v>
      </c>
    </row>
    <row r="1158" spans="1:7" ht="17" x14ac:dyDescent="0.2">
      <c r="A1158" s="3" t="s">
        <v>7312</v>
      </c>
      <c r="B1158" s="3" t="str">
        <f>CONCATENATE(Table13[[#This Row],[Column5]],(IF(Table13[[#This Row],[Column4]]="",""," -"&amp;Table13[[#This Row],[Column4]])),(IF(Table13[[#This Row],[Column3]]="",""," -"&amp;Table13[[#This Row],[Column3]])))</f>
        <v xml:space="preserve"> Semmering Variation</v>
      </c>
      <c r="C1158" s="3" t="s">
        <v>7336</v>
      </c>
      <c r="F1158" s="3">
        <v>30.4</v>
      </c>
      <c r="G1158" s="3">
        <v>26.5</v>
      </c>
    </row>
    <row r="1159" spans="1:7" ht="17" x14ac:dyDescent="0.2">
      <c r="A1159" s="3" t="s">
        <v>7312</v>
      </c>
      <c r="B1159" s="3" t="str">
        <f>CONCATENATE(Table13[[#This Row],[Column5]],(IF(Table13[[#This Row],[Column4]]="",""," -"&amp;Table13[[#This Row],[Column4]])),(IF(Table13[[#This Row],[Column3]]="",""," -"&amp;Table13[[#This Row],[Column3]])))</f>
        <v xml:space="preserve"> Tarrasch Defense - Pseudo-Tarrasch</v>
      </c>
      <c r="C1159" s="3" t="s">
        <v>6675</v>
      </c>
      <c r="D1159" s="3" t="s">
        <v>7337</v>
      </c>
      <c r="F1159" s="3">
        <v>47.2</v>
      </c>
      <c r="G1159" s="3">
        <v>22.8</v>
      </c>
    </row>
    <row r="1160" spans="1:7" ht="17" x14ac:dyDescent="0.2">
      <c r="A1160" s="3" t="s">
        <v>7312</v>
      </c>
      <c r="B1160" s="3" t="str">
        <f>CONCATENATE(Table13[[#This Row],[Column5]],(IF(Table13[[#This Row],[Column4]]="",""," -"&amp;Table13[[#This Row],[Column4]])),(IF(Table13[[#This Row],[Column3]]="",""," -"&amp;Table13[[#This Row],[Column3]])))</f>
        <v xml:space="preserve"> Tarrasch Defense - Pseudo-Tarrasch - Bishop Attack</v>
      </c>
      <c r="C1160" s="3" t="s">
        <v>6675</v>
      </c>
      <c r="D1160" s="3" t="s">
        <v>7337</v>
      </c>
      <c r="E1160" s="3" t="s">
        <v>6540</v>
      </c>
      <c r="F1160" s="3">
        <v>50.6</v>
      </c>
      <c r="G1160" s="3">
        <v>8.6</v>
      </c>
    </row>
    <row r="1161" spans="1:7" ht="17" x14ac:dyDescent="0.2">
      <c r="A1161" s="3" t="s">
        <v>7312</v>
      </c>
      <c r="B1161" s="3" t="str">
        <f>CONCATENATE(Table13[[#This Row],[Column5]],(IF(Table13[[#This Row],[Column4]]="",""," -"&amp;Table13[[#This Row],[Column4]])),(IF(Table13[[#This Row],[Column3]]="",""," -"&amp;Table13[[#This Row],[Column3]])))</f>
        <v xml:space="preserve"> Tartakower Defense - General</v>
      </c>
      <c r="C1161" s="3" t="s">
        <v>7338</v>
      </c>
      <c r="D1161" s="3" t="s">
        <v>6510</v>
      </c>
      <c r="F1161" s="3">
        <v>32</v>
      </c>
      <c r="G1161" s="3">
        <v>19</v>
      </c>
    </row>
    <row r="1162" spans="1:7" ht="17" x14ac:dyDescent="0.2">
      <c r="A1162" s="3" t="s">
        <v>7312</v>
      </c>
      <c r="B1162" s="3" t="str">
        <f>CONCATENATE(Table13[[#This Row],[Column5]],(IF(Table13[[#This Row],[Column4]]="",""," -"&amp;Table13[[#This Row],[Column4]])),(IF(Table13[[#This Row],[Column3]]="",""," -"&amp;Table13[[#This Row],[Column3]])))</f>
        <v xml:space="preserve"> Tartakower Defense - Makogonov Exchange Variation</v>
      </c>
      <c r="C1162" s="3" t="s">
        <v>7338</v>
      </c>
      <c r="D1162" s="3" t="s">
        <v>7339</v>
      </c>
      <c r="F1162" s="3">
        <v>23</v>
      </c>
      <c r="G1162" s="3">
        <v>25.9</v>
      </c>
    </row>
    <row r="1163" spans="1:7" ht="17" x14ac:dyDescent="0.2">
      <c r="A1163" s="3" t="s">
        <v>7312</v>
      </c>
      <c r="B1163" s="3" t="str">
        <f>CONCATENATE(Table13[[#This Row],[Column5]],(IF(Table13[[#This Row],[Column4]]="",""," -"&amp;Table13[[#This Row],[Column4]])),(IF(Table13[[#This Row],[Column3]]="",""," -"&amp;Table13[[#This Row],[Column3]])))</f>
        <v xml:space="preserve"> Tartakower Variation - Exchange Variation</v>
      </c>
      <c r="C1163" s="3" t="s">
        <v>6662</v>
      </c>
      <c r="D1163" s="3" t="s">
        <v>6505</v>
      </c>
      <c r="F1163" s="3">
        <v>40.4</v>
      </c>
      <c r="G1163" s="3">
        <v>27.1</v>
      </c>
    </row>
    <row r="1164" spans="1:7" ht="17" x14ac:dyDescent="0.2">
      <c r="A1164" s="3" t="s">
        <v>7312</v>
      </c>
      <c r="B1164" s="3" t="str">
        <f>CONCATENATE(Table13[[#This Row],[Column5]],(IF(Table13[[#This Row],[Column4]]="",""," -"&amp;Table13[[#This Row],[Column4]])),(IF(Table13[[#This Row],[Column3]]="",""," -"&amp;Table13[[#This Row],[Column3]])))</f>
        <v xml:space="preserve"> Three Knights Variation - General</v>
      </c>
      <c r="C1164" s="3" t="s">
        <v>6789</v>
      </c>
      <c r="D1164" s="3" t="s">
        <v>6510</v>
      </c>
      <c r="F1164" s="3">
        <v>41.8</v>
      </c>
      <c r="G1164" s="3">
        <v>21.9</v>
      </c>
    </row>
    <row r="1165" spans="1:7" ht="17" x14ac:dyDescent="0.2">
      <c r="A1165" s="3" t="s">
        <v>7312</v>
      </c>
      <c r="B1165" s="3" t="str">
        <f>CONCATENATE(Table13[[#This Row],[Column5]],(IF(Table13[[#This Row],[Column4]]="",""," -"&amp;Table13[[#This Row],[Column4]])),(IF(Table13[[#This Row],[Column3]]="",""," -"&amp;Table13[[#This Row],[Column3]])))</f>
        <v xml:space="preserve"> Traditional Variation</v>
      </c>
      <c r="C1165" s="3" t="s">
        <v>6561</v>
      </c>
      <c r="F1165" s="3">
        <v>42.7</v>
      </c>
      <c r="G1165" s="3">
        <v>25.3</v>
      </c>
    </row>
    <row r="1166" spans="1:7" ht="17" x14ac:dyDescent="0.2">
      <c r="A1166" s="3" t="s">
        <v>7312</v>
      </c>
      <c r="B1166" s="3" t="str">
        <f>CONCATENATE(Table13[[#This Row],[Column5]],(IF(Table13[[#This Row],[Column4]]="",""," -"&amp;Table13[[#This Row],[Column4]])),(IF(Table13[[#This Row],[Column3]]="",""," -"&amp;Table13[[#This Row],[Column3]])))</f>
        <v xml:space="preserve"> Vienna Variation</v>
      </c>
      <c r="C1166" s="3" t="s">
        <v>6600</v>
      </c>
      <c r="F1166" s="3">
        <v>33.700000000000003</v>
      </c>
      <c r="G1166" s="3">
        <v>22.1</v>
      </c>
    </row>
    <row r="1167" spans="1:7" ht="17" x14ac:dyDescent="0.2">
      <c r="A1167" s="3" t="s">
        <v>7312</v>
      </c>
      <c r="B1167" s="3" t="str">
        <f>CONCATENATE(Table13[[#This Row],[Column5]],(IF(Table13[[#This Row],[Column4]]="",""," -"&amp;Table13[[#This Row],[Column4]])),(IF(Table13[[#This Row],[Column3]]="",""," -"&amp;Table13[[#This Row],[Column3]])))</f>
        <v xml:space="preserve"> Vienna Variation</v>
      </c>
      <c r="C1167" s="3" t="s">
        <v>6600</v>
      </c>
      <c r="F1167" s="3">
        <v>35.1</v>
      </c>
      <c r="G1167" s="3">
        <v>29.3</v>
      </c>
    </row>
    <row r="1168" spans="1:7" ht="17" x14ac:dyDescent="0.2">
      <c r="A1168" s="3" t="s">
        <v>7312</v>
      </c>
      <c r="B1168" s="3" t="str">
        <f>CONCATENATE(Table13[[#This Row],[Column5]],(IF(Table13[[#This Row],[Column4]]="",""," -"&amp;Table13[[#This Row],[Column4]])),(IF(Table13[[#This Row],[Column3]]="",""," -"&amp;Table13[[#This Row],[Column3]])))</f>
        <v xml:space="preserve"> Vienna Variation - Quiet Variation</v>
      </c>
      <c r="C1168" s="3" t="s">
        <v>6600</v>
      </c>
      <c r="D1168" s="3" t="s">
        <v>7340</v>
      </c>
      <c r="F1168" s="3">
        <v>24.3</v>
      </c>
      <c r="G1168" s="3">
        <v>28.6</v>
      </c>
    </row>
    <row r="1169" spans="1:7" ht="17" x14ac:dyDescent="0.2">
      <c r="A1169" s="3" t="s">
        <v>7312</v>
      </c>
      <c r="B1169" s="3" t="str">
        <f>CONCATENATE(Table13[[#This Row],[Column5]],(IF(Table13[[#This Row],[Column4]]="",""," -"&amp;Table13[[#This Row],[Column4]])),(IF(Table13[[#This Row],[Column3]]="",""," -"&amp;Table13[[#This Row],[Column3]])))</f>
        <v xml:space="preserve"> Westphalian Variation</v>
      </c>
      <c r="C1169" s="3" t="s">
        <v>7341</v>
      </c>
      <c r="F1169" s="3">
        <v>31.4</v>
      </c>
      <c r="G1169" s="3">
        <v>37.5</v>
      </c>
    </row>
    <row r="1170" spans="1:7" ht="17" x14ac:dyDescent="0.2">
      <c r="A1170" s="3" t="s">
        <v>7342</v>
      </c>
      <c r="B1170" s="3" t="str">
        <f>CONCATENATE(Table13[[#This Row],[Column5]],(IF(Table13[[#This Row],[Column4]]="",""," -"&amp;Table13[[#This Row],[Column4]])),(IF(Table13[[#This Row],[Column3]]="",""," -"&amp;Table13[[#This Row],[Column3]])))</f>
        <v xml:space="preserve"> Albin Countergambit</v>
      </c>
      <c r="C1170" s="3" t="s">
        <v>7343</v>
      </c>
      <c r="F1170" s="3">
        <v>42.3</v>
      </c>
      <c r="G1170" s="3">
        <v>35.6</v>
      </c>
    </row>
    <row r="1171" spans="1:7" ht="17" x14ac:dyDescent="0.2">
      <c r="A1171" s="3" t="s">
        <v>7342</v>
      </c>
      <c r="B1171" s="3" t="str">
        <f>CONCATENATE(Table13[[#This Row],[Column5]],(IF(Table13[[#This Row],[Column4]]="",""," -"&amp;Table13[[#This Row],[Column4]])),(IF(Table13[[#This Row],[Column3]]="",""," -"&amp;Table13[[#This Row],[Column3]])))</f>
        <v xml:space="preserve"> Albin Countergambit - Fianchetto Variation</v>
      </c>
      <c r="C1171" s="3" t="s">
        <v>7343</v>
      </c>
      <c r="D1171" s="3" t="s">
        <v>6507</v>
      </c>
      <c r="F1171" s="3">
        <v>41.4</v>
      </c>
      <c r="G1171" s="3">
        <v>30.5</v>
      </c>
    </row>
    <row r="1172" spans="1:7" ht="17" x14ac:dyDescent="0.2">
      <c r="A1172" s="3" t="s">
        <v>7342</v>
      </c>
      <c r="B1172" s="3" t="str">
        <f>CONCATENATE(Table13[[#This Row],[Column5]],(IF(Table13[[#This Row],[Column4]]="",""," -"&amp;Table13[[#This Row],[Column4]])),(IF(Table13[[#This Row],[Column3]]="",""," -"&amp;Table13[[#This Row],[Column3]])))</f>
        <v xml:space="preserve"> Albin Countergambit - Fianchetto Variation - Be6 Line</v>
      </c>
      <c r="C1172" s="3" t="s">
        <v>7343</v>
      </c>
      <c r="D1172" s="3" t="s">
        <v>6507</v>
      </c>
      <c r="E1172" s="3" t="s">
        <v>7344</v>
      </c>
      <c r="F1172" s="3">
        <v>53.3</v>
      </c>
      <c r="G1172" s="3">
        <v>28.4</v>
      </c>
    </row>
    <row r="1173" spans="1:7" ht="17" x14ac:dyDescent="0.2">
      <c r="A1173" s="3" t="s">
        <v>7342</v>
      </c>
      <c r="B1173" s="3" t="str">
        <f>CONCATENATE(Table13[[#This Row],[Column5]],(IF(Table13[[#This Row],[Column4]]="",""," -"&amp;Table13[[#This Row],[Column4]])),(IF(Table13[[#This Row],[Column3]]="",""," -"&amp;Table13[[#This Row],[Column3]])))</f>
        <v xml:space="preserve"> Albin Countergambit - Fianchetto Variation - Bg4 Line</v>
      </c>
      <c r="C1173" s="3" t="s">
        <v>7343</v>
      </c>
      <c r="D1173" s="3" t="s">
        <v>6507</v>
      </c>
      <c r="E1173" s="3" t="s">
        <v>7345</v>
      </c>
      <c r="F1173" s="3">
        <v>54.2</v>
      </c>
      <c r="G1173" s="3">
        <v>32.5</v>
      </c>
    </row>
    <row r="1174" spans="1:7" ht="17" x14ac:dyDescent="0.2">
      <c r="A1174" s="3" t="s">
        <v>7342</v>
      </c>
      <c r="B1174" s="3" t="str">
        <f>CONCATENATE(Table13[[#This Row],[Column5]],(IF(Table13[[#This Row],[Column4]]="",""," -"&amp;Table13[[#This Row],[Column4]])),(IF(Table13[[#This Row],[Column3]]="",""," -"&amp;Table13[[#This Row],[Column3]])))</f>
        <v xml:space="preserve"> Albin Countergambit - Modern Line</v>
      </c>
      <c r="C1174" s="3" t="s">
        <v>7343</v>
      </c>
      <c r="D1174" s="3" t="s">
        <v>6857</v>
      </c>
      <c r="F1174" s="3">
        <v>52.3</v>
      </c>
      <c r="G1174" s="3">
        <v>27.4</v>
      </c>
    </row>
    <row r="1175" spans="1:7" ht="17" x14ac:dyDescent="0.2">
      <c r="A1175" s="3" t="s">
        <v>7342</v>
      </c>
      <c r="B1175" s="3" t="str">
        <f>CONCATENATE(Table13[[#This Row],[Column5]],(IF(Table13[[#This Row],[Column4]]="",""," -"&amp;Table13[[#This Row],[Column4]])),(IF(Table13[[#This Row],[Column3]]="",""," -"&amp;Table13[[#This Row],[Column3]])))</f>
        <v xml:space="preserve"> Albin Countergambit - Normal Line</v>
      </c>
      <c r="C1175" s="3" t="s">
        <v>7343</v>
      </c>
      <c r="D1175" s="3" t="s">
        <v>7161</v>
      </c>
      <c r="F1175" s="3">
        <v>44.7</v>
      </c>
      <c r="G1175" s="3">
        <v>33.4</v>
      </c>
    </row>
    <row r="1176" spans="1:7" ht="17" x14ac:dyDescent="0.2">
      <c r="A1176" s="3" t="s">
        <v>7342</v>
      </c>
      <c r="B1176" s="3" t="str">
        <f>CONCATENATE(Table13[[#This Row],[Column5]],(IF(Table13[[#This Row],[Column4]]="",""," -"&amp;Table13[[#This Row],[Column4]])),(IF(Table13[[#This Row],[Column3]]="",""," -"&amp;Table13[[#This Row],[Column3]])))</f>
        <v xml:space="preserve"> Austrian Defense</v>
      </c>
      <c r="C1176" s="3" t="s">
        <v>7346</v>
      </c>
      <c r="F1176" s="3">
        <v>48.2</v>
      </c>
      <c r="G1176" s="3">
        <v>20.2</v>
      </c>
    </row>
    <row r="1177" spans="1:7" ht="17" x14ac:dyDescent="0.2">
      <c r="A1177" s="3" t="s">
        <v>7342</v>
      </c>
      <c r="B1177" s="3" t="str">
        <f>CONCATENATE(Table13[[#This Row],[Column5]],(IF(Table13[[#This Row],[Column4]]="",""," -"&amp;Table13[[#This Row],[Column4]])),(IF(Table13[[#This Row],[Column3]]="",""," -"&amp;Table13[[#This Row],[Column3]])))</f>
        <v xml:space="preserve"> Baltic Defense</v>
      </c>
      <c r="C1177" s="3" t="s">
        <v>7234</v>
      </c>
      <c r="F1177" s="3">
        <v>46.7</v>
      </c>
      <c r="G1177" s="3">
        <v>26.2</v>
      </c>
    </row>
    <row r="1178" spans="1:7" ht="17" x14ac:dyDescent="0.2">
      <c r="A1178" s="3" t="s">
        <v>7342</v>
      </c>
      <c r="B1178" s="3" t="str">
        <f>CONCATENATE(Table13[[#This Row],[Column5]],(IF(Table13[[#This Row],[Column4]]="",""," -"&amp;Table13[[#This Row],[Column4]])),(IF(Table13[[#This Row],[Column3]]="",""," -"&amp;Table13[[#This Row],[Column3]])))</f>
        <v xml:space="preserve"> Baltic Defense - Argentinian Gambit</v>
      </c>
      <c r="C1178" s="3" t="s">
        <v>7234</v>
      </c>
      <c r="D1178" s="3" t="s">
        <v>7347</v>
      </c>
      <c r="F1178" s="3">
        <v>52.8</v>
      </c>
      <c r="G1178" s="3">
        <v>9.1999999999999993</v>
      </c>
    </row>
    <row r="1179" spans="1:7" ht="17" x14ac:dyDescent="0.2">
      <c r="A1179" s="3" t="s">
        <v>7342</v>
      </c>
      <c r="B1179" s="3" t="str">
        <f>CONCATENATE(Table13[[#This Row],[Column5]],(IF(Table13[[#This Row],[Column4]]="",""," -"&amp;Table13[[#This Row],[Column4]])),(IF(Table13[[#This Row],[Column3]]="",""," -"&amp;Table13[[#This Row],[Column3]])))</f>
        <v xml:space="preserve"> Baltic Defense - Pseudo-Chigorin</v>
      </c>
      <c r="C1179" s="3" t="s">
        <v>7234</v>
      </c>
      <c r="D1179" s="3" t="s">
        <v>7348</v>
      </c>
      <c r="F1179" s="3">
        <v>38.299999999999997</v>
      </c>
      <c r="G1179" s="3">
        <v>32.200000000000003</v>
      </c>
    </row>
    <row r="1180" spans="1:7" ht="17" x14ac:dyDescent="0.2">
      <c r="A1180" s="3" t="s">
        <v>7342</v>
      </c>
      <c r="B1180" s="3" t="str">
        <f>CONCATENATE(Table13[[#This Row],[Column5]],(IF(Table13[[#This Row],[Column4]]="",""," -"&amp;Table13[[#This Row],[Column4]])),(IF(Table13[[#This Row],[Column3]]="",""," -"&amp;Table13[[#This Row],[Column3]])))</f>
        <v xml:space="preserve"> Baltic Defense - Pseudo-Slav</v>
      </c>
      <c r="C1180" s="3" t="s">
        <v>7234</v>
      </c>
      <c r="D1180" s="3" t="s">
        <v>7349</v>
      </c>
      <c r="F1180" s="3">
        <v>44.9</v>
      </c>
      <c r="G1180" s="3">
        <v>23.2</v>
      </c>
    </row>
    <row r="1181" spans="1:7" ht="17" x14ac:dyDescent="0.2">
      <c r="A1181" s="3" t="s">
        <v>7342</v>
      </c>
      <c r="B1181" s="3" t="str">
        <f>CONCATENATE(Table13[[#This Row],[Column5]],(IF(Table13[[#This Row],[Column4]]="",""," -"&amp;Table13[[#This Row],[Column4]])),(IF(Table13[[#This Row],[Column3]]="",""," -"&amp;Table13[[#This Row],[Column3]])))</f>
        <v xml:space="preserve"> Baltic Defense - Queen Attack</v>
      </c>
      <c r="C1181" s="3" t="s">
        <v>7234</v>
      </c>
      <c r="D1181" s="3" t="s">
        <v>7350</v>
      </c>
      <c r="F1181" s="3">
        <v>50.9</v>
      </c>
      <c r="G1181" s="3">
        <v>23.6</v>
      </c>
    </row>
    <row r="1182" spans="1:7" ht="17" x14ac:dyDescent="0.2">
      <c r="A1182" s="3" t="s">
        <v>7342</v>
      </c>
      <c r="B1182" s="3" t="str">
        <f>CONCATENATE(Table13[[#This Row],[Column5]],(IF(Table13[[#This Row],[Column4]]="",""," -"&amp;Table13[[#This Row],[Column4]])),(IF(Table13[[#This Row],[Column3]]="",""," -"&amp;Table13[[#This Row],[Column3]])))</f>
        <v xml:space="preserve"> Chigorin Defense</v>
      </c>
      <c r="C1182" s="3" t="s">
        <v>7351</v>
      </c>
      <c r="F1182" s="3">
        <v>46.2</v>
      </c>
      <c r="G1182" s="3">
        <v>29</v>
      </c>
    </row>
    <row r="1183" spans="1:7" ht="17" x14ac:dyDescent="0.2">
      <c r="A1183" s="3" t="s">
        <v>7342</v>
      </c>
      <c r="B1183" s="3" t="str">
        <f>CONCATENATE(Table13[[#This Row],[Column5]],(IF(Table13[[#This Row],[Column4]]="",""," -"&amp;Table13[[#This Row],[Column4]])),(IF(Table13[[#This Row],[Column3]]="",""," -"&amp;Table13[[#This Row],[Column3]])))</f>
        <v xml:space="preserve"> Chigorin Defense - Exchange Variation</v>
      </c>
      <c r="C1183" s="3" t="s">
        <v>7351</v>
      </c>
      <c r="D1183" s="3" t="s">
        <v>6505</v>
      </c>
      <c r="F1183" s="3">
        <v>44.1</v>
      </c>
      <c r="G1183" s="3">
        <v>28</v>
      </c>
    </row>
    <row r="1184" spans="1:7" ht="17" x14ac:dyDescent="0.2">
      <c r="A1184" s="3" t="s">
        <v>7342</v>
      </c>
      <c r="B1184" s="3" t="str">
        <f>CONCATENATE(Table13[[#This Row],[Column5]],(IF(Table13[[#This Row],[Column4]]="",""," -"&amp;Table13[[#This Row],[Column4]])),(IF(Table13[[#This Row],[Column3]]="",""," -"&amp;Table13[[#This Row],[Column3]])))</f>
        <v xml:space="preserve"> Chigorin Defense - Exchange Variation - Costa's Line</v>
      </c>
      <c r="C1184" s="3" t="s">
        <v>7351</v>
      </c>
      <c r="D1184" s="3" t="s">
        <v>6505</v>
      </c>
      <c r="E1184" s="3" t="s">
        <v>7352</v>
      </c>
      <c r="F1184" s="3">
        <v>37.9</v>
      </c>
      <c r="G1184" s="3">
        <v>19.899999999999999</v>
      </c>
    </row>
    <row r="1185" spans="1:7" ht="17" x14ac:dyDescent="0.2">
      <c r="A1185" s="3" t="s">
        <v>7342</v>
      </c>
      <c r="B1185" s="3" t="str">
        <f>CONCATENATE(Table13[[#This Row],[Column5]],(IF(Table13[[#This Row],[Column4]]="",""," -"&amp;Table13[[#This Row],[Column4]])),(IF(Table13[[#This Row],[Column3]]="",""," -"&amp;Table13[[#This Row],[Column3]])))</f>
        <v xml:space="preserve"> Chigorin Defense - Janowski Variation</v>
      </c>
      <c r="C1185" s="3" t="s">
        <v>7351</v>
      </c>
      <c r="D1185" s="3" t="s">
        <v>6802</v>
      </c>
      <c r="F1185" s="3">
        <v>70.099999999999994</v>
      </c>
      <c r="G1185" s="3">
        <v>15.7</v>
      </c>
    </row>
    <row r="1186" spans="1:7" ht="17" x14ac:dyDescent="0.2">
      <c r="A1186" s="3" t="s">
        <v>7342</v>
      </c>
      <c r="B1186" s="3" t="str">
        <f>CONCATENATE(Table13[[#This Row],[Column5]],(IF(Table13[[#This Row],[Column4]]="",""," -"&amp;Table13[[#This Row],[Column4]])),(IF(Table13[[#This Row],[Column3]]="",""," -"&amp;Table13[[#This Row],[Column3]])))</f>
        <v xml:space="preserve"> Chigorin Defense - Lazard Gambit</v>
      </c>
      <c r="C1186" s="3" t="s">
        <v>7351</v>
      </c>
      <c r="D1186" s="3" t="s">
        <v>7353</v>
      </c>
      <c r="F1186" s="3">
        <v>47.5</v>
      </c>
      <c r="G1186" s="3">
        <v>28.7</v>
      </c>
    </row>
    <row r="1187" spans="1:7" ht="17" x14ac:dyDescent="0.2">
      <c r="A1187" s="3" t="s">
        <v>7342</v>
      </c>
      <c r="B1187" s="3" t="str">
        <f>CONCATENATE(Table13[[#This Row],[Column5]],(IF(Table13[[#This Row],[Column4]]="",""," -"&amp;Table13[[#This Row],[Column4]])),(IF(Table13[[#This Row],[Column3]]="",""," -"&amp;Table13[[#This Row],[Column3]])))</f>
        <v xml:space="preserve"> Chigorin Defense - Main Line</v>
      </c>
      <c r="C1187" s="3" t="s">
        <v>7351</v>
      </c>
      <c r="D1187" s="3" t="s">
        <v>6508</v>
      </c>
      <c r="F1187" s="3">
        <v>43.3</v>
      </c>
      <c r="G1187" s="3">
        <v>28.8</v>
      </c>
    </row>
    <row r="1188" spans="1:7" ht="17" x14ac:dyDescent="0.2">
      <c r="A1188" s="3" t="s">
        <v>7342</v>
      </c>
      <c r="B1188" s="3" t="str">
        <f>CONCATENATE(Table13[[#This Row],[Column5]],(IF(Table13[[#This Row],[Column4]]="",""," -"&amp;Table13[[#This Row],[Column4]])),(IF(Table13[[#This Row],[Column3]]="",""," -"&amp;Table13[[#This Row],[Column3]])))</f>
        <v xml:space="preserve"> Chigorin Defense - Modern Gambit</v>
      </c>
      <c r="C1188" s="3" t="s">
        <v>7351</v>
      </c>
      <c r="D1188" s="3" t="s">
        <v>7354</v>
      </c>
      <c r="F1188" s="3">
        <v>47.2</v>
      </c>
      <c r="G1188" s="3">
        <v>24</v>
      </c>
    </row>
    <row r="1189" spans="1:7" ht="17" x14ac:dyDescent="0.2">
      <c r="A1189" s="3" t="s">
        <v>7342</v>
      </c>
      <c r="B1189" s="3" t="str">
        <f>CONCATENATE(Table13[[#This Row],[Column5]],(IF(Table13[[#This Row],[Column4]]="",""," -"&amp;Table13[[#This Row],[Column4]])),(IF(Table13[[#This Row],[Column3]]="",""," -"&amp;Table13[[#This Row],[Column3]])))</f>
        <v xml:space="preserve"> Chigorin Defense - Tartakower Gambit</v>
      </c>
      <c r="C1189" s="3" t="s">
        <v>7351</v>
      </c>
      <c r="D1189" s="3" t="s">
        <v>7240</v>
      </c>
      <c r="F1189" s="3">
        <v>53.1</v>
      </c>
      <c r="G1189" s="3">
        <v>26.3</v>
      </c>
    </row>
    <row r="1190" spans="1:7" ht="17" x14ac:dyDescent="0.2">
      <c r="A1190" s="3" t="s">
        <v>7342</v>
      </c>
      <c r="B1190" s="3" t="str">
        <f>CONCATENATE(Table13[[#This Row],[Column5]],(IF(Table13[[#This Row],[Column4]]="",""," -"&amp;Table13[[#This Row],[Column4]])),(IF(Table13[[#This Row],[Column3]]="",""," -"&amp;Table13[[#This Row],[Column3]])))</f>
        <v xml:space="preserve"> Marshall Defense</v>
      </c>
      <c r="C1190" s="3" t="s">
        <v>7355</v>
      </c>
      <c r="F1190" s="3">
        <v>70</v>
      </c>
      <c r="G1190" s="3">
        <v>15.3</v>
      </c>
    </row>
    <row r="1191" spans="1:7" ht="17" x14ac:dyDescent="0.2">
      <c r="A1191" s="3" t="s">
        <v>7356</v>
      </c>
      <c r="B1191" s="3" t="str">
        <f>CONCATENATE(Table13[[#This Row],[Column5]],(IF(Table13[[#This Row],[Column4]]="",""," -"&amp;Table13[[#This Row],[Column4]])),(IF(Table13[[#This Row],[Column3]]="",""," -"&amp;Table13[[#This Row],[Column3]])))</f>
        <v xml:space="preserve"> Anti-Queen's Indian System</v>
      </c>
      <c r="C1191" s="3" t="s">
        <v>7357</v>
      </c>
      <c r="F1191" s="3">
        <v>42.1</v>
      </c>
      <c r="G1191" s="3">
        <v>20.7</v>
      </c>
    </row>
    <row r="1192" spans="1:7" ht="17" x14ac:dyDescent="0.2">
      <c r="A1192" s="3" t="s">
        <v>7356</v>
      </c>
      <c r="B1192" s="3" t="str">
        <f>CONCATENATE(Table13[[#This Row],[Column5]],(IF(Table13[[#This Row],[Column4]]="",""," -"&amp;Table13[[#This Row],[Column4]])),(IF(Table13[[#This Row],[Column3]]="",""," -"&amp;Table13[[#This Row],[Column3]])))</f>
        <v xml:space="preserve"> Capablanca Variation</v>
      </c>
      <c r="C1192" s="3" t="s">
        <v>6891</v>
      </c>
      <c r="F1192" s="3">
        <v>40.1</v>
      </c>
      <c r="G1192" s="3">
        <v>22</v>
      </c>
    </row>
    <row r="1193" spans="1:7" ht="17" x14ac:dyDescent="0.2">
      <c r="A1193" s="3" t="s">
        <v>7356</v>
      </c>
      <c r="B1193" s="3" t="str">
        <f>CONCATENATE(Table13[[#This Row],[Column5]],(IF(Table13[[#This Row],[Column4]]="",""," -"&amp;Table13[[#This Row],[Column4]])),(IF(Table13[[#This Row],[Column3]]="",""," -"&amp;Table13[[#This Row],[Column3]])))</f>
        <v xml:space="preserve"> Classical Variation</v>
      </c>
      <c r="C1193" s="3" t="s">
        <v>6553</v>
      </c>
      <c r="F1193" s="3">
        <v>43.3</v>
      </c>
      <c r="G1193" s="3">
        <v>22.7</v>
      </c>
    </row>
    <row r="1194" spans="1:7" ht="17" x14ac:dyDescent="0.2">
      <c r="A1194" s="3" t="s">
        <v>7356</v>
      </c>
      <c r="B1194" s="3" t="str">
        <f>CONCATENATE(Table13[[#This Row],[Column5]],(IF(Table13[[#This Row],[Column4]]="",""," -"&amp;Table13[[#This Row],[Column4]])),(IF(Table13[[#This Row],[Column3]]="",""," -"&amp;Table13[[#This Row],[Column3]])))</f>
        <v xml:space="preserve"> Classical Variation - Polugayevsky Gambit</v>
      </c>
      <c r="C1194" s="3" t="s">
        <v>6553</v>
      </c>
      <c r="D1194" s="3" t="s">
        <v>7358</v>
      </c>
      <c r="F1194" s="3">
        <v>47</v>
      </c>
      <c r="G1194" s="3">
        <v>20.399999999999999</v>
      </c>
    </row>
    <row r="1195" spans="1:7" ht="17" x14ac:dyDescent="0.2">
      <c r="A1195" s="3" t="s">
        <v>7356</v>
      </c>
      <c r="B1195" s="3" t="str">
        <f>CONCATENATE(Table13[[#This Row],[Column5]],(IF(Table13[[#This Row],[Column4]]="",""," -"&amp;Table13[[#This Row],[Column4]])),(IF(Table13[[#This Row],[Column3]]="",""," -"&amp;Table13[[#This Row],[Column3]])))</f>
        <v xml:space="preserve"> Classical Variation - Tiviakov Defense</v>
      </c>
      <c r="C1195" s="3" t="s">
        <v>6553</v>
      </c>
      <c r="D1195" s="3" t="s">
        <v>7359</v>
      </c>
      <c r="F1195" s="3">
        <v>27.1</v>
      </c>
      <c r="G1195" s="3">
        <v>30.2</v>
      </c>
    </row>
    <row r="1196" spans="1:7" ht="17" x14ac:dyDescent="0.2">
      <c r="A1196" s="3" t="s">
        <v>7356</v>
      </c>
      <c r="B1196" s="3" t="str">
        <f>CONCATENATE(Table13[[#This Row],[Column5]],(IF(Table13[[#This Row],[Column4]]="",""," -"&amp;Table13[[#This Row],[Column4]])),(IF(Table13[[#This Row],[Column3]]="",""," -"&amp;Table13[[#This Row],[Column3]])))</f>
        <v xml:space="preserve"> Classical Variation - Traditional Variation</v>
      </c>
      <c r="C1196" s="3" t="s">
        <v>6553</v>
      </c>
      <c r="D1196" s="3" t="s">
        <v>6561</v>
      </c>
      <c r="F1196" s="3">
        <v>30.9</v>
      </c>
      <c r="G1196" s="3">
        <v>20.100000000000001</v>
      </c>
    </row>
    <row r="1197" spans="1:7" ht="17" x14ac:dyDescent="0.2">
      <c r="A1197" s="3" t="s">
        <v>7356</v>
      </c>
      <c r="B1197" s="3" t="str">
        <f>CONCATENATE(Table13[[#This Row],[Column5]],(IF(Table13[[#This Row],[Column4]]="",""," -"&amp;Table13[[#This Row],[Column4]])),(IF(Table13[[#This Row],[Column3]]="",""," -"&amp;Table13[[#This Row],[Column3]])))</f>
        <v xml:space="preserve"> Classical Variation - Traditional Variation - Main Line</v>
      </c>
      <c r="C1197" s="3" t="s">
        <v>6553</v>
      </c>
      <c r="D1197" s="3" t="s">
        <v>6561</v>
      </c>
      <c r="E1197" s="3" t="s">
        <v>6508</v>
      </c>
      <c r="F1197" s="3">
        <v>27.1</v>
      </c>
      <c r="G1197" s="3">
        <v>21.4</v>
      </c>
    </row>
    <row r="1198" spans="1:7" ht="17" x14ac:dyDescent="0.2">
      <c r="A1198" s="3" t="s">
        <v>7356</v>
      </c>
      <c r="B1198" s="3" t="str">
        <f>CONCATENATE(Table13[[#This Row],[Column5]],(IF(Table13[[#This Row],[Column4]]="",""," -"&amp;Table13[[#This Row],[Column4]])),(IF(Table13[[#This Row],[Column3]]="",""," -"&amp;Table13[[#This Row],[Column3]])))</f>
        <v xml:space="preserve"> Classical Variation - Traditional Variation - Nimowitsch Line</v>
      </c>
      <c r="C1198" s="3" t="s">
        <v>6553</v>
      </c>
      <c r="D1198" s="3" t="s">
        <v>6561</v>
      </c>
      <c r="E1198" s="3" t="s">
        <v>7360</v>
      </c>
      <c r="F1198" s="3">
        <v>46.6</v>
      </c>
      <c r="G1198" s="3">
        <v>21.7</v>
      </c>
    </row>
    <row r="1199" spans="1:7" ht="17" x14ac:dyDescent="0.2">
      <c r="A1199" s="3" t="s">
        <v>7356</v>
      </c>
      <c r="B1199" s="3" t="str">
        <f>CONCATENATE(Table13[[#This Row],[Column5]],(IF(Table13[[#This Row],[Column4]]="",""," -"&amp;Table13[[#This Row],[Column4]])),(IF(Table13[[#This Row],[Column3]]="",""," -"&amp;Table13[[#This Row],[Column3]])))</f>
        <v xml:space="preserve"> Euwe Variation</v>
      </c>
      <c r="C1199" s="3" t="s">
        <v>6812</v>
      </c>
      <c r="F1199" s="3">
        <v>40.299999999999997</v>
      </c>
      <c r="G1199" s="3">
        <v>20.8</v>
      </c>
    </row>
    <row r="1200" spans="1:7" ht="17" x14ac:dyDescent="0.2">
      <c r="A1200" s="3" t="s">
        <v>7356</v>
      </c>
      <c r="B1200" s="3" t="str">
        <f>CONCATENATE(Table13[[#This Row],[Column5]],(IF(Table13[[#This Row],[Column4]]="",""," -"&amp;Table13[[#This Row],[Column4]])),(IF(Table13[[#This Row],[Column3]]="",""," -"&amp;Table13[[#This Row],[Column3]])))</f>
        <v xml:space="preserve"> Fianchetto Traditional</v>
      </c>
      <c r="C1200" s="3" t="s">
        <v>7361</v>
      </c>
      <c r="F1200" s="3">
        <v>42.7</v>
      </c>
      <c r="G1200" s="3">
        <v>24.1</v>
      </c>
    </row>
    <row r="1201" spans="1:7" ht="17" x14ac:dyDescent="0.2">
      <c r="A1201" s="3" t="s">
        <v>7356</v>
      </c>
      <c r="B1201" s="3" t="str">
        <f>CONCATENATE(Table13[[#This Row],[Column5]],(IF(Table13[[#This Row],[Column4]]="",""," -"&amp;Table13[[#This Row],[Column4]])),(IF(Table13[[#This Row],[Column3]]="",""," -"&amp;Table13[[#This Row],[Column3]])))</f>
        <v xml:space="preserve"> Fianchetto Variation - Check Variation</v>
      </c>
      <c r="C1201" s="3" t="s">
        <v>6507</v>
      </c>
      <c r="D1201" s="3" t="s">
        <v>7362</v>
      </c>
      <c r="F1201" s="3">
        <v>32.799999999999997</v>
      </c>
      <c r="G1201" s="3">
        <v>25.7</v>
      </c>
    </row>
    <row r="1202" spans="1:7" ht="17" x14ac:dyDescent="0.2">
      <c r="A1202" s="3" t="s">
        <v>7356</v>
      </c>
      <c r="B1202" s="3" t="str">
        <f>CONCATENATE(Table13[[#This Row],[Column5]],(IF(Table13[[#This Row],[Column4]]="",""," -"&amp;Table13[[#This Row],[Column4]])),(IF(Table13[[#This Row],[Column3]]="",""," -"&amp;Table13[[#This Row],[Column3]])))</f>
        <v xml:space="preserve"> Fianchetto Variation - Check Variation - Intermezzo Line</v>
      </c>
      <c r="C1202" s="3" t="s">
        <v>6507</v>
      </c>
      <c r="D1202" s="3" t="s">
        <v>7362</v>
      </c>
      <c r="E1202" s="3" t="s">
        <v>7363</v>
      </c>
      <c r="F1202" s="3">
        <v>28.4</v>
      </c>
      <c r="G1202" s="3">
        <v>23.8</v>
      </c>
    </row>
    <row r="1203" spans="1:7" ht="17" x14ac:dyDescent="0.2">
      <c r="A1203" s="3" t="s">
        <v>7356</v>
      </c>
      <c r="B1203" s="3" t="str">
        <f>CONCATENATE(Table13[[#This Row],[Column5]],(IF(Table13[[#This Row],[Column4]]="",""," -"&amp;Table13[[#This Row],[Column4]])),(IF(Table13[[#This Row],[Column3]]="",""," -"&amp;Table13[[#This Row],[Column3]])))</f>
        <v xml:space="preserve"> Fianchetto Variation - General</v>
      </c>
      <c r="C1203" s="3" t="s">
        <v>6507</v>
      </c>
      <c r="D1203" s="3" t="s">
        <v>6510</v>
      </c>
      <c r="F1203" s="3">
        <v>28.8</v>
      </c>
      <c r="G1203" s="3">
        <v>22</v>
      </c>
    </row>
    <row r="1204" spans="1:7" ht="17" x14ac:dyDescent="0.2">
      <c r="A1204" s="3" t="s">
        <v>7356</v>
      </c>
      <c r="B1204" s="3" t="str">
        <f>CONCATENATE(Table13[[#This Row],[Column5]],(IF(Table13[[#This Row],[Column4]]="",""," -"&amp;Table13[[#This Row],[Column4]])),(IF(Table13[[#This Row],[Column3]]="",""," -"&amp;Table13[[#This Row],[Column3]])))</f>
        <v xml:space="preserve"> Fianchetto Variation - Kramnik Variation</v>
      </c>
      <c r="C1204" s="3" t="s">
        <v>6507</v>
      </c>
      <c r="D1204" s="3" t="s">
        <v>7364</v>
      </c>
      <c r="F1204" s="3">
        <v>45.9</v>
      </c>
      <c r="G1204" s="3">
        <v>15</v>
      </c>
    </row>
    <row r="1205" spans="1:7" ht="17" x14ac:dyDescent="0.2">
      <c r="A1205" s="3" t="s">
        <v>7356</v>
      </c>
      <c r="B1205" s="3" t="str">
        <f>CONCATENATE(Table13[[#This Row],[Column5]],(IF(Table13[[#This Row],[Column4]]="",""," -"&amp;Table13[[#This Row],[Column4]])),(IF(Table13[[#This Row],[Column3]]="",""," -"&amp;Table13[[#This Row],[Column3]])))</f>
        <v xml:space="preserve"> Fianchetto Variation - Nimzowitsch Variation</v>
      </c>
      <c r="C1205" s="3" t="s">
        <v>6507</v>
      </c>
      <c r="D1205" s="3" t="s">
        <v>6607</v>
      </c>
      <c r="F1205" s="3">
        <v>34.5</v>
      </c>
      <c r="G1205" s="3">
        <v>28.7</v>
      </c>
    </row>
    <row r="1206" spans="1:7" ht="17" x14ac:dyDescent="0.2">
      <c r="A1206" s="3" t="s">
        <v>7356</v>
      </c>
      <c r="B1206" s="3" t="str">
        <f>CONCATENATE(Table13[[#This Row],[Column5]],(IF(Table13[[#This Row],[Column4]]="",""," -"&amp;Table13[[#This Row],[Column4]])),(IF(Table13[[#This Row],[Column3]]="",""," -"&amp;Table13[[#This Row],[Column3]])))</f>
        <v xml:space="preserve"> Fianchetto Variation - Nimzowitsch Variation - Nimzowitsch Attack</v>
      </c>
      <c r="C1206" s="3" t="s">
        <v>6507</v>
      </c>
      <c r="D1206" s="3" t="s">
        <v>6607</v>
      </c>
      <c r="E1206" s="3" t="s">
        <v>6816</v>
      </c>
      <c r="F1206" s="3">
        <v>30.5</v>
      </c>
      <c r="G1206" s="3">
        <v>26.6</v>
      </c>
    </row>
    <row r="1207" spans="1:7" ht="17" x14ac:dyDescent="0.2">
      <c r="A1207" s="3" t="s">
        <v>7356</v>
      </c>
      <c r="B1207" s="3" t="str">
        <f>CONCATENATE(Table13[[#This Row],[Column5]],(IF(Table13[[#This Row],[Column4]]="",""," -"&amp;Table13[[#This Row],[Column4]])),(IF(Table13[[#This Row],[Column3]]="",""," -"&amp;Table13[[#This Row],[Column3]])))</f>
        <v xml:space="preserve"> Fianchetto Variation - Nimzowitsch Variation - Quiet Line</v>
      </c>
      <c r="C1207" s="3" t="s">
        <v>6507</v>
      </c>
      <c r="D1207" s="3" t="s">
        <v>6607</v>
      </c>
      <c r="E1207" s="3" t="s">
        <v>6542</v>
      </c>
      <c r="F1207" s="3">
        <v>29</v>
      </c>
      <c r="G1207" s="3">
        <v>28.2</v>
      </c>
    </row>
    <row r="1208" spans="1:7" ht="17" x14ac:dyDescent="0.2">
      <c r="A1208" s="3" t="s">
        <v>7356</v>
      </c>
      <c r="B1208" s="3" t="str">
        <f>CONCATENATE(Table13[[#This Row],[Column5]],(IF(Table13[[#This Row],[Column4]]="",""," -"&amp;Table13[[#This Row],[Column4]])),(IF(Table13[[#This Row],[Column3]]="",""," -"&amp;Table13[[#This Row],[Column3]])))</f>
        <v xml:space="preserve"> Fianchetto Variation - Nimzowitsch Variation - Timman's Line</v>
      </c>
      <c r="C1208" s="3" t="s">
        <v>6507</v>
      </c>
      <c r="D1208" s="3" t="s">
        <v>6607</v>
      </c>
      <c r="E1208" s="3" t="s">
        <v>7365</v>
      </c>
      <c r="F1208" s="3">
        <v>34.1</v>
      </c>
      <c r="G1208" s="3">
        <v>22.9</v>
      </c>
    </row>
    <row r="1209" spans="1:7" ht="17" x14ac:dyDescent="0.2">
      <c r="A1209" s="3" t="s">
        <v>7356</v>
      </c>
      <c r="B1209" s="3" t="str">
        <f>CONCATENATE(Table13[[#This Row],[Column5]],(IF(Table13[[#This Row],[Column4]]="",""," -"&amp;Table13[[#This Row],[Column4]])),(IF(Table13[[#This Row],[Column3]]="",""," -"&amp;Table13[[#This Row],[Column3]])))</f>
        <v xml:space="preserve"> Fianchetto Variation - Rubinstein Variation</v>
      </c>
      <c r="C1209" s="3" t="s">
        <v>6507</v>
      </c>
      <c r="D1209" s="3" t="s">
        <v>6616</v>
      </c>
      <c r="F1209" s="3">
        <v>45.9</v>
      </c>
      <c r="G1209" s="3">
        <v>25.5</v>
      </c>
    </row>
    <row r="1210" spans="1:7" ht="17" x14ac:dyDescent="0.2">
      <c r="A1210" s="3" t="s">
        <v>7356</v>
      </c>
      <c r="B1210" s="3" t="str">
        <f>CONCATENATE(Table13[[#This Row],[Column5]],(IF(Table13[[#This Row],[Column4]]="",""," -"&amp;Table13[[#This Row],[Column4]])),(IF(Table13[[#This Row],[Column3]]="",""," -"&amp;Table13[[#This Row],[Column3]])))</f>
        <v xml:space="preserve"> Fianchetto Variation - Saemisch Variation</v>
      </c>
      <c r="C1210" s="3" t="s">
        <v>6507</v>
      </c>
      <c r="D1210" s="3" t="s">
        <v>7092</v>
      </c>
      <c r="F1210" s="3">
        <v>37.6</v>
      </c>
      <c r="G1210" s="3">
        <v>27.2</v>
      </c>
    </row>
    <row r="1211" spans="1:7" ht="17" x14ac:dyDescent="0.2">
      <c r="A1211" s="3" t="s">
        <v>7356</v>
      </c>
      <c r="B1211" s="3" t="str">
        <f>CONCATENATE(Table13[[#This Row],[Column5]],(IF(Table13[[#This Row],[Column4]]="",""," -"&amp;Table13[[#This Row],[Column4]])),(IF(Table13[[#This Row],[Column3]]="",""," -"&amp;Table13[[#This Row],[Column3]])))</f>
        <v xml:space="preserve"> General</v>
      </c>
      <c r="C1211" s="3" t="s">
        <v>6510</v>
      </c>
      <c r="F1211" s="3">
        <v>29</v>
      </c>
      <c r="G1211" s="3">
        <v>43.6</v>
      </c>
    </row>
    <row r="1212" spans="1:7" ht="17" x14ac:dyDescent="0.2">
      <c r="A1212" s="3" t="s">
        <v>7356</v>
      </c>
      <c r="B1212" s="3" t="str">
        <f>CONCATENATE(Table13[[#This Row],[Column5]],(IF(Table13[[#This Row],[Column4]]="",""," -"&amp;Table13[[#This Row],[Column4]])),(IF(Table13[[#This Row],[Column3]]="",""," -"&amp;Table13[[#This Row],[Column3]])))</f>
        <v xml:space="preserve"> Kasparov Variation</v>
      </c>
      <c r="C1212" s="3" t="s">
        <v>7366</v>
      </c>
      <c r="F1212" s="3">
        <v>33.299999999999997</v>
      </c>
      <c r="G1212" s="3">
        <v>31.4</v>
      </c>
    </row>
    <row r="1213" spans="1:7" ht="17" x14ac:dyDescent="0.2">
      <c r="A1213" s="3" t="s">
        <v>7356</v>
      </c>
      <c r="B1213" s="3" t="str">
        <f>CONCATENATE(Table13[[#This Row],[Column5]],(IF(Table13[[#This Row],[Column4]]="",""," -"&amp;Table13[[#This Row],[Column4]])),(IF(Table13[[#This Row],[Column3]]="",""," -"&amp;Table13[[#This Row],[Column3]])))</f>
        <v xml:space="preserve"> Kasparov Variation - Botvinnik Attack</v>
      </c>
      <c r="C1213" s="3" t="s">
        <v>7366</v>
      </c>
      <c r="D1213" s="3" t="s">
        <v>7367</v>
      </c>
      <c r="F1213" s="3">
        <v>27.4</v>
      </c>
      <c r="G1213" s="3">
        <v>37.1</v>
      </c>
    </row>
    <row r="1214" spans="1:7" ht="17" x14ac:dyDescent="0.2">
      <c r="A1214" s="3" t="s">
        <v>7356</v>
      </c>
      <c r="B1214" s="3" t="str">
        <f>CONCATENATE(Table13[[#This Row],[Column5]],(IF(Table13[[#This Row],[Column4]]="",""," -"&amp;Table13[[#This Row],[Column4]])),(IF(Table13[[#This Row],[Column3]]="",""," -"&amp;Table13[[#This Row],[Column3]])))</f>
        <v xml:space="preserve"> Kasparov Variation - General</v>
      </c>
      <c r="C1214" s="3" t="s">
        <v>7366</v>
      </c>
      <c r="D1214" s="3" t="s">
        <v>6510</v>
      </c>
      <c r="F1214" s="3">
        <v>36.799999999999997</v>
      </c>
      <c r="G1214" s="3">
        <v>31.4</v>
      </c>
    </row>
    <row r="1215" spans="1:7" ht="17" x14ac:dyDescent="0.2">
      <c r="A1215" s="3" t="s">
        <v>7356</v>
      </c>
      <c r="B1215" s="3" t="str">
        <f>CONCATENATE(Table13[[#This Row],[Column5]],(IF(Table13[[#This Row],[Column4]]="",""," -"&amp;Table13[[#This Row],[Column4]])),(IF(Table13[[#This Row],[Column3]]="",""," -"&amp;Table13[[#This Row],[Column3]])))</f>
        <v xml:space="preserve"> Kasparov-Petrosian Variation</v>
      </c>
      <c r="C1215" s="3" t="s">
        <v>7368</v>
      </c>
      <c r="F1215" s="3">
        <v>58.9</v>
      </c>
      <c r="G1215" s="3">
        <v>22.9</v>
      </c>
    </row>
    <row r="1216" spans="1:7" ht="17" x14ac:dyDescent="0.2">
      <c r="A1216" s="3" t="s">
        <v>7356</v>
      </c>
      <c r="B1216" s="3" t="str">
        <f>CONCATENATE(Table13[[#This Row],[Column5]],(IF(Table13[[#This Row],[Column4]]="",""," -"&amp;Table13[[#This Row],[Column4]])),(IF(Table13[[#This Row],[Column3]]="",""," -"&amp;Table13[[#This Row],[Column3]])))</f>
        <v xml:space="preserve"> Kasparov-Petrosian Variation - Andersson Variation</v>
      </c>
      <c r="C1216" s="3" t="s">
        <v>7368</v>
      </c>
      <c r="D1216" s="3" t="s">
        <v>7369</v>
      </c>
      <c r="F1216" s="3">
        <v>35.4</v>
      </c>
      <c r="G1216" s="3">
        <v>21.9</v>
      </c>
    </row>
    <row r="1217" spans="1:7" ht="17" x14ac:dyDescent="0.2">
      <c r="A1217" s="3" t="s">
        <v>7356</v>
      </c>
      <c r="B1217" s="3" t="str">
        <f>CONCATENATE(Table13[[#This Row],[Column5]],(IF(Table13[[#This Row],[Column4]]="",""," -"&amp;Table13[[#This Row],[Column4]])),(IF(Table13[[#This Row],[Column3]]="",""," -"&amp;Table13[[#This Row],[Column3]])))</f>
        <v xml:space="preserve"> Kasparov-Petrosian Variation - Classical Variation</v>
      </c>
      <c r="C1217" s="3" t="s">
        <v>7368</v>
      </c>
      <c r="D1217" s="3" t="s">
        <v>6553</v>
      </c>
      <c r="F1217" s="3">
        <v>41.9</v>
      </c>
      <c r="G1217" s="3">
        <v>18.8</v>
      </c>
    </row>
    <row r="1218" spans="1:7" ht="17" x14ac:dyDescent="0.2">
      <c r="A1218" s="3" t="s">
        <v>7356</v>
      </c>
      <c r="B1218" s="3" t="str">
        <f>CONCATENATE(Table13[[#This Row],[Column5]],(IF(Table13[[#This Row],[Column4]]="",""," -"&amp;Table13[[#This Row],[Column4]])),(IF(Table13[[#This Row],[Column3]]="",""," -"&amp;Table13[[#This Row],[Column3]])))</f>
        <v xml:space="preserve"> Kasparov-Petrosian Variation - Hedgehog Variation</v>
      </c>
      <c r="C1218" s="3" t="s">
        <v>7368</v>
      </c>
      <c r="D1218" s="3" t="s">
        <v>7370</v>
      </c>
      <c r="F1218" s="3">
        <v>32.1</v>
      </c>
      <c r="G1218" s="3">
        <v>31.8</v>
      </c>
    </row>
    <row r="1219" spans="1:7" ht="17" x14ac:dyDescent="0.2">
      <c r="A1219" s="3" t="s">
        <v>7356</v>
      </c>
      <c r="B1219" s="3" t="str">
        <f>CONCATENATE(Table13[[#This Row],[Column5]],(IF(Table13[[#This Row],[Column4]]="",""," -"&amp;Table13[[#This Row],[Column4]])),(IF(Table13[[#This Row],[Column3]]="",""," -"&amp;Table13[[#This Row],[Column3]])))</f>
        <v xml:space="preserve"> Kasparov-Petrosian Variation - Kasparov Attack</v>
      </c>
      <c r="C1219" s="3" t="s">
        <v>7368</v>
      </c>
      <c r="D1219" s="3" t="s">
        <v>6647</v>
      </c>
      <c r="F1219" s="3">
        <v>36.6</v>
      </c>
      <c r="G1219" s="3">
        <v>23.3</v>
      </c>
    </row>
    <row r="1220" spans="1:7" ht="17" x14ac:dyDescent="0.2">
      <c r="A1220" s="3" t="s">
        <v>7356</v>
      </c>
      <c r="B1220" s="3" t="str">
        <f>CONCATENATE(Table13[[#This Row],[Column5]],(IF(Table13[[#This Row],[Column4]]="",""," -"&amp;Table13[[#This Row],[Column4]])),(IF(Table13[[#This Row],[Column3]]="",""," -"&amp;Table13[[#This Row],[Column3]])))</f>
        <v xml:space="preserve"> Kasparov-Petrosian Variation - Main Line</v>
      </c>
      <c r="C1220" s="3" t="s">
        <v>7368</v>
      </c>
      <c r="D1220" s="3" t="s">
        <v>6508</v>
      </c>
      <c r="F1220" s="3">
        <v>32.9</v>
      </c>
      <c r="G1220" s="3">
        <v>23.2</v>
      </c>
    </row>
    <row r="1221" spans="1:7" ht="17" x14ac:dyDescent="0.2">
      <c r="A1221" s="3" t="s">
        <v>7356</v>
      </c>
      <c r="B1221" s="3" t="str">
        <f>CONCATENATE(Table13[[#This Row],[Column5]],(IF(Table13[[#This Row],[Column4]]="",""," -"&amp;Table13[[#This Row],[Column4]])),(IF(Table13[[#This Row],[Column3]]="",""," -"&amp;Table13[[#This Row],[Column3]])))</f>
        <v xml:space="preserve"> Kasparov-Petrosian Variation - Marco Defense</v>
      </c>
      <c r="C1221" s="3" t="s">
        <v>7368</v>
      </c>
      <c r="D1221" s="3" t="s">
        <v>7371</v>
      </c>
      <c r="F1221" s="3">
        <v>53.7</v>
      </c>
      <c r="G1221" s="3">
        <v>21.8</v>
      </c>
    </row>
    <row r="1222" spans="1:7" ht="17" x14ac:dyDescent="0.2">
      <c r="A1222" s="3" t="s">
        <v>7356</v>
      </c>
      <c r="B1222" s="3" t="str">
        <f>CONCATENATE(Table13[[#This Row],[Column5]],(IF(Table13[[#This Row],[Column4]]="",""," -"&amp;Table13[[#This Row],[Column4]])),(IF(Table13[[#This Row],[Column3]]="",""," -"&amp;Table13[[#This Row],[Column3]])))</f>
        <v xml:space="preserve"> Kasparov-Petrosian Variation - Petrosian Attack</v>
      </c>
      <c r="C1222" s="3" t="s">
        <v>7368</v>
      </c>
      <c r="D1222" s="3" t="s">
        <v>7372</v>
      </c>
      <c r="F1222" s="3">
        <v>36.799999999999997</v>
      </c>
      <c r="G1222" s="3">
        <v>23.1</v>
      </c>
    </row>
    <row r="1223" spans="1:7" ht="17" x14ac:dyDescent="0.2">
      <c r="A1223" s="3" t="s">
        <v>7356</v>
      </c>
      <c r="B1223" s="3" t="str">
        <f>CONCATENATE(Table13[[#This Row],[Column5]],(IF(Table13[[#This Row],[Column4]]="",""," -"&amp;Table13[[#This Row],[Column4]])),(IF(Table13[[#This Row],[Column3]]="",""," -"&amp;Table13[[#This Row],[Column3]])))</f>
        <v xml:space="preserve"> Kasparov-Petrosian Variation - Rashkovsky Attack</v>
      </c>
      <c r="C1223" s="3" t="s">
        <v>7368</v>
      </c>
      <c r="D1223" s="3" t="s">
        <v>7373</v>
      </c>
      <c r="F1223" s="3">
        <v>29.4</v>
      </c>
      <c r="G1223" s="3">
        <v>29.4</v>
      </c>
    </row>
    <row r="1224" spans="1:7" ht="17" x14ac:dyDescent="0.2">
      <c r="A1224" s="3" t="s">
        <v>7356</v>
      </c>
      <c r="B1224" s="3" t="str">
        <f>CONCATENATE(Table13[[#This Row],[Column5]],(IF(Table13[[#This Row],[Column4]]="",""," -"&amp;Table13[[#This Row],[Column4]])),(IF(Table13[[#This Row],[Column3]]="",""," -"&amp;Table13[[#This Row],[Column3]])))</f>
        <v xml:space="preserve"> Kasparov-Petrosian Variation - Romanishin Attack</v>
      </c>
      <c r="C1224" s="3" t="s">
        <v>7368</v>
      </c>
      <c r="D1224" s="3" t="s">
        <v>7374</v>
      </c>
      <c r="F1224" s="3">
        <v>35.6</v>
      </c>
      <c r="G1224" s="3">
        <v>22.6</v>
      </c>
    </row>
    <row r="1225" spans="1:7" ht="17" x14ac:dyDescent="0.2">
      <c r="A1225" s="3" t="s">
        <v>7356</v>
      </c>
      <c r="B1225" s="3" t="str">
        <f>CONCATENATE(Table13[[#This Row],[Column5]],(IF(Table13[[#This Row],[Column4]]="",""," -"&amp;Table13[[#This Row],[Column4]])),(IF(Table13[[#This Row],[Column3]]="",""," -"&amp;Table13[[#This Row],[Column3]])))</f>
        <v xml:space="preserve"> Miles Variation</v>
      </c>
      <c r="C1225" s="3" t="s">
        <v>7326</v>
      </c>
      <c r="F1225" s="3">
        <v>40</v>
      </c>
      <c r="G1225" s="3">
        <v>25.7</v>
      </c>
    </row>
    <row r="1226" spans="1:7" ht="17" x14ac:dyDescent="0.2">
      <c r="A1226" s="3" t="s">
        <v>7356</v>
      </c>
      <c r="B1226" s="3" t="str">
        <f>CONCATENATE(Table13[[#This Row],[Column5]],(IF(Table13[[#This Row],[Column4]]="",""," -"&amp;Table13[[#This Row],[Column4]])),(IF(Table13[[#This Row],[Column3]]="",""," -"&amp;Table13[[#This Row],[Column3]])))</f>
        <v xml:space="preserve"> Opocensky Variation</v>
      </c>
      <c r="C1226" s="3" t="s">
        <v>6904</v>
      </c>
      <c r="F1226" s="3">
        <v>41.8</v>
      </c>
      <c r="G1226" s="3">
        <v>15.8</v>
      </c>
    </row>
    <row r="1227" spans="1:7" ht="17" x14ac:dyDescent="0.2">
      <c r="A1227" s="3" t="s">
        <v>7356</v>
      </c>
      <c r="B1227" s="3" t="str">
        <f>CONCATENATE(Table13[[#This Row],[Column5]],(IF(Table13[[#This Row],[Column4]]="",""," -"&amp;Table13[[#This Row],[Column4]])),(IF(Table13[[#This Row],[Column3]]="",""," -"&amp;Table13[[#This Row],[Column3]])))</f>
        <v xml:space="preserve"> Petrosian Variation</v>
      </c>
      <c r="C1227" s="3" t="s">
        <v>6877</v>
      </c>
      <c r="F1227" s="3">
        <v>36.9</v>
      </c>
      <c r="G1227" s="3">
        <v>28.9</v>
      </c>
    </row>
    <row r="1228" spans="1:7" ht="17" x14ac:dyDescent="0.2">
      <c r="A1228" s="3" t="s">
        <v>7356</v>
      </c>
      <c r="B1228" s="3" t="str">
        <f>CONCATENATE(Table13[[#This Row],[Column5]],(IF(Table13[[#This Row],[Column4]]="",""," -"&amp;Table13[[#This Row],[Column4]])),(IF(Table13[[#This Row],[Column3]]="",""," -"&amp;Table13[[#This Row],[Column3]])))</f>
        <v xml:space="preserve"> Petrosian Variation - Farago Defense</v>
      </c>
      <c r="C1228" s="3" t="s">
        <v>6877</v>
      </c>
      <c r="D1228" s="3" t="s">
        <v>7375</v>
      </c>
      <c r="F1228" s="3">
        <v>32.5</v>
      </c>
      <c r="G1228" s="3">
        <v>29.4</v>
      </c>
    </row>
    <row r="1229" spans="1:7" ht="17" x14ac:dyDescent="0.2">
      <c r="A1229" s="3" t="s">
        <v>7356</v>
      </c>
      <c r="B1229" s="3" t="str">
        <f>CONCATENATE(Table13[[#This Row],[Column5]],(IF(Table13[[#This Row],[Column4]]="",""," -"&amp;Table13[[#This Row],[Column4]])),(IF(Table13[[#This Row],[Column3]]="",""," -"&amp;Table13[[#This Row],[Column3]])))</f>
        <v xml:space="preserve"> Riumin Variation</v>
      </c>
      <c r="C1229" s="3" t="s">
        <v>7376</v>
      </c>
      <c r="F1229" s="3">
        <v>39.4</v>
      </c>
      <c r="G1229" s="3">
        <v>24.1</v>
      </c>
    </row>
    <row r="1230" spans="1:7" ht="17" x14ac:dyDescent="0.2">
      <c r="A1230" s="3" t="s">
        <v>7356</v>
      </c>
      <c r="B1230" s="3" t="str">
        <f>CONCATENATE(Table13[[#This Row],[Column5]],(IF(Table13[[#This Row],[Column4]]="",""," -"&amp;Table13[[#This Row],[Column4]])),(IF(Table13[[#This Row],[Column3]]="",""," -"&amp;Table13[[#This Row],[Column3]])))</f>
        <v xml:space="preserve"> Spassky System</v>
      </c>
      <c r="C1230" s="3" t="s">
        <v>7377</v>
      </c>
      <c r="F1230" s="3">
        <v>32.6</v>
      </c>
      <c r="G1230" s="3">
        <v>29.7</v>
      </c>
    </row>
    <row r="1231" spans="1:7" ht="17" x14ac:dyDescent="0.2">
      <c r="A1231" s="3" t="s">
        <v>7356</v>
      </c>
      <c r="B1231" s="3" t="str">
        <f>CONCATENATE(Table13[[#This Row],[Column5]],(IF(Table13[[#This Row],[Column4]]="",""," -"&amp;Table13[[#This Row],[Column4]])),(IF(Table13[[#This Row],[Column3]]="",""," -"&amp;Table13[[#This Row],[Column3]])))</f>
        <v xml:space="preserve"> Yates Variation</v>
      </c>
      <c r="C1231" s="3" t="s">
        <v>7378</v>
      </c>
      <c r="F1231" s="3">
        <v>32.5</v>
      </c>
      <c r="G1231" s="3">
        <v>23.4</v>
      </c>
    </row>
    <row r="1232" spans="1:7" ht="17" x14ac:dyDescent="0.2">
      <c r="A1232" s="3" t="s">
        <v>7379</v>
      </c>
      <c r="B1232" s="3" t="str">
        <f>CONCATENATE(Table13[[#This Row],[Column5]],(IF(Table13[[#This Row],[Column4]]="",""," -"&amp;Table13[[#This Row],[Column4]])),(IF(Table13[[#This Row],[Column3]]="",""," -"&amp;Table13[[#This Row],[Column3]])))</f>
        <v xml:space="preserve"> Accelerated Gurgenidze</v>
      </c>
      <c r="C1232" s="3" t="s">
        <v>7380</v>
      </c>
      <c r="F1232" s="3">
        <v>34.6</v>
      </c>
      <c r="G1232" s="3">
        <v>34.299999999999997</v>
      </c>
    </row>
    <row r="1233" spans="1:7" ht="17" x14ac:dyDescent="0.2">
      <c r="A1233" s="3" t="s">
        <v>7379</v>
      </c>
      <c r="B1233" s="3" t="str">
        <f>CONCATENATE(Table13[[#This Row],[Column5]],(IF(Table13[[#This Row],[Column4]]="",""," -"&amp;Table13[[#This Row],[Column4]])),(IF(Table13[[#This Row],[Column3]]="",""," -"&amp;Table13[[#This Row],[Column3]])))</f>
        <v xml:space="preserve"> Antal Defense</v>
      </c>
      <c r="C1233" s="3" t="s">
        <v>7381</v>
      </c>
      <c r="F1233" s="3">
        <v>50.1</v>
      </c>
      <c r="G1233" s="3">
        <v>29.2</v>
      </c>
    </row>
    <row r="1234" spans="1:7" ht="17" x14ac:dyDescent="0.2">
      <c r="A1234" s="3" t="s">
        <v>7379</v>
      </c>
      <c r="B1234" s="3" t="str">
        <f>CONCATENATE(Table13[[#This Row],[Column5]],(IF(Table13[[#This Row],[Column4]]="",""," -"&amp;Table13[[#This Row],[Column4]])),(IF(Table13[[#This Row],[Column3]]="",""," -"&amp;Table13[[#This Row],[Column3]])))</f>
        <v xml:space="preserve"> English Rat</v>
      </c>
      <c r="C1234" s="3" t="s">
        <v>7382</v>
      </c>
      <c r="F1234" s="3">
        <v>26.8</v>
      </c>
      <c r="G1234" s="3">
        <v>41</v>
      </c>
    </row>
    <row r="1235" spans="1:7" ht="17" x14ac:dyDescent="0.2">
      <c r="A1235" s="3" t="s">
        <v>7379</v>
      </c>
      <c r="B1235" s="3" t="str">
        <f>CONCATENATE(Table13[[#This Row],[Column5]],(IF(Table13[[#This Row],[Column4]]="",""," -"&amp;Table13[[#This Row],[Column4]])),(IF(Table13[[#This Row],[Column3]]="",""," -"&amp;Table13[[#This Row],[Column3]])))</f>
        <v xml:space="preserve"> Harmonist</v>
      </c>
      <c r="C1235" s="3" t="s">
        <v>7383</v>
      </c>
      <c r="F1235" s="3">
        <v>42</v>
      </c>
      <c r="G1235" s="3">
        <v>33.799999999999997</v>
      </c>
    </row>
    <row r="1236" spans="1:7" ht="17" x14ac:dyDescent="0.2">
      <c r="A1236" s="3" t="s">
        <v>7379</v>
      </c>
      <c r="B1236" s="3" t="str">
        <f>CONCATENATE(Table13[[#This Row],[Column5]],(IF(Table13[[#This Row],[Column4]]="",""," -"&amp;Table13[[#This Row],[Column4]])),(IF(Table13[[#This Row],[Column3]]="",""," -"&amp;Table13[[#This Row],[Column3]])))</f>
        <v xml:space="preserve"> See also - Modern Defense (for lines with ...g6)</v>
      </c>
      <c r="C1236" s="3" t="s">
        <v>7384</v>
      </c>
      <c r="D1236" s="3" t="s">
        <v>7385</v>
      </c>
      <c r="F1236" s="3">
        <v>36.799999999999997</v>
      </c>
      <c r="G1236" s="3">
        <v>33</v>
      </c>
    </row>
    <row r="1237" spans="1:7" ht="17" x14ac:dyDescent="0.2">
      <c r="A1237" s="3" t="s">
        <v>7379</v>
      </c>
      <c r="B1237" s="3" t="str">
        <f>CONCATENATE(Table13[[#This Row],[Column5]],(IF(Table13[[#This Row],[Column4]]="",""," -"&amp;Table13[[#This Row],[Column4]])),(IF(Table13[[#This Row],[Column3]]="",""," -"&amp;Table13[[#This Row],[Column3]])))</f>
        <v xml:space="preserve"> Small Center Defense</v>
      </c>
      <c r="C1237" s="3" t="s">
        <v>7386</v>
      </c>
      <c r="F1237" s="3">
        <v>70</v>
      </c>
      <c r="G1237" s="3">
        <v>18.2</v>
      </c>
    </row>
    <row r="1238" spans="1:7" ht="17" x14ac:dyDescent="0.2">
      <c r="A1238" s="3" t="s">
        <v>7387</v>
      </c>
      <c r="B1238" s="3" t="str">
        <f>CONCATENATE(Table13[[#This Row],[Column5]],(IF(Table13[[#This Row],[Column4]]="",""," -"&amp;Table13[[#This Row],[Column4]])),(IF(Table13[[#This Row],[Column3]]="",""," -"&amp;Table13[[#This Row],[Column3]])))</f>
        <v xml:space="preserve"> Advance Variation</v>
      </c>
      <c r="C1238" s="3" t="s">
        <v>6620</v>
      </c>
      <c r="F1238" s="3">
        <v>33.700000000000003</v>
      </c>
      <c r="G1238" s="3">
        <v>35.4</v>
      </c>
    </row>
    <row r="1239" spans="1:7" ht="17" x14ac:dyDescent="0.2">
      <c r="A1239" s="3" t="s">
        <v>7387</v>
      </c>
      <c r="B1239" s="3" t="str">
        <f>CONCATENATE(Table13[[#This Row],[Column5]],(IF(Table13[[#This Row],[Column4]]="",""," -"&amp;Table13[[#This Row],[Column4]])),(IF(Table13[[#This Row],[Column3]]="",""," -"&amp;Table13[[#This Row],[Column3]])))</f>
        <v xml:space="preserve"> Advance Variation - Michel Gambit</v>
      </c>
      <c r="C1239" s="3" t="s">
        <v>6620</v>
      </c>
      <c r="D1239" s="3" t="s">
        <v>7388</v>
      </c>
      <c r="F1239" s="3">
        <v>39.799999999999997</v>
      </c>
      <c r="G1239" s="3">
        <v>39.799999999999997</v>
      </c>
    </row>
    <row r="1240" spans="1:7" ht="17" x14ac:dyDescent="0.2">
      <c r="A1240" s="3" t="s">
        <v>7387</v>
      </c>
      <c r="B1240" s="3" t="str">
        <f>CONCATENATE(Table13[[#This Row],[Column5]],(IF(Table13[[#This Row],[Column4]]="",""," -"&amp;Table13[[#This Row],[Column4]])),(IF(Table13[[#This Row],[Column3]]="",""," -"&amp;Table13[[#This Row],[Column3]])))</f>
        <v xml:space="preserve"> Anglo-Slav Variation - Bled Variation</v>
      </c>
      <c r="C1240" s="3" t="s">
        <v>6751</v>
      </c>
      <c r="D1240" s="3" t="s">
        <v>7389</v>
      </c>
      <c r="F1240" s="3">
        <v>48</v>
      </c>
      <c r="G1240" s="3">
        <v>19.100000000000001</v>
      </c>
    </row>
    <row r="1241" spans="1:7" ht="17" x14ac:dyDescent="0.2">
      <c r="A1241" s="3" t="s">
        <v>7387</v>
      </c>
      <c r="B1241" s="3" t="str">
        <f>CONCATENATE(Table13[[#This Row],[Column5]],(IF(Table13[[#This Row],[Column4]]="",""," -"&amp;Table13[[#This Row],[Column4]])),(IF(Table13[[#This Row],[Column3]]="",""," -"&amp;Table13[[#This Row],[Column3]])))</f>
        <v xml:space="preserve"> Anglo-Slav Variation - Bogoljubow Variation II</v>
      </c>
      <c r="C1241" s="3" t="s">
        <v>6751</v>
      </c>
      <c r="D1241" s="3" t="s">
        <v>7390</v>
      </c>
      <c r="F1241" s="3">
        <v>29.6</v>
      </c>
      <c r="G1241" s="3">
        <v>32.799999999999997</v>
      </c>
    </row>
    <row r="1242" spans="1:7" ht="17" x14ac:dyDescent="0.2">
      <c r="A1242" s="3" t="s">
        <v>7387</v>
      </c>
      <c r="B1242" s="3" t="str">
        <f>CONCATENATE(Table13[[#This Row],[Column5]],(IF(Table13[[#This Row],[Column4]]="",""," -"&amp;Table13[[#This Row],[Column4]])),(IF(Table13[[#This Row],[Column3]]="",""," -"&amp;Table13[[#This Row],[Column3]])))</f>
        <v xml:space="preserve"> Anglo-Slav Variation - Bogoljubow Variation III</v>
      </c>
      <c r="C1242" s="3" t="s">
        <v>6751</v>
      </c>
      <c r="D1242" s="3" t="s">
        <v>7391</v>
      </c>
      <c r="F1242" s="3">
        <v>39.200000000000003</v>
      </c>
      <c r="G1242" s="3">
        <v>32.299999999999997</v>
      </c>
    </row>
    <row r="1243" spans="1:7" ht="17" x14ac:dyDescent="0.2">
      <c r="A1243" s="3" t="s">
        <v>7387</v>
      </c>
      <c r="B1243" s="3" t="str">
        <f>CONCATENATE(Table13[[#This Row],[Column5]],(IF(Table13[[#This Row],[Column4]]="",""," -"&amp;Table13[[#This Row],[Column4]])),(IF(Table13[[#This Row],[Column3]]="",""," -"&amp;Table13[[#This Row],[Column3]])))</f>
        <v xml:space="preserve"> Anglo-Slav Variation - Bogoljubow Variation</v>
      </c>
      <c r="C1243" s="3" t="s">
        <v>6751</v>
      </c>
      <c r="D1243" s="3" t="s">
        <v>6871</v>
      </c>
      <c r="F1243" s="3">
        <v>49.3</v>
      </c>
      <c r="G1243" s="3">
        <v>21.3</v>
      </c>
    </row>
    <row r="1244" spans="1:7" ht="17" x14ac:dyDescent="0.2">
      <c r="A1244" s="3" t="s">
        <v>7387</v>
      </c>
      <c r="B1244" s="3" t="str">
        <f>CONCATENATE(Table13[[#This Row],[Column5]],(IF(Table13[[#This Row],[Column4]]="",""," -"&amp;Table13[[#This Row],[Column4]])),(IF(Table13[[#This Row],[Column3]]="",""," -"&amp;Table13[[#This Row],[Column3]])))</f>
        <v xml:space="preserve"> Anglo-Slav Variation - Bogoljubow Variation - Stonewall Line</v>
      </c>
      <c r="C1244" s="3" t="s">
        <v>6751</v>
      </c>
      <c r="D1244" s="3" t="s">
        <v>6871</v>
      </c>
      <c r="E1244" s="3" t="s">
        <v>7392</v>
      </c>
      <c r="F1244" s="3">
        <v>49.8</v>
      </c>
      <c r="G1244" s="3">
        <v>19.899999999999999</v>
      </c>
    </row>
    <row r="1245" spans="1:7" ht="17" x14ac:dyDescent="0.2">
      <c r="A1245" s="3" t="s">
        <v>7387</v>
      </c>
      <c r="B1245" s="3" t="str">
        <f>CONCATENATE(Table13[[#This Row],[Column5]],(IF(Table13[[#This Row],[Column4]]="",""," -"&amp;Table13[[#This Row],[Column4]])),(IF(Table13[[#This Row],[Column3]]="",""," -"&amp;Table13[[#This Row],[Column3]])))</f>
        <v xml:space="preserve"> Anglo-Slav Variation - Capablanca Variation</v>
      </c>
      <c r="C1245" s="3" t="s">
        <v>6751</v>
      </c>
      <c r="D1245" s="3" t="s">
        <v>6891</v>
      </c>
      <c r="F1245" s="3">
        <v>29.2</v>
      </c>
      <c r="G1245" s="3">
        <v>28.7</v>
      </c>
    </row>
    <row r="1246" spans="1:7" ht="17" x14ac:dyDescent="0.2">
      <c r="A1246" s="3" t="s">
        <v>7387</v>
      </c>
      <c r="B1246" s="3" t="str">
        <f>CONCATENATE(Table13[[#This Row],[Column5]],(IF(Table13[[#This Row],[Column4]]="",""," -"&amp;Table13[[#This Row],[Column4]])),(IF(Table13[[#This Row],[Column3]]="",""," -"&amp;Table13[[#This Row],[Column3]])))</f>
        <v xml:space="preserve"> Anglo-Slav Variation - London Defensive System</v>
      </c>
      <c r="C1246" s="3" t="s">
        <v>6751</v>
      </c>
      <c r="D1246" s="3" t="s">
        <v>7393</v>
      </c>
      <c r="F1246" s="3">
        <v>38.9</v>
      </c>
      <c r="G1246" s="3">
        <v>28.8</v>
      </c>
    </row>
    <row r="1247" spans="1:7" ht="17" x14ac:dyDescent="0.2">
      <c r="A1247" s="3" t="s">
        <v>7387</v>
      </c>
      <c r="B1247" s="3" t="str">
        <f>CONCATENATE(Table13[[#This Row],[Column5]],(IF(Table13[[#This Row],[Column4]]="",""," -"&amp;Table13[[#This Row],[Column4]])),(IF(Table13[[#This Row],[Column3]]="",""," -"&amp;Table13[[#This Row],[Column3]])))</f>
        <v xml:space="preserve"> Anglo-Slav Variation - New York System</v>
      </c>
      <c r="C1247" s="3" t="s">
        <v>6751</v>
      </c>
      <c r="D1247" s="3" t="s">
        <v>7394</v>
      </c>
      <c r="F1247" s="3">
        <v>42</v>
      </c>
      <c r="G1247" s="3">
        <v>27.6</v>
      </c>
    </row>
    <row r="1248" spans="1:7" ht="17" x14ac:dyDescent="0.2">
      <c r="A1248" s="3" t="s">
        <v>7387</v>
      </c>
      <c r="B1248" s="3" t="str">
        <f>CONCATENATE(Table13[[#This Row],[Column5]],(IF(Table13[[#This Row],[Column4]]="",""," -"&amp;Table13[[#This Row],[Column4]])),(IF(Table13[[#This Row],[Column3]]="",""," -"&amp;Table13[[#This Row],[Column3]])))</f>
        <v xml:space="preserve"> Anglo-Slav Variation - Torre System</v>
      </c>
      <c r="C1248" s="3" t="s">
        <v>6751</v>
      </c>
      <c r="D1248" s="3" t="s">
        <v>7395</v>
      </c>
      <c r="F1248" s="3">
        <v>28.5</v>
      </c>
      <c r="G1248" s="3">
        <v>33.4</v>
      </c>
    </row>
    <row r="1249" spans="1:7" ht="17" x14ac:dyDescent="0.2">
      <c r="A1249" s="3" t="s">
        <v>7387</v>
      </c>
      <c r="B1249" s="3" t="str">
        <f>CONCATENATE(Table13[[#This Row],[Column5]],(IF(Table13[[#This Row],[Column4]]="",""," -"&amp;Table13[[#This Row],[Column4]])),(IF(Table13[[#This Row],[Column3]]="",""," -"&amp;Table13[[#This Row],[Column3]])))</f>
        <v xml:space="preserve"> General</v>
      </c>
      <c r="C1249" s="3" t="s">
        <v>6510</v>
      </c>
      <c r="F1249" s="3">
        <v>42.6</v>
      </c>
      <c r="G1249" s="3">
        <v>22.5</v>
      </c>
    </row>
    <row r="1250" spans="1:7" ht="17" x14ac:dyDescent="0.2">
      <c r="A1250" s="3" t="s">
        <v>7387</v>
      </c>
      <c r="B1250" s="3" t="str">
        <f>CONCATENATE(Table13[[#This Row],[Column5]],(IF(Table13[[#This Row],[Column4]]="",""," -"&amp;Table13[[#This Row],[Column4]])),(IF(Table13[[#This Row],[Column3]]="",""," -"&amp;Table13[[#This Row],[Column3]])))</f>
        <v xml:space="preserve"> Reti Gambit</v>
      </c>
      <c r="C1250" s="3" t="s">
        <v>7396</v>
      </c>
      <c r="F1250" s="3">
        <v>42.5</v>
      </c>
      <c r="G1250" s="3">
        <v>23.1</v>
      </c>
    </row>
    <row r="1251" spans="1:7" ht="17" x14ac:dyDescent="0.2">
      <c r="A1251" s="3" t="s">
        <v>7387</v>
      </c>
      <c r="B1251" s="3" t="str">
        <f>CONCATENATE(Table13[[#This Row],[Column5]],(IF(Table13[[#This Row],[Column4]]="",""," -"&amp;Table13[[#This Row],[Column4]])),(IF(Table13[[#This Row],[Column3]]="",""," -"&amp;Table13[[#This Row],[Column3]])))</f>
        <v xml:space="preserve"> Reversed Blumenfeld Gambit</v>
      </c>
      <c r="C1251" s="3" t="s">
        <v>7397</v>
      </c>
      <c r="F1251" s="3">
        <v>46.9</v>
      </c>
      <c r="G1251" s="3">
        <v>29.1</v>
      </c>
    </row>
    <row r="1252" spans="1:7" ht="17" x14ac:dyDescent="0.2">
      <c r="A1252" s="3" t="s">
        <v>4177</v>
      </c>
      <c r="B1252" s="3" t="str">
        <f>CONCATENATE(Table13[[#This Row],[Column5]],(IF(Table13[[#This Row],[Column4]]="",""," -"&amp;Table13[[#This Row],[Column4]])),(IF(Table13[[#This Row],[Column3]]="",""," -"&amp;Table13[[#This Row],[Column3]])))</f>
        <v/>
      </c>
      <c r="F1252" s="3">
        <v>41.7</v>
      </c>
      <c r="G1252" s="3">
        <v>30.7</v>
      </c>
    </row>
    <row r="1253" spans="1:7" ht="17" x14ac:dyDescent="0.2">
      <c r="A1253" s="3" t="s">
        <v>4177</v>
      </c>
      <c r="B1253" s="3" t="str">
        <f>CONCATENATE(Table13[[#This Row],[Column5]],(IF(Table13[[#This Row],[Column4]]="",""," -"&amp;Table13[[#This Row],[Column4]])),(IF(Table13[[#This Row],[Column3]]="",""," -"&amp;Table13[[#This Row],[Column3]])))</f>
        <v xml:space="preserve"> Bogoljubow Defense</v>
      </c>
      <c r="C1253" s="3" t="s">
        <v>6718</v>
      </c>
      <c r="F1253" s="3">
        <v>36.200000000000003</v>
      </c>
      <c r="G1253" s="3">
        <v>33.1</v>
      </c>
    </row>
    <row r="1254" spans="1:7" ht="17" x14ac:dyDescent="0.2">
      <c r="A1254" s="3" t="s">
        <v>4177</v>
      </c>
      <c r="B1254" s="3" t="str">
        <f>CONCATENATE(Table13[[#This Row],[Column5]],(IF(Table13[[#This Row],[Column4]]="",""," -"&amp;Table13[[#This Row],[Column4]])),(IF(Table13[[#This Row],[Column3]]="",""," -"&amp;Table13[[#This Row],[Column3]])))</f>
        <v xml:space="preserve"> Classical Defense</v>
      </c>
      <c r="C1254" s="3" t="s">
        <v>7164</v>
      </c>
      <c r="F1254" s="3">
        <v>41.2</v>
      </c>
      <c r="G1254" s="3">
        <v>27.2</v>
      </c>
    </row>
    <row r="1255" spans="1:7" ht="17" x14ac:dyDescent="0.2">
      <c r="A1255" s="3" t="s">
        <v>7398</v>
      </c>
      <c r="B1255" s="3" t="str">
        <f>CONCATENATE(Table13[[#This Row],[Column5]],(IF(Table13[[#This Row],[Column4]]="",""," -"&amp;Table13[[#This Row],[Column4]])),(IF(Table13[[#This Row],[Column3]]="",""," -"&amp;Table13[[#This Row],[Column3]])))</f>
        <v xml:space="preserve"> Classical Attack</v>
      </c>
      <c r="C1255" s="3" t="s">
        <v>7399</v>
      </c>
      <c r="F1255" s="3">
        <v>41.4</v>
      </c>
      <c r="G1255" s="3">
        <v>19.5</v>
      </c>
    </row>
    <row r="1256" spans="1:7" ht="17" x14ac:dyDescent="0.2">
      <c r="A1256" s="3" t="s">
        <v>7398</v>
      </c>
      <c r="B1256" s="3" t="str">
        <f>CONCATENATE(Table13[[#This Row],[Column5]],(IF(Table13[[#This Row],[Column4]]="",""," -"&amp;Table13[[#This Row],[Column4]])),(IF(Table13[[#This Row],[Column3]]="",""," -"&amp;Table13[[#This Row],[Column3]])))</f>
        <v xml:space="preserve"> Classical Attack - Berger Variation</v>
      </c>
      <c r="C1256" s="3" t="s">
        <v>7399</v>
      </c>
      <c r="D1256" s="3" t="s">
        <v>6677</v>
      </c>
      <c r="F1256" s="3">
        <v>37.200000000000003</v>
      </c>
      <c r="G1256" s="3">
        <v>36.700000000000003</v>
      </c>
    </row>
    <row r="1257" spans="1:7" ht="17" x14ac:dyDescent="0.2">
      <c r="A1257" s="3" t="s">
        <v>7398</v>
      </c>
      <c r="B1257" s="3" t="str">
        <f>CONCATENATE(Table13[[#This Row],[Column5]],(IF(Table13[[#This Row],[Column4]]="",""," -"&amp;Table13[[#This Row],[Column4]])),(IF(Table13[[#This Row],[Column3]]="",""," -"&amp;Table13[[#This Row],[Column3]])))</f>
        <v xml:space="preserve"> Classical Attack - Chigorin Variation</v>
      </c>
      <c r="C1257" s="3" t="s">
        <v>7399</v>
      </c>
      <c r="D1257" s="3" t="s">
        <v>6708</v>
      </c>
      <c r="F1257" s="3">
        <v>38.799999999999997</v>
      </c>
      <c r="G1257" s="3">
        <v>20.2</v>
      </c>
    </row>
    <row r="1258" spans="1:7" ht="17" x14ac:dyDescent="0.2">
      <c r="A1258" s="3" t="s">
        <v>7398</v>
      </c>
      <c r="B1258" s="3" t="str">
        <f>CONCATENATE(Table13[[#This Row],[Column5]],(IF(Table13[[#This Row],[Column4]]="",""," -"&amp;Table13[[#This Row],[Column4]])),(IF(Table13[[#This Row],[Column3]]="",""," -"&amp;Table13[[#This Row],[Column3]])))</f>
        <v xml:space="preserve"> Classical Attack - Chigorin Variation - Browne Attack</v>
      </c>
      <c r="C1258" s="3" t="s">
        <v>7399</v>
      </c>
      <c r="D1258" s="3" t="s">
        <v>6708</v>
      </c>
      <c r="E1258" s="3" t="s">
        <v>7400</v>
      </c>
      <c r="F1258" s="3">
        <v>35.5</v>
      </c>
      <c r="G1258" s="3">
        <v>16.3</v>
      </c>
    </row>
    <row r="1259" spans="1:7" ht="17" x14ac:dyDescent="0.2">
      <c r="A1259" s="3" t="s">
        <v>7398</v>
      </c>
      <c r="B1259" s="3" t="str">
        <f>CONCATENATE(Table13[[#This Row],[Column5]],(IF(Table13[[#This Row],[Column4]]="",""," -"&amp;Table13[[#This Row],[Column4]])),(IF(Table13[[#This Row],[Column3]]="",""," -"&amp;Table13[[#This Row],[Column3]])))</f>
        <v xml:space="preserve"> Classical Attack - Chigorin Variation - Main Line</v>
      </c>
      <c r="C1259" s="3" t="s">
        <v>7399</v>
      </c>
      <c r="D1259" s="3" t="s">
        <v>6708</v>
      </c>
      <c r="E1259" s="3" t="s">
        <v>6508</v>
      </c>
      <c r="F1259" s="3">
        <v>35.1</v>
      </c>
      <c r="G1259" s="3">
        <v>13.8</v>
      </c>
    </row>
    <row r="1260" spans="1:7" ht="17" x14ac:dyDescent="0.2">
      <c r="A1260" s="3" t="s">
        <v>7398</v>
      </c>
      <c r="B1260" s="3" t="str">
        <f>CONCATENATE(Table13[[#This Row],[Column5]],(IF(Table13[[#This Row],[Column4]]="",""," -"&amp;Table13[[#This Row],[Column4]])),(IF(Table13[[#This Row],[Column3]]="",""," -"&amp;Table13[[#This Row],[Column3]])))</f>
        <v xml:space="preserve"> Classical Attack - Jaenisch Variation</v>
      </c>
      <c r="C1260" s="3" t="s">
        <v>7399</v>
      </c>
      <c r="D1260" s="3" t="s">
        <v>7401</v>
      </c>
      <c r="F1260" s="3">
        <v>41.4</v>
      </c>
      <c r="G1260" s="3">
        <v>18.2</v>
      </c>
    </row>
    <row r="1261" spans="1:7" ht="17" x14ac:dyDescent="0.2">
      <c r="A1261" s="3" t="s">
        <v>7398</v>
      </c>
      <c r="B1261" s="3" t="str">
        <f>CONCATENATE(Table13[[#This Row],[Column5]],(IF(Table13[[#This Row],[Column4]]="",""," -"&amp;Table13[[#This Row],[Column4]])),(IF(Table13[[#This Row],[Column3]]="",""," -"&amp;Table13[[#This Row],[Column3]])))</f>
        <v xml:space="preserve"> Classical Attack - Marshall Variation</v>
      </c>
      <c r="C1261" s="3" t="s">
        <v>7399</v>
      </c>
      <c r="D1261" s="3" t="s">
        <v>7402</v>
      </c>
      <c r="F1261" s="3">
        <v>40.200000000000003</v>
      </c>
      <c r="G1261" s="3">
        <v>26.8</v>
      </c>
    </row>
    <row r="1262" spans="1:7" ht="17" x14ac:dyDescent="0.2">
      <c r="A1262" s="3" t="s">
        <v>7398</v>
      </c>
      <c r="B1262" s="3" t="str">
        <f>CONCATENATE(Table13[[#This Row],[Column5]],(IF(Table13[[#This Row],[Column4]]="",""," -"&amp;Table13[[#This Row],[Column4]])),(IF(Table13[[#This Row],[Column3]]="",""," -"&amp;Table13[[#This Row],[Column3]])))</f>
        <v xml:space="preserve"> Classical Attack - Mason Variation</v>
      </c>
      <c r="C1262" s="3" t="s">
        <v>7399</v>
      </c>
      <c r="D1262" s="3" t="s">
        <v>7403</v>
      </c>
      <c r="F1262" s="3">
        <v>51.3</v>
      </c>
      <c r="G1262" s="3">
        <v>12.9</v>
      </c>
    </row>
    <row r="1263" spans="1:7" ht="17" x14ac:dyDescent="0.2">
      <c r="A1263" s="3" t="s">
        <v>7398</v>
      </c>
      <c r="B1263" s="3" t="str">
        <f>CONCATENATE(Table13[[#This Row],[Column5]],(IF(Table13[[#This Row],[Column4]]="",""," -"&amp;Table13[[#This Row],[Column4]])),(IF(Table13[[#This Row],[Column3]]="",""," -"&amp;Table13[[#This Row],[Column3]])))</f>
        <v xml:space="preserve"> Classical Attack - Mason-Showalter Variation</v>
      </c>
      <c r="C1263" s="3" t="s">
        <v>7399</v>
      </c>
      <c r="D1263" s="3" t="s">
        <v>7404</v>
      </c>
      <c r="F1263" s="3">
        <v>38.299999999999997</v>
      </c>
      <c r="G1263" s="3">
        <v>20.8</v>
      </c>
    </row>
    <row r="1264" spans="1:7" ht="17" x14ac:dyDescent="0.2">
      <c r="A1264" s="3" t="s">
        <v>7398</v>
      </c>
      <c r="B1264" s="3" t="str">
        <f>CONCATENATE(Table13[[#This Row],[Column5]],(IF(Table13[[#This Row],[Column4]]="",""," -"&amp;Table13[[#This Row],[Column4]])),(IF(Table13[[#This Row],[Column3]]="",""," -"&amp;Table13[[#This Row],[Column3]])))</f>
        <v xml:space="preserve"> Classical Attack - Staunton Variation</v>
      </c>
      <c r="C1264" s="3" t="s">
        <v>7399</v>
      </c>
      <c r="D1264" s="3" t="s">
        <v>7405</v>
      </c>
      <c r="F1264" s="3">
        <v>41.7</v>
      </c>
      <c r="G1264" s="3">
        <v>19.7</v>
      </c>
    </row>
    <row r="1265" spans="1:7" ht="17" x14ac:dyDescent="0.2">
      <c r="A1265" s="3" t="s">
        <v>7398</v>
      </c>
      <c r="B1265" s="3" t="str">
        <f>CONCATENATE(Table13[[#This Row],[Column5]],(IF(Table13[[#This Row],[Column4]]="",""," -"&amp;Table13[[#This Row],[Column4]])),(IF(Table13[[#This Row],[Column3]]="",""," -"&amp;Table13[[#This Row],[Column3]])))</f>
        <v xml:space="preserve"> Cochrane Gambit - Center Variation</v>
      </c>
      <c r="C1265" s="3" t="s">
        <v>7406</v>
      </c>
      <c r="D1265" s="3" t="s">
        <v>7407</v>
      </c>
      <c r="F1265" s="3">
        <v>55.4</v>
      </c>
      <c r="G1265" s="3">
        <v>31.5</v>
      </c>
    </row>
    <row r="1266" spans="1:7" ht="17" x14ac:dyDescent="0.2">
      <c r="A1266" s="3" t="s">
        <v>7398</v>
      </c>
      <c r="B1266" s="3" t="str">
        <f>CONCATENATE(Table13[[#This Row],[Column5]],(IF(Table13[[#This Row],[Column4]]="",""," -"&amp;Table13[[#This Row],[Column4]])),(IF(Table13[[#This Row],[Column3]]="",""," -"&amp;Table13[[#This Row],[Column3]])))</f>
        <v xml:space="preserve"> Cozio (Lasker) Attack</v>
      </c>
      <c r="C1266" s="3" t="s">
        <v>7408</v>
      </c>
      <c r="F1266" s="3">
        <v>17.100000000000001</v>
      </c>
      <c r="G1266" s="3">
        <v>15.1</v>
      </c>
    </row>
    <row r="1267" spans="1:7" ht="17" x14ac:dyDescent="0.2">
      <c r="A1267" s="3" t="s">
        <v>7398</v>
      </c>
      <c r="B1267" s="3" t="str">
        <f>CONCATENATE(Table13[[#This Row],[Column5]],(IF(Table13[[#This Row],[Column4]]="",""," -"&amp;Table13[[#This Row],[Column4]])),(IF(Table13[[#This Row],[Column3]]="",""," -"&amp;Table13[[#This Row],[Column3]])))</f>
        <v xml:space="preserve"> Damiano Variation - Kholmov Gambit</v>
      </c>
      <c r="C1267" s="3" t="s">
        <v>7409</v>
      </c>
      <c r="D1267" s="3" t="s">
        <v>7410</v>
      </c>
      <c r="F1267" s="3">
        <v>42.3</v>
      </c>
      <c r="G1267" s="3">
        <v>24.3</v>
      </c>
    </row>
    <row r="1268" spans="1:7" ht="17" x14ac:dyDescent="0.2">
      <c r="A1268" s="3" t="s">
        <v>7398</v>
      </c>
      <c r="B1268" s="3" t="str">
        <f>CONCATENATE(Table13[[#This Row],[Column5]],(IF(Table13[[#This Row],[Column4]]="",""," -"&amp;Table13[[#This Row],[Column4]])),(IF(Table13[[#This Row],[Column3]]="",""," -"&amp;Table13[[#This Row],[Column3]])))</f>
        <v xml:space="preserve"> French Attack</v>
      </c>
      <c r="C1268" s="3" t="s">
        <v>7411</v>
      </c>
      <c r="F1268" s="3">
        <v>31.2</v>
      </c>
      <c r="G1268" s="3">
        <v>22.4</v>
      </c>
    </row>
    <row r="1269" spans="1:7" ht="17" x14ac:dyDescent="0.2">
      <c r="A1269" s="3" t="s">
        <v>7398</v>
      </c>
      <c r="B1269" s="3" t="str">
        <f>CONCATENATE(Table13[[#This Row],[Column5]],(IF(Table13[[#This Row],[Column4]]="",""," -"&amp;Table13[[#This Row],[Column4]])),(IF(Table13[[#This Row],[Column3]]="",""," -"&amp;Table13[[#This Row],[Column3]])))</f>
        <v xml:space="preserve"> General</v>
      </c>
      <c r="C1269" s="3" t="s">
        <v>6510</v>
      </c>
      <c r="F1269" s="3">
        <v>44.3</v>
      </c>
      <c r="G1269" s="3">
        <v>30.8</v>
      </c>
    </row>
    <row r="1270" spans="1:7" ht="17" x14ac:dyDescent="0.2">
      <c r="A1270" s="3" t="s">
        <v>7398</v>
      </c>
      <c r="B1270" s="3" t="str">
        <f>CONCATENATE(Table13[[#This Row],[Column5]],(IF(Table13[[#This Row],[Column4]]="",""," -"&amp;Table13[[#This Row],[Column4]])),(IF(Table13[[#This Row],[Column3]]="",""," -"&amp;Table13[[#This Row],[Column3]])))</f>
        <v xml:space="preserve"> Kaufmann Attack</v>
      </c>
      <c r="C1270" s="3" t="s">
        <v>7412</v>
      </c>
      <c r="F1270" s="3">
        <v>43.9</v>
      </c>
      <c r="G1270" s="3">
        <v>15.1</v>
      </c>
    </row>
    <row r="1271" spans="1:7" ht="17" x14ac:dyDescent="0.2">
      <c r="A1271" s="3" t="s">
        <v>7398</v>
      </c>
      <c r="B1271" s="3" t="str">
        <f>CONCATENATE(Table13[[#This Row],[Column5]],(IF(Table13[[#This Row],[Column4]]="",""," -"&amp;Table13[[#This Row],[Column4]])),(IF(Table13[[#This Row],[Column3]]="",""," -"&amp;Table13[[#This Row],[Column3]])))</f>
        <v xml:space="preserve"> Millenium Attack</v>
      </c>
      <c r="C1271" s="3" t="s">
        <v>7413</v>
      </c>
      <c r="F1271" s="3">
        <v>45.9</v>
      </c>
      <c r="G1271" s="3">
        <v>17.7</v>
      </c>
    </row>
    <row r="1272" spans="1:7" ht="17" x14ac:dyDescent="0.2">
      <c r="A1272" s="3" t="s">
        <v>7398</v>
      </c>
      <c r="B1272" s="3" t="str">
        <f>CONCATENATE(Table13[[#This Row],[Column5]],(IF(Table13[[#This Row],[Column4]]="",""," -"&amp;Table13[[#This Row],[Column4]])),(IF(Table13[[#This Row],[Column3]]="",""," -"&amp;Table13[[#This Row],[Column3]])))</f>
        <v xml:space="preserve"> Modern Attack</v>
      </c>
      <c r="C1272" s="3" t="s">
        <v>7414</v>
      </c>
      <c r="F1272" s="3">
        <v>48.2</v>
      </c>
      <c r="G1272" s="3">
        <v>23.8</v>
      </c>
    </row>
    <row r="1273" spans="1:7" ht="17" x14ac:dyDescent="0.2">
      <c r="A1273" s="3" t="s">
        <v>7398</v>
      </c>
      <c r="B1273" s="3" t="str">
        <f>CONCATENATE(Table13[[#This Row],[Column5]],(IF(Table13[[#This Row],[Column4]]="",""," -"&amp;Table13[[#This Row],[Column4]])),(IF(Table13[[#This Row],[Column3]]="",""," -"&amp;Table13[[#This Row],[Column3]])))</f>
        <v xml:space="preserve"> Modern Attack - Center Attack</v>
      </c>
      <c r="C1273" s="3" t="s">
        <v>7414</v>
      </c>
      <c r="D1273" s="3" t="s">
        <v>7415</v>
      </c>
      <c r="F1273" s="3">
        <v>45.3</v>
      </c>
      <c r="G1273" s="3">
        <v>16.399999999999999</v>
      </c>
    </row>
    <row r="1274" spans="1:7" ht="17" x14ac:dyDescent="0.2">
      <c r="A1274" s="3" t="s">
        <v>7398</v>
      </c>
      <c r="B1274" s="3" t="str">
        <f>CONCATENATE(Table13[[#This Row],[Column5]],(IF(Table13[[#This Row],[Column4]]="",""," -"&amp;Table13[[#This Row],[Column4]])),(IF(Table13[[#This Row],[Column3]]="",""," -"&amp;Table13[[#This Row],[Column3]])))</f>
        <v xml:space="preserve"> Modern Attack - Center Variation</v>
      </c>
      <c r="C1274" s="3" t="s">
        <v>7414</v>
      </c>
      <c r="D1274" s="3" t="s">
        <v>7407</v>
      </c>
      <c r="F1274" s="3">
        <v>43.9</v>
      </c>
      <c r="G1274" s="3">
        <v>18</v>
      </c>
    </row>
    <row r="1275" spans="1:7" ht="17" x14ac:dyDescent="0.2">
      <c r="A1275" s="3" t="s">
        <v>7398</v>
      </c>
      <c r="B1275" s="3" t="str">
        <f>CONCATENATE(Table13[[#This Row],[Column5]],(IF(Table13[[#This Row],[Column4]]="",""," -"&amp;Table13[[#This Row],[Column4]])),(IF(Table13[[#This Row],[Column3]]="",""," -"&amp;Table13[[#This Row],[Column3]])))</f>
        <v xml:space="preserve"> Modern Attack - Murrey Variation</v>
      </c>
      <c r="C1275" s="3" t="s">
        <v>7414</v>
      </c>
      <c r="D1275" s="3" t="s">
        <v>7416</v>
      </c>
      <c r="F1275" s="3">
        <v>37.5</v>
      </c>
      <c r="G1275" s="3">
        <v>21.3</v>
      </c>
    </row>
    <row r="1276" spans="1:7" ht="17" x14ac:dyDescent="0.2">
      <c r="A1276" s="3" t="s">
        <v>7398</v>
      </c>
      <c r="B1276" s="3" t="str">
        <f>CONCATENATE(Table13[[#This Row],[Column5]],(IF(Table13[[#This Row],[Column4]]="",""," -"&amp;Table13[[#This Row],[Column4]])),(IF(Table13[[#This Row],[Column3]]="",""," -"&amp;Table13[[#This Row],[Column3]])))</f>
        <v xml:space="preserve"> Modern Attack - Trifunovic Variation</v>
      </c>
      <c r="C1276" s="3" t="s">
        <v>7414</v>
      </c>
      <c r="D1276" s="3" t="s">
        <v>6509</v>
      </c>
      <c r="F1276" s="3">
        <v>43.5</v>
      </c>
      <c r="G1276" s="3">
        <v>21</v>
      </c>
    </row>
    <row r="1277" spans="1:7" ht="17" x14ac:dyDescent="0.2">
      <c r="A1277" s="3" t="s">
        <v>7398</v>
      </c>
      <c r="B1277" s="3" t="str">
        <f>CONCATENATE(Table13[[#This Row],[Column5]],(IF(Table13[[#This Row],[Column4]]="",""," -"&amp;Table13[[#This Row],[Column4]])),(IF(Table13[[#This Row],[Column3]]="",""," -"&amp;Table13[[#This Row],[Column3]])))</f>
        <v xml:space="preserve"> Nimzowitsch Attack</v>
      </c>
      <c r="C1277" s="3" t="s">
        <v>6816</v>
      </c>
      <c r="F1277" s="3">
        <v>42.5</v>
      </c>
      <c r="G1277" s="3">
        <v>17.899999999999999</v>
      </c>
    </row>
    <row r="1278" spans="1:7" ht="17" x14ac:dyDescent="0.2">
      <c r="A1278" s="3" t="s">
        <v>7398</v>
      </c>
      <c r="B1278" s="3" t="str">
        <f>CONCATENATE(Table13[[#This Row],[Column5]],(IF(Table13[[#This Row],[Column4]]="",""," -"&amp;Table13[[#This Row],[Column4]])),(IF(Table13[[#This Row],[Column3]]="",""," -"&amp;Table13[[#This Row],[Column3]])))</f>
        <v xml:space="preserve"> Paulsen Attack</v>
      </c>
      <c r="C1278" s="3" t="s">
        <v>6819</v>
      </c>
      <c r="F1278" s="3">
        <v>41.9</v>
      </c>
      <c r="G1278" s="3">
        <v>22.9</v>
      </c>
    </row>
    <row r="1279" spans="1:7" ht="17" x14ac:dyDescent="0.2">
      <c r="A1279" s="3" t="s">
        <v>7398</v>
      </c>
      <c r="B1279" s="3" t="str">
        <f>CONCATENATE(Table13[[#This Row],[Column5]],(IF(Table13[[#This Row],[Column4]]="",""," -"&amp;Table13[[#This Row],[Column4]])),(IF(Table13[[#This Row],[Column3]]="",""," -"&amp;Table13[[#This Row],[Column3]])))</f>
        <v xml:space="preserve"> Three Knights Game</v>
      </c>
      <c r="C1279" s="3" t="s">
        <v>7417</v>
      </c>
      <c r="F1279" s="3">
        <v>41.5</v>
      </c>
      <c r="G1279" s="3">
        <v>30.4</v>
      </c>
    </row>
    <row r="1280" spans="1:7" ht="17" x14ac:dyDescent="0.2">
      <c r="A1280" s="3" t="s">
        <v>7398</v>
      </c>
      <c r="B1280" s="3" t="str">
        <f>CONCATENATE(Table13[[#This Row],[Column5]],(IF(Table13[[#This Row],[Column4]]="",""," -"&amp;Table13[[#This Row],[Column4]])),(IF(Table13[[#This Row],[Column3]]="",""," -"&amp;Table13[[#This Row],[Column3]])))</f>
        <v xml:space="preserve"> Urusov Gambit</v>
      </c>
      <c r="C1280" s="3" t="s">
        <v>6590</v>
      </c>
      <c r="F1280" s="3">
        <v>39.700000000000003</v>
      </c>
      <c r="G1280" s="3">
        <v>45.4</v>
      </c>
    </row>
    <row r="1281" spans="1:7" ht="17" x14ac:dyDescent="0.2">
      <c r="A1281" s="3" t="s">
        <v>7418</v>
      </c>
      <c r="B1281" s="3" t="str">
        <f>CONCATENATE(Table13[[#This Row],[Column5]],(IF(Table13[[#This Row],[Column4]]="",""," -"&amp;Table13[[#This Row],[Column4]])),(IF(Table13[[#This Row],[Column3]]="",""," -"&amp;Table13[[#This Row],[Column3]])))</f>
        <v xml:space="preserve"> General</v>
      </c>
      <c r="C1281" s="3" t="s">
        <v>6510</v>
      </c>
      <c r="F1281" s="3">
        <v>32.299999999999997</v>
      </c>
      <c r="G1281" s="3">
        <v>41.3</v>
      </c>
    </row>
    <row r="1282" spans="1:7" ht="17" x14ac:dyDescent="0.2">
      <c r="A1282" s="3" t="s">
        <v>7419</v>
      </c>
      <c r="B1282" s="3" t="str">
        <f>CONCATENATE(Table13[[#This Row],[Column5]],(IF(Table13[[#This Row],[Column4]]="",""," -"&amp;Table13[[#This Row],[Column4]])),(IF(Table13[[#This Row],[Column3]]="",""," -"&amp;Table13[[#This Row],[Column3]])))</f>
        <v xml:space="preserve"> Anderssen Counterattack</v>
      </c>
      <c r="C1282" s="3" t="s">
        <v>7420</v>
      </c>
      <c r="F1282" s="3">
        <v>53.8</v>
      </c>
      <c r="G1282" s="3">
        <v>25.3</v>
      </c>
    </row>
    <row r="1283" spans="1:7" ht="17" x14ac:dyDescent="0.2">
      <c r="A1283" s="3" t="s">
        <v>7419</v>
      </c>
      <c r="B1283" s="3" t="str">
        <f>CONCATENATE(Table13[[#This Row],[Column5]],(IF(Table13[[#This Row],[Column4]]="",""," -"&amp;Table13[[#This Row],[Column4]])),(IF(Table13[[#This Row],[Column3]]="",""," -"&amp;Table13[[#This Row],[Column3]])))</f>
        <v xml:space="preserve"> Bronstein Variation</v>
      </c>
      <c r="C1283" s="3" t="s">
        <v>6623</v>
      </c>
      <c r="F1283" s="3">
        <v>41.3</v>
      </c>
      <c r="G1283" s="3">
        <v>28.2</v>
      </c>
    </row>
    <row r="1284" spans="1:7" ht="17" x14ac:dyDescent="0.2">
      <c r="A1284" s="3" t="s">
        <v>7419</v>
      </c>
      <c r="B1284" s="3" t="str">
        <f>CONCATENATE(Table13[[#This Row],[Column5]],(IF(Table13[[#This Row],[Column4]]="",""," -"&amp;Table13[[#This Row],[Column4]])),(IF(Table13[[#This Row],[Column3]]="",""," -"&amp;Table13[[#This Row],[Column3]])))</f>
        <v xml:space="preserve"> Classical Variation</v>
      </c>
      <c r="C1284" s="3" t="s">
        <v>6553</v>
      </c>
      <c r="F1284" s="3">
        <v>42.4</v>
      </c>
      <c r="G1284" s="3">
        <v>26.3</v>
      </c>
    </row>
    <row r="1285" spans="1:7" ht="17" x14ac:dyDescent="0.2">
      <c r="A1285" s="3" t="s">
        <v>7419</v>
      </c>
      <c r="B1285" s="3" t="str">
        <f>CONCATENATE(Table13[[#This Row],[Column5]],(IF(Table13[[#This Row],[Column4]]="",""," -"&amp;Table13[[#This Row],[Column4]])),(IF(Table13[[#This Row],[Column3]]="",""," -"&amp;Table13[[#This Row],[Column3]])))</f>
        <v xml:space="preserve"> General</v>
      </c>
      <c r="C1285" s="3" t="s">
        <v>6510</v>
      </c>
      <c r="F1285" s="3">
        <v>37.1</v>
      </c>
      <c r="G1285" s="3">
        <v>43.7</v>
      </c>
    </row>
    <row r="1286" spans="1:7" ht="17" x14ac:dyDescent="0.2">
      <c r="A1286" s="3" t="s">
        <v>7419</v>
      </c>
      <c r="B1286" s="3" t="str">
        <f>CONCATENATE(Table13[[#This Row],[Column5]],(IF(Table13[[#This Row],[Column4]]="",""," -"&amp;Table13[[#This Row],[Column4]])),(IF(Table13[[#This Row],[Column3]]="",""," -"&amp;Table13[[#This Row],[Column3]])))</f>
        <v xml:space="preserve"> Gr√ºnfeld Variation</v>
      </c>
      <c r="C1286" s="3" t="s">
        <v>6606</v>
      </c>
      <c r="F1286" s="3">
        <v>53.4</v>
      </c>
      <c r="G1286" s="3">
        <v>18.3</v>
      </c>
    </row>
    <row r="1287" spans="1:7" ht="17" x14ac:dyDescent="0.2">
      <c r="A1287" s="3" t="s">
        <v>7419</v>
      </c>
      <c r="B1287" s="3" t="str">
        <f>CONCATENATE(Table13[[#This Row],[Column5]],(IF(Table13[[#This Row],[Column4]]="",""," -"&amp;Table13[[#This Row],[Column4]])),(IF(Table13[[#This Row],[Column3]]="",""," -"&amp;Table13[[#This Row],[Column3]])))</f>
        <v xml:space="preserve"> Gubinsky-Melts Defense</v>
      </c>
      <c r="C1287" s="3" t="s">
        <v>7421</v>
      </c>
      <c r="F1287" s="3">
        <v>38.200000000000003</v>
      </c>
      <c r="G1287" s="3">
        <v>30.5</v>
      </c>
    </row>
    <row r="1288" spans="1:7" ht="17" x14ac:dyDescent="0.2">
      <c r="A1288" s="3" t="s">
        <v>7419</v>
      </c>
      <c r="B1288" s="3" t="str">
        <f>CONCATENATE(Table13[[#This Row],[Column5]],(IF(Table13[[#This Row],[Column4]]="",""," -"&amp;Table13[[#This Row],[Column4]])),(IF(Table13[[#This Row],[Column3]]="",""," -"&amp;Table13[[#This Row],[Column3]])))</f>
        <v xml:space="preserve"> Icelandic-Palme Gambit</v>
      </c>
      <c r="C1288" s="3" t="s">
        <v>7422</v>
      </c>
      <c r="F1288" s="3">
        <v>41.9</v>
      </c>
      <c r="G1288" s="3">
        <v>33.4</v>
      </c>
    </row>
    <row r="1289" spans="1:7" ht="17" x14ac:dyDescent="0.2">
      <c r="A1289" s="3" t="s">
        <v>7419</v>
      </c>
      <c r="B1289" s="3" t="str">
        <f>CONCATENATE(Table13[[#This Row],[Column5]],(IF(Table13[[#This Row],[Column4]]="",""," -"&amp;Table13[[#This Row],[Column4]])),(IF(Table13[[#This Row],[Column3]]="",""," -"&amp;Table13[[#This Row],[Column3]])))</f>
        <v xml:space="preserve"> Kiel Variation</v>
      </c>
      <c r="C1289" s="3" t="s">
        <v>7423</v>
      </c>
      <c r="F1289" s="3">
        <v>53.7</v>
      </c>
      <c r="G1289" s="3">
        <v>32.6</v>
      </c>
    </row>
    <row r="1290" spans="1:7" ht="17" x14ac:dyDescent="0.2">
      <c r="A1290" s="3" t="s">
        <v>7419</v>
      </c>
      <c r="B1290" s="3" t="str">
        <f>CONCATENATE(Table13[[#This Row],[Column5]],(IF(Table13[[#This Row],[Column4]]="",""," -"&amp;Table13[[#This Row],[Column4]])),(IF(Table13[[#This Row],[Column3]]="",""," -"&amp;Table13[[#This Row],[Column3]])))</f>
        <v xml:space="preserve"> Lasker Variation</v>
      </c>
      <c r="C1290" s="3" t="s">
        <v>6528</v>
      </c>
      <c r="F1290" s="3">
        <v>51.9</v>
      </c>
      <c r="G1290" s="3">
        <v>22.9</v>
      </c>
    </row>
    <row r="1291" spans="1:7" ht="17" x14ac:dyDescent="0.2">
      <c r="A1291" s="3" t="s">
        <v>7419</v>
      </c>
      <c r="B1291" s="3" t="str">
        <f>CONCATENATE(Table13[[#This Row],[Column5]],(IF(Table13[[#This Row],[Column4]]="",""," -"&amp;Table13[[#This Row],[Column4]])),(IF(Table13[[#This Row],[Column3]]="",""," -"&amp;Table13[[#This Row],[Column3]])))</f>
        <v xml:space="preserve"> Main Lines</v>
      </c>
      <c r="C1291" s="3" t="s">
        <v>7295</v>
      </c>
      <c r="F1291" s="3">
        <v>43.8</v>
      </c>
      <c r="G1291" s="3">
        <v>28.8</v>
      </c>
    </row>
    <row r="1292" spans="1:7" ht="17" x14ac:dyDescent="0.2">
      <c r="A1292" s="3" t="s">
        <v>7419</v>
      </c>
      <c r="B1292" s="3" t="str">
        <f>CONCATENATE(Table13[[#This Row],[Column5]],(IF(Table13[[#This Row],[Column4]]="",""," -"&amp;Table13[[#This Row],[Column4]])),(IF(Table13[[#This Row],[Column3]]="",""," -"&amp;Table13[[#This Row],[Column3]])))</f>
        <v xml:space="preserve"> Main Lines - Leonhardt Gambit</v>
      </c>
      <c r="C1292" s="3" t="s">
        <v>7295</v>
      </c>
      <c r="D1292" s="3" t="s">
        <v>7424</v>
      </c>
      <c r="F1292" s="3">
        <v>43.6</v>
      </c>
      <c r="G1292" s="3">
        <v>39.1</v>
      </c>
    </row>
    <row r="1293" spans="1:7" ht="17" x14ac:dyDescent="0.2">
      <c r="A1293" s="3" t="s">
        <v>7419</v>
      </c>
      <c r="B1293" s="3" t="str">
        <f>CONCATENATE(Table13[[#This Row],[Column5]],(IF(Table13[[#This Row],[Column4]]="",""," -"&amp;Table13[[#This Row],[Column4]])),(IF(Table13[[#This Row],[Column3]]="",""," -"&amp;Table13[[#This Row],[Column3]])))</f>
        <v xml:space="preserve"> Main Lines - Mieses Variation</v>
      </c>
      <c r="C1293" s="3" t="s">
        <v>7295</v>
      </c>
      <c r="D1293" s="3" t="s">
        <v>7425</v>
      </c>
      <c r="F1293" s="3">
        <v>40.6</v>
      </c>
      <c r="G1293" s="3">
        <v>30.8</v>
      </c>
    </row>
    <row r="1294" spans="1:7" ht="17" x14ac:dyDescent="0.2">
      <c r="A1294" s="3" t="s">
        <v>7419</v>
      </c>
      <c r="B1294" s="3" t="str">
        <f>CONCATENATE(Table13[[#This Row],[Column5]],(IF(Table13[[#This Row],[Column4]]="",""," -"&amp;Table13[[#This Row],[Column4]])),(IF(Table13[[#This Row],[Column3]]="",""," -"&amp;Table13[[#This Row],[Column3]])))</f>
        <v xml:space="preserve"> Marshall Variation</v>
      </c>
      <c r="C1294" s="3" t="s">
        <v>7402</v>
      </c>
      <c r="F1294" s="3">
        <v>42.2</v>
      </c>
      <c r="G1294" s="3">
        <v>31.6</v>
      </c>
    </row>
    <row r="1295" spans="1:7" ht="17" x14ac:dyDescent="0.2">
      <c r="A1295" s="3" t="s">
        <v>7419</v>
      </c>
      <c r="B1295" s="3" t="str">
        <f>CONCATENATE(Table13[[#This Row],[Column5]],(IF(Table13[[#This Row],[Column4]]="",""," -"&amp;Table13[[#This Row],[Column4]])),(IF(Table13[[#This Row],[Column3]]="",""," -"&amp;Table13[[#This Row],[Column3]])))</f>
        <v xml:space="preserve"> Mieses-Kotroc Variation</v>
      </c>
      <c r="C1295" s="3" t="s">
        <v>7426</v>
      </c>
      <c r="F1295" s="3">
        <v>44.6</v>
      </c>
      <c r="G1295" s="3">
        <v>26.1</v>
      </c>
    </row>
    <row r="1296" spans="1:7" ht="17" x14ac:dyDescent="0.2">
      <c r="A1296" s="3" t="s">
        <v>7419</v>
      </c>
      <c r="B1296" s="3" t="str">
        <f>CONCATENATE(Table13[[#This Row],[Column5]],(IF(Table13[[#This Row],[Column4]]="",""," -"&amp;Table13[[#This Row],[Column4]])),(IF(Table13[[#This Row],[Column3]]="",""," -"&amp;Table13[[#This Row],[Column3]])))</f>
        <v xml:space="preserve"> Modern Variation</v>
      </c>
      <c r="C1296" s="3" t="s">
        <v>6514</v>
      </c>
      <c r="F1296" s="3">
        <v>56.1</v>
      </c>
      <c r="G1296" s="3">
        <v>23</v>
      </c>
    </row>
    <row r="1297" spans="1:7" ht="17" x14ac:dyDescent="0.2">
      <c r="A1297" s="3" t="s">
        <v>7419</v>
      </c>
      <c r="B1297" s="3" t="str">
        <f>CONCATENATE(Table13[[#This Row],[Column5]],(IF(Table13[[#This Row],[Column4]]="",""," -"&amp;Table13[[#This Row],[Column4]])),(IF(Table13[[#This Row],[Column3]]="",""," -"&amp;Table13[[#This Row],[Column3]])))</f>
        <v xml:space="preserve"> Modern Variation</v>
      </c>
      <c r="C1297" s="3" t="s">
        <v>6514</v>
      </c>
      <c r="F1297" s="3">
        <v>40.700000000000003</v>
      </c>
      <c r="G1297" s="3">
        <v>33.4</v>
      </c>
    </row>
    <row r="1298" spans="1:7" ht="17" x14ac:dyDescent="0.2">
      <c r="A1298" s="3" t="s">
        <v>7419</v>
      </c>
      <c r="B1298" s="3" t="str">
        <f>CONCATENATE(Table13[[#This Row],[Column5]],(IF(Table13[[#This Row],[Column4]]="",""," -"&amp;Table13[[#This Row],[Column4]])),(IF(Table13[[#This Row],[Column3]]="",""," -"&amp;Table13[[#This Row],[Column3]])))</f>
        <v xml:space="preserve"> Modern Variation - Gipslis Variation</v>
      </c>
      <c r="C1298" s="3" t="s">
        <v>6514</v>
      </c>
      <c r="D1298" s="3" t="s">
        <v>7427</v>
      </c>
      <c r="F1298" s="3">
        <v>45.4</v>
      </c>
      <c r="G1298" s="3">
        <v>25.4</v>
      </c>
    </row>
    <row r="1299" spans="1:7" ht="17" x14ac:dyDescent="0.2">
      <c r="A1299" s="3" t="s">
        <v>7419</v>
      </c>
      <c r="B1299" s="3" t="str">
        <f>CONCATENATE(Table13[[#This Row],[Column5]],(IF(Table13[[#This Row],[Column4]]="",""," -"&amp;Table13[[#This Row],[Column4]])),(IF(Table13[[#This Row],[Column3]]="",""," -"&amp;Table13[[#This Row],[Column3]])))</f>
        <v xml:space="preserve"> Panov Transfer</v>
      </c>
      <c r="C1299" s="3" t="s">
        <v>7428</v>
      </c>
      <c r="F1299" s="3">
        <v>36.6</v>
      </c>
      <c r="G1299" s="3">
        <v>36.799999999999997</v>
      </c>
    </row>
    <row r="1300" spans="1:7" ht="17" x14ac:dyDescent="0.2">
      <c r="A1300" s="3" t="s">
        <v>7419</v>
      </c>
      <c r="B1300" s="3" t="str">
        <f>CONCATENATE(Table13[[#This Row],[Column5]],(IF(Table13[[#This Row],[Column4]]="",""," -"&amp;Table13[[#This Row],[Column4]])),(IF(Table13[[#This Row],[Column3]]="",""," -"&amp;Table13[[#This Row],[Column3]])))</f>
        <v xml:space="preserve"> Portuguese Variation</v>
      </c>
      <c r="C1300" s="3" t="s">
        <v>7429</v>
      </c>
      <c r="F1300" s="3">
        <v>40.799999999999997</v>
      </c>
      <c r="G1300" s="3">
        <v>34</v>
      </c>
    </row>
    <row r="1301" spans="1:7" ht="17" x14ac:dyDescent="0.2">
      <c r="A1301" s="3" t="s">
        <v>7419</v>
      </c>
      <c r="B1301" s="3" t="str">
        <f>CONCATENATE(Table13[[#This Row],[Column5]],(IF(Table13[[#This Row],[Column4]]="",""," -"&amp;Table13[[#This Row],[Column4]])),(IF(Table13[[#This Row],[Column3]]="",""," -"&amp;Table13[[#This Row],[Column3]])))</f>
        <v xml:space="preserve"> Portuguese Variation - Portuguese Gambit</v>
      </c>
      <c r="C1301" s="3" t="s">
        <v>7429</v>
      </c>
      <c r="D1301" s="3" t="s">
        <v>7430</v>
      </c>
      <c r="F1301" s="3">
        <v>46.5</v>
      </c>
      <c r="G1301" s="3">
        <v>27.1</v>
      </c>
    </row>
    <row r="1302" spans="1:7" ht="17" x14ac:dyDescent="0.2">
      <c r="A1302" s="3" t="s">
        <v>7419</v>
      </c>
      <c r="B1302" s="3" t="str">
        <f>CONCATENATE(Table13[[#This Row],[Column5]],(IF(Table13[[#This Row],[Column4]]="",""," -"&amp;Table13[[#This Row],[Column4]])),(IF(Table13[[#This Row],[Column3]]="",""," -"&amp;Table13[[#This Row],[Column3]])))</f>
        <v xml:space="preserve"> Richter Variation</v>
      </c>
      <c r="C1302" s="3" t="s">
        <v>7280</v>
      </c>
      <c r="F1302" s="3">
        <v>43.3</v>
      </c>
      <c r="G1302" s="3">
        <v>26</v>
      </c>
    </row>
    <row r="1303" spans="1:7" ht="17" x14ac:dyDescent="0.2">
      <c r="A1303" s="3" t="s">
        <v>7419</v>
      </c>
      <c r="B1303" s="3" t="str">
        <f>CONCATENATE(Table13[[#This Row],[Column5]],(IF(Table13[[#This Row],[Column4]]="",""," -"&amp;Table13[[#This Row],[Column4]])),(IF(Table13[[#This Row],[Column3]]="",""," -"&amp;Table13[[#This Row],[Column3]])))</f>
        <v xml:space="preserve"> Schiller-Pytel Variation</v>
      </c>
      <c r="C1303" s="3" t="s">
        <v>7431</v>
      </c>
      <c r="F1303" s="3">
        <v>42.8</v>
      </c>
      <c r="G1303" s="3">
        <v>26.5</v>
      </c>
    </row>
    <row r="1304" spans="1:7" ht="17" x14ac:dyDescent="0.2">
      <c r="A1304" s="3" t="s">
        <v>7432</v>
      </c>
      <c r="B1304" s="3" t="str">
        <f>CONCATENATE(Table13[[#This Row],[Column5]],(IF(Table13[[#This Row],[Column4]]="",""," -"&amp;Table13[[#This Row],[Column4]])),(IF(Table13[[#This Row],[Column3]]="",""," -"&amp;Table13[[#This Row],[Column3]])))</f>
        <v xml:space="preserve"> Classical Variation</v>
      </c>
      <c r="C1304" s="3" t="s">
        <v>6553</v>
      </c>
      <c r="F1304" s="3">
        <v>40.6</v>
      </c>
      <c r="G1304" s="3">
        <v>32.9</v>
      </c>
    </row>
    <row r="1305" spans="1:7" ht="17" x14ac:dyDescent="0.2">
      <c r="A1305" s="3" t="s">
        <v>7432</v>
      </c>
      <c r="B1305" s="3" t="str">
        <f>CONCATENATE(Table13[[#This Row],[Column5]],(IF(Table13[[#This Row],[Column4]]="",""," -"&amp;Table13[[#This Row],[Column4]])),(IF(Table13[[#This Row],[Column3]]="",""," -"&amp;Table13[[#This Row],[Column3]])))</f>
        <v xml:space="preserve"> Classical Variation - Blackburne Attack</v>
      </c>
      <c r="C1305" s="3" t="s">
        <v>6553</v>
      </c>
      <c r="D1305" s="3" t="s">
        <v>6687</v>
      </c>
      <c r="F1305" s="3">
        <v>36.700000000000003</v>
      </c>
      <c r="G1305" s="3">
        <v>34</v>
      </c>
    </row>
    <row r="1306" spans="1:7" ht="17" x14ac:dyDescent="0.2">
      <c r="A1306" s="3" t="s">
        <v>7432</v>
      </c>
      <c r="B1306" s="3" t="str">
        <f>CONCATENATE(Table13[[#This Row],[Column5]],(IF(Table13[[#This Row],[Column4]]="",""," -"&amp;Table13[[#This Row],[Column4]])),(IF(Table13[[#This Row],[Column3]]="",""," -"&amp;Table13[[#This Row],[Column3]])))</f>
        <v xml:space="preserve"> Classical Variation - Intermezzo Variation</v>
      </c>
      <c r="C1306" s="3" t="s">
        <v>6553</v>
      </c>
      <c r="D1306" s="3" t="s">
        <v>7433</v>
      </c>
      <c r="F1306" s="3">
        <v>35.799999999999997</v>
      </c>
      <c r="G1306" s="3">
        <v>27.7</v>
      </c>
    </row>
    <row r="1307" spans="1:7" ht="17" x14ac:dyDescent="0.2">
      <c r="A1307" s="3" t="s">
        <v>7432</v>
      </c>
      <c r="B1307" s="3" t="str">
        <f>CONCATENATE(Table13[[#This Row],[Column5]],(IF(Table13[[#This Row],[Column4]]="",""," -"&amp;Table13[[#This Row],[Column4]])),(IF(Table13[[#This Row],[Column3]]="",""," -"&amp;Table13[[#This Row],[Column3]])))</f>
        <v xml:space="preserve"> Classical Variation - Millennium Variation</v>
      </c>
      <c r="C1307" s="3" t="s">
        <v>6553</v>
      </c>
      <c r="D1307" s="3" t="s">
        <v>7434</v>
      </c>
      <c r="F1307" s="3">
        <v>32.5</v>
      </c>
      <c r="G1307" s="3">
        <v>43.5</v>
      </c>
    </row>
    <row r="1308" spans="1:7" ht="17" x14ac:dyDescent="0.2">
      <c r="A1308" s="3" t="s">
        <v>7432</v>
      </c>
      <c r="B1308" s="3" t="str">
        <f>CONCATENATE(Table13[[#This Row],[Column5]],(IF(Table13[[#This Row],[Column4]]="",""," -"&amp;Table13[[#This Row],[Column4]])),(IF(Table13[[#This Row],[Column3]]="",""," -"&amp;Table13[[#This Row],[Column3]])))</f>
        <v xml:space="preserve"> General</v>
      </c>
      <c r="C1308" s="3" t="s">
        <v>6510</v>
      </c>
      <c r="F1308" s="3">
        <v>71.599999999999994</v>
      </c>
      <c r="G1308" s="3">
        <v>15.5</v>
      </c>
    </row>
    <row r="1309" spans="1:7" ht="17" x14ac:dyDescent="0.2">
      <c r="A1309" s="3" t="s">
        <v>7432</v>
      </c>
      <c r="B1309" s="3" t="str">
        <f>CONCATENATE(Table13[[#This Row],[Column5]],(IF(Table13[[#This Row],[Column4]]="",""," -"&amp;Table13[[#This Row],[Column4]])),(IF(Table13[[#This Row],[Column3]]="",""," -"&amp;Table13[[#This Row],[Column3]])))</f>
        <v xml:space="preserve"> General</v>
      </c>
      <c r="C1309" s="3" t="s">
        <v>6510</v>
      </c>
      <c r="F1309" s="3">
        <v>49.8</v>
      </c>
      <c r="G1309" s="3">
        <v>25.8</v>
      </c>
    </row>
    <row r="1310" spans="1:7" ht="17" x14ac:dyDescent="0.2">
      <c r="A1310" s="3" t="s">
        <v>7432</v>
      </c>
      <c r="B1310" s="3" t="str">
        <f>CONCATENATE(Table13[[#This Row],[Column5]],(IF(Table13[[#This Row],[Column4]]="",""," -"&amp;Table13[[#This Row],[Column4]])),(IF(Table13[[#This Row],[Column3]]="",""," -"&amp;Table13[[#This Row],[Column3]])))</f>
        <v xml:space="preserve"> G√∂ring Gambit</v>
      </c>
      <c r="C1310" s="3" t="s">
        <v>7435</v>
      </c>
      <c r="F1310" s="3">
        <v>45.8</v>
      </c>
      <c r="G1310" s="3">
        <v>31.4</v>
      </c>
    </row>
    <row r="1311" spans="1:7" ht="17" x14ac:dyDescent="0.2">
      <c r="A1311" s="3" t="s">
        <v>7432</v>
      </c>
      <c r="B1311" s="3" t="str">
        <f>CONCATENATE(Table13[[#This Row],[Column5]],(IF(Table13[[#This Row],[Column4]]="",""," -"&amp;Table13[[#This Row],[Column4]])),(IF(Table13[[#This Row],[Column3]]="",""," -"&amp;Table13[[#This Row],[Column3]])))</f>
        <v xml:space="preserve"> G√∂ring Gambit - Double Pawn Sacrifice</v>
      </c>
      <c r="C1311" s="3" t="s">
        <v>7435</v>
      </c>
      <c r="D1311" s="3" t="s">
        <v>7436</v>
      </c>
      <c r="F1311" s="3">
        <v>50.6</v>
      </c>
      <c r="G1311" s="3">
        <v>33.299999999999997</v>
      </c>
    </row>
    <row r="1312" spans="1:7" ht="17" x14ac:dyDescent="0.2">
      <c r="A1312" s="3" t="s">
        <v>7432</v>
      </c>
      <c r="B1312" s="3" t="str">
        <f>CONCATENATE(Table13[[#This Row],[Column5]],(IF(Table13[[#This Row],[Column4]]="",""," -"&amp;Table13[[#This Row],[Column4]])),(IF(Table13[[#This Row],[Column3]]="",""," -"&amp;Table13[[#This Row],[Column3]])))</f>
        <v xml:space="preserve"> G√∂ring Gambit - Main Line</v>
      </c>
      <c r="C1312" s="3" t="s">
        <v>7435</v>
      </c>
      <c r="D1312" s="3" t="s">
        <v>6508</v>
      </c>
      <c r="F1312" s="3">
        <v>51.3</v>
      </c>
      <c r="G1312" s="3">
        <v>29.6</v>
      </c>
    </row>
    <row r="1313" spans="1:7" ht="17" x14ac:dyDescent="0.2">
      <c r="A1313" s="3" t="s">
        <v>7432</v>
      </c>
      <c r="B1313" s="3" t="str">
        <f>CONCATENATE(Table13[[#This Row],[Column5]],(IF(Table13[[#This Row],[Column4]]="",""," -"&amp;Table13[[#This Row],[Column4]])),(IF(Table13[[#This Row],[Column3]]="",""," -"&amp;Table13[[#This Row],[Column3]])))</f>
        <v xml:space="preserve"> Haxo Gambit</v>
      </c>
      <c r="C1313" s="3" t="s">
        <v>7437</v>
      </c>
      <c r="F1313" s="3">
        <v>47.1</v>
      </c>
      <c r="G1313" s="3">
        <v>35.4</v>
      </c>
    </row>
    <row r="1314" spans="1:7" ht="17" x14ac:dyDescent="0.2">
      <c r="A1314" s="3" t="s">
        <v>7432</v>
      </c>
      <c r="B1314" s="3" t="str">
        <f>CONCATENATE(Table13[[#This Row],[Column5]],(IF(Table13[[#This Row],[Column4]]="",""," -"&amp;Table13[[#This Row],[Column4]])),(IF(Table13[[#This Row],[Column3]]="",""," -"&amp;Table13[[#This Row],[Column3]])))</f>
        <v xml:space="preserve"> Horwitz Attack</v>
      </c>
      <c r="C1314" s="3" t="s">
        <v>6835</v>
      </c>
      <c r="F1314" s="3">
        <v>46.3</v>
      </c>
      <c r="G1314" s="3">
        <v>32.1</v>
      </c>
    </row>
    <row r="1315" spans="1:7" ht="17" x14ac:dyDescent="0.2">
      <c r="A1315" s="3" t="s">
        <v>7432</v>
      </c>
      <c r="B1315" s="3" t="str">
        <f>CONCATENATE(Table13[[#This Row],[Column5]],(IF(Table13[[#This Row],[Column4]]="",""," -"&amp;Table13[[#This Row],[Column4]])),(IF(Table13[[#This Row],[Column3]]="",""," -"&amp;Table13[[#This Row],[Column3]])))</f>
        <v xml:space="preserve"> Malaniuk Variation</v>
      </c>
      <c r="C1315" s="3" t="s">
        <v>7438</v>
      </c>
      <c r="F1315" s="3">
        <v>33.299999999999997</v>
      </c>
      <c r="G1315" s="3">
        <v>34.200000000000003</v>
      </c>
    </row>
    <row r="1316" spans="1:7" ht="17" x14ac:dyDescent="0.2">
      <c r="A1316" s="3" t="s">
        <v>7432</v>
      </c>
      <c r="B1316" s="3" t="str">
        <f>CONCATENATE(Table13[[#This Row],[Column5]],(IF(Table13[[#This Row],[Column4]]="",""," -"&amp;Table13[[#This Row],[Column4]])),(IF(Table13[[#This Row],[Column3]]="",""," -"&amp;Table13[[#This Row],[Column3]])))</f>
        <v xml:space="preserve"> Meitner Variation</v>
      </c>
      <c r="C1316" s="3" t="s">
        <v>7439</v>
      </c>
      <c r="F1316" s="3">
        <v>26.7</v>
      </c>
      <c r="G1316" s="3">
        <v>34.6</v>
      </c>
    </row>
    <row r="1317" spans="1:7" ht="17" x14ac:dyDescent="0.2">
      <c r="A1317" s="3" t="s">
        <v>7432</v>
      </c>
      <c r="B1317" s="3" t="str">
        <f>CONCATENATE(Table13[[#This Row],[Column5]],(IF(Table13[[#This Row],[Column4]]="",""," -"&amp;Table13[[#This Row],[Column4]])),(IF(Table13[[#This Row],[Column3]]="",""," -"&amp;Table13[[#This Row],[Column3]])))</f>
        <v xml:space="preserve"> Mieses Variation</v>
      </c>
      <c r="C1317" s="3" t="s">
        <v>7425</v>
      </c>
      <c r="F1317" s="3">
        <v>37</v>
      </c>
      <c r="G1317" s="3">
        <v>29.8</v>
      </c>
    </row>
    <row r="1318" spans="1:7" ht="17" x14ac:dyDescent="0.2">
      <c r="A1318" s="3" t="s">
        <v>7432</v>
      </c>
      <c r="B1318" s="3" t="str">
        <f>CONCATENATE(Table13[[#This Row],[Column5]],(IF(Table13[[#This Row],[Column4]]="",""," -"&amp;Table13[[#This Row],[Column4]])),(IF(Table13[[#This Row],[Column3]]="",""," -"&amp;Table13[[#This Row],[Column3]])))</f>
        <v xml:space="preserve"> Modern Defense</v>
      </c>
      <c r="C1318" s="3" t="s">
        <v>6655</v>
      </c>
      <c r="F1318" s="3">
        <v>49.9</v>
      </c>
      <c r="G1318" s="3">
        <v>34.9</v>
      </c>
    </row>
    <row r="1319" spans="1:7" ht="17" x14ac:dyDescent="0.2">
      <c r="A1319" s="3" t="s">
        <v>7432</v>
      </c>
      <c r="B1319" s="3" t="str">
        <f>CONCATENATE(Table13[[#This Row],[Column5]],(IF(Table13[[#This Row],[Column4]]="",""," -"&amp;Table13[[#This Row],[Column4]])),(IF(Table13[[#This Row],[Column3]]="",""," -"&amp;Table13[[#This Row],[Column3]])))</f>
        <v xml:space="preserve"> Potter Variation</v>
      </c>
      <c r="C1319" s="3" t="s">
        <v>7440</v>
      </c>
      <c r="F1319" s="3">
        <v>41.6</v>
      </c>
      <c r="G1319" s="3">
        <v>30.8</v>
      </c>
    </row>
    <row r="1320" spans="1:7" ht="17" x14ac:dyDescent="0.2">
      <c r="A1320" s="3" t="s">
        <v>7432</v>
      </c>
      <c r="B1320" s="3" t="str">
        <f>CONCATENATE(Table13[[#This Row],[Column5]],(IF(Table13[[#This Row],[Column4]]="",""," -"&amp;Table13[[#This Row],[Column4]])),(IF(Table13[[#This Row],[Column3]]="",""," -"&amp;Table13[[#This Row],[Column3]])))</f>
        <v xml:space="preserve"> Romanishin Variation</v>
      </c>
      <c r="C1320" s="3" t="s">
        <v>6744</v>
      </c>
      <c r="F1320" s="3">
        <v>35.299999999999997</v>
      </c>
      <c r="G1320" s="3">
        <v>35.299999999999997</v>
      </c>
    </row>
    <row r="1321" spans="1:7" ht="17" x14ac:dyDescent="0.2">
      <c r="A1321" s="3" t="s">
        <v>7432</v>
      </c>
      <c r="B1321" s="3" t="str">
        <f>CONCATENATE(Table13[[#This Row],[Column5]],(IF(Table13[[#This Row],[Column4]]="",""," -"&amp;Table13[[#This Row],[Column4]])),(IF(Table13[[#This Row],[Column3]]="",""," -"&amp;Table13[[#This Row],[Column3]])))</f>
        <v xml:space="preserve"> Schmidt Variation</v>
      </c>
      <c r="C1321" s="3" t="s">
        <v>7441</v>
      </c>
      <c r="F1321" s="3">
        <v>32.5</v>
      </c>
      <c r="G1321" s="3">
        <v>32.1</v>
      </c>
    </row>
    <row r="1322" spans="1:7" ht="17" x14ac:dyDescent="0.2">
      <c r="A1322" s="3" t="s">
        <v>7432</v>
      </c>
      <c r="B1322" s="3" t="str">
        <f>CONCATENATE(Table13[[#This Row],[Column5]],(IF(Table13[[#This Row],[Column4]]="",""," -"&amp;Table13[[#This Row],[Column4]])),(IF(Table13[[#This Row],[Column3]]="",""," -"&amp;Table13[[#This Row],[Column3]])))</f>
        <v xml:space="preserve"> Scotch Gambit</v>
      </c>
      <c r="C1322" s="3" t="s">
        <v>6977</v>
      </c>
      <c r="F1322" s="3">
        <v>57.3</v>
      </c>
      <c r="G1322" s="3">
        <v>24.5</v>
      </c>
    </row>
    <row r="1323" spans="1:7" ht="17" x14ac:dyDescent="0.2">
      <c r="A1323" s="3" t="s">
        <v>7432</v>
      </c>
      <c r="B1323" s="3" t="str">
        <f>CONCATENATE(Table13[[#This Row],[Column5]],(IF(Table13[[#This Row],[Column4]]="",""," -"&amp;Table13[[#This Row],[Column4]])),(IF(Table13[[#This Row],[Column3]]="",""," -"&amp;Table13[[#This Row],[Column3]])))</f>
        <v xml:space="preserve"> Scotch Gambit - Advance Variation</v>
      </c>
      <c r="C1323" s="3" t="s">
        <v>6977</v>
      </c>
      <c r="D1323" s="3" t="s">
        <v>6620</v>
      </c>
      <c r="F1323" s="3">
        <v>39</v>
      </c>
      <c r="G1323" s="3">
        <v>35</v>
      </c>
    </row>
    <row r="1324" spans="1:7" ht="17" x14ac:dyDescent="0.2">
      <c r="A1324" s="3" t="s">
        <v>7432</v>
      </c>
      <c r="B1324" s="3" t="str">
        <f>CONCATENATE(Table13[[#This Row],[Column5]],(IF(Table13[[#This Row],[Column4]]="",""," -"&amp;Table13[[#This Row],[Column4]])),(IF(Table13[[#This Row],[Column3]]="",""," -"&amp;Table13[[#This Row],[Column3]])))</f>
        <v xml:space="preserve"> Scotch Gambit - Dubois Reti Defense</v>
      </c>
      <c r="C1324" s="3" t="s">
        <v>6977</v>
      </c>
      <c r="D1324" s="3" t="s">
        <v>7442</v>
      </c>
      <c r="F1324" s="3">
        <v>27.1</v>
      </c>
      <c r="G1324" s="3">
        <v>48.6</v>
      </c>
    </row>
    <row r="1325" spans="1:7" ht="17" x14ac:dyDescent="0.2">
      <c r="A1325" s="3" t="s">
        <v>7432</v>
      </c>
      <c r="B1325" s="3" t="str">
        <f>CONCATENATE(Table13[[#This Row],[Column5]],(IF(Table13[[#This Row],[Column4]]="",""," -"&amp;Table13[[#This Row],[Column4]])),(IF(Table13[[#This Row],[Column3]]="",""," -"&amp;Table13[[#This Row],[Column3]])))</f>
        <v xml:space="preserve"> Scotch Gambit - G√∂ring Gambit - Declined</v>
      </c>
      <c r="C1325" s="3" t="s">
        <v>6977</v>
      </c>
      <c r="D1325" s="3" t="s">
        <v>7435</v>
      </c>
      <c r="E1325" s="3" t="s">
        <v>6539</v>
      </c>
      <c r="F1325" s="3">
        <v>33.299999999999997</v>
      </c>
      <c r="G1325" s="3">
        <v>33.5</v>
      </c>
    </row>
    <row r="1326" spans="1:7" ht="17" x14ac:dyDescent="0.2">
      <c r="A1326" s="3" t="s">
        <v>7432</v>
      </c>
      <c r="B1326" s="3" t="str">
        <f>CONCATENATE(Table13[[#This Row],[Column5]],(IF(Table13[[#This Row],[Column4]]="",""," -"&amp;Table13[[#This Row],[Column4]])),(IF(Table13[[#This Row],[Column3]]="",""," -"&amp;Table13[[#This Row],[Column3]])))</f>
        <v xml:space="preserve"> Scotch Gambit - Kingside Variation</v>
      </c>
      <c r="C1326" s="3" t="s">
        <v>6977</v>
      </c>
      <c r="D1326" s="3" t="s">
        <v>7443</v>
      </c>
      <c r="F1326" s="3">
        <v>30.1</v>
      </c>
      <c r="G1326" s="3">
        <v>40.700000000000003</v>
      </c>
    </row>
    <row r="1327" spans="1:7" ht="17" x14ac:dyDescent="0.2">
      <c r="A1327" s="3" t="s">
        <v>7432</v>
      </c>
      <c r="B1327" s="3" t="str">
        <f>CONCATENATE(Table13[[#This Row],[Column5]],(IF(Table13[[#This Row],[Column4]]="",""," -"&amp;Table13[[#This Row],[Column4]])),(IF(Table13[[#This Row],[Column3]]="",""," -"&amp;Table13[[#This Row],[Column3]])))</f>
        <v xml:space="preserve"> Scotch Gambit - London Defense</v>
      </c>
      <c r="C1327" s="3" t="s">
        <v>6977</v>
      </c>
      <c r="D1327" s="3" t="s">
        <v>7444</v>
      </c>
      <c r="F1327" s="3">
        <v>66.7</v>
      </c>
      <c r="G1327" s="3">
        <v>21.9</v>
      </c>
    </row>
    <row r="1328" spans="1:7" ht="17" x14ac:dyDescent="0.2">
      <c r="A1328" s="3" t="s">
        <v>7432</v>
      </c>
      <c r="B1328" s="3" t="str">
        <f>CONCATENATE(Table13[[#This Row],[Column5]],(IF(Table13[[#This Row],[Column4]]="",""," -"&amp;Table13[[#This Row],[Column4]])),(IF(Table13[[#This Row],[Column3]]="",""," -"&amp;Table13[[#This Row],[Column3]])))</f>
        <v xml:space="preserve"> Scotch Gambit - Saratt Variation</v>
      </c>
      <c r="C1328" s="3" t="s">
        <v>6977</v>
      </c>
      <c r="D1328" s="3" t="s">
        <v>7445</v>
      </c>
      <c r="F1328" s="3">
        <v>39.700000000000003</v>
      </c>
      <c r="G1328" s="3">
        <v>40.200000000000003</v>
      </c>
    </row>
    <row r="1329" spans="1:7" ht="17" x14ac:dyDescent="0.2">
      <c r="A1329" s="3" t="s">
        <v>7432</v>
      </c>
      <c r="B1329" s="3" t="str">
        <f>CONCATENATE(Table13[[#This Row],[Column5]],(IF(Table13[[#This Row],[Column4]]="",""," -"&amp;Table13[[#This Row],[Column4]])),(IF(Table13[[#This Row],[Column3]]="",""," -"&amp;Table13[[#This Row],[Column3]])))</f>
        <v xml:space="preserve"> Steinitz Variation</v>
      </c>
      <c r="C1329" s="3" t="s">
        <v>6831</v>
      </c>
      <c r="F1329" s="3">
        <v>32.1</v>
      </c>
      <c r="G1329" s="3">
        <v>51.4</v>
      </c>
    </row>
    <row r="1330" spans="1:7" ht="17" x14ac:dyDescent="0.2">
      <c r="A1330" s="3" t="s">
        <v>7446</v>
      </c>
      <c r="B1330" s="3" t="str">
        <f>CONCATENATE(Table13[[#This Row],[Column5]],(IF(Table13[[#This Row],[Column4]]="",""," -"&amp;Table13[[#This Row],[Column4]])),(IF(Table13[[#This Row],[Column3]]="",""," -"&amp;Table13[[#This Row],[Column3]])))</f>
        <v xml:space="preserve"> Accelerated Meran Variation</v>
      </c>
      <c r="C1330" s="3" t="s">
        <v>7447</v>
      </c>
      <c r="F1330" s="3">
        <v>32.1</v>
      </c>
      <c r="G1330" s="3">
        <v>24</v>
      </c>
    </row>
    <row r="1331" spans="1:7" ht="17" x14ac:dyDescent="0.2">
      <c r="A1331" s="3" t="s">
        <v>7446</v>
      </c>
      <c r="B1331" s="3" t="str">
        <f>CONCATENATE(Table13[[#This Row],[Column5]],(IF(Table13[[#This Row],[Column4]]="",""," -"&amp;Table13[[#This Row],[Column4]])),(IF(Table13[[#This Row],[Column3]]="",""," -"&amp;Table13[[#This Row],[Column3]])))</f>
        <v xml:space="preserve"> Accelerated Move Order</v>
      </c>
      <c r="C1331" s="3" t="s">
        <v>7448</v>
      </c>
      <c r="F1331" s="3">
        <v>35.700000000000003</v>
      </c>
      <c r="G1331" s="3">
        <v>33</v>
      </c>
    </row>
    <row r="1332" spans="1:7" ht="17" x14ac:dyDescent="0.2">
      <c r="A1332" s="3" t="s">
        <v>7446</v>
      </c>
      <c r="B1332" s="3" t="str">
        <f>CONCATENATE(Table13[[#This Row],[Column5]],(IF(Table13[[#This Row],[Column4]]="",""," -"&amp;Table13[[#This Row],[Column4]])),(IF(Table13[[#This Row],[Column3]]="",""," -"&amp;Table13[[#This Row],[Column3]])))</f>
        <v xml:space="preserve"> Accepted</v>
      </c>
      <c r="C1332" s="3" t="s">
        <v>6531</v>
      </c>
      <c r="F1332" s="3">
        <v>34.5</v>
      </c>
      <c r="G1332" s="3">
        <v>38.9</v>
      </c>
    </row>
    <row r="1333" spans="1:7" ht="17" x14ac:dyDescent="0.2">
      <c r="A1333" s="3" t="s">
        <v>7446</v>
      </c>
      <c r="B1333" s="3" t="str">
        <f>CONCATENATE(Table13[[#This Row],[Column5]],(IF(Table13[[#This Row],[Column4]]="",""," -"&amp;Table13[[#This Row],[Column4]])),(IF(Table13[[#This Row],[Column3]]="",""," -"&amp;Table13[[#This Row],[Column3]])))</f>
        <v xml:space="preserve"> Anti-Moscow Gambit</v>
      </c>
      <c r="C1333" s="3" t="s">
        <v>7449</v>
      </c>
      <c r="F1333" s="3">
        <v>41.3</v>
      </c>
      <c r="G1333" s="3">
        <v>34.700000000000003</v>
      </c>
    </row>
    <row r="1334" spans="1:7" ht="17" x14ac:dyDescent="0.2">
      <c r="A1334" s="3" t="s">
        <v>7446</v>
      </c>
      <c r="B1334" s="3" t="str">
        <f>CONCATENATE(Table13[[#This Row],[Column5]],(IF(Table13[[#This Row],[Column4]]="",""," -"&amp;Table13[[#This Row],[Column4]])),(IF(Table13[[#This Row],[Column3]]="",""," -"&amp;Table13[[#This Row],[Column3]])))</f>
        <v xml:space="preserve"> Anti-Noteboom - Stonewall Variation - Portisch Gambit</v>
      </c>
      <c r="C1334" s="3" t="s">
        <v>7450</v>
      </c>
      <c r="D1334" s="3" t="s">
        <v>6692</v>
      </c>
      <c r="E1334" s="3" t="s">
        <v>7451</v>
      </c>
      <c r="F1334" s="3">
        <v>46.1</v>
      </c>
      <c r="G1334" s="3">
        <v>26.1</v>
      </c>
    </row>
    <row r="1335" spans="1:7" ht="17" x14ac:dyDescent="0.2">
      <c r="A1335" s="3" t="s">
        <v>7446</v>
      </c>
      <c r="B1335" s="3" t="str">
        <f>CONCATENATE(Table13[[#This Row],[Column5]],(IF(Table13[[#This Row],[Column4]]="",""," -"&amp;Table13[[#This Row],[Column4]])),(IF(Table13[[#This Row],[Column3]]="",""," -"&amp;Table13[[#This Row],[Column3]])))</f>
        <v xml:space="preserve"> Bogoljubow Variation</v>
      </c>
      <c r="C1335" s="3" t="s">
        <v>6871</v>
      </c>
      <c r="F1335" s="3">
        <v>50.7</v>
      </c>
      <c r="G1335" s="3">
        <v>19.2</v>
      </c>
    </row>
    <row r="1336" spans="1:7" ht="17" x14ac:dyDescent="0.2">
      <c r="A1336" s="3" t="s">
        <v>7446</v>
      </c>
      <c r="B1336" s="3" t="str">
        <f>CONCATENATE(Table13[[#This Row],[Column5]],(IF(Table13[[#This Row],[Column4]]="",""," -"&amp;Table13[[#This Row],[Column4]])),(IF(Table13[[#This Row],[Column3]]="",""," -"&amp;Table13[[#This Row],[Column3]])))</f>
        <v xml:space="preserve"> Botvinnik System</v>
      </c>
      <c r="C1336" s="3" t="s">
        <v>6758</v>
      </c>
      <c r="F1336" s="3">
        <v>38.799999999999997</v>
      </c>
      <c r="G1336" s="3">
        <v>29.1</v>
      </c>
    </row>
    <row r="1337" spans="1:7" ht="17" x14ac:dyDescent="0.2">
      <c r="A1337" s="3" t="s">
        <v>7446</v>
      </c>
      <c r="B1337" s="3" t="str">
        <f>CONCATENATE(Table13[[#This Row],[Column5]],(IF(Table13[[#This Row],[Column4]]="",""," -"&amp;Table13[[#This Row],[Column4]])),(IF(Table13[[#This Row],[Column3]]="",""," -"&amp;Table13[[#This Row],[Column3]])))</f>
        <v xml:space="preserve"> Botvinnik System - Alatortsev System</v>
      </c>
      <c r="C1337" s="3" t="s">
        <v>6758</v>
      </c>
      <c r="D1337" s="3" t="s">
        <v>7452</v>
      </c>
      <c r="F1337" s="3">
        <v>41.8</v>
      </c>
      <c r="G1337" s="3">
        <v>33.6</v>
      </c>
    </row>
    <row r="1338" spans="1:7" ht="17" x14ac:dyDescent="0.2">
      <c r="A1338" s="3" t="s">
        <v>7446</v>
      </c>
      <c r="B1338" s="3" t="str">
        <f>CONCATENATE(Table13[[#This Row],[Column5]],(IF(Table13[[#This Row],[Column4]]="",""," -"&amp;Table13[[#This Row],[Column4]])),(IF(Table13[[#This Row],[Column3]]="",""," -"&amp;Table13[[#This Row],[Column3]])))</f>
        <v xml:space="preserve"> Botvinnik System - Ekstrom Variation</v>
      </c>
      <c r="C1338" s="3" t="s">
        <v>6758</v>
      </c>
      <c r="D1338" s="3" t="s">
        <v>7453</v>
      </c>
      <c r="F1338" s="3">
        <v>43.4</v>
      </c>
      <c r="G1338" s="3">
        <v>28.1</v>
      </c>
    </row>
    <row r="1339" spans="1:7" ht="17" x14ac:dyDescent="0.2">
      <c r="A1339" s="3" t="s">
        <v>7446</v>
      </c>
      <c r="B1339" s="3" t="str">
        <f>CONCATENATE(Table13[[#This Row],[Column5]],(IF(Table13[[#This Row],[Column4]]="",""," -"&amp;Table13[[#This Row],[Column4]])),(IF(Table13[[#This Row],[Column3]]="",""," -"&amp;Table13[[#This Row],[Column3]])))</f>
        <v xml:space="preserve"> Botvinnik System - Lilienthal Variation</v>
      </c>
      <c r="C1339" s="3" t="s">
        <v>6758</v>
      </c>
      <c r="D1339" s="3" t="s">
        <v>7454</v>
      </c>
      <c r="F1339" s="3">
        <v>48.1</v>
      </c>
      <c r="G1339" s="3">
        <v>26.7</v>
      </c>
    </row>
    <row r="1340" spans="1:7" ht="17" x14ac:dyDescent="0.2">
      <c r="A1340" s="3" t="s">
        <v>7446</v>
      </c>
      <c r="B1340" s="3" t="str">
        <f>CONCATENATE(Table13[[#This Row],[Column5]],(IF(Table13[[#This Row],[Column4]]="",""," -"&amp;Table13[[#This Row],[Column4]])),(IF(Table13[[#This Row],[Column3]]="",""," -"&amp;Table13[[#This Row],[Column3]])))</f>
        <v xml:space="preserve"> Botvinnik Variation</v>
      </c>
      <c r="C1340" s="3" t="s">
        <v>6670</v>
      </c>
      <c r="F1340" s="3">
        <v>41.6</v>
      </c>
      <c r="G1340" s="3">
        <v>31.4</v>
      </c>
    </row>
    <row r="1341" spans="1:7" ht="17" x14ac:dyDescent="0.2">
      <c r="A1341" s="3" t="s">
        <v>7446</v>
      </c>
      <c r="B1341" s="3" t="str">
        <f>CONCATENATE(Table13[[#This Row],[Column5]],(IF(Table13[[#This Row],[Column4]]="",""," -"&amp;Table13[[#This Row],[Column4]])),(IF(Table13[[#This Row],[Column3]]="",""," -"&amp;Table13[[#This Row],[Column3]])))</f>
        <v xml:space="preserve"> Chigorin Defense</v>
      </c>
      <c r="C1341" s="3" t="s">
        <v>7351</v>
      </c>
      <c r="F1341" s="3">
        <v>47.6</v>
      </c>
      <c r="G1341" s="3">
        <v>21.8</v>
      </c>
    </row>
    <row r="1342" spans="1:7" ht="17" x14ac:dyDescent="0.2">
      <c r="A1342" s="3" t="s">
        <v>7446</v>
      </c>
      <c r="B1342" s="3" t="str">
        <f>CONCATENATE(Table13[[#This Row],[Column5]],(IF(Table13[[#This Row],[Column4]]="",""," -"&amp;Table13[[#This Row],[Column4]])),(IF(Table13[[#This Row],[Column3]]="",""," -"&amp;Table13[[#This Row],[Column3]])))</f>
        <v xml:space="preserve"> General</v>
      </c>
      <c r="C1342" s="3" t="s">
        <v>6510</v>
      </c>
      <c r="F1342" s="3">
        <v>40</v>
      </c>
      <c r="G1342" s="3">
        <v>24.5</v>
      </c>
    </row>
    <row r="1343" spans="1:7" ht="17" x14ac:dyDescent="0.2">
      <c r="A1343" s="3" t="s">
        <v>7446</v>
      </c>
      <c r="B1343" s="3" t="str">
        <f>CONCATENATE(Table13[[#This Row],[Column5]],(IF(Table13[[#This Row],[Column4]]="",""," -"&amp;Table13[[#This Row],[Column4]])),(IF(Table13[[#This Row],[Column3]]="",""," -"&amp;Table13[[#This Row],[Column3]])))</f>
        <v xml:space="preserve"> Main Lines</v>
      </c>
      <c r="C1343" s="3" t="s">
        <v>7295</v>
      </c>
      <c r="F1343" s="3">
        <v>38.799999999999997</v>
      </c>
      <c r="G1343" s="3">
        <v>23.4</v>
      </c>
    </row>
    <row r="1344" spans="1:7" ht="17" x14ac:dyDescent="0.2">
      <c r="A1344" s="3" t="s">
        <v>7446</v>
      </c>
      <c r="B1344" s="3" t="str">
        <f>CONCATENATE(Table13[[#This Row],[Column5]],(IF(Table13[[#This Row],[Column4]]="",""," -"&amp;Table13[[#This Row],[Column4]])),(IF(Table13[[#This Row],[Column3]]="",""," -"&amp;Table13[[#This Row],[Column3]])))</f>
        <v xml:space="preserve"> Main Lines</v>
      </c>
      <c r="C1344" s="3" t="s">
        <v>7295</v>
      </c>
      <c r="F1344" s="3">
        <v>53.2</v>
      </c>
      <c r="G1344" s="3">
        <v>20.8</v>
      </c>
    </row>
    <row r="1345" spans="1:7" ht="17" x14ac:dyDescent="0.2">
      <c r="A1345" s="3" t="s">
        <v>7446</v>
      </c>
      <c r="B1345" s="3" t="str">
        <f>CONCATENATE(Table13[[#This Row],[Column5]],(IF(Table13[[#This Row],[Column4]]="",""," -"&amp;Table13[[#This Row],[Column4]])),(IF(Table13[[#This Row],[Column3]]="",""," -"&amp;Table13[[#This Row],[Column3]])))</f>
        <v xml:space="preserve"> Marshall Gambit</v>
      </c>
      <c r="C1345" s="3" t="s">
        <v>6810</v>
      </c>
      <c r="F1345" s="3">
        <v>52.1</v>
      </c>
      <c r="G1345" s="3">
        <v>23</v>
      </c>
    </row>
    <row r="1346" spans="1:7" ht="17" x14ac:dyDescent="0.2">
      <c r="A1346" s="3" t="s">
        <v>7446</v>
      </c>
      <c r="B1346" s="3" t="str">
        <f>CONCATENATE(Table13[[#This Row],[Column5]],(IF(Table13[[#This Row],[Column4]]="",""," -"&amp;Table13[[#This Row],[Column4]])),(IF(Table13[[#This Row],[Column3]]="",""," -"&amp;Table13[[#This Row],[Column3]])))</f>
        <v xml:space="preserve"> Marshall Gambit - Forgotten Variation</v>
      </c>
      <c r="C1346" s="3" t="s">
        <v>6810</v>
      </c>
      <c r="D1346" s="3" t="s">
        <v>7455</v>
      </c>
      <c r="F1346" s="3">
        <v>32.6</v>
      </c>
      <c r="G1346" s="3">
        <v>32.6</v>
      </c>
    </row>
    <row r="1347" spans="1:7" ht="17" x14ac:dyDescent="0.2">
      <c r="A1347" s="3" t="s">
        <v>7446</v>
      </c>
      <c r="B1347" s="3" t="str">
        <f>CONCATENATE(Table13[[#This Row],[Column5]],(IF(Table13[[#This Row],[Column4]]="",""," -"&amp;Table13[[#This Row],[Column4]])),(IF(Table13[[#This Row],[Column3]]="",""," -"&amp;Table13[[#This Row],[Column3]])))</f>
        <v xml:space="preserve"> Marshall Gambit - Main Line</v>
      </c>
      <c r="C1347" s="3" t="s">
        <v>6810</v>
      </c>
      <c r="D1347" s="3" t="s">
        <v>6508</v>
      </c>
      <c r="F1347" s="3">
        <v>43.4</v>
      </c>
      <c r="G1347" s="3">
        <v>28.7</v>
      </c>
    </row>
    <row r="1348" spans="1:7" ht="17" x14ac:dyDescent="0.2">
      <c r="A1348" s="3" t="s">
        <v>7446</v>
      </c>
      <c r="B1348" s="3" t="str">
        <f>CONCATENATE(Table13[[#This Row],[Column5]],(IF(Table13[[#This Row],[Column4]]="",""," -"&amp;Table13[[#This Row],[Column4]])),(IF(Table13[[#This Row],[Column3]]="",""," -"&amp;Table13[[#This Row],[Column3]])))</f>
        <v xml:space="preserve"> Meran Variation</v>
      </c>
      <c r="C1348" s="3" t="s">
        <v>7456</v>
      </c>
      <c r="F1348" s="3">
        <v>32.4</v>
      </c>
      <c r="G1348" s="3">
        <v>26.3</v>
      </c>
    </row>
    <row r="1349" spans="1:7" ht="17" x14ac:dyDescent="0.2">
      <c r="A1349" s="3" t="s">
        <v>7446</v>
      </c>
      <c r="B1349" s="3" t="str">
        <f>CONCATENATE(Table13[[#This Row],[Column5]],(IF(Table13[[#This Row],[Column4]]="",""," -"&amp;Table13[[#This Row],[Column4]])),(IF(Table13[[#This Row],[Column3]]="",""," -"&amp;Table13[[#This Row],[Column3]])))</f>
        <v xml:space="preserve"> Meran Variation</v>
      </c>
      <c r="C1349" s="3" t="s">
        <v>7456</v>
      </c>
      <c r="F1349" s="3">
        <v>32.700000000000003</v>
      </c>
      <c r="G1349" s="3">
        <v>36.9</v>
      </c>
    </row>
    <row r="1350" spans="1:7" ht="17" x14ac:dyDescent="0.2">
      <c r="A1350" s="3" t="s">
        <v>7446</v>
      </c>
      <c r="B1350" s="3" t="str">
        <f>CONCATENATE(Table13[[#This Row],[Column5]],(IF(Table13[[#This Row],[Column4]]="",""," -"&amp;Table13[[#This Row],[Column4]])),(IF(Table13[[#This Row],[Column3]]="",""," -"&amp;Table13[[#This Row],[Column3]])))</f>
        <v xml:space="preserve"> Meran Variation - Blumenfeld Variation</v>
      </c>
      <c r="C1350" s="3" t="s">
        <v>7456</v>
      </c>
      <c r="D1350" s="3" t="s">
        <v>7457</v>
      </c>
      <c r="F1350" s="3">
        <v>40.5</v>
      </c>
      <c r="G1350" s="3">
        <v>26.1</v>
      </c>
    </row>
    <row r="1351" spans="1:7" ht="17" x14ac:dyDescent="0.2">
      <c r="A1351" s="3" t="s">
        <v>7446</v>
      </c>
      <c r="B1351" s="3" t="str">
        <f>CONCATENATE(Table13[[#This Row],[Column5]],(IF(Table13[[#This Row],[Column4]]="",""," -"&amp;Table13[[#This Row],[Column4]])),(IF(Table13[[#This Row],[Column3]]="",""," -"&amp;Table13[[#This Row],[Column3]])))</f>
        <v xml:space="preserve"> Meran Variation - Lundin Variation</v>
      </c>
      <c r="C1351" s="3" t="s">
        <v>7456</v>
      </c>
      <c r="D1351" s="3" t="s">
        <v>7458</v>
      </c>
      <c r="F1351" s="3">
        <v>32.9</v>
      </c>
      <c r="G1351" s="3">
        <v>23.3</v>
      </c>
    </row>
    <row r="1352" spans="1:7" ht="17" x14ac:dyDescent="0.2">
      <c r="A1352" s="3" t="s">
        <v>7446</v>
      </c>
      <c r="B1352" s="3" t="str">
        <f>CONCATENATE(Table13[[#This Row],[Column5]],(IF(Table13[[#This Row],[Column4]]="",""," -"&amp;Table13[[#This Row],[Column4]])),(IF(Table13[[#This Row],[Column3]]="",""," -"&amp;Table13[[#This Row],[Column3]])))</f>
        <v xml:space="preserve"> Meran Variation - Old Variation</v>
      </c>
      <c r="C1352" s="3" t="s">
        <v>7456</v>
      </c>
      <c r="D1352" s="3" t="s">
        <v>7307</v>
      </c>
      <c r="F1352" s="3">
        <v>34.5</v>
      </c>
      <c r="G1352" s="3">
        <v>36.299999999999997</v>
      </c>
    </row>
    <row r="1353" spans="1:7" ht="17" x14ac:dyDescent="0.2">
      <c r="A1353" s="3" t="s">
        <v>7446</v>
      </c>
      <c r="B1353" s="3" t="str">
        <f>CONCATENATE(Table13[[#This Row],[Column5]],(IF(Table13[[#This Row],[Column4]]="",""," -"&amp;Table13[[#This Row],[Column4]])),(IF(Table13[[#This Row],[Column3]]="",""," -"&amp;Table13[[#This Row],[Column3]])))</f>
        <v xml:space="preserve"> Meran Variation - Rabinovich Variation</v>
      </c>
      <c r="C1353" s="3" t="s">
        <v>7456</v>
      </c>
      <c r="D1353" s="3" t="s">
        <v>6671</v>
      </c>
      <c r="F1353" s="3">
        <v>38.799999999999997</v>
      </c>
      <c r="G1353" s="3">
        <v>24.3</v>
      </c>
    </row>
    <row r="1354" spans="1:7" ht="17" x14ac:dyDescent="0.2">
      <c r="A1354" s="3" t="s">
        <v>7446</v>
      </c>
      <c r="B1354" s="3" t="str">
        <f>CONCATENATE(Table13[[#This Row],[Column5]],(IF(Table13[[#This Row],[Column4]]="",""," -"&amp;Table13[[#This Row],[Column4]])),(IF(Table13[[#This Row],[Column3]]="",""," -"&amp;Table13[[#This Row],[Column3]])))</f>
        <v xml:space="preserve"> Meran Variation - Reynolds' Variation</v>
      </c>
      <c r="C1354" s="3" t="s">
        <v>7456</v>
      </c>
      <c r="D1354" s="3" t="s">
        <v>7459</v>
      </c>
      <c r="F1354" s="3">
        <v>40.799999999999997</v>
      </c>
      <c r="G1354" s="3">
        <v>27.1</v>
      </c>
    </row>
    <row r="1355" spans="1:7" ht="17" x14ac:dyDescent="0.2">
      <c r="A1355" s="3" t="s">
        <v>7446</v>
      </c>
      <c r="B1355" s="3" t="str">
        <f>CONCATENATE(Table13[[#This Row],[Column5]],(IF(Table13[[#This Row],[Column4]]="",""," -"&amp;Table13[[#This Row],[Column4]])),(IF(Table13[[#This Row],[Column3]]="",""," -"&amp;Table13[[#This Row],[Column3]])))</f>
        <v xml:space="preserve"> Meran Variation - Sozin Variation II</v>
      </c>
      <c r="C1355" s="3" t="s">
        <v>7456</v>
      </c>
      <c r="D1355" s="3" t="s">
        <v>7460</v>
      </c>
      <c r="F1355" s="3">
        <v>36</v>
      </c>
      <c r="G1355" s="3">
        <v>20</v>
      </c>
    </row>
    <row r="1356" spans="1:7" ht="17" x14ac:dyDescent="0.2">
      <c r="A1356" s="3" t="s">
        <v>7446</v>
      </c>
      <c r="B1356" s="3" t="str">
        <f>CONCATENATE(Table13[[#This Row],[Column5]],(IF(Table13[[#This Row],[Column4]]="",""," -"&amp;Table13[[#This Row],[Column4]])),(IF(Table13[[#This Row],[Column3]]="",""," -"&amp;Table13[[#This Row],[Column3]])))</f>
        <v xml:space="preserve"> Meran Variation - Wade Variation</v>
      </c>
      <c r="C1356" s="3" t="s">
        <v>7456</v>
      </c>
      <c r="D1356" s="3" t="s">
        <v>6821</v>
      </c>
      <c r="F1356" s="3">
        <v>34.700000000000003</v>
      </c>
      <c r="G1356" s="3">
        <v>30</v>
      </c>
    </row>
    <row r="1357" spans="1:7" ht="17" x14ac:dyDescent="0.2">
      <c r="A1357" s="3" t="s">
        <v>7446</v>
      </c>
      <c r="B1357" s="3" t="str">
        <f>CONCATENATE(Table13[[#This Row],[Column5]],(IF(Table13[[#This Row],[Column4]]="",""," -"&amp;Table13[[#This Row],[Column4]])),(IF(Table13[[#This Row],[Column3]]="",""," -"&amp;Table13[[#This Row],[Column3]])))</f>
        <v xml:space="preserve"> Meran Variation - Wade Variation - Kaidanov Gambit</v>
      </c>
      <c r="C1357" s="3" t="s">
        <v>7456</v>
      </c>
      <c r="D1357" s="3" t="s">
        <v>6821</v>
      </c>
      <c r="E1357" s="3" t="s">
        <v>7461</v>
      </c>
      <c r="F1357" s="3">
        <v>41.4</v>
      </c>
      <c r="G1357" s="3">
        <v>31.3</v>
      </c>
    </row>
    <row r="1358" spans="1:7" ht="17" x14ac:dyDescent="0.2">
      <c r="A1358" s="3" t="s">
        <v>7446</v>
      </c>
      <c r="B1358" s="3" t="str">
        <f>CONCATENATE(Table13[[#This Row],[Column5]],(IF(Table13[[#This Row],[Column4]]="",""," -"&amp;Table13[[#This Row],[Column4]])),(IF(Table13[[#This Row],[Column3]]="",""," -"&amp;Table13[[#This Row],[Column3]])))</f>
        <v xml:space="preserve"> Meran Variation - Wade Variation - Larsen Variation</v>
      </c>
      <c r="C1358" s="3" t="s">
        <v>7456</v>
      </c>
      <c r="D1358" s="3" t="s">
        <v>6821</v>
      </c>
      <c r="E1358" s="3" t="s">
        <v>6518</v>
      </c>
      <c r="F1358" s="3">
        <v>36.9</v>
      </c>
      <c r="G1358" s="3">
        <v>25.9</v>
      </c>
    </row>
    <row r="1359" spans="1:7" ht="17" x14ac:dyDescent="0.2">
      <c r="A1359" s="3" t="s">
        <v>7446</v>
      </c>
      <c r="B1359" s="3" t="str">
        <f>CONCATENATE(Table13[[#This Row],[Column5]],(IF(Table13[[#This Row],[Column4]]="",""," -"&amp;Table13[[#This Row],[Column4]])),(IF(Table13[[#This Row],[Column3]]="",""," -"&amp;Table13[[#This Row],[Column3]])))</f>
        <v xml:space="preserve"> Normal Variation</v>
      </c>
      <c r="C1359" s="3" t="s">
        <v>6523</v>
      </c>
      <c r="F1359" s="3">
        <v>30.8</v>
      </c>
      <c r="G1359" s="3">
        <v>34.700000000000003</v>
      </c>
    </row>
    <row r="1360" spans="1:7" ht="17" x14ac:dyDescent="0.2">
      <c r="A1360" s="3" t="s">
        <v>7446</v>
      </c>
      <c r="B1360" s="3" t="str">
        <f>CONCATENATE(Table13[[#This Row],[Column5]],(IF(Table13[[#This Row],[Column4]]="",""," -"&amp;Table13[[#This Row],[Column4]])),(IF(Table13[[#This Row],[Column3]]="",""," -"&amp;Table13[[#This Row],[Column3]])))</f>
        <v xml:space="preserve"> Noteboom Variation</v>
      </c>
      <c r="C1360" s="3" t="s">
        <v>7462</v>
      </c>
      <c r="F1360" s="3">
        <v>33</v>
      </c>
      <c r="G1360" s="3">
        <v>47</v>
      </c>
    </row>
    <row r="1361" spans="1:7" ht="17" x14ac:dyDescent="0.2">
      <c r="A1361" s="3" t="s">
        <v>7446</v>
      </c>
      <c r="B1361" s="3" t="str">
        <f>CONCATENATE(Table13[[#This Row],[Column5]],(IF(Table13[[#This Row],[Column4]]="",""," -"&amp;Table13[[#This Row],[Column4]])),(IF(Table13[[#This Row],[Column3]]="",""," -"&amp;Table13[[#This Row],[Column3]])))</f>
        <v xml:space="preserve"> Noteboom Variation - Abrahams Variation</v>
      </c>
      <c r="C1361" s="3" t="s">
        <v>7462</v>
      </c>
      <c r="D1361" s="3" t="s">
        <v>7463</v>
      </c>
      <c r="F1361" s="3">
        <v>34.1</v>
      </c>
      <c r="G1361" s="3">
        <v>40.799999999999997</v>
      </c>
    </row>
    <row r="1362" spans="1:7" ht="17" x14ac:dyDescent="0.2">
      <c r="A1362" s="3" t="s">
        <v>7446</v>
      </c>
      <c r="B1362" s="3" t="str">
        <f>CONCATENATE(Table13[[#This Row],[Column5]],(IF(Table13[[#This Row],[Column4]]="",""," -"&amp;Table13[[#This Row],[Column4]])),(IF(Table13[[#This Row],[Column3]]="",""," -"&amp;Table13[[#This Row],[Column3]])))</f>
        <v xml:space="preserve"> Noteboom Variation - Anti-Noteboom Gambit</v>
      </c>
      <c r="C1362" s="3" t="s">
        <v>7462</v>
      </c>
      <c r="D1362" s="3" t="s">
        <v>7464</v>
      </c>
      <c r="F1362" s="3">
        <v>42.7</v>
      </c>
      <c r="G1362" s="3">
        <v>37.1</v>
      </c>
    </row>
    <row r="1363" spans="1:7" ht="17" x14ac:dyDescent="0.2">
      <c r="A1363" s="3" t="s">
        <v>7446</v>
      </c>
      <c r="B1363" s="3" t="str">
        <f>CONCATENATE(Table13[[#This Row],[Column5]],(IF(Table13[[#This Row],[Column4]]="",""," -"&amp;Table13[[#This Row],[Column4]])),(IF(Table13[[#This Row],[Column3]]="",""," -"&amp;Table13[[#This Row],[Column3]])))</f>
        <v xml:space="preserve"> Quiet Variation</v>
      </c>
      <c r="C1363" s="3" t="s">
        <v>7340</v>
      </c>
      <c r="F1363" s="3">
        <v>47.8</v>
      </c>
      <c r="G1363" s="3">
        <v>15.8</v>
      </c>
    </row>
    <row r="1364" spans="1:7" ht="17" x14ac:dyDescent="0.2">
      <c r="A1364" s="3" t="s">
        <v>7446</v>
      </c>
      <c r="B1364" s="3" t="str">
        <f>CONCATENATE(Table13[[#This Row],[Column5]],(IF(Table13[[#This Row],[Column4]]="",""," -"&amp;Table13[[#This Row],[Column4]])),(IF(Table13[[#This Row],[Column3]]="",""," -"&amp;Table13[[#This Row],[Column3]])))</f>
        <v xml:space="preserve"> Quiet Variation</v>
      </c>
      <c r="C1364" s="3" t="s">
        <v>7340</v>
      </c>
      <c r="F1364" s="3">
        <v>44.9</v>
      </c>
      <c r="G1364" s="3">
        <v>22.1</v>
      </c>
    </row>
    <row r="1365" spans="1:7" ht="17" x14ac:dyDescent="0.2">
      <c r="A1365" s="3" t="s">
        <v>7446</v>
      </c>
      <c r="B1365" s="3" t="str">
        <f>CONCATENATE(Table13[[#This Row],[Column5]],(IF(Table13[[#This Row],[Column4]]="",""," -"&amp;Table13[[#This Row],[Column4]])),(IF(Table13[[#This Row],[Column3]]="",""," -"&amp;Table13[[#This Row],[Column3]])))</f>
        <v xml:space="preserve"> Romih Variation</v>
      </c>
      <c r="C1365" s="3" t="s">
        <v>7465</v>
      </c>
      <c r="F1365" s="3">
        <v>46</v>
      </c>
      <c r="G1365" s="3">
        <v>19.600000000000001</v>
      </c>
    </row>
    <row r="1366" spans="1:7" ht="17" x14ac:dyDescent="0.2">
      <c r="A1366" s="3" t="s">
        <v>7446</v>
      </c>
      <c r="B1366" s="3" t="str">
        <f>CONCATENATE(Table13[[#This Row],[Column5]],(IF(Table13[[#This Row],[Column4]]="",""," -"&amp;Table13[[#This Row],[Column4]])),(IF(Table13[[#This Row],[Column3]]="",""," -"&amp;Table13[[#This Row],[Column3]])))</f>
        <v xml:space="preserve"> Semi-Meran Variation</v>
      </c>
      <c r="C1366" s="3" t="s">
        <v>7466</v>
      </c>
      <c r="F1366" s="3">
        <v>47</v>
      </c>
      <c r="G1366" s="3">
        <v>22.5</v>
      </c>
    </row>
    <row r="1367" spans="1:7" ht="17" x14ac:dyDescent="0.2">
      <c r="A1367" s="3" t="s">
        <v>7446</v>
      </c>
      <c r="B1367" s="3" t="str">
        <f>CONCATENATE(Table13[[#This Row],[Column5]],(IF(Table13[[#This Row],[Column4]]="",""," -"&amp;Table13[[#This Row],[Column4]])),(IF(Table13[[#This Row],[Column3]]="",""," -"&amp;Table13[[#This Row],[Column3]])))</f>
        <v xml:space="preserve"> Stoltz Variation</v>
      </c>
      <c r="C1367" s="3" t="s">
        <v>7467</v>
      </c>
      <c r="F1367" s="3">
        <v>38.799999999999997</v>
      </c>
      <c r="G1367" s="3">
        <v>21.6</v>
      </c>
    </row>
    <row r="1368" spans="1:7" ht="17" x14ac:dyDescent="0.2">
      <c r="A1368" s="3" t="s">
        <v>7446</v>
      </c>
      <c r="B1368" s="3" t="str">
        <f>CONCATENATE(Table13[[#This Row],[Column5]],(IF(Table13[[#This Row],[Column4]]="",""," -"&amp;Table13[[#This Row],[Column4]])),(IF(Table13[[#This Row],[Column3]]="",""," -"&amp;Table13[[#This Row],[Column3]])))</f>
        <v xml:space="preserve"> Stoltz Variation - Center Variation</v>
      </c>
      <c r="C1368" s="3" t="s">
        <v>7467</v>
      </c>
      <c r="D1368" s="3" t="s">
        <v>7407</v>
      </c>
      <c r="F1368" s="3">
        <v>29.9</v>
      </c>
      <c r="G1368" s="3">
        <v>27.9</v>
      </c>
    </row>
    <row r="1369" spans="1:7" ht="17" x14ac:dyDescent="0.2">
      <c r="A1369" s="3" t="s">
        <v>7446</v>
      </c>
      <c r="B1369" s="3" t="str">
        <f>CONCATENATE(Table13[[#This Row],[Column5]],(IF(Table13[[#This Row],[Column4]]="",""," -"&amp;Table13[[#This Row],[Column4]])),(IF(Table13[[#This Row],[Column3]]="",""," -"&amp;Table13[[#This Row],[Column3]])))</f>
        <v xml:space="preserve"> Stoltz Variation - Shabalov Attack</v>
      </c>
      <c r="C1369" s="3" t="s">
        <v>7467</v>
      </c>
      <c r="D1369" s="3" t="s">
        <v>7468</v>
      </c>
      <c r="F1369" s="3">
        <v>44.3</v>
      </c>
      <c r="G1369" s="3">
        <v>27.5</v>
      </c>
    </row>
    <row r="1370" spans="1:7" ht="17" x14ac:dyDescent="0.2">
      <c r="A1370" s="3" t="s">
        <v>7469</v>
      </c>
      <c r="B1370" s="3" t="str">
        <f>CONCATENATE(Table13[[#This Row],[Column5]],(IF(Table13[[#This Row],[Column4]]="",""," -"&amp;Table13[[#This Row],[Column4]])),(IF(Table13[[#This Row],[Column3]]="",""," -"&amp;Table13[[#This Row],[Column3]])))</f>
        <v xml:space="preserve"> Accelerated Dragon - Exchange Variation</v>
      </c>
      <c r="C1370" s="3" t="s">
        <v>7470</v>
      </c>
      <c r="D1370" s="3" t="s">
        <v>6505</v>
      </c>
      <c r="F1370" s="3">
        <v>27.5</v>
      </c>
      <c r="G1370" s="3">
        <v>50.9</v>
      </c>
    </row>
    <row r="1371" spans="1:7" ht="17" x14ac:dyDescent="0.2">
      <c r="A1371" s="3" t="s">
        <v>7469</v>
      </c>
      <c r="B1371" s="3" t="str">
        <f>CONCATENATE(Table13[[#This Row],[Column5]],(IF(Table13[[#This Row],[Column4]]="",""," -"&amp;Table13[[#This Row],[Column4]])),(IF(Table13[[#This Row],[Column3]]="",""," -"&amp;Table13[[#This Row],[Column3]])))</f>
        <v xml:space="preserve"> Accelerated Dragon - General</v>
      </c>
      <c r="C1371" s="3" t="s">
        <v>7470</v>
      </c>
      <c r="D1371" s="3" t="s">
        <v>6510</v>
      </c>
      <c r="F1371" s="3">
        <v>26.8</v>
      </c>
      <c r="G1371" s="3">
        <v>48.2</v>
      </c>
    </row>
    <row r="1372" spans="1:7" ht="17" x14ac:dyDescent="0.2">
      <c r="A1372" s="3" t="s">
        <v>7469</v>
      </c>
      <c r="B1372" s="3" t="str">
        <f>CONCATENATE(Table13[[#This Row],[Column5]],(IF(Table13[[#This Row],[Column4]]="",""," -"&amp;Table13[[#This Row],[Column4]])),(IF(Table13[[#This Row],[Column3]]="",""," -"&amp;Table13[[#This Row],[Column3]])))</f>
        <v xml:space="preserve"> Accelerated Dragon - Maroczy Bind</v>
      </c>
      <c r="C1372" s="3" t="s">
        <v>7470</v>
      </c>
      <c r="D1372" s="3" t="s">
        <v>7471</v>
      </c>
      <c r="F1372" s="3">
        <v>41.3</v>
      </c>
      <c r="G1372" s="3">
        <v>23.1</v>
      </c>
    </row>
    <row r="1373" spans="1:7" ht="17" x14ac:dyDescent="0.2">
      <c r="A1373" s="3" t="s">
        <v>7469</v>
      </c>
      <c r="B1373" s="3" t="str">
        <f>CONCATENATE(Table13[[#This Row],[Column5]],(IF(Table13[[#This Row],[Column4]]="",""," -"&amp;Table13[[#This Row],[Column4]])),(IF(Table13[[#This Row],[Column3]]="",""," -"&amp;Table13[[#This Row],[Column3]])))</f>
        <v xml:space="preserve"> Accelerated Dragon - Maroczy Bind - Breyer Variation</v>
      </c>
      <c r="C1373" s="3" t="s">
        <v>7470</v>
      </c>
      <c r="D1373" s="3" t="s">
        <v>7471</v>
      </c>
      <c r="E1373" s="3" t="s">
        <v>6629</v>
      </c>
      <c r="F1373" s="3">
        <v>44</v>
      </c>
      <c r="G1373" s="3">
        <v>21.6</v>
      </c>
    </row>
    <row r="1374" spans="1:7" ht="17" x14ac:dyDescent="0.2">
      <c r="A1374" s="3" t="s">
        <v>7469</v>
      </c>
      <c r="B1374" s="3" t="str">
        <f>CONCATENATE(Table13[[#This Row],[Column5]],(IF(Table13[[#This Row],[Column4]]="",""," -"&amp;Table13[[#This Row],[Column4]])),(IF(Table13[[#This Row],[Column3]]="",""," -"&amp;Table13[[#This Row],[Column3]])))</f>
        <v xml:space="preserve"> Accelerated Dragon - Maroczy Bind - General</v>
      </c>
      <c r="C1374" s="3" t="s">
        <v>7470</v>
      </c>
      <c r="D1374" s="3" t="s">
        <v>7471</v>
      </c>
      <c r="E1374" s="3" t="s">
        <v>6510</v>
      </c>
      <c r="F1374" s="3">
        <v>36.9</v>
      </c>
      <c r="G1374" s="3">
        <v>21.1</v>
      </c>
    </row>
    <row r="1375" spans="1:7" ht="17" x14ac:dyDescent="0.2">
      <c r="A1375" s="3" t="s">
        <v>7469</v>
      </c>
      <c r="B1375" s="3" t="str">
        <f>CONCATENATE(Table13[[#This Row],[Column5]],(IF(Table13[[#This Row],[Column4]]="",""," -"&amp;Table13[[#This Row],[Column4]])),(IF(Table13[[#This Row],[Column3]]="",""," -"&amp;Table13[[#This Row],[Column3]])))</f>
        <v xml:space="preserve"> Accelerated Dragon - Maroczy Bind - Gurgenidze Variation</v>
      </c>
      <c r="C1375" s="3" t="s">
        <v>7470</v>
      </c>
      <c r="D1375" s="3" t="s">
        <v>7471</v>
      </c>
      <c r="E1375" s="3" t="s">
        <v>7472</v>
      </c>
      <c r="F1375" s="3">
        <v>36</v>
      </c>
      <c r="G1375" s="3">
        <v>18.399999999999999</v>
      </c>
    </row>
    <row r="1376" spans="1:7" ht="17" x14ac:dyDescent="0.2">
      <c r="A1376" s="3" t="s">
        <v>7469</v>
      </c>
      <c r="B1376" s="3" t="str">
        <f>CONCATENATE(Table13[[#This Row],[Column5]],(IF(Table13[[#This Row],[Column4]]="",""," -"&amp;Table13[[#This Row],[Column4]])),(IF(Table13[[#This Row],[Column3]]="",""," -"&amp;Table13[[#This Row],[Column3]])))</f>
        <v xml:space="preserve"> Accelerated Dragon - Modern Bc4 Variation</v>
      </c>
      <c r="C1376" s="3" t="s">
        <v>7470</v>
      </c>
      <c r="D1376" s="3" t="s">
        <v>7473</v>
      </c>
      <c r="F1376" s="3">
        <v>38.6</v>
      </c>
      <c r="G1376" s="3">
        <v>31</v>
      </c>
    </row>
    <row r="1377" spans="1:7" ht="17" x14ac:dyDescent="0.2">
      <c r="A1377" s="3" t="s">
        <v>7469</v>
      </c>
      <c r="B1377" s="3" t="str">
        <f>CONCATENATE(Table13[[#This Row],[Column5]],(IF(Table13[[#This Row],[Column4]]="",""," -"&amp;Table13[[#This Row],[Column4]])),(IF(Table13[[#This Row],[Column3]]="",""," -"&amp;Table13[[#This Row],[Column3]])))</f>
        <v xml:space="preserve"> Accelerated Dragon - Modern Variation</v>
      </c>
      <c r="C1377" s="3" t="s">
        <v>7470</v>
      </c>
      <c r="D1377" s="3" t="s">
        <v>6514</v>
      </c>
      <c r="F1377" s="3">
        <v>34.9</v>
      </c>
      <c r="G1377" s="3">
        <v>38.700000000000003</v>
      </c>
    </row>
    <row r="1378" spans="1:7" ht="17" x14ac:dyDescent="0.2">
      <c r="A1378" s="3" t="s">
        <v>7469</v>
      </c>
      <c r="B1378" s="3" t="str">
        <f>CONCATENATE(Table13[[#This Row],[Column5]],(IF(Table13[[#This Row],[Column4]]="",""," -"&amp;Table13[[#This Row],[Column4]])),(IF(Table13[[#This Row],[Column3]]="",""," -"&amp;Table13[[#This Row],[Column3]])))</f>
        <v xml:space="preserve"> Alapin Variation - Barmen Defense</v>
      </c>
      <c r="C1378" s="3" t="s">
        <v>6825</v>
      </c>
      <c r="D1378" s="3" t="s">
        <v>7474</v>
      </c>
      <c r="F1378" s="3">
        <v>32.9</v>
      </c>
      <c r="G1378" s="3">
        <v>31.9</v>
      </c>
    </row>
    <row r="1379" spans="1:7" ht="17" x14ac:dyDescent="0.2">
      <c r="A1379" s="3" t="s">
        <v>7469</v>
      </c>
      <c r="B1379" s="3" t="str">
        <f>CONCATENATE(Table13[[#This Row],[Column5]],(IF(Table13[[#This Row],[Column4]]="",""," -"&amp;Table13[[#This Row],[Column4]])),(IF(Table13[[#This Row],[Column3]]="",""," -"&amp;Table13[[#This Row],[Column3]])))</f>
        <v xml:space="preserve"> Alapin Variation - Barmen Defense - Central Exchange</v>
      </c>
      <c r="C1379" s="3" t="s">
        <v>6825</v>
      </c>
      <c r="D1379" s="3" t="s">
        <v>7474</v>
      </c>
      <c r="E1379" s="3" t="s">
        <v>7475</v>
      </c>
      <c r="F1379" s="3">
        <v>54.1</v>
      </c>
      <c r="G1379" s="3">
        <v>24.9</v>
      </c>
    </row>
    <row r="1380" spans="1:7" ht="17" x14ac:dyDescent="0.2">
      <c r="A1380" s="3" t="s">
        <v>7469</v>
      </c>
      <c r="B1380" s="3" t="str">
        <f>CONCATENATE(Table13[[#This Row],[Column5]],(IF(Table13[[#This Row],[Column4]]="",""," -"&amp;Table13[[#This Row],[Column4]])),(IF(Table13[[#This Row],[Column3]]="",""," -"&amp;Table13[[#This Row],[Column3]])))</f>
        <v xml:space="preserve"> Alapin Variation - Barmen Defense - Milner-Barry Attack</v>
      </c>
      <c r="C1380" s="3" t="s">
        <v>6825</v>
      </c>
      <c r="D1380" s="3" t="s">
        <v>7474</v>
      </c>
      <c r="E1380" s="3" t="s">
        <v>7476</v>
      </c>
      <c r="F1380" s="3">
        <v>42.6</v>
      </c>
      <c r="G1380" s="3">
        <v>14.8</v>
      </c>
    </row>
    <row r="1381" spans="1:7" ht="17" x14ac:dyDescent="0.2">
      <c r="A1381" s="3" t="s">
        <v>7469</v>
      </c>
      <c r="B1381" s="3" t="str">
        <f>CONCATENATE(Table13[[#This Row],[Column5]],(IF(Table13[[#This Row],[Column4]]="",""," -"&amp;Table13[[#This Row],[Column4]])),(IF(Table13[[#This Row],[Column3]]="",""," -"&amp;Table13[[#This Row],[Column3]])))</f>
        <v xml:space="preserve"> Alapin Variation - Barmen Defense - Modern Line</v>
      </c>
      <c r="C1381" s="3" t="s">
        <v>6825</v>
      </c>
      <c r="D1381" s="3" t="s">
        <v>7474</v>
      </c>
      <c r="E1381" s="3" t="s">
        <v>6857</v>
      </c>
      <c r="F1381" s="3">
        <v>33.4</v>
      </c>
      <c r="G1381" s="3">
        <v>28.8</v>
      </c>
    </row>
    <row r="1382" spans="1:7" ht="17" x14ac:dyDescent="0.2">
      <c r="A1382" s="3" t="s">
        <v>7469</v>
      </c>
      <c r="B1382" s="3" t="str">
        <f>CONCATENATE(Table13[[#This Row],[Column5]],(IF(Table13[[#This Row],[Column4]]="",""," -"&amp;Table13[[#This Row],[Column4]])),(IF(Table13[[#This Row],[Column3]]="",""," -"&amp;Table13[[#This Row],[Column3]])))</f>
        <v xml:space="preserve"> Alapin Variation - General</v>
      </c>
      <c r="C1382" s="3" t="s">
        <v>6825</v>
      </c>
      <c r="D1382" s="3" t="s">
        <v>6510</v>
      </c>
      <c r="F1382" s="3">
        <v>36.799999999999997</v>
      </c>
      <c r="G1382" s="3">
        <v>33.4</v>
      </c>
    </row>
    <row r="1383" spans="1:7" ht="17" x14ac:dyDescent="0.2">
      <c r="A1383" s="3" t="s">
        <v>7469</v>
      </c>
      <c r="B1383" s="3" t="str">
        <f>CONCATENATE(Table13[[#This Row],[Column5]],(IF(Table13[[#This Row],[Column4]]="",""," -"&amp;Table13[[#This Row],[Column4]])),(IF(Table13[[#This Row],[Column3]]="",""," -"&amp;Table13[[#This Row],[Column3]])))</f>
        <v xml:space="preserve"> Alapin Variation - Sherzer Variation</v>
      </c>
      <c r="C1383" s="3" t="s">
        <v>6825</v>
      </c>
      <c r="D1383" s="3" t="s">
        <v>7477</v>
      </c>
      <c r="F1383" s="3">
        <v>57.4</v>
      </c>
      <c r="G1383" s="3">
        <v>26.1</v>
      </c>
    </row>
    <row r="1384" spans="1:7" ht="17" x14ac:dyDescent="0.2">
      <c r="A1384" s="3" t="s">
        <v>7469</v>
      </c>
      <c r="B1384" s="3" t="str">
        <f>CONCATENATE(Table13[[#This Row],[Column5]],(IF(Table13[[#This Row],[Column4]]="",""," -"&amp;Table13[[#This Row],[Column4]])),(IF(Table13[[#This Row],[Column3]]="",""," -"&amp;Table13[[#This Row],[Column3]])))</f>
        <v xml:space="preserve"> Alapin Variation - Smith-Morra Declined</v>
      </c>
      <c r="C1384" s="3" t="s">
        <v>6825</v>
      </c>
      <c r="D1384" s="3" t="s">
        <v>7478</v>
      </c>
      <c r="F1384" s="3">
        <v>29.3</v>
      </c>
      <c r="G1384" s="3">
        <v>38.299999999999997</v>
      </c>
    </row>
    <row r="1385" spans="1:7" ht="17" x14ac:dyDescent="0.2">
      <c r="A1385" s="3" t="s">
        <v>7469</v>
      </c>
      <c r="B1385" s="3" t="str">
        <f>CONCATENATE(Table13[[#This Row],[Column5]],(IF(Table13[[#This Row],[Column4]]="",""," -"&amp;Table13[[#This Row],[Column4]])),(IF(Table13[[#This Row],[Column3]]="",""," -"&amp;Table13[[#This Row],[Column3]])))</f>
        <v xml:space="preserve"> Alapin Variation - Stoltz Attack</v>
      </c>
      <c r="C1385" s="3" t="s">
        <v>6825</v>
      </c>
      <c r="D1385" s="3" t="s">
        <v>7479</v>
      </c>
      <c r="F1385" s="3">
        <v>38.5</v>
      </c>
      <c r="G1385" s="3">
        <v>26.3</v>
      </c>
    </row>
    <row r="1386" spans="1:7" ht="17" x14ac:dyDescent="0.2">
      <c r="A1386" s="3" t="s">
        <v>7469</v>
      </c>
      <c r="B1386" s="3" t="str">
        <f>CONCATENATE(Table13[[#This Row],[Column5]],(IF(Table13[[#This Row],[Column4]]="",""," -"&amp;Table13[[#This Row],[Column4]])),(IF(Table13[[#This Row],[Column3]]="",""," -"&amp;Table13[[#This Row],[Column3]])))</f>
        <v xml:space="preserve"> Alapin Variation - Stoltz Attack - Ivanchuk Line</v>
      </c>
      <c r="C1386" s="3" t="s">
        <v>6825</v>
      </c>
      <c r="D1386" s="3" t="s">
        <v>7479</v>
      </c>
      <c r="E1386" s="3" t="s">
        <v>7480</v>
      </c>
      <c r="F1386" s="3">
        <v>35.1</v>
      </c>
      <c r="G1386" s="3">
        <v>37.4</v>
      </c>
    </row>
    <row r="1387" spans="1:7" ht="17" x14ac:dyDescent="0.2">
      <c r="A1387" s="3" t="s">
        <v>7469</v>
      </c>
      <c r="B1387" s="3" t="str">
        <f>CONCATENATE(Table13[[#This Row],[Column5]],(IF(Table13[[#This Row],[Column4]]="",""," -"&amp;Table13[[#This Row],[Column4]])),(IF(Table13[[#This Row],[Column3]]="",""," -"&amp;Table13[[#This Row],[Column3]])))</f>
        <v xml:space="preserve"> Boleslavsky Variation</v>
      </c>
      <c r="C1387" s="3" t="s">
        <v>6854</v>
      </c>
      <c r="F1387" s="3">
        <v>21.3</v>
      </c>
      <c r="G1387" s="3">
        <v>48.4</v>
      </c>
    </row>
    <row r="1388" spans="1:7" ht="17" x14ac:dyDescent="0.2">
      <c r="A1388" s="3" t="s">
        <v>7469</v>
      </c>
      <c r="B1388" s="3" t="str">
        <f>CONCATENATE(Table13[[#This Row],[Column5]],(IF(Table13[[#This Row],[Column4]]="",""," -"&amp;Table13[[#This Row],[Column4]])),(IF(Table13[[#This Row],[Column3]]="",""," -"&amp;Table13[[#This Row],[Column3]])))</f>
        <v xml:space="preserve"> Boleslavsky Variation - General Variation</v>
      </c>
      <c r="C1388" s="3" t="s">
        <v>6854</v>
      </c>
      <c r="D1388" s="3" t="s">
        <v>6709</v>
      </c>
      <c r="F1388" s="3">
        <v>32.200000000000003</v>
      </c>
      <c r="G1388" s="3">
        <v>32.9</v>
      </c>
    </row>
    <row r="1389" spans="1:7" ht="17" x14ac:dyDescent="0.2">
      <c r="A1389" s="3" t="s">
        <v>7469</v>
      </c>
      <c r="B1389" s="3" t="str">
        <f>CONCATENATE(Table13[[#This Row],[Column5]],(IF(Table13[[#This Row],[Column4]]="",""," -"&amp;Table13[[#This Row],[Column4]])),(IF(Table13[[#This Row],[Column3]]="",""," -"&amp;Table13[[#This Row],[Column3]])))</f>
        <v xml:space="preserve"> Boleslavsky Variation - Louma Variation</v>
      </c>
      <c r="C1389" s="3" t="s">
        <v>6854</v>
      </c>
      <c r="D1389" s="3" t="s">
        <v>7481</v>
      </c>
      <c r="F1389" s="3">
        <v>21.6</v>
      </c>
      <c r="G1389" s="3">
        <v>47.2</v>
      </c>
    </row>
    <row r="1390" spans="1:7" ht="17" x14ac:dyDescent="0.2">
      <c r="A1390" s="3" t="s">
        <v>7469</v>
      </c>
      <c r="B1390" s="3" t="str">
        <f>CONCATENATE(Table13[[#This Row],[Column5]],(IF(Table13[[#This Row],[Column4]]="",""," -"&amp;Table13[[#This Row],[Column4]])),(IF(Table13[[#This Row],[Column3]]="",""," -"&amp;Table13[[#This Row],[Column3]])))</f>
        <v xml:space="preserve"> Bowlder Attack</v>
      </c>
      <c r="C1390" s="3" t="s">
        <v>7482</v>
      </c>
      <c r="F1390" s="3">
        <v>24.6</v>
      </c>
      <c r="G1390" s="3">
        <v>60.4</v>
      </c>
    </row>
    <row r="1391" spans="1:7" ht="17" x14ac:dyDescent="0.2">
      <c r="A1391" s="3" t="s">
        <v>7469</v>
      </c>
      <c r="B1391" s="3" t="str">
        <f>CONCATENATE(Table13[[#This Row],[Column5]],(IF(Table13[[#This Row],[Column4]]="",""," -"&amp;Table13[[#This Row],[Column4]])),(IF(Table13[[#This Row],[Column3]]="",""," -"&amp;Table13[[#This Row],[Column3]])))</f>
        <v xml:space="preserve"> Canal Attack</v>
      </c>
      <c r="C1391" s="3" t="s">
        <v>6873</v>
      </c>
      <c r="F1391" s="3">
        <v>30.2</v>
      </c>
      <c r="G1391" s="3">
        <v>35.799999999999997</v>
      </c>
    </row>
    <row r="1392" spans="1:7" ht="17" x14ac:dyDescent="0.2">
      <c r="A1392" s="3" t="s">
        <v>7469</v>
      </c>
      <c r="B1392" s="3" t="str">
        <f>CONCATENATE(Table13[[#This Row],[Column5]],(IF(Table13[[#This Row],[Column4]]="",""," -"&amp;Table13[[#This Row],[Column4]])),(IF(Table13[[#This Row],[Column3]]="",""," -"&amp;Table13[[#This Row],[Column3]])))</f>
        <v xml:space="preserve"> Canal Attack - Haag Gambit</v>
      </c>
      <c r="C1392" s="3" t="s">
        <v>6873</v>
      </c>
      <c r="D1392" s="3" t="s">
        <v>7483</v>
      </c>
      <c r="F1392" s="3">
        <v>39.5</v>
      </c>
      <c r="G1392" s="3">
        <v>23.6</v>
      </c>
    </row>
    <row r="1393" spans="1:7" ht="17" x14ac:dyDescent="0.2">
      <c r="A1393" s="3" t="s">
        <v>7469</v>
      </c>
      <c r="B1393" s="3" t="str">
        <f>CONCATENATE(Table13[[#This Row],[Column5]],(IF(Table13[[#This Row],[Column4]]="",""," -"&amp;Table13[[#This Row],[Column4]])),(IF(Table13[[#This Row],[Column3]]="",""," -"&amp;Table13[[#This Row],[Column3]])))</f>
        <v xml:space="preserve"> Canal Attack - Main Line</v>
      </c>
      <c r="C1393" s="3" t="s">
        <v>6873</v>
      </c>
      <c r="D1393" s="3" t="s">
        <v>6508</v>
      </c>
      <c r="F1393" s="3">
        <v>33.9</v>
      </c>
      <c r="G1393" s="3">
        <v>26.3</v>
      </c>
    </row>
    <row r="1394" spans="1:7" ht="17" x14ac:dyDescent="0.2">
      <c r="A1394" s="3" t="s">
        <v>7469</v>
      </c>
      <c r="B1394" s="3" t="str">
        <f>CONCATENATE(Table13[[#This Row],[Column5]],(IF(Table13[[#This Row],[Column4]]="",""," -"&amp;Table13[[#This Row],[Column4]])),(IF(Table13[[#This Row],[Column3]]="",""," -"&amp;Table13[[#This Row],[Column3]])))</f>
        <v xml:space="preserve"> Canal Attack - Moscow Gambit</v>
      </c>
      <c r="C1394" s="3" t="s">
        <v>6873</v>
      </c>
      <c r="D1394" s="3" t="s">
        <v>7484</v>
      </c>
      <c r="F1394" s="3">
        <v>31</v>
      </c>
      <c r="G1394" s="3">
        <v>35.799999999999997</v>
      </c>
    </row>
    <row r="1395" spans="1:7" ht="17" x14ac:dyDescent="0.2">
      <c r="A1395" s="3" t="s">
        <v>7469</v>
      </c>
      <c r="B1395" s="3" t="str">
        <f>CONCATENATE(Table13[[#This Row],[Column5]],(IF(Table13[[#This Row],[Column4]]="",""," -"&amp;Table13[[#This Row],[Column4]])),(IF(Table13[[#This Row],[Column3]]="",""," -"&amp;Table13[[#This Row],[Column3]])))</f>
        <v xml:space="preserve"> Chameleon</v>
      </c>
      <c r="C1395" s="3" t="s">
        <v>7485</v>
      </c>
      <c r="F1395" s="3">
        <v>40.200000000000003</v>
      </c>
      <c r="G1395" s="3">
        <v>30.9</v>
      </c>
    </row>
    <row r="1396" spans="1:7" ht="17" x14ac:dyDescent="0.2">
      <c r="A1396" s="3" t="s">
        <v>7469</v>
      </c>
      <c r="B1396" s="3" t="str">
        <f>CONCATENATE(Table13[[#This Row],[Column5]],(IF(Table13[[#This Row],[Column4]]="",""," -"&amp;Table13[[#This Row],[Column4]])),(IF(Table13[[#This Row],[Column3]]="",""," -"&amp;Table13[[#This Row],[Column3]])))</f>
        <v xml:space="preserve"> Chekhover Variation</v>
      </c>
      <c r="C1396" s="3" t="s">
        <v>7486</v>
      </c>
      <c r="F1396" s="3">
        <v>40</v>
      </c>
      <c r="G1396" s="3">
        <v>31.1</v>
      </c>
    </row>
    <row r="1397" spans="1:7" ht="17" x14ac:dyDescent="0.2">
      <c r="A1397" s="3" t="s">
        <v>7469</v>
      </c>
      <c r="B1397" s="3" t="str">
        <f>CONCATENATE(Table13[[#This Row],[Column5]],(IF(Table13[[#This Row],[Column4]]="",""," -"&amp;Table13[[#This Row],[Column4]])),(IF(Table13[[#This Row],[Column3]]="",""," -"&amp;Table13[[#This Row],[Column3]])))</f>
        <v xml:space="preserve"> Chekhover Variation - Zaitsev Defense</v>
      </c>
      <c r="C1397" s="3" t="s">
        <v>7486</v>
      </c>
      <c r="D1397" s="3" t="s">
        <v>7487</v>
      </c>
      <c r="F1397" s="3">
        <v>36.299999999999997</v>
      </c>
      <c r="G1397" s="3">
        <v>31</v>
      </c>
    </row>
    <row r="1398" spans="1:7" ht="17" x14ac:dyDescent="0.2">
      <c r="A1398" s="3" t="s">
        <v>7469</v>
      </c>
      <c r="B1398" s="3" t="str">
        <f>CONCATENATE(Table13[[#This Row],[Column5]],(IF(Table13[[#This Row],[Column4]]="",""," -"&amp;Table13[[#This Row],[Column4]])),(IF(Table13[[#This Row],[Column3]]="",""," -"&amp;Table13[[#This Row],[Column3]])))</f>
        <v xml:space="preserve"> Classical Variation</v>
      </c>
      <c r="C1398" s="3" t="s">
        <v>6553</v>
      </c>
      <c r="F1398" s="3">
        <v>33.5</v>
      </c>
      <c r="G1398" s="3">
        <v>35.4</v>
      </c>
    </row>
    <row r="1399" spans="1:7" ht="17" x14ac:dyDescent="0.2">
      <c r="A1399" s="3" t="s">
        <v>7469</v>
      </c>
      <c r="B1399" s="3" t="str">
        <f>CONCATENATE(Table13[[#This Row],[Column5]],(IF(Table13[[#This Row],[Column4]]="",""," -"&amp;Table13[[#This Row],[Column4]])),(IF(Table13[[#This Row],[Column3]]="",""," -"&amp;Table13[[#This Row],[Column3]])))</f>
        <v xml:space="preserve"> Classical Variation - Anti-Sozin Variation</v>
      </c>
      <c r="C1399" s="3" t="s">
        <v>6553</v>
      </c>
      <c r="D1399" s="3" t="s">
        <v>7488</v>
      </c>
      <c r="F1399" s="3">
        <v>32.299999999999997</v>
      </c>
      <c r="G1399" s="3">
        <v>38.200000000000003</v>
      </c>
    </row>
    <row r="1400" spans="1:7" ht="17" x14ac:dyDescent="0.2">
      <c r="A1400" s="3" t="s">
        <v>7469</v>
      </c>
      <c r="B1400" s="3" t="str">
        <f>CONCATENATE(Table13[[#This Row],[Column5]],(IF(Table13[[#This Row],[Column4]]="",""," -"&amp;Table13[[#This Row],[Column4]])),(IF(Table13[[#This Row],[Column3]]="",""," -"&amp;Table13[[#This Row],[Column3]])))</f>
        <v xml:space="preserve"> Classical Variation - Dragon Transfer</v>
      </c>
      <c r="C1400" s="3" t="s">
        <v>6553</v>
      </c>
      <c r="D1400" s="3" t="s">
        <v>7489</v>
      </c>
      <c r="F1400" s="3">
        <v>23</v>
      </c>
      <c r="G1400" s="3">
        <v>44</v>
      </c>
    </row>
    <row r="1401" spans="1:7" ht="17" x14ac:dyDescent="0.2">
      <c r="A1401" s="3" t="s">
        <v>7469</v>
      </c>
      <c r="B1401" s="3" t="str">
        <f>CONCATENATE(Table13[[#This Row],[Column5]],(IF(Table13[[#This Row],[Column4]]="",""," -"&amp;Table13[[#This Row],[Column4]])),(IF(Table13[[#This Row],[Column3]]="",""," -"&amp;Table13[[#This Row],[Column3]])))</f>
        <v xml:space="preserve"> Classical Variation - Fianchetto Variation</v>
      </c>
      <c r="C1401" s="3" t="s">
        <v>6553</v>
      </c>
      <c r="D1401" s="3" t="s">
        <v>6507</v>
      </c>
      <c r="F1401" s="3">
        <v>33.299999999999997</v>
      </c>
      <c r="G1401" s="3">
        <v>32.9</v>
      </c>
    </row>
    <row r="1402" spans="1:7" ht="17" x14ac:dyDescent="0.2">
      <c r="A1402" s="3" t="s">
        <v>7469</v>
      </c>
      <c r="B1402" s="3" t="str">
        <f>CONCATENATE(Table13[[#This Row],[Column5]],(IF(Table13[[#This Row],[Column4]]="",""," -"&amp;Table13[[#This Row],[Column4]])),(IF(Table13[[#This Row],[Column3]]="",""," -"&amp;Table13[[#This Row],[Column3]])))</f>
        <v xml:space="preserve"> Classical Variation - General</v>
      </c>
      <c r="C1402" s="3" t="s">
        <v>6553</v>
      </c>
      <c r="D1402" s="3" t="s">
        <v>6510</v>
      </c>
      <c r="F1402" s="3">
        <v>32.799999999999997</v>
      </c>
      <c r="G1402" s="3">
        <v>39</v>
      </c>
    </row>
    <row r="1403" spans="1:7" ht="17" x14ac:dyDescent="0.2">
      <c r="A1403" s="3" t="s">
        <v>7469</v>
      </c>
      <c r="B1403" s="3" t="str">
        <f>CONCATENATE(Table13[[#This Row],[Column5]],(IF(Table13[[#This Row],[Column4]]="",""," -"&amp;Table13[[#This Row],[Column4]])),(IF(Table13[[#This Row],[Column3]]="",""," -"&amp;Table13[[#This Row],[Column3]])))</f>
        <v xml:space="preserve"> Closed Sicilian - Anti-Sveshnikov Variation - Kharlov-Kramnik Line</v>
      </c>
      <c r="C1403" s="3" t="s">
        <v>7490</v>
      </c>
      <c r="D1403" s="3" t="s">
        <v>7491</v>
      </c>
      <c r="E1403" s="3" t="s">
        <v>7492</v>
      </c>
      <c r="F1403" s="3">
        <v>36.6</v>
      </c>
      <c r="G1403" s="3">
        <v>17.399999999999999</v>
      </c>
    </row>
    <row r="1404" spans="1:7" ht="17" x14ac:dyDescent="0.2">
      <c r="A1404" s="3" t="s">
        <v>7469</v>
      </c>
      <c r="B1404" s="3" t="str">
        <f>CONCATENATE(Table13[[#This Row],[Column5]],(IF(Table13[[#This Row],[Column4]]="",""," -"&amp;Table13[[#This Row],[Column4]])),(IF(Table13[[#This Row],[Column3]]="",""," -"&amp;Table13[[#This Row],[Column3]])))</f>
        <v xml:space="preserve"> Closed Variation</v>
      </c>
      <c r="C1404" s="3" t="s">
        <v>6669</v>
      </c>
      <c r="F1404" s="3">
        <v>29.1</v>
      </c>
      <c r="G1404" s="3">
        <v>40.700000000000003</v>
      </c>
    </row>
    <row r="1405" spans="1:7" ht="17" x14ac:dyDescent="0.2">
      <c r="A1405" s="3" t="s">
        <v>7469</v>
      </c>
      <c r="B1405" s="3" t="str">
        <f>CONCATENATE(Table13[[#This Row],[Column5]],(IF(Table13[[#This Row],[Column4]]="",""," -"&amp;Table13[[#This Row],[Column4]])),(IF(Table13[[#This Row],[Column3]]="",""," -"&amp;Table13[[#This Row],[Column3]])))</f>
        <v xml:space="preserve"> Closed Variation</v>
      </c>
      <c r="C1405" s="3" t="s">
        <v>6669</v>
      </c>
      <c r="F1405" s="3">
        <v>30.5</v>
      </c>
      <c r="G1405" s="3">
        <v>39.799999999999997</v>
      </c>
    </row>
    <row r="1406" spans="1:7" ht="17" x14ac:dyDescent="0.2">
      <c r="A1406" s="3" t="s">
        <v>7469</v>
      </c>
      <c r="B1406" s="3" t="str">
        <f>CONCATENATE(Table13[[#This Row],[Column5]],(IF(Table13[[#This Row],[Column4]]="",""," -"&amp;Table13[[#This Row],[Column4]])),(IF(Table13[[#This Row],[Column3]]="",""," -"&amp;Table13[[#This Row],[Column3]])))</f>
        <v xml:space="preserve"> Closed Variation</v>
      </c>
      <c r="C1406" s="3" t="s">
        <v>6669</v>
      </c>
      <c r="F1406" s="3">
        <v>36.9</v>
      </c>
      <c r="G1406" s="3">
        <v>38.700000000000003</v>
      </c>
    </row>
    <row r="1407" spans="1:7" ht="17" x14ac:dyDescent="0.2">
      <c r="A1407" s="3" t="s">
        <v>7469</v>
      </c>
      <c r="B1407" s="3" t="str">
        <f>CONCATENATE(Table13[[#This Row],[Column5]],(IF(Table13[[#This Row],[Column4]]="",""," -"&amp;Table13[[#This Row],[Column4]])),(IF(Table13[[#This Row],[Column3]]="",""," -"&amp;Table13[[#This Row],[Column3]])))</f>
        <v xml:space="preserve"> Closed Variation - Botvinnik Defense I</v>
      </c>
      <c r="C1407" s="3" t="s">
        <v>6669</v>
      </c>
      <c r="D1407" s="3" t="s">
        <v>7493</v>
      </c>
      <c r="F1407" s="3">
        <v>28.6</v>
      </c>
      <c r="G1407" s="3">
        <v>42</v>
      </c>
    </row>
    <row r="1408" spans="1:7" ht="17" x14ac:dyDescent="0.2">
      <c r="A1408" s="3" t="s">
        <v>7469</v>
      </c>
      <c r="B1408" s="3" t="str">
        <f>CONCATENATE(Table13[[#This Row],[Column5]],(IF(Table13[[#This Row],[Column4]]="",""," -"&amp;Table13[[#This Row],[Column4]])),(IF(Table13[[#This Row],[Column3]]="",""," -"&amp;Table13[[#This Row],[Column3]])))</f>
        <v xml:space="preserve"> Closed Variation - Botvinnik Defense I - Edge Variation</v>
      </c>
      <c r="C1408" s="3" t="s">
        <v>6669</v>
      </c>
      <c r="D1408" s="3" t="s">
        <v>7493</v>
      </c>
      <c r="E1408" s="3" t="s">
        <v>7494</v>
      </c>
      <c r="F1408" s="3">
        <v>42.5</v>
      </c>
      <c r="G1408" s="3">
        <v>32.6</v>
      </c>
    </row>
    <row r="1409" spans="1:7" ht="17" x14ac:dyDescent="0.2">
      <c r="A1409" s="3" t="s">
        <v>7469</v>
      </c>
      <c r="B1409" s="3" t="str">
        <f>CONCATENATE(Table13[[#This Row],[Column5]],(IF(Table13[[#This Row],[Column4]]="",""," -"&amp;Table13[[#This Row],[Column4]])),(IF(Table13[[#This Row],[Column3]]="",""," -"&amp;Table13[[#This Row],[Column3]])))</f>
        <v xml:space="preserve"> Closed Variation - Botvinnik Defense II</v>
      </c>
      <c r="C1409" s="3" t="s">
        <v>6669</v>
      </c>
      <c r="D1409" s="3" t="s">
        <v>7495</v>
      </c>
      <c r="F1409" s="3">
        <v>19.5</v>
      </c>
      <c r="G1409" s="3">
        <v>44</v>
      </c>
    </row>
    <row r="1410" spans="1:7" ht="17" x14ac:dyDescent="0.2">
      <c r="A1410" s="3" t="s">
        <v>7469</v>
      </c>
      <c r="B1410" s="3" t="str">
        <f>CONCATENATE(Table13[[#This Row],[Column5]],(IF(Table13[[#This Row],[Column4]]="",""," -"&amp;Table13[[#This Row],[Column4]])),(IF(Table13[[#This Row],[Column3]]="",""," -"&amp;Table13[[#This Row],[Column3]])))</f>
        <v xml:space="preserve"> Closed Variation - Chameleon Variation</v>
      </c>
      <c r="C1410" s="3" t="s">
        <v>6669</v>
      </c>
      <c r="D1410" s="3" t="s">
        <v>7496</v>
      </c>
      <c r="F1410" s="3">
        <v>36.799999999999997</v>
      </c>
      <c r="G1410" s="3">
        <v>32.200000000000003</v>
      </c>
    </row>
    <row r="1411" spans="1:7" ht="17" x14ac:dyDescent="0.2">
      <c r="A1411" s="3" t="s">
        <v>7469</v>
      </c>
      <c r="B1411" s="3" t="str">
        <f>CONCATENATE(Table13[[#This Row],[Column5]],(IF(Table13[[#This Row],[Column4]]="",""," -"&amp;Table13[[#This Row],[Column4]])),(IF(Table13[[#This Row],[Column3]]="",""," -"&amp;Table13[[#This Row],[Column3]])))</f>
        <v xml:space="preserve"> Closed Variation - Fianchetto Variation</v>
      </c>
      <c r="C1411" s="3" t="s">
        <v>6669</v>
      </c>
      <c r="D1411" s="3" t="s">
        <v>6507</v>
      </c>
      <c r="F1411" s="3">
        <v>32.799999999999997</v>
      </c>
      <c r="G1411" s="3">
        <v>40.5</v>
      </c>
    </row>
    <row r="1412" spans="1:7" ht="17" x14ac:dyDescent="0.2">
      <c r="A1412" s="3" t="s">
        <v>7469</v>
      </c>
      <c r="B1412" s="3" t="str">
        <f>CONCATENATE(Table13[[#This Row],[Column5]],(IF(Table13[[#This Row],[Column4]]="",""," -"&amp;Table13[[#This Row],[Column4]])),(IF(Table13[[#This Row],[Column3]]="",""," -"&amp;Table13[[#This Row],[Column3]])))</f>
        <v xml:space="preserve"> Closed Variation - Korchnoi Defense</v>
      </c>
      <c r="C1412" s="3" t="s">
        <v>6669</v>
      </c>
      <c r="D1412" s="3" t="s">
        <v>7497</v>
      </c>
      <c r="F1412" s="3">
        <v>27.4</v>
      </c>
      <c r="G1412" s="3">
        <v>41.6</v>
      </c>
    </row>
    <row r="1413" spans="1:7" ht="17" x14ac:dyDescent="0.2">
      <c r="A1413" s="3" t="s">
        <v>7469</v>
      </c>
      <c r="B1413" s="3" t="str">
        <f>CONCATENATE(Table13[[#This Row],[Column5]],(IF(Table13[[#This Row],[Column4]]="",""," -"&amp;Table13[[#This Row],[Column4]])),(IF(Table13[[#This Row],[Column3]]="",""," -"&amp;Table13[[#This Row],[Column3]])))</f>
        <v xml:space="preserve"> Closed Variation - Traditional</v>
      </c>
      <c r="C1413" s="3" t="s">
        <v>6669</v>
      </c>
      <c r="D1413" s="3" t="s">
        <v>7498</v>
      </c>
      <c r="F1413" s="3">
        <v>42.5</v>
      </c>
      <c r="G1413" s="3">
        <v>31.5</v>
      </c>
    </row>
    <row r="1414" spans="1:7" ht="17" x14ac:dyDescent="0.2">
      <c r="A1414" s="3" t="s">
        <v>7469</v>
      </c>
      <c r="B1414" s="3" t="str">
        <f>CONCATENATE(Table13[[#This Row],[Column5]],(IF(Table13[[#This Row],[Column4]]="",""," -"&amp;Table13[[#This Row],[Column4]])),(IF(Table13[[#This Row],[Column3]]="",""," -"&amp;Table13[[#This Row],[Column3]])))</f>
        <v xml:space="preserve"> Delayed Alapin Variation</v>
      </c>
      <c r="C1414" s="3" t="s">
        <v>7499</v>
      </c>
      <c r="F1414" s="3">
        <v>32.799999999999997</v>
      </c>
      <c r="G1414" s="3">
        <v>32.5</v>
      </c>
    </row>
    <row r="1415" spans="1:7" ht="17" x14ac:dyDescent="0.2">
      <c r="A1415" s="3" t="s">
        <v>7469</v>
      </c>
      <c r="B1415" s="3" t="str">
        <f>CONCATENATE(Table13[[#This Row],[Column5]],(IF(Table13[[#This Row],[Column4]]="",""," -"&amp;Table13[[#This Row],[Column4]])),(IF(Table13[[#This Row],[Column3]]="",""," -"&amp;Table13[[#This Row],[Column3]])))</f>
        <v xml:space="preserve"> Delayed Alapin</v>
      </c>
      <c r="C1415" s="3" t="s">
        <v>7500</v>
      </c>
      <c r="F1415" s="3">
        <v>39</v>
      </c>
      <c r="G1415" s="3">
        <v>32.799999999999997</v>
      </c>
    </row>
    <row r="1416" spans="1:7" ht="17" x14ac:dyDescent="0.2">
      <c r="A1416" s="3" t="s">
        <v>7469</v>
      </c>
      <c r="B1416" s="3" t="str">
        <f>CONCATENATE(Table13[[#This Row],[Column5]],(IF(Table13[[#This Row],[Column4]]="",""," -"&amp;Table13[[#This Row],[Column4]])),(IF(Table13[[#This Row],[Column3]]="",""," -"&amp;Table13[[#This Row],[Column3]])))</f>
        <v xml:space="preserve"> Delayed Alapin - Basman-Palatnik Double Gambit</v>
      </c>
      <c r="C1416" s="3" t="s">
        <v>7500</v>
      </c>
      <c r="D1416" s="3" t="s">
        <v>7501</v>
      </c>
      <c r="F1416" s="3">
        <v>54.2</v>
      </c>
      <c r="G1416" s="3">
        <v>23.3</v>
      </c>
    </row>
    <row r="1417" spans="1:7" ht="17" x14ac:dyDescent="0.2">
      <c r="A1417" s="3" t="s">
        <v>7469</v>
      </c>
      <c r="B1417" s="3" t="str">
        <f>CONCATENATE(Table13[[#This Row],[Column5]],(IF(Table13[[#This Row],[Column4]]="",""," -"&amp;Table13[[#This Row],[Column4]])),(IF(Table13[[#This Row],[Column3]]="",""," -"&amp;Table13[[#This Row],[Column3]])))</f>
        <v xml:space="preserve"> Dragon Variation - Classical Variation</v>
      </c>
      <c r="C1417" s="3" t="s">
        <v>7502</v>
      </c>
      <c r="D1417" s="3" t="s">
        <v>6553</v>
      </c>
      <c r="F1417" s="3">
        <v>39</v>
      </c>
      <c r="G1417" s="3">
        <v>34</v>
      </c>
    </row>
    <row r="1418" spans="1:7" ht="17" x14ac:dyDescent="0.2">
      <c r="A1418" s="3" t="s">
        <v>7469</v>
      </c>
      <c r="B1418" s="3" t="str">
        <f>CONCATENATE(Table13[[#This Row],[Column5]],(IF(Table13[[#This Row],[Column4]]="",""," -"&amp;Table13[[#This Row],[Column4]])),(IF(Table13[[#This Row],[Column3]]="",""," -"&amp;Table13[[#This Row],[Column3]])))</f>
        <v xml:space="preserve"> Dragon Variation - Classical Variation</v>
      </c>
      <c r="C1418" s="3" t="s">
        <v>7502</v>
      </c>
      <c r="D1418" s="3" t="s">
        <v>6553</v>
      </c>
      <c r="F1418" s="3">
        <v>27.3</v>
      </c>
      <c r="G1418" s="3">
        <v>42.8</v>
      </c>
    </row>
    <row r="1419" spans="1:7" ht="17" x14ac:dyDescent="0.2">
      <c r="A1419" s="3" t="s">
        <v>7469</v>
      </c>
      <c r="B1419" s="3" t="str">
        <f>CONCATENATE(Table13[[#This Row],[Column5]],(IF(Table13[[#This Row],[Column4]]="",""," -"&amp;Table13[[#This Row],[Column4]])),(IF(Table13[[#This Row],[Column3]]="",""," -"&amp;Table13[[#This Row],[Column3]])))</f>
        <v xml:space="preserve"> Dragon Variation - Classical Variation</v>
      </c>
      <c r="C1419" s="3" t="s">
        <v>7502</v>
      </c>
      <c r="D1419" s="3" t="s">
        <v>6553</v>
      </c>
      <c r="F1419" s="3">
        <v>35.5</v>
      </c>
      <c r="G1419" s="3">
        <v>38.5</v>
      </c>
    </row>
    <row r="1420" spans="1:7" ht="17" x14ac:dyDescent="0.2">
      <c r="A1420" s="3" t="s">
        <v>7469</v>
      </c>
      <c r="B1420" s="3" t="str">
        <f>CONCATENATE(Table13[[#This Row],[Column5]],(IF(Table13[[#This Row],[Column4]]="",""," -"&amp;Table13[[#This Row],[Column4]])),(IF(Table13[[#This Row],[Column3]]="",""," -"&amp;Table13[[#This Row],[Column3]])))</f>
        <v xml:space="preserve"> Dragon Variation - Classical Variation</v>
      </c>
      <c r="C1420" s="3" t="s">
        <v>7502</v>
      </c>
      <c r="D1420" s="3" t="s">
        <v>6553</v>
      </c>
      <c r="F1420" s="3">
        <v>34.6</v>
      </c>
      <c r="G1420" s="3">
        <v>40</v>
      </c>
    </row>
    <row r="1421" spans="1:7" ht="17" x14ac:dyDescent="0.2">
      <c r="A1421" s="3" t="s">
        <v>7469</v>
      </c>
      <c r="B1421" s="3" t="str">
        <f>CONCATENATE(Table13[[#This Row],[Column5]],(IF(Table13[[#This Row],[Column4]]="",""," -"&amp;Table13[[#This Row],[Column4]])),(IF(Table13[[#This Row],[Column3]]="",""," -"&amp;Table13[[#This Row],[Column3]])))</f>
        <v xml:space="preserve"> Dragon Variation - Classical Variation - Alekhine Line</v>
      </c>
      <c r="C1421" s="3" t="s">
        <v>7502</v>
      </c>
      <c r="D1421" s="3" t="s">
        <v>6553</v>
      </c>
      <c r="E1421" s="3" t="s">
        <v>7503</v>
      </c>
      <c r="F1421" s="3">
        <v>29.5</v>
      </c>
      <c r="G1421" s="3">
        <v>39.299999999999997</v>
      </c>
    </row>
    <row r="1422" spans="1:7" ht="17" x14ac:dyDescent="0.2">
      <c r="A1422" s="3" t="s">
        <v>7469</v>
      </c>
      <c r="B1422" s="3" t="str">
        <f>CONCATENATE(Table13[[#This Row],[Column5]],(IF(Table13[[#This Row],[Column4]]="",""," -"&amp;Table13[[#This Row],[Column4]])),(IF(Table13[[#This Row],[Column3]]="",""," -"&amp;Table13[[#This Row],[Column3]])))</f>
        <v xml:space="preserve"> Dragon Variation - Classical Variation - Battery Variation</v>
      </c>
      <c r="C1422" s="3" t="s">
        <v>7502</v>
      </c>
      <c r="D1422" s="3" t="s">
        <v>6553</v>
      </c>
      <c r="E1422" s="3" t="s">
        <v>7504</v>
      </c>
      <c r="F1422" s="3">
        <v>27.3</v>
      </c>
      <c r="G1422" s="3">
        <v>35</v>
      </c>
    </row>
    <row r="1423" spans="1:7" ht="17" x14ac:dyDescent="0.2">
      <c r="A1423" s="3" t="s">
        <v>7469</v>
      </c>
      <c r="B1423" s="3" t="str">
        <f>CONCATENATE(Table13[[#This Row],[Column5]],(IF(Table13[[#This Row],[Column4]]="",""," -"&amp;Table13[[#This Row],[Column4]])),(IF(Table13[[#This Row],[Column3]]="",""," -"&amp;Table13[[#This Row],[Column3]])))</f>
        <v xml:space="preserve"> Dragon Variation - Classical Variation - General</v>
      </c>
      <c r="C1423" s="3" t="s">
        <v>7502</v>
      </c>
      <c r="D1423" s="3" t="s">
        <v>6553</v>
      </c>
      <c r="E1423" s="3" t="s">
        <v>6510</v>
      </c>
      <c r="F1423" s="3">
        <v>40</v>
      </c>
      <c r="G1423" s="3">
        <v>29.9</v>
      </c>
    </row>
    <row r="1424" spans="1:7" ht="17" x14ac:dyDescent="0.2">
      <c r="A1424" s="3" t="s">
        <v>7469</v>
      </c>
      <c r="B1424" s="3" t="str">
        <f>CONCATENATE(Table13[[#This Row],[Column5]],(IF(Table13[[#This Row],[Column4]]="",""," -"&amp;Table13[[#This Row],[Column4]])),(IF(Table13[[#This Row],[Column3]]="",""," -"&amp;Table13[[#This Row],[Column3]])))</f>
        <v xml:space="preserve"> Dragon Variation - Classical Variation - Maroczy Line</v>
      </c>
      <c r="C1424" s="3" t="s">
        <v>7502</v>
      </c>
      <c r="D1424" s="3" t="s">
        <v>6553</v>
      </c>
      <c r="E1424" s="3" t="s">
        <v>7505</v>
      </c>
      <c r="F1424" s="3">
        <v>34.1</v>
      </c>
      <c r="G1424" s="3">
        <v>31.2</v>
      </c>
    </row>
    <row r="1425" spans="1:7" ht="17" x14ac:dyDescent="0.2">
      <c r="A1425" s="3" t="s">
        <v>7469</v>
      </c>
      <c r="B1425" s="3" t="str">
        <f>CONCATENATE(Table13[[#This Row],[Column5]],(IF(Table13[[#This Row],[Column4]]="",""," -"&amp;Table13[[#This Row],[Column4]])),(IF(Table13[[#This Row],[Column3]]="",""," -"&amp;Table13[[#This Row],[Column3]])))</f>
        <v xml:space="preserve"> Dragon Variation - Classical Variation - Normal Line</v>
      </c>
      <c r="C1425" s="3" t="s">
        <v>7502</v>
      </c>
      <c r="D1425" s="3" t="s">
        <v>6553</v>
      </c>
      <c r="E1425" s="3" t="s">
        <v>7161</v>
      </c>
      <c r="F1425" s="3">
        <v>32.799999999999997</v>
      </c>
      <c r="G1425" s="3">
        <v>38.5</v>
      </c>
    </row>
    <row r="1426" spans="1:7" ht="17" x14ac:dyDescent="0.2">
      <c r="A1426" s="3" t="s">
        <v>7469</v>
      </c>
      <c r="B1426" s="3" t="str">
        <f>CONCATENATE(Table13[[#This Row],[Column5]],(IF(Table13[[#This Row],[Column4]]="",""," -"&amp;Table13[[#This Row],[Column4]])),(IF(Table13[[#This Row],[Column3]]="",""," -"&amp;Table13[[#This Row],[Column3]])))</f>
        <v xml:space="preserve"> Dragon Variation - Classical Variation - Tartakower Line</v>
      </c>
      <c r="C1426" s="3" t="s">
        <v>7502</v>
      </c>
      <c r="D1426" s="3" t="s">
        <v>6553</v>
      </c>
      <c r="E1426" s="3" t="s">
        <v>7506</v>
      </c>
      <c r="F1426" s="3">
        <v>34.6</v>
      </c>
      <c r="G1426" s="3">
        <v>35.6</v>
      </c>
    </row>
    <row r="1427" spans="1:7" ht="17" x14ac:dyDescent="0.2">
      <c r="A1427" s="3" t="s">
        <v>7469</v>
      </c>
      <c r="B1427" s="3" t="str">
        <f>CONCATENATE(Table13[[#This Row],[Column5]],(IF(Table13[[#This Row],[Column4]]="",""," -"&amp;Table13[[#This Row],[Column4]])),(IF(Table13[[#This Row],[Column3]]="",""," -"&amp;Table13[[#This Row],[Column3]])))</f>
        <v xml:space="preserve"> Dragon Variation - Fianchetto Variation</v>
      </c>
      <c r="C1427" s="3" t="s">
        <v>7502</v>
      </c>
      <c r="D1427" s="3" t="s">
        <v>6507</v>
      </c>
      <c r="F1427" s="3">
        <v>44.2</v>
      </c>
      <c r="G1427" s="3">
        <v>27.8</v>
      </c>
    </row>
    <row r="1428" spans="1:7" ht="17" x14ac:dyDescent="0.2">
      <c r="A1428" s="3" t="s">
        <v>7469</v>
      </c>
      <c r="B1428" s="3" t="str">
        <f>CONCATENATE(Table13[[#This Row],[Column5]],(IF(Table13[[#This Row],[Column4]]="",""," -"&amp;Table13[[#This Row],[Column4]])),(IF(Table13[[#This Row],[Column3]]="",""," -"&amp;Table13[[#This Row],[Column3]])))</f>
        <v xml:space="preserve"> Dragon Variation - General</v>
      </c>
      <c r="C1428" s="3" t="s">
        <v>7502</v>
      </c>
      <c r="D1428" s="3" t="s">
        <v>6510</v>
      </c>
      <c r="F1428" s="3">
        <v>36.5</v>
      </c>
      <c r="G1428" s="3">
        <v>40</v>
      </c>
    </row>
    <row r="1429" spans="1:7" ht="17" x14ac:dyDescent="0.2">
      <c r="A1429" s="3" t="s">
        <v>7469</v>
      </c>
      <c r="B1429" s="3" t="str">
        <f>CONCATENATE(Table13[[#This Row],[Column5]],(IF(Table13[[#This Row],[Column4]]="",""," -"&amp;Table13[[#This Row],[Column4]])),(IF(Table13[[#This Row],[Column3]]="",""," -"&amp;Table13[[#This Row],[Column3]])))</f>
        <v xml:space="preserve"> Dragon Variation - Levenfish Variation</v>
      </c>
      <c r="C1429" s="3" t="s">
        <v>7502</v>
      </c>
      <c r="D1429" s="3" t="s">
        <v>7507</v>
      </c>
      <c r="F1429" s="3">
        <v>45.1</v>
      </c>
      <c r="G1429" s="3">
        <v>33</v>
      </c>
    </row>
    <row r="1430" spans="1:7" ht="17" x14ac:dyDescent="0.2">
      <c r="A1430" s="3" t="s">
        <v>7469</v>
      </c>
      <c r="B1430" s="3" t="str">
        <f>CONCATENATE(Table13[[#This Row],[Column5]],(IF(Table13[[#This Row],[Column4]]="",""," -"&amp;Table13[[#This Row],[Column4]])),(IF(Table13[[#This Row],[Column3]]="",""," -"&amp;Table13[[#This Row],[Column3]])))</f>
        <v xml:space="preserve"> Dragon Variation - Levenfish Variation - Main Line</v>
      </c>
      <c r="C1430" s="3" t="s">
        <v>7502</v>
      </c>
      <c r="D1430" s="3" t="s">
        <v>7507</v>
      </c>
      <c r="E1430" s="3" t="s">
        <v>6508</v>
      </c>
      <c r="F1430" s="3">
        <v>34.200000000000003</v>
      </c>
      <c r="G1430" s="3">
        <v>40.5</v>
      </c>
    </row>
    <row r="1431" spans="1:7" ht="17" x14ac:dyDescent="0.2">
      <c r="A1431" s="3" t="s">
        <v>7469</v>
      </c>
      <c r="B1431" s="3" t="str">
        <f>CONCATENATE(Table13[[#This Row],[Column5]],(IF(Table13[[#This Row],[Column4]]="",""," -"&amp;Table13[[#This Row],[Column4]])),(IF(Table13[[#This Row],[Column3]]="",""," -"&amp;Table13[[#This Row],[Column3]])))</f>
        <v xml:space="preserve"> Dragon Variation - Modern Bc4 Variation</v>
      </c>
      <c r="C1431" s="3" t="s">
        <v>7502</v>
      </c>
      <c r="D1431" s="3" t="s">
        <v>7473</v>
      </c>
      <c r="F1431" s="3">
        <v>41.1</v>
      </c>
      <c r="G1431" s="3">
        <v>34.6</v>
      </c>
    </row>
    <row r="1432" spans="1:7" ht="17" x14ac:dyDescent="0.2">
      <c r="A1432" s="3" t="s">
        <v>7469</v>
      </c>
      <c r="B1432" s="3" t="str">
        <f>CONCATENATE(Table13[[#This Row],[Column5]],(IF(Table13[[#This Row],[Column4]]="",""," -"&amp;Table13[[#This Row],[Column4]])),(IF(Table13[[#This Row],[Column3]]="",""," -"&amp;Table13[[#This Row],[Column3]])))</f>
        <v xml:space="preserve"> Dragon Variation - Yugoslav Attack</v>
      </c>
      <c r="C1432" s="3" t="s">
        <v>7502</v>
      </c>
      <c r="D1432" s="3" t="s">
        <v>7508</v>
      </c>
      <c r="F1432" s="3">
        <v>46.3</v>
      </c>
      <c r="G1432" s="3">
        <v>29.8</v>
      </c>
    </row>
    <row r="1433" spans="1:7" ht="17" x14ac:dyDescent="0.2">
      <c r="A1433" s="3" t="s">
        <v>7469</v>
      </c>
      <c r="B1433" s="3" t="str">
        <f>CONCATENATE(Table13[[#This Row],[Column5]],(IF(Table13[[#This Row],[Column4]]="",""," -"&amp;Table13[[#This Row],[Column4]])),(IF(Table13[[#This Row],[Column3]]="",""," -"&amp;Table13[[#This Row],[Column3]])))</f>
        <v xml:space="preserve"> Dragon Variation - Yugoslav Attack</v>
      </c>
      <c r="C1433" s="3" t="s">
        <v>7502</v>
      </c>
      <c r="D1433" s="3" t="s">
        <v>7508</v>
      </c>
      <c r="F1433" s="3">
        <v>53.5</v>
      </c>
      <c r="G1433" s="3">
        <v>25.5</v>
      </c>
    </row>
    <row r="1434" spans="1:7" ht="17" x14ac:dyDescent="0.2">
      <c r="A1434" s="3" t="s">
        <v>7469</v>
      </c>
      <c r="B1434" s="3" t="str">
        <f>CONCATENATE(Table13[[#This Row],[Column5]],(IF(Table13[[#This Row],[Column4]]="",""," -"&amp;Table13[[#This Row],[Column4]])),(IF(Table13[[#This Row],[Column3]]="",""," -"&amp;Table13[[#This Row],[Column3]])))</f>
        <v xml:space="preserve"> Dragon Variation - Yugoslav Attack</v>
      </c>
      <c r="C1434" s="3" t="s">
        <v>7502</v>
      </c>
      <c r="D1434" s="3" t="s">
        <v>7508</v>
      </c>
      <c r="F1434" s="3">
        <v>28.2</v>
      </c>
      <c r="G1434" s="3">
        <v>51.1</v>
      </c>
    </row>
    <row r="1435" spans="1:7" ht="17" x14ac:dyDescent="0.2">
      <c r="A1435" s="3" t="s">
        <v>7469</v>
      </c>
      <c r="B1435" s="3" t="str">
        <f>CONCATENATE(Table13[[#This Row],[Column5]],(IF(Table13[[#This Row],[Column4]]="",""," -"&amp;Table13[[#This Row],[Column4]])),(IF(Table13[[#This Row],[Column3]]="",""," -"&amp;Table13[[#This Row],[Column3]])))</f>
        <v xml:space="preserve"> Dragon Variation - Yugoslav Attack</v>
      </c>
      <c r="C1435" s="3" t="s">
        <v>7502</v>
      </c>
      <c r="D1435" s="3" t="s">
        <v>7508</v>
      </c>
      <c r="F1435" s="3">
        <v>44.5</v>
      </c>
      <c r="G1435" s="3">
        <v>33.1</v>
      </c>
    </row>
    <row r="1436" spans="1:7" ht="17" x14ac:dyDescent="0.2">
      <c r="A1436" s="3" t="s">
        <v>7469</v>
      </c>
      <c r="B1436" s="3" t="str">
        <f>CONCATENATE(Table13[[#This Row],[Column5]],(IF(Table13[[#This Row],[Column4]]="",""," -"&amp;Table13[[#This Row],[Column4]])),(IF(Table13[[#This Row],[Column3]]="",""," -"&amp;Table13[[#This Row],[Column3]])))</f>
        <v xml:space="preserve"> Dragon Variation - Yugoslav Attack - Belezky Line</v>
      </c>
      <c r="C1436" s="3" t="s">
        <v>7502</v>
      </c>
      <c r="D1436" s="3" t="s">
        <v>7508</v>
      </c>
      <c r="E1436" s="3" t="s">
        <v>7509</v>
      </c>
      <c r="F1436" s="3">
        <v>47.7</v>
      </c>
      <c r="G1436" s="3">
        <v>30.9</v>
      </c>
    </row>
    <row r="1437" spans="1:7" ht="17" x14ac:dyDescent="0.2">
      <c r="A1437" s="3" t="s">
        <v>7469</v>
      </c>
      <c r="B1437" s="3" t="str">
        <f>CONCATENATE(Table13[[#This Row],[Column5]],(IF(Table13[[#This Row],[Column4]]="",""," -"&amp;Table13[[#This Row],[Column4]])),(IF(Table13[[#This Row],[Column3]]="",""," -"&amp;Table13[[#This Row],[Column3]])))</f>
        <v xml:space="preserve"> Dragon Variation - Yugoslav Attack - Czerniak Variation</v>
      </c>
      <c r="C1437" s="3" t="s">
        <v>7502</v>
      </c>
      <c r="D1437" s="3" t="s">
        <v>7508</v>
      </c>
      <c r="E1437" s="3" t="s">
        <v>7510</v>
      </c>
      <c r="F1437" s="3">
        <v>41.4</v>
      </c>
      <c r="G1437" s="3">
        <v>21.7</v>
      </c>
    </row>
    <row r="1438" spans="1:7" ht="17" x14ac:dyDescent="0.2">
      <c r="A1438" s="3" t="s">
        <v>7469</v>
      </c>
      <c r="B1438" s="3" t="str">
        <f>CONCATENATE(Table13[[#This Row],[Column5]],(IF(Table13[[#This Row],[Column4]]="",""," -"&amp;Table13[[#This Row],[Column4]])),(IF(Table13[[#This Row],[Column3]]="",""," -"&amp;Table13[[#This Row],[Column3]])))</f>
        <v xml:space="preserve"> Dragon Variation - Yugoslav Attack - Early deviations</v>
      </c>
      <c r="C1438" s="3" t="s">
        <v>7502</v>
      </c>
      <c r="D1438" s="3" t="s">
        <v>7508</v>
      </c>
      <c r="E1438" s="3" t="s">
        <v>7511</v>
      </c>
      <c r="F1438" s="3">
        <v>45.1</v>
      </c>
      <c r="G1438" s="3">
        <v>33.1</v>
      </c>
    </row>
    <row r="1439" spans="1:7" ht="17" x14ac:dyDescent="0.2">
      <c r="A1439" s="3" t="s">
        <v>7469</v>
      </c>
      <c r="B1439" s="3" t="str">
        <f>CONCATENATE(Table13[[#This Row],[Column5]],(IF(Table13[[#This Row],[Column4]]="",""," -"&amp;Table13[[#This Row],[Column4]])),(IF(Table13[[#This Row],[Column3]]="",""," -"&amp;Table13[[#This Row],[Column3]])))</f>
        <v xml:space="preserve"> Dragon Variation - Yugoslav Attack - Main Line</v>
      </c>
      <c r="C1439" s="3" t="s">
        <v>7502</v>
      </c>
      <c r="D1439" s="3" t="s">
        <v>7508</v>
      </c>
      <c r="E1439" s="3" t="s">
        <v>6508</v>
      </c>
      <c r="F1439" s="3">
        <v>52.7</v>
      </c>
      <c r="G1439" s="3">
        <v>23</v>
      </c>
    </row>
    <row r="1440" spans="1:7" ht="17" x14ac:dyDescent="0.2">
      <c r="A1440" s="3" t="s">
        <v>7469</v>
      </c>
      <c r="B1440" s="3" t="str">
        <f>CONCATENATE(Table13[[#This Row],[Column5]],(IF(Table13[[#This Row],[Column4]]="",""," -"&amp;Table13[[#This Row],[Column4]])),(IF(Table13[[#This Row],[Column3]]="",""," -"&amp;Table13[[#This Row],[Column3]])))</f>
        <v xml:space="preserve"> Dragon Variation - Yugoslav Attack - Modern Line</v>
      </c>
      <c r="C1440" s="3" t="s">
        <v>7502</v>
      </c>
      <c r="D1440" s="3" t="s">
        <v>7508</v>
      </c>
      <c r="E1440" s="3" t="s">
        <v>6857</v>
      </c>
      <c r="F1440" s="3">
        <v>46.2</v>
      </c>
      <c r="G1440" s="3">
        <v>27.5</v>
      </c>
    </row>
    <row r="1441" spans="1:7" ht="17" x14ac:dyDescent="0.2">
      <c r="A1441" s="3" t="s">
        <v>7469</v>
      </c>
      <c r="B1441" s="3" t="str">
        <f>CONCATENATE(Table13[[#This Row],[Column5]],(IF(Table13[[#This Row],[Column4]]="",""," -"&amp;Table13[[#This Row],[Column4]])),(IF(Table13[[#This Row],[Column3]]="",""," -"&amp;Table13[[#This Row],[Column3]])))</f>
        <v xml:space="preserve"> Dragon Variation - Yugoslav Attack - Old Line</v>
      </c>
      <c r="C1441" s="3" t="s">
        <v>7502</v>
      </c>
      <c r="D1441" s="3" t="s">
        <v>7508</v>
      </c>
      <c r="E1441" s="3" t="s">
        <v>7512</v>
      </c>
      <c r="F1441" s="3">
        <v>45.2</v>
      </c>
      <c r="G1441" s="3">
        <v>32.9</v>
      </c>
    </row>
    <row r="1442" spans="1:7" ht="17" x14ac:dyDescent="0.2">
      <c r="A1442" s="3" t="s">
        <v>7469</v>
      </c>
      <c r="B1442" s="3" t="str">
        <f>CONCATENATE(Table13[[#This Row],[Column5]],(IF(Table13[[#This Row],[Column4]]="",""," -"&amp;Table13[[#This Row],[Column4]])),(IF(Table13[[#This Row],[Column3]]="",""," -"&amp;Table13[[#This Row],[Column3]])))</f>
        <v xml:space="preserve"> Dragon Variation - Yugoslav Attack - Panov Variation</v>
      </c>
      <c r="C1442" s="3" t="s">
        <v>7502</v>
      </c>
      <c r="D1442" s="3" t="s">
        <v>7508</v>
      </c>
      <c r="E1442" s="3" t="s">
        <v>6521</v>
      </c>
      <c r="F1442" s="3">
        <v>47</v>
      </c>
      <c r="G1442" s="3">
        <v>26.8</v>
      </c>
    </row>
    <row r="1443" spans="1:7" ht="17" x14ac:dyDescent="0.2">
      <c r="A1443" s="3" t="s">
        <v>7469</v>
      </c>
      <c r="B1443" s="3" t="str">
        <f>CONCATENATE(Table13[[#This Row],[Column5]],(IF(Table13[[#This Row],[Column4]]="",""," -"&amp;Table13[[#This Row],[Column4]])),(IF(Table13[[#This Row],[Column3]]="",""," -"&amp;Table13[[#This Row],[Column3]])))</f>
        <v xml:space="preserve"> Dragon Variation - Yugoslav Attack - Sosonko Variation</v>
      </c>
      <c r="C1443" s="3" t="s">
        <v>7502</v>
      </c>
      <c r="D1443" s="3" t="s">
        <v>7508</v>
      </c>
      <c r="E1443" s="3" t="s">
        <v>6543</v>
      </c>
      <c r="F1443" s="3">
        <v>45.9</v>
      </c>
      <c r="G1443" s="3">
        <v>32.200000000000003</v>
      </c>
    </row>
    <row r="1444" spans="1:7" ht="17" x14ac:dyDescent="0.2">
      <c r="A1444" s="3" t="s">
        <v>7469</v>
      </c>
      <c r="B1444" s="3" t="str">
        <f>CONCATENATE(Table13[[#This Row],[Column5]],(IF(Table13[[#This Row],[Column4]]="",""," -"&amp;Table13[[#This Row],[Column4]])),(IF(Table13[[#This Row],[Column3]]="",""," -"&amp;Table13[[#This Row],[Column3]])))</f>
        <v xml:space="preserve"> Drazic Variation</v>
      </c>
      <c r="C1444" s="3" t="s">
        <v>7513</v>
      </c>
      <c r="F1444" s="3">
        <v>38.6</v>
      </c>
      <c r="G1444" s="3">
        <v>37.9</v>
      </c>
    </row>
    <row r="1445" spans="1:7" ht="17" x14ac:dyDescent="0.2">
      <c r="A1445" s="3" t="s">
        <v>7469</v>
      </c>
      <c r="B1445" s="3" t="str">
        <f>CONCATENATE(Table13[[#This Row],[Column5]],(IF(Table13[[#This Row],[Column4]]="",""," -"&amp;Table13[[#This Row],[Column4]])),(IF(Table13[[#This Row],[Column3]]="",""," -"&amp;Table13[[#This Row],[Column3]])))</f>
        <v xml:space="preserve"> Flohr Variation</v>
      </c>
      <c r="C1445" s="3" t="s">
        <v>6631</v>
      </c>
      <c r="F1445" s="3">
        <v>31.9</v>
      </c>
      <c r="G1445" s="3">
        <v>38.5</v>
      </c>
    </row>
    <row r="1446" spans="1:7" ht="17" x14ac:dyDescent="0.2">
      <c r="A1446" s="3" t="s">
        <v>7469</v>
      </c>
      <c r="B1446" s="3" t="str">
        <f>CONCATENATE(Table13[[#This Row],[Column5]],(IF(Table13[[#This Row],[Column4]]="",""," -"&amp;Table13[[#This Row],[Column4]])),(IF(Table13[[#This Row],[Column3]]="",""," -"&amp;Table13[[#This Row],[Column3]])))</f>
        <v xml:space="preserve"> Four Knights Variation</v>
      </c>
      <c r="C1446" s="3" t="s">
        <v>6763</v>
      </c>
      <c r="F1446" s="3">
        <v>37.9</v>
      </c>
      <c r="G1446" s="3">
        <v>29.9</v>
      </c>
    </row>
    <row r="1447" spans="1:7" ht="17" x14ac:dyDescent="0.2">
      <c r="A1447" s="3" t="s">
        <v>7469</v>
      </c>
      <c r="B1447" s="3" t="str">
        <f>CONCATENATE(Table13[[#This Row],[Column5]],(IF(Table13[[#This Row],[Column4]]="",""," -"&amp;Table13[[#This Row],[Column4]])),(IF(Table13[[#This Row],[Column3]]="",""," -"&amp;Table13[[#This Row],[Column3]])))</f>
        <v xml:space="preserve"> Four Knights Variation - Cobra Variation</v>
      </c>
      <c r="C1447" s="3" t="s">
        <v>6763</v>
      </c>
      <c r="D1447" s="3" t="s">
        <v>7514</v>
      </c>
      <c r="F1447" s="3">
        <v>34.4</v>
      </c>
      <c r="G1447" s="3">
        <v>32.299999999999997</v>
      </c>
    </row>
    <row r="1448" spans="1:7" ht="17" x14ac:dyDescent="0.2">
      <c r="A1448" s="3" t="s">
        <v>7469</v>
      </c>
      <c r="B1448" s="3" t="str">
        <f>CONCATENATE(Table13[[#This Row],[Column5]],(IF(Table13[[#This Row],[Column4]]="",""," -"&amp;Table13[[#This Row],[Column4]])),(IF(Table13[[#This Row],[Column3]]="",""," -"&amp;Table13[[#This Row],[Column3]])))</f>
        <v xml:space="preserve"> Four Knights Variation - Exchange Variation</v>
      </c>
      <c r="C1448" s="3" t="s">
        <v>6763</v>
      </c>
      <c r="D1448" s="3" t="s">
        <v>6505</v>
      </c>
      <c r="F1448" s="3">
        <v>42.4</v>
      </c>
      <c r="G1448" s="3">
        <v>27.3</v>
      </c>
    </row>
    <row r="1449" spans="1:7" ht="17" x14ac:dyDescent="0.2">
      <c r="A1449" s="3" t="s">
        <v>7469</v>
      </c>
      <c r="B1449" s="3" t="str">
        <f>CONCATENATE(Table13[[#This Row],[Column5]],(IF(Table13[[#This Row],[Column4]]="",""," -"&amp;Table13[[#This Row],[Column4]])),(IF(Table13[[#This Row],[Column3]]="",""," -"&amp;Table13[[#This Row],[Column3]])))</f>
        <v xml:space="preserve"> Franco-Scilian Variation</v>
      </c>
      <c r="C1449" s="3" t="s">
        <v>7515</v>
      </c>
      <c r="F1449" s="3">
        <v>75.400000000000006</v>
      </c>
      <c r="G1449" s="3">
        <v>20.6</v>
      </c>
    </row>
    <row r="1450" spans="1:7" ht="17" x14ac:dyDescent="0.2">
      <c r="A1450" s="3" t="s">
        <v>7469</v>
      </c>
      <c r="B1450" s="3" t="str">
        <f>CONCATENATE(Table13[[#This Row],[Column5]],(IF(Table13[[#This Row],[Column4]]="",""," -"&amp;Table13[[#This Row],[Column4]])),(IF(Table13[[#This Row],[Column3]]="",""," -"&amp;Table13[[#This Row],[Column3]])))</f>
        <v xml:space="preserve"> French Variation</v>
      </c>
      <c r="C1450" s="3" t="s">
        <v>7516</v>
      </c>
      <c r="F1450" s="3">
        <v>36</v>
      </c>
      <c r="G1450" s="3">
        <v>35.200000000000003</v>
      </c>
    </row>
    <row r="1451" spans="1:7" ht="17" x14ac:dyDescent="0.2">
      <c r="A1451" s="3" t="s">
        <v>7469</v>
      </c>
      <c r="B1451" s="3" t="str">
        <f>CONCATENATE(Table13[[#This Row],[Column5]],(IF(Table13[[#This Row],[Column4]]="",""," -"&amp;Table13[[#This Row],[Column4]])),(IF(Table13[[#This Row],[Column3]]="",""," -"&amp;Table13[[#This Row],[Column3]])))</f>
        <v xml:space="preserve"> French Variation - Normal</v>
      </c>
      <c r="C1451" s="3" t="s">
        <v>7516</v>
      </c>
      <c r="D1451" s="3" t="s">
        <v>6974</v>
      </c>
      <c r="F1451" s="3">
        <v>35.1</v>
      </c>
      <c r="G1451" s="3">
        <v>38.9</v>
      </c>
    </row>
    <row r="1452" spans="1:7" ht="17" x14ac:dyDescent="0.2">
      <c r="A1452" s="3" t="s">
        <v>7469</v>
      </c>
      <c r="B1452" s="3" t="str">
        <f>CONCATENATE(Table13[[#This Row],[Column5]],(IF(Table13[[#This Row],[Column4]]="",""," -"&amp;Table13[[#This Row],[Column4]])),(IF(Table13[[#This Row],[Column3]]="",""," -"&amp;Table13[[#This Row],[Column3]])))</f>
        <v xml:space="preserve"> French Variation - Open</v>
      </c>
      <c r="C1452" s="3" t="s">
        <v>7516</v>
      </c>
      <c r="D1452" s="3" t="s">
        <v>7517</v>
      </c>
      <c r="F1452" s="3">
        <v>41.4</v>
      </c>
      <c r="G1452" s="3">
        <v>35.9</v>
      </c>
    </row>
    <row r="1453" spans="1:7" ht="17" x14ac:dyDescent="0.2">
      <c r="A1453" s="3" t="s">
        <v>7469</v>
      </c>
      <c r="B1453" s="3" t="str">
        <f>CONCATENATE(Table13[[#This Row],[Column5]],(IF(Table13[[#This Row],[Column4]]="",""," -"&amp;Table13[[#This Row],[Column4]])),(IF(Table13[[#This Row],[Column3]]="",""," -"&amp;Table13[[#This Row],[Column3]])))</f>
        <v xml:space="preserve"> French Variation - Westerinen Attack</v>
      </c>
      <c r="C1453" s="3" t="s">
        <v>7516</v>
      </c>
      <c r="D1453" s="3" t="s">
        <v>7518</v>
      </c>
      <c r="F1453" s="3">
        <v>37.1</v>
      </c>
      <c r="G1453" s="3">
        <v>31.6</v>
      </c>
    </row>
    <row r="1454" spans="1:7" ht="17" x14ac:dyDescent="0.2">
      <c r="A1454" s="3" t="s">
        <v>7469</v>
      </c>
      <c r="B1454" s="3" t="str">
        <f>CONCATENATE(Table13[[#This Row],[Column5]],(IF(Table13[[#This Row],[Column4]]="",""," -"&amp;Table13[[#This Row],[Column4]])),(IF(Table13[[#This Row],[Column3]]="",""," -"&amp;Table13[[#This Row],[Column3]])))</f>
        <v xml:space="preserve"> Gaw-Paw Variation</v>
      </c>
      <c r="C1454" s="3" t="s">
        <v>7519</v>
      </c>
      <c r="F1454" s="3">
        <v>38</v>
      </c>
      <c r="G1454" s="3">
        <v>35.4</v>
      </c>
    </row>
    <row r="1455" spans="1:7" ht="17" x14ac:dyDescent="0.2">
      <c r="A1455" s="3" t="s">
        <v>7469</v>
      </c>
      <c r="B1455" s="3" t="str">
        <f>CONCATENATE(Table13[[#This Row],[Column5]],(IF(Table13[[#This Row],[Column4]]="",""," -"&amp;Table13[[#This Row],[Column4]])),(IF(Table13[[#This Row],[Column3]]="",""," -"&amp;Table13[[#This Row],[Column3]])))</f>
        <v xml:space="preserve"> General</v>
      </c>
      <c r="C1455" s="3" t="s">
        <v>6510</v>
      </c>
      <c r="F1455" s="3">
        <v>34.1</v>
      </c>
      <c r="G1455" s="3">
        <v>40.6</v>
      </c>
    </row>
    <row r="1456" spans="1:7" ht="17" x14ac:dyDescent="0.2">
      <c r="A1456" s="3" t="s">
        <v>7469</v>
      </c>
      <c r="B1456" s="3" t="str">
        <f>CONCATENATE(Table13[[#This Row],[Column5]],(IF(Table13[[#This Row],[Column4]]="",""," -"&amp;Table13[[#This Row],[Column4]])),(IF(Table13[[#This Row],[Column3]]="",""," -"&amp;Table13[[#This Row],[Column3]])))</f>
        <v xml:space="preserve"> Godiva Variation</v>
      </c>
      <c r="C1456" s="3" t="s">
        <v>7520</v>
      </c>
      <c r="F1456" s="3">
        <v>31.9</v>
      </c>
      <c r="G1456" s="3">
        <v>42</v>
      </c>
    </row>
    <row r="1457" spans="1:7" ht="17" x14ac:dyDescent="0.2">
      <c r="A1457" s="3" t="s">
        <v>7469</v>
      </c>
      <c r="B1457" s="3" t="str">
        <f>CONCATENATE(Table13[[#This Row],[Column5]],(IF(Table13[[#This Row],[Column4]]="",""," -"&amp;Table13[[#This Row],[Column4]])),(IF(Table13[[#This Row],[Column3]]="",""," -"&amp;Table13[[#This Row],[Column3]])))</f>
        <v xml:space="preserve"> Grand Prix Attack</v>
      </c>
      <c r="C1457" s="3" t="s">
        <v>7521</v>
      </c>
      <c r="F1457" s="3">
        <v>35.1</v>
      </c>
      <c r="G1457" s="3">
        <v>41</v>
      </c>
    </row>
    <row r="1458" spans="1:7" ht="17" x14ac:dyDescent="0.2">
      <c r="A1458" s="3" t="s">
        <v>7469</v>
      </c>
      <c r="B1458" s="3" t="str">
        <f>CONCATENATE(Table13[[#This Row],[Column5]],(IF(Table13[[#This Row],[Column4]]="",""," -"&amp;Table13[[#This Row],[Column4]])),(IF(Table13[[#This Row],[Column3]]="",""," -"&amp;Table13[[#This Row],[Column3]])))</f>
        <v xml:space="preserve"> Grand Prix Attack - Schofman Variation</v>
      </c>
      <c r="C1458" s="3" t="s">
        <v>7521</v>
      </c>
      <c r="D1458" s="3" t="s">
        <v>7522</v>
      </c>
      <c r="F1458" s="3">
        <v>31.7</v>
      </c>
      <c r="G1458" s="3">
        <v>44.8</v>
      </c>
    </row>
    <row r="1459" spans="1:7" ht="17" x14ac:dyDescent="0.2">
      <c r="A1459" s="3" t="s">
        <v>7469</v>
      </c>
      <c r="B1459" s="3" t="str">
        <f>CONCATENATE(Table13[[#This Row],[Column5]],(IF(Table13[[#This Row],[Column4]]="",""," -"&amp;Table13[[#This Row],[Column4]])),(IF(Table13[[#This Row],[Column3]]="",""," -"&amp;Table13[[#This Row],[Column3]])))</f>
        <v xml:space="preserve"> Hyperaccelerated Dragon</v>
      </c>
      <c r="C1459" s="3" t="s">
        <v>7523</v>
      </c>
      <c r="F1459" s="3">
        <v>37.200000000000003</v>
      </c>
      <c r="G1459" s="3">
        <v>35</v>
      </c>
    </row>
    <row r="1460" spans="1:7" ht="17" x14ac:dyDescent="0.2">
      <c r="A1460" s="3" t="s">
        <v>7469</v>
      </c>
      <c r="B1460" s="3" t="str">
        <f>CONCATENATE(Table13[[#This Row],[Column5]],(IF(Table13[[#This Row],[Column4]]="",""," -"&amp;Table13[[#This Row],[Column4]])),(IF(Table13[[#This Row],[Column3]]="",""," -"&amp;Table13[[#This Row],[Column3]])))</f>
        <v xml:space="preserve"> Hyperaccelerated Fianchetto</v>
      </c>
      <c r="C1460" s="3" t="s">
        <v>7524</v>
      </c>
      <c r="F1460" s="3">
        <v>39.200000000000003</v>
      </c>
      <c r="G1460" s="3">
        <v>34.700000000000003</v>
      </c>
    </row>
    <row r="1461" spans="1:7" ht="17" x14ac:dyDescent="0.2">
      <c r="A1461" s="3" t="s">
        <v>7469</v>
      </c>
      <c r="B1461" s="3" t="str">
        <f>CONCATENATE(Table13[[#This Row],[Column5]],(IF(Table13[[#This Row],[Column4]]="",""," -"&amp;Table13[[#This Row],[Column4]])),(IF(Table13[[#This Row],[Column3]]="",""," -"&amp;Table13[[#This Row],[Column3]])))</f>
        <v xml:space="preserve"> Hyperaccelerated Pterodactyl</v>
      </c>
      <c r="C1461" s="3" t="s">
        <v>7525</v>
      </c>
      <c r="F1461" s="3">
        <v>36.200000000000003</v>
      </c>
      <c r="G1461" s="3">
        <v>36</v>
      </c>
    </row>
    <row r="1462" spans="1:7" ht="17" x14ac:dyDescent="0.2">
      <c r="A1462" s="3" t="s">
        <v>7469</v>
      </c>
      <c r="B1462" s="3" t="str">
        <f>CONCATENATE(Table13[[#This Row],[Column5]],(IF(Table13[[#This Row],[Column4]]="",""," -"&amp;Table13[[#This Row],[Column4]])),(IF(Table13[[#This Row],[Column3]]="",""," -"&amp;Table13[[#This Row],[Column3]])))</f>
        <v xml:space="preserve"> Kalashnikov Variation</v>
      </c>
      <c r="C1462" s="3" t="s">
        <v>7526</v>
      </c>
      <c r="F1462" s="3">
        <v>36.1</v>
      </c>
      <c r="G1462" s="3">
        <v>32.9</v>
      </c>
    </row>
    <row r="1463" spans="1:7" ht="17" x14ac:dyDescent="0.2">
      <c r="A1463" s="3" t="s">
        <v>7469</v>
      </c>
      <c r="B1463" s="3" t="str">
        <f>CONCATENATE(Table13[[#This Row],[Column5]],(IF(Table13[[#This Row],[Column4]]="",""," -"&amp;Table13[[#This Row],[Column4]])),(IF(Table13[[#This Row],[Column3]]="",""," -"&amp;Table13[[#This Row],[Column3]])))</f>
        <v xml:space="preserve"> Kan Variation</v>
      </c>
      <c r="C1463" s="3" t="s">
        <v>6869</v>
      </c>
      <c r="F1463" s="3">
        <v>30.4</v>
      </c>
      <c r="G1463" s="3">
        <v>43.5</v>
      </c>
    </row>
    <row r="1464" spans="1:7" ht="17" x14ac:dyDescent="0.2">
      <c r="A1464" s="3" t="s">
        <v>7469</v>
      </c>
      <c r="B1464" s="3" t="str">
        <f>CONCATENATE(Table13[[#This Row],[Column5]],(IF(Table13[[#This Row],[Column4]]="",""," -"&amp;Table13[[#This Row],[Column4]])),(IF(Table13[[#This Row],[Column3]]="",""," -"&amp;Table13[[#This Row],[Column3]])))</f>
        <v xml:space="preserve"> Kan Variation - Knight Variation</v>
      </c>
      <c r="C1464" s="3" t="s">
        <v>6869</v>
      </c>
      <c r="D1464" s="3" t="s">
        <v>6838</v>
      </c>
      <c r="F1464" s="3">
        <v>35.700000000000003</v>
      </c>
      <c r="G1464" s="3">
        <v>37.9</v>
      </c>
    </row>
    <row r="1465" spans="1:7" ht="17" x14ac:dyDescent="0.2">
      <c r="A1465" s="3" t="s">
        <v>7469</v>
      </c>
      <c r="B1465" s="3" t="str">
        <f>CONCATENATE(Table13[[#This Row],[Column5]],(IF(Table13[[#This Row],[Column4]]="",""," -"&amp;Table13[[#This Row],[Column4]])),(IF(Table13[[#This Row],[Column3]]="",""," -"&amp;Table13[[#This Row],[Column3]])))</f>
        <v xml:space="preserve"> Kan Variation - Maroczy Bind - Bronstein Variation</v>
      </c>
      <c r="C1465" s="3" t="s">
        <v>6869</v>
      </c>
      <c r="D1465" s="3" t="s">
        <v>7471</v>
      </c>
      <c r="E1465" s="3" t="s">
        <v>6623</v>
      </c>
      <c r="F1465" s="3">
        <v>32.5</v>
      </c>
      <c r="G1465" s="3">
        <v>36.799999999999997</v>
      </c>
    </row>
    <row r="1466" spans="1:7" ht="17" x14ac:dyDescent="0.2">
      <c r="A1466" s="3" t="s">
        <v>7469</v>
      </c>
      <c r="B1466" s="3" t="str">
        <f>CONCATENATE(Table13[[#This Row],[Column5]],(IF(Table13[[#This Row],[Column4]]="",""," -"&amp;Table13[[#This Row],[Column4]])),(IF(Table13[[#This Row],[Column3]]="",""," -"&amp;Table13[[#This Row],[Column3]])))</f>
        <v xml:space="preserve"> Kan Variation - Maroczy Bind - Reti Variation</v>
      </c>
      <c r="C1466" s="3" t="s">
        <v>6869</v>
      </c>
      <c r="D1466" s="3" t="s">
        <v>7471</v>
      </c>
      <c r="E1466" s="3" t="s">
        <v>7527</v>
      </c>
      <c r="F1466" s="3">
        <v>36.1</v>
      </c>
      <c r="G1466" s="3">
        <v>35.799999999999997</v>
      </c>
    </row>
    <row r="1467" spans="1:7" ht="17" x14ac:dyDescent="0.2">
      <c r="A1467" s="3" t="s">
        <v>7469</v>
      </c>
      <c r="B1467" s="3" t="str">
        <f>CONCATENATE(Table13[[#This Row],[Column5]],(IF(Table13[[#This Row],[Column4]]="",""," -"&amp;Table13[[#This Row],[Column4]])),(IF(Table13[[#This Row],[Column3]]="",""," -"&amp;Table13[[#This Row],[Column3]])))</f>
        <v xml:space="preserve"> Kan Variation - Modern Variation</v>
      </c>
      <c r="C1467" s="3" t="s">
        <v>6869</v>
      </c>
      <c r="D1467" s="3" t="s">
        <v>6514</v>
      </c>
      <c r="F1467" s="3">
        <v>40</v>
      </c>
      <c r="G1467" s="3">
        <v>30.6</v>
      </c>
    </row>
    <row r="1468" spans="1:7" ht="17" x14ac:dyDescent="0.2">
      <c r="A1468" s="3" t="s">
        <v>7469</v>
      </c>
      <c r="B1468" s="3" t="str">
        <f>CONCATENATE(Table13[[#This Row],[Column5]],(IF(Table13[[#This Row],[Column4]]="",""," -"&amp;Table13[[#This Row],[Column4]])),(IF(Table13[[#This Row],[Column3]]="",""," -"&amp;Table13[[#This Row],[Column3]])))</f>
        <v xml:space="preserve"> Kan Variation - Polugaevsky Variation</v>
      </c>
      <c r="C1468" s="3" t="s">
        <v>6869</v>
      </c>
      <c r="D1468" s="3" t="s">
        <v>7528</v>
      </c>
      <c r="F1468" s="3">
        <v>35.299999999999997</v>
      </c>
      <c r="G1468" s="3">
        <v>33.700000000000003</v>
      </c>
    </row>
    <row r="1469" spans="1:7" ht="17" x14ac:dyDescent="0.2">
      <c r="A1469" s="3" t="s">
        <v>7469</v>
      </c>
      <c r="B1469" s="3" t="str">
        <f>CONCATENATE(Table13[[#This Row],[Column5]],(IF(Table13[[#This Row],[Column4]]="",""," -"&amp;Table13[[#This Row],[Column4]])),(IF(Table13[[#This Row],[Column3]]="",""," -"&amp;Table13[[#This Row],[Column3]])))</f>
        <v xml:space="preserve"> Kan Variation - Swiss Cheese Variation</v>
      </c>
      <c r="C1469" s="3" t="s">
        <v>6869</v>
      </c>
      <c r="D1469" s="3" t="s">
        <v>7529</v>
      </c>
      <c r="F1469" s="3">
        <v>34.4</v>
      </c>
      <c r="G1469" s="3">
        <v>32.9</v>
      </c>
    </row>
    <row r="1470" spans="1:7" ht="17" x14ac:dyDescent="0.2">
      <c r="A1470" s="3" t="s">
        <v>7469</v>
      </c>
      <c r="B1470" s="3" t="str">
        <f>CONCATENATE(Table13[[#This Row],[Column5]],(IF(Table13[[#This Row],[Column4]]="",""," -"&amp;Table13[[#This Row],[Column4]])),(IF(Table13[[#This Row],[Column3]]="",""," -"&amp;Table13[[#This Row],[Column3]])))</f>
        <v xml:space="preserve"> Kan Variation - Wing Attack</v>
      </c>
      <c r="C1470" s="3" t="s">
        <v>6869</v>
      </c>
      <c r="D1470" s="3" t="s">
        <v>7530</v>
      </c>
      <c r="F1470" s="3">
        <v>28.3</v>
      </c>
      <c r="G1470" s="3">
        <v>44.7</v>
      </c>
    </row>
    <row r="1471" spans="1:7" ht="17" x14ac:dyDescent="0.2">
      <c r="A1471" s="3" t="s">
        <v>7469</v>
      </c>
      <c r="B1471" s="3" t="str">
        <f>CONCATENATE(Table13[[#This Row],[Column5]],(IF(Table13[[#This Row],[Column4]]="",""," -"&amp;Table13[[#This Row],[Column4]])),(IF(Table13[[#This Row],[Column3]]="",""," -"&amp;Table13[[#This Row],[Column3]])))</f>
        <v xml:space="preserve"> Kan Variation - Wing Attack - Fianchetto Variation</v>
      </c>
      <c r="C1471" s="3" t="s">
        <v>6869</v>
      </c>
      <c r="D1471" s="3" t="s">
        <v>7530</v>
      </c>
      <c r="E1471" s="3" t="s">
        <v>6507</v>
      </c>
      <c r="F1471" s="3">
        <v>32.700000000000003</v>
      </c>
      <c r="G1471" s="3">
        <v>40.1</v>
      </c>
    </row>
    <row r="1472" spans="1:7" ht="17" x14ac:dyDescent="0.2">
      <c r="A1472" s="3" t="s">
        <v>7469</v>
      </c>
      <c r="B1472" s="3" t="str">
        <f>CONCATENATE(Table13[[#This Row],[Column5]],(IF(Table13[[#This Row],[Column4]]="",""," -"&amp;Table13[[#This Row],[Column4]])),(IF(Table13[[#This Row],[Column3]]="",""," -"&amp;Table13[[#This Row],[Column3]])))</f>
        <v xml:space="preserve"> Kan Variation - Wing Attack - Spraggett Attack</v>
      </c>
      <c r="C1472" s="3" t="s">
        <v>6869</v>
      </c>
      <c r="D1472" s="3" t="s">
        <v>7530</v>
      </c>
      <c r="E1472" s="3" t="s">
        <v>7531</v>
      </c>
      <c r="F1472" s="3">
        <v>38.6</v>
      </c>
      <c r="G1472" s="3">
        <v>32.5</v>
      </c>
    </row>
    <row r="1473" spans="1:7" ht="17" x14ac:dyDescent="0.2">
      <c r="A1473" s="3" t="s">
        <v>7469</v>
      </c>
      <c r="B1473" s="3" t="str">
        <f>CONCATENATE(Table13[[#This Row],[Column5]],(IF(Table13[[#This Row],[Column4]]="",""," -"&amp;Table13[[#This Row],[Column4]])),(IF(Table13[[#This Row],[Column3]]="",""," -"&amp;Table13[[#This Row],[Column3]])))</f>
        <v xml:space="preserve"> Katalimov Variation</v>
      </c>
      <c r="C1473" s="3" t="s">
        <v>7532</v>
      </c>
      <c r="F1473" s="3">
        <v>39.9</v>
      </c>
      <c r="G1473" s="3">
        <v>37</v>
      </c>
    </row>
    <row r="1474" spans="1:7" ht="17" x14ac:dyDescent="0.2">
      <c r="A1474" s="3" t="s">
        <v>7469</v>
      </c>
      <c r="B1474" s="3" t="str">
        <f>CONCATENATE(Table13[[#This Row],[Column5]],(IF(Table13[[#This Row],[Column4]]="",""," -"&amp;Table13[[#This Row],[Column4]])),(IF(Table13[[#This Row],[Column3]]="",""," -"&amp;Table13[[#This Row],[Column3]])))</f>
        <v xml:space="preserve"> Kramnik Variation</v>
      </c>
      <c r="C1474" s="3" t="s">
        <v>7364</v>
      </c>
      <c r="F1474" s="3">
        <v>33.9</v>
      </c>
      <c r="G1474" s="3">
        <v>33.4</v>
      </c>
    </row>
    <row r="1475" spans="1:7" ht="17" x14ac:dyDescent="0.2">
      <c r="A1475" s="3" t="s">
        <v>7469</v>
      </c>
      <c r="B1475" s="3" t="str">
        <f>CONCATENATE(Table13[[#This Row],[Column5]],(IF(Table13[[#This Row],[Column4]]="",""," -"&amp;Table13[[#This Row],[Column4]])),(IF(Table13[[#This Row],[Column3]]="",""," -"&amp;Table13[[#This Row],[Column3]])))</f>
        <v xml:space="preserve"> Kronberger Variation</v>
      </c>
      <c r="C1475" s="3" t="s">
        <v>7533</v>
      </c>
      <c r="F1475" s="3">
        <v>38.799999999999997</v>
      </c>
      <c r="G1475" s="3">
        <v>36.9</v>
      </c>
    </row>
    <row r="1476" spans="1:7" ht="17" x14ac:dyDescent="0.2">
      <c r="A1476" s="3" t="s">
        <v>7469</v>
      </c>
      <c r="B1476" s="3" t="str">
        <f>CONCATENATE(Table13[[#This Row],[Column5]],(IF(Table13[[#This Row],[Column4]]="",""," -"&amp;Table13[[#This Row],[Column4]])),(IF(Table13[[#This Row],[Column3]]="",""," -"&amp;Table13[[#This Row],[Column3]])))</f>
        <v xml:space="preserve"> Kupreichik Variation</v>
      </c>
      <c r="C1476" s="3" t="s">
        <v>7534</v>
      </c>
      <c r="F1476" s="3">
        <v>30.2</v>
      </c>
      <c r="G1476" s="3">
        <v>37.700000000000003</v>
      </c>
    </row>
    <row r="1477" spans="1:7" ht="17" x14ac:dyDescent="0.2">
      <c r="A1477" s="3" t="s">
        <v>7469</v>
      </c>
      <c r="B1477" s="3" t="str">
        <f>CONCATENATE(Table13[[#This Row],[Column5]],(IF(Table13[[#This Row],[Column4]]="",""," -"&amp;Table13[[#This Row],[Column4]])),(IF(Table13[[#This Row],[Column3]]="",""," -"&amp;Table13[[#This Row],[Column3]])))</f>
        <v xml:space="preserve"> Kveinis Variation</v>
      </c>
      <c r="C1477" s="3" t="s">
        <v>7535</v>
      </c>
      <c r="F1477" s="3">
        <v>36.6</v>
      </c>
      <c r="G1477" s="3">
        <v>33.6</v>
      </c>
    </row>
    <row r="1478" spans="1:7" ht="17" x14ac:dyDescent="0.2">
      <c r="A1478" s="3" t="s">
        <v>7469</v>
      </c>
      <c r="B1478" s="3" t="str">
        <f>CONCATENATE(Table13[[#This Row],[Column5]],(IF(Table13[[#This Row],[Column4]]="",""," -"&amp;Table13[[#This Row],[Column4]])),(IF(Table13[[#This Row],[Column3]]="",""," -"&amp;Table13[[#This Row],[Column3]])))</f>
        <v xml:space="preserve"> Lasker-Dunne Attack</v>
      </c>
      <c r="C1478" s="3" t="s">
        <v>7536</v>
      </c>
      <c r="F1478" s="3">
        <v>34.5</v>
      </c>
      <c r="G1478" s="3">
        <v>37.4</v>
      </c>
    </row>
    <row r="1479" spans="1:7" ht="17" x14ac:dyDescent="0.2">
      <c r="A1479" s="3" t="s">
        <v>7469</v>
      </c>
      <c r="B1479" s="3" t="str">
        <f>CONCATENATE(Table13[[#This Row],[Column5]],(IF(Table13[[#This Row],[Column4]]="",""," -"&amp;Table13[[#This Row],[Column4]])),(IF(Table13[[#This Row],[Column3]]="",""," -"&amp;Table13[[#This Row],[Column3]])))</f>
        <v xml:space="preserve"> Lasker-Pelikan Variation - Bird Variation</v>
      </c>
      <c r="C1479" s="3" t="s">
        <v>7537</v>
      </c>
      <c r="D1479" s="3" t="s">
        <v>7538</v>
      </c>
      <c r="F1479" s="3">
        <v>44.3</v>
      </c>
      <c r="G1479" s="3">
        <v>26.8</v>
      </c>
    </row>
    <row r="1480" spans="1:7" ht="17" x14ac:dyDescent="0.2">
      <c r="A1480" s="3" t="s">
        <v>7469</v>
      </c>
      <c r="B1480" s="3" t="str">
        <f>CONCATENATE(Table13[[#This Row],[Column5]],(IF(Table13[[#This Row],[Column4]]="",""," -"&amp;Table13[[#This Row],[Column4]])),(IF(Table13[[#This Row],[Column3]]="",""," -"&amp;Table13[[#This Row],[Column3]])))</f>
        <v xml:space="preserve"> Lasker-Pelikan Variation - Exchange Variation</v>
      </c>
      <c r="C1480" s="3" t="s">
        <v>7537</v>
      </c>
      <c r="D1480" s="3" t="s">
        <v>6505</v>
      </c>
      <c r="F1480" s="3">
        <v>22.5</v>
      </c>
      <c r="G1480" s="3">
        <v>53.9</v>
      </c>
    </row>
    <row r="1481" spans="1:7" ht="17" x14ac:dyDescent="0.2">
      <c r="A1481" s="3" t="s">
        <v>7469</v>
      </c>
      <c r="B1481" s="3" t="str">
        <f>CONCATENATE(Table13[[#This Row],[Column5]],(IF(Table13[[#This Row],[Column4]]="",""," -"&amp;Table13[[#This Row],[Column4]])),(IF(Table13[[#This Row],[Column3]]="",""," -"&amp;Table13[[#This Row],[Column3]])))</f>
        <v xml:space="preserve"> Lasker-Pelikan Variation - General</v>
      </c>
      <c r="C1481" s="3" t="s">
        <v>7537</v>
      </c>
      <c r="D1481" s="3" t="s">
        <v>6510</v>
      </c>
      <c r="F1481" s="3">
        <v>39.299999999999997</v>
      </c>
      <c r="G1481" s="3">
        <v>33.200000000000003</v>
      </c>
    </row>
    <row r="1482" spans="1:7" ht="17" x14ac:dyDescent="0.2">
      <c r="A1482" s="3" t="s">
        <v>7469</v>
      </c>
      <c r="B1482" s="3" t="str">
        <f>CONCATENATE(Table13[[#This Row],[Column5]],(IF(Table13[[#This Row],[Column4]]="",""," -"&amp;Table13[[#This Row],[Column4]])),(IF(Table13[[#This Row],[Column3]]="",""," -"&amp;Table13[[#This Row],[Column3]])))</f>
        <v xml:space="preserve"> Lasker-Pelikan Variation - Retreat Variation</v>
      </c>
      <c r="C1482" s="3" t="s">
        <v>7537</v>
      </c>
      <c r="D1482" s="3" t="s">
        <v>6608</v>
      </c>
      <c r="F1482" s="3">
        <v>19.899999999999999</v>
      </c>
      <c r="G1482" s="3">
        <v>60.3</v>
      </c>
    </row>
    <row r="1483" spans="1:7" ht="17" x14ac:dyDescent="0.2">
      <c r="A1483" s="3" t="s">
        <v>7469</v>
      </c>
      <c r="B1483" s="3" t="str">
        <f>CONCATENATE(Table13[[#This Row],[Column5]],(IF(Table13[[#This Row],[Column4]]="",""," -"&amp;Table13[[#This Row],[Column4]])),(IF(Table13[[#This Row],[Column3]]="",""," -"&amp;Table13[[#This Row],[Column3]])))</f>
        <v xml:space="preserve"> Lasker-Pelikan Variation - Schlechter Variation</v>
      </c>
      <c r="C1483" s="3" t="s">
        <v>7537</v>
      </c>
      <c r="D1483" s="3" t="s">
        <v>6852</v>
      </c>
      <c r="F1483" s="3">
        <v>25.8</v>
      </c>
      <c r="G1483" s="3">
        <v>55</v>
      </c>
    </row>
    <row r="1484" spans="1:7" ht="17" x14ac:dyDescent="0.2">
      <c r="A1484" s="3" t="s">
        <v>7469</v>
      </c>
      <c r="B1484" s="3" t="str">
        <f>CONCATENATE(Table13[[#This Row],[Column5]],(IF(Table13[[#This Row],[Column4]]="",""," -"&amp;Table13[[#This Row],[Column4]])),(IF(Table13[[#This Row],[Column3]]="",""," -"&amp;Table13[[#This Row],[Column3]])))</f>
        <v xml:space="preserve"> Lasker-Pelikan Variation - Sveshnikov Variation</v>
      </c>
      <c r="C1484" s="3" t="s">
        <v>7537</v>
      </c>
      <c r="D1484" s="3" t="s">
        <v>7539</v>
      </c>
      <c r="F1484" s="3">
        <v>59</v>
      </c>
      <c r="G1484" s="3">
        <v>21.8</v>
      </c>
    </row>
    <row r="1485" spans="1:7" ht="17" x14ac:dyDescent="0.2">
      <c r="A1485" s="3" t="s">
        <v>7469</v>
      </c>
      <c r="B1485" s="3" t="str">
        <f>CONCATENATE(Table13[[#This Row],[Column5]],(IF(Table13[[#This Row],[Column4]]="",""," -"&amp;Table13[[#This Row],[Column4]])),(IF(Table13[[#This Row],[Column3]]="",""," -"&amp;Table13[[#This Row],[Column3]])))</f>
        <v xml:space="preserve"> Lasker-Pelikan Variation - Sveshnikov Variation</v>
      </c>
      <c r="C1485" s="3" t="s">
        <v>7537</v>
      </c>
      <c r="D1485" s="3" t="s">
        <v>7539</v>
      </c>
      <c r="F1485" s="3">
        <v>38.700000000000003</v>
      </c>
      <c r="G1485" s="3">
        <v>30.2</v>
      </c>
    </row>
    <row r="1486" spans="1:7" ht="17" x14ac:dyDescent="0.2">
      <c r="A1486" s="3" t="s">
        <v>7469</v>
      </c>
      <c r="B1486" s="3" t="str">
        <f>CONCATENATE(Table13[[#This Row],[Column5]],(IF(Table13[[#This Row],[Column4]]="",""," -"&amp;Table13[[#This Row],[Column4]])),(IF(Table13[[#This Row],[Column3]]="",""," -"&amp;Table13[[#This Row],[Column3]])))</f>
        <v xml:space="preserve"> Lasker-Pelikan Variation - Sveshnikov Variation - Chelyabinsk Variation</v>
      </c>
      <c r="C1486" s="3" t="s">
        <v>7537</v>
      </c>
      <c r="D1486" s="3" t="s">
        <v>7539</v>
      </c>
      <c r="E1486" s="3" t="s">
        <v>7540</v>
      </c>
      <c r="F1486" s="3">
        <v>36</v>
      </c>
      <c r="G1486" s="3">
        <v>28.7</v>
      </c>
    </row>
    <row r="1487" spans="1:7" ht="17" x14ac:dyDescent="0.2">
      <c r="A1487" s="3" t="s">
        <v>7469</v>
      </c>
      <c r="B1487" s="3" t="str">
        <f>CONCATENATE(Table13[[#This Row],[Column5]],(IF(Table13[[#This Row],[Column4]]="",""," -"&amp;Table13[[#This Row],[Column4]])),(IF(Table13[[#This Row],[Column3]]="",""," -"&amp;Table13[[#This Row],[Column3]])))</f>
        <v xml:space="preserve"> Lasker-Pelikan Variation - Sveshnikov Variation - Novosibirsk Variation</v>
      </c>
      <c r="C1487" s="3" t="s">
        <v>7537</v>
      </c>
      <c r="D1487" s="3" t="s">
        <v>7539</v>
      </c>
      <c r="E1487" s="3" t="s">
        <v>7541</v>
      </c>
      <c r="F1487" s="3">
        <v>39.200000000000003</v>
      </c>
      <c r="G1487" s="3">
        <v>30.2</v>
      </c>
    </row>
    <row r="1488" spans="1:7" ht="17" x14ac:dyDescent="0.2">
      <c r="A1488" s="3" t="s">
        <v>7469</v>
      </c>
      <c r="B1488" s="3" t="str">
        <f>CONCATENATE(Table13[[#This Row],[Column5]],(IF(Table13[[#This Row],[Column4]]="",""," -"&amp;Table13[[#This Row],[Column4]])),(IF(Table13[[#This Row],[Column3]]="",""," -"&amp;Table13[[#This Row],[Column3]])))</f>
        <v xml:space="preserve"> Lasker-Pelikan Variation - Sveshnikov Variation - Peresypkin's Sacrifice</v>
      </c>
      <c r="C1488" s="3" t="s">
        <v>7537</v>
      </c>
      <c r="D1488" s="3" t="s">
        <v>7539</v>
      </c>
      <c r="E1488" s="3" t="s">
        <v>7542</v>
      </c>
      <c r="F1488" s="3">
        <v>41.3</v>
      </c>
      <c r="G1488" s="3">
        <v>35.200000000000003</v>
      </c>
    </row>
    <row r="1489" spans="1:7" ht="17" x14ac:dyDescent="0.2">
      <c r="A1489" s="3" t="s">
        <v>7469</v>
      </c>
      <c r="B1489" s="3" t="str">
        <f>CONCATENATE(Table13[[#This Row],[Column5]],(IF(Table13[[#This Row],[Column4]]="",""," -"&amp;Table13[[#This Row],[Column4]])),(IF(Table13[[#This Row],[Column3]]="",""," -"&amp;Table13[[#This Row],[Column3]])))</f>
        <v xml:space="preserve"> L√∂wenthal Variation</v>
      </c>
      <c r="C1489" s="3" t="s">
        <v>7543</v>
      </c>
      <c r="F1489" s="3">
        <v>41.8</v>
      </c>
      <c r="G1489" s="3">
        <v>29.4</v>
      </c>
    </row>
    <row r="1490" spans="1:7" ht="17" x14ac:dyDescent="0.2">
      <c r="A1490" s="3" t="s">
        <v>7469</v>
      </c>
      <c r="B1490" s="3" t="str">
        <f>CONCATENATE(Table13[[#This Row],[Column5]],(IF(Table13[[#This Row],[Column4]]="",""," -"&amp;Table13[[#This Row],[Column4]])),(IF(Table13[[#This Row],[Column3]]="",""," -"&amp;Table13[[#This Row],[Column3]])))</f>
        <v xml:space="preserve"> Marshall Counterattack</v>
      </c>
      <c r="C1490" s="3" t="s">
        <v>7544</v>
      </c>
      <c r="F1490" s="3">
        <v>50.8</v>
      </c>
      <c r="G1490" s="3">
        <v>23.4</v>
      </c>
    </row>
    <row r="1491" spans="1:7" ht="17" x14ac:dyDescent="0.2">
      <c r="A1491" s="3" t="s">
        <v>7469</v>
      </c>
      <c r="B1491" s="3" t="str">
        <f>CONCATENATE(Table13[[#This Row],[Column5]],(IF(Table13[[#This Row],[Column4]]="",""," -"&amp;Table13[[#This Row],[Column4]])),(IF(Table13[[#This Row],[Column3]]="",""," -"&amp;Table13[[#This Row],[Column3]])))</f>
        <v xml:space="preserve"> Marshall Gambit</v>
      </c>
      <c r="C1491" s="3" t="s">
        <v>6810</v>
      </c>
      <c r="F1491" s="3">
        <v>66.400000000000006</v>
      </c>
      <c r="G1491" s="3">
        <v>19.2</v>
      </c>
    </row>
    <row r="1492" spans="1:7" ht="17" x14ac:dyDescent="0.2">
      <c r="A1492" s="3" t="s">
        <v>7469</v>
      </c>
      <c r="B1492" s="3" t="str">
        <f>CONCATENATE(Table13[[#This Row],[Column5]],(IF(Table13[[#This Row],[Column4]]="",""," -"&amp;Table13[[#This Row],[Column4]])),(IF(Table13[[#This Row],[Column3]]="",""," -"&amp;Table13[[#This Row],[Column3]])))</f>
        <v xml:space="preserve"> McDonnell Attack</v>
      </c>
      <c r="C1492" s="3" t="s">
        <v>7545</v>
      </c>
      <c r="F1492" s="3">
        <v>35.299999999999997</v>
      </c>
      <c r="G1492" s="3">
        <v>42.2</v>
      </c>
    </row>
    <row r="1493" spans="1:7" ht="17" x14ac:dyDescent="0.2">
      <c r="A1493" s="3" t="s">
        <v>7469</v>
      </c>
      <c r="B1493" s="3" t="str">
        <f>CONCATENATE(Table13[[#This Row],[Column5]],(IF(Table13[[#This Row],[Column4]]="",""," -"&amp;Table13[[#This Row],[Column4]])),(IF(Table13[[#This Row],[Column3]]="",""," -"&amp;Table13[[#This Row],[Column3]])))</f>
        <v xml:space="preserve"> McDonnell Attack - Tal Gambit</v>
      </c>
      <c r="C1493" s="3" t="s">
        <v>7545</v>
      </c>
      <c r="D1493" s="3" t="s">
        <v>7546</v>
      </c>
      <c r="F1493" s="3">
        <v>24.6</v>
      </c>
      <c r="G1493" s="3">
        <v>44.7</v>
      </c>
    </row>
    <row r="1494" spans="1:7" ht="17" x14ac:dyDescent="0.2">
      <c r="A1494" s="3" t="s">
        <v>7469</v>
      </c>
      <c r="B1494" s="3" t="str">
        <f>CONCATENATE(Table13[[#This Row],[Column5]],(IF(Table13[[#This Row],[Column4]]="",""," -"&amp;Table13[[#This Row],[Column4]])),(IF(Table13[[#This Row],[Column3]]="",""," -"&amp;Table13[[#This Row],[Column3]])))</f>
        <v xml:space="preserve"> Mengarini Variation</v>
      </c>
      <c r="C1494" s="3" t="s">
        <v>7547</v>
      </c>
      <c r="F1494" s="3">
        <v>35.1</v>
      </c>
      <c r="G1494" s="3">
        <v>44.5</v>
      </c>
    </row>
    <row r="1495" spans="1:7" ht="17" x14ac:dyDescent="0.2">
      <c r="A1495" s="3" t="s">
        <v>7469</v>
      </c>
      <c r="B1495" s="3" t="str">
        <f>CONCATENATE(Table13[[#This Row],[Column5]],(IF(Table13[[#This Row],[Column4]]="",""," -"&amp;Table13[[#This Row],[Column4]])),(IF(Table13[[#This Row],[Column3]]="",""," -"&amp;Table13[[#This Row],[Column3]])))</f>
        <v xml:space="preserve"> Modern Variations</v>
      </c>
      <c r="C1495" s="3" t="s">
        <v>7548</v>
      </c>
      <c r="F1495" s="3">
        <v>50.9</v>
      </c>
      <c r="G1495" s="3">
        <v>28.5</v>
      </c>
    </row>
    <row r="1496" spans="1:7" ht="17" x14ac:dyDescent="0.2">
      <c r="A1496" s="3" t="s">
        <v>7469</v>
      </c>
      <c r="B1496" s="3" t="str">
        <f>CONCATENATE(Table13[[#This Row],[Column5]],(IF(Table13[[#This Row],[Column4]]="",""," -"&amp;Table13[[#This Row],[Column4]])),(IF(Table13[[#This Row],[Column3]]="",""," -"&amp;Table13[[#This Row],[Column3]])))</f>
        <v xml:space="preserve"> Modern Variations</v>
      </c>
      <c r="C1496" s="3" t="s">
        <v>7548</v>
      </c>
      <c r="F1496" s="3">
        <v>35.799999999999997</v>
      </c>
      <c r="G1496" s="3">
        <v>38.799999999999997</v>
      </c>
    </row>
    <row r="1497" spans="1:7" ht="17" x14ac:dyDescent="0.2">
      <c r="A1497" s="3" t="s">
        <v>7469</v>
      </c>
      <c r="B1497" s="3" t="str">
        <f>CONCATENATE(Table13[[#This Row],[Column5]],(IF(Table13[[#This Row],[Column4]]="",""," -"&amp;Table13[[#This Row],[Column4]])),(IF(Table13[[#This Row],[Column3]]="",""," -"&amp;Table13[[#This Row],[Column3]])))</f>
        <v xml:space="preserve"> Modern Variations</v>
      </c>
      <c r="C1497" s="3" t="s">
        <v>7548</v>
      </c>
      <c r="F1497" s="3">
        <v>39.5</v>
      </c>
      <c r="G1497" s="3">
        <v>36.700000000000003</v>
      </c>
    </row>
    <row r="1498" spans="1:7" ht="17" x14ac:dyDescent="0.2">
      <c r="A1498" s="3" t="s">
        <v>7469</v>
      </c>
      <c r="B1498" s="3" t="str">
        <f>CONCATENATE(Table13[[#This Row],[Column5]],(IF(Table13[[#This Row],[Column4]]="",""," -"&amp;Table13[[#This Row],[Column4]])),(IF(Table13[[#This Row],[Column3]]="",""," -"&amp;Table13[[#This Row],[Column3]])))</f>
        <v xml:space="preserve"> Modern Variations - Anti-Qxd4 Move Order</v>
      </c>
      <c r="C1498" s="3" t="s">
        <v>7548</v>
      </c>
      <c r="D1498" s="3" t="s">
        <v>7549</v>
      </c>
      <c r="F1498" s="3">
        <v>32.799999999999997</v>
      </c>
      <c r="G1498" s="3">
        <v>37.9</v>
      </c>
    </row>
    <row r="1499" spans="1:7" ht="17" x14ac:dyDescent="0.2">
      <c r="A1499" s="3" t="s">
        <v>7469</v>
      </c>
      <c r="B1499" s="3" t="str">
        <f>CONCATENATE(Table13[[#This Row],[Column5]],(IF(Table13[[#This Row],[Column4]]="",""," -"&amp;Table13[[#This Row],[Column4]])),(IF(Table13[[#This Row],[Column3]]="",""," -"&amp;Table13[[#This Row],[Column3]])))</f>
        <v xml:space="preserve"> Modern Variations - Anti-Qxd4 Move Order - Accepted</v>
      </c>
      <c r="C1499" s="3" t="s">
        <v>7548</v>
      </c>
      <c r="D1499" s="3" t="s">
        <v>7549</v>
      </c>
      <c r="E1499" s="3" t="s">
        <v>6531</v>
      </c>
      <c r="F1499" s="3">
        <v>35.700000000000003</v>
      </c>
      <c r="G1499" s="3">
        <v>25.1</v>
      </c>
    </row>
    <row r="1500" spans="1:7" ht="17" x14ac:dyDescent="0.2">
      <c r="A1500" s="3" t="s">
        <v>7469</v>
      </c>
      <c r="B1500" s="3" t="str">
        <f>CONCATENATE(Table13[[#This Row],[Column5]],(IF(Table13[[#This Row],[Column4]]="",""," -"&amp;Table13[[#This Row],[Column4]])),(IF(Table13[[#This Row],[Column3]]="",""," -"&amp;Table13[[#This Row],[Column3]])))</f>
        <v xml:space="preserve"> Modern Variations - Main Line</v>
      </c>
      <c r="C1500" s="3" t="s">
        <v>7548</v>
      </c>
      <c r="D1500" s="3" t="s">
        <v>6508</v>
      </c>
      <c r="F1500" s="3">
        <v>28.8</v>
      </c>
      <c r="G1500" s="3">
        <v>47.7</v>
      </c>
    </row>
    <row r="1501" spans="1:7" ht="17" x14ac:dyDescent="0.2">
      <c r="A1501" s="3" t="s">
        <v>7469</v>
      </c>
      <c r="B1501" s="3" t="str">
        <f>CONCATENATE(Table13[[#This Row],[Column5]],(IF(Table13[[#This Row],[Column4]]="",""," -"&amp;Table13[[#This Row],[Column4]])),(IF(Table13[[#This Row],[Column3]]="",""," -"&amp;Table13[[#This Row],[Column3]])))</f>
        <v xml:space="preserve"> Modern Variations - Tartakower</v>
      </c>
      <c r="C1501" s="3" t="s">
        <v>7548</v>
      </c>
      <c r="D1501" s="3" t="s">
        <v>7550</v>
      </c>
      <c r="F1501" s="3">
        <v>40.4</v>
      </c>
      <c r="G1501" s="3">
        <v>40.1</v>
      </c>
    </row>
    <row r="1502" spans="1:7" ht="17" x14ac:dyDescent="0.2">
      <c r="A1502" s="3" t="s">
        <v>7469</v>
      </c>
      <c r="B1502" s="3" t="str">
        <f>CONCATENATE(Table13[[#This Row],[Column5]],(IF(Table13[[#This Row],[Column4]]="",""," -"&amp;Table13[[#This Row],[Column4]])),(IF(Table13[[#This Row],[Column3]]="",""," -"&amp;Table13[[#This Row],[Column3]])))</f>
        <v xml:space="preserve"> Morphy Gambit</v>
      </c>
      <c r="C1502" s="3" t="s">
        <v>7213</v>
      </c>
      <c r="F1502" s="3">
        <v>36.1</v>
      </c>
      <c r="G1502" s="3">
        <v>46.6</v>
      </c>
    </row>
    <row r="1503" spans="1:7" ht="17" x14ac:dyDescent="0.2">
      <c r="A1503" s="3" t="s">
        <v>7469</v>
      </c>
      <c r="B1503" s="3" t="str">
        <f>CONCATENATE(Table13[[#This Row],[Column5]],(IF(Table13[[#This Row],[Column4]]="",""," -"&amp;Table13[[#This Row],[Column4]])),(IF(Table13[[#This Row],[Column3]]="",""," -"&amp;Table13[[#This Row],[Column3]])))</f>
        <v xml:space="preserve"> Najdorf Variation</v>
      </c>
      <c r="C1503" s="3" t="s">
        <v>7551</v>
      </c>
      <c r="F1503" s="3">
        <v>37.799999999999997</v>
      </c>
      <c r="G1503" s="3">
        <v>37.5</v>
      </c>
    </row>
    <row r="1504" spans="1:7" ht="17" x14ac:dyDescent="0.2">
      <c r="A1504" s="3" t="s">
        <v>7469</v>
      </c>
      <c r="B1504" s="3" t="str">
        <f>CONCATENATE(Table13[[#This Row],[Column5]],(IF(Table13[[#This Row],[Column4]]="",""," -"&amp;Table13[[#This Row],[Column4]])),(IF(Table13[[#This Row],[Column3]]="",""," -"&amp;Table13[[#This Row],[Column3]])))</f>
        <v xml:space="preserve"> Najdorf Variation</v>
      </c>
      <c r="C1504" s="3" t="s">
        <v>7551</v>
      </c>
      <c r="F1504" s="3">
        <v>35.4</v>
      </c>
      <c r="G1504" s="3">
        <v>43.6</v>
      </c>
    </row>
    <row r="1505" spans="1:7" ht="17" x14ac:dyDescent="0.2">
      <c r="A1505" s="3" t="s">
        <v>7469</v>
      </c>
      <c r="B1505" s="3" t="str">
        <f>CONCATENATE(Table13[[#This Row],[Column5]],(IF(Table13[[#This Row],[Column4]]="",""," -"&amp;Table13[[#This Row],[Column4]])),(IF(Table13[[#This Row],[Column3]]="",""," -"&amp;Table13[[#This Row],[Column3]])))</f>
        <v xml:space="preserve"> Najdorf Variation</v>
      </c>
      <c r="C1505" s="3" t="s">
        <v>7551</v>
      </c>
      <c r="F1505" s="3">
        <v>37</v>
      </c>
      <c r="G1505" s="3">
        <v>36.1</v>
      </c>
    </row>
    <row r="1506" spans="1:7" ht="17" x14ac:dyDescent="0.2">
      <c r="A1506" s="3" t="s">
        <v>7469</v>
      </c>
      <c r="B1506" s="3" t="str">
        <f>CONCATENATE(Table13[[#This Row],[Column5]],(IF(Table13[[#This Row],[Column4]]="",""," -"&amp;Table13[[#This Row],[Column4]])),(IF(Table13[[#This Row],[Column3]]="",""," -"&amp;Table13[[#This Row],[Column3]])))</f>
        <v xml:space="preserve"> Najdorf Variation</v>
      </c>
      <c r="C1506" s="3" t="s">
        <v>7551</v>
      </c>
      <c r="F1506" s="3">
        <v>48</v>
      </c>
      <c r="G1506" s="3">
        <v>31.6</v>
      </c>
    </row>
    <row r="1507" spans="1:7" ht="17" x14ac:dyDescent="0.2">
      <c r="A1507" s="3" t="s">
        <v>7469</v>
      </c>
      <c r="B1507" s="3" t="str">
        <f>CONCATENATE(Table13[[#This Row],[Column5]],(IF(Table13[[#This Row],[Column4]]="",""," -"&amp;Table13[[#This Row],[Column4]])),(IF(Table13[[#This Row],[Column3]]="",""," -"&amp;Table13[[#This Row],[Column3]])))</f>
        <v xml:space="preserve"> Najdorf Variation</v>
      </c>
      <c r="C1507" s="3" t="s">
        <v>7551</v>
      </c>
      <c r="F1507" s="3">
        <v>35.700000000000003</v>
      </c>
      <c r="G1507" s="3">
        <v>40</v>
      </c>
    </row>
    <row r="1508" spans="1:7" ht="17" x14ac:dyDescent="0.2">
      <c r="A1508" s="3" t="s">
        <v>7469</v>
      </c>
      <c r="B1508" s="3" t="str">
        <f>CONCATENATE(Table13[[#This Row],[Column5]],(IF(Table13[[#This Row],[Column4]]="",""," -"&amp;Table13[[#This Row],[Column4]])),(IF(Table13[[#This Row],[Column3]]="",""," -"&amp;Table13[[#This Row],[Column3]])))</f>
        <v xml:space="preserve"> Najdorf Variation - Adams Attack</v>
      </c>
      <c r="C1508" s="3" t="s">
        <v>7551</v>
      </c>
      <c r="D1508" s="3" t="s">
        <v>7552</v>
      </c>
      <c r="F1508" s="3">
        <v>41.6</v>
      </c>
      <c r="G1508" s="3">
        <v>30.8</v>
      </c>
    </row>
    <row r="1509" spans="1:7" ht="17" x14ac:dyDescent="0.2">
      <c r="A1509" s="3" t="s">
        <v>7469</v>
      </c>
      <c r="B1509" s="3" t="str">
        <f>CONCATENATE(Table13[[#This Row],[Column5]],(IF(Table13[[#This Row],[Column4]]="",""," -"&amp;Table13[[#This Row],[Column4]])),(IF(Table13[[#This Row],[Column3]]="",""," -"&amp;Table13[[#This Row],[Column3]])))</f>
        <v xml:space="preserve"> Najdorf Variation - Amsterdam Variation</v>
      </c>
      <c r="C1509" s="3" t="s">
        <v>7551</v>
      </c>
      <c r="D1509" s="3" t="s">
        <v>7553</v>
      </c>
      <c r="F1509" s="3">
        <v>38.200000000000003</v>
      </c>
      <c r="G1509" s="3">
        <v>32.5</v>
      </c>
    </row>
    <row r="1510" spans="1:7" ht="17" x14ac:dyDescent="0.2">
      <c r="A1510" s="3" t="s">
        <v>7469</v>
      </c>
      <c r="B1510" s="3" t="str">
        <f>CONCATENATE(Table13[[#This Row],[Column5]],(IF(Table13[[#This Row],[Column4]]="",""," -"&amp;Table13[[#This Row],[Column4]])),(IF(Table13[[#This Row],[Column3]]="",""," -"&amp;Table13[[#This Row],[Column3]])))</f>
        <v xml:space="preserve"> Najdorf Variation - Browne Variation</v>
      </c>
      <c r="C1510" s="3" t="s">
        <v>7551</v>
      </c>
      <c r="D1510" s="3" t="s">
        <v>7554</v>
      </c>
      <c r="F1510" s="3">
        <v>41.1</v>
      </c>
      <c r="G1510" s="3">
        <v>34.4</v>
      </c>
    </row>
    <row r="1511" spans="1:7" ht="17" x14ac:dyDescent="0.2">
      <c r="A1511" s="3" t="s">
        <v>7469</v>
      </c>
      <c r="B1511" s="3" t="str">
        <f>CONCATENATE(Table13[[#This Row],[Column5]],(IF(Table13[[#This Row],[Column4]]="",""," -"&amp;Table13[[#This Row],[Column4]])),(IF(Table13[[#This Row],[Column3]]="",""," -"&amp;Table13[[#This Row],[Column3]])))</f>
        <v xml:space="preserve"> Najdorf Variation - English Attack</v>
      </c>
      <c r="C1511" s="3" t="s">
        <v>7551</v>
      </c>
      <c r="D1511" s="3" t="s">
        <v>7555</v>
      </c>
      <c r="F1511" s="3">
        <v>38.799999999999997</v>
      </c>
      <c r="G1511" s="3">
        <v>33.5</v>
      </c>
    </row>
    <row r="1512" spans="1:7" ht="17" x14ac:dyDescent="0.2">
      <c r="A1512" s="3" t="s">
        <v>7469</v>
      </c>
      <c r="B1512" s="3" t="str">
        <f>CONCATENATE(Table13[[#This Row],[Column5]],(IF(Table13[[#This Row],[Column4]]="",""," -"&amp;Table13[[#This Row],[Column4]])),(IF(Table13[[#This Row],[Column3]]="",""," -"&amp;Table13[[#This Row],[Column3]])))</f>
        <v xml:space="preserve"> Najdorf Variation - English Attack - Anti-English</v>
      </c>
      <c r="C1512" s="3" t="s">
        <v>7551</v>
      </c>
      <c r="D1512" s="3" t="s">
        <v>7555</v>
      </c>
      <c r="E1512" s="3" t="s">
        <v>7556</v>
      </c>
      <c r="F1512" s="3">
        <v>36.9</v>
      </c>
      <c r="G1512" s="3">
        <v>27.9</v>
      </c>
    </row>
    <row r="1513" spans="1:7" ht="17" x14ac:dyDescent="0.2">
      <c r="A1513" s="3" t="s">
        <v>7469</v>
      </c>
      <c r="B1513" s="3" t="str">
        <f>CONCATENATE(Table13[[#This Row],[Column5]],(IF(Table13[[#This Row],[Column4]]="",""," -"&amp;Table13[[#This Row],[Column4]])),(IF(Table13[[#This Row],[Column3]]="",""," -"&amp;Table13[[#This Row],[Column3]])))</f>
        <v xml:space="preserve"> Najdorf Variation - Freak Attack</v>
      </c>
      <c r="C1513" s="3" t="s">
        <v>7551</v>
      </c>
      <c r="D1513" s="3" t="s">
        <v>7557</v>
      </c>
      <c r="F1513" s="3">
        <v>38.5</v>
      </c>
      <c r="G1513" s="3">
        <v>29.3</v>
      </c>
    </row>
    <row r="1514" spans="1:7" ht="17" x14ac:dyDescent="0.2">
      <c r="A1514" s="3" t="s">
        <v>7469</v>
      </c>
      <c r="B1514" s="3" t="str">
        <f>CONCATENATE(Table13[[#This Row],[Column5]],(IF(Table13[[#This Row],[Column4]]="",""," -"&amp;Table13[[#This Row],[Column4]])),(IF(Table13[[#This Row],[Column3]]="",""," -"&amp;Table13[[#This Row],[Column3]])))</f>
        <v xml:space="preserve"> Najdorf Variation - Goteborg (Argentine)</v>
      </c>
      <c r="C1514" s="3" t="s">
        <v>7551</v>
      </c>
      <c r="D1514" s="3" t="s">
        <v>7558</v>
      </c>
      <c r="F1514" s="3">
        <v>37.700000000000003</v>
      </c>
      <c r="G1514" s="3">
        <v>31.1</v>
      </c>
    </row>
    <row r="1515" spans="1:7" ht="17" x14ac:dyDescent="0.2">
      <c r="A1515" s="3" t="s">
        <v>7469</v>
      </c>
      <c r="B1515" s="3" t="str">
        <f>CONCATENATE(Table13[[#This Row],[Column5]],(IF(Table13[[#This Row],[Column4]]="",""," -"&amp;Table13[[#This Row],[Column4]])),(IF(Table13[[#This Row],[Column3]]="",""," -"&amp;Table13[[#This Row],[Column3]])))</f>
        <v xml:space="preserve"> Najdorf Variation - Main Line</v>
      </c>
      <c r="C1515" s="3" t="s">
        <v>7551</v>
      </c>
      <c r="D1515" s="3" t="s">
        <v>6508</v>
      </c>
      <c r="F1515" s="3">
        <v>45.8</v>
      </c>
      <c r="G1515" s="3">
        <v>31.3</v>
      </c>
    </row>
    <row r="1516" spans="1:7" ht="17" x14ac:dyDescent="0.2">
      <c r="A1516" s="3" t="s">
        <v>7469</v>
      </c>
      <c r="B1516" s="3" t="str">
        <f>CONCATENATE(Table13[[#This Row],[Column5]],(IF(Table13[[#This Row],[Column4]]="",""," -"&amp;Table13[[#This Row],[Column4]])),(IF(Table13[[#This Row],[Column3]]="",""," -"&amp;Table13[[#This Row],[Column3]])))</f>
        <v xml:space="preserve"> Najdorf Variation - Neo-Classical Defense</v>
      </c>
      <c r="C1516" s="3" t="s">
        <v>7551</v>
      </c>
      <c r="D1516" s="3" t="s">
        <v>7559</v>
      </c>
      <c r="F1516" s="3">
        <v>36.9</v>
      </c>
      <c r="G1516" s="3">
        <v>32.799999999999997</v>
      </c>
    </row>
    <row r="1517" spans="1:7" ht="17" x14ac:dyDescent="0.2">
      <c r="A1517" s="3" t="s">
        <v>7469</v>
      </c>
      <c r="B1517" s="3" t="str">
        <f>CONCATENATE(Table13[[#This Row],[Column5]],(IF(Table13[[#This Row],[Column4]]="",""," -"&amp;Table13[[#This Row],[Column4]])),(IF(Table13[[#This Row],[Column3]]="",""," -"&amp;Table13[[#This Row],[Column3]])))</f>
        <v xml:space="preserve"> Najdorf Variation - Opocensky Variation</v>
      </c>
      <c r="C1517" s="3" t="s">
        <v>7551</v>
      </c>
      <c r="D1517" s="3" t="s">
        <v>6904</v>
      </c>
      <c r="F1517" s="3">
        <v>33.5</v>
      </c>
      <c r="G1517" s="3">
        <v>37.700000000000003</v>
      </c>
    </row>
    <row r="1518" spans="1:7" ht="17" x14ac:dyDescent="0.2">
      <c r="A1518" s="3" t="s">
        <v>7469</v>
      </c>
      <c r="B1518" s="3" t="str">
        <f>CONCATENATE(Table13[[#This Row],[Column5]],(IF(Table13[[#This Row],[Column4]]="",""," -"&amp;Table13[[#This Row],[Column4]])),(IF(Table13[[#This Row],[Column3]]="",""," -"&amp;Table13[[#This Row],[Column3]])))</f>
        <v xml:space="preserve"> Najdorf Variation - Opocensky Variation - Modern Line</v>
      </c>
      <c r="C1518" s="3" t="s">
        <v>7551</v>
      </c>
      <c r="D1518" s="3" t="s">
        <v>6904</v>
      </c>
      <c r="E1518" s="3" t="s">
        <v>6857</v>
      </c>
      <c r="F1518" s="3">
        <v>37.200000000000003</v>
      </c>
      <c r="G1518" s="3">
        <v>33.700000000000003</v>
      </c>
    </row>
    <row r="1519" spans="1:7" ht="17" x14ac:dyDescent="0.2">
      <c r="A1519" s="3" t="s">
        <v>7469</v>
      </c>
      <c r="B1519" s="3" t="str">
        <f>CONCATENATE(Table13[[#This Row],[Column5]],(IF(Table13[[#This Row],[Column4]]="",""," -"&amp;Table13[[#This Row],[Column4]])),(IF(Table13[[#This Row],[Column3]]="",""," -"&amp;Table13[[#This Row],[Column3]])))</f>
        <v xml:space="preserve"> Najdorf Variation - Opocensky Variation - Traditional Line</v>
      </c>
      <c r="C1519" s="3" t="s">
        <v>7551</v>
      </c>
      <c r="D1519" s="3" t="s">
        <v>6904</v>
      </c>
      <c r="E1519" s="3" t="s">
        <v>6964</v>
      </c>
      <c r="F1519" s="3">
        <v>31.4</v>
      </c>
      <c r="G1519" s="3">
        <v>32.4</v>
      </c>
    </row>
    <row r="1520" spans="1:7" ht="17" x14ac:dyDescent="0.2">
      <c r="A1520" s="3" t="s">
        <v>7469</v>
      </c>
      <c r="B1520" s="3" t="str">
        <f>CONCATENATE(Table13[[#This Row],[Column5]],(IF(Table13[[#This Row],[Column4]]="",""," -"&amp;Table13[[#This Row],[Column4]])),(IF(Table13[[#This Row],[Column3]]="",""," -"&amp;Table13[[#This Row],[Column3]])))</f>
        <v xml:space="preserve"> Najdorf Variation - Poisoned Pawn Variation</v>
      </c>
      <c r="C1520" s="3" t="s">
        <v>7551</v>
      </c>
      <c r="D1520" s="3" t="s">
        <v>6878</v>
      </c>
      <c r="F1520" s="3">
        <v>35.799999999999997</v>
      </c>
      <c r="G1520" s="3">
        <v>33.6</v>
      </c>
    </row>
    <row r="1521" spans="1:7" ht="17" x14ac:dyDescent="0.2">
      <c r="A1521" s="3" t="s">
        <v>7469</v>
      </c>
      <c r="B1521" s="3" t="str">
        <f>CONCATENATE(Table13[[#This Row],[Column5]],(IF(Table13[[#This Row],[Column4]]="",""," -"&amp;Table13[[#This Row],[Column4]])),(IF(Table13[[#This Row],[Column3]]="",""," -"&amp;Table13[[#This Row],[Column3]])))</f>
        <v xml:space="preserve"> Najdorf Variation - Poisoned Pawn - Accepted</v>
      </c>
      <c r="C1521" s="3" t="s">
        <v>7551</v>
      </c>
      <c r="D1521" s="3" t="s">
        <v>7560</v>
      </c>
      <c r="E1521" s="3" t="s">
        <v>6531</v>
      </c>
      <c r="F1521" s="3">
        <v>34.299999999999997</v>
      </c>
      <c r="G1521" s="3">
        <v>33.299999999999997</v>
      </c>
    </row>
    <row r="1522" spans="1:7" ht="17" x14ac:dyDescent="0.2">
      <c r="A1522" s="3" t="s">
        <v>7469</v>
      </c>
      <c r="B1522" s="3" t="str">
        <f>CONCATENATE(Table13[[#This Row],[Column5]],(IF(Table13[[#This Row],[Column4]]="",""," -"&amp;Table13[[#This Row],[Column4]])),(IF(Table13[[#This Row],[Column3]]="",""," -"&amp;Table13[[#This Row],[Column3]])))</f>
        <v xml:space="preserve"> Najdorf Variation - Polugayevsky Variation</v>
      </c>
      <c r="C1522" s="3" t="s">
        <v>7551</v>
      </c>
      <c r="D1522" s="3" t="s">
        <v>7561</v>
      </c>
      <c r="F1522" s="3">
        <v>39</v>
      </c>
      <c r="G1522" s="3">
        <v>37.799999999999997</v>
      </c>
    </row>
    <row r="1523" spans="1:7" ht="17" x14ac:dyDescent="0.2">
      <c r="A1523" s="3" t="s">
        <v>7469</v>
      </c>
      <c r="B1523" s="3" t="str">
        <f>CONCATENATE(Table13[[#This Row],[Column5]],(IF(Table13[[#This Row],[Column4]]="",""," -"&amp;Table13[[#This Row],[Column4]])),(IF(Table13[[#This Row],[Column3]]="",""," -"&amp;Table13[[#This Row],[Column3]])))</f>
        <v xml:space="preserve"> Najdorf Variation - Polugayevsky Variation - Simagin Line</v>
      </c>
      <c r="C1523" s="3" t="s">
        <v>7551</v>
      </c>
      <c r="D1523" s="3" t="s">
        <v>7561</v>
      </c>
      <c r="E1523" s="3" t="s">
        <v>7562</v>
      </c>
      <c r="F1523" s="3">
        <v>46.7</v>
      </c>
      <c r="G1523" s="3">
        <v>34.700000000000003</v>
      </c>
    </row>
    <row r="1524" spans="1:7" ht="17" x14ac:dyDescent="0.2">
      <c r="A1524" s="3" t="s">
        <v>7469</v>
      </c>
      <c r="B1524" s="3" t="str">
        <f>CONCATENATE(Table13[[#This Row],[Column5]],(IF(Table13[[#This Row],[Column4]]="",""," -"&amp;Table13[[#This Row],[Column4]])),(IF(Table13[[#This Row],[Column3]]="",""," -"&amp;Table13[[#This Row],[Column3]])))</f>
        <v xml:space="preserve"> Najdorf Variation - Scheveningen Variation</v>
      </c>
      <c r="C1524" s="3" t="s">
        <v>7551</v>
      </c>
      <c r="D1524" s="3" t="s">
        <v>7563</v>
      </c>
      <c r="F1524" s="3">
        <v>37.4</v>
      </c>
      <c r="G1524" s="3">
        <v>36.200000000000003</v>
      </c>
    </row>
    <row r="1525" spans="1:7" ht="17" x14ac:dyDescent="0.2">
      <c r="A1525" s="3" t="s">
        <v>7469</v>
      </c>
      <c r="B1525" s="3" t="str">
        <f>CONCATENATE(Table13[[#This Row],[Column5]],(IF(Table13[[#This Row],[Column4]]="",""," -"&amp;Table13[[#This Row],[Column4]])),(IF(Table13[[#This Row],[Column3]]="",""," -"&amp;Table13[[#This Row],[Column3]])))</f>
        <v xml:space="preserve"> Najdorf Variation - Traditional Line</v>
      </c>
      <c r="C1525" s="3" t="s">
        <v>7551</v>
      </c>
      <c r="D1525" s="3" t="s">
        <v>6964</v>
      </c>
      <c r="F1525" s="3">
        <v>50.4</v>
      </c>
      <c r="G1525" s="3">
        <v>29.9</v>
      </c>
    </row>
    <row r="1526" spans="1:7" ht="17" x14ac:dyDescent="0.2">
      <c r="A1526" s="3" t="s">
        <v>7469</v>
      </c>
      <c r="B1526" s="3" t="str">
        <f>CONCATENATE(Table13[[#This Row],[Column5]],(IF(Table13[[#This Row],[Column4]]="",""," -"&amp;Table13[[#This Row],[Column4]])),(IF(Table13[[#This Row],[Column3]]="",""," -"&amp;Table13[[#This Row],[Column3]])))</f>
        <v xml:space="preserve"> Najdorf Variation - Zagreb (Fianchetto) Variation</v>
      </c>
      <c r="C1526" s="3" t="s">
        <v>7551</v>
      </c>
      <c r="D1526" s="3" t="s">
        <v>7564</v>
      </c>
      <c r="F1526" s="3">
        <v>36.9</v>
      </c>
      <c r="G1526" s="3">
        <v>31</v>
      </c>
    </row>
    <row r="1527" spans="1:7" ht="17" x14ac:dyDescent="0.2">
      <c r="A1527" s="3" t="s">
        <v>7469</v>
      </c>
      <c r="B1527" s="3" t="str">
        <f>CONCATENATE(Table13[[#This Row],[Column5]],(IF(Table13[[#This Row],[Column4]]="",""," -"&amp;Table13[[#This Row],[Column4]])),(IF(Table13[[#This Row],[Column3]]="",""," -"&amp;Table13[[#This Row],[Column3]])))</f>
        <v xml:space="preserve"> Nimzo-American Variation</v>
      </c>
      <c r="C1527" s="3" t="s">
        <v>7565</v>
      </c>
      <c r="F1527" s="3">
        <v>36</v>
      </c>
      <c r="G1527" s="3">
        <v>32</v>
      </c>
    </row>
    <row r="1528" spans="1:7" ht="17" x14ac:dyDescent="0.2">
      <c r="A1528" s="3" t="s">
        <v>7469</v>
      </c>
      <c r="B1528" s="3" t="str">
        <f>CONCATENATE(Table13[[#This Row],[Column5]],(IF(Table13[[#This Row],[Column4]]="",""," -"&amp;Table13[[#This Row],[Column4]])),(IF(Table13[[#This Row],[Column3]]="",""," -"&amp;Table13[[#This Row],[Column3]])))</f>
        <v xml:space="preserve"> Nimzowitsch Variation - Advance Variation</v>
      </c>
      <c r="C1528" s="3" t="s">
        <v>6607</v>
      </c>
      <c r="D1528" s="3" t="s">
        <v>6620</v>
      </c>
      <c r="F1528" s="3">
        <v>42.8</v>
      </c>
      <c r="G1528" s="3">
        <v>27</v>
      </c>
    </row>
    <row r="1529" spans="1:7" ht="17" x14ac:dyDescent="0.2">
      <c r="A1529" s="3" t="s">
        <v>7469</v>
      </c>
      <c r="B1529" s="3" t="str">
        <f>CONCATENATE(Table13[[#This Row],[Column5]],(IF(Table13[[#This Row],[Column4]]="",""," -"&amp;Table13[[#This Row],[Column4]])),(IF(Table13[[#This Row],[Column3]]="",""," -"&amp;Table13[[#This Row],[Column3]])))</f>
        <v xml:space="preserve"> Nimzowitsch Variation - Closed Variation</v>
      </c>
      <c r="C1529" s="3" t="s">
        <v>6607</v>
      </c>
      <c r="D1529" s="3" t="s">
        <v>6669</v>
      </c>
      <c r="F1529" s="3">
        <v>36.5</v>
      </c>
      <c r="G1529" s="3">
        <v>32.6</v>
      </c>
    </row>
    <row r="1530" spans="1:7" ht="17" x14ac:dyDescent="0.2">
      <c r="A1530" s="3" t="s">
        <v>7469</v>
      </c>
      <c r="B1530" s="3" t="str">
        <f>CONCATENATE(Table13[[#This Row],[Column5]],(IF(Table13[[#This Row],[Column4]]="",""," -"&amp;Table13[[#This Row],[Column4]])),(IF(Table13[[#This Row],[Column3]]="",""," -"&amp;Table13[[#This Row],[Column3]])))</f>
        <v xml:space="preserve"> Nimzowitsch Variation - Exchange Variation</v>
      </c>
      <c r="C1530" s="3" t="s">
        <v>6607</v>
      </c>
      <c r="D1530" s="3" t="s">
        <v>6505</v>
      </c>
      <c r="F1530" s="3">
        <v>40.9</v>
      </c>
      <c r="G1530" s="3">
        <v>29.7</v>
      </c>
    </row>
    <row r="1531" spans="1:7" ht="17" x14ac:dyDescent="0.2">
      <c r="A1531" s="3" t="s">
        <v>7469</v>
      </c>
      <c r="B1531" s="3" t="str">
        <f>CONCATENATE(Table13[[#This Row],[Column5]],(IF(Table13[[#This Row],[Column4]]="",""," -"&amp;Table13[[#This Row],[Column4]])),(IF(Table13[[#This Row],[Column3]]="",""," -"&amp;Table13[[#This Row],[Column3]])))</f>
        <v xml:space="preserve"> Nimzowitsch Variation - Main Line</v>
      </c>
      <c r="C1531" s="3" t="s">
        <v>6607</v>
      </c>
      <c r="D1531" s="3" t="s">
        <v>6508</v>
      </c>
      <c r="F1531" s="3">
        <v>44.2</v>
      </c>
      <c r="G1531" s="3">
        <v>23.8</v>
      </c>
    </row>
    <row r="1532" spans="1:7" ht="17" x14ac:dyDescent="0.2">
      <c r="A1532" s="3" t="s">
        <v>7469</v>
      </c>
      <c r="B1532" s="3" t="str">
        <f>CONCATENATE(Table13[[#This Row],[Column5]],(IF(Table13[[#This Row],[Column4]]="",""," -"&amp;Table13[[#This Row],[Column4]])),(IF(Table13[[#This Row],[Column3]]="",""," -"&amp;Table13[[#This Row],[Column3]])))</f>
        <v xml:space="preserve"> Nimzowitsch Variation - General</v>
      </c>
      <c r="C1532" s="3" t="s">
        <v>6607</v>
      </c>
      <c r="D1532" s="3" t="s">
        <v>6510</v>
      </c>
      <c r="F1532" s="3">
        <v>34.700000000000003</v>
      </c>
      <c r="G1532" s="3">
        <v>39.1</v>
      </c>
    </row>
    <row r="1533" spans="1:7" ht="17" x14ac:dyDescent="0.2">
      <c r="A1533" s="3" t="s">
        <v>7469</v>
      </c>
      <c r="B1533" s="3" t="str">
        <f>CONCATENATE(Table13[[#This Row],[Column5]],(IF(Table13[[#This Row],[Column4]]="",""," -"&amp;Table13[[#This Row],[Column4]])),(IF(Table13[[#This Row],[Column3]]="",""," -"&amp;Table13[[#This Row],[Column3]])))</f>
        <v xml:space="preserve"> Nyezhmetdinov-Rossolimo Attack</v>
      </c>
      <c r="C1533" s="3" t="s">
        <v>7566</v>
      </c>
      <c r="F1533" s="3">
        <v>41.8</v>
      </c>
      <c r="G1533" s="3">
        <v>27.9</v>
      </c>
    </row>
    <row r="1534" spans="1:7" ht="17" x14ac:dyDescent="0.2">
      <c r="A1534" s="3" t="s">
        <v>7469</v>
      </c>
      <c r="B1534" s="3" t="str">
        <f>CONCATENATE(Table13[[#This Row],[Column5]],(IF(Table13[[#This Row],[Column4]]="",""," -"&amp;Table13[[#This Row],[Column4]])),(IF(Table13[[#This Row],[Column3]]="",""," -"&amp;Table13[[#This Row],[Column3]])))</f>
        <v xml:space="preserve"> Nyezhmetdinov-Rossolimo Attack - Fianchetto Variation</v>
      </c>
      <c r="C1534" s="3" t="s">
        <v>7566</v>
      </c>
      <c r="D1534" s="3" t="s">
        <v>6507</v>
      </c>
      <c r="F1534" s="3">
        <v>42.2</v>
      </c>
      <c r="G1534" s="3">
        <v>26</v>
      </c>
    </row>
    <row r="1535" spans="1:7" ht="17" x14ac:dyDescent="0.2">
      <c r="A1535" s="3" t="s">
        <v>7469</v>
      </c>
      <c r="B1535" s="3" t="str">
        <f>CONCATENATE(Table13[[#This Row],[Column5]],(IF(Table13[[#This Row],[Column4]]="",""," -"&amp;Table13[[#This Row],[Column4]])),(IF(Table13[[#This Row],[Column3]]="",""," -"&amp;Table13[[#This Row],[Column3]])))</f>
        <v xml:space="preserve"> Nyezhmetdinov-Rossolimo Attack - Fianchetto Variation - Gufeld Gambit</v>
      </c>
      <c r="C1535" s="3" t="s">
        <v>7566</v>
      </c>
      <c r="D1535" s="3" t="s">
        <v>6507</v>
      </c>
      <c r="E1535" s="3" t="s">
        <v>7567</v>
      </c>
      <c r="F1535" s="3">
        <v>53.7</v>
      </c>
      <c r="G1535" s="3">
        <v>21.5</v>
      </c>
    </row>
    <row r="1536" spans="1:7" ht="17" x14ac:dyDescent="0.2">
      <c r="A1536" s="3" t="s">
        <v>7469</v>
      </c>
      <c r="B1536" s="3" t="str">
        <f>CONCATENATE(Table13[[#This Row],[Column5]],(IF(Table13[[#This Row],[Column4]]="",""," -"&amp;Table13[[#This Row],[Column4]])),(IF(Table13[[#This Row],[Column3]]="",""," -"&amp;Table13[[#This Row],[Column3]])))</f>
        <v xml:space="preserve"> Nyezhmetdinov-Rossolimo Attack - Fianchetto Variation - Lutikov Gambit</v>
      </c>
      <c r="C1536" s="3" t="s">
        <v>7566</v>
      </c>
      <c r="D1536" s="3" t="s">
        <v>6507</v>
      </c>
      <c r="E1536" s="3" t="s">
        <v>7568</v>
      </c>
      <c r="F1536" s="3">
        <v>47.6</v>
      </c>
      <c r="G1536" s="3">
        <v>34.299999999999997</v>
      </c>
    </row>
    <row r="1537" spans="1:7" ht="17" x14ac:dyDescent="0.2">
      <c r="A1537" s="3" t="s">
        <v>7469</v>
      </c>
      <c r="B1537" s="3" t="str">
        <f>CONCATENATE(Table13[[#This Row],[Column5]],(IF(Table13[[#This Row],[Column4]]="",""," -"&amp;Table13[[#This Row],[Column4]])),(IF(Table13[[#This Row],[Column3]]="",""," -"&amp;Table13[[#This Row],[Column3]])))</f>
        <v xml:space="preserve"> Nyezhmetdinov-Rossolimo Attack - Fianchetto Variation - Totsky Attack</v>
      </c>
      <c r="C1537" s="3" t="s">
        <v>7566</v>
      </c>
      <c r="D1537" s="3" t="s">
        <v>6507</v>
      </c>
      <c r="E1537" s="3" t="s">
        <v>7569</v>
      </c>
      <c r="F1537" s="3">
        <v>41.9</v>
      </c>
      <c r="G1537" s="3">
        <v>21</v>
      </c>
    </row>
    <row r="1538" spans="1:7" ht="17" x14ac:dyDescent="0.2">
      <c r="A1538" s="3" t="s">
        <v>7469</v>
      </c>
      <c r="B1538" s="3" t="str">
        <f>CONCATENATE(Table13[[#This Row],[Column5]],(IF(Table13[[#This Row],[Column4]]="",""," -"&amp;Table13[[#This Row],[Column4]])),(IF(Table13[[#This Row],[Column3]]="",""," -"&amp;Table13[[#This Row],[Column3]])))</f>
        <v xml:space="preserve"> Nyezhmetdinov-Rossolimo Attack - Gurgenidze Variation</v>
      </c>
      <c r="C1538" s="3" t="s">
        <v>7566</v>
      </c>
      <c r="D1538" s="3" t="s">
        <v>7472</v>
      </c>
      <c r="F1538" s="3">
        <v>41.7</v>
      </c>
      <c r="G1538" s="3">
        <v>31.6</v>
      </c>
    </row>
    <row r="1539" spans="1:7" ht="17" x14ac:dyDescent="0.2">
      <c r="A1539" s="3" t="s">
        <v>7469</v>
      </c>
      <c r="B1539" s="3" t="str">
        <f>CONCATENATE(Table13[[#This Row],[Column5]],(IF(Table13[[#This Row],[Column4]]="",""," -"&amp;Table13[[#This Row],[Column4]])),(IF(Table13[[#This Row],[Column3]]="",""," -"&amp;Table13[[#This Row],[Column3]])))</f>
        <v xml:space="preserve"> O'Kelly Variation</v>
      </c>
      <c r="C1539" s="3" t="s">
        <v>7176</v>
      </c>
      <c r="F1539" s="3">
        <v>33.5</v>
      </c>
      <c r="G1539" s="3">
        <v>51.2</v>
      </c>
    </row>
    <row r="1540" spans="1:7" ht="17" x14ac:dyDescent="0.2">
      <c r="A1540" s="3" t="s">
        <v>7469</v>
      </c>
      <c r="B1540" s="3" t="str">
        <f>CONCATENATE(Table13[[#This Row],[Column5]],(IF(Table13[[#This Row],[Column4]]="",""," -"&amp;Table13[[#This Row],[Column4]])),(IF(Table13[[#This Row],[Column3]]="",""," -"&amp;Table13[[#This Row],[Column3]])))</f>
        <v xml:space="preserve"> O'Kelly Variation - Maroczy Bind</v>
      </c>
      <c r="C1540" s="3" t="s">
        <v>7176</v>
      </c>
      <c r="D1540" s="3" t="s">
        <v>7471</v>
      </c>
      <c r="F1540" s="3">
        <v>45.7</v>
      </c>
      <c r="G1540" s="3">
        <v>29.4</v>
      </c>
    </row>
    <row r="1541" spans="1:7" ht="17" x14ac:dyDescent="0.2">
      <c r="A1541" s="3" t="s">
        <v>7469</v>
      </c>
      <c r="B1541" s="3" t="str">
        <f>CONCATENATE(Table13[[#This Row],[Column5]],(IF(Table13[[#This Row],[Column4]]="",""," -"&amp;Table13[[#This Row],[Column4]])),(IF(Table13[[#This Row],[Column3]]="",""," -"&amp;Table13[[#This Row],[Column3]])))</f>
        <v xml:space="preserve"> O'Kelly Variation - Maroczy Bind - Geller Line</v>
      </c>
      <c r="C1541" s="3" t="s">
        <v>7176</v>
      </c>
      <c r="D1541" s="3" t="s">
        <v>7471</v>
      </c>
      <c r="E1541" s="3" t="s">
        <v>7570</v>
      </c>
      <c r="F1541" s="3">
        <v>45</v>
      </c>
      <c r="G1541" s="3">
        <v>29.6</v>
      </c>
    </row>
    <row r="1542" spans="1:7" ht="17" x14ac:dyDescent="0.2">
      <c r="A1542" s="3" t="s">
        <v>7469</v>
      </c>
      <c r="B1542" s="3" t="str">
        <f>CONCATENATE(Table13[[#This Row],[Column5]],(IF(Table13[[#This Row],[Column4]]="",""," -"&amp;Table13[[#This Row],[Column4]])),(IF(Table13[[#This Row],[Column3]]="",""," -"&amp;Table13[[#This Row],[Column3]])))</f>
        <v xml:space="preserve"> O'Kelly Variation - Maroczy Bind - Paulsen Line</v>
      </c>
      <c r="C1542" s="3" t="s">
        <v>7176</v>
      </c>
      <c r="D1542" s="3" t="s">
        <v>7471</v>
      </c>
      <c r="E1542" s="3" t="s">
        <v>7571</v>
      </c>
      <c r="F1542" s="3">
        <v>34.1</v>
      </c>
      <c r="G1542" s="3">
        <v>37.6</v>
      </c>
    </row>
    <row r="1543" spans="1:7" ht="17" x14ac:dyDescent="0.2">
      <c r="A1543" s="3" t="s">
        <v>7469</v>
      </c>
      <c r="B1543" s="3" t="str">
        <f>CONCATENATE(Table13[[#This Row],[Column5]],(IF(Table13[[#This Row],[Column4]]="",""," -"&amp;Table13[[#This Row],[Column4]])),(IF(Table13[[#This Row],[Column3]]="",""," -"&amp;Table13[[#This Row],[Column3]])))</f>
        <v xml:space="preserve"> O'Kelly Variation - Maroczy Bind - Robatsch Line</v>
      </c>
      <c r="C1543" s="3" t="s">
        <v>7176</v>
      </c>
      <c r="D1543" s="3" t="s">
        <v>7471</v>
      </c>
      <c r="E1543" s="3" t="s">
        <v>7572</v>
      </c>
      <c r="F1543" s="3">
        <v>37.299999999999997</v>
      </c>
      <c r="G1543" s="3">
        <v>34.799999999999997</v>
      </c>
    </row>
    <row r="1544" spans="1:7" ht="17" x14ac:dyDescent="0.2">
      <c r="A1544" s="3" t="s">
        <v>7469</v>
      </c>
      <c r="B1544" s="3" t="str">
        <f>CONCATENATE(Table13[[#This Row],[Column5]],(IF(Table13[[#This Row],[Column4]]="",""," -"&amp;Table13[[#This Row],[Column4]])),(IF(Table13[[#This Row],[Column3]]="",""," -"&amp;Table13[[#This Row],[Column3]])))</f>
        <v xml:space="preserve"> O'Kelly Variation - Normal System</v>
      </c>
      <c r="C1544" s="3" t="s">
        <v>7176</v>
      </c>
      <c r="D1544" s="3" t="s">
        <v>7573</v>
      </c>
      <c r="F1544" s="3">
        <v>26.9</v>
      </c>
      <c r="G1544" s="3">
        <v>53.3</v>
      </c>
    </row>
    <row r="1545" spans="1:7" ht="17" x14ac:dyDescent="0.2">
      <c r="A1545" s="3" t="s">
        <v>7469</v>
      </c>
      <c r="B1545" s="3" t="str">
        <f>CONCATENATE(Table13[[#This Row],[Column5]],(IF(Table13[[#This Row],[Column4]]="",""," -"&amp;Table13[[#This Row],[Column4]])),(IF(Table13[[#This Row],[Column3]]="",""," -"&amp;Table13[[#This Row],[Column3]])))</f>
        <v xml:space="preserve"> O'Kelly Variation - Normal System - Kan Line</v>
      </c>
      <c r="C1545" s="3" t="s">
        <v>7176</v>
      </c>
      <c r="D1545" s="3" t="s">
        <v>7573</v>
      </c>
      <c r="E1545" s="3" t="s">
        <v>7574</v>
      </c>
      <c r="F1545" s="3">
        <v>30</v>
      </c>
      <c r="G1545" s="3">
        <v>47.4</v>
      </c>
    </row>
    <row r="1546" spans="1:7" ht="17" x14ac:dyDescent="0.2">
      <c r="A1546" s="3" t="s">
        <v>7469</v>
      </c>
      <c r="B1546" s="3" t="str">
        <f>CONCATENATE(Table13[[#This Row],[Column5]],(IF(Table13[[#This Row],[Column4]]="",""," -"&amp;Table13[[#This Row],[Column4]])),(IF(Table13[[#This Row],[Column3]]="",""," -"&amp;Table13[[#This Row],[Column3]])))</f>
        <v xml:space="preserve"> O'Kelly Variation - Normal System - Taimanov Line</v>
      </c>
      <c r="C1546" s="3" t="s">
        <v>7176</v>
      </c>
      <c r="D1546" s="3" t="s">
        <v>7573</v>
      </c>
      <c r="E1546" s="3" t="s">
        <v>7575</v>
      </c>
      <c r="F1546" s="3">
        <v>32.299999999999997</v>
      </c>
      <c r="G1546" s="3">
        <v>45.1</v>
      </c>
    </row>
    <row r="1547" spans="1:7" ht="17" x14ac:dyDescent="0.2">
      <c r="A1547" s="3" t="s">
        <v>7469</v>
      </c>
      <c r="B1547" s="3" t="str">
        <f>CONCATENATE(Table13[[#This Row],[Column5]],(IF(Table13[[#This Row],[Column4]]="",""," -"&amp;Table13[[#This Row],[Column4]])),(IF(Table13[[#This Row],[Column3]]="",""," -"&amp;Table13[[#This Row],[Column3]])))</f>
        <v xml:space="preserve"> O'Kelly Variation - Quiet System</v>
      </c>
      <c r="C1547" s="3" t="s">
        <v>7176</v>
      </c>
      <c r="D1547" s="3" t="s">
        <v>7226</v>
      </c>
      <c r="F1547" s="3">
        <v>35.9</v>
      </c>
      <c r="G1547" s="3">
        <v>38.6</v>
      </c>
    </row>
    <row r="1548" spans="1:7" ht="17" x14ac:dyDescent="0.2">
      <c r="A1548" s="3" t="s">
        <v>7469</v>
      </c>
      <c r="B1548" s="3" t="str">
        <f>CONCATENATE(Table13[[#This Row],[Column5]],(IF(Table13[[#This Row],[Column4]]="",""," -"&amp;Table13[[#This Row],[Column4]])),(IF(Table13[[#This Row],[Column3]]="",""," -"&amp;Table13[[#This Row],[Column3]])))</f>
        <v xml:space="preserve"> O'Kelly Variation - Reti System</v>
      </c>
      <c r="C1548" s="3" t="s">
        <v>7176</v>
      </c>
      <c r="D1548" s="3" t="s">
        <v>7576</v>
      </c>
      <c r="F1548" s="3">
        <v>38.5</v>
      </c>
      <c r="G1548" s="3">
        <v>37.5</v>
      </c>
    </row>
    <row r="1549" spans="1:7" ht="17" x14ac:dyDescent="0.2">
      <c r="A1549" s="3" t="s">
        <v>7469</v>
      </c>
      <c r="B1549" s="3" t="str">
        <f>CONCATENATE(Table13[[#This Row],[Column5]],(IF(Table13[[#This Row],[Column4]]="",""," -"&amp;Table13[[#This Row],[Column4]])),(IF(Table13[[#This Row],[Column3]]="",""," -"&amp;Table13[[#This Row],[Column3]])))</f>
        <v xml:space="preserve"> O'Kelly Variation - Venice System</v>
      </c>
      <c r="C1549" s="3" t="s">
        <v>7176</v>
      </c>
      <c r="D1549" s="3" t="s">
        <v>7577</v>
      </c>
      <c r="F1549" s="3">
        <v>40</v>
      </c>
      <c r="G1549" s="3">
        <v>29.2</v>
      </c>
    </row>
    <row r="1550" spans="1:7" ht="17" x14ac:dyDescent="0.2">
      <c r="A1550" s="3" t="s">
        <v>7469</v>
      </c>
      <c r="B1550" s="3" t="str">
        <f>CONCATENATE(Table13[[#This Row],[Column5]],(IF(Table13[[#This Row],[Column4]]="",""," -"&amp;Table13[[#This Row],[Column4]])),(IF(Table13[[#This Row],[Column3]]="",""," -"&amp;Table13[[#This Row],[Column3]])))</f>
        <v xml:space="preserve"> O'Kelly Variation - Venice System - Barcza Line</v>
      </c>
      <c r="C1550" s="3" t="s">
        <v>7176</v>
      </c>
      <c r="D1550" s="3" t="s">
        <v>7577</v>
      </c>
      <c r="E1550" s="3" t="s">
        <v>7578</v>
      </c>
      <c r="F1550" s="3">
        <v>44.1</v>
      </c>
      <c r="G1550" s="3">
        <v>30.9</v>
      </c>
    </row>
    <row r="1551" spans="1:7" ht="17" x14ac:dyDescent="0.2">
      <c r="A1551" s="3" t="s">
        <v>7469</v>
      </c>
      <c r="B1551" s="3" t="str">
        <f>CONCATENATE(Table13[[#This Row],[Column5]],(IF(Table13[[#This Row],[Column4]]="",""," -"&amp;Table13[[#This Row],[Column4]])),(IF(Table13[[#This Row],[Column3]]="",""," -"&amp;Table13[[#This Row],[Column3]])))</f>
        <v xml:space="preserve"> O'Kelly Variation - Venice System - Gambit line</v>
      </c>
      <c r="C1551" s="3" t="s">
        <v>7176</v>
      </c>
      <c r="D1551" s="3" t="s">
        <v>7577</v>
      </c>
      <c r="E1551" s="3" t="s">
        <v>7579</v>
      </c>
      <c r="F1551" s="3">
        <v>46.7</v>
      </c>
      <c r="G1551" s="3">
        <v>26.7</v>
      </c>
    </row>
    <row r="1552" spans="1:7" ht="17" x14ac:dyDescent="0.2">
      <c r="A1552" s="3" t="s">
        <v>7469</v>
      </c>
      <c r="B1552" s="3" t="str">
        <f>CONCATENATE(Table13[[#This Row],[Column5]],(IF(Table13[[#This Row],[Column4]]="",""," -"&amp;Table13[[#This Row],[Column4]])),(IF(Table13[[#This Row],[Column3]]="",""," -"&amp;Table13[[#This Row],[Column3]])))</f>
        <v xml:space="preserve"> O'Kelly Variation - Venice System - Steiner Line</v>
      </c>
      <c r="C1552" s="3" t="s">
        <v>7176</v>
      </c>
      <c r="D1552" s="3" t="s">
        <v>7577</v>
      </c>
      <c r="E1552" s="3" t="s">
        <v>7580</v>
      </c>
      <c r="F1552" s="3">
        <v>41.7</v>
      </c>
      <c r="G1552" s="3">
        <v>30.2</v>
      </c>
    </row>
    <row r="1553" spans="1:7" ht="17" x14ac:dyDescent="0.2">
      <c r="A1553" s="3" t="s">
        <v>7469</v>
      </c>
      <c r="B1553" s="3" t="str">
        <f>CONCATENATE(Table13[[#This Row],[Column5]],(IF(Table13[[#This Row],[Column4]]="",""," -"&amp;Table13[[#This Row],[Column4]])),(IF(Table13[[#This Row],[Column3]]="",""," -"&amp;Table13[[#This Row],[Column3]])))</f>
        <v xml:space="preserve"> O'Kelly Variation - Yerevan System</v>
      </c>
      <c r="C1553" s="3" t="s">
        <v>7176</v>
      </c>
      <c r="D1553" s="3" t="s">
        <v>7581</v>
      </c>
      <c r="F1553" s="3">
        <v>37.6</v>
      </c>
      <c r="G1553" s="3">
        <v>37.1</v>
      </c>
    </row>
    <row r="1554" spans="1:7" ht="17" x14ac:dyDescent="0.2">
      <c r="A1554" s="3" t="s">
        <v>7469</v>
      </c>
      <c r="B1554" s="3" t="str">
        <f>CONCATENATE(Table13[[#This Row],[Column5]],(IF(Table13[[#This Row],[Column4]]="",""," -"&amp;Table13[[#This Row],[Column4]])),(IF(Table13[[#This Row],[Column3]]="",""," -"&amp;Table13[[#This Row],[Column3]])))</f>
        <v xml:space="preserve"> Old Sicilian - General</v>
      </c>
      <c r="C1554" s="3" t="s">
        <v>7582</v>
      </c>
      <c r="D1554" s="3" t="s">
        <v>6510</v>
      </c>
      <c r="F1554" s="3">
        <v>36.299999999999997</v>
      </c>
      <c r="G1554" s="3">
        <v>36</v>
      </c>
    </row>
    <row r="1555" spans="1:7" ht="17" x14ac:dyDescent="0.2">
      <c r="A1555" s="3" t="s">
        <v>7469</v>
      </c>
      <c r="B1555" s="3" t="str">
        <f>CONCATENATE(Table13[[#This Row],[Column5]],(IF(Table13[[#This Row],[Column4]]="",""," -"&amp;Table13[[#This Row],[Column4]])),(IF(Table13[[#This Row],[Column3]]="",""," -"&amp;Table13[[#This Row],[Column3]])))</f>
        <v xml:space="preserve"> Old Sicilian - Normal</v>
      </c>
      <c r="C1555" s="3" t="s">
        <v>7582</v>
      </c>
      <c r="D1555" s="3" t="s">
        <v>6974</v>
      </c>
      <c r="F1555" s="3">
        <v>42.2</v>
      </c>
      <c r="G1555" s="3">
        <v>36</v>
      </c>
    </row>
    <row r="1556" spans="1:7" ht="17" x14ac:dyDescent="0.2">
      <c r="A1556" s="3" t="s">
        <v>7469</v>
      </c>
      <c r="B1556" s="3" t="str">
        <f>CONCATENATE(Table13[[#This Row],[Column5]],(IF(Table13[[#This Row],[Column4]]="",""," -"&amp;Table13[[#This Row],[Column4]])),(IF(Table13[[#This Row],[Column3]]="",""," -"&amp;Table13[[#This Row],[Column3]])))</f>
        <v xml:space="preserve"> Old Sicilian - Open</v>
      </c>
      <c r="C1556" s="3" t="s">
        <v>7582</v>
      </c>
      <c r="D1556" s="3" t="s">
        <v>7517</v>
      </c>
      <c r="F1556" s="3">
        <v>52.7</v>
      </c>
      <c r="G1556" s="3">
        <v>25.7</v>
      </c>
    </row>
    <row r="1557" spans="1:7" ht="17" x14ac:dyDescent="0.2">
      <c r="A1557" s="3" t="s">
        <v>7469</v>
      </c>
      <c r="B1557" s="3" t="str">
        <f>CONCATENATE(Table13[[#This Row],[Column5]],(IF(Table13[[#This Row],[Column4]]="",""," -"&amp;Table13[[#This Row],[Column4]])),(IF(Table13[[#This Row],[Column3]]="",""," -"&amp;Table13[[#This Row],[Column3]])))</f>
        <v xml:space="preserve"> Paulsen Variation</v>
      </c>
      <c r="C1557" s="3" t="s">
        <v>7583</v>
      </c>
      <c r="F1557" s="3">
        <v>38.200000000000003</v>
      </c>
      <c r="G1557" s="3">
        <v>28.5</v>
      </c>
    </row>
    <row r="1558" spans="1:7" ht="17" x14ac:dyDescent="0.2">
      <c r="A1558" s="3" t="s">
        <v>7469</v>
      </c>
      <c r="B1558" s="3" t="str">
        <f>CONCATENATE(Table13[[#This Row],[Column5]],(IF(Table13[[#This Row],[Column4]]="",""," -"&amp;Table13[[#This Row],[Column4]])),(IF(Table13[[#This Row],[Column3]]="",""," -"&amp;Table13[[#This Row],[Column3]])))</f>
        <v xml:space="preserve"> Paulsen Variation - American Attack</v>
      </c>
      <c r="C1558" s="3" t="s">
        <v>7583</v>
      </c>
      <c r="D1558" s="3" t="s">
        <v>7584</v>
      </c>
      <c r="F1558" s="3">
        <v>37</v>
      </c>
      <c r="G1558" s="3">
        <v>41.9</v>
      </c>
    </row>
    <row r="1559" spans="1:7" ht="17" x14ac:dyDescent="0.2">
      <c r="A1559" s="3" t="s">
        <v>7469</v>
      </c>
      <c r="B1559" s="3" t="str">
        <f>CONCATENATE(Table13[[#This Row],[Column5]],(IF(Table13[[#This Row],[Column4]]="",""," -"&amp;Table13[[#This Row],[Column4]])),(IF(Table13[[#This Row],[Column3]]="",""," -"&amp;Table13[[#This Row],[Column3]])))</f>
        <v xml:space="preserve"> Paulsen Variation - Bastrikov Variation</v>
      </c>
      <c r="C1559" s="3" t="s">
        <v>7583</v>
      </c>
      <c r="D1559" s="3" t="s">
        <v>7585</v>
      </c>
      <c r="F1559" s="3">
        <v>33.799999999999997</v>
      </c>
      <c r="G1559" s="3">
        <v>31.5</v>
      </c>
    </row>
    <row r="1560" spans="1:7" ht="17" x14ac:dyDescent="0.2">
      <c r="A1560" s="3" t="s">
        <v>7469</v>
      </c>
      <c r="B1560" s="3" t="str">
        <f>CONCATENATE(Table13[[#This Row],[Column5]],(IF(Table13[[#This Row],[Column4]]="",""," -"&amp;Table13[[#This Row],[Column4]])),(IF(Table13[[#This Row],[Column3]]="",""," -"&amp;Table13[[#This Row],[Column3]])))</f>
        <v xml:space="preserve"> Paulsen Variation - Bastrikov Variation</v>
      </c>
      <c r="C1560" s="3" t="s">
        <v>7583</v>
      </c>
      <c r="D1560" s="3" t="s">
        <v>7585</v>
      </c>
      <c r="F1560" s="3">
        <v>31</v>
      </c>
      <c r="G1560" s="3">
        <v>37.299999999999997</v>
      </c>
    </row>
    <row r="1561" spans="1:7" ht="17" x14ac:dyDescent="0.2">
      <c r="A1561" s="3" t="s">
        <v>7469</v>
      </c>
      <c r="B1561" s="3" t="str">
        <f>CONCATENATE(Table13[[#This Row],[Column5]],(IF(Table13[[#This Row],[Column4]]="",""," -"&amp;Table13[[#This Row],[Column4]])),(IF(Table13[[#This Row],[Column3]]="",""," -"&amp;Table13[[#This Row],[Column3]])))</f>
        <v xml:space="preserve"> Paulsen Variation - Bastrikov Variation</v>
      </c>
      <c r="C1561" s="3" t="s">
        <v>7583</v>
      </c>
      <c r="D1561" s="3" t="s">
        <v>7585</v>
      </c>
      <c r="F1561" s="3">
        <v>34.299999999999997</v>
      </c>
      <c r="G1561" s="3">
        <v>33.9</v>
      </c>
    </row>
    <row r="1562" spans="1:7" ht="17" x14ac:dyDescent="0.2">
      <c r="A1562" s="3" t="s">
        <v>7469</v>
      </c>
      <c r="B1562" s="3" t="str">
        <f>CONCATENATE(Table13[[#This Row],[Column5]],(IF(Table13[[#This Row],[Column4]]="",""," -"&amp;Table13[[#This Row],[Column4]])),(IF(Table13[[#This Row],[Column3]]="",""," -"&amp;Table13[[#This Row],[Column3]])))</f>
        <v xml:space="preserve"> Paulsen Variation - Bastrikov Variation - English Attack</v>
      </c>
      <c r="C1562" s="3" t="s">
        <v>7583</v>
      </c>
      <c r="D1562" s="3" t="s">
        <v>7585</v>
      </c>
      <c r="E1562" s="3" t="s">
        <v>7555</v>
      </c>
      <c r="F1562" s="3">
        <v>39.5</v>
      </c>
      <c r="G1562" s="3">
        <v>32</v>
      </c>
    </row>
    <row r="1563" spans="1:7" ht="17" x14ac:dyDescent="0.2">
      <c r="A1563" s="3" t="s">
        <v>7469</v>
      </c>
      <c r="B1563" s="3" t="str">
        <f>CONCATENATE(Table13[[#This Row],[Column5]],(IF(Table13[[#This Row],[Column4]]="",""," -"&amp;Table13[[#This Row],[Column4]])),(IF(Table13[[#This Row],[Column3]]="",""," -"&amp;Table13[[#This Row],[Column3]])))</f>
        <v xml:space="preserve"> Paulsen Variation - Bastrikov Variation - Ponomariov Gambit</v>
      </c>
      <c r="C1563" s="3" t="s">
        <v>7583</v>
      </c>
      <c r="D1563" s="3" t="s">
        <v>7585</v>
      </c>
      <c r="E1563" s="3" t="s">
        <v>7586</v>
      </c>
      <c r="F1563" s="3">
        <v>39.9</v>
      </c>
      <c r="G1563" s="3">
        <v>38</v>
      </c>
    </row>
    <row r="1564" spans="1:7" ht="17" x14ac:dyDescent="0.2">
      <c r="A1564" s="3" t="s">
        <v>7469</v>
      </c>
      <c r="B1564" s="3" t="str">
        <f>CONCATENATE(Table13[[#This Row],[Column5]],(IF(Table13[[#This Row],[Column4]]="",""," -"&amp;Table13[[#This Row],[Column4]])),(IF(Table13[[#This Row],[Column3]]="",""," -"&amp;Table13[[#This Row],[Column3]])))</f>
        <v xml:space="preserve"> Paulsen Variation - General</v>
      </c>
      <c r="C1564" s="3" t="s">
        <v>7583</v>
      </c>
      <c r="D1564" s="3" t="s">
        <v>6510</v>
      </c>
      <c r="F1564" s="3">
        <v>27.5</v>
      </c>
      <c r="G1564" s="3">
        <v>47.6</v>
      </c>
    </row>
    <row r="1565" spans="1:7" ht="17" x14ac:dyDescent="0.2">
      <c r="A1565" s="3" t="s">
        <v>7469</v>
      </c>
      <c r="B1565" s="3" t="str">
        <f>CONCATENATE(Table13[[#This Row],[Column5]],(IF(Table13[[#This Row],[Column4]]="",""," -"&amp;Table13[[#This Row],[Column4]])),(IF(Table13[[#This Row],[Column3]]="",""," -"&amp;Table13[[#This Row],[Column3]])))</f>
        <v xml:space="preserve"> Paulsen Variation - Modern Line</v>
      </c>
      <c r="C1565" s="3" t="s">
        <v>7583</v>
      </c>
      <c r="D1565" s="3" t="s">
        <v>6857</v>
      </c>
      <c r="F1565" s="3">
        <v>31.9</v>
      </c>
      <c r="G1565" s="3">
        <v>32.5</v>
      </c>
    </row>
    <row r="1566" spans="1:7" ht="17" x14ac:dyDescent="0.2">
      <c r="A1566" s="3" t="s">
        <v>7469</v>
      </c>
      <c r="B1566" s="3" t="str">
        <f>CONCATENATE(Table13[[#This Row],[Column5]],(IF(Table13[[#This Row],[Column4]]="",""," -"&amp;Table13[[#This Row],[Column4]])),(IF(Table13[[#This Row],[Column3]]="",""," -"&amp;Table13[[#This Row],[Column3]])))</f>
        <v xml:space="preserve"> Paulsen Variation - Normal Variation</v>
      </c>
      <c r="C1566" s="3" t="s">
        <v>7583</v>
      </c>
      <c r="D1566" s="3" t="s">
        <v>6523</v>
      </c>
      <c r="F1566" s="3">
        <v>42.5</v>
      </c>
      <c r="G1566" s="3">
        <v>29.5</v>
      </c>
    </row>
    <row r="1567" spans="1:7" ht="17" x14ac:dyDescent="0.2">
      <c r="A1567" s="3" t="s">
        <v>7469</v>
      </c>
      <c r="B1567" s="3" t="str">
        <f>CONCATENATE(Table13[[#This Row],[Column5]],(IF(Table13[[#This Row],[Column4]]="",""," -"&amp;Table13[[#This Row],[Column4]])),(IF(Table13[[#This Row],[Column3]]="",""," -"&amp;Table13[[#This Row],[Column3]])))</f>
        <v xml:space="preserve"> Paulsen Variation - Szen Variation</v>
      </c>
      <c r="C1567" s="3" t="s">
        <v>7583</v>
      </c>
      <c r="D1567" s="3" t="s">
        <v>7587</v>
      </c>
      <c r="F1567" s="3">
        <v>33</v>
      </c>
      <c r="G1567" s="3">
        <v>33.5</v>
      </c>
    </row>
    <row r="1568" spans="1:7" ht="17" x14ac:dyDescent="0.2">
      <c r="A1568" s="3" t="s">
        <v>7469</v>
      </c>
      <c r="B1568" s="3" t="str">
        <f>CONCATENATE(Table13[[#This Row],[Column5]],(IF(Table13[[#This Row],[Column4]]="",""," -"&amp;Table13[[#This Row],[Column4]])),(IF(Table13[[#This Row],[Column3]]="",""," -"&amp;Table13[[#This Row],[Column3]])))</f>
        <v xml:space="preserve"> Paulsen Variation - Taimanov Variation</v>
      </c>
      <c r="C1568" s="3" t="s">
        <v>7583</v>
      </c>
      <c r="D1568" s="3" t="s">
        <v>6577</v>
      </c>
      <c r="F1568" s="3">
        <v>39.700000000000003</v>
      </c>
      <c r="G1568" s="3">
        <v>26.3</v>
      </c>
    </row>
    <row r="1569" spans="1:7" ht="17" x14ac:dyDescent="0.2">
      <c r="A1569" s="3" t="s">
        <v>7469</v>
      </c>
      <c r="B1569" s="3" t="str">
        <f>CONCATENATE(Table13[[#This Row],[Column5]],(IF(Table13[[#This Row],[Column4]]="",""," -"&amp;Table13[[#This Row],[Column4]])),(IF(Table13[[#This Row],[Column3]]="",""," -"&amp;Table13[[#This Row],[Column3]])))</f>
        <v xml:space="preserve"> Paulsen-Basman Defense</v>
      </c>
      <c r="C1569" s="3" t="s">
        <v>7588</v>
      </c>
      <c r="F1569" s="3">
        <v>41.7</v>
      </c>
      <c r="G1569" s="3">
        <v>33.6</v>
      </c>
    </row>
    <row r="1570" spans="1:7" ht="17" x14ac:dyDescent="0.2">
      <c r="A1570" s="3" t="s">
        <v>7469</v>
      </c>
      <c r="B1570" s="3" t="str">
        <f>CONCATENATE(Table13[[#This Row],[Column5]],(IF(Table13[[#This Row],[Column4]]="",""," -"&amp;Table13[[#This Row],[Column4]])),(IF(Table13[[#This Row],[Column3]]="",""," -"&amp;Table13[[#This Row],[Column3]])))</f>
        <v xml:space="preserve"> Pin Variation</v>
      </c>
      <c r="C1570" s="3" t="s">
        <v>7589</v>
      </c>
      <c r="F1570" s="3">
        <v>37.6</v>
      </c>
      <c r="G1570" s="3">
        <v>43.3</v>
      </c>
    </row>
    <row r="1571" spans="1:7" ht="17" x14ac:dyDescent="0.2">
      <c r="A1571" s="3" t="s">
        <v>7469</v>
      </c>
      <c r="B1571" s="3" t="str">
        <f>CONCATENATE(Table13[[#This Row],[Column5]],(IF(Table13[[#This Row],[Column4]]="",""," -"&amp;Table13[[#This Row],[Column4]])),(IF(Table13[[#This Row],[Column3]]="",""," -"&amp;Table13[[#This Row],[Column3]])))</f>
        <v xml:space="preserve"> Pin Variation - Koch Variation</v>
      </c>
      <c r="C1571" s="3" t="s">
        <v>7589</v>
      </c>
      <c r="D1571" s="3" t="s">
        <v>7590</v>
      </c>
      <c r="F1571" s="3">
        <v>56.4</v>
      </c>
      <c r="G1571" s="3">
        <v>22.2</v>
      </c>
    </row>
    <row r="1572" spans="1:7" ht="17" x14ac:dyDescent="0.2">
      <c r="A1572" s="3" t="s">
        <v>7469</v>
      </c>
      <c r="B1572" s="3" t="str">
        <f>CONCATENATE(Table13[[#This Row],[Column5]],(IF(Table13[[#This Row],[Column4]]="",""," -"&amp;Table13[[#This Row],[Column4]])),(IF(Table13[[#This Row],[Column3]]="",""," -"&amp;Table13[[#This Row],[Column3]])))</f>
        <v xml:space="preserve"> Prins Variation</v>
      </c>
      <c r="C1572" s="3" t="s">
        <v>6908</v>
      </c>
      <c r="F1572" s="3">
        <v>42.1</v>
      </c>
      <c r="G1572" s="3">
        <v>26</v>
      </c>
    </row>
    <row r="1573" spans="1:7" ht="17" x14ac:dyDescent="0.2">
      <c r="A1573" s="3" t="s">
        <v>7469</v>
      </c>
      <c r="B1573" s="3" t="str">
        <f>CONCATENATE(Table13[[#This Row],[Column5]],(IF(Table13[[#This Row],[Column4]]="",""," -"&amp;Table13[[#This Row],[Column4]])),(IF(Table13[[#This Row],[Column3]]="",""," -"&amp;Table13[[#This Row],[Column3]])))</f>
        <v xml:space="preserve"> Prins Variation - Venice Attack</v>
      </c>
      <c r="C1573" s="3" t="s">
        <v>6908</v>
      </c>
      <c r="D1573" s="3" t="s">
        <v>7591</v>
      </c>
      <c r="F1573" s="3">
        <v>41.4</v>
      </c>
      <c r="G1573" s="3">
        <v>29.4</v>
      </c>
    </row>
    <row r="1574" spans="1:7" ht="17" x14ac:dyDescent="0.2">
      <c r="A1574" s="3" t="s">
        <v>7469</v>
      </c>
      <c r="B1574" s="3" t="str">
        <f>CONCATENATE(Table13[[#This Row],[Column5]],(IF(Table13[[#This Row],[Column4]]="",""," -"&amp;Table13[[#This Row],[Column4]])),(IF(Table13[[#This Row],[Column3]]="",""," -"&amp;Table13[[#This Row],[Column3]])))</f>
        <v xml:space="preserve"> Richter-Rauzer Variation</v>
      </c>
      <c r="C1574" s="3" t="s">
        <v>7592</v>
      </c>
      <c r="F1574" s="3">
        <v>38.6</v>
      </c>
      <c r="G1574" s="3">
        <v>29.6</v>
      </c>
    </row>
    <row r="1575" spans="1:7" ht="17" x14ac:dyDescent="0.2">
      <c r="A1575" s="3" t="s">
        <v>7469</v>
      </c>
      <c r="B1575" s="3" t="str">
        <f>CONCATENATE(Table13[[#This Row],[Column5]],(IF(Table13[[#This Row],[Column4]]="",""," -"&amp;Table13[[#This Row],[Column4]])),(IF(Table13[[#This Row],[Column3]]="",""," -"&amp;Table13[[#This Row],[Column3]])))</f>
        <v xml:space="preserve"> Richter-Rauzer Variation - Classical Variation</v>
      </c>
      <c r="C1575" s="3" t="s">
        <v>7592</v>
      </c>
      <c r="D1575" s="3" t="s">
        <v>6553</v>
      </c>
      <c r="F1575" s="3">
        <v>43.5</v>
      </c>
      <c r="G1575" s="3">
        <v>28.9</v>
      </c>
    </row>
    <row r="1576" spans="1:7" ht="17" x14ac:dyDescent="0.2">
      <c r="A1576" s="3" t="s">
        <v>7469</v>
      </c>
      <c r="B1576" s="3" t="str">
        <f>CONCATENATE(Table13[[#This Row],[Column5]],(IF(Table13[[#This Row],[Column4]]="",""," -"&amp;Table13[[#This Row],[Column4]])),(IF(Table13[[#This Row],[Column3]]="",""," -"&amp;Table13[[#This Row],[Column3]])))</f>
        <v xml:space="preserve"> Richter-Rauzer Variation - Classical Variation</v>
      </c>
      <c r="C1576" s="3" t="s">
        <v>7592</v>
      </c>
      <c r="D1576" s="3" t="s">
        <v>6553</v>
      </c>
      <c r="F1576" s="3">
        <v>39.799999999999997</v>
      </c>
      <c r="G1576" s="3">
        <v>24.9</v>
      </c>
    </row>
    <row r="1577" spans="1:7" ht="17" x14ac:dyDescent="0.2">
      <c r="A1577" s="3" t="s">
        <v>7469</v>
      </c>
      <c r="B1577" s="3" t="str">
        <f>CONCATENATE(Table13[[#This Row],[Column5]],(IF(Table13[[#This Row],[Column4]]="",""," -"&amp;Table13[[#This Row],[Column4]])),(IF(Table13[[#This Row],[Column3]]="",""," -"&amp;Table13[[#This Row],[Column3]])))</f>
        <v xml:space="preserve"> Richter-Rauzer Variation - Classical Variation</v>
      </c>
      <c r="C1577" s="3" t="s">
        <v>7592</v>
      </c>
      <c r="D1577" s="3" t="s">
        <v>6553</v>
      </c>
      <c r="F1577" s="3">
        <v>36.9</v>
      </c>
      <c r="G1577" s="3">
        <v>23.4</v>
      </c>
    </row>
    <row r="1578" spans="1:7" ht="17" x14ac:dyDescent="0.2">
      <c r="A1578" s="3" t="s">
        <v>7469</v>
      </c>
      <c r="B1578" s="3" t="str">
        <f>CONCATENATE(Table13[[#This Row],[Column5]],(IF(Table13[[#This Row],[Column4]]="",""," -"&amp;Table13[[#This Row],[Column4]])),(IF(Table13[[#This Row],[Column3]]="",""," -"&amp;Table13[[#This Row],[Column3]])))</f>
        <v xml:space="preserve"> Richter-Rauzer Variation - Classical Variation - Kantscher Line</v>
      </c>
      <c r="C1578" s="3" t="s">
        <v>7592</v>
      </c>
      <c r="D1578" s="3" t="s">
        <v>6553</v>
      </c>
      <c r="E1578" s="3" t="s">
        <v>7593</v>
      </c>
      <c r="F1578" s="3">
        <v>35.5</v>
      </c>
      <c r="G1578" s="3">
        <v>25.5</v>
      </c>
    </row>
    <row r="1579" spans="1:7" ht="17" x14ac:dyDescent="0.2">
      <c r="A1579" s="3" t="s">
        <v>7469</v>
      </c>
      <c r="B1579" s="3" t="str">
        <f>CONCATENATE(Table13[[#This Row],[Column5]],(IF(Table13[[#This Row],[Column4]]="",""," -"&amp;Table13[[#This Row],[Column4]])),(IF(Table13[[#This Row],[Column3]]="",""," -"&amp;Table13[[#This Row],[Column3]])))</f>
        <v xml:space="preserve"> Richter-Rauzer Variation - Dragon Variation</v>
      </c>
      <c r="C1579" s="3" t="s">
        <v>7592</v>
      </c>
      <c r="D1579" s="3" t="s">
        <v>7502</v>
      </c>
      <c r="F1579" s="3">
        <v>42.8</v>
      </c>
      <c r="G1579" s="3">
        <v>23.6</v>
      </c>
    </row>
    <row r="1580" spans="1:7" ht="17" x14ac:dyDescent="0.2">
      <c r="A1580" s="3" t="s">
        <v>7469</v>
      </c>
      <c r="B1580" s="3" t="str">
        <f>CONCATENATE(Table13[[#This Row],[Column5]],(IF(Table13[[#This Row],[Column4]]="",""," -"&amp;Table13[[#This Row],[Column4]])),(IF(Table13[[#This Row],[Column3]]="",""," -"&amp;Table13[[#This Row],[Column3]])))</f>
        <v xml:space="preserve"> Richter-Rauzer Variation - General</v>
      </c>
      <c r="C1580" s="3" t="s">
        <v>7592</v>
      </c>
      <c r="D1580" s="3" t="s">
        <v>6510</v>
      </c>
      <c r="F1580" s="3">
        <v>37.5</v>
      </c>
      <c r="G1580" s="3">
        <v>35.6</v>
      </c>
    </row>
    <row r="1581" spans="1:7" ht="17" x14ac:dyDescent="0.2">
      <c r="A1581" s="3" t="s">
        <v>7469</v>
      </c>
      <c r="B1581" s="3" t="str">
        <f>CONCATENATE(Table13[[#This Row],[Column5]],(IF(Table13[[#This Row],[Column4]]="",""," -"&amp;Table13[[#This Row],[Column4]])),(IF(Table13[[#This Row],[Column3]]="",""," -"&amp;Table13[[#This Row],[Column3]])))</f>
        <v xml:space="preserve"> Richter-Rauzer Variation - Ivanov Variation</v>
      </c>
      <c r="C1581" s="3" t="s">
        <v>7592</v>
      </c>
      <c r="D1581" s="3" t="s">
        <v>7594</v>
      </c>
      <c r="F1581" s="3">
        <v>33</v>
      </c>
      <c r="G1581" s="3">
        <v>29.1</v>
      </c>
    </row>
    <row r="1582" spans="1:7" ht="17" x14ac:dyDescent="0.2">
      <c r="A1582" s="3" t="s">
        <v>7469</v>
      </c>
      <c r="B1582" s="3" t="str">
        <f>CONCATENATE(Table13[[#This Row],[Column5]],(IF(Table13[[#This Row],[Column4]]="",""," -"&amp;Table13[[#This Row],[Column4]])),(IF(Table13[[#This Row],[Column3]]="",""," -"&amp;Table13[[#This Row],[Column3]])))</f>
        <v xml:space="preserve"> Richter-Rauzer Variation - Modern Variation</v>
      </c>
      <c r="C1582" s="3" t="s">
        <v>7592</v>
      </c>
      <c r="D1582" s="3" t="s">
        <v>6514</v>
      </c>
      <c r="F1582" s="3">
        <v>39.200000000000003</v>
      </c>
      <c r="G1582" s="3">
        <v>30.2</v>
      </c>
    </row>
    <row r="1583" spans="1:7" ht="17" x14ac:dyDescent="0.2">
      <c r="A1583" s="3" t="s">
        <v>7469</v>
      </c>
      <c r="B1583" s="3" t="str">
        <f>CONCATENATE(Table13[[#This Row],[Column5]],(IF(Table13[[#This Row],[Column4]]="",""," -"&amp;Table13[[#This Row],[Column4]])),(IF(Table13[[#This Row],[Column3]]="",""," -"&amp;Table13[[#This Row],[Column3]])))</f>
        <v xml:space="preserve"> Richter-Rauzer Variation - Modern Variation</v>
      </c>
      <c r="C1583" s="3" t="s">
        <v>7592</v>
      </c>
      <c r="D1583" s="3" t="s">
        <v>6514</v>
      </c>
      <c r="F1583" s="3">
        <v>39.5</v>
      </c>
      <c r="G1583" s="3">
        <v>27.7</v>
      </c>
    </row>
    <row r="1584" spans="1:7" ht="17" x14ac:dyDescent="0.2">
      <c r="A1584" s="3" t="s">
        <v>7469</v>
      </c>
      <c r="B1584" s="3" t="str">
        <f>CONCATENATE(Table13[[#This Row],[Column5]],(IF(Table13[[#This Row],[Column4]]="",""," -"&amp;Table13[[#This Row],[Column4]])),(IF(Table13[[#This Row],[Column3]]="",""," -"&amp;Table13[[#This Row],[Column3]])))</f>
        <v xml:space="preserve"> Richter-Rauzer Variation - Neo-Modern Variation</v>
      </c>
      <c r="C1584" s="3" t="s">
        <v>7592</v>
      </c>
      <c r="D1584" s="3" t="s">
        <v>7595</v>
      </c>
      <c r="F1584" s="3">
        <v>40.1</v>
      </c>
      <c r="G1584" s="3">
        <v>32.700000000000003</v>
      </c>
    </row>
    <row r="1585" spans="1:7" ht="17" x14ac:dyDescent="0.2">
      <c r="A1585" s="3" t="s">
        <v>7469</v>
      </c>
      <c r="B1585" s="3" t="str">
        <f>CONCATENATE(Table13[[#This Row],[Column5]],(IF(Table13[[#This Row],[Column4]]="",""," -"&amp;Table13[[#This Row],[Column4]])),(IF(Table13[[#This Row],[Column3]]="",""," -"&amp;Table13[[#This Row],[Column3]])))</f>
        <v xml:space="preserve"> Richter-Rauzer Variation - Neo-Modern Variation</v>
      </c>
      <c r="C1585" s="3" t="s">
        <v>7592</v>
      </c>
      <c r="D1585" s="3" t="s">
        <v>7595</v>
      </c>
      <c r="F1585" s="3">
        <v>38.799999999999997</v>
      </c>
      <c r="G1585" s="3">
        <v>31.8</v>
      </c>
    </row>
    <row r="1586" spans="1:7" ht="17" x14ac:dyDescent="0.2">
      <c r="A1586" s="3" t="s">
        <v>7469</v>
      </c>
      <c r="B1586" s="3" t="str">
        <f>CONCATENATE(Table13[[#This Row],[Column5]],(IF(Table13[[#This Row],[Column4]]="",""," -"&amp;Table13[[#This Row],[Column4]])),(IF(Table13[[#This Row],[Column3]]="",""," -"&amp;Table13[[#This Row],[Column3]])))</f>
        <v xml:space="preserve"> Richter-Rauzer Variation - Neo-Modern Variation - Early deviations</v>
      </c>
      <c r="C1586" s="3" t="s">
        <v>7592</v>
      </c>
      <c r="D1586" s="3" t="s">
        <v>7595</v>
      </c>
      <c r="E1586" s="3" t="s">
        <v>7511</v>
      </c>
      <c r="F1586" s="3">
        <v>36.9</v>
      </c>
      <c r="G1586" s="3">
        <v>30.8</v>
      </c>
    </row>
    <row r="1587" spans="1:7" ht="17" x14ac:dyDescent="0.2">
      <c r="A1587" s="3" t="s">
        <v>7469</v>
      </c>
      <c r="B1587" s="3" t="str">
        <f>CONCATENATE(Table13[[#This Row],[Column5]],(IF(Table13[[#This Row],[Column4]]="",""," -"&amp;Table13[[#This Row],[Column4]])),(IF(Table13[[#This Row],[Column3]]="",""," -"&amp;Table13[[#This Row],[Column3]])))</f>
        <v xml:space="preserve"> Richter-Rauzer Variation - Neo-Modern Variation - Nyezhmetdinov Attack</v>
      </c>
      <c r="C1587" s="3" t="s">
        <v>7592</v>
      </c>
      <c r="D1587" s="3" t="s">
        <v>7595</v>
      </c>
      <c r="E1587" s="3" t="s">
        <v>7596</v>
      </c>
      <c r="F1587" s="3">
        <v>40.299999999999997</v>
      </c>
      <c r="G1587" s="3">
        <v>25.3</v>
      </c>
    </row>
    <row r="1588" spans="1:7" ht="17" x14ac:dyDescent="0.2">
      <c r="A1588" s="3" t="s">
        <v>7469</v>
      </c>
      <c r="B1588" s="3" t="str">
        <f>CONCATENATE(Table13[[#This Row],[Column5]],(IF(Table13[[#This Row],[Column4]]="",""," -"&amp;Table13[[#This Row],[Column4]])),(IF(Table13[[#This Row],[Column3]]="",""," -"&amp;Table13[[#This Row],[Column3]])))</f>
        <v xml:space="preserve"> Richter-Rauzer Variation - Traditional Variation</v>
      </c>
      <c r="C1588" s="3" t="s">
        <v>7592</v>
      </c>
      <c r="D1588" s="3" t="s">
        <v>6561</v>
      </c>
      <c r="F1588" s="3">
        <v>37.4</v>
      </c>
      <c r="G1588" s="3">
        <v>30.1</v>
      </c>
    </row>
    <row r="1589" spans="1:7" ht="17" x14ac:dyDescent="0.2">
      <c r="A1589" s="3" t="s">
        <v>7469</v>
      </c>
      <c r="B1589" s="3" t="str">
        <f>CONCATENATE(Table13[[#This Row],[Column5]],(IF(Table13[[#This Row],[Column4]]="",""," -"&amp;Table13[[#This Row],[Column4]])),(IF(Table13[[#This Row],[Column3]]="",""," -"&amp;Table13[[#This Row],[Column3]])))</f>
        <v xml:space="preserve"> Richter-Rauzer Variation - Vitolins Variation</v>
      </c>
      <c r="C1589" s="3" t="s">
        <v>7592</v>
      </c>
      <c r="D1589" s="3" t="s">
        <v>7597</v>
      </c>
      <c r="F1589" s="3">
        <v>33.299999999999997</v>
      </c>
      <c r="G1589" s="3">
        <v>34.5</v>
      </c>
    </row>
    <row r="1590" spans="1:7" ht="17" x14ac:dyDescent="0.2">
      <c r="A1590" s="3" t="s">
        <v>7469</v>
      </c>
      <c r="B1590" s="3" t="str">
        <f>CONCATENATE(Table13[[#This Row],[Column5]],(IF(Table13[[#This Row],[Column4]]="",""," -"&amp;Table13[[#This Row],[Column4]])),(IF(Table13[[#This Row],[Column3]]="",""," -"&amp;Table13[[#This Row],[Column3]])))</f>
        <v xml:space="preserve"> Scheveningen Variation</v>
      </c>
      <c r="C1590" s="3" t="s">
        <v>7563</v>
      </c>
      <c r="F1590" s="3">
        <v>37.1</v>
      </c>
      <c r="G1590" s="3">
        <v>38</v>
      </c>
    </row>
    <row r="1591" spans="1:7" ht="17" x14ac:dyDescent="0.2">
      <c r="A1591" s="3" t="s">
        <v>7469</v>
      </c>
      <c r="B1591" s="3" t="str">
        <f>CONCATENATE(Table13[[#This Row],[Column5]],(IF(Table13[[#This Row],[Column4]]="",""," -"&amp;Table13[[#This Row],[Column4]])),(IF(Table13[[#This Row],[Column3]]="",""," -"&amp;Table13[[#This Row],[Column3]])))</f>
        <v xml:space="preserve"> Scheveningen Variation - Classical Variation</v>
      </c>
      <c r="C1591" s="3" t="s">
        <v>7563</v>
      </c>
      <c r="D1591" s="3" t="s">
        <v>6553</v>
      </c>
      <c r="F1591" s="3">
        <v>36.1</v>
      </c>
      <c r="G1591" s="3">
        <v>34.799999999999997</v>
      </c>
    </row>
    <row r="1592" spans="1:7" ht="17" x14ac:dyDescent="0.2">
      <c r="A1592" s="3" t="s">
        <v>7469</v>
      </c>
      <c r="B1592" s="3" t="str">
        <f>CONCATENATE(Table13[[#This Row],[Column5]],(IF(Table13[[#This Row],[Column4]]="",""," -"&amp;Table13[[#This Row],[Column4]])),(IF(Table13[[#This Row],[Column3]]="",""," -"&amp;Table13[[#This Row],[Column3]])))</f>
        <v xml:space="preserve"> Scheveningen Variation - Classical Variation</v>
      </c>
      <c r="C1592" s="3" t="s">
        <v>7563</v>
      </c>
      <c r="D1592" s="3" t="s">
        <v>6553</v>
      </c>
      <c r="F1592" s="3">
        <v>36.1</v>
      </c>
      <c r="G1592" s="3">
        <v>37.4</v>
      </c>
    </row>
    <row r="1593" spans="1:7" ht="17" x14ac:dyDescent="0.2">
      <c r="A1593" s="3" t="s">
        <v>7469</v>
      </c>
      <c r="B1593" s="3" t="str">
        <f>CONCATENATE(Table13[[#This Row],[Column5]],(IF(Table13[[#This Row],[Column4]]="",""," -"&amp;Table13[[#This Row],[Column4]])),(IF(Table13[[#This Row],[Column3]]="",""," -"&amp;Table13[[#This Row],[Column3]])))</f>
        <v xml:space="preserve"> Scheveningen Variation - Classical Variation - General</v>
      </c>
      <c r="C1593" s="3" t="s">
        <v>7563</v>
      </c>
      <c r="D1593" s="3" t="s">
        <v>6553</v>
      </c>
      <c r="E1593" s="3" t="s">
        <v>6510</v>
      </c>
      <c r="F1593" s="3">
        <v>33.799999999999997</v>
      </c>
      <c r="G1593" s="3">
        <v>33.700000000000003</v>
      </c>
    </row>
    <row r="1594" spans="1:7" ht="17" x14ac:dyDescent="0.2">
      <c r="A1594" s="3" t="s">
        <v>7469</v>
      </c>
      <c r="B1594" s="3" t="str">
        <f>CONCATENATE(Table13[[#This Row],[Column5]],(IF(Table13[[#This Row],[Column4]]="",""," -"&amp;Table13[[#This Row],[Column4]])),(IF(Table13[[#This Row],[Column3]]="",""," -"&amp;Table13[[#This Row],[Column3]])))</f>
        <v xml:space="preserve"> Scheveningen Variation - Classical Variation - Paulsen Variation</v>
      </c>
      <c r="C1594" s="3" t="s">
        <v>7563</v>
      </c>
      <c r="D1594" s="3" t="s">
        <v>6553</v>
      </c>
      <c r="E1594" s="3" t="s">
        <v>7583</v>
      </c>
      <c r="F1594" s="3">
        <v>41.3</v>
      </c>
      <c r="G1594" s="3">
        <v>26</v>
      </c>
    </row>
    <row r="1595" spans="1:7" ht="17" x14ac:dyDescent="0.2">
      <c r="A1595" s="3" t="s">
        <v>7469</v>
      </c>
      <c r="B1595" s="3" t="str">
        <f>CONCATENATE(Table13[[#This Row],[Column5]],(IF(Table13[[#This Row],[Column4]]="",""," -"&amp;Table13[[#This Row],[Column4]])),(IF(Table13[[#This Row],[Column3]]="",""," -"&amp;Table13[[#This Row],[Column3]])))</f>
        <v xml:space="preserve"> Scheveningen Variation - Classical Variation - Paulsen Variation</v>
      </c>
      <c r="C1595" s="3" t="s">
        <v>7563</v>
      </c>
      <c r="D1595" s="3" t="s">
        <v>6553</v>
      </c>
      <c r="E1595" s="3" t="s">
        <v>7583</v>
      </c>
      <c r="F1595" s="3">
        <v>38.200000000000003</v>
      </c>
      <c r="G1595" s="3">
        <v>28.6</v>
      </c>
    </row>
    <row r="1596" spans="1:7" ht="17" x14ac:dyDescent="0.2">
      <c r="A1596" s="3" t="s">
        <v>7469</v>
      </c>
      <c r="B1596" s="3" t="str">
        <f>CONCATENATE(Table13[[#This Row],[Column5]],(IF(Table13[[#This Row],[Column4]]="",""," -"&amp;Table13[[#This Row],[Column4]])),(IF(Table13[[#This Row],[Column3]]="",""," -"&amp;Table13[[#This Row],[Column3]])))</f>
        <v xml:space="preserve"> Scheveningen Variation - Delayed Keres Attack</v>
      </c>
      <c r="C1596" s="3" t="s">
        <v>7563</v>
      </c>
      <c r="D1596" s="3" t="s">
        <v>7598</v>
      </c>
      <c r="F1596" s="3">
        <v>45.6</v>
      </c>
      <c r="G1596" s="3">
        <v>28.3</v>
      </c>
    </row>
    <row r="1597" spans="1:7" ht="17" x14ac:dyDescent="0.2">
      <c r="A1597" s="3" t="s">
        <v>7469</v>
      </c>
      <c r="B1597" s="3" t="str">
        <f>CONCATENATE(Table13[[#This Row],[Column5]],(IF(Table13[[#This Row],[Column4]]="",""," -"&amp;Table13[[#This Row],[Column4]])),(IF(Table13[[#This Row],[Column3]]="",""," -"&amp;Table13[[#This Row],[Column3]])))</f>
        <v xml:space="preserve"> Scheveningen Variation - Delayed Keres Attack - Perenyi Gambit</v>
      </c>
      <c r="C1597" s="3" t="s">
        <v>7563</v>
      </c>
      <c r="D1597" s="3" t="s">
        <v>7598</v>
      </c>
      <c r="E1597" s="3" t="s">
        <v>7599</v>
      </c>
      <c r="F1597" s="3">
        <v>47.2</v>
      </c>
      <c r="G1597" s="3">
        <v>29.9</v>
      </c>
    </row>
    <row r="1598" spans="1:7" ht="17" x14ac:dyDescent="0.2">
      <c r="A1598" s="3" t="s">
        <v>7469</v>
      </c>
      <c r="B1598" s="3" t="str">
        <f>CONCATENATE(Table13[[#This Row],[Column5]],(IF(Table13[[#This Row],[Column4]]="",""," -"&amp;Table13[[#This Row],[Column4]])),(IF(Table13[[#This Row],[Column3]]="",""," -"&amp;Table13[[#This Row],[Column3]])))</f>
        <v xml:space="preserve"> Scheveningen Variation - English Attack</v>
      </c>
      <c r="C1598" s="3" t="s">
        <v>7563</v>
      </c>
      <c r="D1598" s="3" t="s">
        <v>7555</v>
      </c>
      <c r="F1598" s="3">
        <v>41.8</v>
      </c>
      <c r="G1598" s="3">
        <v>35.9</v>
      </c>
    </row>
    <row r="1599" spans="1:7" ht="17" x14ac:dyDescent="0.2">
      <c r="A1599" s="3" t="s">
        <v>7469</v>
      </c>
      <c r="B1599" s="3" t="str">
        <f>CONCATENATE(Table13[[#This Row],[Column5]],(IF(Table13[[#This Row],[Column4]]="",""," -"&amp;Table13[[#This Row],[Column4]])),(IF(Table13[[#This Row],[Column3]]="",""," -"&amp;Table13[[#This Row],[Column3]])))</f>
        <v xml:space="preserve"> Scheveningen Variation - English Attack</v>
      </c>
      <c r="C1599" s="3" t="s">
        <v>7563</v>
      </c>
      <c r="D1599" s="3" t="s">
        <v>7555</v>
      </c>
      <c r="F1599" s="3">
        <v>43.1</v>
      </c>
      <c r="G1599" s="3">
        <v>35.299999999999997</v>
      </c>
    </row>
    <row r="1600" spans="1:7" ht="17" x14ac:dyDescent="0.2">
      <c r="A1600" s="3" t="s">
        <v>7469</v>
      </c>
      <c r="B1600" s="3" t="str">
        <f>CONCATENATE(Table13[[#This Row],[Column5]],(IF(Table13[[#This Row],[Column4]]="",""," -"&amp;Table13[[#This Row],[Column4]])),(IF(Table13[[#This Row],[Column3]]="",""," -"&amp;Table13[[#This Row],[Column3]])))</f>
        <v xml:space="preserve"> Scheveningen Variation - Fianchetto Variation</v>
      </c>
      <c r="C1600" s="3" t="s">
        <v>7563</v>
      </c>
      <c r="D1600" s="3" t="s">
        <v>6507</v>
      </c>
      <c r="F1600" s="3">
        <v>33.799999999999997</v>
      </c>
      <c r="G1600" s="3">
        <v>31.3</v>
      </c>
    </row>
    <row r="1601" spans="1:7" ht="17" x14ac:dyDescent="0.2">
      <c r="A1601" s="3" t="s">
        <v>7469</v>
      </c>
      <c r="B1601" s="3" t="str">
        <f>CONCATENATE(Table13[[#This Row],[Column5]],(IF(Table13[[#This Row],[Column4]]="",""," -"&amp;Table13[[#This Row],[Column4]])),(IF(Table13[[#This Row],[Column3]]="",""," -"&amp;Table13[[#This Row],[Column3]])))</f>
        <v xml:space="preserve"> Scheveningen Variation - Keres Attack</v>
      </c>
      <c r="C1601" s="3" t="s">
        <v>7563</v>
      </c>
      <c r="D1601" s="3" t="s">
        <v>7600</v>
      </c>
      <c r="F1601" s="3">
        <v>46.7</v>
      </c>
      <c r="G1601" s="3">
        <v>25.3</v>
      </c>
    </row>
    <row r="1602" spans="1:7" ht="17" x14ac:dyDescent="0.2">
      <c r="A1602" s="3" t="s">
        <v>7469</v>
      </c>
      <c r="B1602" s="3" t="str">
        <f>CONCATENATE(Table13[[#This Row],[Column5]],(IF(Table13[[#This Row],[Column4]]="",""," -"&amp;Table13[[#This Row],[Column4]])),(IF(Table13[[#This Row],[Column3]]="",""," -"&amp;Table13[[#This Row],[Column3]])))</f>
        <v xml:space="preserve"> Scheveningen Variation - Matanovic Attack</v>
      </c>
      <c r="C1602" s="3" t="s">
        <v>7563</v>
      </c>
      <c r="D1602" s="3" t="s">
        <v>7601</v>
      </c>
      <c r="F1602" s="3">
        <v>41.7</v>
      </c>
      <c r="G1602" s="3">
        <v>26.2</v>
      </c>
    </row>
    <row r="1603" spans="1:7" ht="17" x14ac:dyDescent="0.2">
      <c r="A1603" s="3" t="s">
        <v>7469</v>
      </c>
      <c r="B1603" s="3" t="str">
        <f>CONCATENATE(Table13[[#This Row],[Column5]],(IF(Table13[[#This Row],[Column4]]="",""," -"&amp;Table13[[#This Row],[Column4]])),(IF(Table13[[#This Row],[Column3]]="",""," -"&amp;Table13[[#This Row],[Column3]])))</f>
        <v xml:space="preserve"> Scheveningen Variation - Modern Variation</v>
      </c>
      <c r="C1603" s="3" t="s">
        <v>7563</v>
      </c>
      <c r="D1603" s="3" t="s">
        <v>6514</v>
      </c>
      <c r="F1603" s="3">
        <v>30.3</v>
      </c>
      <c r="G1603" s="3">
        <v>30</v>
      </c>
    </row>
    <row r="1604" spans="1:7" ht="17" x14ac:dyDescent="0.2">
      <c r="A1604" s="3" t="s">
        <v>7469</v>
      </c>
      <c r="B1604" s="3" t="str">
        <f>CONCATENATE(Table13[[#This Row],[Column5]],(IF(Table13[[#This Row],[Column4]]="",""," -"&amp;Table13[[#This Row],[Column4]])),(IF(Table13[[#This Row],[Column3]]="",""," -"&amp;Table13[[#This Row],[Column3]])))</f>
        <v xml:space="preserve"> Scheveningen Variation - Modern Variation</v>
      </c>
      <c r="C1604" s="3" t="s">
        <v>7563</v>
      </c>
      <c r="D1604" s="3" t="s">
        <v>6514</v>
      </c>
      <c r="F1604" s="3">
        <v>34.4</v>
      </c>
      <c r="G1604" s="3">
        <v>30</v>
      </c>
    </row>
    <row r="1605" spans="1:7" ht="17" x14ac:dyDescent="0.2">
      <c r="A1605" s="3" t="s">
        <v>7469</v>
      </c>
      <c r="B1605" s="3" t="str">
        <f>CONCATENATE(Table13[[#This Row],[Column5]],(IF(Table13[[#This Row],[Column4]]="",""," -"&amp;Table13[[#This Row],[Column4]])),(IF(Table13[[#This Row],[Column3]]="",""," -"&amp;Table13[[#This Row],[Column3]])))</f>
        <v xml:space="preserve"> Scheveningen Variation - Modern Variation - General</v>
      </c>
      <c r="C1605" s="3" t="s">
        <v>7563</v>
      </c>
      <c r="D1605" s="3" t="s">
        <v>6514</v>
      </c>
      <c r="E1605" s="3" t="s">
        <v>6510</v>
      </c>
      <c r="F1605" s="3">
        <v>33.299999999999997</v>
      </c>
      <c r="G1605" s="3">
        <v>34.1</v>
      </c>
    </row>
    <row r="1606" spans="1:7" ht="17" x14ac:dyDescent="0.2">
      <c r="A1606" s="3" t="s">
        <v>7469</v>
      </c>
      <c r="B1606" s="3" t="str">
        <f>CONCATENATE(Table13[[#This Row],[Column5]],(IF(Table13[[#This Row],[Column4]]="",""," -"&amp;Table13[[#This Row],[Column4]])),(IF(Table13[[#This Row],[Column3]]="",""," -"&amp;Table13[[#This Row],[Column3]])))</f>
        <v xml:space="preserve"> Scheveningen Variation - Tal Variation</v>
      </c>
      <c r="C1606" s="3" t="s">
        <v>7563</v>
      </c>
      <c r="D1606" s="3" t="s">
        <v>6625</v>
      </c>
      <c r="F1606" s="3">
        <v>50.6</v>
      </c>
      <c r="G1606" s="3">
        <v>25.2</v>
      </c>
    </row>
    <row r="1607" spans="1:7" ht="17" x14ac:dyDescent="0.2">
      <c r="A1607" s="3" t="s">
        <v>7469</v>
      </c>
      <c r="B1607" s="3" t="str">
        <f>CONCATENATE(Table13[[#This Row],[Column5]],(IF(Table13[[#This Row],[Column4]]="",""," -"&amp;Table13[[#This Row],[Column4]])),(IF(Table13[[#This Row],[Column3]]="",""," -"&amp;Table13[[#This Row],[Column3]])))</f>
        <v xml:space="preserve"> Scheveningen Variation - Vitolins Variation</v>
      </c>
      <c r="C1607" s="3" t="s">
        <v>7563</v>
      </c>
      <c r="D1607" s="3" t="s">
        <v>7597</v>
      </c>
      <c r="F1607" s="3">
        <v>26.7</v>
      </c>
      <c r="G1607" s="3">
        <v>50.7</v>
      </c>
    </row>
    <row r="1608" spans="1:7" ht="17" x14ac:dyDescent="0.2">
      <c r="A1608" s="3" t="s">
        <v>7469</v>
      </c>
      <c r="B1608" s="3" t="str">
        <f>CONCATENATE(Table13[[#This Row],[Column5]],(IF(Table13[[#This Row],[Column4]]="",""," -"&amp;Table13[[#This Row],[Column4]])),(IF(Table13[[#This Row],[Column3]]="",""," -"&amp;Table13[[#This Row],[Column3]])))</f>
        <v xml:space="preserve"> Smith-Morra Gambit Deferred</v>
      </c>
      <c r="C1608" s="3" t="s">
        <v>7602</v>
      </c>
      <c r="F1608" s="3">
        <v>33.700000000000003</v>
      </c>
      <c r="G1608" s="3">
        <v>43.2</v>
      </c>
    </row>
    <row r="1609" spans="1:7" ht="17" x14ac:dyDescent="0.2">
      <c r="A1609" s="3" t="s">
        <v>7469</v>
      </c>
      <c r="B1609" s="3" t="str">
        <f>CONCATENATE(Table13[[#This Row],[Column5]],(IF(Table13[[#This Row],[Column4]]="",""," -"&amp;Table13[[#This Row],[Column4]])),(IF(Table13[[#This Row],[Column3]]="",""," -"&amp;Table13[[#This Row],[Column3]])))</f>
        <v xml:space="preserve"> Smith-Morra Gambit</v>
      </c>
      <c r="C1609" s="3" t="s">
        <v>7603</v>
      </c>
      <c r="F1609" s="3">
        <v>42.7</v>
      </c>
      <c r="G1609" s="3">
        <v>40.1</v>
      </c>
    </row>
    <row r="1610" spans="1:7" ht="17" x14ac:dyDescent="0.2">
      <c r="A1610" s="3" t="s">
        <v>7469</v>
      </c>
      <c r="B1610" s="3" t="str">
        <f>CONCATENATE(Table13[[#This Row],[Column5]],(IF(Table13[[#This Row],[Column4]]="",""," -"&amp;Table13[[#This Row],[Column4]])),(IF(Table13[[#This Row],[Column3]]="",""," -"&amp;Table13[[#This Row],[Column3]])))</f>
        <v xml:space="preserve"> Smith-Morra Gambit - Accepted - Classical Formation</v>
      </c>
      <c r="C1610" s="3" t="s">
        <v>7603</v>
      </c>
      <c r="D1610" s="3" t="s">
        <v>6531</v>
      </c>
      <c r="E1610" s="3" t="s">
        <v>7604</v>
      </c>
      <c r="F1610" s="3">
        <v>22.9</v>
      </c>
      <c r="G1610" s="3">
        <v>55.8</v>
      </c>
    </row>
    <row r="1611" spans="1:7" ht="17" x14ac:dyDescent="0.2">
      <c r="A1611" s="3" t="s">
        <v>7469</v>
      </c>
      <c r="B1611" s="3" t="str">
        <f>CONCATENATE(Table13[[#This Row],[Column5]],(IF(Table13[[#This Row],[Column4]]="",""," -"&amp;Table13[[#This Row],[Column4]])),(IF(Table13[[#This Row],[Column3]]="",""," -"&amp;Table13[[#This Row],[Column3]])))</f>
        <v xml:space="preserve"> Smith-Morra Gambit - Accepted - Fianchetto Defense</v>
      </c>
      <c r="C1611" s="3" t="s">
        <v>7603</v>
      </c>
      <c r="D1611" s="3" t="s">
        <v>6531</v>
      </c>
      <c r="E1611" s="3" t="s">
        <v>6652</v>
      </c>
      <c r="F1611" s="3">
        <v>45.5</v>
      </c>
      <c r="G1611" s="3">
        <v>34.6</v>
      </c>
    </row>
    <row r="1612" spans="1:7" ht="17" x14ac:dyDescent="0.2">
      <c r="A1612" s="3" t="s">
        <v>7469</v>
      </c>
      <c r="B1612" s="3" t="str">
        <f>CONCATENATE(Table13[[#This Row],[Column5]],(IF(Table13[[#This Row],[Column4]]="",""," -"&amp;Table13[[#This Row],[Column4]])),(IF(Table13[[#This Row],[Column3]]="",""," -"&amp;Table13[[#This Row],[Column3]])))</f>
        <v xml:space="preserve"> Smith-Morra Gambit - Accepted - Kan Formation</v>
      </c>
      <c r="C1612" s="3" t="s">
        <v>7603</v>
      </c>
      <c r="D1612" s="3" t="s">
        <v>6531</v>
      </c>
      <c r="E1612" s="3" t="s">
        <v>7605</v>
      </c>
      <c r="F1612" s="3">
        <v>26.4</v>
      </c>
      <c r="G1612" s="3">
        <v>58.3</v>
      </c>
    </row>
    <row r="1613" spans="1:7" ht="17" x14ac:dyDescent="0.2">
      <c r="A1613" s="3" t="s">
        <v>7469</v>
      </c>
      <c r="B1613" s="3" t="str">
        <f>CONCATENATE(Table13[[#This Row],[Column5]],(IF(Table13[[#This Row],[Column4]]="",""," -"&amp;Table13[[#This Row],[Column4]])),(IF(Table13[[#This Row],[Column3]]="",""," -"&amp;Table13[[#This Row],[Column3]])))</f>
        <v xml:space="preserve"> Smith-Morra Gambit - Accepted - Paulsen Formation</v>
      </c>
      <c r="C1613" s="3" t="s">
        <v>7603</v>
      </c>
      <c r="D1613" s="3" t="s">
        <v>6531</v>
      </c>
      <c r="E1613" s="3" t="s">
        <v>7606</v>
      </c>
      <c r="F1613" s="3">
        <v>32.4</v>
      </c>
      <c r="G1613" s="3">
        <v>47.5</v>
      </c>
    </row>
    <row r="1614" spans="1:7" ht="17" x14ac:dyDescent="0.2">
      <c r="A1614" s="3" t="s">
        <v>7469</v>
      </c>
      <c r="B1614" s="3" t="str">
        <f>CONCATENATE(Table13[[#This Row],[Column5]],(IF(Table13[[#This Row],[Column4]]="",""," -"&amp;Table13[[#This Row],[Column4]])),(IF(Table13[[#This Row],[Column3]]="",""," -"&amp;Table13[[#This Row],[Column3]])))</f>
        <v xml:space="preserve"> Smith-Morra Gambit - Accepted - Pin Defense</v>
      </c>
      <c r="C1614" s="3" t="s">
        <v>7603</v>
      </c>
      <c r="D1614" s="3" t="s">
        <v>6531</v>
      </c>
      <c r="E1614" s="3" t="s">
        <v>7607</v>
      </c>
      <c r="F1614" s="3">
        <v>37.9</v>
      </c>
      <c r="G1614" s="3">
        <v>41.9</v>
      </c>
    </row>
    <row r="1615" spans="1:7" ht="17" x14ac:dyDescent="0.2">
      <c r="A1615" s="3" t="s">
        <v>7469</v>
      </c>
      <c r="B1615" s="3" t="str">
        <f>CONCATENATE(Table13[[#This Row],[Column5]],(IF(Table13[[#This Row],[Column4]]="",""," -"&amp;Table13[[#This Row],[Column4]])),(IF(Table13[[#This Row],[Column3]]="",""," -"&amp;Table13[[#This Row],[Column3]])))</f>
        <v xml:space="preserve"> Smith-Morra Gambit - Accepted - Scheveningen Formation</v>
      </c>
      <c r="C1615" s="3" t="s">
        <v>7603</v>
      </c>
      <c r="D1615" s="3" t="s">
        <v>6531</v>
      </c>
      <c r="E1615" s="3" t="s">
        <v>7608</v>
      </c>
      <c r="F1615" s="3">
        <v>36.700000000000003</v>
      </c>
      <c r="G1615" s="3">
        <v>39.299999999999997</v>
      </c>
    </row>
    <row r="1616" spans="1:7" ht="17" x14ac:dyDescent="0.2">
      <c r="A1616" s="3" t="s">
        <v>7469</v>
      </c>
      <c r="B1616" s="3" t="str">
        <f>CONCATENATE(Table13[[#This Row],[Column5]],(IF(Table13[[#This Row],[Column4]]="",""," -"&amp;Table13[[#This Row],[Column4]])),(IF(Table13[[#This Row],[Column3]]="",""," -"&amp;Table13[[#This Row],[Column3]])))</f>
        <v xml:space="preserve"> Smith-Morra Gambit - Declined - Dubois Variation</v>
      </c>
      <c r="C1616" s="3" t="s">
        <v>7603</v>
      </c>
      <c r="D1616" s="3" t="s">
        <v>6539</v>
      </c>
      <c r="E1616" s="3" t="s">
        <v>7609</v>
      </c>
      <c r="F1616" s="3">
        <v>33.5</v>
      </c>
      <c r="G1616" s="3">
        <v>37</v>
      </c>
    </row>
    <row r="1617" spans="1:7" ht="17" x14ac:dyDescent="0.2">
      <c r="A1617" s="3" t="s">
        <v>7469</v>
      </c>
      <c r="B1617" s="3" t="str">
        <f>CONCATENATE(Table13[[#This Row],[Column5]],(IF(Table13[[#This Row],[Column4]]="",""," -"&amp;Table13[[#This Row],[Column4]])),(IF(Table13[[#This Row],[Column3]]="",""," -"&amp;Table13[[#This Row],[Column3]])))</f>
        <v xml:space="preserve"> Smith-Morra Gambit - Declined - Push Variation</v>
      </c>
      <c r="C1617" s="3" t="s">
        <v>7603</v>
      </c>
      <c r="D1617" s="3" t="s">
        <v>6539</v>
      </c>
      <c r="E1617" s="3" t="s">
        <v>7610</v>
      </c>
      <c r="F1617" s="3">
        <v>34</v>
      </c>
      <c r="G1617" s="3">
        <v>40.700000000000003</v>
      </c>
    </row>
    <row r="1618" spans="1:7" ht="17" x14ac:dyDescent="0.2">
      <c r="A1618" s="3" t="s">
        <v>7469</v>
      </c>
      <c r="B1618" s="3" t="str">
        <f>CONCATENATE(Table13[[#This Row],[Column5]],(IF(Table13[[#This Row],[Column4]]="",""," -"&amp;Table13[[#This Row],[Column4]])),(IF(Table13[[#This Row],[Column3]]="",""," -"&amp;Table13[[#This Row],[Column3]])))</f>
        <v xml:space="preserve"> Smith-Morra Gambit - Declined - Scandinavian Formation</v>
      </c>
      <c r="C1618" s="3" t="s">
        <v>7603</v>
      </c>
      <c r="D1618" s="3" t="s">
        <v>6539</v>
      </c>
      <c r="E1618" s="3" t="s">
        <v>7611</v>
      </c>
      <c r="F1618" s="3">
        <v>33.200000000000003</v>
      </c>
      <c r="G1618" s="3">
        <v>40.4</v>
      </c>
    </row>
    <row r="1619" spans="1:7" ht="17" x14ac:dyDescent="0.2">
      <c r="A1619" s="3" t="s">
        <v>7469</v>
      </c>
      <c r="B1619" s="3" t="str">
        <f>CONCATENATE(Table13[[#This Row],[Column5]],(IF(Table13[[#This Row],[Column4]]="",""," -"&amp;Table13[[#This Row],[Column4]])),(IF(Table13[[#This Row],[Column3]]="",""," -"&amp;Table13[[#This Row],[Column3]])))</f>
        <v xml:space="preserve"> Snyder Variation</v>
      </c>
      <c r="C1619" s="3" t="s">
        <v>7612</v>
      </c>
      <c r="F1619" s="3">
        <v>37.1</v>
      </c>
      <c r="G1619" s="3">
        <v>36.1</v>
      </c>
    </row>
    <row r="1620" spans="1:7" ht="17" x14ac:dyDescent="0.2">
      <c r="A1620" s="3" t="s">
        <v>7469</v>
      </c>
      <c r="B1620" s="3" t="str">
        <f>CONCATENATE(Table13[[#This Row],[Column5]],(IF(Table13[[#This Row],[Column4]]="",""," -"&amp;Table13[[#This Row],[Column4]])),(IF(Table13[[#This Row],[Column3]]="",""," -"&amp;Table13[[#This Row],[Column3]])))</f>
        <v xml:space="preserve"> Snyder Variation - Queen Fianchetto Variation</v>
      </c>
      <c r="C1620" s="3" t="s">
        <v>7612</v>
      </c>
      <c r="D1620" s="3" t="s">
        <v>7613</v>
      </c>
      <c r="F1620" s="3">
        <v>32.4</v>
      </c>
      <c r="G1620" s="3">
        <v>37.5</v>
      </c>
    </row>
    <row r="1621" spans="1:7" ht="17" x14ac:dyDescent="0.2">
      <c r="A1621" s="3" t="s">
        <v>7469</v>
      </c>
      <c r="B1621" s="3" t="str">
        <f>CONCATENATE(Table13[[#This Row],[Column5]],(IF(Table13[[#This Row],[Column4]]="",""," -"&amp;Table13[[#This Row],[Column4]])),(IF(Table13[[#This Row],[Column3]]="",""," -"&amp;Table13[[#This Row],[Column3]])))</f>
        <v xml:space="preserve"> Sozin Attack - Flank Variation</v>
      </c>
      <c r="C1621" s="3" t="s">
        <v>7614</v>
      </c>
      <c r="D1621" s="3" t="s">
        <v>7615</v>
      </c>
      <c r="F1621" s="3">
        <v>35.9</v>
      </c>
      <c r="G1621" s="3">
        <v>39</v>
      </c>
    </row>
    <row r="1622" spans="1:7" ht="17" x14ac:dyDescent="0.2">
      <c r="A1622" s="3" t="s">
        <v>7469</v>
      </c>
      <c r="B1622" s="3" t="str">
        <f>CONCATENATE(Table13[[#This Row],[Column5]],(IF(Table13[[#This Row],[Column4]]="",""," -"&amp;Table13[[#This Row],[Column4]])),(IF(Table13[[#This Row],[Column3]]="",""," -"&amp;Table13[[#This Row],[Column3]])))</f>
        <v xml:space="preserve"> Sozin Attack - General Variation</v>
      </c>
      <c r="C1622" s="3" t="s">
        <v>7614</v>
      </c>
      <c r="D1622" s="3" t="s">
        <v>6709</v>
      </c>
      <c r="F1622" s="3">
        <v>35</v>
      </c>
      <c r="G1622" s="3">
        <v>39.9</v>
      </c>
    </row>
    <row r="1623" spans="1:7" ht="17" x14ac:dyDescent="0.2">
      <c r="A1623" s="3" t="s">
        <v>7469</v>
      </c>
      <c r="B1623" s="3" t="str">
        <f>CONCATENATE(Table13[[#This Row],[Column5]],(IF(Table13[[#This Row],[Column4]]="",""," -"&amp;Table13[[#This Row],[Column4]])),(IF(Table13[[#This Row],[Column3]]="",""," -"&amp;Table13[[#This Row],[Column3]])))</f>
        <v xml:space="preserve"> Sozin Attack - Leonhardt Variation</v>
      </c>
      <c r="C1623" s="3" t="s">
        <v>7614</v>
      </c>
      <c r="D1623" s="3" t="s">
        <v>7107</v>
      </c>
      <c r="F1623" s="3">
        <v>33</v>
      </c>
      <c r="G1623" s="3">
        <v>37.4</v>
      </c>
    </row>
    <row r="1624" spans="1:7" ht="17" x14ac:dyDescent="0.2">
      <c r="A1624" s="3" t="s">
        <v>7469</v>
      </c>
      <c r="B1624" s="3" t="str">
        <f>CONCATENATE(Table13[[#This Row],[Column5]],(IF(Table13[[#This Row],[Column4]]="",""," -"&amp;Table13[[#This Row],[Column4]])),(IF(Table13[[#This Row],[Column3]]="",""," -"&amp;Table13[[#This Row],[Column3]])))</f>
        <v xml:space="preserve"> Sozin Attack - Main Line</v>
      </c>
      <c r="C1624" s="3" t="s">
        <v>7614</v>
      </c>
      <c r="D1624" s="3" t="s">
        <v>6508</v>
      </c>
      <c r="F1624" s="3">
        <v>37.700000000000003</v>
      </c>
      <c r="G1624" s="3">
        <v>36.1</v>
      </c>
    </row>
    <row r="1625" spans="1:7" ht="17" x14ac:dyDescent="0.2">
      <c r="A1625" s="3" t="s">
        <v>7469</v>
      </c>
      <c r="B1625" s="3" t="str">
        <f>CONCATENATE(Table13[[#This Row],[Column5]],(IF(Table13[[#This Row],[Column4]]="",""," -"&amp;Table13[[#This Row],[Column4]])),(IF(Table13[[#This Row],[Column3]]="",""," -"&amp;Table13[[#This Row],[Column3]])))</f>
        <v xml:space="preserve"> Staunton-Cochrane Variation</v>
      </c>
      <c r="C1625" s="3" t="s">
        <v>7616</v>
      </c>
      <c r="F1625" s="3">
        <v>28.5</v>
      </c>
      <c r="G1625" s="3">
        <v>47.7</v>
      </c>
    </row>
    <row r="1626" spans="1:7" ht="17" x14ac:dyDescent="0.2">
      <c r="A1626" s="3" t="s">
        <v>7469</v>
      </c>
      <c r="B1626" s="3" t="str">
        <f>CONCATENATE(Table13[[#This Row],[Column5]],(IF(Table13[[#This Row],[Column4]]="",""," -"&amp;Table13[[#This Row],[Column4]])),(IF(Table13[[#This Row],[Column3]]="",""," -"&amp;Table13[[#This Row],[Column3]])))</f>
        <v xml:space="preserve"> Velimirovic Attack</v>
      </c>
      <c r="C1626" s="3" t="s">
        <v>7617</v>
      </c>
      <c r="F1626" s="3">
        <v>43.1</v>
      </c>
      <c r="G1626" s="3">
        <v>33.4</v>
      </c>
    </row>
    <row r="1627" spans="1:7" ht="17" x14ac:dyDescent="0.2">
      <c r="A1627" s="3" t="s">
        <v>7469</v>
      </c>
      <c r="B1627" s="3" t="str">
        <f>CONCATENATE(Table13[[#This Row],[Column5]],(IF(Table13[[#This Row],[Column4]]="",""," -"&amp;Table13[[#This Row],[Column4]])),(IF(Table13[[#This Row],[Column3]]="",""," -"&amp;Table13[[#This Row],[Column3]])))</f>
        <v xml:space="preserve"> Venice Attack</v>
      </c>
      <c r="C1627" s="3" t="s">
        <v>7591</v>
      </c>
      <c r="F1627" s="3">
        <v>47.8</v>
      </c>
      <c r="G1627" s="3">
        <v>17.600000000000001</v>
      </c>
    </row>
    <row r="1628" spans="1:7" ht="17" x14ac:dyDescent="0.2">
      <c r="A1628" s="3" t="s">
        <v>7469</v>
      </c>
      <c r="B1628" s="3" t="str">
        <f>CONCATENATE(Table13[[#This Row],[Column5]],(IF(Table13[[#This Row],[Column4]]="",""," -"&amp;Table13[[#This Row],[Column4]])),(IF(Table13[[#This Row],[Column3]]="",""," -"&amp;Table13[[#This Row],[Column3]])))</f>
        <v xml:space="preserve"> Wing Gambit Deferred</v>
      </c>
      <c r="C1628" s="3" t="s">
        <v>7618</v>
      </c>
      <c r="F1628" s="3">
        <v>37.4</v>
      </c>
      <c r="G1628" s="3">
        <v>44</v>
      </c>
    </row>
    <row r="1629" spans="1:7" ht="17" x14ac:dyDescent="0.2">
      <c r="A1629" s="3" t="s">
        <v>7469</v>
      </c>
      <c r="B1629" s="3" t="str">
        <f>CONCATENATE(Table13[[#This Row],[Column5]],(IF(Table13[[#This Row],[Column4]]="",""," -"&amp;Table13[[#This Row],[Column4]])),(IF(Table13[[#This Row],[Column3]]="",""," -"&amp;Table13[[#This Row],[Column3]])))</f>
        <v xml:space="preserve"> Wing Gambit</v>
      </c>
      <c r="C1629" s="3" t="s">
        <v>6883</v>
      </c>
      <c r="F1629" s="3">
        <v>36.5</v>
      </c>
      <c r="G1629" s="3">
        <v>46.1</v>
      </c>
    </row>
    <row r="1630" spans="1:7" ht="17" x14ac:dyDescent="0.2">
      <c r="A1630" s="3" t="s">
        <v>7469</v>
      </c>
      <c r="B1630" s="3" t="str">
        <f>CONCATENATE(Table13[[#This Row],[Column5]],(IF(Table13[[#This Row],[Column4]]="",""," -"&amp;Table13[[#This Row],[Column4]])),(IF(Table13[[#This Row],[Column3]]="",""," -"&amp;Table13[[#This Row],[Column3]])))</f>
        <v xml:space="preserve"> Wing Gambit - Abrahams Variation</v>
      </c>
      <c r="C1630" s="3" t="s">
        <v>6883</v>
      </c>
      <c r="D1630" s="3" t="s">
        <v>7463</v>
      </c>
      <c r="F1630" s="3">
        <v>28.9</v>
      </c>
      <c r="G1630" s="3">
        <v>57.8</v>
      </c>
    </row>
    <row r="1631" spans="1:7" ht="17" x14ac:dyDescent="0.2">
      <c r="A1631" s="3" t="s">
        <v>7469</v>
      </c>
      <c r="B1631" s="3" t="str">
        <f>CONCATENATE(Table13[[#This Row],[Column5]],(IF(Table13[[#This Row],[Column4]]="",""," -"&amp;Table13[[#This Row],[Column4]])),(IF(Table13[[#This Row],[Column3]]="",""," -"&amp;Table13[[#This Row],[Column3]])))</f>
        <v xml:space="preserve"> Wing Gambit - Carlsbad Variation</v>
      </c>
      <c r="C1631" s="3" t="s">
        <v>6883</v>
      </c>
      <c r="D1631" s="3" t="s">
        <v>7619</v>
      </c>
      <c r="F1631" s="3">
        <v>39.5</v>
      </c>
      <c r="G1631" s="3">
        <v>43.5</v>
      </c>
    </row>
    <row r="1632" spans="1:7" ht="17" x14ac:dyDescent="0.2">
      <c r="A1632" s="3" t="s">
        <v>7469</v>
      </c>
      <c r="B1632" s="3" t="str">
        <f>CONCATENATE(Table13[[#This Row],[Column5]],(IF(Table13[[#This Row],[Column4]]="",""," -"&amp;Table13[[#This Row],[Column4]])),(IF(Table13[[#This Row],[Column3]]="",""," -"&amp;Table13[[#This Row],[Column3]])))</f>
        <v xml:space="preserve"> Wing Gambit - Deferred Variation</v>
      </c>
      <c r="C1632" s="3" t="s">
        <v>6883</v>
      </c>
      <c r="D1632" s="3" t="s">
        <v>7620</v>
      </c>
      <c r="F1632" s="3">
        <v>33</v>
      </c>
      <c r="G1632" s="3">
        <v>48.9</v>
      </c>
    </row>
    <row r="1633" spans="1:7" ht="17" x14ac:dyDescent="0.2">
      <c r="A1633" s="3" t="s">
        <v>7469</v>
      </c>
      <c r="B1633" s="3" t="str">
        <f>CONCATENATE(Table13[[#This Row],[Column5]],(IF(Table13[[#This Row],[Column4]]="",""," -"&amp;Table13[[#This Row],[Column4]])),(IF(Table13[[#This Row],[Column3]]="",""," -"&amp;Table13[[#This Row],[Column3]])))</f>
        <v xml:space="preserve"> Wing Gambit - Marshall Variation</v>
      </c>
      <c r="C1633" s="3" t="s">
        <v>6883</v>
      </c>
      <c r="D1633" s="3" t="s">
        <v>7402</v>
      </c>
      <c r="F1633" s="3">
        <v>33.700000000000003</v>
      </c>
      <c r="G1633" s="3">
        <v>44</v>
      </c>
    </row>
    <row r="1634" spans="1:7" ht="17" x14ac:dyDescent="0.2">
      <c r="A1634" s="3" t="s">
        <v>7621</v>
      </c>
      <c r="B1634" s="3" t="str">
        <f>CONCATENATE(Table13[[#This Row],[Column5]],(IF(Table13[[#This Row],[Column4]]="",""," -"&amp;Table13[[#This Row],[Column4]])),(IF(Table13[[#This Row],[Column3]]="",""," -"&amp;Table13[[#This Row],[Column3]])))</f>
        <v xml:space="preserve"> Alapin Variation</v>
      </c>
      <c r="C1634" s="3" t="s">
        <v>6825</v>
      </c>
      <c r="F1634" s="3">
        <v>50.8</v>
      </c>
      <c r="G1634" s="3">
        <v>24.9</v>
      </c>
    </row>
    <row r="1635" spans="1:7" ht="17" x14ac:dyDescent="0.2">
      <c r="A1635" s="3" t="s">
        <v>7621</v>
      </c>
      <c r="B1635" s="3" t="str">
        <f>CONCATENATE(Table13[[#This Row],[Column5]],(IF(Table13[[#This Row],[Column4]]="",""," -"&amp;Table13[[#This Row],[Column4]])),(IF(Table13[[#This Row],[Column3]]="",""," -"&amp;Table13[[#This Row],[Column3]])))</f>
        <v xml:space="preserve"> Alekhine Variation</v>
      </c>
      <c r="C1635" s="3" t="s">
        <v>6613</v>
      </c>
      <c r="F1635" s="3">
        <v>35.6</v>
      </c>
      <c r="G1635" s="3">
        <v>33.6</v>
      </c>
    </row>
    <row r="1636" spans="1:7" ht="17" x14ac:dyDescent="0.2">
      <c r="A1636" s="3" t="s">
        <v>7621</v>
      </c>
      <c r="B1636" s="3" t="str">
        <f>CONCATENATE(Table13[[#This Row],[Column5]],(IF(Table13[[#This Row],[Column4]]="",""," -"&amp;Table13[[#This Row],[Column4]])),(IF(Table13[[#This Row],[Column3]]="",""," -"&amp;Table13[[#This Row],[Column3]])))</f>
        <v xml:space="preserve"> Bonet Gambit</v>
      </c>
      <c r="C1636" s="3" t="s">
        <v>7622</v>
      </c>
      <c r="F1636" s="3">
        <v>27.3</v>
      </c>
      <c r="G1636" s="3">
        <v>45.3</v>
      </c>
    </row>
    <row r="1637" spans="1:7" ht="17" x14ac:dyDescent="0.2">
      <c r="A1637" s="3" t="s">
        <v>7621</v>
      </c>
      <c r="B1637" s="3" t="str">
        <f>CONCATENATE(Table13[[#This Row],[Column5]],(IF(Table13[[#This Row],[Column4]]="",""," -"&amp;Table13[[#This Row],[Column4]])),(IF(Table13[[#This Row],[Column3]]="",""," -"&amp;Table13[[#This Row],[Column3]])))</f>
        <v xml:space="preserve"> Breyer Variation</v>
      </c>
      <c r="C1637" s="3" t="s">
        <v>6629</v>
      </c>
      <c r="F1637" s="3">
        <v>43.1</v>
      </c>
      <c r="G1637" s="3">
        <v>22.6</v>
      </c>
    </row>
    <row r="1638" spans="1:7" ht="17" x14ac:dyDescent="0.2">
      <c r="A1638" s="3" t="s">
        <v>7621</v>
      </c>
      <c r="B1638" s="3" t="str">
        <f>CONCATENATE(Table13[[#This Row],[Column5]],(IF(Table13[[#This Row],[Column4]]="",""," -"&amp;Table13[[#This Row],[Column4]])),(IF(Table13[[#This Row],[Column3]]="",""," -"&amp;Table13[[#This Row],[Column3]])))</f>
        <v xml:space="preserve"> Chameleon Variation</v>
      </c>
      <c r="C1638" s="3" t="s">
        <v>7496</v>
      </c>
      <c r="F1638" s="3">
        <v>37.6</v>
      </c>
      <c r="G1638" s="3">
        <v>22.6</v>
      </c>
    </row>
    <row r="1639" spans="1:7" ht="17" x14ac:dyDescent="0.2">
      <c r="A1639" s="3" t="s">
        <v>7621</v>
      </c>
      <c r="B1639" s="3" t="str">
        <f>CONCATENATE(Table13[[#This Row],[Column5]],(IF(Table13[[#This Row],[Column4]]="",""," -"&amp;Table13[[#This Row],[Column4]])),(IF(Table13[[#This Row],[Column3]]="",""," -"&amp;Table13[[#This Row],[Column3]])))</f>
        <v xml:space="preserve"> Chameleon Variation - Advance System</v>
      </c>
      <c r="C1639" s="3" t="s">
        <v>7496</v>
      </c>
      <c r="D1639" s="3" t="s">
        <v>7623</v>
      </c>
      <c r="F1639" s="3">
        <v>39</v>
      </c>
      <c r="G1639" s="3">
        <v>24.1</v>
      </c>
    </row>
    <row r="1640" spans="1:7" ht="17" x14ac:dyDescent="0.2">
      <c r="A1640" s="3" t="s">
        <v>7621</v>
      </c>
      <c r="B1640" s="3" t="str">
        <f>CONCATENATE(Table13[[#This Row],[Column5]],(IF(Table13[[#This Row],[Column4]]="",""," -"&amp;Table13[[#This Row],[Column4]])),(IF(Table13[[#This Row],[Column3]]="",""," -"&amp;Table13[[#This Row],[Column3]])))</f>
        <v xml:space="preserve"> Czech Variation</v>
      </c>
      <c r="C1640" s="3" t="s">
        <v>7200</v>
      </c>
      <c r="F1640" s="3">
        <v>27.9</v>
      </c>
      <c r="G1640" s="3">
        <v>47.8</v>
      </c>
    </row>
    <row r="1641" spans="1:7" ht="17" x14ac:dyDescent="0.2">
      <c r="A1641" s="3" t="s">
        <v>7621</v>
      </c>
      <c r="B1641" s="3" t="str">
        <f>CONCATENATE(Table13[[#This Row],[Column5]],(IF(Table13[[#This Row],[Column4]]="",""," -"&amp;Table13[[#This Row],[Column4]])),(IF(Table13[[#This Row],[Column3]]="",""," -"&amp;Table13[[#This Row],[Column3]])))</f>
        <v xml:space="preserve"> Czech Variation - Bled Attack</v>
      </c>
      <c r="C1641" s="3" t="s">
        <v>7200</v>
      </c>
      <c r="D1641" s="3" t="s">
        <v>7624</v>
      </c>
      <c r="F1641" s="3">
        <v>46.4</v>
      </c>
      <c r="G1641" s="3">
        <v>19.2</v>
      </c>
    </row>
    <row r="1642" spans="1:7" ht="17" x14ac:dyDescent="0.2">
      <c r="A1642" s="3" t="s">
        <v>7621</v>
      </c>
      <c r="B1642" s="3" t="str">
        <f>CONCATENATE(Table13[[#This Row],[Column5]],(IF(Table13[[#This Row],[Column4]]="",""," -"&amp;Table13[[#This Row],[Column4]])),(IF(Table13[[#This Row],[Column3]]="",""," -"&amp;Table13[[#This Row],[Column3]])))</f>
        <v xml:space="preserve"> Czech Variation - Carlsbad Variation</v>
      </c>
      <c r="C1642" s="3" t="s">
        <v>7200</v>
      </c>
      <c r="D1642" s="3" t="s">
        <v>7619</v>
      </c>
      <c r="F1642" s="3">
        <v>39.1</v>
      </c>
      <c r="G1642" s="3">
        <v>22.4</v>
      </c>
    </row>
    <row r="1643" spans="1:7" ht="17" x14ac:dyDescent="0.2">
      <c r="A1643" s="3" t="s">
        <v>7621</v>
      </c>
      <c r="B1643" s="3" t="str">
        <f>CONCATENATE(Table13[[#This Row],[Column5]],(IF(Table13[[#This Row],[Column4]]="",""," -"&amp;Table13[[#This Row],[Column4]])),(IF(Table13[[#This Row],[Column3]]="",""," -"&amp;Table13[[#This Row],[Column3]])))</f>
        <v xml:space="preserve"> Czech Variation - Carlsbad Variation - Morozevich Variation</v>
      </c>
      <c r="C1643" s="3" t="s">
        <v>7200</v>
      </c>
      <c r="D1643" s="3" t="s">
        <v>7619</v>
      </c>
      <c r="E1643" s="3" t="s">
        <v>6861</v>
      </c>
      <c r="F1643" s="3">
        <v>38.5</v>
      </c>
      <c r="G1643" s="3">
        <v>21</v>
      </c>
    </row>
    <row r="1644" spans="1:7" ht="17" x14ac:dyDescent="0.2">
      <c r="A1644" s="3" t="s">
        <v>7621</v>
      </c>
      <c r="B1644" s="3" t="str">
        <f>CONCATENATE(Table13[[#This Row],[Column5]],(IF(Table13[[#This Row],[Column4]]="",""," -"&amp;Table13[[#This Row],[Column4]])),(IF(Table13[[#This Row],[Column3]]="",""," -"&amp;Table13[[#This Row],[Column3]])))</f>
        <v xml:space="preserve"> Czech Variation - Classical System</v>
      </c>
      <c r="C1644" s="3" t="s">
        <v>7200</v>
      </c>
      <c r="D1644" s="3" t="s">
        <v>7079</v>
      </c>
      <c r="F1644" s="3">
        <v>34.799999999999997</v>
      </c>
      <c r="G1644" s="3">
        <v>25.6</v>
      </c>
    </row>
    <row r="1645" spans="1:7" ht="17" x14ac:dyDescent="0.2">
      <c r="A1645" s="3" t="s">
        <v>7621</v>
      </c>
      <c r="B1645" s="3" t="str">
        <f>CONCATENATE(Table13[[#This Row],[Column5]],(IF(Table13[[#This Row],[Column4]]="",""," -"&amp;Table13[[#This Row],[Column4]])),(IF(Table13[[#This Row],[Column3]]="",""," -"&amp;Table13[[#This Row],[Column3]])))</f>
        <v xml:space="preserve"> Czech Variation - Classical System - Main Line</v>
      </c>
      <c r="C1645" s="3" t="s">
        <v>7200</v>
      </c>
      <c r="D1645" s="3" t="s">
        <v>7079</v>
      </c>
      <c r="E1645" s="3" t="s">
        <v>6508</v>
      </c>
      <c r="F1645" s="3">
        <v>33.6</v>
      </c>
      <c r="G1645" s="3">
        <v>25.3</v>
      </c>
    </row>
    <row r="1646" spans="1:7" ht="17" x14ac:dyDescent="0.2">
      <c r="A1646" s="3" t="s">
        <v>7621</v>
      </c>
      <c r="B1646" s="3" t="str">
        <f>CONCATENATE(Table13[[#This Row],[Column5]],(IF(Table13[[#This Row],[Column4]]="",""," -"&amp;Table13[[#This Row],[Column4]])),(IF(Table13[[#This Row],[Column3]]="",""," -"&amp;Table13[[#This Row],[Column3]])))</f>
        <v xml:space="preserve"> Czech Variation - Krause Attack</v>
      </c>
      <c r="C1646" s="3" t="s">
        <v>7200</v>
      </c>
      <c r="D1646" s="3" t="s">
        <v>7625</v>
      </c>
      <c r="F1646" s="3">
        <v>38.6</v>
      </c>
      <c r="G1646" s="3">
        <v>26.1</v>
      </c>
    </row>
    <row r="1647" spans="1:7" ht="17" x14ac:dyDescent="0.2">
      <c r="A1647" s="3" t="s">
        <v>7621</v>
      </c>
      <c r="B1647" s="3" t="str">
        <f>CONCATENATE(Table13[[#This Row],[Column5]],(IF(Table13[[#This Row],[Column4]]="",""," -"&amp;Table13[[#This Row],[Column4]])),(IF(Table13[[#This Row],[Column3]]="",""," -"&amp;Table13[[#This Row],[Column3]])))</f>
        <v xml:space="preserve"> Czech Variation - Lasker Variation</v>
      </c>
      <c r="C1647" s="3" t="s">
        <v>7200</v>
      </c>
      <c r="D1647" s="3" t="s">
        <v>6528</v>
      </c>
      <c r="F1647" s="3">
        <v>51.9</v>
      </c>
      <c r="G1647" s="3">
        <v>27.9</v>
      </c>
    </row>
    <row r="1648" spans="1:7" ht="17" x14ac:dyDescent="0.2">
      <c r="A1648" s="3" t="s">
        <v>7621</v>
      </c>
      <c r="B1648" s="3" t="str">
        <f>CONCATENATE(Table13[[#This Row],[Column5]],(IF(Table13[[#This Row],[Column4]]="",""," -"&amp;Table13[[#This Row],[Column4]])),(IF(Table13[[#This Row],[Column3]]="",""," -"&amp;Table13[[#This Row],[Column3]])))</f>
        <v xml:space="preserve"> Czech Variation - Wiesbaden Variation</v>
      </c>
      <c r="C1648" s="3" t="s">
        <v>7200</v>
      </c>
      <c r="D1648" s="3" t="s">
        <v>7626</v>
      </c>
      <c r="F1648" s="3">
        <v>42.7</v>
      </c>
      <c r="G1648" s="3">
        <v>19.8</v>
      </c>
    </row>
    <row r="1649" spans="1:7" ht="17" x14ac:dyDescent="0.2">
      <c r="A1649" s="3" t="s">
        <v>7621</v>
      </c>
      <c r="B1649" s="3" t="str">
        <f>CONCATENATE(Table13[[#This Row],[Column5]],(IF(Table13[[#This Row],[Column4]]="",""," -"&amp;Table13[[#This Row],[Column4]])),(IF(Table13[[#This Row],[Column3]]="",""," -"&amp;Table13[[#This Row],[Column3]])))</f>
        <v xml:space="preserve"> Czech Variation - Wiesbaden Variation - Sharp line</v>
      </c>
      <c r="C1649" s="3" t="s">
        <v>7200</v>
      </c>
      <c r="D1649" s="3" t="s">
        <v>7626</v>
      </c>
      <c r="E1649" s="3" t="s">
        <v>7627</v>
      </c>
      <c r="F1649" s="3">
        <v>43.2</v>
      </c>
      <c r="G1649" s="3">
        <v>17.600000000000001</v>
      </c>
    </row>
    <row r="1650" spans="1:7" ht="17" x14ac:dyDescent="0.2">
      <c r="A1650" s="3" t="s">
        <v>7621</v>
      </c>
      <c r="B1650" s="3" t="str">
        <f>CONCATENATE(Table13[[#This Row],[Column5]],(IF(Table13[[#This Row],[Column4]]="",""," -"&amp;Table13[[#This Row],[Column4]])),(IF(Table13[[#This Row],[Column3]]="",""," -"&amp;Table13[[#This Row],[Column3]])))</f>
        <v xml:space="preserve"> Exchange Variation</v>
      </c>
      <c r="C1650" s="3" t="s">
        <v>6505</v>
      </c>
      <c r="F1650" s="3">
        <v>31</v>
      </c>
      <c r="G1650" s="3">
        <v>24.9</v>
      </c>
    </row>
    <row r="1651" spans="1:7" ht="17" x14ac:dyDescent="0.2">
      <c r="A1651" s="3" t="s">
        <v>7621</v>
      </c>
      <c r="B1651" s="3" t="str">
        <f>CONCATENATE(Table13[[#This Row],[Column5]],(IF(Table13[[#This Row],[Column4]]="",""," -"&amp;Table13[[#This Row],[Column4]])),(IF(Table13[[#This Row],[Column3]]="",""," -"&amp;Table13[[#This Row],[Column3]])))</f>
        <v xml:space="preserve"> Exchange Variation</v>
      </c>
      <c r="C1651" s="3" t="s">
        <v>6505</v>
      </c>
      <c r="F1651" s="3">
        <v>26</v>
      </c>
      <c r="G1651" s="3">
        <v>24.2</v>
      </c>
    </row>
    <row r="1652" spans="1:7" ht="17" x14ac:dyDescent="0.2">
      <c r="A1652" s="3" t="s">
        <v>7621</v>
      </c>
      <c r="B1652" s="3" t="str">
        <f>CONCATENATE(Table13[[#This Row],[Column5]],(IF(Table13[[#This Row],[Column4]]="",""," -"&amp;Table13[[#This Row],[Column4]])),(IF(Table13[[#This Row],[Column3]]="",""," -"&amp;Table13[[#This Row],[Column3]])))</f>
        <v xml:space="preserve"> Exchange Variation - Schallopp Variation</v>
      </c>
      <c r="C1652" s="3" t="s">
        <v>6505</v>
      </c>
      <c r="D1652" s="3" t="s">
        <v>7628</v>
      </c>
      <c r="F1652" s="3">
        <v>39.299999999999997</v>
      </c>
      <c r="G1652" s="3">
        <v>29.1</v>
      </c>
    </row>
    <row r="1653" spans="1:7" ht="17" x14ac:dyDescent="0.2">
      <c r="A1653" s="3" t="s">
        <v>7621</v>
      </c>
      <c r="B1653" s="3" t="str">
        <f>CONCATENATE(Table13[[#This Row],[Column5]],(IF(Table13[[#This Row],[Column4]]="",""," -"&amp;Table13[[#This Row],[Column4]])),(IF(Table13[[#This Row],[Column3]]="",""," -"&amp;Table13[[#This Row],[Column3]])))</f>
        <v xml:space="preserve"> Exchange Variation - Symmetrical Line</v>
      </c>
      <c r="C1653" s="3" t="s">
        <v>6505</v>
      </c>
      <c r="D1653" s="3" t="s">
        <v>7629</v>
      </c>
      <c r="F1653" s="3">
        <v>16.600000000000001</v>
      </c>
      <c r="G1653" s="3">
        <v>14.9</v>
      </c>
    </row>
    <row r="1654" spans="1:7" ht="17" x14ac:dyDescent="0.2">
      <c r="A1654" s="3" t="s">
        <v>7621</v>
      </c>
      <c r="B1654" s="3" t="str">
        <f>CONCATENATE(Table13[[#This Row],[Column5]],(IF(Table13[[#This Row],[Column4]]="",""," -"&amp;Table13[[#This Row],[Column4]])),(IF(Table13[[#This Row],[Column3]]="",""," -"&amp;Table13[[#This Row],[Column3]])))</f>
        <v xml:space="preserve"> Exchange Variation - Trifunovic Variation</v>
      </c>
      <c r="C1654" s="3" t="s">
        <v>6505</v>
      </c>
      <c r="D1654" s="3" t="s">
        <v>6509</v>
      </c>
      <c r="F1654" s="3">
        <v>26.3</v>
      </c>
      <c r="G1654" s="3">
        <v>15.8</v>
      </c>
    </row>
    <row r="1655" spans="1:7" ht="17" x14ac:dyDescent="0.2">
      <c r="A1655" s="3" t="s">
        <v>7621</v>
      </c>
      <c r="B1655" s="3" t="str">
        <f>CONCATENATE(Table13[[#This Row],[Column5]],(IF(Table13[[#This Row],[Column4]]="",""," -"&amp;Table13[[#This Row],[Column4]])),(IF(Table13[[#This Row],[Column3]]="",""," -"&amp;Table13[[#This Row],[Column3]])))</f>
        <v xml:space="preserve"> Geller Gambit</v>
      </c>
      <c r="C1655" s="3" t="s">
        <v>7630</v>
      </c>
      <c r="F1655" s="3">
        <v>42.4</v>
      </c>
      <c r="G1655" s="3">
        <v>33.200000000000003</v>
      </c>
    </row>
    <row r="1656" spans="1:7" ht="17" x14ac:dyDescent="0.2">
      <c r="A1656" s="3" t="s">
        <v>7621</v>
      </c>
      <c r="B1656" s="3" t="str">
        <f>CONCATENATE(Table13[[#This Row],[Column5]],(IF(Table13[[#This Row],[Column4]]="",""," -"&amp;Table13[[#This Row],[Column4]])),(IF(Table13[[#This Row],[Column3]]="",""," -"&amp;Table13[[#This Row],[Column3]])))</f>
        <v xml:space="preserve"> Geller Gambit</v>
      </c>
      <c r="C1656" s="3" t="s">
        <v>7630</v>
      </c>
      <c r="F1656" s="3">
        <v>30.3</v>
      </c>
      <c r="G1656" s="3">
        <v>50.7</v>
      </c>
    </row>
    <row r="1657" spans="1:7" ht="17" x14ac:dyDescent="0.2">
      <c r="A1657" s="3" t="s">
        <v>7621</v>
      </c>
      <c r="B1657" s="3" t="str">
        <f>CONCATENATE(Table13[[#This Row],[Column5]],(IF(Table13[[#This Row],[Column4]]="",""," -"&amp;Table13[[#This Row],[Column4]])),(IF(Table13[[#This Row],[Column3]]="",""," -"&amp;Table13[[#This Row],[Column3]])))</f>
        <v xml:space="preserve"> General</v>
      </c>
      <c r="C1657" s="3" t="s">
        <v>6510</v>
      </c>
      <c r="F1657" s="3">
        <v>39.5</v>
      </c>
      <c r="G1657" s="3">
        <v>25.4</v>
      </c>
    </row>
    <row r="1658" spans="1:7" ht="17" x14ac:dyDescent="0.2">
      <c r="A1658" s="3" t="s">
        <v>7621</v>
      </c>
      <c r="B1658" s="3" t="str">
        <f>CONCATENATE(Table13[[#This Row],[Column5]],(IF(Table13[[#This Row],[Column4]]="",""," -"&amp;Table13[[#This Row],[Column4]])),(IF(Table13[[#This Row],[Column3]]="",""," -"&amp;Table13[[#This Row],[Column3]])))</f>
        <v xml:space="preserve"> Modern Line</v>
      </c>
      <c r="C1658" s="3" t="s">
        <v>6857</v>
      </c>
      <c r="F1658" s="3">
        <v>44.1</v>
      </c>
      <c r="G1658" s="3">
        <v>22.1</v>
      </c>
    </row>
    <row r="1659" spans="1:7" ht="17" x14ac:dyDescent="0.2">
      <c r="A1659" s="3" t="s">
        <v>7621</v>
      </c>
      <c r="B1659" s="3" t="str">
        <f>CONCATENATE(Table13[[#This Row],[Column5]],(IF(Table13[[#This Row],[Column4]]="",""," -"&amp;Table13[[#This Row],[Column4]])),(IF(Table13[[#This Row],[Column3]]="",""," -"&amp;Table13[[#This Row],[Column3]])))</f>
        <v xml:space="preserve"> Quiet Variation</v>
      </c>
      <c r="C1659" s="3" t="s">
        <v>7340</v>
      </c>
      <c r="F1659" s="3">
        <v>44.4</v>
      </c>
      <c r="G1659" s="3">
        <v>18.899999999999999</v>
      </c>
    </row>
    <row r="1660" spans="1:7" ht="17" x14ac:dyDescent="0.2">
      <c r="A1660" s="3" t="s">
        <v>7621</v>
      </c>
      <c r="B1660" s="3" t="str">
        <f>CONCATENATE(Table13[[#This Row],[Column5]],(IF(Table13[[#This Row],[Column4]]="",""," -"&amp;Table13[[#This Row],[Column4]])),(IF(Table13[[#This Row],[Column3]]="",""," -"&amp;Table13[[#This Row],[Column3]])))</f>
        <v xml:space="preserve"> Quiet Variation - Pin Defense</v>
      </c>
      <c r="C1660" s="3" t="s">
        <v>7340</v>
      </c>
      <c r="D1660" s="3" t="s">
        <v>7607</v>
      </c>
      <c r="F1660" s="3">
        <v>35.299999999999997</v>
      </c>
      <c r="G1660" s="3">
        <v>22.2</v>
      </c>
    </row>
    <row r="1661" spans="1:7" ht="17" x14ac:dyDescent="0.2">
      <c r="A1661" s="3" t="s">
        <v>7621</v>
      </c>
      <c r="B1661" s="3" t="str">
        <f>CONCATENATE(Table13[[#This Row],[Column5]],(IF(Table13[[#This Row],[Column4]]="",""," -"&amp;Table13[[#This Row],[Column4]])),(IF(Table13[[#This Row],[Column3]]="",""," -"&amp;Table13[[#This Row],[Column3]])))</f>
        <v xml:space="preserve"> Quiet Variation - Schallopp Defense</v>
      </c>
      <c r="C1661" s="3" t="s">
        <v>7340</v>
      </c>
      <c r="D1661" s="3" t="s">
        <v>7631</v>
      </c>
      <c r="F1661" s="3">
        <v>35.700000000000003</v>
      </c>
      <c r="G1661" s="3">
        <v>23.5</v>
      </c>
    </row>
    <row r="1662" spans="1:7" ht="17" x14ac:dyDescent="0.2">
      <c r="A1662" s="3" t="s">
        <v>7621</v>
      </c>
      <c r="B1662" s="3" t="str">
        <f>CONCATENATE(Table13[[#This Row],[Column5]],(IF(Table13[[#This Row],[Column4]]="",""," -"&amp;Table13[[#This Row],[Column4]])),(IF(Table13[[#This Row],[Column3]]="",""," -"&amp;Table13[[#This Row],[Column3]])))</f>
        <v xml:space="preserve"> Schlechter Variation</v>
      </c>
      <c r="C1662" s="3" t="s">
        <v>6852</v>
      </c>
      <c r="F1662" s="3">
        <v>50.6</v>
      </c>
      <c r="G1662" s="3">
        <v>18.100000000000001</v>
      </c>
    </row>
    <row r="1663" spans="1:7" ht="17" x14ac:dyDescent="0.2">
      <c r="A1663" s="3" t="s">
        <v>7621</v>
      </c>
      <c r="B1663" s="3" t="str">
        <f>CONCATENATE(Table13[[#This Row],[Column5]],(IF(Table13[[#This Row],[Column4]]="",""," -"&amp;Table13[[#This Row],[Column4]])),(IF(Table13[[#This Row],[Column3]]="",""," -"&amp;Table13[[#This Row],[Column3]])))</f>
        <v xml:space="preserve"> Slav Gambit - Alekhine Attack</v>
      </c>
      <c r="C1663" s="3" t="s">
        <v>7632</v>
      </c>
      <c r="D1663" s="3" t="s">
        <v>7633</v>
      </c>
      <c r="F1663" s="3">
        <v>42.7</v>
      </c>
      <c r="G1663" s="3">
        <v>24.7</v>
      </c>
    </row>
    <row r="1664" spans="1:7" ht="17" x14ac:dyDescent="0.2">
      <c r="A1664" s="3" t="s">
        <v>7621</v>
      </c>
      <c r="B1664" s="3" t="str">
        <f>CONCATENATE(Table13[[#This Row],[Column5]],(IF(Table13[[#This Row],[Column4]]="",""," -"&amp;Table13[[#This Row],[Column4]])),(IF(Table13[[#This Row],[Column3]]="",""," -"&amp;Table13[[#This Row],[Column3]])))</f>
        <v xml:space="preserve"> Smyslov Variation</v>
      </c>
      <c r="C1664" s="3" t="s">
        <v>6648</v>
      </c>
      <c r="F1664" s="3">
        <v>40.1</v>
      </c>
      <c r="G1664" s="3">
        <v>25.6</v>
      </c>
    </row>
    <row r="1665" spans="1:7" ht="17" x14ac:dyDescent="0.2">
      <c r="A1665" s="3" t="s">
        <v>7621</v>
      </c>
      <c r="B1665" s="3" t="str">
        <f>CONCATENATE(Table13[[#This Row],[Column5]],(IF(Table13[[#This Row],[Column4]]="",""," -"&amp;Table13[[#This Row],[Column4]])),(IF(Table13[[#This Row],[Column3]]="",""," -"&amp;Table13[[#This Row],[Column3]])))</f>
        <v xml:space="preserve"> Soultanbeieff Variation</v>
      </c>
      <c r="C1665" s="3" t="s">
        <v>7634</v>
      </c>
      <c r="F1665" s="3">
        <v>32.9</v>
      </c>
      <c r="G1665" s="3">
        <v>21.3</v>
      </c>
    </row>
    <row r="1666" spans="1:7" ht="17" x14ac:dyDescent="0.2">
      <c r="A1666" s="3" t="s">
        <v>7621</v>
      </c>
      <c r="B1666" s="3" t="str">
        <f>CONCATENATE(Table13[[#This Row],[Column5]],(IF(Table13[[#This Row],[Column4]]="",""," -"&amp;Table13[[#This Row],[Column4]])),(IF(Table13[[#This Row],[Column3]]="",""," -"&amp;Table13[[#This Row],[Column3]])))</f>
        <v xml:space="preserve"> Steiner Variation</v>
      </c>
      <c r="C1666" s="3" t="s">
        <v>7205</v>
      </c>
      <c r="F1666" s="3">
        <v>44.1</v>
      </c>
      <c r="G1666" s="3">
        <v>24.9</v>
      </c>
    </row>
    <row r="1667" spans="1:7" ht="17" x14ac:dyDescent="0.2">
      <c r="A1667" s="3" t="s">
        <v>7621</v>
      </c>
      <c r="B1667" s="3" t="str">
        <f>CONCATENATE(Table13[[#This Row],[Column5]],(IF(Table13[[#This Row],[Column4]]="",""," -"&amp;Table13[[#This Row],[Column4]])),(IF(Table13[[#This Row],[Column3]]="",""," -"&amp;Table13[[#This Row],[Column3]])))</f>
        <v xml:space="preserve"> Suchting Variation</v>
      </c>
      <c r="C1667" s="3" t="s">
        <v>7635</v>
      </c>
      <c r="F1667" s="3">
        <v>44.9</v>
      </c>
      <c r="G1667" s="3">
        <v>19.600000000000001</v>
      </c>
    </row>
    <row r="1668" spans="1:7" ht="17" x14ac:dyDescent="0.2">
      <c r="A1668" s="3" t="s">
        <v>7621</v>
      </c>
      <c r="B1668" s="3" t="str">
        <f>CONCATENATE(Table13[[#This Row],[Column5]],(IF(Table13[[#This Row],[Column4]]="",""," -"&amp;Table13[[#This Row],[Column4]])),(IF(Table13[[#This Row],[Column3]]="",""," -"&amp;Table13[[#This Row],[Column3]])))</f>
        <v xml:space="preserve"> Three Knights Variation</v>
      </c>
      <c r="C1668" s="3" t="s">
        <v>6789</v>
      </c>
      <c r="F1668" s="3">
        <v>57.9</v>
      </c>
      <c r="G1668" s="3">
        <v>19.3</v>
      </c>
    </row>
    <row r="1669" spans="1:7" ht="17" x14ac:dyDescent="0.2">
      <c r="A1669" s="3" t="s">
        <v>7621</v>
      </c>
      <c r="B1669" s="3" t="str">
        <f>CONCATENATE(Table13[[#This Row],[Column5]],(IF(Table13[[#This Row],[Column4]]="",""," -"&amp;Table13[[#This Row],[Column4]])),(IF(Table13[[#This Row],[Column3]]="",""," -"&amp;Table13[[#This Row],[Column3]])))</f>
        <v xml:space="preserve"> Two Knights Attack</v>
      </c>
      <c r="C1669" s="3" t="s">
        <v>6663</v>
      </c>
      <c r="F1669" s="3">
        <v>42.2</v>
      </c>
      <c r="G1669" s="3">
        <v>33.6</v>
      </c>
    </row>
    <row r="1670" spans="1:7" ht="17" x14ac:dyDescent="0.2">
      <c r="A1670" s="3" t="s">
        <v>7621</v>
      </c>
      <c r="B1670" s="3" t="str">
        <f>CONCATENATE(Table13[[#This Row],[Column5]],(IF(Table13[[#This Row],[Column4]]="",""," -"&amp;Table13[[#This Row],[Column4]])),(IF(Table13[[#This Row],[Column3]]="",""," -"&amp;Table13[[#This Row],[Column3]])))</f>
        <v xml:space="preserve"> Winawer Countergambit</v>
      </c>
      <c r="C1670" s="3" t="s">
        <v>7636</v>
      </c>
      <c r="F1670" s="3">
        <v>43.8</v>
      </c>
      <c r="G1670" s="3">
        <v>26.6</v>
      </c>
    </row>
    <row r="1671" spans="1:7" ht="17" x14ac:dyDescent="0.2">
      <c r="A1671" s="3" t="s">
        <v>5516</v>
      </c>
      <c r="B1671" s="3" t="str">
        <f>CONCATENATE(Table13[[#This Row],[Column5]],(IF(Table13[[#This Row],[Column4]]="",""," -"&amp;Table13[[#This Row],[Column4]])),(IF(Table13[[#This Row],[Column3]]="",""," -"&amp;Table13[[#This Row],[Column3]])))</f>
        <v/>
      </c>
      <c r="F1671" s="3">
        <v>37.5</v>
      </c>
      <c r="G1671" s="3">
        <v>26.4</v>
      </c>
    </row>
    <row r="1672" spans="1:7" ht="17" x14ac:dyDescent="0.2">
      <c r="A1672" s="3" t="s">
        <v>7637</v>
      </c>
      <c r="B1672" s="3" t="str">
        <f>CONCATENATE(Table13[[#This Row],[Column5]],(IF(Table13[[#This Row],[Column4]]="",""," -"&amp;Table13[[#This Row],[Column4]])),(IF(Table13[[#This Row],[Column3]]="",""," -"&amp;Table13[[#This Row],[Column3]])))</f>
        <v xml:space="preserve"> Alapin Defense</v>
      </c>
      <c r="C1672" s="3" t="s">
        <v>7638</v>
      </c>
      <c r="F1672" s="3">
        <v>33.5</v>
      </c>
      <c r="G1672" s="3">
        <v>30.3</v>
      </c>
    </row>
    <row r="1673" spans="1:7" ht="17" x14ac:dyDescent="0.2">
      <c r="A1673" s="3" t="s">
        <v>7637</v>
      </c>
      <c r="B1673" s="3" t="str">
        <f>CONCATENATE(Table13[[#This Row],[Column5]],(IF(Table13[[#This Row],[Column4]]="",""," -"&amp;Table13[[#This Row],[Column4]])),(IF(Table13[[#This Row],[Column3]]="",""," -"&amp;Table13[[#This Row],[Column3]])))</f>
        <v xml:space="preserve"> Berlin Defense</v>
      </c>
      <c r="C1673" s="3" t="s">
        <v>6585</v>
      </c>
      <c r="F1673" s="3">
        <v>51.6</v>
      </c>
      <c r="G1673" s="3">
        <v>22.2</v>
      </c>
    </row>
    <row r="1674" spans="1:7" ht="17" x14ac:dyDescent="0.2">
      <c r="A1674" s="3" t="s">
        <v>7637</v>
      </c>
      <c r="B1674" s="3" t="str">
        <f>CONCATENATE(Table13[[#This Row],[Column5]],(IF(Table13[[#This Row],[Column4]]="",""," -"&amp;Table13[[#This Row],[Column4]])),(IF(Table13[[#This Row],[Column3]]="",""," -"&amp;Table13[[#This Row],[Column3]])))</f>
        <v xml:space="preserve"> Berlin Defense - Berlin Wall - J. Rogers Line</v>
      </c>
      <c r="C1674" s="3" t="s">
        <v>6585</v>
      </c>
      <c r="D1674" s="3" t="s">
        <v>7639</v>
      </c>
      <c r="E1674" s="3" t="s">
        <v>7640</v>
      </c>
      <c r="F1674" s="3">
        <v>29.4</v>
      </c>
      <c r="G1674" s="3">
        <v>23.6</v>
      </c>
    </row>
    <row r="1675" spans="1:7" ht="17" x14ac:dyDescent="0.2">
      <c r="A1675" s="3" t="s">
        <v>7637</v>
      </c>
      <c r="B1675" s="3" t="str">
        <f>CONCATENATE(Table13[[#This Row],[Column5]],(IF(Table13[[#This Row],[Column4]]="",""," -"&amp;Table13[[#This Row],[Column4]])),(IF(Table13[[#This Row],[Column3]]="",""," -"&amp;Table13[[#This Row],[Column3]])))</f>
        <v xml:space="preserve"> Berlin Defense - Beverwijk Variation</v>
      </c>
      <c r="C1675" s="3" t="s">
        <v>6585</v>
      </c>
      <c r="D1675" s="3" t="s">
        <v>7641</v>
      </c>
      <c r="F1675" s="3">
        <v>46.5</v>
      </c>
      <c r="G1675" s="3">
        <v>25.1</v>
      </c>
    </row>
    <row r="1676" spans="1:7" ht="17" x14ac:dyDescent="0.2">
      <c r="A1676" s="3" t="s">
        <v>7637</v>
      </c>
      <c r="B1676" s="3" t="str">
        <f>CONCATENATE(Table13[[#This Row],[Column5]],(IF(Table13[[#This Row],[Column4]]="",""," -"&amp;Table13[[#This Row],[Column4]])),(IF(Table13[[#This Row],[Column3]]="",""," -"&amp;Table13[[#This Row],[Column3]])))</f>
        <v xml:space="preserve"> Berlin Defense - Closed Showalter Variation</v>
      </c>
      <c r="C1676" s="3" t="s">
        <v>6585</v>
      </c>
      <c r="D1676" s="3" t="s">
        <v>7642</v>
      </c>
      <c r="F1676" s="3">
        <v>48.8</v>
      </c>
      <c r="G1676" s="3">
        <v>14.9</v>
      </c>
    </row>
    <row r="1677" spans="1:7" ht="17" x14ac:dyDescent="0.2">
      <c r="A1677" s="3" t="s">
        <v>7637</v>
      </c>
      <c r="B1677" s="3" t="str">
        <f>CONCATENATE(Table13[[#This Row],[Column5]],(IF(Table13[[#This Row],[Column4]]="",""," -"&amp;Table13[[#This Row],[Column4]])),(IF(Table13[[#This Row],[Column3]]="",""," -"&amp;Table13[[#This Row],[Column3]])))</f>
        <v xml:space="preserve"> Berlin Defense - Closed Wolf Variation</v>
      </c>
      <c r="C1677" s="3" t="s">
        <v>6585</v>
      </c>
      <c r="D1677" s="3" t="s">
        <v>7643</v>
      </c>
      <c r="F1677" s="3">
        <v>44</v>
      </c>
      <c r="G1677" s="3">
        <v>20.6</v>
      </c>
    </row>
    <row r="1678" spans="1:7" ht="17" x14ac:dyDescent="0.2">
      <c r="A1678" s="3" t="s">
        <v>7637</v>
      </c>
      <c r="B1678" s="3" t="str">
        <f>CONCATENATE(Table13[[#This Row],[Column5]],(IF(Table13[[#This Row],[Column4]]="",""," -"&amp;Table13[[#This Row],[Column4]])),(IF(Table13[[#This Row],[Column3]]="",""," -"&amp;Table13[[#This Row],[Column3]])))</f>
        <v xml:space="preserve"> Berlin Defense - Hedgehog Variation</v>
      </c>
      <c r="C1678" s="3" t="s">
        <v>6585</v>
      </c>
      <c r="D1678" s="3" t="s">
        <v>7370</v>
      </c>
      <c r="F1678" s="3">
        <v>39.299999999999997</v>
      </c>
      <c r="G1678" s="3">
        <v>21.4</v>
      </c>
    </row>
    <row r="1679" spans="1:7" ht="17" x14ac:dyDescent="0.2">
      <c r="A1679" s="3" t="s">
        <v>7637</v>
      </c>
      <c r="B1679" s="3" t="str">
        <f>CONCATENATE(Table13[[#This Row],[Column5]],(IF(Table13[[#This Row],[Column4]]="",""," -"&amp;Table13[[#This Row],[Column4]])),(IF(Table13[[#This Row],[Column3]]="",""," -"&amp;Table13[[#This Row],[Column3]])))</f>
        <v xml:space="preserve"> Berlin Defense - Improved Steinitz Defense</v>
      </c>
      <c r="C1679" s="3" t="s">
        <v>6585</v>
      </c>
      <c r="D1679" s="3" t="s">
        <v>7644</v>
      </c>
      <c r="F1679" s="3">
        <v>54.9</v>
      </c>
      <c r="G1679" s="3">
        <v>24.4</v>
      </c>
    </row>
    <row r="1680" spans="1:7" ht="17" x14ac:dyDescent="0.2">
      <c r="A1680" s="3" t="s">
        <v>7637</v>
      </c>
      <c r="B1680" s="3" t="str">
        <f>CONCATENATE(Table13[[#This Row],[Column5]],(IF(Table13[[#This Row],[Column4]]="",""," -"&amp;Table13[[#This Row],[Column4]])),(IF(Table13[[#This Row],[Column3]]="",""," -"&amp;Table13[[#This Row],[Column3]])))</f>
        <v xml:space="preserve"> Berlin Defense - Minckwitz Variation</v>
      </c>
      <c r="C1680" s="3" t="s">
        <v>6585</v>
      </c>
      <c r="D1680" s="3" t="s">
        <v>7645</v>
      </c>
      <c r="F1680" s="3">
        <v>40.700000000000003</v>
      </c>
      <c r="G1680" s="3">
        <v>19.8</v>
      </c>
    </row>
    <row r="1681" spans="1:7" ht="17" x14ac:dyDescent="0.2">
      <c r="A1681" s="3" t="s">
        <v>7637</v>
      </c>
      <c r="B1681" s="3" t="str">
        <f>CONCATENATE(Table13[[#This Row],[Column5]],(IF(Table13[[#This Row],[Column4]]="",""," -"&amp;Table13[[#This Row],[Column4]])),(IF(Table13[[#This Row],[Column3]]="",""," -"&amp;Table13[[#This Row],[Column3]])))</f>
        <v xml:space="preserve"> Berlin Defense - Nyholm Attack</v>
      </c>
      <c r="C1681" s="3" t="s">
        <v>6585</v>
      </c>
      <c r="D1681" s="3" t="s">
        <v>7646</v>
      </c>
      <c r="F1681" s="3">
        <v>29</v>
      </c>
      <c r="G1681" s="3">
        <v>29</v>
      </c>
    </row>
    <row r="1682" spans="1:7" ht="17" x14ac:dyDescent="0.2">
      <c r="A1682" s="3" t="s">
        <v>7637</v>
      </c>
      <c r="B1682" s="3" t="str">
        <f>CONCATENATE(Table13[[#This Row],[Column5]],(IF(Table13[[#This Row],[Column4]]="",""," -"&amp;Table13[[#This Row],[Column4]])),(IF(Table13[[#This Row],[Column3]]="",""," -"&amp;Table13[[#This Row],[Column3]])))</f>
        <v xml:space="preserve"> Berlin Defense - Rio Gambit Accepted</v>
      </c>
      <c r="C1682" s="3" t="s">
        <v>6585</v>
      </c>
      <c r="D1682" s="3" t="s">
        <v>7647</v>
      </c>
      <c r="F1682" s="3">
        <v>24</v>
      </c>
      <c r="G1682" s="3">
        <v>18.899999999999999</v>
      </c>
    </row>
    <row r="1683" spans="1:7" ht="17" x14ac:dyDescent="0.2">
      <c r="A1683" s="3" t="s">
        <v>7637</v>
      </c>
      <c r="B1683" s="3" t="str">
        <f>CONCATENATE(Table13[[#This Row],[Column5]],(IF(Table13[[#This Row],[Column4]]="",""," -"&amp;Table13[[#This Row],[Column4]])),(IF(Table13[[#This Row],[Column3]]="",""," -"&amp;Table13[[#This Row],[Column3]])))</f>
        <v xml:space="preserve"> Berlin Defense - Rio de Janeiro Variation</v>
      </c>
      <c r="C1683" s="3" t="s">
        <v>6585</v>
      </c>
      <c r="D1683" s="3" t="s">
        <v>7648</v>
      </c>
      <c r="F1683" s="3">
        <v>35.799999999999997</v>
      </c>
      <c r="G1683" s="3">
        <v>24.1</v>
      </c>
    </row>
    <row r="1684" spans="1:7" ht="17" x14ac:dyDescent="0.2">
      <c r="A1684" s="3" t="s">
        <v>7637</v>
      </c>
      <c r="B1684" s="3" t="str">
        <f>CONCATENATE(Table13[[#This Row],[Column5]],(IF(Table13[[#This Row],[Column4]]="",""," -"&amp;Table13[[#This Row],[Column4]])),(IF(Table13[[#This Row],[Column3]]="",""," -"&amp;Table13[[#This Row],[Column3]])))</f>
        <v xml:space="preserve"> Berlin Defense - Rosenthal Variation</v>
      </c>
      <c r="C1684" s="3" t="s">
        <v>6585</v>
      </c>
      <c r="D1684" s="3" t="s">
        <v>7308</v>
      </c>
      <c r="F1684" s="3">
        <v>28.2</v>
      </c>
      <c r="G1684" s="3">
        <v>33.799999999999997</v>
      </c>
    </row>
    <row r="1685" spans="1:7" ht="17" x14ac:dyDescent="0.2">
      <c r="A1685" s="3" t="s">
        <v>7637</v>
      </c>
      <c r="B1685" s="3" t="str">
        <f>CONCATENATE(Table13[[#This Row],[Column5]],(IF(Table13[[#This Row],[Column4]]="",""," -"&amp;Table13[[#This Row],[Column4]])),(IF(Table13[[#This Row],[Column3]]="",""," -"&amp;Table13[[#This Row],[Column3]])))</f>
        <v xml:space="preserve"> Berlin Defense - l'Hermet Variation</v>
      </c>
      <c r="C1685" s="3" t="s">
        <v>6585</v>
      </c>
      <c r="D1685" s="3" t="s">
        <v>7649</v>
      </c>
      <c r="F1685" s="3">
        <v>27.6</v>
      </c>
      <c r="G1685" s="3">
        <v>28.4</v>
      </c>
    </row>
    <row r="1686" spans="1:7" ht="17" x14ac:dyDescent="0.2">
      <c r="A1686" s="3" t="s">
        <v>7637</v>
      </c>
      <c r="B1686" s="3" t="str">
        <f>CONCATENATE(Table13[[#This Row],[Column5]],(IF(Table13[[#This Row],[Column4]]="",""," -"&amp;Table13[[#This Row],[Column4]])),(IF(Table13[[#This Row],[Column3]]="",""," -"&amp;Table13[[#This Row],[Column3]])))</f>
        <v xml:space="preserve"> Berlin Defense - l'Hermet Variation - Berlin Wall Defense</v>
      </c>
      <c r="C1686" s="3" t="s">
        <v>6585</v>
      </c>
      <c r="D1686" s="3" t="s">
        <v>7649</v>
      </c>
      <c r="E1686" s="3" t="s">
        <v>7650</v>
      </c>
      <c r="F1686" s="3">
        <v>28.6</v>
      </c>
      <c r="G1686" s="3">
        <v>21.4</v>
      </c>
    </row>
    <row r="1687" spans="1:7" ht="17" x14ac:dyDescent="0.2">
      <c r="A1687" s="3" t="s">
        <v>7637</v>
      </c>
      <c r="B1687" s="3" t="str">
        <f>CONCATENATE(Table13[[#This Row],[Column5]],(IF(Table13[[#This Row],[Column4]]="",""," -"&amp;Table13[[#This Row],[Column4]])),(IF(Table13[[#This Row],[Column3]]="",""," -"&amp;Table13[[#This Row],[Column3]])))</f>
        <v xml:space="preserve"> Berlin Defense - l'Hermet Variation - Westerinen Line</v>
      </c>
      <c r="C1687" s="3" t="s">
        <v>6585</v>
      </c>
      <c r="D1687" s="3" t="s">
        <v>7649</v>
      </c>
      <c r="E1687" s="3" t="s">
        <v>7651</v>
      </c>
      <c r="F1687" s="3">
        <v>35.200000000000003</v>
      </c>
      <c r="G1687" s="3">
        <v>25.3</v>
      </c>
    </row>
    <row r="1688" spans="1:7" ht="17" x14ac:dyDescent="0.2">
      <c r="A1688" s="3" t="s">
        <v>7637</v>
      </c>
      <c r="B1688" s="3" t="str">
        <f>CONCATENATE(Table13[[#This Row],[Column5]],(IF(Table13[[#This Row],[Column4]]="",""," -"&amp;Table13[[#This Row],[Column4]])),(IF(Table13[[#This Row],[Column3]]="",""," -"&amp;Table13[[#This Row],[Column3]])))</f>
        <v xml:space="preserve"> Bird Variation</v>
      </c>
      <c r="C1688" s="3" t="s">
        <v>7538</v>
      </c>
      <c r="F1688" s="3">
        <v>48.6</v>
      </c>
      <c r="G1688" s="3">
        <v>26.3</v>
      </c>
    </row>
    <row r="1689" spans="1:7" ht="17" x14ac:dyDescent="0.2">
      <c r="A1689" s="3" t="s">
        <v>7637</v>
      </c>
      <c r="B1689" s="3" t="str">
        <f>CONCATENATE(Table13[[#This Row],[Column5]],(IF(Table13[[#This Row],[Column4]]="",""," -"&amp;Table13[[#This Row],[Column4]])),(IF(Table13[[#This Row],[Column3]]="",""," -"&amp;Table13[[#This Row],[Column3]])))</f>
        <v xml:space="preserve"> Classical Variation</v>
      </c>
      <c r="C1689" s="3" t="s">
        <v>6553</v>
      </c>
      <c r="F1689" s="3">
        <v>43.8</v>
      </c>
      <c r="G1689" s="3">
        <v>28.5</v>
      </c>
    </row>
    <row r="1690" spans="1:7" ht="17" x14ac:dyDescent="0.2">
      <c r="A1690" s="3" t="s">
        <v>7637</v>
      </c>
      <c r="B1690" s="3" t="str">
        <f>CONCATENATE(Table13[[#This Row],[Column5]],(IF(Table13[[#This Row],[Column4]]="",""," -"&amp;Table13[[#This Row],[Column4]])),(IF(Table13[[#This Row],[Column3]]="",""," -"&amp;Table13[[#This Row],[Column3]])))</f>
        <v xml:space="preserve"> Classical Variation - Central Variation</v>
      </c>
      <c r="C1690" s="3" t="s">
        <v>6553</v>
      </c>
      <c r="D1690" s="3" t="s">
        <v>7290</v>
      </c>
      <c r="F1690" s="3">
        <v>50</v>
      </c>
      <c r="G1690" s="3">
        <v>23.4</v>
      </c>
    </row>
    <row r="1691" spans="1:7" ht="17" x14ac:dyDescent="0.2">
      <c r="A1691" s="3" t="s">
        <v>7637</v>
      </c>
      <c r="B1691" s="3" t="str">
        <f>CONCATENATE(Table13[[#This Row],[Column5]],(IF(Table13[[#This Row],[Column4]]="",""," -"&amp;Table13[[#This Row],[Column4]])),(IF(Table13[[#This Row],[Column3]]="",""," -"&amp;Table13[[#This Row],[Column3]])))</f>
        <v xml:space="preserve"> Classical Variation - Cordel Gambit</v>
      </c>
      <c r="C1691" s="3" t="s">
        <v>6553</v>
      </c>
      <c r="D1691" s="3" t="s">
        <v>7652</v>
      </c>
      <c r="F1691" s="3">
        <v>45.4</v>
      </c>
      <c r="G1691" s="3">
        <v>29.1</v>
      </c>
    </row>
    <row r="1692" spans="1:7" ht="17" x14ac:dyDescent="0.2">
      <c r="A1692" s="3" t="s">
        <v>7637</v>
      </c>
      <c r="B1692" s="3" t="str">
        <f>CONCATENATE(Table13[[#This Row],[Column5]],(IF(Table13[[#This Row],[Column4]]="",""," -"&amp;Table13[[#This Row],[Column4]])),(IF(Table13[[#This Row],[Column3]]="",""," -"&amp;Table13[[#This Row],[Column3]])))</f>
        <v xml:space="preserve"> Classical Variation - Modern Main Line</v>
      </c>
      <c r="C1692" s="3" t="s">
        <v>6553</v>
      </c>
      <c r="D1692" s="3" t="s">
        <v>6645</v>
      </c>
      <c r="F1692" s="3">
        <v>41.2</v>
      </c>
      <c r="G1692" s="3">
        <v>27.9</v>
      </c>
    </row>
    <row r="1693" spans="1:7" ht="17" x14ac:dyDescent="0.2">
      <c r="A1693" s="3" t="s">
        <v>7637</v>
      </c>
      <c r="B1693" s="3" t="str">
        <f>CONCATENATE(Table13[[#This Row],[Column5]],(IF(Table13[[#This Row],[Column4]]="",""," -"&amp;Table13[[#This Row],[Column4]])),(IF(Table13[[#This Row],[Column3]]="",""," -"&amp;Table13[[#This Row],[Column3]])))</f>
        <v xml:space="preserve"> Classical Variation - Zukertort Gambit</v>
      </c>
      <c r="C1693" s="3" t="s">
        <v>6553</v>
      </c>
      <c r="D1693" s="3" t="s">
        <v>7653</v>
      </c>
      <c r="F1693" s="3">
        <v>45.4</v>
      </c>
      <c r="G1693" s="3">
        <v>24.9</v>
      </c>
    </row>
    <row r="1694" spans="1:7" ht="17" x14ac:dyDescent="0.2">
      <c r="A1694" s="3" t="s">
        <v>7637</v>
      </c>
      <c r="B1694" s="3" t="str">
        <f>CONCATENATE(Table13[[#This Row],[Column5]],(IF(Table13[[#This Row],[Column4]]="",""," -"&amp;Table13[[#This Row],[Column4]])),(IF(Table13[[#This Row],[Column3]]="",""," -"&amp;Table13[[#This Row],[Column3]])))</f>
        <v xml:space="preserve"> Closed Variations</v>
      </c>
      <c r="C1694" s="3" t="s">
        <v>7654</v>
      </c>
      <c r="F1694" s="3">
        <v>39.799999999999997</v>
      </c>
      <c r="G1694" s="3">
        <v>26.2</v>
      </c>
    </row>
    <row r="1695" spans="1:7" ht="17" x14ac:dyDescent="0.2">
      <c r="A1695" s="3" t="s">
        <v>7637</v>
      </c>
      <c r="B1695" s="3" t="str">
        <f>CONCATENATE(Table13[[#This Row],[Column5]],(IF(Table13[[#This Row],[Column4]]="",""," -"&amp;Table13[[#This Row],[Column4]])),(IF(Table13[[#This Row],[Column3]]="",""," -"&amp;Table13[[#This Row],[Column3]])))</f>
        <v xml:space="preserve"> Closed Variations - Averbakh Variation</v>
      </c>
      <c r="C1695" s="3" t="s">
        <v>7654</v>
      </c>
      <c r="D1695" s="3" t="s">
        <v>7041</v>
      </c>
      <c r="F1695" s="3">
        <v>41</v>
      </c>
      <c r="G1695" s="3">
        <v>21.1</v>
      </c>
    </row>
    <row r="1696" spans="1:7" ht="17" x14ac:dyDescent="0.2">
      <c r="A1696" s="3" t="s">
        <v>7637</v>
      </c>
      <c r="B1696" s="3" t="str">
        <f>CONCATENATE(Table13[[#This Row],[Column5]],(IF(Table13[[#This Row],[Column4]]="",""," -"&amp;Table13[[#This Row],[Column4]])),(IF(Table13[[#This Row],[Column3]]="",""," -"&amp;Table13[[#This Row],[Column3]])))</f>
        <v xml:space="preserve"> Closed Variations - Bogoljubow Variation</v>
      </c>
      <c r="C1696" s="3" t="s">
        <v>7654</v>
      </c>
      <c r="D1696" s="3" t="s">
        <v>6871</v>
      </c>
      <c r="F1696" s="3">
        <v>38.6</v>
      </c>
      <c r="G1696" s="3">
        <v>25.9</v>
      </c>
    </row>
    <row r="1697" spans="1:7" ht="17" x14ac:dyDescent="0.2">
      <c r="A1697" s="3" t="s">
        <v>7637</v>
      </c>
      <c r="B1697" s="3" t="str">
        <f>CONCATENATE(Table13[[#This Row],[Column5]],(IF(Table13[[#This Row],[Column4]]="",""," -"&amp;Table13[[#This Row],[Column4]])),(IF(Table13[[#This Row],[Column3]]="",""," -"&amp;Table13[[#This Row],[Column3]])))</f>
        <v xml:space="preserve"> Closed Variations - Borisenko Variation</v>
      </c>
      <c r="C1697" s="3" t="s">
        <v>7654</v>
      </c>
      <c r="D1697" s="3" t="s">
        <v>7655</v>
      </c>
      <c r="F1697" s="3">
        <v>46</v>
      </c>
      <c r="G1697" s="3">
        <v>20.6</v>
      </c>
    </row>
    <row r="1698" spans="1:7" ht="17" x14ac:dyDescent="0.2">
      <c r="A1698" s="3" t="s">
        <v>7637</v>
      </c>
      <c r="B1698" s="3" t="str">
        <f>CONCATENATE(Table13[[#This Row],[Column5]],(IF(Table13[[#This Row],[Column4]]="",""," -"&amp;Table13[[#This Row],[Column4]])),(IF(Table13[[#This Row],[Column3]]="",""," -"&amp;Table13[[#This Row],[Column3]])))</f>
        <v xml:space="preserve"> Closed Variations - Breyer Defense</v>
      </c>
      <c r="C1698" s="3" t="s">
        <v>7654</v>
      </c>
      <c r="D1698" s="3" t="s">
        <v>7656</v>
      </c>
      <c r="F1698" s="3">
        <v>34.4</v>
      </c>
      <c r="G1698" s="3">
        <v>29.6</v>
      </c>
    </row>
    <row r="1699" spans="1:7" ht="17" x14ac:dyDescent="0.2">
      <c r="A1699" s="3" t="s">
        <v>7637</v>
      </c>
      <c r="B1699" s="3" t="str">
        <f>CONCATENATE(Table13[[#This Row],[Column5]],(IF(Table13[[#This Row],[Column4]]="",""," -"&amp;Table13[[#This Row],[Column4]])),(IF(Table13[[#This Row],[Column3]]="",""," -"&amp;Table13[[#This Row],[Column3]])))</f>
        <v xml:space="preserve"> Closed Variations - Center Attack</v>
      </c>
      <c r="C1699" s="3" t="s">
        <v>7654</v>
      </c>
      <c r="D1699" s="3" t="s">
        <v>7415</v>
      </c>
      <c r="F1699" s="3">
        <v>33.9</v>
      </c>
      <c r="G1699" s="3">
        <v>28.4</v>
      </c>
    </row>
    <row r="1700" spans="1:7" ht="17" x14ac:dyDescent="0.2">
      <c r="A1700" s="3" t="s">
        <v>7637</v>
      </c>
      <c r="B1700" s="3" t="str">
        <f>CONCATENATE(Table13[[#This Row],[Column5]],(IF(Table13[[#This Row],[Column4]]="",""," -"&amp;Table13[[#This Row],[Column4]])),(IF(Table13[[#This Row],[Column3]]="",""," -"&amp;Table13[[#This Row],[Column3]])))</f>
        <v xml:space="preserve"> Closed Variations - Chigorin Defense</v>
      </c>
      <c r="C1700" s="3" t="s">
        <v>7654</v>
      </c>
      <c r="D1700" s="3" t="s">
        <v>7351</v>
      </c>
      <c r="F1700" s="3">
        <v>35.5</v>
      </c>
      <c r="G1700" s="3">
        <v>23.4</v>
      </c>
    </row>
    <row r="1701" spans="1:7" ht="17" x14ac:dyDescent="0.2">
      <c r="A1701" s="3" t="s">
        <v>7637</v>
      </c>
      <c r="B1701" s="3" t="str">
        <f>CONCATENATE(Table13[[#This Row],[Column5]],(IF(Table13[[#This Row],[Column4]]="",""," -"&amp;Table13[[#This Row],[Column4]])),(IF(Table13[[#This Row],[Column3]]="",""," -"&amp;Table13[[#This Row],[Column3]])))</f>
        <v xml:space="preserve"> Closed Variations - Chigorin Defense</v>
      </c>
      <c r="C1701" s="3" t="s">
        <v>7654</v>
      </c>
      <c r="D1701" s="3" t="s">
        <v>7351</v>
      </c>
      <c r="F1701" s="3">
        <v>36.5</v>
      </c>
      <c r="G1701" s="3">
        <v>11.7</v>
      </c>
    </row>
    <row r="1702" spans="1:7" ht="17" x14ac:dyDescent="0.2">
      <c r="A1702" s="3" t="s">
        <v>7637</v>
      </c>
      <c r="B1702" s="3" t="str">
        <f>CONCATENATE(Table13[[#This Row],[Column5]],(IF(Table13[[#This Row],[Column4]]="",""," -"&amp;Table13[[#This Row],[Column4]])),(IF(Table13[[#This Row],[Column3]]="",""," -"&amp;Table13[[#This Row],[Column3]])))</f>
        <v xml:space="preserve"> Closed Variations - Chigorin Defense</v>
      </c>
      <c r="C1702" s="3" t="s">
        <v>7654</v>
      </c>
      <c r="D1702" s="3" t="s">
        <v>7351</v>
      </c>
      <c r="F1702" s="3">
        <v>42.1</v>
      </c>
      <c r="G1702" s="3">
        <v>24.1</v>
      </c>
    </row>
    <row r="1703" spans="1:7" ht="17" x14ac:dyDescent="0.2">
      <c r="A1703" s="3" t="s">
        <v>7637</v>
      </c>
      <c r="B1703" s="3" t="str">
        <f>CONCATENATE(Table13[[#This Row],[Column5]],(IF(Table13[[#This Row],[Column4]]="",""," -"&amp;Table13[[#This Row],[Column4]])),(IF(Table13[[#This Row],[Column3]]="",""," -"&amp;Table13[[#This Row],[Column3]])))</f>
        <v xml:space="preserve"> Closed Variations - Closed Defense</v>
      </c>
      <c r="C1703" s="3" t="s">
        <v>7654</v>
      </c>
      <c r="D1703" s="3" t="s">
        <v>7657</v>
      </c>
      <c r="F1703" s="3">
        <v>43.2</v>
      </c>
      <c r="G1703" s="3">
        <v>22.5</v>
      </c>
    </row>
    <row r="1704" spans="1:7" ht="17" x14ac:dyDescent="0.2">
      <c r="A1704" s="3" t="s">
        <v>7637</v>
      </c>
      <c r="B1704" s="3" t="str">
        <f>CONCATENATE(Table13[[#This Row],[Column5]],(IF(Table13[[#This Row],[Column4]]="",""," -"&amp;Table13[[#This Row],[Column4]])),(IF(Table13[[#This Row],[Column3]]="",""," -"&amp;Table13[[#This Row],[Column3]])))</f>
        <v xml:space="preserve"> Closed Variations - Closed Defense</v>
      </c>
      <c r="C1704" s="3" t="s">
        <v>7654</v>
      </c>
      <c r="D1704" s="3" t="s">
        <v>7657</v>
      </c>
      <c r="F1704" s="3">
        <v>40.200000000000003</v>
      </c>
      <c r="G1704" s="3">
        <v>24.1</v>
      </c>
    </row>
    <row r="1705" spans="1:7" ht="17" x14ac:dyDescent="0.2">
      <c r="A1705" s="3" t="s">
        <v>7637</v>
      </c>
      <c r="B1705" s="3" t="str">
        <f>CONCATENATE(Table13[[#This Row],[Column5]],(IF(Table13[[#This Row],[Column4]]="",""," -"&amp;Table13[[#This Row],[Column4]])),(IF(Table13[[#This Row],[Column3]]="",""," -"&amp;Table13[[#This Row],[Column3]])))</f>
        <v xml:space="preserve"> Closed Variations - Closed Defense</v>
      </c>
      <c r="C1705" s="3" t="s">
        <v>7654</v>
      </c>
      <c r="D1705" s="3" t="s">
        <v>7657</v>
      </c>
      <c r="F1705" s="3">
        <v>37.6</v>
      </c>
      <c r="G1705" s="3">
        <v>26.8</v>
      </c>
    </row>
    <row r="1706" spans="1:7" ht="17" x14ac:dyDescent="0.2">
      <c r="A1706" s="3" t="s">
        <v>7637</v>
      </c>
      <c r="B1706" s="3" t="str">
        <f>CONCATENATE(Table13[[#This Row],[Column5]],(IF(Table13[[#This Row],[Column4]]="",""," -"&amp;Table13[[#This Row],[Column4]])),(IF(Table13[[#This Row],[Column3]]="",""," -"&amp;Table13[[#This Row],[Column3]])))</f>
        <v xml:space="preserve"> Closed Variations - Delayed Exchange</v>
      </c>
      <c r="C1706" s="3" t="s">
        <v>7654</v>
      </c>
      <c r="D1706" s="3" t="s">
        <v>7658</v>
      </c>
      <c r="F1706" s="3">
        <v>33.1</v>
      </c>
      <c r="G1706" s="3">
        <v>24.4</v>
      </c>
    </row>
    <row r="1707" spans="1:7" ht="17" x14ac:dyDescent="0.2">
      <c r="A1707" s="3" t="s">
        <v>7637</v>
      </c>
      <c r="B1707" s="3" t="str">
        <f>CONCATENATE(Table13[[#This Row],[Column5]],(IF(Table13[[#This Row],[Column4]]="",""," -"&amp;Table13[[#This Row],[Column4]])),(IF(Table13[[#This Row],[Column3]]="",""," -"&amp;Table13[[#This Row],[Column3]])))</f>
        <v xml:space="preserve"> Closed Variations - Flohr System</v>
      </c>
      <c r="C1707" s="3" t="s">
        <v>7654</v>
      </c>
      <c r="D1707" s="3" t="s">
        <v>7659</v>
      </c>
      <c r="F1707" s="3">
        <v>39.6</v>
      </c>
      <c r="G1707" s="3">
        <v>23.9</v>
      </c>
    </row>
    <row r="1708" spans="1:7" ht="17" x14ac:dyDescent="0.2">
      <c r="A1708" s="3" t="s">
        <v>7637</v>
      </c>
      <c r="B1708" s="3" t="str">
        <f>CONCATENATE(Table13[[#This Row],[Column5]],(IF(Table13[[#This Row],[Column4]]="",""," -"&amp;Table13[[#This Row],[Column4]])),(IF(Table13[[#This Row],[Column3]]="",""," -"&amp;Table13[[#This Row],[Column3]])))</f>
        <v xml:space="preserve"> Closed Variations - General</v>
      </c>
      <c r="C1708" s="3" t="s">
        <v>7654</v>
      </c>
      <c r="D1708" s="3" t="s">
        <v>6510</v>
      </c>
      <c r="F1708" s="3">
        <v>37.5</v>
      </c>
      <c r="G1708" s="3">
        <v>23.3</v>
      </c>
    </row>
    <row r="1709" spans="1:7" ht="17" x14ac:dyDescent="0.2">
      <c r="A1709" s="3" t="s">
        <v>7637</v>
      </c>
      <c r="B1709" s="3" t="str">
        <f>CONCATENATE(Table13[[#This Row],[Column5]],(IF(Table13[[#This Row],[Column4]]="",""," -"&amp;Table13[[#This Row],[Column4]])),(IF(Table13[[#This Row],[Column3]]="",""," -"&amp;Table13[[#This Row],[Column3]])))</f>
        <v xml:space="preserve"> Closed Variations - Keres Defense</v>
      </c>
      <c r="C1709" s="3" t="s">
        <v>7654</v>
      </c>
      <c r="D1709" s="3" t="s">
        <v>6722</v>
      </c>
      <c r="F1709" s="3">
        <v>31.1</v>
      </c>
      <c r="G1709" s="3">
        <v>29.2</v>
      </c>
    </row>
    <row r="1710" spans="1:7" ht="17" x14ac:dyDescent="0.2">
      <c r="A1710" s="3" t="s">
        <v>7637</v>
      </c>
      <c r="B1710" s="3" t="str">
        <f>CONCATENATE(Table13[[#This Row],[Column5]],(IF(Table13[[#This Row],[Column4]]="",""," -"&amp;Table13[[#This Row],[Column4]])),(IF(Table13[[#This Row],[Column3]]="",""," -"&amp;Table13[[#This Row],[Column3]])))</f>
        <v xml:space="preserve"> Closed Variations - Keres Defense</v>
      </c>
      <c r="C1710" s="3" t="s">
        <v>7654</v>
      </c>
      <c r="D1710" s="3" t="s">
        <v>6722</v>
      </c>
      <c r="F1710" s="3">
        <v>35.299999999999997</v>
      </c>
      <c r="G1710" s="3">
        <v>26.3</v>
      </c>
    </row>
    <row r="1711" spans="1:7" ht="17" x14ac:dyDescent="0.2">
      <c r="A1711" s="3" t="s">
        <v>7637</v>
      </c>
      <c r="B1711" s="3" t="str">
        <f>CONCATENATE(Table13[[#This Row],[Column5]],(IF(Table13[[#This Row],[Column4]]="",""," -"&amp;Table13[[#This Row],[Column4]])),(IF(Table13[[#This Row],[Column3]]="",""," -"&amp;Table13[[#This Row],[Column3]])))</f>
        <v xml:space="preserve"> Closed Variations - Keres Defense</v>
      </c>
      <c r="C1711" s="3" t="s">
        <v>7654</v>
      </c>
      <c r="D1711" s="3" t="s">
        <v>6722</v>
      </c>
      <c r="F1711" s="3">
        <v>36.700000000000003</v>
      </c>
      <c r="G1711" s="3">
        <v>22.2</v>
      </c>
    </row>
    <row r="1712" spans="1:7" ht="17" x14ac:dyDescent="0.2">
      <c r="A1712" s="3" t="s">
        <v>7637</v>
      </c>
      <c r="B1712" s="3" t="str">
        <f>CONCATENATE(Table13[[#This Row],[Column5]],(IF(Table13[[#This Row],[Column4]]="",""," -"&amp;Table13[[#This Row],[Column4]])),(IF(Table13[[#This Row],[Column3]]="",""," -"&amp;Table13[[#This Row],[Column3]])))</f>
        <v xml:space="preserve"> Closed Variations - Kholmov Variation</v>
      </c>
      <c r="C1712" s="3" t="s">
        <v>7654</v>
      </c>
      <c r="D1712" s="3" t="s">
        <v>7660</v>
      </c>
      <c r="F1712" s="3">
        <v>36.200000000000003</v>
      </c>
      <c r="G1712" s="3">
        <v>18.5</v>
      </c>
    </row>
    <row r="1713" spans="1:7" ht="17" x14ac:dyDescent="0.2">
      <c r="A1713" s="3" t="s">
        <v>7637</v>
      </c>
      <c r="B1713" s="3" t="str">
        <f>CONCATENATE(Table13[[#This Row],[Column5]],(IF(Table13[[#This Row],[Column4]]="",""," -"&amp;Table13[[#This Row],[Column4]])),(IF(Table13[[#This Row],[Column3]]="",""," -"&amp;Table13[[#This Row],[Column3]])))</f>
        <v xml:space="preserve"> Closed Variations - Martinez Variation</v>
      </c>
      <c r="C1713" s="3" t="s">
        <v>7654</v>
      </c>
      <c r="D1713" s="3" t="s">
        <v>7661</v>
      </c>
      <c r="F1713" s="3">
        <v>38.9</v>
      </c>
      <c r="G1713" s="3">
        <v>21.3</v>
      </c>
    </row>
    <row r="1714" spans="1:7" ht="17" x14ac:dyDescent="0.2">
      <c r="A1714" s="3" t="s">
        <v>7637</v>
      </c>
      <c r="B1714" s="3" t="str">
        <f>CONCATENATE(Table13[[#This Row],[Column5]],(IF(Table13[[#This Row],[Column4]]="",""," -"&amp;Table13[[#This Row],[Column4]])),(IF(Table13[[#This Row],[Column3]]="",""," -"&amp;Table13[[#This Row],[Column3]])))</f>
        <v xml:space="preserve"> Closed Variations - Morphy Attack</v>
      </c>
      <c r="C1714" s="3" t="s">
        <v>7654</v>
      </c>
      <c r="D1714" s="3" t="s">
        <v>7662</v>
      </c>
      <c r="F1714" s="3">
        <v>31.1</v>
      </c>
      <c r="G1714" s="3">
        <v>30.5</v>
      </c>
    </row>
    <row r="1715" spans="1:7" ht="17" x14ac:dyDescent="0.2">
      <c r="A1715" s="3" t="s">
        <v>7637</v>
      </c>
      <c r="B1715" s="3" t="str">
        <f>CONCATENATE(Table13[[#This Row],[Column5]],(IF(Table13[[#This Row],[Column4]]="",""," -"&amp;Table13[[#This Row],[Column4]])),(IF(Table13[[#This Row],[Column3]]="",""," -"&amp;Table13[[#This Row],[Column3]])))</f>
        <v xml:space="preserve"> Closed Variations - Pilnik Variation</v>
      </c>
      <c r="C1715" s="3" t="s">
        <v>7654</v>
      </c>
      <c r="D1715" s="3" t="s">
        <v>7663</v>
      </c>
      <c r="F1715" s="3">
        <v>39.5</v>
      </c>
      <c r="G1715" s="3">
        <v>26.4</v>
      </c>
    </row>
    <row r="1716" spans="1:7" ht="17" x14ac:dyDescent="0.2">
      <c r="A1716" s="3" t="s">
        <v>7637</v>
      </c>
      <c r="B1716" s="3" t="str">
        <f>CONCATENATE(Table13[[#This Row],[Column5]],(IF(Table13[[#This Row],[Column4]]="",""," -"&amp;Table13[[#This Row],[Column4]])),(IF(Table13[[#This Row],[Column3]]="",""," -"&amp;Table13[[#This Row],[Column3]])))</f>
        <v xml:space="preserve"> Closed Variations - Smyslov Defense</v>
      </c>
      <c r="C1716" s="3" t="s">
        <v>7654</v>
      </c>
      <c r="D1716" s="3" t="s">
        <v>6911</v>
      </c>
      <c r="F1716" s="3">
        <v>35.1</v>
      </c>
      <c r="G1716" s="3">
        <v>22.1</v>
      </c>
    </row>
    <row r="1717" spans="1:7" ht="17" x14ac:dyDescent="0.2">
      <c r="A1717" s="3" t="s">
        <v>7637</v>
      </c>
      <c r="B1717" s="3" t="str">
        <f>CONCATENATE(Table13[[#This Row],[Column5]],(IF(Table13[[#This Row],[Column4]]="",""," -"&amp;Table13[[#This Row],[Column4]])),(IF(Table13[[#This Row],[Column3]]="",""," -"&amp;Table13[[#This Row],[Column3]])))</f>
        <v xml:space="preserve"> Closed Variations - Smyslov-Breyer-Zaitsev Hybrid</v>
      </c>
      <c r="C1717" s="3" t="s">
        <v>7654</v>
      </c>
      <c r="D1717" s="3" t="s">
        <v>7664</v>
      </c>
      <c r="F1717" s="3">
        <v>40.4</v>
      </c>
      <c r="G1717" s="3">
        <v>15.9</v>
      </c>
    </row>
    <row r="1718" spans="1:7" ht="17" x14ac:dyDescent="0.2">
      <c r="A1718" s="3" t="s">
        <v>7637</v>
      </c>
      <c r="B1718" s="3" t="str">
        <f>CONCATENATE(Table13[[#This Row],[Column5]],(IF(Table13[[#This Row],[Column4]]="",""," -"&amp;Table13[[#This Row],[Column4]])),(IF(Table13[[#This Row],[Column3]]="",""," -"&amp;Table13[[#This Row],[Column3]])))</f>
        <v xml:space="preserve"> Closed Variations - Suetin Variation</v>
      </c>
      <c r="C1718" s="3" t="s">
        <v>7654</v>
      </c>
      <c r="D1718" s="3" t="s">
        <v>7665</v>
      </c>
      <c r="F1718" s="3">
        <v>38.200000000000003</v>
      </c>
      <c r="G1718" s="3">
        <v>21.5</v>
      </c>
    </row>
    <row r="1719" spans="1:7" ht="17" x14ac:dyDescent="0.2">
      <c r="A1719" s="3" t="s">
        <v>7637</v>
      </c>
      <c r="B1719" s="3" t="str">
        <f>CONCATENATE(Table13[[#This Row],[Column5]],(IF(Table13[[#This Row],[Column4]]="",""," -"&amp;Table13[[#This Row],[Column4]])),(IF(Table13[[#This Row],[Column3]]="",""," -"&amp;Table13[[#This Row],[Column3]])))</f>
        <v xml:space="preserve"> Closed Variations - Trajkovic Counterattack</v>
      </c>
      <c r="C1719" s="3" t="s">
        <v>7654</v>
      </c>
      <c r="D1719" s="3" t="s">
        <v>7666</v>
      </c>
      <c r="F1719" s="3">
        <v>47.6</v>
      </c>
      <c r="G1719" s="3">
        <v>25.6</v>
      </c>
    </row>
    <row r="1720" spans="1:7" ht="17" x14ac:dyDescent="0.2">
      <c r="A1720" s="3" t="s">
        <v>7637</v>
      </c>
      <c r="B1720" s="3" t="str">
        <f>CONCATENATE(Table13[[#This Row],[Column5]],(IF(Table13[[#This Row],[Column4]]="",""," -"&amp;Table13[[#This Row],[Column4]])),(IF(Table13[[#This Row],[Column3]]="",""," -"&amp;Table13[[#This Row],[Column3]])))</f>
        <v xml:space="preserve"> Closed Variations - Worrall Attack</v>
      </c>
      <c r="C1720" s="3" t="s">
        <v>7654</v>
      </c>
      <c r="D1720" s="3" t="s">
        <v>7667</v>
      </c>
      <c r="F1720" s="3">
        <v>45</v>
      </c>
      <c r="G1720" s="3">
        <v>23.8</v>
      </c>
    </row>
    <row r="1721" spans="1:7" ht="17" x14ac:dyDescent="0.2">
      <c r="A1721" s="3" t="s">
        <v>7637</v>
      </c>
      <c r="B1721" s="3" t="str">
        <f>CONCATENATE(Table13[[#This Row],[Column5]],(IF(Table13[[#This Row],[Column4]]="",""," -"&amp;Table13[[#This Row],[Column4]])),(IF(Table13[[#This Row],[Column3]]="",""," -"&amp;Table13[[#This Row],[Column3]])))</f>
        <v xml:space="preserve"> Closed Variations - Worrall Attack - Caslting line</v>
      </c>
      <c r="C1721" s="3" t="s">
        <v>7654</v>
      </c>
      <c r="D1721" s="3" t="s">
        <v>7667</v>
      </c>
      <c r="E1721" s="3" t="s">
        <v>7668</v>
      </c>
      <c r="F1721" s="3">
        <v>39.200000000000003</v>
      </c>
      <c r="G1721" s="3">
        <v>29.2</v>
      </c>
    </row>
    <row r="1722" spans="1:7" ht="17" x14ac:dyDescent="0.2">
      <c r="A1722" s="3" t="s">
        <v>7637</v>
      </c>
      <c r="B1722" s="3" t="str">
        <f>CONCATENATE(Table13[[#This Row],[Column5]],(IF(Table13[[#This Row],[Column4]]="",""," -"&amp;Table13[[#This Row],[Column4]])),(IF(Table13[[#This Row],[Column3]]="",""," -"&amp;Table13[[#This Row],[Column3]])))</f>
        <v xml:space="preserve"> Closed Variations - Worrall Attack - Delayed castling line</v>
      </c>
      <c r="C1722" s="3" t="s">
        <v>7654</v>
      </c>
      <c r="D1722" s="3" t="s">
        <v>7667</v>
      </c>
      <c r="E1722" s="3" t="s">
        <v>7669</v>
      </c>
      <c r="F1722" s="3">
        <v>45.5</v>
      </c>
      <c r="G1722" s="3">
        <v>25</v>
      </c>
    </row>
    <row r="1723" spans="1:7" ht="17" x14ac:dyDescent="0.2">
      <c r="A1723" s="3" t="s">
        <v>7637</v>
      </c>
      <c r="B1723" s="3" t="str">
        <f>CONCATENATE(Table13[[#This Row],[Column5]],(IF(Table13[[#This Row],[Column4]]="",""," -"&amp;Table13[[#This Row],[Column4]])),(IF(Table13[[#This Row],[Column3]]="",""," -"&amp;Table13[[#This Row],[Column3]])))</f>
        <v xml:space="preserve"> Closed Variations - Yates Variation</v>
      </c>
      <c r="C1723" s="3" t="s">
        <v>7654</v>
      </c>
      <c r="D1723" s="3" t="s">
        <v>7378</v>
      </c>
      <c r="F1723" s="3">
        <v>48.8</v>
      </c>
      <c r="G1723" s="3">
        <v>18.399999999999999</v>
      </c>
    </row>
    <row r="1724" spans="1:7" ht="17" x14ac:dyDescent="0.2">
      <c r="A1724" s="3" t="s">
        <v>7637</v>
      </c>
      <c r="B1724" s="3" t="str">
        <f>CONCATENATE(Table13[[#This Row],[Column5]],(IF(Table13[[#This Row],[Column4]]="",""," -"&amp;Table13[[#This Row],[Column4]])),(IF(Table13[[#This Row],[Column3]]="",""," -"&amp;Table13[[#This Row],[Column3]])))</f>
        <v xml:space="preserve"> Closed Variations - Zaitsev System</v>
      </c>
      <c r="C1724" s="3" t="s">
        <v>7654</v>
      </c>
      <c r="D1724" s="3" t="s">
        <v>6544</v>
      </c>
      <c r="F1724" s="3">
        <v>29.6</v>
      </c>
      <c r="G1724" s="3">
        <v>19</v>
      </c>
    </row>
    <row r="1725" spans="1:7" ht="17" x14ac:dyDescent="0.2">
      <c r="A1725" s="3" t="s">
        <v>7637</v>
      </c>
      <c r="B1725" s="3" t="str">
        <f>CONCATENATE(Table13[[#This Row],[Column5]],(IF(Table13[[#This Row],[Column4]]="",""," -"&amp;Table13[[#This Row],[Column4]])),(IF(Table13[[#This Row],[Column3]]="",""," -"&amp;Table13[[#This Row],[Column3]])))</f>
        <v xml:space="preserve"> Columbus Variation</v>
      </c>
      <c r="C1725" s="3" t="s">
        <v>7670</v>
      </c>
      <c r="F1725" s="3">
        <v>56.1</v>
      </c>
      <c r="G1725" s="3">
        <v>24.6</v>
      </c>
    </row>
    <row r="1726" spans="1:7" ht="17" x14ac:dyDescent="0.2">
      <c r="A1726" s="3" t="s">
        <v>7637</v>
      </c>
      <c r="B1726" s="3" t="str">
        <f>CONCATENATE(Table13[[#This Row],[Column5]],(IF(Table13[[#This Row],[Column4]]="",""," -"&amp;Table13[[#This Row],[Column4]])),(IF(Table13[[#This Row],[Column3]]="",""," -"&amp;Table13[[#This Row],[Column3]])))</f>
        <v xml:space="preserve"> Cozio Defense - General</v>
      </c>
      <c r="C1726" s="3" t="s">
        <v>7671</v>
      </c>
      <c r="D1726" s="3" t="s">
        <v>6510</v>
      </c>
      <c r="F1726" s="3">
        <v>41.4</v>
      </c>
      <c r="G1726" s="3">
        <v>31.1</v>
      </c>
    </row>
    <row r="1727" spans="1:7" ht="17" x14ac:dyDescent="0.2">
      <c r="A1727" s="3" t="s">
        <v>7637</v>
      </c>
      <c r="B1727" s="3" t="str">
        <f>CONCATENATE(Table13[[#This Row],[Column5]],(IF(Table13[[#This Row],[Column4]]="",""," -"&amp;Table13[[#This Row],[Column4]])),(IF(Table13[[#This Row],[Column3]]="",""," -"&amp;Table13[[#This Row],[Column3]])))</f>
        <v xml:space="preserve"> Cozio Defense - Paulsen Variation</v>
      </c>
      <c r="C1727" s="3" t="s">
        <v>7671</v>
      </c>
      <c r="D1727" s="3" t="s">
        <v>7583</v>
      </c>
      <c r="F1727" s="3">
        <v>51.8</v>
      </c>
      <c r="G1727" s="3">
        <v>22.1</v>
      </c>
    </row>
    <row r="1728" spans="1:7" ht="17" x14ac:dyDescent="0.2">
      <c r="A1728" s="3" t="s">
        <v>7637</v>
      </c>
      <c r="B1728" s="3" t="str">
        <f>CONCATENATE(Table13[[#This Row],[Column5]],(IF(Table13[[#This Row],[Column4]]="",""," -"&amp;Table13[[#This Row],[Column4]])),(IF(Table13[[#This Row],[Column3]]="",""," -"&amp;Table13[[#This Row],[Column3]])))</f>
        <v xml:space="preserve"> Exchange Variation - Alapin Gambit</v>
      </c>
      <c r="C1728" s="3" t="s">
        <v>6505</v>
      </c>
      <c r="D1728" s="3" t="s">
        <v>6822</v>
      </c>
      <c r="F1728" s="3">
        <v>38.6</v>
      </c>
      <c r="G1728" s="3">
        <v>24.4</v>
      </c>
    </row>
    <row r="1729" spans="1:7" ht="17" x14ac:dyDescent="0.2">
      <c r="A1729" s="3" t="s">
        <v>7637</v>
      </c>
      <c r="B1729" s="3" t="str">
        <f>CONCATENATE(Table13[[#This Row],[Column5]],(IF(Table13[[#This Row],[Column4]]="",""," -"&amp;Table13[[#This Row],[Column4]])),(IF(Table13[[#This Row],[Column3]]="",""," -"&amp;Table13[[#This Row],[Column3]])))</f>
        <v xml:space="preserve"> Exchange Variation - Bronstein Variation</v>
      </c>
      <c r="C1729" s="3" t="s">
        <v>6505</v>
      </c>
      <c r="D1729" s="3" t="s">
        <v>6623</v>
      </c>
      <c r="F1729" s="3">
        <v>31.2</v>
      </c>
      <c r="G1729" s="3">
        <v>33.6</v>
      </c>
    </row>
    <row r="1730" spans="1:7" ht="17" x14ac:dyDescent="0.2">
      <c r="A1730" s="3" t="s">
        <v>7637</v>
      </c>
      <c r="B1730" s="3" t="str">
        <f>CONCATENATE(Table13[[#This Row],[Column5]],(IF(Table13[[#This Row],[Column4]]="",""," -"&amp;Table13[[#This Row],[Column4]])),(IF(Table13[[#This Row],[Column3]]="",""," -"&amp;Table13[[#This Row],[Column3]])))</f>
        <v xml:space="preserve"> Exchange Variation - General</v>
      </c>
      <c r="C1730" s="3" t="s">
        <v>6505</v>
      </c>
      <c r="D1730" s="3" t="s">
        <v>6510</v>
      </c>
      <c r="F1730" s="3">
        <v>23.7</v>
      </c>
      <c r="G1730" s="3">
        <v>34.4</v>
      </c>
    </row>
    <row r="1731" spans="1:7" ht="17" x14ac:dyDescent="0.2">
      <c r="A1731" s="3" t="s">
        <v>7637</v>
      </c>
      <c r="B1731" s="3" t="str">
        <f>CONCATENATE(Table13[[#This Row],[Column5]],(IF(Table13[[#This Row],[Column4]]="",""," -"&amp;Table13[[#This Row],[Column4]])),(IF(Table13[[#This Row],[Column3]]="",""," -"&amp;Table13[[#This Row],[Column3]])))</f>
        <v xml:space="preserve"> Exchange Variation - Gligoric Variation</v>
      </c>
      <c r="C1731" s="3" t="s">
        <v>6505</v>
      </c>
      <c r="D1731" s="3" t="s">
        <v>7672</v>
      </c>
      <c r="F1731" s="3">
        <v>32.6</v>
      </c>
      <c r="G1731" s="3">
        <v>24.2</v>
      </c>
    </row>
    <row r="1732" spans="1:7" ht="17" x14ac:dyDescent="0.2">
      <c r="A1732" s="3" t="s">
        <v>7637</v>
      </c>
      <c r="B1732" s="3" t="str">
        <f>CONCATENATE(Table13[[#This Row],[Column5]],(IF(Table13[[#This Row],[Column4]]="",""," -"&amp;Table13[[#This Row],[Column4]])),(IF(Table13[[#This Row],[Column3]]="",""," -"&amp;Table13[[#This Row],[Column3]])))</f>
        <v xml:space="preserve"> Exchange Variation - Keres Variation</v>
      </c>
      <c r="C1732" s="3" t="s">
        <v>6505</v>
      </c>
      <c r="D1732" s="3" t="s">
        <v>6517</v>
      </c>
      <c r="F1732" s="3">
        <v>35.5</v>
      </c>
      <c r="G1732" s="3">
        <v>26.4</v>
      </c>
    </row>
    <row r="1733" spans="1:7" ht="17" x14ac:dyDescent="0.2">
      <c r="A1733" s="3" t="s">
        <v>7637</v>
      </c>
      <c r="B1733" s="3" t="str">
        <f>CONCATENATE(Table13[[#This Row],[Column5]],(IF(Table13[[#This Row],[Column4]]="",""," -"&amp;Table13[[#This Row],[Column4]])),(IF(Table13[[#This Row],[Column3]]="",""," -"&amp;Table13[[#This Row],[Column3]])))</f>
        <v xml:space="preserve"> Exchange Variation - King's Bishop Variation</v>
      </c>
      <c r="C1733" s="3" t="s">
        <v>6505</v>
      </c>
      <c r="D1733" s="3" t="s">
        <v>7673</v>
      </c>
      <c r="F1733" s="3">
        <v>38.5</v>
      </c>
      <c r="G1733" s="3">
        <v>27</v>
      </c>
    </row>
    <row r="1734" spans="1:7" ht="17" x14ac:dyDescent="0.2">
      <c r="A1734" s="3" t="s">
        <v>7637</v>
      </c>
      <c r="B1734" s="3" t="str">
        <f>CONCATENATE(Table13[[#This Row],[Column5]],(IF(Table13[[#This Row],[Column4]]="",""," -"&amp;Table13[[#This Row],[Column4]])),(IF(Table13[[#This Row],[Column3]]="",""," -"&amp;Table13[[#This Row],[Column3]])))</f>
        <v xml:space="preserve"> Exchange Variation - Lutikov Variation</v>
      </c>
      <c r="C1734" s="3" t="s">
        <v>6505</v>
      </c>
      <c r="D1734" s="3" t="s">
        <v>6902</v>
      </c>
      <c r="F1734" s="3">
        <v>52.9</v>
      </c>
      <c r="G1734" s="3">
        <v>27.8</v>
      </c>
    </row>
    <row r="1735" spans="1:7" ht="17" x14ac:dyDescent="0.2">
      <c r="A1735" s="3" t="s">
        <v>7637</v>
      </c>
      <c r="B1735" s="3" t="str">
        <f>CONCATENATE(Table13[[#This Row],[Column5]],(IF(Table13[[#This Row],[Column4]]="",""," -"&amp;Table13[[#This Row],[Column4]])),(IF(Table13[[#This Row],[Column3]]="",""," -"&amp;Table13[[#This Row],[Column3]])))</f>
        <v xml:space="preserve"> Exchange Variation - Normal Variation</v>
      </c>
      <c r="C1735" s="3" t="s">
        <v>6505</v>
      </c>
      <c r="D1735" s="3" t="s">
        <v>6523</v>
      </c>
      <c r="F1735" s="3">
        <v>33.5</v>
      </c>
      <c r="G1735" s="3">
        <v>29.8</v>
      </c>
    </row>
    <row r="1736" spans="1:7" ht="17" x14ac:dyDescent="0.2">
      <c r="A1736" s="3" t="s">
        <v>7637</v>
      </c>
      <c r="B1736" s="3" t="str">
        <f>CONCATENATE(Table13[[#This Row],[Column5]],(IF(Table13[[#This Row],[Column4]]="",""," -"&amp;Table13[[#This Row],[Column4]])),(IF(Table13[[#This Row],[Column3]]="",""," -"&amp;Table13[[#This Row],[Column3]])))</f>
        <v xml:space="preserve"> Fianchetto Defense</v>
      </c>
      <c r="C1736" s="3" t="s">
        <v>6652</v>
      </c>
      <c r="F1736" s="3">
        <v>35</v>
      </c>
      <c r="G1736" s="3">
        <v>30</v>
      </c>
    </row>
    <row r="1737" spans="1:7" ht="17" x14ac:dyDescent="0.2">
      <c r="A1737" s="3" t="s">
        <v>7637</v>
      </c>
      <c r="B1737" s="3" t="str">
        <f>CONCATENATE(Table13[[#This Row],[Column5]],(IF(Table13[[#This Row],[Column4]]="",""," -"&amp;Table13[[#This Row],[Column4]])),(IF(Table13[[#This Row],[Column3]]="",""," -"&amp;Table13[[#This Row],[Column3]])))</f>
        <v xml:space="preserve"> General</v>
      </c>
      <c r="C1737" s="3" t="s">
        <v>6510</v>
      </c>
      <c r="F1737" s="3">
        <v>40.4</v>
      </c>
      <c r="G1737" s="3">
        <v>23</v>
      </c>
    </row>
    <row r="1738" spans="1:7" ht="17" x14ac:dyDescent="0.2">
      <c r="A1738" s="3" t="s">
        <v>7637</v>
      </c>
      <c r="B1738" s="3" t="str">
        <f>CONCATENATE(Table13[[#This Row],[Column5]],(IF(Table13[[#This Row],[Column4]]="",""," -"&amp;Table13[[#This Row],[Column4]])),(IF(Table13[[#This Row],[Column3]]="",""," -"&amp;Table13[[#This Row],[Column3]])))</f>
        <v xml:space="preserve"> Marshall Attack - General</v>
      </c>
      <c r="C1738" s="3" t="s">
        <v>7674</v>
      </c>
      <c r="D1738" s="3" t="s">
        <v>6510</v>
      </c>
      <c r="F1738" s="3">
        <v>34.5</v>
      </c>
      <c r="G1738" s="3">
        <v>32.200000000000003</v>
      </c>
    </row>
    <row r="1739" spans="1:7" ht="17" x14ac:dyDescent="0.2">
      <c r="A1739" s="3" t="s">
        <v>7637</v>
      </c>
      <c r="B1739" s="3" t="str">
        <f>CONCATENATE(Table13[[#This Row],[Column5]],(IF(Table13[[#This Row],[Column4]]="",""," -"&amp;Table13[[#This Row],[Column4]])),(IF(Table13[[#This Row],[Column3]]="",""," -"&amp;Table13[[#This Row],[Column3]])))</f>
        <v xml:space="preserve"> Marshall Attack - Main Line</v>
      </c>
      <c r="C1739" s="3" t="s">
        <v>7674</v>
      </c>
      <c r="D1739" s="3" t="s">
        <v>6508</v>
      </c>
      <c r="F1739" s="3">
        <v>32.200000000000003</v>
      </c>
      <c r="G1739" s="3">
        <v>39.700000000000003</v>
      </c>
    </row>
    <row r="1740" spans="1:7" ht="17" x14ac:dyDescent="0.2">
      <c r="A1740" s="3" t="s">
        <v>7637</v>
      </c>
      <c r="B1740" s="3" t="str">
        <f>CONCATENATE(Table13[[#This Row],[Column5]],(IF(Table13[[#This Row],[Column4]]="",""," -"&amp;Table13[[#This Row],[Column4]])),(IF(Table13[[#This Row],[Column3]]="",""," -"&amp;Table13[[#This Row],[Column3]])))</f>
        <v xml:space="preserve"> Marshall Attack - Modern Main Line</v>
      </c>
      <c r="C1740" s="3" t="s">
        <v>7674</v>
      </c>
      <c r="D1740" s="3" t="s">
        <v>6645</v>
      </c>
      <c r="F1740" s="3">
        <v>30.7</v>
      </c>
      <c r="G1740" s="3">
        <v>33</v>
      </c>
    </row>
    <row r="1741" spans="1:7" ht="17" x14ac:dyDescent="0.2">
      <c r="A1741" s="3" t="s">
        <v>7637</v>
      </c>
      <c r="B1741" s="3" t="str">
        <f>CONCATENATE(Table13[[#This Row],[Column5]],(IF(Table13[[#This Row],[Column4]]="",""," -"&amp;Table13[[#This Row],[Column4]])),(IF(Table13[[#This Row],[Column3]]="",""," -"&amp;Table13[[#This Row],[Column3]])))</f>
        <v xml:space="preserve"> Marshall Attack - Modern Variation</v>
      </c>
      <c r="C1741" s="3" t="s">
        <v>7674</v>
      </c>
      <c r="D1741" s="3" t="s">
        <v>6514</v>
      </c>
      <c r="F1741" s="3">
        <v>33.299999999999997</v>
      </c>
      <c r="G1741" s="3">
        <v>22.5</v>
      </c>
    </row>
    <row r="1742" spans="1:7" ht="17" x14ac:dyDescent="0.2">
      <c r="A1742" s="3" t="s">
        <v>7637</v>
      </c>
      <c r="B1742" s="3" t="str">
        <f>CONCATENATE(Table13[[#This Row],[Column5]],(IF(Table13[[#This Row],[Column4]]="",""," -"&amp;Table13[[#This Row],[Column4]])),(IF(Table13[[#This Row],[Column3]]="",""," -"&amp;Table13[[#This Row],[Column3]])))</f>
        <v xml:space="preserve"> Marshall Attack - Original Marshall Attack</v>
      </c>
      <c r="C1742" s="3" t="s">
        <v>7674</v>
      </c>
      <c r="D1742" s="3" t="s">
        <v>7675</v>
      </c>
      <c r="F1742" s="3">
        <v>39.9</v>
      </c>
      <c r="G1742" s="3">
        <v>41.4</v>
      </c>
    </row>
    <row r="1743" spans="1:7" ht="17" x14ac:dyDescent="0.2">
      <c r="A1743" s="3" t="s">
        <v>7637</v>
      </c>
      <c r="B1743" s="3" t="str">
        <f>CONCATENATE(Table13[[#This Row],[Column5]],(IF(Table13[[#This Row],[Column4]]="",""," -"&amp;Table13[[#This Row],[Column4]])),(IF(Table13[[#This Row],[Column3]]="",""," -"&amp;Table13[[#This Row],[Column3]])))</f>
        <v xml:space="preserve"> Marshall Attack - Re3 variation</v>
      </c>
      <c r="C1743" s="3" t="s">
        <v>7674</v>
      </c>
      <c r="D1743" s="3" t="s">
        <v>7676</v>
      </c>
      <c r="F1743" s="3">
        <v>36.1</v>
      </c>
      <c r="G1743" s="3">
        <v>22.3</v>
      </c>
    </row>
    <row r="1744" spans="1:7" ht="17" x14ac:dyDescent="0.2">
      <c r="A1744" s="3" t="s">
        <v>7637</v>
      </c>
      <c r="B1744" s="3" t="str">
        <f>CONCATENATE(Table13[[#This Row],[Column5]],(IF(Table13[[#This Row],[Column4]]="",""," -"&amp;Table13[[#This Row],[Column4]])),(IF(Table13[[#This Row],[Column3]]="",""," -"&amp;Table13[[#This Row],[Column3]])))</f>
        <v xml:space="preserve"> Marshall Attack - Steiner Variation</v>
      </c>
      <c r="C1744" s="3" t="s">
        <v>7674</v>
      </c>
      <c r="D1744" s="3" t="s">
        <v>7205</v>
      </c>
      <c r="F1744" s="3">
        <v>48.7</v>
      </c>
      <c r="G1744" s="3">
        <v>34.200000000000003</v>
      </c>
    </row>
    <row r="1745" spans="1:7" ht="17" x14ac:dyDescent="0.2">
      <c r="A1745" s="3" t="s">
        <v>7637</v>
      </c>
      <c r="B1745" s="3" t="str">
        <f>CONCATENATE(Table13[[#This Row],[Column5]],(IF(Table13[[#This Row],[Column4]]="",""," -"&amp;Table13[[#This Row],[Column4]])),(IF(Table13[[#This Row],[Column3]]="",""," -"&amp;Table13[[#This Row],[Column3]])))</f>
        <v xml:space="preserve"> Morphy Defense</v>
      </c>
      <c r="C1745" s="3" t="s">
        <v>7677</v>
      </c>
      <c r="F1745" s="3">
        <v>41.5</v>
      </c>
      <c r="G1745" s="3">
        <v>26.5</v>
      </c>
    </row>
    <row r="1746" spans="1:7" ht="17" x14ac:dyDescent="0.2">
      <c r="A1746" s="3" t="s">
        <v>7637</v>
      </c>
      <c r="B1746" s="3" t="str">
        <f>CONCATENATE(Table13[[#This Row],[Column5]],(IF(Table13[[#This Row],[Column4]]="",""," -"&amp;Table13[[#This Row],[Column4]])),(IF(Table13[[#This Row],[Column3]]="",""," -"&amp;Table13[[#This Row],[Column3]])))</f>
        <v xml:space="preserve"> Morphy Defense</v>
      </c>
      <c r="C1746" s="3" t="s">
        <v>7677</v>
      </c>
      <c r="F1746" s="3">
        <v>55.8</v>
      </c>
      <c r="G1746" s="3">
        <v>19.7</v>
      </c>
    </row>
    <row r="1747" spans="1:7" ht="17" x14ac:dyDescent="0.2">
      <c r="A1747" s="3" t="s">
        <v>7637</v>
      </c>
      <c r="B1747" s="3" t="str">
        <f>CONCATENATE(Table13[[#This Row],[Column5]],(IF(Table13[[#This Row],[Column4]]="",""," -"&amp;Table13[[#This Row],[Column4]])),(IF(Table13[[#This Row],[Column3]]="",""," -"&amp;Table13[[#This Row],[Column3]])))</f>
        <v xml:space="preserve"> Morphy Defense - Anderssen Variation</v>
      </c>
      <c r="C1747" s="3" t="s">
        <v>7677</v>
      </c>
      <c r="D1747" s="3" t="s">
        <v>6960</v>
      </c>
      <c r="F1747" s="3">
        <v>40.1</v>
      </c>
      <c r="G1747" s="3">
        <v>29.2</v>
      </c>
    </row>
    <row r="1748" spans="1:7" ht="17" x14ac:dyDescent="0.2">
      <c r="A1748" s="3" t="s">
        <v>7637</v>
      </c>
      <c r="B1748" s="3" t="str">
        <f>CONCATENATE(Table13[[#This Row],[Column5]],(IF(Table13[[#This Row],[Column4]]="",""," -"&amp;Table13[[#This Row],[Column4]])),(IF(Table13[[#This Row],[Column3]]="",""," -"&amp;Table13[[#This Row],[Column3]])))</f>
        <v xml:space="preserve"> Morphy Defense - Archangelsk Variation</v>
      </c>
      <c r="C1748" s="3" t="s">
        <v>7677</v>
      </c>
      <c r="D1748" s="3" t="s">
        <v>7678</v>
      </c>
      <c r="F1748" s="3">
        <v>37.700000000000003</v>
      </c>
      <c r="G1748" s="3">
        <v>30</v>
      </c>
    </row>
    <row r="1749" spans="1:7" ht="17" x14ac:dyDescent="0.2">
      <c r="A1749" s="3" t="s">
        <v>7637</v>
      </c>
      <c r="B1749" s="3" t="str">
        <f>CONCATENATE(Table13[[#This Row],[Column5]],(IF(Table13[[#This Row],[Column4]]="",""," -"&amp;Table13[[#This Row],[Column4]])),(IF(Table13[[#This Row],[Column3]]="",""," -"&amp;Table13[[#This Row],[Column3]])))</f>
        <v xml:space="preserve"> Morphy Defense - Bayreuth Variation</v>
      </c>
      <c r="C1749" s="3" t="s">
        <v>7677</v>
      </c>
      <c r="D1749" s="3" t="s">
        <v>7679</v>
      </c>
      <c r="F1749" s="3">
        <v>30.8</v>
      </c>
      <c r="G1749" s="3">
        <v>30.3</v>
      </c>
    </row>
    <row r="1750" spans="1:7" ht="17" x14ac:dyDescent="0.2">
      <c r="A1750" s="3" t="s">
        <v>7637</v>
      </c>
      <c r="B1750" s="3" t="str">
        <f>CONCATENATE(Table13[[#This Row],[Column5]],(IF(Table13[[#This Row],[Column4]]="",""," -"&amp;Table13[[#This Row],[Column4]])),(IF(Table13[[#This Row],[Column3]]="",""," -"&amp;Table13[[#This Row],[Column3]])))</f>
        <v xml:space="preserve"> Morphy Defense - Breyer Defense - Quiet Variation</v>
      </c>
      <c r="C1750" s="3" t="s">
        <v>7677</v>
      </c>
      <c r="D1750" s="3" t="s">
        <v>7656</v>
      </c>
      <c r="E1750" s="3" t="s">
        <v>7340</v>
      </c>
      <c r="F1750" s="3">
        <v>35.200000000000003</v>
      </c>
      <c r="G1750" s="3">
        <v>20.399999999999999</v>
      </c>
    </row>
    <row r="1751" spans="1:7" ht="17" x14ac:dyDescent="0.2">
      <c r="A1751" s="3" t="s">
        <v>7637</v>
      </c>
      <c r="B1751" s="3" t="str">
        <f>CONCATENATE(Table13[[#This Row],[Column5]],(IF(Table13[[#This Row],[Column4]]="",""," -"&amp;Table13[[#This Row],[Column4]])),(IF(Table13[[#This Row],[Column3]]="",""," -"&amp;Table13[[#This Row],[Column3]])))</f>
        <v xml:space="preserve"> Morphy Defense - Breyer Defense - Zaitsev Hybrid</v>
      </c>
      <c r="C1751" s="3" t="s">
        <v>7677</v>
      </c>
      <c r="D1751" s="3" t="s">
        <v>7656</v>
      </c>
      <c r="E1751" s="3" t="s">
        <v>7680</v>
      </c>
      <c r="F1751" s="3">
        <v>34.200000000000003</v>
      </c>
      <c r="G1751" s="3">
        <v>24.9</v>
      </c>
    </row>
    <row r="1752" spans="1:7" ht="17" x14ac:dyDescent="0.2">
      <c r="A1752" s="3" t="s">
        <v>7637</v>
      </c>
      <c r="B1752" s="3" t="str">
        <f>CONCATENATE(Table13[[#This Row],[Column5]],(IF(Table13[[#This Row],[Column4]]="",""," -"&amp;Table13[[#This Row],[Column4]])),(IF(Table13[[#This Row],[Column3]]="",""," -"&amp;Table13[[#This Row],[Column3]])))</f>
        <v xml:space="preserve"> Morphy Defense - Caro Variation</v>
      </c>
      <c r="C1752" s="3" t="s">
        <v>7677</v>
      </c>
      <c r="D1752" s="3" t="s">
        <v>7681</v>
      </c>
      <c r="F1752" s="3">
        <v>64.099999999999994</v>
      </c>
      <c r="G1752" s="3">
        <v>19.2</v>
      </c>
    </row>
    <row r="1753" spans="1:7" ht="17" x14ac:dyDescent="0.2">
      <c r="A1753" s="3" t="s">
        <v>7637</v>
      </c>
      <c r="B1753" s="3" t="str">
        <f>CONCATENATE(Table13[[#This Row],[Column5]],(IF(Table13[[#This Row],[Column4]]="",""," -"&amp;Table13[[#This Row],[Column4]])),(IF(Table13[[#This Row],[Column3]]="",""," -"&amp;Table13[[#This Row],[Column3]])))</f>
        <v xml:space="preserve"> Morphy Defense - Chigorin Defense - Panov System</v>
      </c>
      <c r="C1753" s="3" t="s">
        <v>7677</v>
      </c>
      <c r="D1753" s="3" t="s">
        <v>7351</v>
      </c>
      <c r="E1753" s="3" t="s">
        <v>7682</v>
      </c>
      <c r="F1753" s="3">
        <v>40.200000000000003</v>
      </c>
      <c r="G1753" s="3">
        <v>23.9</v>
      </c>
    </row>
    <row r="1754" spans="1:7" ht="17" x14ac:dyDescent="0.2">
      <c r="A1754" s="3" t="s">
        <v>7637</v>
      </c>
      <c r="B1754" s="3" t="str">
        <f>CONCATENATE(Table13[[#This Row],[Column5]],(IF(Table13[[#This Row],[Column4]]="",""," -"&amp;Table13[[#This Row],[Column4]])),(IF(Table13[[#This Row],[Column3]]="",""," -"&amp;Table13[[#This Row],[Column3]])))</f>
        <v xml:space="preserve"> Morphy Defense - Classical Defense Deferred</v>
      </c>
      <c r="C1754" s="3" t="s">
        <v>7677</v>
      </c>
      <c r="D1754" s="3" t="s">
        <v>7683</v>
      </c>
      <c r="F1754" s="3">
        <v>58.9</v>
      </c>
      <c r="G1754" s="3">
        <v>23.9</v>
      </c>
    </row>
    <row r="1755" spans="1:7" ht="17" x14ac:dyDescent="0.2">
      <c r="A1755" s="3" t="s">
        <v>7637</v>
      </c>
      <c r="B1755" s="3" t="str">
        <f>CONCATENATE(Table13[[#This Row],[Column5]],(IF(Table13[[#This Row],[Column4]]="",""," -"&amp;Table13[[#This Row],[Column4]])),(IF(Table13[[#This Row],[Column3]]="",""," -"&amp;Table13[[#This Row],[Column3]])))</f>
        <v xml:space="preserve"> Morphy Defense - Cozio Defense</v>
      </c>
      <c r="C1755" s="3" t="s">
        <v>7677</v>
      </c>
      <c r="D1755" s="3" t="s">
        <v>7671</v>
      </c>
      <c r="F1755" s="3">
        <v>33</v>
      </c>
      <c r="G1755" s="3">
        <v>37.700000000000003</v>
      </c>
    </row>
    <row r="1756" spans="1:7" ht="17" x14ac:dyDescent="0.2">
      <c r="A1756" s="3" t="s">
        <v>7637</v>
      </c>
      <c r="B1756" s="3" t="str">
        <f>CONCATENATE(Table13[[#This Row],[Column5]],(IF(Table13[[#This Row],[Column4]]="",""," -"&amp;Table13[[#This Row],[Column4]])),(IF(Table13[[#This Row],[Column3]]="",""," -"&amp;Table13[[#This Row],[Column3]])))</f>
        <v xml:space="preserve"> Morphy Defense - Duras Variation</v>
      </c>
      <c r="C1756" s="3" t="s">
        <v>7677</v>
      </c>
      <c r="D1756" s="3" t="s">
        <v>7684</v>
      </c>
      <c r="F1756" s="3">
        <v>41.4</v>
      </c>
      <c r="G1756" s="3">
        <v>25.1</v>
      </c>
    </row>
    <row r="1757" spans="1:7" ht="17" x14ac:dyDescent="0.2">
      <c r="A1757" s="3" t="s">
        <v>7637</v>
      </c>
      <c r="B1757" s="3" t="str">
        <f>CONCATENATE(Table13[[#This Row],[Column5]],(IF(Table13[[#This Row],[Column4]]="",""," -"&amp;Table13[[#This Row],[Column4]])),(IF(Table13[[#This Row],[Column3]]="",""," -"&amp;Table13[[#This Row],[Column3]])))</f>
        <v xml:space="preserve"> Morphy Defense - Fianchetto Defense Deferred</v>
      </c>
      <c r="C1757" s="3" t="s">
        <v>7677</v>
      </c>
      <c r="D1757" s="3" t="s">
        <v>7685</v>
      </c>
      <c r="F1757" s="3">
        <v>40.1</v>
      </c>
      <c r="G1757" s="3">
        <v>34</v>
      </c>
    </row>
    <row r="1758" spans="1:7" ht="17" x14ac:dyDescent="0.2">
      <c r="A1758" s="3" t="s">
        <v>7637</v>
      </c>
      <c r="B1758" s="3" t="str">
        <f>CONCATENATE(Table13[[#This Row],[Column5]],(IF(Table13[[#This Row],[Column4]]="",""," -"&amp;Table13[[#This Row],[Column4]])),(IF(Table13[[#This Row],[Column3]]="",""," -"&amp;Table13[[#This Row],[Column3]])))</f>
        <v xml:space="preserve"> Morphy Defense - Graz Variation</v>
      </c>
      <c r="C1758" s="3" t="s">
        <v>7677</v>
      </c>
      <c r="D1758" s="3" t="s">
        <v>7686</v>
      </c>
      <c r="F1758" s="3">
        <v>65.7</v>
      </c>
      <c r="G1758" s="3">
        <v>20.3</v>
      </c>
    </row>
    <row r="1759" spans="1:7" ht="17" x14ac:dyDescent="0.2">
      <c r="A1759" s="3" t="s">
        <v>7637</v>
      </c>
      <c r="B1759" s="3" t="str">
        <f>CONCATENATE(Table13[[#This Row],[Column5]],(IF(Table13[[#This Row],[Column4]]="",""," -"&amp;Table13[[#This Row],[Column4]])),(IF(Table13[[#This Row],[Column3]]="",""," -"&amp;Table13[[#This Row],[Column3]])))</f>
        <v xml:space="preserve"> Morphy Defense - Mackenzie Variation</v>
      </c>
      <c r="C1759" s="3" t="s">
        <v>7677</v>
      </c>
      <c r="D1759" s="3" t="s">
        <v>7687</v>
      </c>
      <c r="F1759" s="3">
        <v>39.1</v>
      </c>
      <c r="G1759" s="3">
        <v>27.2</v>
      </c>
    </row>
    <row r="1760" spans="1:7" ht="17" x14ac:dyDescent="0.2">
      <c r="A1760" s="3" t="s">
        <v>7637</v>
      </c>
      <c r="B1760" s="3" t="str">
        <f>CONCATENATE(Table13[[#This Row],[Column5]],(IF(Table13[[#This Row],[Column4]]="",""," -"&amp;Table13[[#This Row],[Column4]])),(IF(Table13[[#This Row],[Column3]]="",""," -"&amp;Table13[[#This Row],[Column3]])))</f>
        <v xml:space="preserve"> Morphy Defense - Modern Steinitz Defense</v>
      </c>
      <c r="C1760" s="3" t="s">
        <v>7677</v>
      </c>
      <c r="D1760" s="3" t="s">
        <v>7688</v>
      </c>
      <c r="F1760" s="3">
        <v>42.4</v>
      </c>
      <c r="G1760" s="3">
        <v>24.9</v>
      </c>
    </row>
    <row r="1761" spans="1:7" ht="17" x14ac:dyDescent="0.2">
      <c r="A1761" s="3" t="s">
        <v>7637</v>
      </c>
      <c r="B1761" s="3" t="str">
        <f>CONCATENATE(Table13[[#This Row],[Column5]],(IF(Table13[[#This Row],[Column4]]="",""," -"&amp;Table13[[#This Row],[Column4]])),(IF(Table13[[#This Row],[Column3]]="",""," -"&amp;Table13[[#This Row],[Column3]])))</f>
        <v xml:space="preserve"> Morphy Defense - Modern Steinitz Defense</v>
      </c>
      <c r="C1761" s="3" t="s">
        <v>7677</v>
      </c>
      <c r="D1761" s="3" t="s">
        <v>7688</v>
      </c>
      <c r="F1761" s="3">
        <v>39.6</v>
      </c>
      <c r="G1761" s="3">
        <v>24.7</v>
      </c>
    </row>
    <row r="1762" spans="1:7" ht="17" x14ac:dyDescent="0.2">
      <c r="A1762" s="3" t="s">
        <v>7637</v>
      </c>
      <c r="B1762" s="3" t="str">
        <f>CONCATENATE(Table13[[#This Row],[Column5]],(IF(Table13[[#This Row],[Column4]]="",""," -"&amp;Table13[[#This Row],[Column4]])),(IF(Table13[[#This Row],[Column3]]="",""," -"&amp;Table13[[#This Row],[Column3]])))</f>
        <v xml:space="preserve"> Morphy Defense - Modern Steinitz Defense</v>
      </c>
      <c r="C1762" s="3" t="s">
        <v>7677</v>
      </c>
      <c r="D1762" s="3" t="s">
        <v>7688</v>
      </c>
      <c r="F1762" s="3">
        <v>47</v>
      </c>
      <c r="G1762" s="3">
        <v>23.2</v>
      </c>
    </row>
    <row r="1763" spans="1:7" ht="17" x14ac:dyDescent="0.2">
      <c r="A1763" s="3" t="s">
        <v>7637</v>
      </c>
      <c r="B1763" s="3" t="str">
        <f>CONCATENATE(Table13[[#This Row],[Column5]],(IF(Table13[[#This Row],[Column4]]="",""," -"&amp;Table13[[#This Row],[Column4]])),(IF(Table13[[#This Row],[Column3]]="",""," -"&amp;Table13[[#This Row],[Column3]])))</f>
        <v xml:space="preserve"> Morphy Defense - Modern Steinitz Defense</v>
      </c>
      <c r="C1763" s="3" t="s">
        <v>7677</v>
      </c>
      <c r="D1763" s="3" t="s">
        <v>7688</v>
      </c>
      <c r="F1763" s="3">
        <v>35.4</v>
      </c>
      <c r="G1763" s="3">
        <v>32.6</v>
      </c>
    </row>
    <row r="1764" spans="1:7" ht="17" x14ac:dyDescent="0.2">
      <c r="A1764" s="3" t="s">
        <v>7637</v>
      </c>
      <c r="B1764" s="3" t="str">
        <f>CONCATENATE(Table13[[#This Row],[Column5]],(IF(Table13[[#This Row],[Column4]]="",""," -"&amp;Table13[[#This Row],[Column4]])),(IF(Table13[[#This Row],[Column3]]="",""," -"&amp;Table13[[#This Row],[Column3]])))</f>
        <v xml:space="preserve"> Morphy Defense - Modern Steinitz Defense</v>
      </c>
      <c r="C1764" s="3" t="s">
        <v>7677</v>
      </c>
      <c r="D1764" s="3" t="s">
        <v>7688</v>
      </c>
      <c r="F1764" s="3">
        <v>40.4</v>
      </c>
      <c r="G1764" s="3">
        <v>24.7</v>
      </c>
    </row>
    <row r="1765" spans="1:7" ht="17" x14ac:dyDescent="0.2">
      <c r="A1765" s="3" t="s">
        <v>7637</v>
      </c>
      <c r="B1765" s="3" t="str">
        <f>CONCATENATE(Table13[[#This Row],[Column5]],(IF(Table13[[#This Row],[Column4]]="",""," -"&amp;Table13[[#This Row],[Column4]])),(IF(Table13[[#This Row],[Column3]]="",""," -"&amp;Table13[[#This Row],[Column3]])))</f>
        <v xml:space="preserve"> Morphy Defense - Modern Steinitz Defense</v>
      </c>
      <c r="C1765" s="3" t="s">
        <v>7677</v>
      </c>
      <c r="D1765" s="3" t="s">
        <v>7688</v>
      </c>
      <c r="F1765" s="3">
        <v>38.700000000000003</v>
      </c>
      <c r="G1765" s="3">
        <v>25.5</v>
      </c>
    </row>
    <row r="1766" spans="1:7" ht="17" x14ac:dyDescent="0.2">
      <c r="A1766" s="3" t="s">
        <v>7637</v>
      </c>
      <c r="B1766" s="3" t="str">
        <f>CONCATENATE(Table13[[#This Row],[Column5]],(IF(Table13[[#This Row],[Column4]]="",""," -"&amp;Table13[[#This Row],[Column4]])),(IF(Table13[[#This Row],[Column3]]="",""," -"&amp;Table13[[#This Row],[Column3]])))</f>
        <v xml:space="preserve"> Morphy Defense - Modern Steinitz Defense</v>
      </c>
      <c r="C1766" s="3" t="s">
        <v>7677</v>
      </c>
      <c r="D1766" s="3" t="s">
        <v>7688</v>
      </c>
      <c r="F1766" s="3">
        <v>41</v>
      </c>
      <c r="G1766" s="3">
        <v>23.1</v>
      </c>
    </row>
    <row r="1767" spans="1:7" ht="17" x14ac:dyDescent="0.2">
      <c r="A1767" s="3" t="s">
        <v>7637</v>
      </c>
      <c r="B1767" s="3" t="str">
        <f>CONCATENATE(Table13[[#This Row],[Column5]],(IF(Table13[[#This Row],[Column4]]="",""," -"&amp;Table13[[#This Row],[Column4]])),(IF(Table13[[#This Row],[Column3]]="",""," -"&amp;Table13[[#This Row],[Column3]])))</f>
        <v xml:space="preserve"> Morphy Defense - Modern Steinitz Defense</v>
      </c>
      <c r="C1767" s="3" t="s">
        <v>7677</v>
      </c>
      <c r="D1767" s="3" t="s">
        <v>7688</v>
      </c>
      <c r="F1767" s="3">
        <v>32.1</v>
      </c>
      <c r="G1767" s="3">
        <v>40.4</v>
      </c>
    </row>
    <row r="1768" spans="1:7" ht="17" x14ac:dyDescent="0.2">
      <c r="A1768" s="3" t="s">
        <v>7637</v>
      </c>
      <c r="B1768" s="3" t="str">
        <f>CONCATENATE(Table13[[#This Row],[Column5]],(IF(Table13[[#This Row],[Column4]]="",""," -"&amp;Table13[[#This Row],[Column4]])),(IF(Table13[[#This Row],[Column3]]="",""," -"&amp;Table13[[#This Row],[Column3]])))</f>
        <v xml:space="preserve"> Morphy Defense - Modern Steinitz Defense</v>
      </c>
      <c r="C1768" s="3" t="s">
        <v>7677</v>
      </c>
      <c r="D1768" s="3" t="s">
        <v>7688</v>
      </c>
      <c r="F1768" s="3">
        <v>33.9</v>
      </c>
      <c r="G1768" s="3">
        <v>26.5</v>
      </c>
    </row>
    <row r="1769" spans="1:7" ht="17" x14ac:dyDescent="0.2">
      <c r="A1769" s="3" t="s">
        <v>7637</v>
      </c>
      <c r="B1769" s="3" t="str">
        <f>CONCATENATE(Table13[[#This Row],[Column5]],(IF(Table13[[#This Row],[Column4]]="",""," -"&amp;Table13[[#This Row],[Column4]])),(IF(Table13[[#This Row],[Column3]]="",""," -"&amp;Table13[[#This Row],[Column3]])))</f>
        <v xml:space="preserve"> Morphy Defense - Modern Steinitz Defense - Fianchetto Variation</v>
      </c>
      <c r="C1769" s="3" t="s">
        <v>7677</v>
      </c>
      <c r="D1769" s="3" t="s">
        <v>7688</v>
      </c>
      <c r="E1769" s="3" t="s">
        <v>6507</v>
      </c>
      <c r="F1769" s="3">
        <v>34.4</v>
      </c>
      <c r="G1769" s="3">
        <v>24</v>
      </c>
    </row>
    <row r="1770" spans="1:7" ht="17" x14ac:dyDescent="0.2">
      <c r="A1770" s="3" t="s">
        <v>7637</v>
      </c>
      <c r="B1770" s="3" t="str">
        <f>CONCATENATE(Table13[[#This Row],[Column5]],(IF(Table13[[#This Row],[Column4]]="",""," -"&amp;Table13[[#This Row],[Column4]])),(IF(Table13[[#This Row],[Column3]]="",""," -"&amp;Table13[[#This Row],[Column3]])))</f>
        <v xml:space="preserve"> Morphy Defense - Modern Steinitz Defense - Siesta Variation</v>
      </c>
      <c r="C1770" s="3" t="s">
        <v>7677</v>
      </c>
      <c r="D1770" s="3" t="s">
        <v>7688</v>
      </c>
      <c r="E1770" s="3" t="s">
        <v>7689</v>
      </c>
      <c r="F1770" s="3">
        <v>29.9</v>
      </c>
      <c r="G1770" s="3">
        <v>43.1</v>
      </c>
    </row>
    <row r="1771" spans="1:7" ht="17" x14ac:dyDescent="0.2">
      <c r="A1771" s="3" t="s">
        <v>7637</v>
      </c>
      <c r="B1771" s="3" t="str">
        <f>CONCATENATE(Table13[[#This Row],[Column5]],(IF(Table13[[#This Row],[Column4]]="",""," -"&amp;Table13[[#This Row],[Column4]])),(IF(Table13[[#This Row],[Column3]]="",""," -"&amp;Table13[[#This Row],[Column3]])))</f>
        <v xml:space="preserve"> Morphy Defense - Neo-Archangelsk Variation</v>
      </c>
      <c r="C1771" s="3" t="s">
        <v>7677</v>
      </c>
      <c r="D1771" s="3" t="s">
        <v>7690</v>
      </c>
      <c r="F1771" s="3">
        <v>40.299999999999997</v>
      </c>
      <c r="G1771" s="3">
        <v>26.2</v>
      </c>
    </row>
    <row r="1772" spans="1:7" ht="17" x14ac:dyDescent="0.2">
      <c r="A1772" s="3" t="s">
        <v>7637</v>
      </c>
      <c r="B1772" s="3" t="str">
        <f>CONCATENATE(Table13[[#This Row],[Column5]],(IF(Table13[[#This Row],[Column4]]="",""," -"&amp;Table13[[#This Row],[Column4]])),(IF(Table13[[#This Row],[Column3]]="",""," -"&amp;Table13[[#This Row],[Column3]])))</f>
        <v xml:space="preserve"> Morphy Defense - Norwegian Variation</v>
      </c>
      <c r="C1772" s="3" t="s">
        <v>7677</v>
      </c>
      <c r="D1772" s="3" t="s">
        <v>7691</v>
      </c>
      <c r="F1772" s="3">
        <v>45.6</v>
      </c>
      <c r="G1772" s="3">
        <v>28.2</v>
      </c>
    </row>
    <row r="1773" spans="1:7" ht="17" x14ac:dyDescent="0.2">
      <c r="A1773" s="3" t="s">
        <v>7637</v>
      </c>
      <c r="B1773" s="3" t="str">
        <f>CONCATENATE(Table13[[#This Row],[Column5]],(IF(Table13[[#This Row],[Column4]]="",""," -"&amp;Table13[[#This Row],[Column4]])),(IF(Table13[[#This Row],[Column3]]="",""," -"&amp;Table13[[#This Row],[Column3]])))</f>
        <v xml:space="preserve"> Morphy Defense - Schliemann Defense Deferred</v>
      </c>
      <c r="C1773" s="3" t="s">
        <v>7677</v>
      </c>
      <c r="D1773" s="3" t="s">
        <v>7692</v>
      </c>
      <c r="F1773" s="3">
        <v>41.8</v>
      </c>
      <c r="G1773" s="3">
        <v>33.6</v>
      </c>
    </row>
    <row r="1774" spans="1:7" ht="17" x14ac:dyDescent="0.2">
      <c r="A1774" s="3" t="s">
        <v>7637</v>
      </c>
      <c r="B1774" s="3" t="str">
        <f>CONCATENATE(Table13[[#This Row],[Column5]],(IF(Table13[[#This Row],[Column4]]="",""," -"&amp;Table13[[#This Row],[Column4]])),(IF(Table13[[#This Row],[Column3]]="",""," -"&amp;Table13[[#This Row],[Column3]])))</f>
        <v xml:space="preserve"> Morphy Defense - Steinitz Deferred</v>
      </c>
      <c r="C1774" s="3" t="s">
        <v>7677</v>
      </c>
      <c r="D1774" s="3" t="s">
        <v>7693</v>
      </c>
      <c r="F1774" s="3">
        <v>47.6</v>
      </c>
      <c r="G1774" s="3">
        <v>23.8</v>
      </c>
    </row>
    <row r="1775" spans="1:7" ht="17" x14ac:dyDescent="0.2">
      <c r="A1775" s="3" t="s">
        <v>7637</v>
      </c>
      <c r="B1775" s="3" t="str">
        <f>CONCATENATE(Table13[[#This Row],[Column5]],(IF(Table13[[#This Row],[Column4]]="",""," -"&amp;Table13[[#This Row],[Column4]])),(IF(Table13[[#This Row],[Column3]]="",""," -"&amp;Table13[[#This Row],[Column3]])))</f>
        <v xml:space="preserve"> Morphy Defense - Tarrasch Variation</v>
      </c>
      <c r="C1775" s="3" t="s">
        <v>7677</v>
      </c>
      <c r="D1775" s="3" t="s">
        <v>6855</v>
      </c>
      <c r="F1775" s="3">
        <v>35.200000000000003</v>
      </c>
      <c r="G1775" s="3">
        <v>33</v>
      </c>
    </row>
    <row r="1776" spans="1:7" ht="17" x14ac:dyDescent="0.2">
      <c r="A1776" s="3" t="s">
        <v>7637</v>
      </c>
      <c r="B1776" s="3" t="str">
        <f>CONCATENATE(Table13[[#This Row],[Column5]],(IF(Table13[[#This Row],[Column4]]="",""," -"&amp;Table13[[#This Row],[Column4]])),(IF(Table13[[#This Row],[Column3]]="",""," -"&amp;Table13[[#This Row],[Column3]])))</f>
        <v xml:space="preserve"> Morphy Defense - Wing Attack</v>
      </c>
      <c r="C1776" s="3" t="s">
        <v>7677</v>
      </c>
      <c r="D1776" s="3" t="s">
        <v>7530</v>
      </c>
      <c r="F1776" s="3">
        <v>57.6</v>
      </c>
      <c r="G1776" s="3">
        <v>18.399999999999999</v>
      </c>
    </row>
    <row r="1777" spans="1:7" ht="17" x14ac:dyDescent="0.2">
      <c r="A1777" s="3" t="s">
        <v>7637</v>
      </c>
      <c r="B1777" s="3" t="str">
        <f>CONCATENATE(Table13[[#This Row],[Column5]],(IF(Table13[[#This Row],[Column4]]="",""," -"&amp;Table13[[#This Row],[Column4]])),(IF(Table13[[#This Row],[Column3]]="",""," -"&amp;Table13[[#This Row],[Column3]])))</f>
        <v xml:space="preserve"> Morphy Defense - Wormald Attack</v>
      </c>
      <c r="C1777" s="3" t="s">
        <v>7677</v>
      </c>
      <c r="D1777" s="3" t="s">
        <v>7694</v>
      </c>
      <c r="F1777" s="3">
        <v>41.9</v>
      </c>
      <c r="G1777" s="3">
        <v>30.4</v>
      </c>
    </row>
    <row r="1778" spans="1:7" ht="17" x14ac:dyDescent="0.2">
      <c r="A1778" s="3" t="s">
        <v>7637</v>
      </c>
      <c r="B1778" s="3" t="str">
        <f>CONCATENATE(Table13[[#This Row],[Column5]],(IF(Table13[[#This Row],[Column4]]="",""," -"&amp;Table13[[#This Row],[Column4]])),(IF(Table13[[#This Row],[Column3]]="",""," -"&amp;Table13[[#This Row],[Column3]])))</f>
        <v xml:space="preserve"> Open Variations</v>
      </c>
      <c r="C1778" s="3" t="s">
        <v>7695</v>
      </c>
      <c r="F1778" s="3">
        <v>42.5</v>
      </c>
      <c r="G1778" s="3">
        <v>25.1</v>
      </c>
    </row>
    <row r="1779" spans="1:7" ht="17" x14ac:dyDescent="0.2">
      <c r="A1779" s="3" t="s">
        <v>7637</v>
      </c>
      <c r="B1779" s="3" t="str">
        <f>CONCATENATE(Table13[[#This Row],[Column5]],(IF(Table13[[#This Row],[Column4]]="",""," -"&amp;Table13[[#This Row],[Column4]])),(IF(Table13[[#This Row],[Column3]]="",""," -"&amp;Table13[[#This Row],[Column3]])))</f>
        <v xml:space="preserve"> Open Variations - Berlin Variation</v>
      </c>
      <c r="C1779" s="3" t="s">
        <v>7695</v>
      </c>
      <c r="D1779" s="3" t="s">
        <v>7150</v>
      </c>
      <c r="F1779" s="3">
        <v>39.5</v>
      </c>
      <c r="G1779" s="3">
        <v>29.8</v>
      </c>
    </row>
    <row r="1780" spans="1:7" ht="17" x14ac:dyDescent="0.2">
      <c r="A1780" s="3" t="s">
        <v>7637</v>
      </c>
      <c r="B1780" s="3" t="str">
        <f>CONCATENATE(Table13[[#This Row],[Column5]],(IF(Table13[[#This Row],[Column4]]="",""," -"&amp;Table13[[#This Row],[Column4]])),(IF(Table13[[#This Row],[Column3]]="",""," -"&amp;Table13[[#This Row],[Column3]])))</f>
        <v xml:space="preserve"> Open Variations - Bernstein Variation</v>
      </c>
      <c r="C1780" s="3" t="s">
        <v>7695</v>
      </c>
      <c r="D1780" s="3" t="s">
        <v>6841</v>
      </c>
      <c r="F1780" s="3">
        <v>37.700000000000003</v>
      </c>
      <c r="G1780" s="3">
        <v>18.7</v>
      </c>
    </row>
    <row r="1781" spans="1:7" ht="17" x14ac:dyDescent="0.2">
      <c r="A1781" s="3" t="s">
        <v>7637</v>
      </c>
      <c r="B1781" s="3" t="str">
        <f>CONCATENATE(Table13[[#This Row],[Column5]],(IF(Table13[[#This Row],[Column4]]="",""," -"&amp;Table13[[#This Row],[Column4]])),(IF(Table13[[#This Row],[Column3]]="",""," -"&amp;Table13[[#This Row],[Column3]])))</f>
        <v xml:space="preserve"> Open Variations - Classical Defense</v>
      </c>
      <c r="C1781" s="3" t="s">
        <v>7695</v>
      </c>
      <c r="D1781" s="3" t="s">
        <v>7164</v>
      </c>
      <c r="F1781" s="3">
        <v>39.1</v>
      </c>
      <c r="G1781" s="3">
        <v>26.1</v>
      </c>
    </row>
    <row r="1782" spans="1:7" ht="17" x14ac:dyDescent="0.2">
      <c r="A1782" s="3" t="s">
        <v>7637</v>
      </c>
      <c r="B1782" s="3" t="str">
        <f>CONCATENATE(Table13[[#This Row],[Column5]],(IF(Table13[[#This Row],[Column4]]="",""," -"&amp;Table13[[#This Row],[Column4]])),(IF(Table13[[#This Row],[Column3]]="",""," -"&amp;Table13[[#This Row],[Column3]])))</f>
        <v xml:space="preserve"> Open Variations - Classical Defense - Main Line</v>
      </c>
      <c r="C1782" s="3" t="s">
        <v>7695</v>
      </c>
      <c r="D1782" s="3" t="s">
        <v>7164</v>
      </c>
      <c r="E1782" s="3" t="s">
        <v>6508</v>
      </c>
      <c r="F1782" s="3">
        <v>44.1</v>
      </c>
      <c r="G1782" s="3">
        <v>29.7</v>
      </c>
    </row>
    <row r="1783" spans="1:7" ht="17" x14ac:dyDescent="0.2">
      <c r="A1783" s="3" t="s">
        <v>7637</v>
      </c>
      <c r="B1783" s="3" t="str">
        <f>CONCATENATE(Table13[[#This Row],[Column5]],(IF(Table13[[#This Row],[Column4]]="",""," -"&amp;Table13[[#This Row],[Column4]])),(IF(Table13[[#This Row],[Column3]]="",""," -"&amp;Table13[[#This Row],[Column3]])))</f>
        <v xml:space="preserve"> Open Variations - Dilworth Variation</v>
      </c>
      <c r="C1783" s="3" t="s">
        <v>7695</v>
      </c>
      <c r="D1783" s="3" t="s">
        <v>7696</v>
      </c>
      <c r="F1783" s="3">
        <v>31.4</v>
      </c>
      <c r="G1783" s="3">
        <v>38</v>
      </c>
    </row>
    <row r="1784" spans="1:7" ht="17" x14ac:dyDescent="0.2">
      <c r="A1784" s="3" t="s">
        <v>7637</v>
      </c>
      <c r="B1784" s="3" t="str">
        <f>CONCATENATE(Table13[[#This Row],[Column5]],(IF(Table13[[#This Row],[Column4]]="",""," -"&amp;Table13[[#This Row],[Column4]])),(IF(Table13[[#This Row],[Column3]]="",""," -"&amp;Table13[[#This Row],[Column3]])))</f>
        <v xml:space="preserve"> Open Variations - Howell Attack</v>
      </c>
      <c r="C1784" s="3" t="s">
        <v>7695</v>
      </c>
      <c r="D1784" s="3" t="s">
        <v>7697</v>
      </c>
      <c r="F1784" s="3">
        <v>40.200000000000003</v>
      </c>
      <c r="G1784" s="3">
        <v>20.7</v>
      </c>
    </row>
    <row r="1785" spans="1:7" ht="17" x14ac:dyDescent="0.2">
      <c r="A1785" s="3" t="s">
        <v>7637</v>
      </c>
      <c r="B1785" s="3" t="str">
        <f>CONCATENATE(Table13[[#This Row],[Column5]],(IF(Table13[[#This Row],[Column4]]="",""," -"&amp;Table13[[#This Row],[Column4]])),(IF(Table13[[#This Row],[Column3]]="",""," -"&amp;Table13[[#This Row],[Column3]])))</f>
        <v xml:space="preserve"> Open Variations - Italian Variation</v>
      </c>
      <c r="C1785" s="3" t="s">
        <v>7695</v>
      </c>
      <c r="D1785" s="3" t="s">
        <v>6800</v>
      </c>
      <c r="F1785" s="3">
        <v>36.6</v>
      </c>
      <c r="G1785" s="3">
        <v>30.2</v>
      </c>
    </row>
    <row r="1786" spans="1:7" ht="17" x14ac:dyDescent="0.2">
      <c r="A1786" s="3" t="s">
        <v>7637</v>
      </c>
      <c r="B1786" s="3" t="str">
        <f>CONCATENATE(Table13[[#This Row],[Column5]],(IF(Table13[[#This Row],[Column4]]="",""," -"&amp;Table13[[#This Row],[Column4]])),(IF(Table13[[#This Row],[Column3]]="",""," -"&amp;Table13[[#This Row],[Column3]])))</f>
        <v xml:space="preserve"> Open Variations - Main Lines</v>
      </c>
      <c r="C1786" s="3" t="s">
        <v>7695</v>
      </c>
      <c r="D1786" s="3" t="s">
        <v>7295</v>
      </c>
      <c r="F1786" s="3">
        <v>40.6</v>
      </c>
      <c r="G1786" s="3">
        <v>22.4</v>
      </c>
    </row>
    <row r="1787" spans="1:7" ht="17" x14ac:dyDescent="0.2">
      <c r="A1787" s="3" t="s">
        <v>7637</v>
      </c>
      <c r="B1787" s="3" t="str">
        <f>CONCATENATE(Table13[[#This Row],[Column5]],(IF(Table13[[#This Row],[Column4]]="",""," -"&amp;Table13[[#This Row],[Column4]])),(IF(Table13[[#This Row],[Column3]]="",""," -"&amp;Table13[[#This Row],[Column3]])))</f>
        <v xml:space="preserve"> Open Variations - Motzko Attack II</v>
      </c>
      <c r="C1787" s="3" t="s">
        <v>7695</v>
      </c>
      <c r="D1787" s="3" t="s">
        <v>7698</v>
      </c>
      <c r="F1787" s="3">
        <v>43.6</v>
      </c>
      <c r="G1787" s="3">
        <v>17.3</v>
      </c>
    </row>
    <row r="1788" spans="1:7" ht="17" x14ac:dyDescent="0.2">
      <c r="A1788" s="3" t="s">
        <v>7637</v>
      </c>
      <c r="B1788" s="3" t="str">
        <f>CONCATENATE(Table13[[#This Row],[Column5]],(IF(Table13[[#This Row],[Column4]]="",""," -"&amp;Table13[[#This Row],[Column4]])),(IF(Table13[[#This Row],[Column3]]="",""," -"&amp;Table13[[#This Row],[Column3]])))</f>
        <v xml:space="preserve"> Open Variations - Open Variation</v>
      </c>
      <c r="C1788" s="3" t="s">
        <v>7695</v>
      </c>
      <c r="D1788" s="3" t="s">
        <v>6619</v>
      </c>
      <c r="F1788" s="3">
        <v>32.299999999999997</v>
      </c>
      <c r="G1788" s="3">
        <v>34.299999999999997</v>
      </c>
    </row>
    <row r="1789" spans="1:7" ht="17" x14ac:dyDescent="0.2">
      <c r="A1789" s="3" t="s">
        <v>7637</v>
      </c>
      <c r="B1789" s="3" t="str">
        <f>CONCATENATE(Table13[[#This Row],[Column5]],(IF(Table13[[#This Row],[Column4]]="",""," -"&amp;Table13[[#This Row],[Column4]])),(IF(Table13[[#This Row],[Column3]]="",""," -"&amp;Table13[[#This Row],[Column3]])))</f>
        <v xml:space="preserve"> Open Variations - Riga Variation</v>
      </c>
      <c r="C1789" s="3" t="s">
        <v>7695</v>
      </c>
      <c r="D1789" s="3" t="s">
        <v>7699</v>
      </c>
      <c r="F1789" s="3">
        <v>43.1</v>
      </c>
      <c r="G1789" s="3">
        <v>28.7</v>
      </c>
    </row>
    <row r="1790" spans="1:7" ht="17" x14ac:dyDescent="0.2">
      <c r="A1790" s="3" t="s">
        <v>7637</v>
      </c>
      <c r="B1790" s="3" t="str">
        <f>CONCATENATE(Table13[[#This Row],[Column5]],(IF(Table13[[#This Row],[Column4]]="",""," -"&amp;Table13[[#This Row],[Column4]])),(IF(Table13[[#This Row],[Column3]]="",""," -"&amp;Table13[[#This Row],[Column3]])))</f>
        <v xml:space="preserve"> Open Variations - St. Petersburg Variation</v>
      </c>
      <c r="C1790" s="3" t="s">
        <v>7695</v>
      </c>
      <c r="D1790" s="3" t="s">
        <v>7178</v>
      </c>
      <c r="F1790" s="3">
        <v>37.799999999999997</v>
      </c>
      <c r="G1790" s="3">
        <v>28.7</v>
      </c>
    </row>
    <row r="1791" spans="1:7" ht="17" x14ac:dyDescent="0.2">
      <c r="A1791" s="3" t="s">
        <v>7637</v>
      </c>
      <c r="B1791" s="3" t="str">
        <f>CONCATENATE(Table13[[#This Row],[Column5]],(IF(Table13[[#This Row],[Column4]]="",""," -"&amp;Table13[[#This Row],[Column4]])),(IF(Table13[[#This Row],[Column3]]="",""," -"&amp;Table13[[#This Row],[Column3]])))</f>
        <v xml:space="preserve"> Schleimann Defense - Jaenisch Gambit Accepted</v>
      </c>
      <c r="C1791" s="3" t="s">
        <v>7700</v>
      </c>
      <c r="D1791" s="3" t="s">
        <v>7701</v>
      </c>
      <c r="F1791" s="3">
        <v>29.2</v>
      </c>
      <c r="G1791" s="3">
        <v>44.1</v>
      </c>
    </row>
    <row r="1792" spans="1:7" ht="17" x14ac:dyDescent="0.2">
      <c r="A1792" s="3" t="s">
        <v>7637</v>
      </c>
      <c r="B1792" s="3" t="str">
        <f>CONCATENATE(Table13[[#This Row],[Column5]],(IF(Table13[[#This Row],[Column4]]="",""," -"&amp;Table13[[#This Row],[Column4]])),(IF(Table13[[#This Row],[Column3]]="",""," -"&amp;Table13[[#This Row],[Column3]])))</f>
        <v xml:space="preserve"> Schliemann Defense</v>
      </c>
      <c r="C1792" s="3" t="s">
        <v>7702</v>
      </c>
      <c r="F1792" s="3">
        <v>41.8</v>
      </c>
      <c r="G1792" s="3">
        <v>32.5</v>
      </c>
    </row>
    <row r="1793" spans="1:7" ht="17" x14ac:dyDescent="0.2">
      <c r="A1793" s="3" t="s">
        <v>7637</v>
      </c>
      <c r="B1793" s="3" t="str">
        <f>CONCATENATE(Table13[[#This Row],[Column5]],(IF(Table13[[#This Row],[Column4]]="",""," -"&amp;Table13[[#This Row],[Column4]])),(IF(Table13[[#This Row],[Column3]]="",""," -"&amp;Table13[[#This Row],[Column3]])))</f>
        <v xml:space="preserve"> Schliemann Defense - Classical Variation</v>
      </c>
      <c r="C1793" s="3" t="s">
        <v>7702</v>
      </c>
      <c r="D1793" s="3" t="s">
        <v>6553</v>
      </c>
      <c r="F1793" s="3">
        <v>45.8</v>
      </c>
      <c r="G1793" s="3">
        <v>25.8</v>
      </c>
    </row>
    <row r="1794" spans="1:7" ht="17" x14ac:dyDescent="0.2">
      <c r="A1794" s="3" t="s">
        <v>7637</v>
      </c>
      <c r="B1794" s="3" t="str">
        <f>CONCATENATE(Table13[[#This Row],[Column5]],(IF(Table13[[#This Row],[Column4]]="",""," -"&amp;Table13[[#This Row],[Column4]])),(IF(Table13[[#This Row],[Column3]]="",""," -"&amp;Table13[[#This Row],[Column3]])))</f>
        <v xml:space="preserve"> Schliemann Defense - Dyckhoff Variation</v>
      </c>
      <c r="C1794" s="3" t="s">
        <v>7702</v>
      </c>
      <c r="D1794" s="3" t="s">
        <v>7703</v>
      </c>
      <c r="F1794" s="3">
        <v>46.3</v>
      </c>
      <c r="G1794" s="3">
        <v>28.8</v>
      </c>
    </row>
    <row r="1795" spans="1:7" ht="17" x14ac:dyDescent="0.2">
      <c r="A1795" s="3" t="s">
        <v>7637</v>
      </c>
      <c r="B1795" s="3" t="str">
        <f>CONCATENATE(Table13[[#This Row],[Column5]],(IF(Table13[[#This Row],[Column4]]="",""," -"&amp;Table13[[#This Row],[Column4]])),(IF(Table13[[#This Row],[Column3]]="",""," -"&amp;Table13[[#This Row],[Column3]])))</f>
        <v xml:space="preserve"> Schliemann Defense - Exchange Variation</v>
      </c>
      <c r="C1795" s="3" t="s">
        <v>7702</v>
      </c>
      <c r="D1795" s="3" t="s">
        <v>6505</v>
      </c>
      <c r="F1795" s="3">
        <v>40.6</v>
      </c>
      <c r="G1795" s="3">
        <v>29.7</v>
      </c>
    </row>
    <row r="1796" spans="1:7" ht="17" x14ac:dyDescent="0.2">
      <c r="A1796" s="3" t="s">
        <v>7637</v>
      </c>
      <c r="B1796" s="3" t="str">
        <f>CONCATENATE(Table13[[#This Row],[Column5]],(IF(Table13[[#This Row],[Column4]]="",""," -"&amp;Table13[[#This Row],[Column4]])),(IF(Table13[[#This Row],[Column3]]="",""," -"&amp;Table13[[#This Row],[Column3]])))</f>
        <v xml:space="preserve"> Schliemann Defense - M√∂hring Variation</v>
      </c>
      <c r="C1796" s="3" t="s">
        <v>7702</v>
      </c>
      <c r="D1796" s="3" t="s">
        <v>7704</v>
      </c>
      <c r="F1796" s="3">
        <v>41.7</v>
      </c>
      <c r="G1796" s="3">
        <v>23.5</v>
      </c>
    </row>
    <row r="1797" spans="1:7" ht="17" x14ac:dyDescent="0.2">
      <c r="A1797" s="3" t="s">
        <v>7637</v>
      </c>
      <c r="B1797" s="3" t="str">
        <f>CONCATENATE(Table13[[#This Row],[Column5]],(IF(Table13[[#This Row],[Column4]]="",""," -"&amp;Table13[[#This Row],[Column4]])),(IF(Table13[[#This Row],[Column3]]="",""," -"&amp;Table13[[#This Row],[Column3]])))</f>
        <v xml:space="preserve"> Schliemann Defense - Sch√∂nemann Attack</v>
      </c>
      <c r="C1797" s="3" t="s">
        <v>7702</v>
      </c>
      <c r="D1797" s="3" t="s">
        <v>7705</v>
      </c>
      <c r="F1797" s="3">
        <v>33.299999999999997</v>
      </c>
      <c r="G1797" s="3">
        <v>44</v>
      </c>
    </row>
    <row r="1798" spans="1:7" ht="17" x14ac:dyDescent="0.2">
      <c r="A1798" s="3" t="s">
        <v>7637</v>
      </c>
      <c r="B1798" s="3" t="str">
        <f>CONCATENATE(Table13[[#This Row],[Column5]],(IF(Table13[[#This Row],[Column4]]="",""," -"&amp;Table13[[#This Row],[Column4]])),(IF(Table13[[#This Row],[Column3]]="",""," -"&amp;Table13[[#This Row],[Column3]])))</f>
        <v xml:space="preserve"> Schliemann Defense - Tartakower Variation</v>
      </c>
      <c r="C1798" s="3" t="s">
        <v>7702</v>
      </c>
      <c r="D1798" s="3" t="s">
        <v>6662</v>
      </c>
      <c r="F1798" s="3">
        <v>41.6</v>
      </c>
      <c r="G1798" s="3">
        <v>23.1</v>
      </c>
    </row>
    <row r="1799" spans="1:7" ht="17" x14ac:dyDescent="0.2">
      <c r="A1799" s="3" t="s">
        <v>7637</v>
      </c>
      <c r="B1799" s="3" t="str">
        <f>CONCATENATE(Table13[[#This Row],[Column5]],(IF(Table13[[#This Row],[Column4]]="",""," -"&amp;Table13[[#This Row],[Column4]])),(IF(Table13[[#This Row],[Column3]]="",""," -"&amp;Table13[[#This Row],[Column3]])))</f>
        <v xml:space="preserve"> Steinitz Defense</v>
      </c>
      <c r="C1799" s="3" t="s">
        <v>7706</v>
      </c>
      <c r="F1799" s="3">
        <v>59.7</v>
      </c>
      <c r="G1799" s="3">
        <v>21.1</v>
      </c>
    </row>
    <row r="1800" spans="1:7" ht="17" x14ac:dyDescent="0.2">
      <c r="A1800" s="3" t="s">
        <v>7707</v>
      </c>
      <c r="B1800" s="3" t="str">
        <f>CONCATENATE(Table13[[#This Row],[Column5]],(IF(Table13[[#This Row],[Column4]]="",""," -"&amp;Table13[[#This Row],[Column4]])),(IF(Table13[[#This Row],[Column3]]="",""," -"&amp;Table13[[#This Row],[Column3]])))</f>
        <v xml:space="preserve"> General</v>
      </c>
      <c r="C1800" s="3" t="s">
        <v>6510</v>
      </c>
      <c r="F1800" s="3">
        <v>44.9</v>
      </c>
      <c r="G1800" s="3">
        <v>36.5</v>
      </c>
    </row>
    <row r="1801" spans="1:7" ht="17" x14ac:dyDescent="0.2">
      <c r="A1801" s="3" t="s">
        <v>7707</v>
      </c>
      <c r="B1801" s="3" t="str">
        <f>CONCATENATE(Table13[[#This Row],[Column5]],(IF(Table13[[#This Row],[Column4]]="",""," -"&amp;Table13[[#This Row],[Column4]])),(IF(Table13[[#This Row],[Column3]]="",""," -"&amp;Table13[[#This Row],[Column3]])))</f>
        <v xml:space="preserve"> New St. George - Traditional Line</v>
      </c>
      <c r="C1801" s="3" t="s">
        <v>7708</v>
      </c>
      <c r="D1801" s="3" t="s">
        <v>6964</v>
      </c>
      <c r="F1801" s="3">
        <v>50.5</v>
      </c>
      <c r="G1801" s="3">
        <v>26.3</v>
      </c>
    </row>
    <row r="1802" spans="1:7" ht="17" x14ac:dyDescent="0.2">
      <c r="A1802" s="3" t="s">
        <v>7707</v>
      </c>
      <c r="B1802" s="3" t="str">
        <f>CONCATENATE(Table13[[#This Row],[Column5]],(IF(Table13[[#This Row],[Column4]]="",""," -"&amp;Table13[[#This Row],[Column4]])),(IF(Table13[[#This Row],[Column3]]="",""," -"&amp;Table13[[#This Row],[Column3]])))</f>
        <v xml:space="preserve"> Polish Variation</v>
      </c>
      <c r="C1802" s="3" t="s">
        <v>6939</v>
      </c>
      <c r="F1802" s="3">
        <v>53.5</v>
      </c>
      <c r="G1802" s="3">
        <v>27.7</v>
      </c>
    </row>
    <row r="1803" spans="1:7" ht="17" x14ac:dyDescent="0.2">
      <c r="A1803" s="3" t="s">
        <v>7709</v>
      </c>
      <c r="B1803" s="3" t="str">
        <f>CONCATENATE(Table13[[#This Row],[Column5]],(IF(Table13[[#This Row],[Column4]]="",""," -"&amp;Table13[[#This Row],[Column4]])),(IF(Table13[[#This Row],[Column3]]="",""," -"&amp;Table13[[#This Row],[Column3]])))</f>
        <v xml:space="preserve"> Canard Formation</v>
      </c>
      <c r="C1803" s="3" t="s">
        <v>7710</v>
      </c>
      <c r="F1803" s="3">
        <v>30.6</v>
      </c>
      <c r="G1803" s="3">
        <v>54.1</v>
      </c>
    </row>
    <row r="1804" spans="1:7" ht="17" x14ac:dyDescent="0.2">
      <c r="A1804" s="3" t="s">
        <v>7711</v>
      </c>
      <c r="B1804" s="3" t="str">
        <f>CONCATENATE(Table13[[#This Row],[Column5]],(IF(Table13[[#This Row],[Column4]]="",""," -"&amp;Table13[[#This Row],[Column4]])),(IF(Table13[[#This Row],[Column3]]="",""," -"&amp;Table13[[#This Row],[Column3]])))</f>
        <v xml:space="preserve"> Classical Variation</v>
      </c>
      <c r="C1804" s="3" t="s">
        <v>6553</v>
      </c>
      <c r="F1804" s="3">
        <v>42</v>
      </c>
      <c r="G1804" s="3">
        <v>19.7</v>
      </c>
    </row>
    <row r="1805" spans="1:7" ht="17" x14ac:dyDescent="0.2">
      <c r="A1805" s="3" t="s">
        <v>7711</v>
      </c>
      <c r="B1805" s="3" t="str">
        <f>CONCATENATE(Table13[[#This Row],[Column5]],(IF(Table13[[#This Row],[Column4]]="",""," -"&amp;Table13[[#This Row],[Column4]])),(IF(Table13[[#This Row],[Column3]]="",""," -"&amp;Table13[[#This Row],[Column3]])))</f>
        <v xml:space="preserve"> Classical Variation - Advance Variation</v>
      </c>
      <c r="C1805" s="3" t="s">
        <v>6553</v>
      </c>
      <c r="D1805" s="3" t="s">
        <v>6620</v>
      </c>
      <c r="F1805" s="3">
        <v>41.9</v>
      </c>
      <c r="G1805" s="3">
        <v>21.6</v>
      </c>
    </row>
    <row r="1806" spans="1:7" ht="17" x14ac:dyDescent="0.2">
      <c r="A1806" s="3" t="s">
        <v>7711</v>
      </c>
      <c r="B1806" s="3" t="str">
        <f>CONCATENATE(Table13[[#This Row],[Column5]],(IF(Table13[[#This Row],[Column4]]="",""," -"&amp;Table13[[#This Row],[Column4]])),(IF(Table13[[#This Row],[Column3]]="",""," -"&amp;Table13[[#This Row],[Column3]])))</f>
        <v xml:space="preserve"> Classical Variation - Carlsbad Variation</v>
      </c>
      <c r="C1806" s="3" t="s">
        <v>6553</v>
      </c>
      <c r="D1806" s="3" t="s">
        <v>7619</v>
      </c>
      <c r="F1806" s="3">
        <v>43.9</v>
      </c>
      <c r="G1806" s="3">
        <v>17.8</v>
      </c>
    </row>
    <row r="1807" spans="1:7" ht="17" x14ac:dyDescent="0.2">
      <c r="A1807" s="3" t="s">
        <v>7711</v>
      </c>
      <c r="B1807" s="3" t="str">
        <f>CONCATENATE(Table13[[#This Row],[Column5]],(IF(Table13[[#This Row],[Column4]]="",""," -"&amp;Table13[[#This Row],[Column4]])),(IF(Table13[[#This Row],[Column3]]="",""," -"&amp;Table13[[#This Row],[Column3]])))</f>
        <v xml:space="preserve"> Classical Variation - Classical Tarrasch Gambit</v>
      </c>
      <c r="C1807" s="3" t="s">
        <v>6553</v>
      </c>
      <c r="D1807" s="3" t="s">
        <v>7712</v>
      </c>
      <c r="F1807" s="3">
        <v>44.4</v>
      </c>
      <c r="G1807" s="3">
        <v>27.8</v>
      </c>
    </row>
    <row r="1808" spans="1:7" ht="17" x14ac:dyDescent="0.2">
      <c r="A1808" s="3" t="s">
        <v>7711</v>
      </c>
      <c r="B1808" s="3" t="str">
        <f>CONCATENATE(Table13[[#This Row],[Column5]],(IF(Table13[[#This Row],[Column4]]="",""," -"&amp;Table13[[#This Row],[Column4]])),(IF(Table13[[#This Row],[Column3]]="",""," -"&amp;Table13[[#This Row],[Column3]])))</f>
        <v xml:space="preserve"> Classical Variation - Endgame Variation</v>
      </c>
      <c r="C1808" s="3" t="s">
        <v>6553</v>
      </c>
      <c r="D1808" s="3" t="s">
        <v>7713</v>
      </c>
      <c r="F1808" s="3">
        <v>48.7</v>
      </c>
      <c r="G1808" s="3">
        <v>12.7</v>
      </c>
    </row>
    <row r="1809" spans="1:7" ht="17" x14ac:dyDescent="0.2">
      <c r="A1809" s="3" t="s">
        <v>7711</v>
      </c>
      <c r="B1809" s="3" t="str">
        <f>CONCATENATE(Table13[[#This Row],[Column5]],(IF(Table13[[#This Row],[Column4]]="",""," -"&amp;Table13[[#This Row],[Column4]])),(IF(Table13[[#This Row],[Column3]]="",""," -"&amp;Table13[[#This Row],[Column3]])))</f>
        <v xml:space="preserve"> Classical Variation - Main Line</v>
      </c>
      <c r="C1809" s="3" t="s">
        <v>6553</v>
      </c>
      <c r="D1809" s="3" t="s">
        <v>6508</v>
      </c>
      <c r="F1809" s="3">
        <v>44.9</v>
      </c>
      <c r="G1809" s="3">
        <v>17.399999999999999</v>
      </c>
    </row>
    <row r="1810" spans="1:7" ht="17" x14ac:dyDescent="0.2">
      <c r="A1810" s="3" t="s">
        <v>7711</v>
      </c>
      <c r="B1810" s="3" t="str">
        <f>CONCATENATE(Table13[[#This Row],[Column5]],(IF(Table13[[#This Row],[Column4]]="",""," -"&amp;Table13[[#This Row],[Column4]])),(IF(Table13[[#This Row],[Column3]]="",""," -"&amp;Table13[[#This Row],[Column3]])))</f>
        <v xml:space="preserve"> Classical Variation - Petursson Variation</v>
      </c>
      <c r="C1810" s="3" t="s">
        <v>6553</v>
      </c>
      <c r="D1810" s="3" t="s">
        <v>7714</v>
      </c>
      <c r="F1810" s="3">
        <v>45.7</v>
      </c>
      <c r="G1810" s="3">
        <v>18.5</v>
      </c>
    </row>
    <row r="1811" spans="1:7" ht="17" x14ac:dyDescent="0.2">
      <c r="A1811" s="3" t="s">
        <v>7711</v>
      </c>
      <c r="B1811" s="3" t="str">
        <f>CONCATENATE(Table13[[#This Row],[Column5]],(IF(Table13[[#This Row],[Column4]]="",""," -"&amp;Table13[[#This Row],[Column4]])),(IF(Table13[[#This Row],[Column3]]="",""," -"&amp;Table13[[#This Row],[Column3]])))</f>
        <v xml:space="preserve"> Classical Variation - Reti Variation</v>
      </c>
      <c r="C1811" s="3" t="s">
        <v>6553</v>
      </c>
      <c r="D1811" s="3" t="s">
        <v>7527</v>
      </c>
      <c r="F1811" s="3">
        <v>45</v>
      </c>
      <c r="G1811" s="3">
        <v>15.5</v>
      </c>
    </row>
    <row r="1812" spans="1:7" ht="17" x14ac:dyDescent="0.2">
      <c r="A1812" s="3" t="s">
        <v>7711</v>
      </c>
      <c r="B1812" s="3" t="str">
        <f>CONCATENATE(Table13[[#This Row],[Column5]],(IF(Table13[[#This Row],[Column4]]="",""," -"&amp;Table13[[#This Row],[Column4]])),(IF(Table13[[#This Row],[Column3]]="",""," -"&amp;Table13[[#This Row],[Column3]])))</f>
        <v xml:space="preserve"> Classical Variation - Spassky Variation</v>
      </c>
      <c r="C1812" s="3" t="s">
        <v>6553</v>
      </c>
      <c r="D1812" s="3" t="s">
        <v>6900</v>
      </c>
      <c r="F1812" s="3">
        <v>40.200000000000003</v>
      </c>
      <c r="G1812" s="3">
        <v>19.5</v>
      </c>
    </row>
    <row r="1813" spans="1:7" ht="17" x14ac:dyDescent="0.2">
      <c r="A1813" s="3" t="s">
        <v>7711</v>
      </c>
      <c r="B1813" s="3" t="str">
        <f>CONCATENATE(Table13[[#This Row],[Column5]],(IF(Table13[[#This Row],[Column4]]="",""," -"&amp;Table13[[#This Row],[Column4]])),(IF(Table13[[#This Row],[Column3]]="",""," -"&amp;Table13[[#This Row],[Column3]])))</f>
        <v xml:space="preserve"> General</v>
      </c>
      <c r="C1813" s="3" t="s">
        <v>6510</v>
      </c>
      <c r="F1813" s="3">
        <v>33.9</v>
      </c>
      <c r="G1813" s="3">
        <v>36.200000000000003</v>
      </c>
    </row>
    <row r="1814" spans="1:7" ht="17" x14ac:dyDescent="0.2">
      <c r="A1814" s="3" t="s">
        <v>7711</v>
      </c>
      <c r="B1814" s="3" t="str">
        <f>CONCATENATE(Table13[[#This Row],[Column5]],(IF(Table13[[#This Row],[Column4]]="",""," -"&amp;Table13[[#This Row],[Column4]])),(IF(Table13[[#This Row],[Column3]]="",""," -"&amp;Table13[[#This Row],[Column3]])))</f>
        <v xml:space="preserve"> Prague Variation</v>
      </c>
      <c r="C1814" s="3" t="s">
        <v>7715</v>
      </c>
      <c r="F1814" s="3">
        <v>53.5</v>
      </c>
      <c r="G1814" s="3">
        <v>16.100000000000001</v>
      </c>
    </row>
    <row r="1815" spans="1:7" ht="17" x14ac:dyDescent="0.2">
      <c r="A1815" s="3" t="s">
        <v>7711</v>
      </c>
      <c r="B1815" s="3" t="str">
        <f>CONCATENATE(Table13[[#This Row],[Column5]],(IF(Table13[[#This Row],[Column4]]="",""," -"&amp;Table13[[#This Row],[Column4]])),(IF(Table13[[#This Row],[Column3]]="",""," -"&amp;Table13[[#This Row],[Column3]])))</f>
        <v xml:space="preserve"> Prague Variation - Main Line</v>
      </c>
      <c r="C1815" s="3" t="s">
        <v>7715</v>
      </c>
      <c r="D1815" s="3" t="s">
        <v>6508</v>
      </c>
      <c r="F1815" s="3">
        <v>45</v>
      </c>
      <c r="G1815" s="3">
        <v>22.1</v>
      </c>
    </row>
    <row r="1816" spans="1:7" ht="17" x14ac:dyDescent="0.2">
      <c r="A1816" s="3" t="s">
        <v>7711</v>
      </c>
      <c r="B1816" s="3" t="str">
        <f>CONCATENATE(Table13[[#This Row],[Column5]],(IF(Table13[[#This Row],[Column4]]="",""," -"&amp;Table13[[#This Row],[Column4]])),(IF(Table13[[#This Row],[Column3]]="",""," -"&amp;Table13[[#This Row],[Column3]])))</f>
        <v xml:space="preserve"> Rubinstein System</v>
      </c>
      <c r="C1816" s="3" t="s">
        <v>7716</v>
      </c>
      <c r="F1816" s="3">
        <v>54.7</v>
      </c>
      <c r="G1816" s="3">
        <v>13.7</v>
      </c>
    </row>
    <row r="1817" spans="1:7" ht="17" x14ac:dyDescent="0.2">
      <c r="A1817" s="3" t="s">
        <v>7711</v>
      </c>
      <c r="B1817" s="3" t="str">
        <f>CONCATENATE(Table13[[#This Row],[Column5]],(IF(Table13[[#This Row],[Column4]]="",""," -"&amp;Table13[[#This Row],[Column4]])),(IF(Table13[[#This Row],[Column3]]="",""," -"&amp;Table13[[#This Row],[Column3]])))</f>
        <v xml:space="preserve"> Schara Gambit</v>
      </c>
      <c r="C1817" s="3" t="s">
        <v>7717</v>
      </c>
      <c r="F1817" s="3">
        <v>43.9</v>
      </c>
      <c r="G1817" s="3">
        <v>31.9</v>
      </c>
    </row>
    <row r="1818" spans="1:7" ht="17" x14ac:dyDescent="0.2">
      <c r="A1818" s="3" t="s">
        <v>7711</v>
      </c>
      <c r="B1818" s="3" t="str">
        <f>CONCATENATE(Table13[[#This Row],[Column5]],(IF(Table13[[#This Row],[Column4]]="",""," -"&amp;Table13[[#This Row],[Column4]])),(IF(Table13[[#This Row],[Column3]]="",""," -"&amp;Table13[[#This Row],[Column3]])))</f>
        <v xml:space="preserve"> Swedish Variation</v>
      </c>
      <c r="C1818" s="3" t="s">
        <v>7718</v>
      </c>
      <c r="F1818" s="3">
        <v>39.9</v>
      </c>
      <c r="G1818" s="3">
        <v>26</v>
      </c>
    </row>
    <row r="1819" spans="1:7" ht="17" x14ac:dyDescent="0.2">
      <c r="A1819" s="3" t="s">
        <v>7711</v>
      </c>
      <c r="B1819" s="3" t="str">
        <f>CONCATENATE(Table13[[#This Row],[Column5]],(IF(Table13[[#This Row],[Column4]]="",""," -"&amp;Table13[[#This Row],[Column4]])),(IF(Table13[[#This Row],[Column3]]="",""," -"&amp;Table13[[#This Row],[Column3]])))</f>
        <v xml:space="preserve"> Symmetrical Variation</v>
      </c>
      <c r="C1819" s="3" t="s">
        <v>6780</v>
      </c>
      <c r="F1819" s="3">
        <v>33.9</v>
      </c>
      <c r="G1819" s="3">
        <v>27.2</v>
      </c>
    </row>
    <row r="1820" spans="1:7" ht="17" x14ac:dyDescent="0.2">
      <c r="A1820" s="3" t="s">
        <v>7711</v>
      </c>
      <c r="B1820" s="3" t="str">
        <f>CONCATENATE(Table13[[#This Row],[Column5]],(IF(Table13[[#This Row],[Column4]]="",""," -"&amp;Table13[[#This Row],[Column4]])),(IF(Table13[[#This Row],[Column3]]="",""," -"&amp;Table13[[#This Row],[Column3]])))</f>
        <v xml:space="preserve"> Two Knights Variation</v>
      </c>
      <c r="C1820" s="3" t="s">
        <v>6791</v>
      </c>
      <c r="F1820" s="3">
        <v>43.2</v>
      </c>
      <c r="G1820" s="3">
        <v>24.2</v>
      </c>
    </row>
    <row r="1821" spans="1:7" ht="17" x14ac:dyDescent="0.2">
      <c r="A1821" s="3" t="s">
        <v>7719</v>
      </c>
      <c r="B1821" s="3" t="str">
        <f>CONCATENATE(Table13[[#This Row],[Column5]],(IF(Table13[[#This Row],[Column4]]="",""," -"&amp;Table13[[#This Row],[Column4]])),(IF(Table13[[#This Row],[Column3]]="",""," -"&amp;Table13[[#This Row],[Column3]])))</f>
        <v xml:space="preserve"> General</v>
      </c>
      <c r="C1821" s="3" t="s">
        <v>6510</v>
      </c>
      <c r="F1821" s="3">
        <v>47.5</v>
      </c>
      <c r="G1821" s="3">
        <v>30.8</v>
      </c>
    </row>
    <row r="1822" spans="1:7" ht="17" x14ac:dyDescent="0.2">
      <c r="A1822" s="3" t="s">
        <v>7719</v>
      </c>
      <c r="B1822" s="3" t="str">
        <f>CONCATENATE(Table13[[#This Row],[Column5]],(IF(Table13[[#This Row],[Column4]]="",""," -"&amp;Table13[[#This Row],[Column4]])),(IF(Table13[[#This Row],[Column3]]="",""," -"&amp;Table13[[#This Row],[Column3]])))</f>
        <v xml:space="preserve"> Steinitz - Rosenthal Variation</v>
      </c>
      <c r="C1822" s="3" t="s">
        <v>7720</v>
      </c>
      <c r="F1822" s="3">
        <v>34.700000000000003</v>
      </c>
      <c r="G1822" s="3">
        <v>34.1</v>
      </c>
    </row>
    <row r="1823" spans="1:7" ht="17" x14ac:dyDescent="0.2">
      <c r="A1823" s="3" t="s">
        <v>7719</v>
      </c>
      <c r="B1823" s="3" t="str">
        <f>CONCATENATE(Table13[[#This Row],[Column5]],(IF(Table13[[#This Row],[Column4]]="",""," -"&amp;Table13[[#This Row],[Column4]])),(IF(Table13[[#This Row],[Column3]]="",""," -"&amp;Table13[[#This Row],[Column3]])))</f>
        <v xml:space="preserve"> Steinitz Defense</v>
      </c>
      <c r="C1823" s="3" t="s">
        <v>7706</v>
      </c>
      <c r="F1823" s="3">
        <v>37.9</v>
      </c>
      <c r="G1823" s="3">
        <v>34.5</v>
      </c>
    </row>
    <row r="1824" spans="1:7" ht="17" x14ac:dyDescent="0.2">
      <c r="A1824" s="3" t="s">
        <v>7721</v>
      </c>
      <c r="B1824" s="3" t="str">
        <f>CONCATENATE(Table13[[#This Row],[Column5]],(IF(Table13[[#This Row],[Column4]]="",""," -"&amp;Table13[[#This Row],[Column4]])),(IF(Table13[[#This Row],[Column3]]="",""," -"&amp;Table13[[#This Row],[Column3]])))</f>
        <v xml:space="preserve"> Classical Defense</v>
      </c>
      <c r="C1824" s="3" t="s">
        <v>7164</v>
      </c>
      <c r="F1824" s="3">
        <v>35.299999999999997</v>
      </c>
      <c r="G1824" s="3">
        <v>31.4</v>
      </c>
    </row>
    <row r="1825" spans="1:7" ht="17" x14ac:dyDescent="0.2">
      <c r="A1825" s="3" t="s">
        <v>7721</v>
      </c>
      <c r="B1825" s="3" t="str">
        <f>CONCATENATE(Table13[[#This Row],[Column5]],(IF(Table13[[#This Row],[Column4]]="",""," -"&amp;Table13[[#This Row],[Column4]])),(IF(Table13[[#This Row],[Column3]]="",""," -"&amp;Table13[[#This Row],[Column3]])))</f>
        <v xml:space="preserve"> Classical Defense - Nimzowitsch Variation</v>
      </c>
      <c r="C1825" s="3" t="s">
        <v>7164</v>
      </c>
      <c r="D1825" s="3" t="s">
        <v>6607</v>
      </c>
      <c r="F1825" s="3">
        <v>27.5</v>
      </c>
      <c r="G1825" s="3">
        <v>40.799999999999997</v>
      </c>
    </row>
    <row r="1826" spans="1:7" ht="17" x14ac:dyDescent="0.2">
      <c r="A1826" s="3" t="s">
        <v>7721</v>
      </c>
      <c r="B1826" s="3" t="str">
        <f>CONCATENATE(Table13[[#This Row],[Column5]],(IF(Table13[[#This Row],[Column4]]="",""," -"&amp;Table13[[#This Row],[Column4]])),(IF(Table13[[#This Row],[Column3]]="",""," -"&amp;Table13[[#This Row],[Column3]])))</f>
        <v xml:space="preserve"> Classical Defense - Petrosian Gambit</v>
      </c>
      <c r="C1826" s="3" t="s">
        <v>7164</v>
      </c>
      <c r="D1826" s="3" t="s">
        <v>7722</v>
      </c>
      <c r="F1826" s="3">
        <v>50.3</v>
      </c>
      <c r="G1826" s="3">
        <v>16.600000000000001</v>
      </c>
    </row>
    <row r="1827" spans="1:7" ht="17" x14ac:dyDescent="0.2">
      <c r="A1827" s="3" t="s">
        <v>7721</v>
      </c>
      <c r="B1827" s="3" t="str">
        <f>CONCATENATE(Table13[[#This Row],[Column5]],(IF(Table13[[#This Row],[Column4]]="",""," -"&amp;Table13[[#This Row],[Column4]])),(IF(Table13[[#This Row],[Column3]]="",""," -"&amp;Table13[[#This Row],[Column3]])))</f>
        <v xml:space="preserve"> Fianchetto Defense</v>
      </c>
      <c r="C1827" s="3" t="s">
        <v>6652</v>
      </c>
      <c r="F1827" s="3">
        <v>34</v>
      </c>
      <c r="G1827" s="3">
        <v>32.200000000000003</v>
      </c>
    </row>
    <row r="1828" spans="1:7" ht="17" x14ac:dyDescent="0.2">
      <c r="A1828" s="3" t="s">
        <v>7721</v>
      </c>
      <c r="B1828" s="3" t="str">
        <f>CONCATENATE(Table13[[#This Row],[Column5]],(IF(Table13[[#This Row],[Column4]]="",""," -"&amp;Table13[[#This Row],[Column4]])),(IF(Table13[[#This Row],[Column3]]="",""," -"&amp;Table13[[#This Row],[Column3]])))</f>
        <v xml:space="preserve"> Fianchetto Defense - Euwe Variation</v>
      </c>
      <c r="C1828" s="3" t="s">
        <v>6652</v>
      </c>
      <c r="D1828" s="3" t="s">
        <v>6812</v>
      </c>
      <c r="F1828" s="3">
        <v>32.1</v>
      </c>
      <c r="G1828" s="3">
        <v>26.8</v>
      </c>
    </row>
    <row r="1829" spans="1:7" ht="17" x14ac:dyDescent="0.2">
      <c r="A1829" s="3" t="s">
        <v>7723</v>
      </c>
      <c r="B1829" s="3" t="str">
        <f>CONCATENATE(Table13[[#This Row],[Column5]],(IF(Table13[[#This Row],[Column4]]="",""," -"&amp;Table13[[#This Row],[Column4]])),(IF(Table13[[#This Row],[Column3]]="",""," -"&amp;Table13[[#This Row],[Column3]])))</f>
        <v xml:space="preserve"> Classical Defense</v>
      </c>
      <c r="C1829" s="3" t="s">
        <v>7164</v>
      </c>
      <c r="F1829" s="3">
        <v>38.9</v>
      </c>
      <c r="G1829" s="3">
        <v>29.6</v>
      </c>
    </row>
    <row r="1830" spans="1:7" ht="17" x14ac:dyDescent="0.2">
      <c r="A1830" s="3" t="s">
        <v>7723</v>
      </c>
      <c r="B1830" s="3" t="str">
        <f>CONCATENATE(Table13[[#This Row],[Column5]],(IF(Table13[[#This Row],[Column4]]="",""," -"&amp;Table13[[#This Row],[Column4]])),(IF(Table13[[#This Row],[Column3]]="",""," -"&amp;Table13[[#This Row],[Column3]])))</f>
        <v xml:space="preserve"> Classical Defense - Big Center Variation</v>
      </c>
      <c r="C1830" s="3" t="s">
        <v>7164</v>
      </c>
      <c r="D1830" s="3" t="s">
        <v>7724</v>
      </c>
      <c r="F1830" s="3">
        <v>39.200000000000003</v>
      </c>
      <c r="G1830" s="3">
        <v>32.4</v>
      </c>
    </row>
    <row r="1831" spans="1:7" ht="17" x14ac:dyDescent="0.2">
      <c r="A1831" s="3" t="s">
        <v>7723</v>
      </c>
      <c r="B1831" s="3" t="str">
        <f>CONCATENATE(Table13[[#This Row],[Column5]],(IF(Table13[[#This Row],[Column4]]="",""," -"&amp;Table13[[#This Row],[Column4]])),(IF(Table13[[#This Row],[Column3]]="",""," -"&amp;Table13[[#This Row],[Column3]])))</f>
        <v xml:space="preserve"> Edge Variation</v>
      </c>
      <c r="C1831" s="3" t="s">
        <v>7494</v>
      </c>
      <c r="F1831" s="3">
        <v>40.9</v>
      </c>
      <c r="G1831" s="3">
        <v>35.799999999999997</v>
      </c>
    </row>
    <row r="1832" spans="1:7" ht="17" x14ac:dyDescent="0.2">
      <c r="A1832" s="3" t="s">
        <v>7723</v>
      </c>
      <c r="B1832" s="3" t="str">
        <f>CONCATENATE(Table13[[#This Row],[Column5]],(IF(Table13[[#This Row],[Column4]]="",""," -"&amp;Table13[[#This Row],[Column4]])),(IF(Table13[[#This Row],[Column3]]="",""," -"&amp;Table13[[#This Row],[Column3]])))</f>
        <v xml:space="preserve"> General</v>
      </c>
      <c r="C1832" s="3" t="s">
        <v>6510</v>
      </c>
      <c r="F1832" s="3">
        <v>39.6</v>
      </c>
      <c r="G1832" s="3">
        <v>31.4</v>
      </c>
    </row>
    <row r="1833" spans="1:7" ht="17" x14ac:dyDescent="0.2">
      <c r="A1833" s="3" t="s">
        <v>7723</v>
      </c>
      <c r="B1833" s="3" t="str">
        <f>CONCATENATE(Table13[[#This Row],[Column5]],(IF(Table13[[#This Row],[Column4]]="",""," -"&amp;Table13[[#This Row],[Column4]])),(IF(Table13[[#This Row],[Column3]]="",""," -"&amp;Table13[[#This Row],[Column3]])))</f>
        <v xml:space="preserve"> Poisoned Pawn Variation</v>
      </c>
      <c r="C1833" s="3" t="s">
        <v>6878</v>
      </c>
      <c r="F1833" s="3">
        <v>49.2</v>
      </c>
      <c r="G1833" s="3">
        <v>31.4</v>
      </c>
    </row>
    <row r="1834" spans="1:7" ht="17" x14ac:dyDescent="0.2">
      <c r="A1834" s="3" t="s">
        <v>7723</v>
      </c>
      <c r="B1834" s="3" t="str">
        <f>CONCATENATE(Table13[[#This Row],[Column5]],(IF(Table13[[#This Row],[Column4]]="",""," -"&amp;Table13[[#This Row],[Column4]])),(IF(Table13[[#This Row],[Column3]]="",""," -"&amp;Table13[[#This Row],[Column3]])))</f>
        <v xml:space="preserve"> Raptor Variation</v>
      </c>
      <c r="C1834" s="3" t="s">
        <v>7725</v>
      </c>
      <c r="F1834" s="3">
        <v>41</v>
      </c>
      <c r="G1834" s="3">
        <v>29.7</v>
      </c>
    </row>
    <row r="1835" spans="1:7" ht="17" x14ac:dyDescent="0.2">
      <c r="A1835" s="3" t="s">
        <v>7726</v>
      </c>
      <c r="B1835" s="3" t="str">
        <f>CONCATENATE(Table13[[#This Row],[Column5]],(IF(Table13[[#This Row],[Column4]]="",""," -"&amp;Table13[[#This Row],[Column4]])),(IF(Table13[[#This Row],[Column3]]="",""," -"&amp;Table13[[#This Row],[Column3]])))</f>
        <v xml:space="preserve"> Caro-Kann Variation</v>
      </c>
      <c r="C1835" s="3" t="s">
        <v>7727</v>
      </c>
      <c r="F1835" s="3">
        <v>29.7</v>
      </c>
      <c r="G1835" s="3">
        <v>45.7</v>
      </c>
    </row>
    <row r="1836" spans="1:7" ht="17" x14ac:dyDescent="0.2">
      <c r="A1836" s="3" t="s">
        <v>7726</v>
      </c>
      <c r="B1836" s="3" t="str">
        <f>CONCATENATE(Table13[[#This Row],[Column5]],(IF(Table13[[#This Row],[Column4]]="",""," -"&amp;Table13[[#This Row],[Column4]])),(IF(Table13[[#This Row],[Column3]]="",""," -"&amp;Table13[[#This Row],[Column3]])))</f>
        <v xml:space="preserve"> General</v>
      </c>
      <c r="C1836" s="3" t="s">
        <v>6510</v>
      </c>
      <c r="F1836" s="3">
        <v>36.799999999999997</v>
      </c>
      <c r="G1836" s="3">
        <v>36.6</v>
      </c>
    </row>
    <row r="1837" spans="1:7" ht="17" x14ac:dyDescent="0.2">
      <c r="A1837" s="3" t="s">
        <v>7726</v>
      </c>
      <c r="B1837" s="3" t="str">
        <f>CONCATENATE(Table13[[#This Row],[Column5]],(IF(Table13[[#This Row],[Column4]]="",""," -"&amp;Table13[[#This Row],[Column4]])),(IF(Table13[[#This Row],[Column3]]="",""," -"&amp;Table13[[#This Row],[Column3]])))</f>
        <v xml:space="preserve"> Gruenfeld Defense</v>
      </c>
      <c r="C1837" s="3" t="s">
        <v>7283</v>
      </c>
      <c r="F1837" s="3">
        <v>51.1</v>
      </c>
      <c r="G1837" s="3">
        <v>21.2</v>
      </c>
    </row>
    <row r="1838" spans="1:7" ht="17" x14ac:dyDescent="0.2">
      <c r="A1838" s="3" t="s">
        <v>7726</v>
      </c>
      <c r="B1838" s="3" t="str">
        <f>CONCATENATE(Table13[[#This Row],[Column5]],(IF(Table13[[#This Row],[Column4]]="",""," -"&amp;Table13[[#This Row],[Column4]])),(IF(Table13[[#This Row],[Column3]]="",""," -"&amp;Table13[[#This Row],[Column3]])))</f>
        <v xml:space="preserve"> Napoleon Attack</v>
      </c>
      <c r="C1838" s="3" t="s">
        <v>7728</v>
      </c>
      <c r="F1838" s="3">
        <v>55.9</v>
      </c>
      <c r="G1838" s="3">
        <v>19.7</v>
      </c>
    </row>
    <row r="1839" spans="1:7" ht="17" x14ac:dyDescent="0.2">
      <c r="A1839" s="3" t="s">
        <v>7726</v>
      </c>
      <c r="B1839" s="3" t="str">
        <f>CONCATENATE(Table13[[#This Row],[Column5]],(IF(Table13[[#This Row],[Column4]]="",""," -"&amp;Table13[[#This Row],[Column4]])),(IF(Table13[[#This Row],[Column3]]="",""," -"&amp;Table13[[#This Row],[Column3]])))</f>
        <v xml:space="preserve"> Sicilian Two Knights</v>
      </c>
      <c r="C1839" s="3" t="s">
        <v>7729</v>
      </c>
      <c r="F1839" s="3">
        <v>30.3</v>
      </c>
      <c r="G1839" s="3">
        <v>40.4</v>
      </c>
    </row>
    <row r="1840" spans="1:7" ht="17" x14ac:dyDescent="0.2">
      <c r="A1840" s="3" t="s">
        <v>7730</v>
      </c>
      <c r="B1840" s="3" t="str">
        <f>CONCATENATE(Table13[[#This Row],[Column5]],(IF(Table13[[#This Row],[Column4]]="",""," -"&amp;Table13[[#This Row],[Column4]])),(IF(Table13[[#This Row],[Column3]]="",""," -"&amp;Table13[[#This Row],[Column3]])))</f>
        <v xml:space="preserve"> General</v>
      </c>
      <c r="C1840" s="3" t="s">
        <v>6510</v>
      </c>
      <c r="F1840" s="3">
        <v>32.299999999999997</v>
      </c>
      <c r="G1840" s="3">
        <v>47</v>
      </c>
    </row>
    <row r="1841" spans="1:7" ht="17" x14ac:dyDescent="0.2">
      <c r="A1841" s="3" t="s">
        <v>7731</v>
      </c>
      <c r="B1841" s="3" t="str">
        <f>CONCATENATE(Table13[[#This Row],[Column5]],(IF(Table13[[#This Row],[Column4]]="",""," -"&amp;Table13[[#This Row],[Column4]])),(IF(Table13[[#This Row],[Column3]]="",""," -"&amp;Table13[[#This Row],[Column3]])))</f>
        <v xml:space="preserve"> Anderssen Defense</v>
      </c>
      <c r="C1841" s="3" t="s">
        <v>7732</v>
      </c>
      <c r="F1841" s="3">
        <v>44.4</v>
      </c>
      <c r="G1841" s="3">
        <v>31.7</v>
      </c>
    </row>
    <row r="1842" spans="1:7" ht="17" x14ac:dyDescent="0.2">
      <c r="A1842" s="3" t="s">
        <v>7731</v>
      </c>
      <c r="B1842" s="3" t="str">
        <f>CONCATENATE(Table13[[#This Row],[Column5]],(IF(Table13[[#This Row],[Column4]]="",""," -"&amp;Table13[[#This Row],[Column4]])),(IF(Table13[[#This Row],[Column3]]="",""," -"&amp;Table13[[#This Row],[Column3]])))</f>
        <v xml:space="preserve"> Falkbeer Variation</v>
      </c>
      <c r="C1842" s="3" t="s">
        <v>7733</v>
      </c>
      <c r="F1842" s="3">
        <v>29.8</v>
      </c>
      <c r="G1842" s="3">
        <v>49.5</v>
      </c>
    </row>
    <row r="1843" spans="1:7" ht="17" x14ac:dyDescent="0.2">
      <c r="A1843" s="3" t="s">
        <v>7731</v>
      </c>
      <c r="B1843" s="3" t="str">
        <f>CONCATENATE(Table13[[#This Row],[Column5]],(IF(Table13[[#This Row],[Column4]]="",""," -"&amp;Table13[[#This Row],[Column4]])),(IF(Table13[[#This Row],[Column3]]="",""," -"&amp;Table13[[#This Row],[Column3]])))</f>
        <v xml:space="preserve"> General</v>
      </c>
      <c r="C1843" s="3" t="s">
        <v>6510</v>
      </c>
      <c r="F1843" s="3">
        <v>49.2</v>
      </c>
      <c r="G1843" s="3">
        <v>30.5</v>
      </c>
    </row>
    <row r="1844" spans="1:7" ht="17" x14ac:dyDescent="0.2">
      <c r="A1844" s="3" t="s">
        <v>7731</v>
      </c>
      <c r="B1844" s="3" t="str">
        <f>CONCATENATE(Table13[[#This Row],[Column5]],(IF(Table13[[#This Row],[Column4]]="",""," -"&amp;Table13[[#This Row],[Column4]])),(IF(Table13[[#This Row],[Column3]]="",""," -"&amp;Table13[[#This Row],[Column3]])))</f>
        <v xml:space="preserve"> Mieses Variation</v>
      </c>
      <c r="C1844" s="3" t="s">
        <v>7425</v>
      </c>
      <c r="F1844" s="3">
        <v>39.4</v>
      </c>
      <c r="G1844" s="3">
        <v>29</v>
      </c>
    </row>
    <row r="1845" spans="1:7" ht="17" x14ac:dyDescent="0.2">
      <c r="A1845" s="3" t="s">
        <v>7731</v>
      </c>
      <c r="B1845" s="3" t="str">
        <f>CONCATENATE(Table13[[#This Row],[Column5]],(IF(Table13[[#This Row],[Column4]]="",""," -"&amp;Table13[[#This Row],[Column4]])),(IF(Table13[[#This Row],[Column3]]="",""," -"&amp;Table13[[#This Row],[Column3]])))</f>
        <v xml:space="preserve"> Omaha Gambit</v>
      </c>
      <c r="C1845" s="3" t="s">
        <v>7734</v>
      </c>
      <c r="F1845" s="3">
        <v>52.6</v>
      </c>
      <c r="G1845" s="3">
        <v>28.6</v>
      </c>
    </row>
    <row r="1846" spans="1:7" ht="17" x14ac:dyDescent="0.2">
      <c r="A1846" s="3" t="s">
        <v>7731</v>
      </c>
      <c r="B1846" s="3" t="str">
        <f>CONCATENATE(Table13[[#This Row],[Column5]],(IF(Table13[[#This Row],[Column4]]="",""," -"&amp;Table13[[#This Row],[Column4]])),(IF(Table13[[#This Row],[Column3]]="",""," -"&amp;Table13[[#This Row],[Column3]])))</f>
        <v xml:space="preserve"> Paulsen Variation</v>
      </c>
      <c r="C1846" s="3" t="s">
        <v>7583</v>
      </c>
      <c r="F1846" s="3">
        <v>44.5</v>
      </c>
      <c r="G1846" s="3">
        <v>27</v>
      </c>
    </row>
    <row r="1847" spans="1:7" ht="17" x14ac:dyDescent="0.2">
      <c r="A1847" s="3" t="s">
        <v>7731</v>
      </c>
      <c r="B1847" s="3" t="str">
        <f>CONCATENATE(Table13[[#This Row],[Column5]],(IF(Table13[[#This Row],[Column4]]="",""," -"&amp;Table13[[#This Row],[Column4]])),(IF(Table13[[#This Row],[Column3]]="",""," -"&amp;Table13[[#This Row],[Column3]])))</f>
        <v xml:space="preserve"> Stanley Variation</v>
      </c>
      <c r="C1847" s="3" t="s">
        <v>7735</v>
      </c>
      <c r="F1847" s="3">
        <v>46.7</v>
      </c>
      <c r="G1847" s="3">
        <v>37.200000000000003</v>
      </c>
    </row>
    <row r="1848" spans="1:7" ht="17" x14ac:dyDescent="0.2">
      <c r="A1848" s="3" t="s">
        <v>7731</v>
      </c>
      <c r="B1848" s="3" t="str">
        <f>CONCATENATE(Table13[[#This Row],[Column5]],(IF(Table13[[#This Row],[Column4]]="",""," -"&amp;Table13[[#This Row],[Column4]])),(IF(Table13[[#This Row],[Column3]]="",""," -"&amp;Table13[[#This Row],[Column3]])))</f>
        <v xml:space="preserve"> Stanley Variation - Alekhine Variation</v>
      </c>
      <c r="C1848" s="3" t="s">
        <v>7735</v>
      </c>
      <c r="D1848" s="3" t="s">
        <v>6613</v>
      </c>
      <c r="F1848" s="3">
        <v>29</v>
      </c>
      <c r="G1848" s="3">
        <v>25</v>
      </c>
    </row>
    <row r="1849" spans="1:7" ht="17" x14ac:dyDescent="0.2">
      <c r="A1849" s="3" t="s">
        <v>7731</v>
      </c>
      <c r="B1849" s="3" t="str">
        <f>CONCATENATE(Table13[[#This Row],[Column5]],(IF(Table13[[#This Row],[Column4]]="",""," -"&amp;Table13[[#This Row],[Column4]])),(IF(Table13[[#This Row],[Column3]]="",""," -"&amp;Table13[[#This Row],[Column3]])))</f>
        <v xml:space="preserve"> Stanley Variation - Frankenstein-Dracula Variation</v>
      </c>
      <c r="C1849" s="3" t="s">
        <v>7735</v>
      </c>
      <c r="D1849" s="3" t="s">
        <v>7736</v>
      </c>
      <c r="F1849" s="3">
        <v>41.1</v>
      </c>
      <c r="G1849" s="3">
        <v>42.7</v>
      </c>
    </row>
    <row r="1850" spans="1:7" ht="17" x14ac:dyDescent="0.2">
      <c r="A1850" s="3" t="s">
        <v>7731</v>
      </c>
      <c r="B1850" s="3" t="str">
        <f>CONCATENATE(Table13[[#This Row],[Column5]],(IF(Table13[[#This Row],[Column4]]="",""," -"&amp;Table13[[#This Row],[Column4]])),(IF(Table13[[#This Row],[Column3]]="",""," -"&amp;Table13[[#This Row],[Column3]])))</f>
        <v xml:space="preserve"> Stanley Variation - Modern Variation</v>
      </c>
      <c r="C1850" s="3" t="s">
        <v>7735</v>
      </c>
      <c r="D1850" s="3" t="s">
        <v>6514</v>
      </c>
      <c r="F1850" s="3">
        <v>29.9</v>
      </c>
      <c r="G1850" s="3">
        <v>40.299999999999997</v>
      </c>
    </row>
    <row r="1851" spans="1:7" ht="17" x14ac:dyDescent="0.2">
      <c r="A1851" s="3" t="s">
        <v>7731</v>
      </c>
      <c r="B1851" s="3" t="str">
        <f>CONCATENATE(Table13[[#This Row],[Column5]],(IF(Table13[[#This Row],[Column4]]="",""," -"&amp;Table13[[#This Row],[Column4]])),(IF(Table13[[#This Row],[Column3]]="",""," -"&amp;Table13[[#This Row],[Column3]])))</f>
        <v xml:space="preserve"> Stanley Variation - Monster Declined</v>
      </c>
      <c r="C1851" s="3" t="s">
        <v>7735</v>
      </c>
      <c r="D1851" s="3" t="s">
        <v>7737</v>
      </c>
      <c r="F1851" s="3">
        <v>39.1</v>
      </c>
      <c r="G1851" s="3">
        <v>39.1</v>
      </c>
    </row>
    <row r="1852" spans="1:7" ht="17" x14ac:dyDescent="0.2">
      <c r="A1852" s="3" t="s">
        <v>7731</v>
      </c>
      <c r="B1852" s="3" t="str">
        <f>CONCATENATE(Table13[[#This Row],[Column5]],(IF(Table13[[#This Row],[Column4]]="",""," -"&amp;Table13[[#This Row],[Column4]])),(IF(Table13[[#This Row],[Column3]]="",""," -"&amp;Table13[[#This Row],[Column3]])))</f>
        <v xml:space="preserve"> Stanley Variation - Reversed Spanish</v>
      </c>
      <c r="C1852" s="3" t="s">
        <v>7735</v>
      </c>
      <c r="D1852" s="3" t="s">
        <v>7738</v>
      </c>
      <c r="F1852" s="3">
        <v>36.1</v>
      </c>
      <c r="G1852" s="3">
        <v>36.700000000000003</v>
      </c>
    </row>
    <row r="1853" spans="1:7" ht="17" x14ac:dyDescent="0.2">
      <c r="A1853" s="3" t="s">
        <v>7731</v>
      </c>
      <c r="B1853" s="3" t="str">
        <f>CONCATENATE(Table13[[#This Row],[Column5]],(IF(Table13[[#This Row],[Column4]]="",""," -"&amp;Table13[[#This Row],[Column4]])),(IF(Table13[[#This Row],[Column3]]="",""," -"&amp;Table13[[#This Row],[Column3]])))</f>
        <v xml:space="preserve"> Stanley Variation - Three Knights Variation</v>
      </c>
      <c r="C1853" s="3" t="s">
        <v>7735</v>
      </c>
      <c r="D1853" s="3" t="s">
        <v>6789</v>
      </c>
      <c r="F1853" s="3">
        <v>41.3</v>
      </c>
      <c r="G1853" s="3">
        <v>39.799999999999997</v>
      </c>
    </row>
    <row r="1854" spans="1:7" ht="17" x14ac:dyDescent="0.2">
      <c r="A1854" s="3" t="s">
        <v>7731</v>
      </c>
      <c r="B1854" s="3" t="str">
        <f>CONCATENATE(Table13[[#This Row],[Column5]],(IF(Table13[[#This Row],[Column4]]="",""," -"&amp;Table13[[#This Row],[Column4]])),(IF(Table13[[#This Row],[Column3]]="",""," -"&amp;Table13[[#This Row],[Column3]])))</f>
        <v xml:space="preserve"> Vienna Gambit</v>
      </c>
      <c r="C1854" s="3" t="s">
        <v>7739</v>
      </c>
      <c r="F1854" s="3">
        <v>52.2</v>
      </c>
      <c r="G1854" s="3">
        <v>29.9</v>
      </c>
    </row>
    <row r="1855" spans="1:7" ht="17" x14ac:dyDescent="0.2">
      <c r="A1855" s="3" t="s">
        <v>7731</v>
      </c>
      <c r="B1855" s="3" t="str">
        <f>CONCATENATE(Table13[[#This Row],[Column5]],(IF(Table13[[#This Row],[Column4]]="",""," -"&amp;Table13[[#This Row],[Column4]])),(IF(Table13[[#This Row],[Column3]]="",""," -"&amp;Table13[[#This Row],[Column3]])))</f>
        <v xml:space="preserve"> Vienna Gambit</v>
      </c>
      <c r="C1855" s="3" t="s">
        <v>7739</v>
      </c>
      <c r="F1855" s="3">
        <v>66.599999999999994</v>
      </c>
      <c r="G1855" s="3">
        <v>18.899999999999999</v>
      </c>
    </row>
    <row r="1856" spans="1:7" ht="17" x14ac:dyDescent="0.2">
      <c r="A1856" s="3" t="s">
        <v>7731</v>
      </c>
      <c r="B1856" s="3" t="str">
        <f>CONCATENATE(Table13[[#This Row],[Column5]],(IF(Table13[[#This Row],[Column4]]="",""," -"&amp;Table13[[#This Row],[Column4]])),(IF(Table13[[#This Row],[Column3]]="",""," -"&amp;Table13[[#This Row],[Column3]])))</f>
        <v xml:space="preserve"> Vienna Gambit - Breyer Variation</v>
      </c>
      <c r="C1856" s="3" t="s">
        <v>7739</v>
      </c>
      <c r="D1856" s="3" t="s">
        <v>6629</v>
      </c>
      <c r="F1856" s="3">
        <v>34.299999999999997</v>
      </c>
      <c r="G1856" s="3">
        <v>34.6</v>
      </c>
    </row>
    <row r="1857" spans="1:7" ht="17" x14ac:dyDescent="0.2">
      <c r="A1857" s="3" t="s">
        <v>7731</v>
      </c>
      <c r="B1857" s="3" t="str">
        <f>CONCATENATE(Table13[[#This Row],[Column5]],(IF(Table13[[#This Row],[Column4]]="",""," -"&amp;Table13[[#This Row],[Column4]])),(IF(Table13[[#This Row],[Column3]]="",""," -"&amp;Table13[[#This Row],[Column3]])))</f>
        <v xml:space="preserve"> Vienna Gambit - Kaufmann Variation</v>
      </c>
      <c r="C1857" s="3" t="s">
        <v>7739</v>
      </c>
      <c r="D1857" s="3" t="s">
        <v>7740</v>
      </c>
      <c r="F1857" s="3">
        <v>48</v>
      </c>
      <c r="G1857" s="3">
        <v>22.6</v>
      </c>
    </row>
    <row r="1858" spans="1:7" ht="17" x14ac:dyDescent="0.2">
      <c r="A1858" s="3" t="s">
        <v>7731</v>
      </c>
      <c r="B1858" s="3" t="str">
        <f>CONCATENATE(Table13[[#This Row],[Column5]],(IF(Table13[[#This Row],[Column4]]="",""," -"&amp;Table13[[#This Row],[Column4]])),(IF(Table13[[#This Row],[Column3]]="",""," -"&amp;Table13[[#This Row],[Column3]])))</f>
        <v xml:space="preserve"> Vienna Gambit - Main Line</v>
      </c>
      <c r="C1858" s="3" t="s">
        <v>7739</v>
      </c>
      <c r="D1858" s="3" t="s">
        <v>6508</v>
      </c>
      <c r="F1858" s="3">
        <v>36.4</v>
      </c>
      <c r="G1858" s="3">
        <v>39.4</v>
      </c>
    </row>
    <row r="1859" spans="1:7" ht="17" x14ac:dyDescent="0.2">
      <c r="A1859" s="3" t="s">
        <v>7731</v>
      </c>
      <c r="B1859" s="3" t="str">
        <f>CONCATENATE(Table13[[#This Row],[Column5]],(IF(Table13[[#This Row],[Column4]]="",""," -"&amp;Table13[[#This Row],[Column4]])),(IF(Table13[[#This Row],[Column3]]="",""," -"&amp;Table13[[#This Row],[Column3]])))</f>
        <v xml:space="preserve"> Vienna Gambit - Modern Variation</v>
      </c>
      <c r="C1859" s="3" t="s">
        <v>7739</v>
      </c>
      <c r="D1859" s="3" t="s">
        <v>6514</v>
      </c>
      <c r="F1859" s="3">
        <v>33.6</v>
      </c>
      <c r="G1859" s="3">
        <v>40.299999999999997</v>
      </c>
    </row>
    <row r="1860" spans="1:7" ht="17" x14ac:dyDescent="0.2">
      <c r="A1860" s="3" t="s">
        <v>7731</v>
      </c>
      <c r="B1860" s="3" t="str">
        <f>CONCATENATE(Table13[[#This Row],[Column5]],(IF(Table13[[#This Row],[Column4]]="",""," -"&amp;Table13[[#This Row],[Column4]])),(IF(Table13[[#This Row],[Column3]]="",""," -"&amp;Table13[[#This Row],[Column3]])))</f>
        <v xml:space="preserve"> Vienna Gambit - Paulsen Attack</v>
      </c>
      <c r="C1860" s="3" t="s">
        <v>7739</v>
      </c>
      <c r="D1860" s="3" t="s">
        <v>6819</v>
      </c>
      <c r="F1860" s="3">
        <v>43.8</v>
      </c>
      <c r="G1860" s="3">
        <v>27.5</v>
      </c>
    </row>
    <row r="1861" spans="1:7" ht="17" x14ac:dyDescent="0.2">
      <c r="A1861" s="3" t="s">
        <v>7731</v>
      </c>
      <c r="B1861" s="3" t="str">
        <f>CONCATENATE(Table13[[#This Row],[Column5]],(IF(Table13[[#This Row],[Column4]]="",""," -"&amp;Table13[[#This Row],[Column4]])),(IF(Table13[[#This Row],[Column3]]="",""," -"&amp;Table13[[#This Row],[Column3]])))</f>
        <v xml:space="preserve"> Vienna Gambit - Steinitz Gambit - Knight Variation</v>
      </c>
      <c r="C1861" s="3" t="s">
        <v>7739</v>
      </c>
      <c r="D1861" s="3" t="s">
        <v>7741</v>
      </c>
      <c r="E1861" s="3" t="s">
        <v>6838</v>
      </c>
      <c r="F1861" s="3">
        <v>44</v>
      </c>
      <c r="G1861" s="3">
        <v>33.5</v>
      </c>
    </row>
    <row r="1862" spans="1:7" ht="17" x14ac:dyDescent="0.2">
      <c r="A1862" s="3" t="s">
        <v>7742</v>
      </c>
      <c r="B1862" s="3" t="str">
        <f>CONCATENATE(Table13[[#This Row],[Column5]],(IF(Table13[[#This Row],[Column4]]="",""," -"&amp;Table13[[#This Row],[Column4]])),(IF(Table13[[#This Row],[Column3]]="",""," -"&amp;Table13[[#This Row],[Column3]])))</f>
        <v xml:space="preserve"> General</v>
      </c>
      <c r="C1862" s="3" t="s">
        <v>6510</v>
      </c>
      <c r="F1862" s="3">
        <v>36.4</v>
      </c>
      <c r="G1862" s="3">
        <v>28.6</v>
      </c>
    </row>
    <row r="1863" spans="1:7" ht="17" x14ac:dyDescent="0.2">
      <c r="A1863" s="3" t="s">
        <v>7743</v>
      </c>
      <c r="B1863" s="3" t="str">
        <f>CONCATENATE(Table13[[#This Row],[Column5]],(IF(Table13[[#This Row],[Column4]]="",""," -"&amp;Table13[[#This Row],[Column4]])),(IF(Table13[[#This Row],[Column3]]="",""," -"&amp;Table13[[#This Row],[Column3]])))</f>
        <v xml:space="preserve"> Black Mustang Defense</v>
      </c>
      <c r="C1863" s="3" t="s">
        <v>7744</v>
      </c>
      <c r="F1863" s="3">
        <v>46.3</v>
      </c>
      <c r="G1863" s="3">
        <v>31</v>
      </c>
    </row>
    <row r="1864" spans="1:7" ht="17" x14ac:dyDescent="0.2">
      <c r="A1864" s="3" t="s">
        <v>7743</v>
      </c>
      <c r="B1864" s="3" t="str">
        <f>CONCATENATE(Table13[[#This Row],[Column5]],(IF(Table13[[#This Row],[Column4]]="",""," -"&amp;Table13[[#This Row],[Column4]])),(IF(Table13[[#This Row],[Column3]]="",""," -"&amp;Table13[[#This Row],[Column3]])))</f>
        <v xml:space="preserve"> Double Fianchetto Attack</v>
      </c>
      <c r="C1864" s="3" t="s">
        <v>7053</v>
      </c>
      <c r="F1864" s="3">
        <v>38.5</v>
      </c>
      <c r="G1864" s="3">
        <v>33.700000000000003</v>
      </c>
    </row>
    <row r="1865" spans="1:7" ht="17" x14ac:dyDescent="0.2">
      <c r="A1865" s="3" t="s">
        <v>7743</v>
      </c>
      <c r="B1865" s="3" t="str">
        <f>CONCATENATE(Table13[[#This Row],[Column5]],(IF(Table13[[#This Row],[Column4]]="",""," -"&amp;Table13[[#This Row],[Column4]])),(IF(Table13[[#This Row],[Column3]]="",""," -"&amp;Table13[[#This Row],[Column3]])))</f>
        <v xml:space="preserve"> Dutch Variation</v>
      </c>
      <c r="C1865" s="3" t="s">
        <v>6582</v>
      </c>
      <c r="F1865" s="3">
        <v>42.6</v>
      </c>
      <c r="G1865" s="3">
        <v>27.7</v>
      </c>
    </row>
    <row r="1866" spans="1:7" ht="17" x14ac:dyDescent="0.2">
      <c r="A1866" s="3" t="s">
        <v>7743</v>
      </c>
      <c r="B1866" s="3" t="str">
        <f>CONCATENATE(Table13[[#This Row],[Column5]],(IF(Table13[[#This Row],[Column4]]="",""," -"&amp;Table13[[#This Row],[Column4]])),(IF(Table13[[#This Row],[Column3]]="",""," -"&amp;Table13[[#This Row],[Column3]])))</f>
        <v xml:space="preserve"> Gr√ºnfeld Reversed</v>
      </c>
      <c r="C1866" s="3" t="s">
        <v>7745</v>
      </c>
      <c r="F1866" s="3">
        <v>45.4</v>
      </c>
      <c r="G1866" s="3">
        <v>20.3</v>
      </c>
    </row>
    <row r="1867" spans="1:7" ht="17" x14ac:dyDescent="0.2">
      <c r="A1867" s="3" t="s">
        <v>7743</v>
      </c>
      <c r="B1867" s="3" t="str">
        <f>CONCATENATE(Table13[[#This Row],[Column5]],(IF(Table13[[#This Row],[Column4]]="",""," -"&amp;Table13[[#This Row],[Column4]])),(IF(Table13[[#This Row],[Column3]]="",""," -"&amp;Table13[[#This Row],[Column3]])))</f>
        <v xml:space="preserve"> Kingside Fianchetto</v>
      </c>
      <c r="C1867" s="3" t="s">
        <v>6936</v>
      </c>
      <c r="F1867" s="3">
        <v>34.799999999999997</v>
      </c>
      <c r="G1867" s="3">
        <v>34.299999999999997</v>
      </c>
    </row>
    <row r="1868" spans="1:7" ht="17" x14ac:dyDescent="0.2">
      <c r="A1868" s="3" t="s">
        <v>7743</v>
      </c>
      <c r="B1868" s="3" t="str">
        <f>CONCATENATE(Table13[[#This Row],[Column5]],(IF(Table13[[#This Row],[Column4]]="",""," -"&amp;Table13[[#This Row],[Column4]])),(IF(Table13[[#This Row],[Column3]]="",""," -"&amp;Table13[[#This Row],[Column3]])))</f>
        <v xml:space="preserve"> Lisitsyn Gambit Deferred</v>
      </c>
      <c r="C1868" s="3" t="s">
        <v>7746</v>
      </c>
      <c r="F1868" s="3">
        <v>58.5</v>
      </c>
      <c r="G1868" s="3">
        <v>20.9</v>
      </c>
    </row>
    <row r="1869" spans="1:7" ht="17" x14ac:dyDescent="0.2">
      <c r="A1869" s="3" t="s">
        <v>7743</v>
      </c>
      <c r="B1869" s="3" t="str">
        <f>CONCATENATE(Table13[[#This Row],[Column5]],(IF(Table13[[#This Row],[Column4]]="",""," -"&amp;Table13[[#This Row],[Column4]])),(IF(Table13[[#This Row],[Column3]]="",""," -"&amp;Table13[[#This Row],[Column3]])))</f>
        <v xml:space="preserve"> Lisitsyn Gambit</v>
      </c>
      <c r="C1869" s="3" t="s">
        <v>7747</v>
      </c>
      <c r="F1869" s="3">
        <v>41.9</v>
      </c>
      <c r="G1869" s="3">
        <v>33.9</v>
      </c>
    </row>
    <row r="1870" spans="1:7" ht="17" x14ac:dyDescent="0.2">
      <c r="A1870" s="3" t="s">
        <v>7743</v>
      </c>
      <c r="B1870" s="3" t="str">
        <f>CONCATENATE(Table13[[#This Row],[Column5]],(IF(Table13[[#This Row],[Column4]]="",""," -"&amp;Table13[[#This Row],[Column4]])),(IF(Table13[[#This Row],[Column3]]="",""," -"&amp;Table13[[#This Row],[Column3]])))</f>
        <v xml:space="preserve"> Nimzo-Larsen Variation</v>
      </c>
      <c r="C1870" s="3" t="s">
        <v>7748</v>
      </c>
      <c r="F1870" s="3">
        <v>34.799999999999997</v>
      </c>
      <c r="G1870" s="3">
        <v>32.5</v>
      </c>
    </row>
    <row r="1871" spans="1:7" ht="17" x14ac:dyDescent="0.2">
      <c r="A1871" s="3" t="s">
        <v>7743</v>
      </c>
      <c r="B1871" s="3" t="str">
        <f>CONCATENATE(Table13[[#This Row],[Column5]],(IF(Table13[[#This Row],[Column4]]="",""," -"&amp;Table13[[#This Row],[Column4]])),(IF(Table13[[#This Row],[Column3]]="",""," -"&amp;Table13[[#This Row],[Column3]])))</f>
        <v xml:space="preserve"> Old Indian Attack</v>
      </c>
      <c r="C1871" s="3" t="s">
        <v>7749</v>
      </c>
      <c r="F1871" s="3">
        <v>37</v>
      </c>
      <c r="G1871" s="3">
        <v>39</v>
      </c>
    </row>
    <row r="1872" spans="1:7" ht="17" x14ac:dyDescent="0.2">
      <c r="A1872" s="3" t="s">
        <v>7743</v>
      </c>
      <c r="B1872" s="3" t="str">
        <f>CONCATENATE(Table13[[#This Row],[Column5]],(IF(Table13[[#This Row],[Column4]]="",""," -"&amp;Table13[[#This Row],[Column4]])),(IF(Table13[[#This Row],[Column3]]="",""," -"&amp;Table13[[#This Row],[Column3]])))</f>
        <v xml:space="preserve"> Pirc Invitation</v>
      </c>
      <c r="C1872" s="3" t="s">
        <v>7750</v>
      </c>
      <c r="F1872" s="3">
        <v>38.9</v>
      </c>
      <c r="G1872" s="3">
        <v>33.700000000000003</v>
      </c>
    </row>
    <row r="1873" spans="1:7" ht="17" x14ac:dyDescent="0.2">
      <c r="A1873" s="3" t="s">
        <v>7743</v>
      </c>
      <c r="B1873" s="3" t="str">
        <f>CONCATENATE(Table13[[#This Row],[Column5]],(IF(Table13[[#This Row],[Column4]]="",""," -"&amp;Table13[[#This Row],[Column4]])),(IF(Table13[[#This Row],[Column3]]="",""," -"&amp;Table13[[#This Row],[Column3]])))</f>
        <v xml:space="preserve"> Polish Defense</v>
      </c>
      <c r="C1873" s="3" t="s">
        <v>7751</v>
      </c>
      <c r="F1873" s="3">
        <v>38.799999999999997</v>
      </c>
      <c r="G1873" s="3">
        <v>32.5</v>
      </c>
    </row>
    <row r="1874" spans="1:7" ht="17" x14ac:dyDescent="0.2">
      <c r="A1874" s="3" t="s">
        <v>7743</v>
      </c>
      <c r="B1874" s="3" t="str">
        <f>CONCATENATE(Table13[[#This Row],[Column5]],(IF(Table13[[#This Row],[Column4]]="",""," -"&amp;Table13[[#This Row],[Column4]])),(IF(Table13[[#This Row],[Column3]]="",""," -"&amp;Table13[[#This Row],[Column3]])))</f>
        <v xml:space="preserve"> Queen Pawn Defense</v>
      </c>
      <c r="C1874" s="3" t="s">
        <v>7752</v>
      </c>
      <c r="F1874" s="3">
        <v>37.9</v>
      </c>
      <c r="G1874" s="3">
        <v>28.6</v>
      </c>
    </row>
    <row r="1875" spans="1:7" ht="17" x14ac:dyDescent="0.2">
      <c r="A1875" s="3" t="s">
        <v>7743</v>
      </c>
      <c r="B1875" s="3" t="str">
        <f>CONCATENATE(Table13[[#This Row],[Column5]],(IF(Table13[[#This Row],[Column4]]="",""," -"&amp;Table13[[#This Row],[Column4]])),(IF(Table13[[#This Row],[Column3]]="",""," -"&amp;Table13[[#This Row],[Column3]])))</f>
        <v xml:space="preserve"> Queen's Gambit Invitation</v>
      </c>
      <c r="C1875" s="3" t="s">
        <v>7753</v>
      </c>
      <c r="F1875" s="3">
        <v>46.4</v>
      </c>
      <c r="G1875" s="3">
        <v>26.4</v>
      </c>
    </row>
    <row r="1876" spans="1:7" ht="17" x14ac:dyDescent="0.2">
      <c r="A1876" s="3" t="s">
        <v>7743</v>
      </c>
      <c r="B1876" s="3" t="str">
        <f>CONCATENATE(Table13[[#This Row],[Column5]],(IF(Table13[[#This Row],[Column4]]="",""," -"&amp;Table13[[#This Row],[Column4]])),(IF(Table13[[#This Row],[Column3]]="",""," -"&amp;Table13[[#This Row],[Column3]])))</f>
        <v xml:space="preserve"> Queenside Fianchetto Variation</v>
      </c>
      <c r="C1876" s="3" t="s">
        <v>7754</v>
      </c>
      <c r="F1876" s="3">
        <v>40.299999999999997</v>
      </c>
      <c r="G1876" s="3">
        <v>29.3</v>
      </c>
    </row>
    <row r="1877" spans="1:7" ht="17" x14ac:dyDescent="0.2">
      <c r="A1877" s="3" t="s">
        <v>7743</v>
      </c>
      <c r="B1877" s="3" t="str">
        <f>CONCATENATE(Table13[[#This Row],[Column5]],(IF(Table13[[#This Row],[Column4]]="",""," -"&amp;Table13[[#This Row],[Column4]])),(IF(Table13[[#This Row],[Column3]]="",""," -"&amp;Table13[[#This Row],[Column3]])))</f>
        <v xml:space="preserve"> Quiet system</v>
      </c>
      <c r="C1877" s="3" t="s">
        <v>7755</v>
      </c>
      <c r="F1877" s="3">
        <v>35.200000000000003</v>
      </c>
      <c r="G1877" s="3">
        <v>33.200000000000003</v>
      </c>
    </row>
    <row r="1878" spans="1:7" ht="17" x14ac:dyDescent="0.2">
      <c r="A1878" s="3" t="s">
        <v>7743</v>
      </c>
      <c r="B1878" s="3" t="str">
        <f>CONCATENATE(Table13[[#This Row],[Column5]],(IF(Table13[[#This Row],[Column4]]="",""," -"&amp;Table13[[#This Row],[Column4]])),(IF(Table13[[#This Row],[Column3]]="",""," -"&amp;Table13[[#This Row],[Column3]])))</f>
        <v xml:space="preserve"> Reversed Mexican Defense</v>
      </c>
      <c r="C1878" s="3" t="s">
        <v>7756</v>
      </c>
      <c r="F1878" s="3">
        <v>32.5</v>
      </c>
      <c r="G1878" s="3">
        <v>45</v>
      </c>
    </row>
    <row r="1879" spans="1:7" ht="17" x14ac:dyDescent="0.2">
      <c r="A1879" s="3" t="s">
        <v>7743</v>
      </c>
      <c r="B1879" s="3" t="str">
        <f>CONCATENATE(Table13[[#This Row],[Column5]],(IF(Table13[[#This Row],[Column4]]="",""," -"&amp;Table13[[#This Row],[Column4]])),(IF(Table13[[#This Row],[Column3]]="",""," -"&amp;Table13[[#This Row],[Column3]])))</f>
        <v xml:space="preserve"> Reversed Queen's Gambit</v>
      </c>
      <c r="C1879" s="3" t="s">
        <v>7757</v>
      </c>
      <c r="F1879" s="3">
        <v>35.5</v>
      </c>
      <c r="G1879" s="3">
        <v>34.9</v>
      </c>
    </row>
    <row r="1880" spans="1:7" ht="17" x14ac:dyDescent="0.2">
      <c r="A1880" s="3" t="s">
        <v>7743</v>
      </c>
      <c r="B1880" s="3" t="str">
        <f>CONCATENATE(Table13[[#This Row],[Column5]],(IF(Table13[[#This Row],[Column4]]="",""," -"&amp;Table13[[#This Row],[Column4]])),(IF(Table13[[#This Row],[Column3]]="",""," -"&amp;Table13[[#This Row],[Column3]])))</f>
        <v xml:space="preserve"> Santasiere's Folly</v>
      </c>
      <c r="C1880" s="3" t="s">
        <v>7758</v>
      </c>
      <c r="F1880" s="3">
        <v>32.799999999999997</v>
      </c>
      <c r="G1880" s="3">
        <v>37.799999999999997</v>
      </c>
    </row>
    <row r="1881" spans="1:7" ht="17" x14ac:dyDescent="0.2">
      <c r="A1881" s="3" t="s">
        <v>7743</v>
      </c>
      <c r="B1881" s="3" t="str">
        <f>CONCATENATE(Table13[[#This Row],[Column5]],(IF(Table13[[#This Row],[Column4]]="",""," -"&amp;Table13[[#This Row],[Column4]])),(IF(Table13[[#This Row],[Column3]]="",""," -"&amp;Table13[[#This Row],[Column3]])))</f>
        <v xml:space="preserve"> Sicilian Invitation</v>
      </c>
      <c r="C1881" s="3" t="s">
        <v>6924</v>
      </c>
      <c r="F1881" s="3">
        <v>34.700000000000003</v>
      </c>
      <c r="G1881" s="3">
        <v>31.4</v>
      </c>
    </row>
    <row r="1882" spans="1:7" ht="17" x14ac:dyDescent="0.2">
      <c r="A1882" s="3" t="s">
        <v>7743</v>
      </c>
      <c r="B1882" s="3" t="str">
        <f>CONCATENATE(Table13[[#This Row],[Column5]],(IF(Table13[[#This Row],[Column4]]="",""," -"&amp;Table13[[#This Row],[Column4]])),(IF(Table13[[#This Row],[Column3]]="",""," -"&amp;Table13[[#This Row],[Column3]])))</f>
        <v xml:space="preserve"> Slav Invitation</v>
      </c>
      <c r="C1882" s="3" t="s">
        <v>7759</v>
      </c>
      <c r="F1882" s="3">
        <v>46.9</v>
      </c>
      <c r="G1882" s="3">
        <v>27</v>
      </c>
    </row>
    <row r="1883" spans="1:7" ht="17" x14ac:dyDescent="0.2">
      <c r="A1883" s="3" t="s">
        <v>7743</v>
      </c>
      <c r="B1883" s="3" t="str">
        <f>CONCATENATE(Table13[[#This Row],[Column5]],(IF(Table13[[#This Row],[Column4]]="",""," -"&amp;Table13[[#This Row],[Column4]])),(IF(Table13[[#This Row],[Column3]]="",""," -"&amp;Table13[[#This Row],[Column3]])))</f>
        <v xml:space="preserve"> Symmetrical Variation</v>
      </c>
      <c r="C1883" s="3" t="s">
        <v>6780</v>
      </c>
      <c r="F1883" s="3">
        <v>37.1</v>
      </c>
      <c r="G1883" s="3">
        <v>28.4</v>
      </c>
    </row>
    <row r="1884" spans="1:7" ht="17" x14ac:dyDescent="0.2">
      <c r="A1884" s="3" t="s">
        <v>7743</v>
      </c>
      <c r="B1884" s="3" t="str">
        <f>CONCATENATE(Table13[[#This Row],[Column5]],(IF(Table13[[#This Row],[Column4]]="",""," -"&amp;Table13[[#This Row],[Column4]])),(IF(Table13[[#This Row],[Column3]]="",""," -"&amp;Table13[[#This Row],[Column3]])))</f>
        <v xml:space="preserve"> Tennison Gambit</v>
      </c>
      <c r="C1884" s="3" t="s">
        <v>7760</v>
      </c>
      <c r="F1884" s="3">
        <v>36.700000000000003</v>
      </c>
      <c r="G1884" s="3">
        <v>43.9</v>
      </c>
    </row>
    <row r="1885" spans="1:7" ht="17" x14ac:dyDescent="0.2">
      <c r="A1885" s="3" t="s">
        <v>7743</v>
      </c>
      <c r="B1885" s="3" t="str">
        <f>CONCATENATE(Table13[[#This Row],[Column5]],(IF(Table13[[#This Row],[Column4]]="",""," -"&amp;Table13[[#This Row],[Column4]])),(IF(Table13[[#This Row],[Column3]]="",""," -"&amp;Table13[[#This Row],[Column3]])))</f>
        <v xml:space="preserve"> Wade Defense - Chigorin Plan</v>
      </c>
      <c r="C1885" s="3" t="s">
        <v>7761</v>
      </c>
      <c r="D1885" s="3" t="s">
        <v>7762</v>
      </c>
      <c r="F1885" s="3">
        <v>44.2</v>
      </c>
      <c r="G1885" s="3">
        <v>21.7</v>
      </c>
    </row>
  </sheetData>
  <pageMargins left="0.7" right="0.7" top="0.75" bottom="0.75" header="0.3" footer="0.3"/>
  <drawing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A5334-76DE-654A-BDEC-8A2F846D4610}">
  <dimension ref="A2:B11"/>
  <sheetViews>
    <sheetView workbookViewId="0">
      <selection activeCell="C26" sqref="C26"/>
    </sheetView>
  </sheetViews>
  <sheetFormatPr baseColWidth="10" defaultRowHeight="16" x14ac:dyDescent="0.2"/>
  <cols>
    <col min="1" max="1" width="25" bestFit="1" customWidth="1"/>
    <col min="2" max="2" width="21.1640625" bestFit="1" customWidth="1"/>
    <col min="3" max="3" width="18" bestFit="1" customWidth="1"/>
    <col min="4" max="16" width="5.1640625" bestFit="1" customWidth="1"/>
    <col min="17" max="17" width="12.1640625" bestFit="1" customWidth="1"/>
  </cols>
  <sheetData>
    <row r="2" spans="1:2" x14ac:dyDescent="0.2">
      <c r="A2" s="8" t="s">
        <v>1</v>
      </c>
      <c r="B2" t="s">
        <v>7765</v>
      </c>
    </row>
    <row r="4" spans="1:2" x14ac:dyDescent="0.2">
      <c r="A4" s="8" t="s">
        <v>7772</v>
      </c>
      <c r="B4" t="s">
        <v>7775</v>
      </c>
    </row>
    <row r="5" spans="1:2" x14ac:dyDescent="0.2">
      <c r="A5" s="9" t="s">
        <v>6595</v>
      </c>
      <c r="B5" s="11">
        <v>48.3</v>
      </c>
    </row>
    <row r="6" spans="1:2" x14ac:dyDescent="0.2">
      <c r="A6" s="10" t="s">
        <v>6599</v>
      </c>
      <c r="B6" s="11">
        <v>48.3</v>
      </c>
    </row>
    <row r="7" spans="1:2" x14ac:dyDescent="0.2">
      <c r="A7" s="9" t="s">
        <v>6884</v>
      </c>
      <c r="B7" s="11">
        <v>53</v>
      </c>
    </row>
    <row r="8" spans="1:2" x14ac:dyDescent="0.2">
      <c r="A8" s="10" t="s">
        <v>6887</v>
      </c>
      <c r="B8" s="11">
        <v>53</v>
      </c>
    </row>
    <row r="9" spans="1:2" x14ac:dyDescent="0.2">
      <c r="A9" s="9" t="s">
        <v>7105</v>
      </c>
      <c r="B9" s="11">
        <v>46</v>
      </c>
    </row>
    <row r="10" spans="1:2" x14ac:dyDescent="0.2">
      <c r="A10" s="10" t="s">
        <v>6510</v>
      </c>
      <c r="B10" s="11">
        <v>46</v>
      </c>
    </row>
    <row r="11" spans="1:2" x14ac:dyDescent="0.2">
      <c r="A11" s="9" t="s">
        <v>7773</v>
      </c>
      <c r="B11" s="11">
        <v>49.1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CCBA9-25CC-6A48-BFE5-8FF094D250ED}">
  <dimension ref="A1:B9"/>
  <sheetViews>
    <sheetView workbookViewId="0">
      <selection activeCell="A31" sqref="A31:B35"/>
    </sheetView>
  </sheetViews>
  <sheetFormatPr baseColWidth="10" defaultRowHeight="16" x14ac:dyDescent="0.2"/>
  <cols>
    <col min="1" max="1" width="23" bestFit="1" customWidth="1"/>
    <col min="2" max="2" width="17.33203125" bestFit="1" customWidth="1"/>
    <col min="3" max="4" width="4.1640625" bestFit="1" customWidth="1"/>
    <col min="5" max="5" width="2.1640625" bestFit="1" customWidth="1"/>
    <col min="6" max="6" width="4.1640625" bestFit="1" customWidth="1"/>
    <col min="7" max="29" width="5.1640625" bestFit="1" customWidth="1"/>
    <col min="30" max="30" width="3.1640625" bestFit="1" customWidth="1"/>
    <col min="31" max="52" width="5.1640625" bestFit="1" customWidth="1"/>
    <col min="53" max="53" width="3.1640625" bestFit="1" customWidth="1"/>
    <col min="54" max="62" width="5.1640625" bestFit="1" customWidth="1"/>
    <col min="63" max="63" width="3.1640625" bestFit="1" customWidth="1"/>
    <col min="64" max="72" width="5.1640625" bestFit="1" customWidth="1"/>
    <col min="73" max="73" width="3.1640625" bestFit="1" customWidth="1"/>
    <col min="74" max="82" width="5.1640625" bestFit="1" customWidth="1"/>
    <col min="83" max="83" width="3.1640625" bestFit="1" customWidth="1"/>
    <col min="84" max="92" width="5.1640625" bestFit="1" customWidth="1"/>
    <col min="93" max="93" width="3.1640625" bestFit="1" customWidth="1"/>
    <col min="94" max="102" width="5.1640625" bestFit="1" customWidth="1"/>
    <col min="103" max="103" width="3.1640625" bestFit="1" customWidth="1"/>
    <col min="104" max="112" width="5.1640625" bestFit="1" customWidth="1"/>
    <col min="113" max="113" width="3.1640625" bestFit="1" customWidth="1"/>
    <col min="114" max="122" width="5.1640625" bestFit="1" customWidth="1"/>
    <col min="123" max="123" width="3.1640625" bestFit="1" customWidth="1"/>
    <col min="124" max="132" width="5.1640625" bestFit="1" customWidth="1"/>
    <col min="133" max="133" width="3.1640625" bestFit="1" customWidth="1"/>
    <col min="134" max="142" width="5.1640625" bestFit="1" customWidth="1"/>
    <col min="143" max="143" width="3.1640625" bestFit="1" customWidth="1"/>
    <col min="144" max="152" width="5.1640625" bestFit="1" customWidth="1"/>
    <col min="153" max="153" width="3.1640625" bestFit="1" customWidth="1"/>
    <col min="154" max="162" width="5.1640625" bestFit="1" customWidth="1"/>
    <col min="163" max="163" width="3.1640625" bestFit="1" customWidth="1"/>
    <col min="164" max="172" width="5.1640625" bestFit="1" customWidth="1"/>
    <col min="173" max="173" width="3.1640625" bestFit="1" customWidth="1"/>
    <col min="174" max="182" width="5.1640625" bestFit="1" customWidth="1"/>
    <col min="183" max="183" width="3.1640625" bestFit="1" customWidth="1"/>
    <col min="184" max="192" width="5.1640625" bestFit="1" customWidth="1"/>
    <col min="193" max="193" width="3.1640625" bestFit="1" customWidth="1"/>
    <col min="194" max="202" width="5.1640625" bestFit="1" customWidth="1"/>
    <col min="203" max="203" width="3.1640625" bestFit="1" customWidth="1"/>
    <col min="204" max="212" width="5.1640625" bestFit="1" customWidth="1"/>
    <col min="213" max="213" width="3.1640625" bestFit="1" customWidth="1"/>
    <col min="214" max="222" width="5.1640625" bestFit="1" customWidth="1"/>
    <col min="223" max="223" width="3.1640625" bestFit="1" customWidth="1"/>
    <col min="224" max="232" width="5.1640625" bestFit="1" customWidth="1"/>
    <col min="233" max="233" width="3.1640625" bestFit="1" customWidth="1"/>
    <col min="234" max="242" width="5.1640625" bestFit="1" customWidth="1"/>
    <col min="243" max="243" width="3.1640625" bestFit="1" customWidth="1"/>
    <col min="244" max="252" width="5.1640625" bestFit="1" customWidth="1"/>
    <col min="253" max="253" width="3.1640625" bestFit="1" customWidth="1"/>
    <col min="254" max="262" width="5.1640625" bestFit="1" customWidth="1"/>
    <col min="263" max="263" width="3.1640625" bestFit="1" customWidth="1"/>
    <col min="264" max="272" width="5.1640625" bestFit="1" customWidth="1"/>
    <col min="273" max="273" width="3.1640625" bestFit="1" customWidth="1"/>
    <col min="274" max="281" width="5.1640625" bestFit="1" customWidth="1"/>
    <col min="282" max="282" width="3.1640625" bestFit="1" customWidth="1"/>
    <col min="283" max="291" width="5.1640625" bestFit="1" customWidth="1"/>
    <col min="292" max="292" width="3.1640625" bestFit="1" customWidth="1"/>
    <col min="293" max="300" width="5.1640625" bestFit="1" customWidth="1"/>
    <col min="301" max="301" width="3.1640625" bestFit="1" customWidth="1"/>
    <col min="302" max="308" width="5.1640625" bestFit="1" customWidth="1"/>
    <col min="309" max="309" width="3.1640625" bestFit="1" customWidth="1"/>
    <col min="310" max="316" width="5.1640625" bestFit="1" customWidth="1"/>
    <col min="317" max="317" width="3.1640625" bestFit="1" customWidth="1"/>
    <col min="318" max="323" width="5.1640625" bestFit="1" customWidth="1"/>
    <col min="324" max="324" width="3.1640625" bestFit="1" customWidth="1"/>
    <col min="325" max="329" width="5.1640625" bestFit="1" customWidth="1"/>
    <col min="330" max="330" width="3.1640625" bestFit="1" customWidth="1"/>
    <col min="331" max="340" width="5.1640625" bestFit="1" customWidth="1"/>
    <col min="341" max="341" width="3.1640625" bestFit="1" customWidth="1"/>
    <col min="342" max="348" width="5.1640625" bestFit="1" customWidth="1"/>
    <col min="349" max="349" width="3.1640625" bestFit="1" customWidth="1"/>
    <col min="350" max="352" width="5.1640625" bestFit="1" customWidth="1"/>
    <col min="353" max="353" width="3.1640625" bestFit="1" customWidth="1"/>
    <col min="354" max="362" width="5.1640625" bestFit="1" customWidth="1"/>
  </cols>
  <sheetData>
    <row r="1" spans="1:2" x14ac:dyDescent="0.2">
      <c r="A1" s="8" t="s">
        <v>1</v>
      </c>
      <c r="B1" t="s">
        <v>7765</v>
      </c>
    </row>
    <row r="3" spans="1:2" x14ac:dyDescent="0.2">
      <c r="A3" s="8" t="s">
        <v>7772</v>
      </c>
      <c r="B3" t="s">
        <v>7776</v>
      </c>
    </row>
    <row r="4" spans="1:2" x14ac:dyDescent="0.2">
      <c r="A4" s="9" t="s">
        <v>6605</v>
      </c>
      <c r="B4" s="11">
        <v>39.18</v>
      </c>
    </row>
    <row r="5" spans="1:2" x14ac:dyDescent="0.2">
      <c r="A5" s="9" t="s">
        <v>6925</v>
      </c>
      <c r="B5" s="11">
        <v>38.200000000000003</v>
      </c>
    </row>
    <row r="6" spans="1:2" x14ac:dyDescent="0.2">
      <c r="A6" s="9" t="s">
        <v>6999</v>
      </c>
      <c r="B6" s="11">
        <v>39.4</v>
      </c>
    </row>
    <row r="7" spans="1:2" x14ac:dyDescent="0.2">
      <c r="A7" s="9" t="s">
        <v>7140</v>
      </c>
      <c r="B7" s="11">
        <v>42.016666666666659</v>
      </c>
    </row>
    <row r="8" spans="1:2" x14ac:dyDescent="0.2">
      <c r="A8" s="9" t="s">
        <v>7621</v>
      </c>
      <c r="B8" s="11">
        <v>38.257894736842104</v>
      </c>
    </row>
    <row r="9" spans="1:2" x14ac:dyDescent="0.2">
      <c r="A9" s="9" t="s">
        <v>7773</v>
      </c>
      <c r="B9" s="11">
        <v>39.140624999999993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780E2-660E-2E49-B178-1C11CE70DF7E}">
  <dimension ref="A1:B236"/>
  <sheetViews>
    <sheetView topLeftCell="A7" workbookViewId="0">
      <selection activeCell="B25" sqref="B25"/>
    </sheetView>
  </sheetViews>
  <sheetFormatPr baseColWidth="10" defaultRowHeight="16" x14ac:dyDescent="0.2"/>
  <cols>
    <col min="1" max="1" width="13.33203125" bestFit="1" customWidth="1"/>
    <col min="2" max="2" width="21.83203125" bestFit="1" customWidth="1"/>
    <col min="3" max="3" width="18" bestFit="1" customWidth="1"/>
    <col min="4" max="4" width="4.1640625" bestFit="1" customWidth="1"/>
    <col min="5" max="5" width="2.1640625" bestFit="1" customWidth="1"/>
    <col min="6" max="6" width="4.1640625" bestFit="1" customWidth="1"/>
    <col min="7" max="29" width="5.1640625" bestFit="1" customWidth="1"/>
    <col min="30" max="30" width="3.1640625" bestFit="1" customWidth="1"/>
    <col min="31" max="52" width="5.1640625" bestFit="1" customWidth="1"/>
    <col min="53" max="53" width="3.1640625" bestFit="1" customWidth="1"/>
    <col min="54" max="62" width="5.1640625" bestFit="1" customWidth="1"/>
    <col min="63" max="63" width="3.1640625" bestFit="1" customWidth="1"/>
    <col min="64" max="72" width="5.1640625" bestFit="1" customWidth="1"/>
    <col min="73" max="73" width="3.1640625" bestFit="1" customWidth="1"/>
    <col min="74" max="82" width="5.1640625" bestFit="1" customWidth="1"/>
    <col min="83" max="83" width="3.1640625" bestFit="1" customWidth="1"/>
    <col min="84" max="92" width="5.1640625" bestFit="1" customWidth="1"/>
    <col min="93" max="93" width="3.1640625" bestFit="1" customWidth="1"/>
    <col min="94" max="102" width="5.1640625" bestFit="1" customWidth="1"/>
    <col min="103" max="103" width="3.1640625" bestFit="1" customWidth="1"/>
    <col min="104" max="112" width="5.1640625" bestFit="1" customWidth="1"/>
    <col min="113" max="113" width="3.1640625" bestFit="1" customWidth="1"/>
    <col min="114" max="122" width="5.1640625" bestFit="1" customWidth="1"/>
    <col min="123" max="123" width="3.1640625" bestFit="1" customWidth="1"/>
    <col min="124" max="132" width="5.1640625" bestFit="1" customWidth="1"/>
    <col min="133" max="133" width="3.1640625" bestFit="1" customWidth="1"/>
    <col min="134" max="142" width="5.1640625" bestFit="1" customWidth="1"/>
    <col min="143" max="143" width="3.1640625" bestFit="1" customWidth="1"/>
    <col min="144" max="152" width="5.1640625" bestFit="1" customWidth="1"/>
    <col min="153" max="153" width="3.1640625" bestFit="1" customWidth="1"/>
    <col min="154" max="162" width="5.1640625" bestFit="1" customWidth="1"/>
    <col min="163" max="163" width="3.1640625" bestFit="1" customWidth="1"/>
    <col min="164" max="172" width="5.1640625" bestFit="1" customWidth="1"/>
    <col min="173" max="173" width="3.1640625" bestFit="1" customWidth="1"/>
    <col min="174" max="182" width="5.1640625" bestFit="1" customWidth="1"/>
    <col min="183" max="183" width="3.1640625" bestFit="1" customWidth="1"/>
    <col min="184" max="192" width="5.1640625" bestFit="1" customWidth="1"/>
    <col min="193" max="193" width="3.1640625" bestFit="1" customWidth="1"/>
    <col min="194" max="202" width="5.1640625" bestFit="1" customWidth="1"/>
    <col min="203" max="203" width="3.1640625" bestFit="1" customWidth="1"/>
    <col min="204" max="212" width="5.1640625" bestFit="1" customWidth="1"/>
    <col min="213" max="213" width="3.1640625" bestFit="1" customWidth="1"/>
    <col min="214" max="222" width="5.1640625" bestFit="1" customWidth="1"/>
    <col min="223" max="223" width="3.1640625" bestFit="1" customWidth="1"/>
    <col min="224" max="232" width="5.1640625" bestFit="1" customWidth="1"/>
    <col min="233" max="233" width="3.1640625" bestFit="1" customWidth="1"/>
    <col min="234" max="242" width="5.1640625" bestFit="1" customWidth="1"/>
    <col min="243" max="243" width="3.1640625" bestFit="1" customWidth="1"/>
    <col min="244" max="252" width="5.1640625" bestFit="1" customWidth="1"/>
    <col min="253" max="253" width="3.1640625" bestFit="1" customWidth="1"/>
    <col min="254" max="262" width="5.1640625" bestFit="1" customWidth="1"/>
    <col min="263" max="263" width="3.1640625" bestFit="1" customWidth="1"/>
    <col min="264" max="272" width="5.1640625" bestFit="1" customWidth="1"/>
    <col min="273" max="273" width="3.1640625" bestFit="1" customWidth="1"/>
    <col min="274" max="281" width="5.1640625" bestFit="1" customWidth="1"/>
    <col min="282" max="282" width="3.1640625" bestFit="1" customWidth="1"/>
    <col min="283" max="291" width="5.1640625" bestFit="1" customWidth="1"/>
    <col min="292" max="292" width="3.1640625" bestFit="1" customWidth="1"/>
    <col min="293" max="300" width="5.1640625" bestFit="1" customWidth="1"/>
    <col min="301" max="301" width="3.1640625" bestFit="1" customWidth="1"/>
    <col min="302" max="308" width="5.1640625" bestFit="1" customWidth="1"/>
    <col min="309" max="309" width="3.1640625" bestFit="1" customWidth="1"/>
    <col min="310" max="316" width="5.1640625" bestFit="1" customWidth="1"/>
    <col min="317" max="317" width="3.1640625" bestFit="1" customWidth="1"/>
    <col min="318" max="323" width="5.1640625" bestFit="1" customWidth="1"/>
    <col min="324" max="324" width="3.1640625" bestFit="1" customWidth="1"/>
    <col min="325" max="329" width="5.1640625" bestFit="1" customWidth="1"/>
    <col min="330" max="330" width="3.1640625" bestFit="1" customWidth="1"/>
    <col min="331" max="340" width="5.1640625" bestFit="1" customWidth="1"/>
    <col min="341" max="341" width="3.1640625" bestFit="1" customWidth="1"/>
    <col min="342" max="348" width="5.1640625" bestFit="1" customWidth="1"/>
    <col min="349" max="349" width="3.1640625" bestFit="1" customWidth="1"/>
    <col min="350" max="352" width="5.1640625" bestFit="1" customWidth="1"/>
    <col min="353" max="353" width="3.1640625" bestFit="1" customWidth="1"/>
    <col min="354" max="362" width="5.1640625" bestFit="1" customWidth="1"/>
  </cols>
  <sheetData>
    <row r="1" spans="1:2" x14ac:dyDescent="0.2">
      <c r="A1" s="8" t="s">
        <v>1</v>
      </c>
      <c r="B1" t="s">
        <v>7764</v>
      </c>
    </row>
    <row r="3" spans="1:2" x14ac:dyDescent="0.2">
      <c r="A3" s="8" t="s">
        <v>7772</v>
      </c>
      <c r="B3" t="s">
        <v>7774</v>
      </c>
    </row>
    <row r="4" spans="1:2" x14ac:dyDescent="0.2">
      <c r="A4" s="9" t="s">
        <v>136</v>
      </c>
      <c r="B4" s="11">
        <v>35.700000000000003</v>
      </c>
    </row>
    <row r="5" spans="1:2" x14ac:dyDescent="0.2">
      <c r="A5" s="10" t="s">
        <v>7777</v>
      </c>
      <c r="B5" s="11">
        <v>35.700000000000003</v>
      </c>
    </row>
    <row r="6" spans="1:2" x14ac:dyDescent="0.2">
      <c r="A6" s="12" t="s">
        <v>7777</v>
      </c>
      <c r="B6" s="11">
        <v>35.700000000000003</v>
      </c>
    </row>
    <row r="7" spans="1:2" x14ac:dyDescent="0.2">
      <c r="A7" s="9" t="s">
        <v>573</v>
      </c>
      <c r="B7" s="11">
        <v>40.299999999999997</v>
      </c>
    </row>
    <row r="8" spans="1:2" x14ac:dyDescent="0.2">
      <c r="A8" s="10" t="s">
        <v>7777</v>
      </c>
      <c r="B8" s="11">
        <v>40.299999999999997</v>
      </c>
    </row>
    <row r="9" spans="1:2" x14ac:dyDescent="0.2">
      <c r="A9" s="12" t="s">
        <v>7777</v>
      </c>
      <c r="B9" s="11">
        <v>40.299999999999997</v>
      </c>
    </row>
    <row r="10" spans="1:2" x14ac:dyDescent="0.2">
      <c r="A10" s="9" t="s">
        <v>1743</v>
      </c>
      <c r="B10" s="11">
        <v>39.4</v>
      </c>
    </row>
    <row r="11" spans="1:2" x14ac:dyDescent="0.2">
      <c r="A11" s="10" t="s">
        <v>6361</v>
      </c>
      <c r="B11" s="11">
        <v>36.1</v>
      </c>
    </row>
    <row r="12" spans="1:2" x14ac:dyDescent="0.2">
      <c r="A12" s="12" t="s">
        <v>7777</v>
      </c>
      <c r="B12" s="11">
        <v>36.1</v>
      </c>
    </row>
    <row r="13" spans="1:2" x14ac:dyDescent="0.2">
      <c r="A13" s="10" t="s">
        <v>6353</v>
      </c>
      <c r="B13" s="11">
        <v>42.166666666666664</v>
      </c>
    </row>
    <row r="14" spans="1:2" x14ac:dyDescent="0.2">
      <c r="A14" s="12" t="s">
        <v>6233</v>
      </c>
      <c r="B14" s="11">
        <v>38.700000000000003</v>
      </c>
    </row>
    <row r="15" spans="1:2" x14ac:dyDescent="0.2">
      <c r="A15" s="12" t="s">
        <v>6271</v>
      </c>
      <c r="B15" s="11">
        <v>39.4</v>
      </c>
    </row>
    <row r="16" spans="1:2" x14ac:dyDescent="0.2">
      <c r="A16" s="12" t="s">
        <v>6266</v>
      </c>
      <c r="B16" s="11">
        <v>48.4</v>
      </c>
    </row>
    <row r="17" spans="1:2" x14ac:dyDescent="0.2">
      <c r="A17" s="10" t="s">
        <v>6247</v>
      </c>
      <c r="B17" s="11">
        <v>37.700000000000003</v>
      </c>
    </row>
    <row r="18" spans="1:2" x14ac:dyDescent="0.2">
      <c r="A18" s="12" t="s">
        <v>7777</v>
      </c>
      <c r="B18" s="11">
        <v>37.700000000000003</v>
      </c>
    </row>
    <row r="19" spans="1:2" x14ac:dyDescent="0.2">
      <c r="A19" s="10" t="s">
        <v>7777</v>
      </c>
      <c r="B19" s="11">
        <v>36.1</v>
      </c>
    </row>
    <row r="20" spans="1:2" x14ac:dyDescent="0.2">
      <c r="A20" s="12" t="s">
        <v>7777</v>
      </c>
      <c r="B20" s="11">
        <v>36.1</v>
      </c>
    </row>
    <row r="21" spans="1:2" x14ac:dyDescent="0.2">
      <c r="A21" s="9" t="s">
        <v>785</v>
      </c>
      <c r="B21" s="11">
        <v>32.299999999999997</v>
      </c>
    </row>
    <row r="22" spans="1:2" x14ac:dyDescent="0.2">
      <c r="A22" s="10" t="s">
        <v>7777</v>
      </c>
      <c r="B22" s="11">
        <v>32.299999999999997</v>
      </c>
    </row>
    <row r="23" spans="1:2" x14ac:dyDescent="0.2">
      <c r="A23" s="12" t="s">
        <v>7777</v>
      </c>
      <c r="B23" s="11">
        <v>32.299999999999997</v>
      </c>
    </row>
    <row r="24" spans="1:2" x14ac:dyDescent="0.2">
      <c r="A24" s="9" t="s">
        <v>46</v>
      </c>
      <c r="B24" s="11">
        <v>39.241176470588229</v>
      </c>
    </row>
    <row r="25" spans="1:2" x14ac:dyDescent="0.2">
      <c r="A25" s="10" t="s">
        <v>6244</v>
      </c>
      <c r="B25" s="11">
        <v>39.559259259259257</v>
      </c>
    </row>
    <row r="26" spans="1:2" x14ac:dyDescent="0.2">
      <c r="A26" s="12" t="s">
        <v>6282</v>
      </c>
      <c r="B26" s="11">
        <v>47</v>
      </c>
    </row>
    <row r="27" spans="1:2" x14ac:dyDescent="0.2">
      <c r="A27" s="12" t="s">
        <v>6266</v>
      </c>
      <c r="B27" s="11">
        <v>49.650000000000006</v>
      </c>
    </row>
    <row r="28" spans="1:2" x14ac:dyDescent="0.2">
      <c r="A28" s="12" t="s">
        <v>6264</v>
      </c>
      <c r="B28" s="11">
        <v>37.11</v>
      </c>
    </row>
    <row r="29" spans="1:2" x14ac:dyDescent="0.2">
      <c r="A29" s="12" t="s">
        <v>6247</v>
      </c>
      <c r="B29" s="11">
        <v>39.427272727272729</v>
      </c>
    </row>
    <row r="30" spans="1:2" x14ac:dyDescent="0.2">
      <c r="A30" s="12" t="s">
        <v>7777</v>
      </c>
      <c r="B30" s="11">
        <v>39</v>
      </c>
    </row>
    <row r="31" spans="1:2" x14ac:dyDescent="0.2">
      <c r="A31" s="10" t="s">
        <v>6247</v>
      </c>
      <c r="B31" s="11">
        <v>38.20000000000001</v>
      </c>
    </row>
    <row r="32" spans="1:2" x14ac:dyDescent="0.2">
      <c r="A32" s="12" t="s">
        <v>6329</v>
      </c>
      <c r="B32" s="11">
        <v>34.799999999999997</v>
      </c>
    </row>
    <row r="33" spans="1:2" x14ac:dyDescent="0.2">
      <c r="A33" s="12" t="s">
        <v>6229</v>
      </c>
      <c r="B33" s="11">
        <v>37</v>
      </c>
    </row>
    <row r="34" spans="1:2" x14ac:dyDescent="0.2">
      <c r="A34" s="12" t="s">
        <v>6264</v>
      </c>
      <c r="B34" s="11">
        <v>38.650000000000006</v>
      </c>
    </row>
    <row r="35" spans="1:2" x14ac:dyDescent="0.2">
      <c r="A35" s="12" t="s">
        <v>7777</v>
      </c>
      <c r="B35" s="11">
        <v>40.049999999999997</v>
      </c>
    </row>
    <row r="36" spans="1:2" x14ac:dyDescent="0.2">
      <c r="A36" s="10" t="s">
        <v>7777</v>
      </c>
      <c r="B36" s="11">
        <v>36.9</v>
      </c>
    </row>
    <row r="37" spans="1:2" x14ac:dyDescent="0.2">
      <c r="A37" s="12" t="s">
        <v>7777</v>
      </c>
      <c r="B37" s="11">
        <v>36.9</v>
      </c>
    </row>
    <row r="38" spans="1:2" x14ac:dyDescent="0.2">
      <c r="A38" s="9" t="s">
        <v>70</v>
      </c>
      <c r="B38" s="11">
        <v>35.200000000000003</v>
      </c>
    </row>
    <row r="39" spans="1:2" x14ac:dyDescent="0.2">
      <c r="A39" s="10" t="s">
        <v>7777</v>
      </c>
      <c r="B39" s="11">
        <v>35.200000000000003</v>
      </c>
    </row>
    <row r="40" spans="1:2" x14ac:dyDescent="0.2">
      <c r="A40" s="12" t="s">
        <v>7777</v>
      </c>
      <c r="B40" s="11">
        <v>35.200000000000003</v>
      </c>
    </row>
    <row r="41" spans="1:2" x14ac:dyDescent="0.2">
      <c r="A41" s="9" t="s">
        <v>34</v>
      </c>
      <c r="B41" s="11">
        <v>40.50198863636362</v>
      </c>
    </row>
    <row r="42" spans="1:2" x14ac:dyDescent="0.2">
      <c r="A42" s="10" t="s">
        <v>6312</v>
      </c>
      <c r="B42" s="11">
        <v>42.9</v>
      </c>
    </row>
    <row r="43" spans="1:2" x14ac:dyDescent="0.2">
      <c r="A43" s="12" t="s">
        <v>7777</v>
      </c>
      <c r="B43" s="11">
        <v>42.9</v>
      </c>
    </row>
    <row r="44" spans="1:2" x14ac:dyDescent="0.2">
      <c r="A44" s="10" t="s">
        <v>6274</v>
      </c>
      <c r="B44" s="11">
        <v>42.885714285714286</v>
      </c>
    </row>
    <row r="45" spans="1:2" x14ac:dyDescent="0.2">
      <c r="A45" s="12" t="s">
        <v>6357</v>
      </c>
      <c r="B45" s="11">
        <v>40.9</v>
      </c>
    </row>
    <row r="46" spans="1:2" x14ac:dyDescent="0.2">
      <c r="A46" s="12" t="s">
        <v>6256</v>
      </c>
      <c r="B46" s="11">
        <v>49.2</v>
      </c>
    </row>
    <row r="47" spans="1:2" x14ac:dyDescent="0.2">
      <c r="A47" s="12" t="s">
        <v>6266</v>
      </c>
      <c r="B47" s="11">
        <v>39.200000000000003</v>
      </c>
    </row>
    <row r="48" spans="1:2" x14ac:dyDescent="0.2">
      <c r="A48" s="12" t="s">
        <v>6314</v>
      </c>
      <c r="B48" s="11">
        <v>41</v>
      </c>
    </row>
    <row r="49" spans="1:2" x14ac:dyDescent="0.2">
      <c r="A49" s="12" t="s">
        <v>7777</v>
      </c>
      <c r="B49" s="11">
        <v>43.29999999999999</v>
      </c>
    </row>
    <row r="50" spans="1:2" x14ac:dyDescent="0.2">
      <c r="A50" s="10" t="s">
        <v>6233</v>
      </c>
      <c r="B50" s="11">
        <v>40.73966666666665</v>
      </c>
    </row>
    <row r="51" spans="1:2" x14ac:dyDescent="0.2">
      <c r="A51" s="12" t="s">
        <v>6274</v>
      </c>
      <c r="B51" s="11">
        <v>31.9</v>
      </c>
    </row>
    <row r="52" spans="1:2" x14ac:dyDescent="0.2">
      <c r="A52" s="12" t="s">
        <v>6282</v>
      </c>
      <c r="B52" s="11">
        <v>34.450000000000003</v>
      </c>
    </row>
    <row r="53" spans="1:2" x14ac:dyDescent="0.2">
      <c r="A53" s="12" t="s">
        <v>6256</v>
      </c>
      <c r="B53" s="11">
        <v>41.761290322580635</v>
      </c>
    </row>
    <row r="54" spans="1:2" x14ac:dyDescent="0.2">
      <c r="A54" s="12" t="s">
        <v>6238</v>
      </c>
      <c r="B54" s="11">
        <v>47.383333333333333</v>
      </c>
    </row>
    <row r="55" spans="1:2" x14ac:dyDescent="0.2">
      <c r="A55" s="12" t="s">
        <v>6271</v>
      </c>
      <c r="B55" s="11">
        <v>40.9</v>
      </c>
    </row>
    <row r="56" spans="1:2" x14ac:dyDescent="0.2">
      <c r="A56" s="12" t="s">
        <v>6266</v>
      </c>
      <c r="B56" s="11">
        <v>58.9</v>
      </c>
    </row>
    <row r="57" spans="1:2" x14ac:dyDescent="0.2">
      <c r="A57" s="12" t="s">
        <v>6263</v>
      </c>
      <c r="B57" s="11">
        <v>38.700000000000003</v>
      </c>
    </row>
    <row r="58" spans="1:2" x14ac:dyDescent="0.2">
      <c r="A58" s="12" t="s">
        <v>6264</v>
      </c>
      <c r="B58" s="11">
        <v>42.331818181818171</v>
      </c>
    </row>
    <row r="59" spans="1:2" x14ac:dyDescent="0.2">
      <c r="A59" s="12" t="s">
        <v>6244</v>
      </c>
      <c r="B59" s="11">
        <v>40.387861271676314</v>
      </c>
    </row>
    <row r="60" spans="1:2" x14ac:dyDescent="0.2">
      <c r="A60" s="12" t="s">
        <v>6247</v>
      </c>
      <c r="B60" s="11">
        <v>39.734482758620679</v>
      </c>
    </row>
    <row r="61" spans="1:2" x14ac:dyDescent="0.2">
      <c r="A61" s="12" t="s">
        <v>6346</v>
      </c>
      <c r="B61" s="11">
        <v>28.5</v>
      </c>
    </row>
    <row r="62" spans="1:2" x14ac:dyDescent="0.2">
      <c r="A62" s="12" t="s">
        <v>6405</v>
      </c>
      <c r="B62" s="11">
        <v>50.9</v>
      </c>
    </row>
    <row r="63" spans="1:2" x14ac:dyDescent="0.2">
      <c r="A63" s="12" t="s">
        <v>7777</v>
      </c>
      <c r="B63" s="11">
        <v>42.4</v>
      </c>
    </row>
    <row r="64" spans="1:2" x14ac:dyDescent="0.2">
      <c r="A64" s="10" t="s">
        <v>6256</v>
      </c>
      <c r="B64" s="11">
        <v>44.7</v>
      </c>
    </row>
    <row r="65" spans="1:2" x14ac:dyDescent="0.2">
      <c r="A65" s="12" t="s">
        <v>6266</v>
      </c>
      <c r="B65" s="11">
        <v>43.8</v>
      </c>
    </row>
    <row r="66" spans="1:2" x14ac:dyDescent="0.2">
      <c r="A66" s="12" t="s">
        <v>6247</v>
      </c>
      <c r="B66" s="11">
        <v>45.6</v>
      </c>
    </row>
    <row r="67" spans="1:2" x14ac:dyDescent="0.2">
      <c r="A67" s="10" t="s">
        <v>6279</v>
      </c>
      <c r="B67" s="11">
        <v>31</v>
      </c>
    </row>
    <row r="68" spans="1:2" x14ac:dyDescent="0.2">
      <c r="A68" s="12" t="s">
        <v>7777</v>
      </c>
      <c r="B68" s="11">
        <v>31</v>
      </c>
    </row>
    <row r="69" spans="1:2" x14ac:dyDescent="0.2">
      <c r="A69" s="10" t="s">
        <v>6271</v>
      </c>
      <c r="B69" s="11">
        <v>37.900000000000006</v>
      </c>
    </row>
    <row r="70" spans="1:2" x14ac:dyDescent="0.2">
      <c r="A70" s="12" t="s">
        <v>6324</v>
      </c>
      <c r="B70" s="11">
        <v>38.1</v>
      </c>
    </row>
    <row r="71" spans="1:2" x14ac:dyDescent="0.2">
      <c r="A71" s="12" t="s">
        <v>7777</v>
      </c>
      <c r="B71" s="11">
        <v>37.700000000000003</v>
      </c>
    </row>
    <row r="72" spans="1:2" x14ac:dyDescent="0.2">
      <c r="A72" s="10" t="s">
        <v>6266</v>
      </c>
      <c r="B72" s="11">
        <v>38.949999999999996</v>
      </c>
    </row>
    <row r="73" spans="1:2" x14ac:dyDescent="0.2">
      <c r="A73" s="12" t="s">
        <v>6244</v>
      </c>
      <c r="B73" s="11">
        <v>38.949999999999996</v>
      </c>
    </row>
    <row r="74" spans="1:2" x14ac:dyDescent="0.2">
      <c r="A74" s="10" t="s">
        <v>6236</v>
      </c>
      <c r="B74" s="11">
        <v>30.9</v>
      </c>
    </row>
    <row r="75" spans="1:2" x14ac:dyDescent="0.2">
      <c r="A75" s="12" t="s">
        <v>7777</v>
      </c>
      <c r="B75" s="11">
        <v>30.9</v>
      </c>
    </row>
    <row r="76" spans="1:2" x14ac:dyDescent="0.2">
      <c r="A76" s="10" t="s">
        <v>6264</v>
      </c>
      <c r="B76" s="11">
        <v>40.966666666666669</v>
      </c>
    </row>
    <row r="77" spans="1:2" x14ac:dyDescent="0.2">
      <c r="A77" s="12" t="s">
        <v>6265</v>
      </c>
      <c r="B77" s="11">
        <v>41.1</v>
      </c>
    </row>
    <row r="78" spans="1:2" x14ac:dyDescent="0.2">
      <c r="A78" s="12" t="s">
        <v>7777</v>
      </c>
      <c r="B78" s="11">
        <v>40.900000000000006</v>
      </c>
    </row>
    <row r="79" spans="1:2" x14ac:dyDescent="0.2">
      <c r="A79" s="10" t="s">
        <v>6313</v>
      </c>
      <c r="B79" s="11">
        <v>47.7</v>
      </c>
    </row>
    <row r="80" spans="1:2" x14ac:dyDescent="0.2">
      <c r="A80" s="12" t="s">
        <v>7777</v>
      </c>
      <c r="B80" s="11">
        <v>47.7</v>
      </c>
    </row>
    <row r="81" spans="1:2" x14ac:dyDescent="0.2">
      <c r="A81" s="10" t="s">
        <v>6255</v>
      </c>
      <c r="B81" s="11">
        <v>42.5</v>
      </c>
    </row>
    <row r="82" spans="1:2" x14ac:dyDescent="0.2">
      <c r="A82" s="12" t="s">
        <v>6313</v>
      </c>
      <c r="B82" s="11">
        <v>42.1</v>
      </c>
    </row>
    <row r="83" spans="1:2" x14ac:dyDescent="0.2">
      <c r="A83" s="12" t="s">
        <v>7777</v>
      </c>
      <c r="B83" s="11">
        <v>42.9</v>
      </c>
    </row>
    <row r="84" spans="1:2" x14ac:dyDescent="0.2">
      <c r="A84" s="10" t="s">
        <v>6244</v>
      </c>
      <c r="B84" s="11">
        <v>39.133333333333333</v>
      </c>
    </row>
    <row r="85" spans="1:2" x14ac:dyDescent="0.2">
      <c r="A85" s="12" t="s">
        <v>6274</v>
      </c>
      <c r="B85" s="11">
        <v>37.274999999999999</v>
      </c>
    </row>
    <row r="86" spans="1:2" x14ac:dyDescent="0.2">
      <c r="A86" s="12" t="s">
        <v>7777</v>
      </c>
      <c r="B86" s="11">
        <v>42.849999999999994</v>
      </c>
    </row>
    <row r="87" spans="1:2" x14ac:dyDescent="0.2">
      <c r="A87" s="10" t="s">
        <v>6247</v>
      </c>
      <c r="B87" s="11">
        <v>36.557894736842101</v>
      </c>
    </row>
    <row r="88" spans="1:2" x14ac:dyDescent="0.2">
      <c r="A88" s="12" t="s">
        <v>6312</v>
      </c>
      <c r="B88" s="11">
        <v>33.4</v>
      </c>
    </row>
    <row r="89" spans="1:2" x14ac:dyDescent="0.2">
      <c r="A89" s="12" t="s">
        <v>6274</v>
      </c>
      <c r="B89" s="11">
        <v>40.274999999999999</v>
      </c>
    </row>
    <row r="90" spans="1:2" x14ac:dyDescent="0.2">
      <c r="A90" s="12" t="s">
        <v>6233</v>
      </c>
      <c r="B90" s="11">
        <v>42.7</v>
      </c>
    </row>
    <row r="91" spans="1:2" x14ac:dyDescent="0.2">
      <c r="A91" s="12" t="s">
        <v>6271</v>
      </c>
      <c r="B91" s="11">
        <v>37.479999999999997</v>
      </c>
    </row>
    <row r="92" spans="1:2" x14ac:dyDescent="0.2">
      <c r="A92" s="12" t="s">
        <v>6264</v>
      </c>
      <c r="B92" s="11">
        <v>32.5</v>
      </c>
    </row>
    <row r="93" spans="1:2" x14ac:dyDescent="0.2">
      <c r="A93" s="12" t="s">
        <v>6244</v>
      </c>
      <c r="B93" s="11">
        <v>34.799999999999997</v>
      </c>
    </row>
    <row r="94" spans="1:2" x14ac:dyDescent="0.2">
      <c r="A94" s="12" t="s">
        <v>7777</v>
      </c>
      <c r="B94" s="11">
        <v>35</v>
      </c>
    </row>
    <row r="95" spans="1:2" x14ac:dyDescent="0.2">
      <c r="A95" s="10" t="s">
        <v>6344</v>
      </c>
      <c r="B95" s="11">
        <v>46</v>
      </c>
    </row>
    <row r="96" spans="1:2" x14ac:dyDescent="0.2">
      <c r="A96" s="12" t="s">
        <v>7777</v>
      </c>
      <c r="B96" s="11">
        <v>46</v>
      </c>
    </row>
    <row r="97" spans="1:2" x14ac:dyDescent="0.2">
      <c r="A97" s="10" t="s">
        <v>7777</v>
      </c>
      <c r="B97" s="11">
        <v>46.9</v>
      </c>
    </row>
    <row r="98" spans="1:2" x14ac:dyDescent="0.2">
      <c r="A98" s="12" t="s">
        <v>7777</v>
      </c>
      <c r="B98" s="11">
        <v>46.9</v>
      </c>
    </row>
    <row r="99" spans="1:2" x14ac:dyDescent="0.2">
      <c r="A99" s="9" t="s">
        <v>30</v>
      </c>
      <c r="B99" s="11">
        <v>40.476989247311884</v>
      </c>
    </row>
    <row r="100" spans="1:2" x14ac:dyDescent="0.2">
      <c r="A100" s="10" t="s">
        <v>6361</v>
      </c>
      <c r="B100" s="11">
        <v>35.1</v>
      </c>
    </row>
    <row r="101" spans="1:2" x14ac:dyDescent="0.2">
      <c r="A101" s="12" t="s">
        <v>7777</v>
      </c>
      <c r="B101" s="11">
        <v>35.1</v>
      </c>
    </row>
    <row r="102" spans="1:2" x14ac:dyDescent="0.2">
      <c r="A102" s="10" t="s">
        <v>6329</v>
      </c>
      <c r="B102" s="11">
        <v>39.325000000000003</v>
      </c>
    </row>
    <row r="103" spans="1:2" x14ac:dyDescent="0.2">
      <c r="A103" s="12" t="s">
        <v>6353</v>
      </c>
      <c r="B103" s="11">
        <v>43.1</v>
      </c>
    </row>
    <row r="104" spans="1:2" x14ac:dyDescent="0.2">
      <c r="A104" s="12" t="s">
        <v>7777</v>
      </c>
      <c r="B104" s="11">
        <v>38.06666666666667</v>
      </c>
    </row>
    <row r="105" spans="1:2" x14ac:dyDescent="0.2">
      <c r="A105" s="10" t="s">
        <v>6277</v>
      </c>
      <c r="B105" s="11">
        <v>33.033333333333331</v>
      </c>
    </row>
    <row r="106" spans="1:2" x14ac:dyDescent="0.2">
      <c r="A106" s="12" t="s">
        <v>6361</v>
      </c>
      <c r="B106" s="11">
        <v>33.700000000000003</v>
      </c>
    </row>
    <row r="107" spans="1:2" x14ac:dyDescent="0.2">
      <c r="A107" s="12" t="s">
        <v>6353</v>
      </c>
      <c r="B107" s="11">
        <v>28.9</v>
      </c>
    </row>
    <row r="108" spans="1:2" x14ac:dyDescent="0.2">
      <c r="A108" s="12" t="s">
        <v>7777</v>
      </c>
      <c r="B108" s="11">
        <v>36.5</v>
      </c>
    </row>
    <row r="109" spans="1:2" x14ac:dyDescent="0.2">
      <c r="A109" s="10" t="s">
        <v>6367</v>
      </c>
      <c r="B109" s="11">
        <v>40.200000000000003</v>
      </c>
    </row>
    <row r="110" spans="1:2" x14ac:dyDescent="0.2">
      <c r="A110" s="12" t="s">
        <v>7777</v>
      </c>
      <c r="B110" s="11">
        <v>40.200000000000003</v>
      </c>
    </row>
    <row r="111" spans="1:2" x14ac:dyDescent="0.2">
      <c r="A111" s="10" t="s">
        <v>6231</v>
      </c>
      <c r="B111" s="11">
        <v>40.144444444444446</v>
      </c>
    </row>
    <row r="112" spans="1:2" x14ac:dyDescent="0.2">
      <c r="A112" s="12" t="s">
        <v>6246</v>
      </c>
      <c r="B112" s="11">
        <v>40.633333333333333</v>
      </c>
    </row>
    <row r="113" spans="1:2" x14ac:dyDescent="0.2">
      <c r="A113" s="12" t="s">
        <v>6229</v>
      </c>
      <c r="B113" s="11">
        <v>49.233333333333327</v>
      </c>
    </row>
    <row r="114" spans="1:2" x14ac:dyDescent="0.2">
      <c r="A114" s="12" t="s">
        <v>7777</v>
      </c>
      <c r="B114" s="11">
        <v>30.566666666666663</v>
      </c>
    </row>
    <row r="115" spans="1:2" x14ac:dyDescent="0.2">
      <c r="A115" s="10" t="s">
        <v>6330</v>
      </c>
      <c r="B115" s="11">
        <v>38.424999999999997</v>
      </c>
    </row>
    <row r="116" spans="1:2" x14ac:dyDescent="0.2">
      <c r="A116" s="12" t="s">
        <v>6227</v>
      </c>
      <c r="B116" s="11">
        <v>38.5</v>
      </c>
    </row>
    <row r="117" spans="1:2" x14ac:dyDescent="0.2">
      <c r="A117" s="12" t="s">
        <v>6281</v>
      </c>
      <c r="B117" s="11">
        <v>42.6</v>
      </c>
    </row>
    <row r="118" spans="1:2" x14ac:dyDescent="0.2">
      <c r="A118" s="12" t="s">
        <v>7777</v>
      </c>
      <c r="B118" s="11">
        <v>36.299999999999997</v>
      </c>
    </row>
    <row r="119" spans="1:2" x14ac:dyDescent="0.2">
      <c r="A119" s="10" t="s">
        <v>6233</v>
      </c>
      <c r="B119" s="11">
        <v>37.466666666666661</v>
      </c>
    </row>
    <row r="120" spans="1:2" x14ac:dyDescent="0.2">
      <c r="A120" s="12" t="s">
        <v>7777</v>
      </c>
      <c r="B120" s="11">
        <v>37.466666666666661</v>
      </c>
    </row>
    <row r="121" spans="1:2" x14ac:dyDescent="0.2">
      <c r="A121" s="10" t="s">
        <v>6246</v>
      </c>
      <c r="B121" s="11">
        <v>36.08</v>
      </c>
    </row>
    <row r="122" spans="1:2" x14ac:dyDescent="0.2">
      <c r="A122" s="12" t="s">
        <v>6275</v>
      </c>
      <c r="B122" s="11">
        <v>33.6</v>
      </c>
    </row>
    <row r="123" spans="1:2" x14ac:dyDescent="0.2">
      <c r="A123" s="12" t="s">
        <v>7777</v>
      </c>
      <c r="B123" s="11">
        <v>36.699999999999996</v>
      </c>
    </row>
    <row r="124" spans="1:2" x14ac:dyDescent="0.2">
      <c r="A124" s="10" t="s">
        <v>6229</v>
      </c>
      <c r="B124" s="11">
        <v>41.589344262295093</v>
      </c>
    </row>
    <row r="125" spans="1:2" x14ac:dyDescent="0.2">
      <c r="A125" s="12" t="s">
        <v>6231</v>
      </c>
      <c r="B125" s="11">
        <v>36.9</v>
      </c>
    </row>
    <row r="126" spans="1:2" x14ac:dyDescent="0.2">
      <c r="A126" s="12" t="s">
        <v>6324</v>
      </c>
      <c r="B126" s="11">
        <v>41.4</v>
      </c>
    </row>
    <row r="127" spans="1:2" x14ac:dyDescent="0.2">
      <c r="A127" s="12" t="s">
        <v>6241</v>
      </c>
      <c r="B127" s="11">
        <v>44.5</v>
      </c>
    </row>
    <row r="128" spans="1:2" x14ac:dyDescent="0.2">
      <c r="A128" s="12" t="s">
        <v>6330</v>
      </c>
      <c r="B128" s="11">
        <v>41.533333333333339</v>
      </c>
    </row>
    <row r="129" spans="1:2" x14ac:dyDescent="0.2">
      <c r="A129" s="12" t="s">
        <v>6256</v>
      </c>
      <c r="B129" s="11">
        <v>39.200000000000003</v>
      </c>
    </row>
    <row r="130" spans="1:2" x14ac:dyDescent="0.2">
      <c r="A130" s="12" t="s">
        <v>6238</v>
      </c>
      <c r="B130" s="11">
        <v>38.5</v>
      </c>
    </row>
    <row r="131" spans="1:2" x14ac:dyDescent="0.2">
      <c r="A131" s="12" t="s">
        <v>6227</v>
      </c>
      <c r="B131" s="11">
        <v>40.599999999999994</v>
      </c>
    </row>
    <row r="132" spans="1:2" x14ac:dyDescent="0.2">
      <c r="A132" s="12" t="s">
        <v>6281</v>
      </c>
      <c r="B132" s="11">
        <v>36.837500000000006</v>
      </c>
    </row>
    <row r="133" spans="1:2" x14ac:dyDescent="0.2">
      <c r="A133" s="12" t="s">
        <v>6263</v>
      </c>
      <c r="B133" s="11">
        <v>51.633333333333333</v>
      </c>
    </row>
    <row r="134" spans="1:2" x14ac:dyDescent="0.2">
      <c r="A134" s="12" t="s">
        <v>6236</v>
      </c>
      <c r="B134" s="11">
        <v>33</v>
      </c>
    </row>
    <row r="135" spans="1:2" x14ac:dyDescent="0.2">
      <c r="A135" s="12" t="s">
        <v>6244</v>
      </c>
      <c r="B135" s="11">
        <v>42.031999999999996</v>
      </c>
    </row>
    <row r="136" spans="1:2" x14ac:dyDescent="0.2">
      <c r="A136" s="12" t="s">
        <v>6275</v>
      </c>
      <c r="B136" s="11">
        <v>41.516666666666666</v>
      </c>
    </row>
    <row r="137" spans="1:2" x14ac:dyDescent="0.2">
      <c r="A137" s="12" t="s">
        <v>6247</v>
      </c>
      <c r="B137" s="11">
        <v>35.85</v>
      </c>
    </row>
    <row r="138" spans="1:2" x14ac:dyDescent="0.2">
      <c r="A138" s="12" t="s">
        <v>6294</v>
      </c>
      <c r="B138" s="11">
        <v>51.1</v>
      </c>
    </row>
    <row r="139" spans="1:2" x14ac:dyDescent="0.2">
      <c r="A139" s="12" t="s">
        <v>7777</v>
      </c>
      <c r="B139" s="11">
        <v>51.7</v>
      </c>
    </row>
    <row r="140" spans="1:2" x14ac:dyDescent="0.2">
      <c r="A140" s="10" t="s">
        <v>6227</v>
      </c>
      <c r="B140" s="11">
        <v>39.053846153846152</v>
      </c>
    </row>
    <row r="141" spans="1:2" x14ac:dyDescent="0.2">
      <c r="A141" s="12" t="s">
        <v>6233</v>
      </c>
      <c r="B141" s="11">
        <v>34.333333333333336</v>
      </c>
    </row>
    <row r="142" spans="1:2" x14ac:dyDescent="0.2">
      <c r="A142" s="12" t="s">
        <v>6229</v>
      </c>
      <c r="B142" s="11">
        <v>41.5625</v>
      </c>
    </row>
    <row r="143" spans="1:2" x14ac:dyDescent="0.2">
      <c r="A143" s="12" t="s">
        <v>6244</v>
      </c>
      <c r="B143" s="11">
        <v>37</v>
      </c>
    </row>
    <row r="144" spans="1:2" x14ac:dyDescent="0.2">
      <c r="A144" s="12" t="s">
        <v>7777</v>
      </c>
      <c r="B144" s="11">
        <v>35.200000000000003</v>
      </c>
    </row>
    <row r="145" spans="1:2" x14ac:dyDescent="0.2">
      <c r="A145" s="10" t="s">
        <v>6281</v>
      </c>
      <c r="B145" s="11">
        <v>51.25</v>
      </c>
    </row>
    <row r="146" spans="1:2" x14ac:dyDescent="0.2">
      <c r="A146" s="12" t="s">
        <v>6229</v>
      </c>
      <c r="B146" s="11">
        <v>56.1</v>
      </c>
    </row>
    <row r="147" spans="1:2" x14ac:dyDescent="0.2">
      <c r="A147" s="12" t="s">
        <v>6244</v>
      </c>
      <c r="B147" s="11">
        <v>49.633333333333333</v>
      </c>
    </row>
    <row r="148" spans="1:2" x14ac:dyDescent="0.2">
      <c r="A148" s="10" t="s">
        <v>6236</v>
      </c>
      <c r="B148" s="11">
        <v>44.707692307692312</v>
      </c>
    </row>
    <row r="149" spans="1:2" x14ac:dyDescent="0.2">
      <c r="A149" s="12" t="s">
        <v>6231</v>
      </c>
      <c r="B149" s="11">
        <v>41.9</v>
      </c>
    </row>
    <row r="150" spans="1:2" x14ac:dyDescent="0.2">
      <c r="A150" s="12" t="s">
        <v>6281</v>
      </c>
      <c r="B150" s="11">
        <v>50.849999999999994</v>
      </c>
    </row>
    <row r="151" spans="1:2" x14ac:dyDescent="0.2">
      <c r="A151" s="12" t="s">
        <v>6244</v>
      </c>
      <c r="B151" s="11">
        <v>33.1</v>
      </c>
    </row>
    <row r="152" spans="1:2" x14ac:dyDescent="0.2">
      <c r="A152" s="12" t="s">
        <v>6247</v>
      </c>
      <c r="B152" s="11">
        <v>44.749999999999993</v>
      </c>
    </row>
    <row r="153" spans="1:2" x14ac:dyDescent="0.2">
      <c r="A153" s="12" t="s">
        <v>7777</v>
      </c>
      <c r="B153" s="11">
        <v>45.9</v>
      </c>
    </row>
    <row r="154" spans="1:2" x14ac:dyDescent="0.2">
      <c r="A154" s="10" t="s">
        <v>6264</v>
      </c>
      <c r="B154" s="11">
        <v>33.6</v>
      </c>
    </row>
    <row r="155" spans="1:2" x14ac:dyDescent="0.2">
      <c r="A155" s="12" t="s">
        <v>7777</v>
      </c>
      <c r="B155" s="11">
        <v>33.6</v>
      </c>
    </row>
    <row r="156" spans="1:2" x14ac:dyDescent="0.2">
      <c r="A156" s="10" t="s">
        <v>6471</v>
      </c>
      <c r="B156" s="11">
        <v>38.799999999999997</v>
      </c>
    </row>
    <row r="157" spans="1:2" x14ac:dyDescent="0.2">
      <c r="A157" s="12" t="s">
        <v>7777</v>
      </c>
      <c r="B157" s="11">
        <v>38.799999999999997</v>
      </c>
    </row>
    <row r="158" spans="1:2" x14ac:dyDescent="0.2">
      <c r="A158" s="10" t="s">
        <v>6244</v>
      </c>
      <c r="B158" s="11">
        <v>40.469230769230762</v>
      </c>
    </row>
    <row r="159" spans="1:2" x14ac:dyDescent="0.2">
      <c r="A159" s="12" t="s">
        <v>6231</v>
      </c>
      <c r="B159" s="11">
        <v>39.300000000000004</v>
      </c>
    </row>
    <row r="160" spans="1:2" x14ac:dyDescent="0.2">
      <c r="A160" s="12" t="s">
        <v>6227</v>
      </c>
      <c r="B160" s="11">
        <v>40</v>
      </c>
    </row>
    <row r="161" spans="1:2" x14ac:dyDescent="0.2">
      <c r="A161" s="12" t="s">
        <v>6236</v>
      </c>
      <c r="B161" s="11">
        <v>44.540000000000006</v>
      </c>
    </row>
    <row r="162" spans="1:2" x14ac:dyDescent="0.2">
      <c r="A162" s="12" t="s">
        <v>6264</v>
      </c>
      <c r="B162" s="11">
        <v>35.26</v>
      </c>
    </row>
    <row r="163" spans="1:2" x14ac:dyDescent="0.2">
      <c r="A163" s="12" t="s">
        <v>6247</v>
      </c>
      <c r="B163" s="11">
        <v>40.799999999999997</v>
      </c>
    </row>
    <row r="164" spans="1:2" x14ac:dyDescent="0.2">
      <c r="A164" s="12" t="s">
        <v>6273</v>
      </c>
      <c r="B164" s="11">
        <v>36.799999999999997</v>
      </c>
    </row>
    <row r="165" spans="1:2" x14ac:dyDescent="0.2">
      <c r="A165" s="12" t="s">
        <v>6332</v>
      </c>
      <c r="B165" s="11">
        <v>38</v>
      </c>
    </row>
    <row r="166" spans="1:2" x14ac:dyDescent="0.2">
      <c r="A166" s="12" t="s">
        <v>7777</v>
      </c>
      <c r="B166" s="11">
        <v>38.733333333333327</v>
      </c>
    </row>
    <row r="167" spans="1:2" x14ac:dyDescent="0.2">
      <c r="A167" s="10" t="s">
        <v>6296</v>
      </c>
      <c r="B167" s="11">
        <v>40.700000000000003</v>
      </c>
    </row>
    <row r="168" spans="1:2" x14ac:dyDescent="0.2">
      <c r="A168" s="12" t="s">
        <v>7777</v>
      </c>
      <c r="B168" s="11">
        <v>40.700000000000003</v>
      </c>
    </row>
    <row r="169" spans="1:2" x14ac:dyDescent="0.2">
      <c r="A169" s="10" t="s">
        <v>6247</v>
      </c>
      <c r="B169" s="11">
        <v>39.964541832669319</v>
      </c>
    </row>
    <row r="170" spans="1:2" x14ac:dyDescent="0.2">
      <c r="A170" s="12" t="s">
        <v>6329</v>
      </c>
      <c r="B170" s="11">
        <v>37.1</v>
      </c>
    </row>
    <row r="171" spans="1:2" x14ac:dyDescent="0.2">
      <c r="A171" s="12" t="s">
        <v>6277</v>
      </c>
      <c r="B171" s="11">
        <v>35.200000000000003</v>
      </c>
    </row>
    <row r="172" spans="1:2" x14ac:dyDescent="0.2">
      <c r="A172" s="12" t="s">
        <v>6367</v>
      </c>
      <c r="B172" s="11">
        <v>40.223636363636366</v>
      </c>
    </row>
    <row r="173" spans="1:2" x14ac:dyDescent="0.2">
      <c r="A173" s="12" t="s">
        <v>6287</v>
      </c>
      <c r="B173" s="11">
        <v>33.56666666666667</v>
      </c>
    </row>
    <row r="174" spans="1:2" x14ac:dyDescent="0.2">
      <c r="A174" s="12" t="s">
        <v>6231</v>
      </c>
      <c r="B174" s="11">
        <v>41.055555555555564</v>
      </c>
    </row>
    <row r="175" spans="1:2" x14ac:dyDescent="0.2">
      <c r="A175" s="12" t="s">
        <v>6249</v>
      </c>
      <c r="B175" s="11">
        <v>34.65</v>
      </c>
    </row>
    <row r="176" spans="1:2" x14ac:dyDescent="0.2">
      <c r="A176" s="12" t="s">
        <v>6330</v>
      </c>
      <c r="B176" s="11">
        <v>41.88</v>
      </c>
    </row>
    <row r="177" spans="1:2" x14ac:dyDescent="0.2">
      <c r="A177" s="12" t="s">
        <v>6233</v>
      </c>
      <c r="B177" s="11">
        <v>39.799999999999997</v>
      </c>
    </row>
    <row r="178" spans="1:2" x14ac:dyDescent="0.2">
      <c r="A178" s="12" t="s">
        <v>6246</v>
      </c>
      <c r="B178" s="11">
        <v>35.9</v>
      </c>
    </row>
    <row r="179" spans="1:2" x14ac:dyDescent="0.2">
      <c r="A179" s="12" t="s">
        <v>6229</v>
      </c>
      <c r="B179" s="11">
        <v>40.240707964601775</v>
      </c>
    </row>
    <row r="180" spans="1:2" x14ac:dyDescent="0.2">
      <c r="A180" s="12" t="s">
        <v>6227</v>
      </c>
      <c r="B180" s="11">
        <v>43.15</v>
      </c>
    </row>
    <row r="181" spans="1:2" x14ac:dyDescent="0.2">
      <c r="A181" s="12" t="s">
        <v>6435</v>
      </c>
      <c r="B181" s="11">
        <v>49.75</v>
      </c>
    </row>
    <row r="182" spans="1:2" x14ac:dyDescent="0.2">
      <c r="A182" s="12" t="s">
        <v>6264</v>
      </c>
      <c r="B182" s="11">
        <v>36.700000000000003</v>
      </c>
    </row>
    <row r="183" spans="1:2" x14ac:dyDescent="0.2">
      <c r="A183" s="12" t="s">
        <v>6244</v>
      </c>
      <c r="B183" s="11">
        <v>35.476470588235294</v>
      </c>
    </row>
    <row r="184" spans="1:2" x14ac:dyDescent="0.2">
      <c r="A184" s="12" t="s">
        <v>6253</v>
      </c>
      <c r="B184" s="11">
        <v>41.739999999999995</v>
      </c>
    </row>
    <row r="185" spans="1:2" x14ac:dyDescent="0.2">
      <c r="A185" s="12" t="s">
        <v>7777</v>
      </c>
      <c r="B185" s="11">
        <v>36.150000000000006</v>
      </c>
    </row>
    <row r="186" spans="1:2" x14ac:dyDescent="0.2">
      <c r="A186" s="10" t="s">
        <v>6335</v>
      </c>
      <c r="B186" s="11">
        <v>43.8</v>
      </c>
    </row>
    <row r="187" spans="1:2" x14ac:dyDescent="0.2">
      <c r="A187" s="12" t="s">
        <v>7777</v>
      </c>
      <c r="B187" s="11">
        <v>43.8</v>
      </c>
    </row>
    <row r="188" spans="1:2" x14ac:dyDescent="0.2">
      <c r="A188" s="9" t="s">
        <v>347</v>
      </c>
      <c r="B188" s="11">
        <v>34.5</v>
      </c>
    </row>
    <row r="189" spans="1:2" x14ac:dyDescent="0.2">
      <c r="A189" s="10" t="s">
        <v>7777</v>
      </c>
      <c r="B189" s="11">
        <v>34.5</v>
      </c>
    </row>
    <row r="190" spans="1:2" x14ac:dyDescent="0.2">
      <c r="A190" s="12" t="s">
        <v>7777</v>
      </c>
      <c r="B190" s="11">
        <v>34.5</v>
      </c>
    </row>
    <row r="191" spans="1:2" x14ac:dyDescent="0.2">
      <c r="A191" s="9" t="s">
        <v>707</v>
      </c>
      <c r="B191" s="11">
        <v>38.799999999999997</v>
      </c>
    </row>
    <row r="192" spans="1:2" x14ac:dyDescent="0.2">
      <c r="A192" s="10" t="s">
        <v>7777</v>
      </c>
      <c r="B192" s="11">
        <v>38.799999999999997</v>
      </c>
    </row>
    <row r="193" spans="1:2" x14ac:dyDescent="0.2">
      <c r="A193" s="12" t="s">
        <v>7777</v>
      </c>
      <c r="B193" s="11">
        <v>38.799999999999997</v>
      </c>
    </row>
    <row r="194" spans="1:2" x14ac:dyDescent="0.2">
      <c r="A194" s="9" t="s">
        <v>514</v>
      </c>
      <c r="B194" s="11">
        <v>40</v>
      </c>
    </row>
    <row r="195" spans="1:2" x14ac:dyDescent="0.2">
      <c r="A195" s="10" t="s">
        <v>6265</v>
      </c>
      <c r="B195" s="11">
        <v>45.3</v>
      </c>
    </row>
    <row r="196" spans="1:2" x14ac:dyDescent="0.2">
      <c r="A196" s="12" t="s">
        <v>6233</v>
      </c>
      <c r="B196" s="11">
        <v>45.3</v>
      </c>
    </row>
    <row r="197" spans="1:2" x14ac:dyDescent="0.2">
      <c r="A197" s="10" t="s">
        <v>7777</v>
      </c>
      <c r="B197" s="11">
        <v>34.700000000000003</v>
      </c>
    </row>
    <row r="198" spans="1:2" x14ac:dyDescent="0.2">
      <c r="A198" s="12" t="s">
        <v>7777</v>
      </c>
      <c r="B198" s="11">
        <v>34.700000000000003</v>
      </c>
    </row>
    <row r="199" spans="1:2" x14ac:dyDescent="0.2">
      <c r="A199" s="9" t="s">
        <v>694</v>
      </c>
      <c r="B199" s="11">
        <v>36.6</v>
      </c>
    </row>
    <row r="200" spans="1:2" x14ac:dyDescent="0.2">
      <c r="A200" s="10" t="s">
        <v>7777</v>
      </c>
      <c r="B200" s="11">
        <v>36.6</v>
      </c>
    </row>
    <row r="201" spans="1:2" x14ac:dyDescent="0.2">
      <c r="A201" s="12" t="s">
        <v>7777</v>
      </c>
      <c r="B201" s="11">
        <v>36.6</v>
      </c>
    </row>
    <row r="202" spans="1:2" x14ac:dyDescent="0.2">
      <c r="A202" s="9" t="s">
        <v>528</v>
      </c>
      <c r="B202" s="11">
        <v>33.9</v>
      </c>
    </row>
    <row r="203" spans="1:2" x14ac:dyDescent="0.2">
      <c r="A203" s="10" t="s">
        <v>7777</v>
      </c>
      <c r="B203" s="11">
        <v>33.9</v>
      </c>
    </row>
    <row r="204" spans="1:2" x14ac:dyDescent="0.2">
      <c r="A204" s="12" t="s">
        <v>7777</v>
      </c>
      <c r="B204" s="11">
        <v>33.9</v>
      </c>
    </row>
    <row r="205" spans="1:2" x14ac:dyDescent="0.2">
      <c r="A205" s="9" t="s">
        <v>116</v>
      </c>
      <c r="B205" s="11">
        <v>41</v>
      </c>
    </row>
    <row r="206" spans="1:2" x14ac:dyDescent="0.2">
      <c r="A206" s="10" t="s">
        <v>6247</v>
      </c>
      <c r="B206" s="11">
        <v>43.1</v>
      </c>
    </row>
    <row r="207" spans="1:2" x14ac:dyDescent="0.2">
      <c r="A207" s="12" t="s">
        <v>6229</v>
      </c>
      <c r="B207" s="11">
        <v>43.1</v>
      </c>
    </row>
    <row r="208" spans="1:2" x14ac:dyDescent="0.2">
      <c r="A208" s="10" t="s">
        <v>7777</v>
      </c>
      <c r="B208" s="11">
        <v>36.799999999999997</v>
      </c>
    </row>
    <row r="209" spans="1:2" x14ac:dyDescent="0.2">
      <c r="A209" s="12" t="s">
        <v>7777</v>
      </c>
      <c r="B209" s="11">
        <v>36.799999999999997</v>
      </c>
    </row>
    <row r="210" spans="1:2" x14ac:dyDescent="0.2">
      <c r="A210" s="9" t="s">
        <v>75</v>
      </c>
      <c r="B210" s="11">
        <v>41.424999999999997</v>
      </c>
    </row>
    <row r="211" spans="1:2" x14ac:dyDescent="0.2">
      <c r="A211" s="10" t="s">
        <v>6329</v>
      </c>
      <c r="B211" s="11">
        <v>36.566666666666663</v>
      </c>
    </row>
    <row r="212" spans="1:2" x14ac:dyDescent="0.2">
      <c r="A212" s="12" t="s">
        <v>6353</v>
      </c>
      <c r="B212" s="11">
        <v>38.5</v>
      </c>
    </row>
    <row r="213" spans="1:2" x14ac:dyDescent="0.2">
      <c r="A213" s="12" t="s">
        <v>7777</v>
      </c>
      <c r="B213" s="11">
        <v>35.599999999999994</v>
      </c>
    </row>
    <row r="214" spans="1:2" x14ac:dyDescent="0.2">
      <c r="A214" s="10" t="s">
        <v>6277</v>
      </c>
      <c r="B214" s="11">
        <v>32.799999999999997</v>
      </c>
    </row>
    <row r="215" spans="1:2" x14ac:dyDescent="0.2">
      <c r="A215" s="12" t="s">
        <v>7777</v>
      </c>
      <c r="B215" s="11">
        <v>32.799999999999997</v>
      </c>
    </row>
    <row r="216" spans="1:2" x14ac:dyDescent="0.2">
      <c r="A216" s="10" t="s">
        <v>6233</v>
      </c>
      <c r="B216" s="11">
        <v>45.56</v>
      </c>
    </row>
    <row r="217" spans="1:2" x14ac:dyDescent="0.2">
      <c r="A217" s="12" t="s">
        <v>6329</v>
      </c>
      <c r="B217" s="11">
        <v>46.1</v>
      </c>
    </row>
    <row r="218" spans="1:2" x14ac:dyDescent="0.2">
      <c r="A218" s="12" t="s">
        <v>6271</v>
      </c>
      <c r="B218" s="11">
        <v>46.9</v>
      </c>
    </row>
    <row r="219" spans="1:2" x14ac:dyDescent="0.2">
      <c r="A219" s="12" t="s">
        <v>7777</v>
      </c>
      <c r="B219" s="11">
        <v>42.6</v>
      </c>
    </row>
    <row r="220" spans="1:2" x14ac:dyDescent="0.2">
      <c r="A220" s="10" t="s">
        <v>6246</v>
      </c>
      <c r="B220" s="11">
        <v>47.75</v>
      </c>
    </row>
    <row r="221" spans="1:2" x14ac:dyDescent="0.2">
      <c r="A221" s="12" t="s">
        <v>6266</v>
      </c>
      <c r="B221" s="11">
        <v>58.5</v>
      </c>
    </row>
    <row r="222" spans="1:2" x14ac:dyDescent="0.2">
      <c r="A222" s="12" t="s">
        <v>7777</v>
      </c>
      <c r="B222" s="11">
        <v>37</v>
      </c>
    </row>
    <row r="223" spans="1:2" x14ac:dyDescent="0.2">
      <c r="A223" s="10" t="s">
        <v>6271</v>
      </c>
      <c r="B223" s="11">
        <v>35.200000000000003</v>
      </c>
    </row>
    <row r="224" spans="1:2" x14ac:dyDescent="0.2">
      <c r="A224" s="12" t="s">
        <v>7777</v>
      </c>
      <c r="B224" s="11">
        <v>35.200000000000003</v>
      </c>
    </row>
    <row r="225" spans="1:2" x14ac:dyDescent="0.2">
      <c r="A225" s="10" t="s">
        <v>6266</v>
      </c>
      <c r="B225" s="11">
        <v>39.299999999999997</v>
      </c>
    </row>
    <row r="226" spans="1:2" x14ac:dyDescent="0.2">
      <c r="A226" s="12" t="s">
        <v>7777</v>
      </c>
      <c r="B226" s="11">
        <v>39.299999999999997</v>
      </c>
    </row>
    <row r="227" spans="1:2" x14ac:dyDescent="0.2">
      <c r="A227" s="10" t="s">
        <v>6264</v>
      </c>
      <c r="B227" s="11">
        <v>43.28</v>
      </c>
    </row>
    <row r="228" spans="1:2" x14ac:dyDescent="0.2">
      <c r="A228" s="12" t="s">
        <v>6277</v>
      </c>
      <c r="B228" s="11">
        <v>41.6</v>
      </c>
    </row>
    <row r="229" spans="1:2" x14ac:dyDescent="0.2">
      <c r="A229" s="12" t="s">
        <v>6265</v>
      </c>
      <c r="B229" s="11">
        <v>45.066666666666663</v>
      </c>
    </row>
    <row r="230" spans="1:2" x14ac:dyDescent="0.2">
      <c r="A230" s="12" t="s">
        <v>7777</v>
      </c>
      <c r="B230" s="11">
        <v>39.6</v>
      </c>
    </row>
    <row r="231" spans="1:2" x14ac:dyDescent="0.2">
      <c r="A231" s="10" t="s">
        <v>6244</v>
      </c>
      <c r="B231" s="11">
        <v>32.5</v>
      </c>
    </row>
    <row r="232" spans="1:2" x14ac:dyDescent="0.2">
      <c r="A232" s="12" t="s">
        <v>7777</v>
      </c>
      <c r="B232" s="11">
        <v>32.5</v>
      </c>
    </row>
    <row r="233" spans="1:2" x14ac:dyDescent="0.2">
      <c r="A233" s="9" t="s">
        <v>7777</v>
      </c>
      <c r="B233" s="11">
        <v>35.65</v>
      </c>
    </row>
    <row r="234" spans="1:2" x14ac:dyDescent="0.2">
      <c r="A234" s="10" t="s">
        <v>7777</v>
      </c>
      <c r="B234" s="11">
        <v>35.65</v>
      </c>
    </row>
    <row r="235" spans="1:2" x14ac:dyDescent="0.2">
      <c r="A235" s="12" t="s">
        <v>7777</v>
      </c>
      <c r="B235" s="11">
        <v>35.65</v>
      </c>
    </row>
    <row r="236" spans="1:2" x14ac:dyDescent="0.2">
      <c r="A236" s="9" t="s">
        <v>7773</v>
      </c>
      <c r="B236" s="11">
        <v>40.402690582959664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Data-Cleaned</vt:lpstr>
      <vt:lpstr>Box Plot</vt:lpstr>
      <vt:lpstr>Performance Trends</vt:lpstr>
      <vt:lpstr>Strategic Insights</vt:lpstr>
      <vt:lpstr>Move-Based Optimization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2024-12-05T18:00:41Z</dcterms:created>
  <dcterms:modified xsi:type="dcterms:W3CDTF">2024-12-10T16:02:24Z</dcterms:modified>
</cp:coreProperties>
</file>